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11/relationships/webextensiontaskpanes" Target="xl/webextensions/taskpanes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500" firstSheet="6" activeTab="8"/>
  </bookViews>
  <sheets>
    <sheet name="01 ЦФО" sheetId="1" r:id="rId1"/>
    <sheet name="02 СЗФО" sheetId="2" r:id="rId2"/>
    <sheet name="03 ЮФО+КРЫМ" sheetId="3" r:id="rId3"/>
    <sheet name="04 СКФО" sheetId="4" r:id="rId4"/>
    <sheet name="05 ПФО" sheetId="5" r:id="rId5"/>
    <sheet name="06 УФО" sheetId="6" r:id="rId6"/>
    <sheet name="07 СФО-БУРЗАБ" sheetId="7" r:id="rId7"/>
    <sheet name="08 ДФО+БУРЗАБ" sheetId="8" r:id="rId8"/>
    <sheet name="СВОД" sheetId="9" r:id="rId9"/>
  </sheets>
  <definedNames>
    <definedName name="pg_D10" localSheetId="0">'01 ЦФО'!$D$10</definedName>
    <definedName name="pg_D10" localSheetId="1">'02 СЗФО'!$D$10</definedName>
    <definedName name="pg_D10" localSheetId="2">'03 ЮФО+КРЫМ'!$D$10</definedName>
    <definedName name="pg_D10" localSheetId="3">'04 СКФО'!$D$10</definedName>
    <definedName name="pg_D10" localSheetId="4">'05 ПФО'!$D$10</definedName>
    <definedName name="pg_D10" localSheetId="5">'06 УФО'!$D$10</definedName>
    <definedName name="pg_D10" localSheetId="6">'07 СФО-БУРЗАБ'!$D$10</definedName>
    <definedName name="pg_D10" localSheetId="7">'08 ДФО+БУРЗАБ'!$D$10</definedName>
    <definedName name="pg_D10">СВОД!$D$10</definedName>
    <definedName name="pg_D12" localSheetId="0">'01 ЦФО'!$D$12</definedName>
    <definedName name="pg_D12" localSheetId="1">'02 СЗФО'!$D$12</definedName>
    <definedName name="pg_D12" localSheetId="2">'03 ЮФО+КРЫМ'!$D$12</definedName>
    <definedName name="pg_D12" localSheetId="3">'04 СКФО'!$D$12</definedName>
    <definedName name="pg_D12" localSheetId="4">'05 ПФО'!$D$12</definedName>
    <definedName name="pg_D12" localSheetId="5">'06 УФО'!$D$12</definedName>
    <definedName name="pg_D12" localSheetId="6">'07 СФО-БУРЗАБ'!$D$12</definedName>
    <definedName name="pg_D12" localSheetId="7">'08 ДФО+БУРЗАБ'!$D$12</definedName>
    <definedName name="pg_D12">СВОД!$D$12</definedName>
    <definedName name="pg_D13" localSheetId="0">'01 ЦФО'!$D$13</definedName>
    <definedName name="pg_D13" localSheetId="1">'02 СЗФО'!$D$13</definedName>
    <definedName name="pg_D13" localSheetId="2">'03 ЮФО+КРЫМ'!$D$13</definedName>
    <definedName name="pg_D13" localSheetId="3">'04 СКФО'!$D$13</definedName>
    <definedName name="pg_D13" localSheetId="4">'05 ПФО'!$D$13</definedName>
    <definedName name="pg_D13" localSheetId="5">'06 УФО'!$D$13</definedName>
    <definedName name="pg_D13" localSheetId="6">'07 СФО-БУРЗАБ'!$D$13</definedName>
    <definedName name="pg_D13" localSheetId="7">'08 ДФО+БУРЗАБ'!$D$13</definedName>
    <definedName name="pg_D13">СВОД!$D$13</definedName>
    <definedName name="pg_D15" localSheetId="0">'01 ЦФО'!$D$15</definedName>
    <definedName name="pg_D15" localSheetId="1">'02 СЗФО'!$D$15</definedName>
    <definedName name="pg_D15" localSheetId="2">'03 ЮФО+КРЫМ'!$D$15</definedName>
    <definedName name="pg_D15" localSheetId="3">'04 СКФО'!$D$15</definedName>
    <definedName name="pg_D15" localSheetId="4">'05 ПФО'!$D$15</definedName>
    <definedName name="pg_D15" localSheetId="5">'06 УФО'!$D$15</definedName>
    <definedName name="pg_D15" localSheetId="6">'07 СФО-БУРЗАБ'!$D$15</definedName>
    <definedName name="pg_D15" localSheetId="7">'08 ДФО+БУРЗАБ'!$D$15</definedName>
    <definedName name="pg_D15">СВОД!$D$15</definedName>
    <definedName name="pg_D16" localSheetId="0">'01 ЦФО'!$D$16</definedName>
    <definedName name="pg_D16" localSheetId="1">'02 СЗФО'!$D$16</definedName>
    <definedName name="pg_D16" localSheetId="2">'03 ЮФО+КРЫМ'!$D$16</definedName>
    <definedName name="pg_D16" localSheetId="3">'04 СКФО'!$D$16</definedName>
    <definedName name="pg_D16" localSheetId="4">'05 ПФО'!$D$16</definedName>
    <definedName name="pg_D16" localSheetId="5">'06 УФО'!$D$16</definedName>
    <definedName name="pg_D16" localSheetId="6">'07 СФО-БУРЗАБ'!$D$16</definedName>
    <definedName name="pg_D16" localSheetId="7">'08 ДФО+БУРЗАБ'!$D$16</definedName>
    <definedName name="pg_D16">СВОД!$D$16</definedName>
    <definedName name="pg_D18" localSheetId="0">'01 ЦФО'!$D$18</definedName>
    <definedName name="pg_D18" localSheetId="1">'02 СЗФО'!$D$18</definedName>
    <definedName name="pg_D18" localSheetId="2">'03 ЮФО+КРЫМ'!$D$18</definedName>
    <definedName name="pg_D18" localSheetId="3">'04 СКФО'!$D$18</definedName>
    <definedName name="pg_D18" localSheetId="4">'05 ПФО'!$D$18</definedName>
    <definedName name="pg_D18" localSheetId="5">'06 УФО'!$D$18</definedName>
    <definedName name="pg_D18" localSheetId="6">'07 СФО-БУРЗАБ'!$D$18</definedName>
    <definedName name="pg_D18" localSheetId="7">'08 ДФО+БУРЗАБ'!$D$18</definedName>
    <definedName name="pg_D18">СВОД!#REF!</definedName>
    <definedName name="pg_E10" localSheetId="0">'01 ЦФО'!$E$10</definedName>
    <definedName name="pg_E10" localSheetId="1">'02 СЗФО'!$E$10</definedName>
    <definedName name="pg_E10" localSheetId="2">'03 ЮФО+КРЫМ'!$E$10</definedName>
    <definedName name="pg_E10" localSheetId="3">'04 СКФО'!$E$10</definedName>
    <definedName name="pg_E10" localSheetId="4">'05 ПФО'!$E$10</definedName>
    <definedName name="pg_E10" localSheetId="5">'06 УФО'!$E$10</definedName>
    <definedName name="pg_E10" localSheetId="6">'07 СФО-БУРЗАБ'!$E$10</definedName>
    <definedName name="pg_E10" localSheetId="7">'08 ДФО+БУРЗАБ'!$E$10</definedName>
    <definedName name="pg_E10">СВОД!$E$10</definedName>
    <definedName name="pg_E12" localSheetId="0">'01 ЦФО'!$E$12</definedName>
    <definedName name="pg_E12" localSheetId="1">'02 СЗФО'!$E$12</definedName>
    <definedName name="pg_E12" localSheetId="2">'03 ЮФО+КРЫМ'!$E$12</definedName>
    <definedName name="pg_E12" localSheetId="3">'04 СКФО'!$E$12</definedName>
    <definedName name="pg_E12" localSheetId="4">'05 ПФО'!$E$12</definedName>
    <definedName name="pg_E12" localSheetId="5">'06 УФО'!$E$12</definedName>
    <definedName name="pg_E12" localSheetId="6">'07 СФО-БУРЗАБ'!$E$12</definedName>
    <definedName name="pg_E12" localSheetId="7">'08 ДФО+БУРЗАБ'!$E$12</definedName>
    <definedName name="pg_E12">СВОД!$E$12</definedName>
    <definedName name="pg_E13" localSheetId="0">'01 ЦФО'!$E$13</definedName>
    <definedName name="pg_E13" localSheetId="1">'02 СЗФО'!$E$13</definedName>
    <definedName name="pg_E13" localSheetId="2">'03 ЮФО+КРЫМ'!$E$13</definedName>
    <definedName name="pg_E13" localSheetId="3">'04 СКФО'!$E$13</definedName>
    <definedName name="pg_E13" localSheetId="4">'05 ПФО'!$E$13</definedName>
    <definedName name="pg_E13" localSheetId="5">'06 УФО'!$E$13</definedName>
    <definedName name="pg_E13" localSheetId="6">'07 СФО-БУРЗАБ'!$E$13</definedName>
    <definedName name="pg_E13" localSheetId="7">'08 ДФО+БУРЗАБ'!$E$13</definedName>
    <definedName name="pg_E13">СВОД!$E$13</definedName>
    <definedName name="pg_E15" localSheetId="0">'01 ЦФО'!$E$15</definedName>
    <definedName name="pg_E15" localSheetId="1">'02 СЗФО'!$E$15</definedName>
    <definedName name="pg_E15" localSheetId="2">'03 ЮФО+КРЫМ'!$E$15</definedName>
    <definedName name="pg_E15" localSheetId="3">'04 СКФО'!$E$15</definedName>
    <definedName name="pg_E15" localSheetId="4">'05 ПФО'!$E$15</definedName>
    <definedName name="pg_E15" localSheetId="5">'06 УФО'!$E$15</definedName>
    <definedName name="pg_E15" localSheetId="6">'07 СФО-БУРЗАБ'!$E$15</definedName>
    <definedName name="pg_E15" localSheetId="7">'08 ДФО+БУРЗАБ'!$E$15</definedName>
    <definedName name="pg_E15">СВОД!$E$15</definedName>
    <definedName name="pg_E16" localSheetId="0">'01 ЦФО'!$E$16</definedName>
    <definedName name="pg_E16" localSheetId="1">'02 СЗФО'!$E$16</definedName>
    <definedName name="pg_E16" localSheetId="2">'03 ЮФО+КРЫМ'!$E$16</definedName>
    <definedName name="pg_E16" localSheetId="3">'04 СКФО'!$E$16</definedName>
    <definedName name="pg_E16" localSheetId="4">'05 ПФО'!$E$16</definedName>
    <definedName name="pg_E16" localSheetId="5">'06 УФО'!$E$16</definedName>
    <definedName name="pg_E16" localSheetId="6">'07 СФО-БУРЗАБ'!$E$16</definedName>
    <definedName name="pg_E16" localSheetId="7">'08 ДФО+БУРЗАБ'!$E$16</definedName>
    <definedName name="pg_E16">СВОД!$E$16</definedName>
    <definedName name="pg_E18" localSheetId="0">'01 ЦФО'!$E$18</definedName>
    <definedName name="pg_E18" localSheetId="1">'02 СЗФО'!$E$18</definedName>
    <definedName name="pg_E18" localSheetId="2">'03 ЮФО+КРЫМ'!$E$18</definedName>
    <definedName name="pg_E18" localSheetId="3">'04 СКФО'!$E$18</definedName>
    <definedName name="pg_E18" localSheetId="4">'05 ПФО'!$E$18</definedName>
    <definedName name="pg_E18" localSheetId="5">'06 УФО'!$E$18</definedName>
    <definedName name="pg_E18" localSheetId="6">'07 СФО-БУРЗАБ'!$E$18</definedName>
    <definedName name="pg_E18" localSheetId="7">'08 ДФО+БУРЗАБ'!$E$18</definedName>
    <definedName name="pg_E18">СВОД!#REF!</definedName>
  </definedNames>
  <calcPr calcId="145621"/>
</workbook>
</file>

<file path=xl/calcChain.xml><?xml version="1.0" encoding="utf-8"?>
<calcChain xmlns="http://schemas.openxmlformats.org/spreadsheetml/2006/main">
  <c r="BT369" i="8" l="1"/>
  <c r="BN369" i="8"/>
  <c r="BH369" i="8"/>
  <c r="BB369" i="8"/>
  <c r="AV369" i="8"/>
  <c r="AP369" i="8"/>
  <c r="AJ369" i="8"/>
  <c r="AD369" i="8"/>
  <c r="X369" i="8"/>
  <c r="R369" i="8"/>
  <c r="L369" i="8"/>
  <c r="E369" i="8"/>
  <c r="D369" i="8"/>
  <c r="BT368" i="8"/>
  <c r="BN368" i="8"/>
  <c r="BH368" i="8"/>
  <c r="BB368" i="8"/>
  <c r="AV368" i="8"/>
  <c r="AP368" i="8"/>
  <c r="AJ368" i="8"/>
  <c r="AD368" i="8"/>
  <c r="X368" i="8"/>
  <c r="R368" i="8"/>
  <c r="L368" i="8"/>
  <c r="E368" i="8"/>
  <c r="D368" i="8"/>
  <c r="F368" i="8" s="1"/>
  <c r="BT367" i="8"/>
  <c r="BN367" i="8"/>
  <c r="BH367" i="8"/>
  <c r="BB367" i="8"/>
  <c r="AV367" i="8"/>
  <c r="AP367" i="8"/>
  <c r="AJ367" i="8"/>
  <c r="AD367" i="8"/>
  <c r="X367" i="8"/>
  <c r="R367" i="8"/>
  <c r="L367" i="8"/>
  <c r="E367" i="8"/>
  <c r="D367" i="8"/>
  <c r="F367" i="8" s="1"/>
  <c r="BT366" i="8"/>
  <c r="BN366" i="8"/>
  <c r="BH366" i="8"/>
  <c r="BB366" i="8"/>
  <c r="AV366" i="8"/>
  <c r="AP366" i="8"/>
  <c r="AJ366" i="8"/>
  <c r="AD366" i="8"/>
  <c r="X366" i="8"/>
  <c r="R366" i="8"/>
  <c r="L366" i="8"/>
  <c r="E366" i="8"/>
  <c r="D366" i="8"/>
  <c r="F366" i="8" s="1"/>
  <c r="BT365" i="8"/>
  <c r="BN365" i="8"/>
  <c r="BH365" i="8"/>
  <c r="BB365" i="8"/>
  <c r="AV365" i="8"/>
  <c r="AP365" i="8"/>
  <c r="AJ365" i="8"/>
  <c r="AD365" i="8"/>
  <c r="X365" i="8"/>
  <c r="R365" i="8"/>
  <c r="L365" i="8"/>
  <c r="E365" i="8"/>
  <c r="D365" i="8"/>
  <c r="BT364" i="8"/>
  <c r="BN364" i="8"/>
  <c r="BH364" i="8"/>
  <c r="BB364" i="8"/>
  <c r="AV364" i="8"/>
  <c r="AP364" i="8"/>
  <c r="AJ364" i="8"/>
  <c r="AD364" i="8"/>
  <c r="X364" i="8"/>
  <c r="R364" i="8"/>
  <c r="L364" i="8"/>
  <c r="E364" i="8"/>
  <c r="D364" i="8"/>
  <c r="F364" i="8" s="1"/>
  <c r="BT363" i="8"/>
  <c r="BN363" i="8"/>
  <c r="BH363" i="8"/>
  <c r="BB363" i="8"/>
  <c r="AV363" i="8"/>
  <c r="AP363" i="8"/>
  <c r="AJ363" i="8"/>
  <c r="AD363" i="8"/>
  <c r="X363" i="8"/>
  <c r="R363" i="8"/>
  <c r="L363" i="8"/>
  <c r="E363" i="8"/>
  <c r="D363" i="8"/>
  <c r="BT361" i="8"/>
  <c r="BN361" i="8"/>
  <c r="BH361" i="8"/>
  <c r="BB361" i="8"/>
  <c r="AV361" i="8"/>
  <c r="AP361" i="8"/>
  <c r="AJ361" i="8"/>
  <c r="AD361" i="8"/>
  <c r="X361" i="8"/>
  <c r="R361" i="8"/>
  <c r="L361" i="8"/>
  <c r="E361" i="8"/>
  <c r="D361" i="8"/>
  <c r="BT360" i="8"/>
  <c r="BN360" i="8"/>
  <c r="BH360" i="8"/>
  <c r="BB360" i="8"/>
  <c r="AV360" i="8"/>
  <c r="AP360" i="8"/>
  <c r="AJ360" i="8"/>
  <c r="AD360" i="8"/>
  <c r="X360" i="8"/>
  <c r="R360" i="8"/>
  <c r="L360" i="8"/>
  <c r="E360" i="8"/>
  <c r="D360" i="8"/>
  <c r="F360" i="8" s="1"/>
  <c r="BT359" i="8"/>
  <c r="BN359" i="8"/>
  <c r="BH359" i="8"/>
  <c r="BB359" i="8"/>
  <c r="AV359" i="8"/>
  <c r="AP359" i="8"/>
  <c r="AJ359" i="8"/>
  <c r="AD359" i="8"/>
  <c r="X359" i="8"/>
  <c r="R359" i="8"/>
  <c r="L359" i="8"/>
  <c r="E359" i="8"/>
  <c r="D359" i="8"/>
  <c r="F359" i="8" s="1"/>
  <c r="BT358" i="8"/>
  <c r="BN358" i="8"/>
  <c r="BH358" i="8"/>
  <c r="BB358" i="8"/>
  <c r="AV358" i="8"/>
  <c r="AP358" i="8"/>
  <c r="AJ358" i="8"/>
  <c r="AD358" i="8"/>
  <c r="X358" i="8"/>
  <c r="R358" i="8"/>
  <c r="L358" i="8"/>
  <c r="E358" i="8"/>
  <c r="D358" i="8"/>
  <c r="F358" i="8" s="1"/>
  <c r="BT357" i="8"/>
  <c r="BN357" i="8"/>
  <c r="BH357" i="8"/>
  <c r="BB357" i="8"/>
  <c r="AV357" i="8"/>
  <c r="AP357" i="8"/>
  <c r="AJ357" i="8"/>
  <c r="AD357" i="8"/>
  <c r="X357" i="8"/>
  <c r="R357" i="8"/>
  <c r="L357" i="8"/>
  <c r="E357" i="8"/>
  <c r="D357" i="8"/>
  <c r="F357" i="8" s="1"/>
  <c r="BT356" i="8"/>
  <c r="BN356" i="8"/>
  <c r="BH356" i="8"/>
  <c r="BB356" i="8"/>
  <c r="AV356" i="8"/>
  <c r="AP356" i="8"/>
  <c r="AJ356" i="8"/>
  <c r="AD356" i="8"/>
  <c r="X356" i="8"/>
  <c r="R356" i="8"/>
  <c r="L356" i="8"/>
  <c r="E356" i="8"/>
  <c r="D356" i="8"/>
  <c r="BT355" i="8"/>
  <c r="BN355" i="8"/>
  <c r="BH355" i="8"/>
  <c r="BB355" i="8"/>
  <c r="AV355" i="8"/>
  <c r="AP355" i="8"/>
  <c r="AJ355" i="8"/>
  <c r="AD355" i="8"/>
  <c r="X355" i="8"/>
  <c r="R355" i="8"/>
  <c r="L355" i="8"/>
  <c r="E355" i="8"/>
  <c r="D355" i="8"/>
  <c r="BT354" i="8"/>
  <c r="BN354" i="8"/>
  <c r="BH354" i="8"/>
  <c r="BB354" i="8"/>
  <c r="AV354" i="8"/>
  <c r="AP354" i="8"/>
  <c r="AJ354" i="8"/>
  <c r="AD354" i="8"/>
  <c r="X354" i="8"/>
  <c r="R354" i="8"/>
  <c r="L354" i="8"/>
  <c r="E354" i="8"/>
  <c r="D354" i="8"/>
  <c r="BT353" i="8"/>
  <c r="BN353" i="8"/>
  <c r="BH353" i="8"/>
  <c r="BB353" i="8"/>
  <c r="AV353" i="8"/>
  <c r="AP353" i="8"/>
  <c r="AJ353" i="8"/>
  <c r="AD353" i="8"/>
  <c r="X353" i="8"/>
  <c r="R353" i="8"/>
  <c r="L353" i="8"/>
  <c r="E353" i="8"/>
  <c r="D353" i="8"/>
  <c r="BT351" i="8"/>
  <c r="BN351" i="8"/>
  <c r="BH351" i="8"/>
  <c r="BB351" i="8"/>
  <c r="AV351" i="8"/>
  <c r="AP351" i="8"/>
  <c r="AJ351" i="8"/>
  <c r="AD351" i="8"/>
  <c r="X351" i="8"/>
  <c r="R351" i="8"/>
  <c r="L351" i="8"/>
  <c r="E351" i="8"/>
  <c r="D351" i="8"/>
  <c r="BT350" i="8"/>
  <c r="BN350" i="8"/>
  <c r="BH350" i="8"/>
  <c r="BB350" i="8"/>
  <c r="AV350" i="8"/>
  <c r="AP350" i="8"/>
  <c r="AJ350" i="8"/>
  <c r="AD350" i="8"/>
  <c r="X350" i="8"/>
  <c r="R350" i="8"/>
  <c r="L350" i="8"/>
  <c r="E350" i="8"/>
  <c r="D350" i="8"/>
  <c r="F350" i="8" s="1"/>
  <c r="BT349" i="8"/>
  <c r="BN349" i="8"/>
  <c r="BH349" i="8"/>
  <c r="BB349" i="8"/>
  <c r="AV349" i="8"/>
  <c r="AP349" i="8"/>
  <c r="AJ349" i="8"/>
  <c r="AD349" i="8"/>
  <c r="X349" i="8"/>
  <c r="R349" i="8"/>
  <c r="L349" i="8"/>
  <c r="E349" i="8"/>
  <c r="D349" i="8"/>
  <c r="F349" i="8" s="1"/>
  <c r="BT348" i="8"/>
  <c r="BN348" i="8"/>
  <c r="BH348" i="8"/>
  <c r="BB348" i="8"/>
  <c r="AV348" i="8"/>
  <c r="AP348" i="8"/>
  <c r="AJ348" i="8"/>
  <c r="AD348" i="8"/>
  <c r="X348" i="8"/>
  <c r="R348" i="8"/>
  <c r="L348" i="8"/>
  <c r="E348" i="8"/>
  <c r="D348" i="8"/>
  <c r="F348" i="8" s="1"/>
  <c r="BT347" i="8"/>
  <c r="BN347" i="8"/>
  <c r="BH347" i="8"/>
  <c r="BB347" i="8"/>
  <c r="AV347" i="8"/>
  <c r="AP347" i="8"/>
  <c r="AJ347" i="8"/>
  <c r="AD347" i="8"/>
  <c r="X347" i="8"/>
  <c r="R347" i="8"/>
  <c r="L347" i="8"/>
  <c r="E347" i="8"/>
  <c r="D347" i="8"/>
  <c r="F347" i="8" s="1"/>
  <c r="BT346" i="8"/>
  <c r="BN346" i="8"/>
  <c r="BH346" i="8"/>
  <c r="BB346" i="8"/>
  <c r="AV346" i="8"/>
  <c r="AP346" i="8"/>
  <c r="AJ346" i="8"/>
  <c r="AD346" i="8"/>
  <c r="X346" i="8"/>
  <c r="R346" i="8"/>
  <c r="L346" i="8"/>
  <c r="E346" i="8"/>
  <c r="D346" i="8"/>
  <c r="F346" i="8" s="1"/>
  <c r="BT345" i="8"/>
  <c r="BN345" i="8"/>
  <c r="BH345" i="8"/>
  <c r="BB345" i="8"/>
  <c r="AV345" i="8"/>
  <c r="AP345" i="8"/>
  <c r="AJ345" i="8"/>
  <c r="AD345" i="8"/>
  <c r="X345" i="8"/>
  <c r="R345" i="8"/>
  <c r="L345" i="8"/>
  <c r="E345" i="8"/>
  <c r="D345" i="8"/>
  <c r="F345" i="8" s="1"/>
  <c r="BT344" i="8"/>
  <c r="BN344" i="8"/>
  <c r="BH344" i="8"/>
  <c r="BB344" i="8"/>
  <c r="AV344" i="8"/>
  <c r="AP344" i="8"/>
  <c r="AJ344" i="8"/>
  <c r="AD344" i="8"/>
  <c r="X344" i="8"/>
  <c r="R344" i="8"/>
  <c r="L344" i="8"/>
  <c r="E344" i="8"/>
  <c r="D344" i="8"/>
  <c r="F344" i="8" s="1"/>
  <c r="BT343" i="8"/>
  <c r="BN343" i="8"/>
  <c r="BH343" i="8"/>
  <c r="BB343" i="8"/>
  <c r="AV343" i="8"/>
  <c r="AP343" i="8"/>
  <c r="AJ343" i="8"/>
  <c r="AD343" i="8"/>
  <c r="X343" i="8"/>
  <c r="R343" i="8"/>
  <c r="L343" i="8"/>
  <c r="E343" i="8"/>
  <c r="D343" i="8"/>
  <c r="F343" i="8" s="1"/>
  <c r="BT341" i="8"/>
  <c r="BN341" i="8"/>
  <c r="BH341" i="8"/>
  <c r="BB341" i="8"/>
  <c r="AV341" i="8"/>
  <c r="AP341" i="8"/>
  <c r="AJ341" i="8"/>
  <c r="AD341" i="8"/>
  <c r="X341" i="8"/>
  <c r="R341" i="8"/>
  <c r="L341" i="8"/>
  <c r="E341" i="8"/>
  <c r="D341" i="8"/>
  <c r="F341" i="8" s="1"/>
  <c r="BT340" i="8"/>
  <c r="BN340" i="8"/>
  <c r="BH340" i="8"/>
  <c r="BB340" i="8"/>
  <c r="AV340" i="8"/>
  <c r="AP340" i="8"/>
  <c r="AJ340" i="8"/>
  <c r="AD340" i="8"/>
  <c r="X340" i="8"/>
  <c r="R340" i="8"/>
  <c r="L340" i="8"/>
  <c r="E340" i="8"/>
  <c r="D340" i="8"/>
  <c r="BT339" i="8"/>
  <c r="BN339" i="8"/>
  <c r="BH339" i="8"/>
  <c r="BB339" i="8"/>
  <c r="AV339" i="8"/>
  <c r="AP339" i="8"/>
  <c r="AJ339" i="8"/>
  <c r="AD339" i="8"/>
  <c r="X339" i="8"/>
  <c r="R339" i="8"/>
  <c r="L339" i="8"/>
  <c r="E339" i="8"/>
  <c r="D339" i="8"/>
  <c r="BT338" i="8"/>
  <c r="BN338" i="8"/>
  <c r="BH338" i="8"/>
  <c r="BB338" i="8"/>
  <c r="AV338" i="8"/>
  <c r="AP338" i="8"/>
  <c r="AJ338" i="8"/>
  <c r="AD338" i="8"/>
  <c r="X338" i="8"/>
  <c r="R338" i="8"/>
  <c r="L338" i="8"/>
  <c r="E338" i="8"/>
  <c r="D338" i="8"/>
  <c r="F338" i="8" s="1"/>
  <c r="BT337" i="8"/>
  <c r="BN337" i="8"/>
  <c r="BH337" i="8"/>
  <c r="BB337" i="8"/>
  <c r="AV337" i="8"/>
  <c r="AP337" i="8"/>
  <c r="AJ337" i="8"/>
  <c r="AD337" i="8"/>
  <c r="X337" i="8"/>
  <c r="R337" i="8"/>
  <c r="L337" i="8"/>
  <c r="E337" i="8"/>
  <c r="D337" i="8"/>
  <c r="F337" i="8" s="1"/>
  <c r="BT336" i="8"/>
  <c r="BN336" i="8"/>
  <c r="BH336" i="8"/>
  <c r="BB336" i="8"/>
  <c r="AV336" i="8"/>
  <c r="AP336" i="8"/>
  <c r="AJ336" i="8"/>
  <c r="AD336" i="8"/>
  <c r="X336" i="8"/>
  <c r="R336" i="8"/>
  <c r="L336" i="8"/>
  <c r="E336" i="8"/>
  <c r="D336" i="8"/>
  <c r="BT335" i="8"/>
  <c r="BN335" i="8"/>
  <c r="BH335" i="8"/>
  <c r="BB335" i="8"/>
  <c r="AV335" i="8"/>
  <c r="AP335" i="8"/>
  <c r="AJ335" i="8"/>
  <c r="AD335" i="8"/>
  <c r="X335" i="8"/>
  <c r="R335" i="8"/>
  <c r="L335" i="8"/>
  <c r="E335" i="8"/>
  <c r="D335" i="8"/>
  <c r="BT334" i="8"/>
  <c r="BN334" i="8"/>
  <c r="BH334" i="8"/>
  <c r="BB334" i="8"/>
  <c r="AV334" i="8"/>
  <c r="AP334" i="8"/>
  <c r="AJ334" i="8"/>
  <c r="AD334" i="8"/>
  <c r="X334" i="8"/>
  <c r="R334" i="8"/>
  <c r="L334" i="8"/>
  <c r="E334" i="8"/>
  <c r="D334" i="8"/>
  <c r="BT332" i="8"/>
  <c r="BN332" i="8"/>
  <c r="BH332" i="8"/>
  <c r="BB332" i="8"/>
  <c r="AV332" i="8"/>
  <c r="AP332" i="8"/>
  <c r="AJ332" i="8"/>
  <c r="AD332" i="8"/>
  <c r="X332" i="8"/>
  <c r="R332" i="8"/>
  <c r="L332" i="8"/>
  <c r="E332" i="8"/>
  <c r="D332" i="8"/>
  <c r="BT330" i="8"/>
  <c r="BN330" i="8"/>
  <c r="BH330" i="8"/>
  <c r="BB330" i="8"/>
  <c r="AV330" i="8"/>
  <c r="AP330" i="8"/>
  <c r="AJ330" i="8"/>
  <c r="AD330" i="8"/>
  <c r="X330" i="8"/>
  <c r="R330" i="8"/>
  <c r="L330" i="8"/>
  <c r="E330" i="8"/>
  <c r="D330" i="8"/>
  <c r="BT329" i="8"/>
  <c r="BN329" i="8"/>
  <c r="BH329" i="8"/>
  <c r="BB329" i="8"/>
  <c r="AV329" i="8"/>
  <c r="AP329" i="8"/>
  <c r="AJ329" i="8"/>
  <c r="AD329" i="8"/>
  <c r="X329" i="8"/>
  <c r="R329" i="8"/>
  <c r="L329" i="8"/>
  <c r="E329" i="8"/>
  <c r="D329" i="8"/>
  <c r="BT328" i="8"/>
  <c r="BN328" i="8"/>
  <c r="BH328" i="8"/>
  <c r="BB328" i="8"/>
  <c r="AV328" i="8"/>
  <c r="AP328" i="8"/>
  <c r="AJ328" i="8"/>
  <c r="AD328" i="8"/>
  <c r="X328" i="8"/>
  <c r="R328" i="8"/>
  <c r="L328" i="8"/>
  <c r="E328" i="8"/>
  <c r="D328" i="8"/>
  <c r="BT327" i="8"/>
  <c r="BN327" i="8"/>
  <c r="BH327" i="8"/>
  <c r="BB327" i="8"/>
  <c r="AV327" i="8"/>
  <c r="AP327" i="8"/>
  <c r="AJ327" i="8"/>
  <c r="AD327" i="8"/>
  <c r="X327" i="8"/>
  <c r="R327" i="8"/>
  <c r="L327" i="8"/>
  <c r="E327" i="8"/>
  <c r="D327" i="8"/>
  <c r="F327" i="8" s="1"/>
  <c r="BT325" i="8"/>
  <c r="BN325" i="8"/>
  <c r="BH325" i="8"/>
  <c r="BB325" i="8"/>
  <c r="AV325" i="8"/>
  <c r="AP325" i="8"/>
  <c r="AJ325" i="8"/>
  <c r="AD325" i="8"/>
  <c r="X325" i="8"/>
  <c r="R325" i="8"/>
  <c r="L325" i="8"/>
  <c r="E325" i="8"/>
  <c r="D325" i="8"/>
  <c r="BT324" i="8"/>
  <c r="BN324" i="8"/>
  <c r="BH324" i="8"/>
  <c r="BB324" i="8"/>
  <c r="AV324" i="8"/>
  <c r="AP324" i="8"/>
  <c r="AJ324" i="8"/>
  <c r="AD324" i="8"/>
  <c r="X324" i="8"/>
  <c r="R324" i="8"/>
  <c r="L324" i="8"/>
  <c r="E324" i="8"/>
  <c r="D324" i="8"/>
  <c r="BT323" i="8"/>
  <c r="BN323" i="8"/>
  <c r="BH323" i="8"/>
  <c r="BB323" i="8"/>
  <c r="AV323" i="8"/>
  <c r="AP323" i="8"/>
  <c r="AJ323" i="8"/>
  <c r="AD323" i="8"/>
  <c r="X323" i="8"/>
  <c r="R323" i="8"/>
  <c r="L323" i="8"/>
  <c r="E323" i="8"/>
  <c r="D323" i="8"/>
  <c r="BT322" i="8"/>
  <c r="BN322" i="8"/>
  <c r="BH322" i="8"/>
  <c r="BB322" i="8"/>
  <c r="AV322" i="8"/>
  <c r="AP322" i="8"/>
  <c r="AJ322" i="8"/>
  <c r="AD322" i="8"/>
  <c r="X322" i="8"/>
  <c r="R322" i="8"/>
  <c r="L322" i="8"/>
  <c r="E322" i="8"/>
  <c r="D322" i="8"/>
  <c r="BT320" i="8"/>
  <c r="BN320" i="8"/>
  <c r="BH320" i="8"/>
  <c r="BB320" i="8"/>
  <c r="AV320" i="8"/>
  <c r="AP320" i="8"/>
  <c r="AJ320" i="8"/>
  <c r="AD320" i="8"/>
  <c r="X320" i="8"/>
  <c r="R320" i="8"/>
  <c r="L320" i="8"/>
  <c r="E320" i="8"/>
  <c r="D320" i="8"/>
  <c r="BT319" i="8"/>
  <c r="BN319" i="8"/>
  <c r="BH319" i="8"/>
  <c r="BB319" i="8"/>
  <c r="AV319" i="8"/>
  <c r="AP319" i="8"/>
  <c r="AJ319" i="8"/>
  <c r="AD319" i="8"/>
  <c r="X319" i="8"/>
  <c r="R319" i="8"/>
  <c r="L319" i="8"/>
  <c r="E319" i="8"/>
  <c r="D319" i="8"/>
  <c r="BT317" i="8"/>
  <c r="BN317" i="8"/>
  <c r="BH317" i="8"/>
  <c r="BB317" i="8"/>
  <c r="AV317" i="8"/>
  <c r="AP317" i="8"/>
  <c r="AJ317" i="8"/>
  <c r="AD317" i="8"/>
  <c r="X317" i="8"/>
  <c r="R317" i="8"/>
  <c r="L317" i="8"/>
  <c r="E317" i="8"/>
  <c r="D317" i="8"/>
  <c r="BT316" i="8"/>
  <c r="BN316" i="8"/>
  <c r="BH316" i="8"/>
  <c r="BB316" i="8"/>
  <c r="AV316" i="8"/>
  <c r="AP316" i="8"/>
  <c r="AJ316" i="8"/>
  <c r="AD316" i="8"/>
  <c r="X316" i="8"/>
  <c r="R316" i="8"/>
  <c r="L316" i="8"/>
  <c r="E316" i="8"/>
  <c r="D316" i="8"/>
  <c r="BT315" i="8"/>
  <c r="BN315" i="8"/>
  <c r="BH315" i="8"/>
  <c r="BB315" i="8"/>
  <c r="AV315" i="8"/>
  <c r="AP315" i="8"/>
  <c r="AJ315" i="8"/>
  <c r="AD315" i="8"/>
  <c r="X315" i="8"/>
  <c r="R315" i="8"/>
  <c r="L315" i="8"/>
  <c r="E315" i="8"/>
  <c r="D315" i="8"/>
  <c r="BT314" i="8"/>
  <c r="BN314" i="8"/>
  <c r="BH314" i="8"/>
  <c r="BB314" i="8"/>
  <c r="AV314" i="8"/>
  <c r="AP314" i="8"/>
  <c r="AJ314" i="8"/>
  <c r="AD314" i="8"/>
  <c r="X314" i="8"/>
  <c r="R314" i="8"/>
  <c r="L314" i="8"/>
  <c r="E314" i="8"/>
  <c r="D314" i="8"/>
  <c r="BT313" i="8"/>
  <c r="BN313" i="8"/>
  <c r="BH313" i="8"/>
  <c r="BB313" i="8"/>
  <c r="AV313" i="8"/>
  <c r="AP313" i="8"/>
  <c r="AJ313" i="8"/>
  <c r="AD313" i="8"/>
  <c r="X313" i="8"/>
  <c r="R313" i="8"/>
  <c r="L313" i="8"/>
  <c r="E313" i="8"/>
  <c r="D313" i="8"/>
  <c r="BT312" i="8"/>
  <c r="BN312" i="8"/>
  <c r="BH312" i="8"/>
  <c r="BB312" i="8"/>
  <c r="AV312" i="8"/>
  <c r="AP312" i="8"/>
  <c r="AJ312" i="8"/>
  <c r="AD312" i="8"/>
  <c r="X312" i="8"/>
  <c r="R312" i="8"/>
  <c r="L312" i="8"/>
  <c r="E312" i="8"/>
  <c r="D312" i="8"/>
  <c r="BT311" i="8"/>
  <c r="BN311" i="8"/>
  <c r="BH311" i="8"/>
  <c r="BB311" i="8"/>
  <c r="AV311" i="8"/>
  <c r="AP311" i="8"/>
  <c r="AJ311" i="8"/>
  <c r="AD311" i="8"/>
  <c r="X311" i="8"/>
  <c r="R311" i="8"/>
  <c r="L311" i="8"/>
  <c r="E311" i="8"/>
  <c r="D311" i="8"/>
  <c r="BT310" i="8"/>
  <c r="BN310" i="8"/>
  <c r="BH310" i="8"/>
  <c r="BB310" i="8"/>
  <c r="AV310" i="8"/>
  <c r="AP310" i="8"/>
  <c r="AJ310" i="8"/>
  <c r="AD310" i="8"/>
  <c r="X310" i="8"/>
  <c r="R310" i="8"/>
  <c r="L310" i="8"/>
  <c r="E310" i="8"/>
  <c r="D310" i="8"/>
  <c r="BT309" i="8"/>
  <c r="BN309" i="8"/>
  <c r="BH309" i="8"/>
  <c r="BB309" i="8"/>
  <c r="AV309" i="8"/>
  <c r="AP309" i="8"/>
  <c r="AJ309" i="8"/>
  <c r="AD309" i="8"/>
  <c r="X309" i="8"/>
  <c r="R309" i="8"/>
  <c r="L309" i="8"/>
  <c r="E309" i="8"/>
  <c r="D309" i="8"/>
  <c r="BT308" i="8"/>
  <c r="BN308" i="8"/>
  <c r="BH308" i="8"/>
  <c r="BB308" i="8"/>
  <c r="AV308" i="8"/>
  <c r="AP308" i="8"/>
  <c r="AJ308" i="8"/>
  <c r="AD308" i="8"/>
  <c r="X308" i="8"/>
  <c r="R308" i="8"/>
  <c r="L308" i="8"/>
  <c r="E308" i="8"/>
  <c r="D308" i="8"/>
  <c r="BT307" i="8"/>
  <c r="BN307" i="8"/>
  <c r="BH307" i="8"/>
  <c r="BB307" i="8"/>
  <c r="AV307" i="8"/>
  <c r="AP307" i="8"/>
  <c r="AJ307" i="8"/>
  <c r="AD307" i="8"/>
  <c r="X307" i="8"/>
  <c r="R307" i="8"/>
  <c r="L307" i="8"/>
  <c r="E307" i="8"/>
  <c r="D307" i="8"/>
  <c r="F307" i="8" s="1"/>
  <c r="BT306" i="8"/>
  <c r="BN306" i="8"/>
  <c r="BH306" i="8"/>
  <c r="BB306" i="8"/>
  <c r="AV306" i="8"/>
  <c r="AP306" i="8"/>
  <c r="AJ306" i="8"/>
  <c r="AD306" i="8"/>
  <c r="X306" i="8"/>
  <c r="R306" i="8"/>
  <c r="L306" i="8"/>
  <c r="E306" i="8"/>
  <c r="D306" i="8"/>
  <c r="F306" i="8" s="1"/>
  <c r="BT305" i="8"/>
  <c r="BN305" i="8"/>
  <c r="BH305" i="8"/>
  <c r="BB305" i="8"/>
  <c r="AV305" i="8"/>
  <c r="AP305" i="8"/>
  <c r="AJ305" i="8"/>
  <c r="AD305" i="8"/>
  <c r="X305" i="8"/>
  <c r="R305" i="8"/>
  <c r="L305" i="8"/>
  <c r="E305" i="8"/>
  <c r="D305" i="8"/>
  <c r="BT303" i="8"/>
  <c r="BN303" i="8"/>
  <c r="BH303" i="8"/>
  <c r="BB303" i="8"/>
  <c r="AV303" i="8"/>
  <c r="AP303" i="8"/>
  <c r="AJ303" i="8"/>
  <c r="AD303" i="8"/>
  <c r="X303" i="8"/>
  <c r="R303" i="8"/>
  <c r="L303" i="8"/>
  <c r="E303" i="8"/>
  <c r="D303" i="8"/>
  <c r="BT302" i="8"/>
  <c r="BN302" i="8"/>
  <c r="BH302" i="8"/>
  <c r="BB302" i="8"/>
  <c r="AV302" i="8"/>
  <c r="AP302" i="8"/>
  <c r="AJ302" i="8"/>
  <c r="AD302" i="8"/>
  <c r="X302" i="8"/>
  <c r="R302" i="8"/>
  <c r="L302" i="8"/>
  <c r="E302" i="8"/>
  <c r="D302" i="8"/>
  <c r="F302" i="8" s="1"/>
  <c r="BT301" i="8"/>
  <c r="BN301" i="8"/>
  <c r="BH301" i="8"/>
  <c r="BB301" i="8"/>
  <c r="AV301" i="8"/>
  <c r="AP301" i="8"/>
  <c r="AJ301" i="8"/>
  <c r="AD301" i="8"/>
  <c r="X301" i="8"/>
  <c r="R301" i="8"/>
  <c r="L301" i="8"/>
  <c r="E301" i="8"/>
  <c r="D301" i="8"/>
  <c r="BT300" i="8"/>
  <c r="BN300" i="8"/>
  <c r="BH300" i="8"/>
  <c r="BB300" i="8"/>
  <c r="AV300" i="8"/>
  <c r="AP300" i="8"/>
  <c r="AJ300" i="8"/>
  <c r="AD300" i="8"/>
  <c r="X300" i="8"/>
  <c r="R300" i="8"/>
  <c r="L300" i="8"/>
  <c r="E300" i="8"/>
  <c r="D300" i="8"/>
  <c r="BT298" i="8"/>
  <c r="BN298" i="8"/>
  <c r="BH298" i="8"/>
  <c r="BB298" i="8"/>
  <c r="AV298" i="8"/>
  <c r="AP298" i="8"/>
  <c r="AJ298" i="8"/>
  <c r="AD298" i="8"/>
  <c r="X298" i="8"/>
  <c r="R298" i="8"/>
  <c r="L298" i="8"/>
  <c r="E298" i="8"/>
  <c r="D298" i="8"/>
  <c r="BT297" i="8"/>
  <c r="BN297" i="8"/>
  <c r="BH297" i="8"/>
  <c r="BB297" i="8"/>
  <c r="AV297" i="8"/>
  <c r="AP297" i="8"/>
  <c r="AJ297" i="8"/>
  <c r="AD297" i="8"/>
  <c r="X297" i="8"/>
  <c r="R297" i="8"/>
  <c r="L297" i="8"/>
  <c r="E297" i="8"/>
  <c r="D297" i="8"/>
  <c r="BT296" i="8"/>
  <c r="BN296" i="8"/>
  <c r="BH296" i="8"/>
  <c r="BB296" i="8"/>
  <c r="AV296" i="8"/>
  <c r="AP296" i="8"/>
  <c r="AJ296" i="8"/>
  <c r="AD296" i="8"/>
  <c r="X296" i="8"/>
  <c r="R296" i="8"/>
  <c r="L296" i="8"/>
  <c r="E296" i="8"/>
  <c r="D296" i="8"/>
  <c r="BT295" i="8"/>
  <c r="BN295" i="8"/>
  <c r="BH295" i="8"/>
  <c r="BB295" i="8"/>
  <c r="AV295" i="8"/>
  <c r="AP295" i="8"/>
  <c r="AJ295" i="8"/>
  <c r="AD295" i="8"/>
  <c r="X295" i="8"/>
  <c r="R295" i="8"/>
  <c r="L295" i="8"/>
  <c r="E295" i="8"/>
  <c r="D295" i="8"/>
  <c r="BT294" i="8"/>
  <c r="BN294" i="8"/>
  <c r="BH294" i="8"/>
  <c r="BB294" i="8"/>
  <c r="AV294" i="8"/>
  <c r="AP294" i="8"/>
  <c r="AJ294" i="8"/>
  <c r="AD294" i="8"/>
  <c r="X294" i="8"/>
  <c r="R294" i="8"/>
  <c r="L294" i="8"/>
  <c r="E294" i="8"/>
  <c r="D294" i="8"/>
  <c r="BT292" i="8"/>
  <c r="BN292" i="8"/>
  <c r="BH292" i="8"/>
  <c r="BB292" i="8"/>
  <c r="AV292" i="8"/>
  <c r="AP292" i="8"/>
  <c r="AJ292" i="8"/>
  <c r="AD292" i="8"/>
  <c r="X292" i="8"/>
  <c r="R292" i="8"/>
  <c r="L292" i="8"/>
  <c r="E292" i="8"/>
  <c r="D292" i="8"/>
  <c r="BT291" i="8"/>
  <c r="BN291" i="8"/>
  <c r="BH291" i="8"/>
  <c r="BB291" i="8"/>
  <c r="AV291" i="8"/>
  <c r="AP291" i="8"/>
  <c r="AJ291" i="8"/>
  <c r="AD291" i="8"/>
  <c r="X291" i="8"/>
  <c r="R291" i="8"/>
  <c r="L291" i="8"/>
  <c r="E291" i="8"/>
  <c r="D291" i="8"/>
  <c r="BT290" i="8"/>
  <c r="BN290" i="8"/>
  <c r="BH290" i="8"/>
  <c r="BB290" i="8"/>
  <c r="AV290" i="8"/>
  <c r="AP290" i="8"/>
  <c r="AJ290" i="8"/>
  <c r="AD290" i="8"/>
  <c r="X290" i="8"/>
  <c r="R290" i="8"/>
  <c r="L290" i="8"/>
  <c r="E290" i="8"/>
  <c r="D290" i="8"/>
  <c r="BT289" i="8"/>
  <c r="BN289" i="8"/>
  <c r="BH289" i="8"/>
  <c r="BB289" i="8"/>
  <c r="AV289" i="8"/>
  <c r="AP289" i="8"/>
  <c r="AJ289" i="8"/>
  <c r="AD289" i="8"/>
  <c r="X289" i="8"/>
  <c r="R289" i="8"/>
  <c r="L289" i="8"/>
  <c r="E289" i="8"/>
  <c r="D289" i="8"/>
  <c r="BT288" i="8"/>
  <c r="BN288" i="8"/>
  <c r="BH288" i="8"/>
  <c r="BB288" i="8"/>
  <c r="AV288" i="8"/>
  <c r="AP288" i="8"/>
  <c r="AJ288" i="8"/>
  <c r="AD288" i="8"/>
  <c r="X288" i="8"/>
  <c r="R288" i="8"/>
  <c r="L288" i="8"/>
  <c r="E288" i="8"/>
  <c r="D288" i="8"/>
  <c r="BT286" i="8"/>
  <c r="BN286" i="8"/>
  <c r="BH286" i="8"/>
  <c r="BB286" i="8"/>
  <c r="AV286" i="8"/>
  <c r="AP286" i="8"/>
  <c r="AJ286" i="8"/>
  <c r="AD286" i="8"/>
  <c r="X286" i="8"/>
  <c r="R286" i="8"/>
  <c r="L286" i="8"/>
  <c r="E286" i="8"/>
  <c r="D286" i="8"/>
  <c r="BT285" i="8"/>
  <c r="BN285" i="8"/>
  <c r="BH285" i="8"/>
  <c r="BB285" i="8"/>
  <c r="AV285" i="8"/>
  <c r="AP285" i="8"/>
  <c r="AJ285" i="8"/>
  <c r="AD285" i="8"/>
  <c r="X285" i="8"/>
  <c r="R285" i="8"/>
  <c r="L285" i="8"/>
  <c r="E285" i="8"/>
  <c r="D285" i="8"/>
  <c r="BT284" i="8"/>
  <c r="BN284" i="8"/>
  <c r="BH284" i="8"/>
  <c r="BB284" i="8"/>
  <c r="AV284" i="8"/>
  <c r="AP284" i="8"/>
  <c r="AJ284" i="8"/>
  <c r="AD284" i="8"/>
  <c r="X284" i="8"/>
  <c r="R284" i="8"/>
  <c r="L284" i="8"/>
  <c r="E284" i="8"/>
  <c r="D284" i="8"/>
  <c r="BT283" i="8"/>
  <c r="BN283" i="8"/>
  <c r="BH283" i="8"/>
  <c r="BB283" i="8"/>
  <c r="AV283" i="8"/>
  <c r="AP283" i="8"/>
  <c r="AJ283" i="8"/>
  <c r="AD283" i="8"/>
  <c r="X283" i="8"/>
  <c r="R283" i="8"/>
  <c r="L283" i="8"/>
  <c r="E283" i="8"/>
  <c r="D283" i="8"/>
  <c r="BT281" i="8"/>
  <c r="BN281" i="8"/>
  <c r="BH281" i="8"/>
  <c r="BB281" i="8"/>
  <c r="AV281" i="8"/>
  <c r="AP281" i="8"/>
  <c r="AJ281" i="8"/>
  <c r="AD281" i="8"/>
  <c r="X281" i="8"/>
  <c r="R281" i="8"/>
  <c r="L281" i="8"/>
  <c r="E281" i="8"/>
  <c r="D281" i="8"/>
  <c r="BT280" i="8"/>
  <c r="BN280" i="8"/>
  <c r="BH280" i="8"/>
  <c r="BB280" i="8"/>
  <c r="AV280" i="8"/>
  <c r="AP280" i="8"/>
  <c r="AJ280" i="8"/>
  <c r="AD280" i="8"/>
  <c r="X280" i="8"/>
  <c r="R280" i="8"/>
  <c r="L280" i="8"/>
  <c r="E280" i="8"/>
  <c r="D280" i="8"/>
  <c r="BT279" i="8"/>
  <c r="BN279" i="8"/>
  <c r="BH279" i="8"/>
  <c r="BB279" i="8"/>
  <c r="AV279" i="8"/>
  <c r="AP279" i="8"/>
  <c r="AJ279" i="8"/>
  <c r="AD279" i="8"/>
  <c r="X279" i="8"/>
  <c r="R279" i="8"/>
  <c r="L279" i="8"/>
  <c r="E279" i="8"/>
  <c r="D279" i="8"/>
  <c r="BT277" i="8"/>
  <c r="BN277" i="8"/>
  <c r="BH277" i="8"/>
  <c r="BB277" i="8"/>
  <c r="AV277" i="8"/>
  <c r="AP277" i="8"/>
  <c r="AJ277" i="8"/>
  <c r="AD277" i="8"/>
  <c r="X277" i="8"/>
  <c r="R277" i="8"/>
  <c r="L277" i="8"/>
  <c r="E277" i="8"/>
  <c r="D277" i="8"/>
  <c r="BT276" i="8"/>
  <c r="BN276" i="8"/>
  <c r="BH276" i="8"/>
  <c r="BB276" i="8"/>
  <c r="AV276" i="8"/>
  <c r="AP276" i="8"/>
  <c r="AJ276" i="8"/>
  <c r="AD276" i="8"/>
  <c r="X276" i="8"/>
  <c r="R276" i="8"/>
  <c r="L276" i="8"/>
  <c r="E276" i="8"/>
  <c r="D276" i="8"/>
  <c r="BT275" i="8"/>
  <c r="BN275" i="8"/>
  <c r="BH275" i="8"/>
  <c r="BB275" i="8"/>
  <c r="AV275" i="8"/>
  <c r="AP275" i="8"/>
  <c r="AJ275" i="8"/>
  <c r="AD275" i="8"/>
  <c r="X275" i="8"/>
  <c r="R275" i="8"/>
  <c r="L275" i="8"/>
  <c r="E275" i="8"/>
  <c r="D275" i="8"/>
  <c r="BT274" i="8"/>
  <c r="BN274" i="8"/>
  <c r="BH274" i="8"/>
  <c r="BB274" i="8"/>
  <c r="AV274" i="8"/>
  <c r="AP274" i="8"/>
  <c r="AJ274" i="8"/>
  <c r="AD274" i="8"/>
  <c r="X274" i="8"/>
  <c r="R274" i="8"/>
  <c r="L274" i="8"/>
  <c r="E274" i="8"/>
  <c r="D274" i="8"/>
  <c r="BT273" i="8"/>
  <c r="BN273" i="8"/>
  <c r="BH273" i="8"/>
  <c r="BB273" i="8"/>
  <c r="AV273" i="8"/>
  <c r="AP273" i="8"/>
  <c r="AJ273" i="8"/>
  <c r="AD273" i="8"/>
  <c r="X273" i="8"/>
  <c r="R273" i="8"/>
  <c r="L273" i="8"/>
  <c r="E273" i="8"/>
  <c r="D273" i="8"/>
  <c r="BT272" i="8"/>
  <c r="BN272" i="8"/>
  <c r="BH272" i="8"/>
  <c r="BB272" i="8"/>
  <c r="AV272" i="8"/>
  <c r="AP272" i="8"/>
  <c r="AJ272" i="8"/>
  <c r="AD272" i="8"/>
  <c r="X272" i="8"/>
  <c r="R272" i="8"/>
  <c r="L272" i="8"/>
  <c r="E272" i="8"/>
  <c r="D272" i="8"/>
  <c r="BT270" i="8"/>
  <c r="BN270" i="8"/>
  <c r="BH270" i="8"/>
  <c r="BB270" i="8"/>
  <c r="AV270" i="8"/>
  <c r="AP270" i="8"/>
  <c r="AJ270" i="8"/>
  <c r="AD270" i="8"/>
  <c r="X270" i="8"/>
  <c r="R270" i="8"/>
  <c r="L270" i="8"/>
  <c r="E270" i="8"/>
  <c r="D270" i="8"/>
  <c r="BT269" i="8"/>
  <c r="BN269" i="8"/>
  <c r="BH269" i="8"/>
  <c r="BB269" i="8"/>
  <c r="AV269" i="8"/>
  <c r="AP269" i="8"/>
  <c r="AJ269" i="8"/>
  <c r="AD269" i="8"/>
  <c r="X269" i="8"/>
  <c r="R269" i="8"/>
  <c r="L269" i="8"/>
  <c r="E269" i="8"/>
  <c r="D269" i="8"/>
  <c r="BT268" i="8"/>
  <c r="BN268" i="8"/>
  <c r="BH268" i="8"/>
  <c r="BB268" i="8"/>
  <c r="AV268" i="8"/>
  <c r="AP268" i="8"/>
  <c r="AJ268" i="8"/>
  <c r="AD268" i="8"/>
  <c r="X268" i="8"/>
  <c r="R268" i="8"/>
  <c r="L268" i="8"/>
  <c r="E268" i="8"/>
  <c r="D268" i="8"/>
  <c r="BT267" i="8"/>
  <c r="BN267" i="8"/>
  <c r="BH267" i="8"/>
  <c r="BB267" i="8"/>
  <c r="AV267" i="8"/>
  <c r="AP267" i="8"/>
  <c r="AJ267" i="8"/>
  <c r="AD267" i="8"/>
  <c r="X267" i="8"/>
  <c r="R267" i="8"/>
  <c r="L267" i="8"/>
  <c r="E267" i="8"/>
  <c r="D267" i="8"/>
  <c r="BT265" i="8"/>
  <c r="BN265" i="8"/>
  <c r="BH265" i="8"/>
  <c r="BB265" i="8"/>
  <c r="AV265" i="8"/>
  <c r="AP265" i="8"/>
  <c r="AJ265" i="8"/>
  <c r="AD265" i="8"/>
  <c r="X265" i="8"/>
  <c r="R265" i="8"/>
  <c r="L265" i="8"/>
  <c r="E265" i="8"/>
  <c r="D265" i="8"/>
  <c r="F265" i="8" s="1"/>
  <c r="BT264" i="8"/>
  <c r="BN264" i="8"/>
  <c r="BH264" i="8"/>
  <c r="BB264" i="8"/>
  <c r="AV264" i="8"/>
  <c r="AP264" i="8"/>
  <c r="AJ264" i="8"/>
  <c r="AD264" i="8"/>
  <c r="X264" i="8"/>
  <c r="R264" i="8"/>
  <c r="L264" i="8"/>
  <c r="E264" i="8"/>
  <c r="D264" i="8"/>
  <c r="F264" i="8" s="1"/>
  <c r="BT263" i="8"/>
  <c r="BN263" i="8"/>
  <c r="BH263" i="8"/>
  <c r="BB263" i="8"/>
  <c r="AV263" i="8"/>
  <c r="AP263" i="8"/>
  <c r="AJ263" i="8"/>
  <c r="AD263" i="8"/>
  <c r="X263" i="8"/>
  <c r="R263" i="8"/>
  <c r="L263" i="8"/>
  <c r="E263" i="8"/>
  <c r="D263" i="8"/>
  <c r="F263" i="8" s="1"/>
  <c r="BT262" i="8"/>
  <c r="BN262" i="8"/>
  <c r="BH262" i="8"/>
  <c r="BB262" i="8"/>
  <c r="AV262" i="8"/>
  <c r="AP262" i="8"/>
  <c r="AJ262" i="8"/>
  <c r="AD262" i="8"/>
  <c r="X262" i="8"/>
  <c r="R262" i="8"/>
  <c r="L262" i="8"/>
  <c r="E262" i="8"/>
  <c r="D262" i="8"/>
  <c r="BT260" i="8"/>
  <c r="BN260" i="8"/>
  <c r="BH260" i="8"/>
  <c r="BB260" i="8"/>
  <c r="AV260" i="8"/>
  <c r="AP260" i="8"/>
  <c r="AJ260" i="8"/>
  <c r="AD260" i="8"/>
  <c r="X260" i="8"/>
  <c r="R260" i="8"/>
  <c r="L260" i="8"/>
  <c r="E260" i="8"/>
  <c r="D260" i="8"/>
  <c r="BT259" i="8"/>
  <c r="BN259" i="8"/>
  <c r="BH259" i="8"/>
  <c r="BB259" i="8"/>
  <c r="AV259" i="8"/>
  <c r="AP259" i="8"/>
  <c r="AJ259" i="8"/>
  <c r="AD259" i="8"/>
  <c r="X259" i="8"/>
  <c r="R259" i="8"/>
  <c r="L259" i="8"/>
  <c r="E259" i="8"/>
  <c r="D259" i="8"/>
  <c r="BT258" i="8"/>
  <c r="BN258" i="8"/>
  <c r="BH258" i="8"/>
  <c r="BB258" i="8"/>
  <c r="AV258" i="8"/>
  <c r="AP258" i="8"/>
  <c r="AJ258" i="8"/>
  <c r="AD258" i="8"/>
  <c r="X258" i="8"/>
  <c r="R258" i="8"/>
  <c r="L258" i="8"/>
  <c r="E258" i="8"/>
  <c r="D258" i="8"/>
  <c r="BT256" i="8"/>
  <c r="BN256" i="8"/>
  <c r="BH256" i="8"/>
  <c r="BB256" i="8"/>
  <c r="AV256" i="8"/>
  <c r="AP256" i="8"/>
  <c r="AJ256" i="8"/>
  <c r="AD256" i="8"/>
  <c r="X256" i="8"/>
  <c r="R256" i="8"/>
  <c r="L256" i="8"/>
  <c r="E256" i="8"/>
  <c r="D256" i="8"/>
  <c r="BT255" i="8"/>
  <c r="BN255" i="8"/>
  <c r="BH255" i="8"/>
  <c r="BB255" i="8"/>
  <c r="AV255" i="8"/>
  <c r="AP255" i="8"/>
  <c r="AJ255" i="8"/>
  <c r="AD255" i="8"/>
  <c r="X255" i="8"/>
  <c r="R255" i="8"/>
  <c r="L255" i="8"/>
  <c r="E255" i="8"/>
  <c r="D255" i="8"/>
  <c r="F255" i="8" s="1"/>
  <c r="BT254" i="8"/>
  <c r="BN254" i="8"/>
  <c r="BH254" i="8"/>
  <c r="BB254" i="8"/>
  <c r="AV254" i="8"/>
  <c r="AP254" i="8"/>
  <c r="AJ254" i="8"/>
  <c r="AD254" i="8"/>
  <c r="X254" i="8"/>
  <c r="R254" i="8"/>
  <c r="L254" i="8"/>
  <c r="E254" i="8"/>
  <c r="D254" i="8"/>
  <c r="BT252" i="8"/>
  <c r="BN252" i="8"/>
  <c r="BH252" i="8"/>
  <c r="BB252" i="8"/>
  <c r="AV252" i="8"/>
  <c r="AP252" i="8"/>
  <c r="AJ252" i="8"/>
  <c r="AD252" i="8"/>
  <c r="X252" i="8"/>
  <c r="R252" i="8"/>
  <c r="L252" i="8"/>
  <c r="E252" i="8"/>
  <c r="D252" i="8"/>
  <c r="BT250" i="8"/>
  <c r="BN250" i="8"/>
  <c r="BH250" i="8"/>
  <c r="BB250" i="8"/>
  <c r="AV250" i="8"/>
  <c r="AP250" i="8"/>
  <c r="AJ250" i="8"/>
  <c r="AD250" i="8"/>
  <c r="X250" i="8"/>
  <c r="R250" i="8"/>
  <c r="L250" i="8"/>
  <c r="E250" i="8"/>
  <c r="D250" i="8"/>
  <c r="BT249" i="8"/>
  <c r="BN249" i="8"/>
  <c r="BH249" i="8"/>
  <c r="BB249" i="8"/>
  <c r="AV249" i="8"/>
  <c r="AP249" i="8"/>
  <c r="AJ249" i="8"/>
  <c r="AD249" i="8"/>
  <c r="X249" i="8"/>
  <c r="R249" i="8"/>
  <c r="L249" i="8"/>
  <c r="E249" i="8"/>
  <c r="D249" i="8"/>
  <c r="BT247" i="8"/>
  <c r="BN247" i="8"/>
  <c r="BH247" i="8"/>
  <c r="BB247" i="8"/>
  <c r="AV247" i="8"/>
  <c r="AP247" i="8"/>
  <c r="AJ247" i="8"/>
  <c r="AD247" i="8"/>
  <c r="X247" i="8"/>
  <c r="R247" i="8"/>
  <c r="L247" i="8"/>
  <c r="E247" i="8"/>
  <c r="D247" i="8"/>
  <c r="BT246" i="8"/>
  <c r="BN246" i="8"/>
  <c r="BH246" i="8"/>
  <c r="BB246" i="8"/>
  <c r="AV246" i="8"/>
  <c r="AP246" i="8"/>
  <c r="AJ246" i="8"/>
  <c r="AD246" i="8"/>
  <c r="X246" i="8"/>
  <c r="R246" i="8"/>
  <c r="L246" i="8"/>
  <c r="E246" i="8"/>
  <c r="D246" i="8"/>
  <c r="BT245" i="8"/>
  <c r="BN245" i="8"/>
  <c r="BH245" i="8"/>
  <c r="BB245" i="8"/>
  <c r="AV245" i="8"/>
  <c r="AP245" i="8"/>
  <c r="AJ245" i="8"/>
  <c r="AD245" i="8"/>
  <c r="X245" i="8"/>
  <c r="R245" i="8"/>
  <c r="L245" i="8"/>
  <c r="E245" i="8"/>
  <c r="D245" i="8"/>
  <c r="BT243" i="8"/>
  <c r="BN243" i="8"/>
  <c r="BH243" i="8"/>
  <c r="BB243" i="8"/>
  <c r="AV243" i="8"/>
  <c r="AP243" i="8"/>
  <c r="AJ243" i="8"/>
  <c r="AD243" i="8"/>
  <c r="X243" i="8"/>
  <c r="R243" i="8"/>
  <c r="L243" i="8"/>
  <c r="E243" i="8"/>
  <c r="D243" i="8"/>
  <c r="BT242" i="8"/>
  <c r="BN242" i="8"/>
  <c r="BH242" i="8"/>
  <c r="BB242" i="8"/>
  <c r="AV242" i="8"/>
  <c r="AP242" i="8"/>
  <c r="AJ242" i="8"/>
  <c r="AD242" i="8"/>
  <c r="X242" i="8"/>
  <c r="R242" i="8"/>
  <c r="L242" i="8"/>
  <c r="E242" i="8"/>
  <c r="D242" i="8"/>
  <c r="BT240" i="8"/>
  <c r="BN240" i="8"/>
  <c r="BH240" i="8"/>
  <c r="BB240" i="8"/>
  <c r="AV240" i="8"/>
  <c r="AP240" i="8"/>
  <c r="AJ240" i="8"/>
  <c r="AD240" i="8"/>
  <c r="X240" i="8"/>
  <c r="R240" i="8"/>
  <c r="L240" i="8"/>
  <c r="E240" i="8"/>
  <c r="D240" i="8"/>
  <c r="BT239" i="8"/>
  <c r="BN239" i="8"/>
  <c r="BH239" i="8"/>
  <c r="BB239" i="8"/>
  <c r="AV239" i="8"/>
  <c r="AP239" i="8"/>
  <c r="AJ239" i="8"/>
  <c r="AD239" i="8"/>
  <c r="X239" i="8"/>
  <c r="R239" i="8"/>
  <c r="L239" i="8"/>
  <c r="E239" i="8"/>
  <c r="D239" i="8"/>
  <c r="BT238" i="8"/>
  <c r="BN238" i="8"/>
  <c r="BH238" i="8"/>
  <c r="BB238" i="8"/>
  <c r="AV238" i="8"/>
  <c r="AP238" i="8"/>
  <c r="AJ238" i="8"/>
  <c r="AD238" i="8"/>
  <c r="X238" i="8"/>
  <c r="R238" i="8"/>
  <c r="L238" i="8"/>
  <c r="E238" i="8"/>
  <c r="D238" i="8"/>
  <c r="BT236" i="8"/>
  <c r="BN236" i="8"/>
  <c r="BH236" i="8"/>
  <c r="BB236" i="8"/>
  <c r="AV236" i="8"/>
  <c r="AP236" i="8"/>
  <c r="AJ236" i="8"/>
  <c r="AD236" i="8"/>
  <c r="X236" i="8"/>
  <c r="R236" i="8"/>
  <c r="L236" i="8"/>
  <c r="E236" i="8"/>
  <c r="D236" i="8"/>
  <c r="BT234" i="8"/>
  <c r="BN234" i="8"/>
  <c r="BH234" i="8"/>
  <c r="BB234" i="8"/>
  <c r="AV234" i="8"/>
  <c r="AP234" i="8"/>
  <c r="AJ234" i="8"/>
  <c r="AD234" i="8"/>
  <c r="X234" i="8"/>
  <c r="R234" i="8"/>
  <c r="L234" i="8"/>
  <c r="E234" i="8"/>
  <c r="D234" i="8"/>
  <c r="F234" i="8" s="1"/>
  <c r="BT233" i="8"/>
  <c r="BN233" i="8"/>
  <c r="BH233" i="8"/>
  <c r="BB233" i="8"/>
  <c r="AV233" i="8"/>
  <c r="AP233" i="8"/>
  <c r="AJ233" i="8"/>
  <c r="AD233" i="8"/>
  <c r="X233" i="8"/>
  <c r="R233" i="8"/>
  <c r="L233" i="8"/>
  <c r="E233" i="8"/>
  <c r="D233" i="8"/>
  <c r="F233" i="8" s="1"/>
  <c r="BT232" i="8"/>
  <c r="BN232" i="8"/>
  <c r="BH232" i="8"/>
  <c r="BB232" i="8"/>
  <c r="AV232" i="8"/>
  <c r="AP232" i="8"/>
  <c r="AJ232" i="8"/>
  <c r="AD232" i="8"/>
  <c r="X232" i="8"/>
  <c r="R232" i="8"/>
  <c r="L232" i="8"/>
  <c r="E232" i="8"/>
  <c r="D232" i="8"/>
  <c r="F232" i="8" s="1"/>
  <c r="BT231" i="8"/>
  <c r="BN231" i="8"/>
  <c r="BH231" i="8"/>
  <c r="BB231" i="8"/>
  <c r="AV231" i="8"/>
  <c r="AP231" i="8"/>
  <c r="AJ231" i="8"/>
  <c r="AD231" i="8"/>
  <c r="X231" i="8"/>
  <c r="R231" i="8"/>
  <c r="L231" i="8"/>
  <c r="E231" i="8"/>
  <c r="D231" i="8"/>
  <c r="F231" i="8" s="1"/>
  <c r="BT230" i="8"/>
  <c r="BN230" i="8"/>
  <c r="BH230" i="8"/>
  <c r="BB230" i="8"/>
  <c r="AV230" i="8"/>
  <c r="AP230" i="8"/>
  <c r="AJ230" i="8"/>
  <c r="AD230" i="8"/>
  <c r="X230" i="8"/>
  <c r="R230" i="8"/>
  <c r="L230" i="8"/>
  <c r="E230" i="8"/>
  <c r="D230" i="8"/>
  <c r="BT229" i="8"/>
  <c r="BN229" i="8"/>
  <c r="BH229" i="8"/>
  <c r="BB229" i="8"/>
  <c r="AV229" i="8"/>
  <c r="AP229" i="8"/>
  <c r="AJ229" i="8"/>
  <c r="AD229" i="8"/>
  <c r="X229" i="8"/>
  <c r="R229" i="8"/>
  <c r="L229" i="8"/>
  <c r="E229" i="8"/>
  <c r="D229" i="8"/>
  <c r="BT228" i="8"/>
  <c r="BN228" i="8"/>
  <c r="BH228" i="8"/>
  <c r="BB228" i="8"/>
  <c r="AV228" i="8"/>
  <c r="AP228" i="8"/>
  <c r="AJ228" i="8"/>
  <c r="AD228" i="8"/>
  <c r="X228" i="8"/>
  <c r="R228" i="8"/>
  <c r="L228" i="8"/>
  <c r="E228" i="8"/>
  <c r="D228" i="8"/>
  <c r="BT227" i="8"/>
  <c r="BN227" i="8"/>
  <c r="BH227" i="8"/>
  <c r="BB227" i="8"/>
  <c r="AV227" i="8"/>
  <c r="AP227" i="8"/>
  <c r="AJ227" i="8"/>
  <c r="AD227" i="8"/>
  <c r="X227" i="8"/>
  <c r="R227" i="8"/>
  <c r="L227" i="8"/>
  <c r="E227" i="8"/>
  <c r="D227" i="8"/>
  <c r="BT225" i="8"/>
  <c r="BN225" i="8"/>
  <c r="BH225" i="8"/>
  <c r="BB225" i="8"/>
  <c r="AV225" i="8"/>
  <c r="AP225" i="8"/>
  <c r="AJ225" i="8"/>
  <c r="AD225" i="8"/>
  <c r="X225" i="8"/>
  <c r="R225" i="8"/>
  <c r="L225" i="8"/>
  <c r="E225" i="8"/>
  <c r="D225" i="8"/>
  <c r="BT224" i="8"/>
  <c r="BN224" i="8"/>
  <c r="BH224" i="8"/>
  <c r="BB224" i="8"/>
  <c r="AV224" i="8"/>
  <c r="AP224" i="8"/>
  <c r="AJ224" i="8"/>
  <c r="AD224" i="8"/>
  <c r="X224" i="8"/>
  <c r="R224" i="8"/>
  <c r="L224" i="8"/>
  <c r="E224" i="8"/>
  <c r="D224" i="8"/>
  <c r="BT223" i="8"/>
  <c r="BN223" i="8"/>
  <c r="BH223" i="8"/>
  <c r="BB223" i="8"/>
  <c r="AV223" i="8"/>
  <c r="AP223" i="8"/>
  <c r="AJ223" i="8"/>
  <c r="AD223" i="8"/>
  <c r="X223" i="8"/>
  <c r="R223" i="8"/>
  <c r="L223" i="8"/>
  <c r="E223" i="8"/>
  <c r="D223" i="8"/>
  <c r="BT222" i="8"/>
  <c r="BN222" i="8"/>
  <c r="BH222" i="8"/>
  <c r="BB222" i="8"/>
  <c r="AV222" i="8"/>
  <c r="AP222" i="8"/>
  <c r="AJ222" i="8"/>
  <c r="AD222" i="8"/>
  <c r="X222" i="8"/>
  <c r="R222" i="8"/>
  <c r="L222" i="8"/>
  <c r="E222" i="8"/>
  <c r="D222" i="8"/>
  <c r="BT221" i="8"/>
  <c r="BN221" i="8"/>
  <c r="BH221" i="8"/>
  <c r="BB221" i="8"/>
  <c r="AV221" i="8"/>
  <c r="AP221" i="8"/>
  <c r="AJ221" i="8"/>
  <c r="AD221" i="8"/>
  <c r="X221" i="8"/>
  <c r="R221" i="8"/>
  <c r="L221" i="8"/>
  <c r="E221" i="8"/>
  <c r="D221" i="8"/>
  <c r="F221" i="8" s="1"/>
  <c r="BT220" i="8"/>
  <c r="BN220" i="8"/>
  <c r="BH220" i="8"/>
  <c r="BB220" i="8"/>
  <c r="AV220" i="8"/>
  <c r="AP220" i="8"/>
  <c r="AJ220" i="8"/>
  <c r="AD220" i="8"/>
  <c r="X220" i="8"/>
  <c r="R220" i="8"/>
  <c r="L220" i="8"/>
  <c r="E220" i="8"/>
  <c r="D220" i="8"/>
  <c r="F220" i="8" s="1"/>
  <c r="BT218" i="8"/>
  <c r="BN218" i="8"/>
  <c r="BH218" i="8"/>
  <c r="BB218" i="8"/>
  <c r="AV218" i="8"/>
  <c r="AP218" i="8"/>
  <c r="AJ218" i="8"/>
  <c r="AD218" i="8"/>
  <c r="X218" i="8"/>
  <c r="R218" i="8"/>
  <c r="L218" i="8"/>
  <c r="E218" i="8"/>
  <c r="D218" i="8"/>
  <c r="F218" i="8" s="1"/>
  <c r="BT217" i="8"/>
  <c r="BN217" i="8"/>
  <c r="BH217" i="8"/>
  <c r="BB217" i="8"/>
  <c r="AV217" i="8"/>
  <c r="AP217" i="8"/>
  <c r="AJ217" i="8"/>
  <c r="AD217" i="8"/>
  <c r="X217" i="8"/>
  <c r="R217" i="8"/>
  <c r="L217" i="8"/>
  <c r="E217" i="8"/>
  <c r="D217" i="8"/>
  <c r="BT216" i="8"/>
  <c r="BN216" i="8"/>
  <c r="BH216" i="8"/>
  <c r="BB216" i="8"/>
  <c r="AV216" i="8"/>
  <c r="AP216" i="8"/>
  <c r="AJ216" i="8"/>
  <c r="AD216" i="8"/>
  <c r="X216" i="8"/>
  <c r="R216" i="8"/>
  <c r="L216" i="8"/>
  <c r="E216" i="8"/>
  <c r="D216" i="8"/>
  <c r="BT215" i="8"/>
  <c r="BN215" i="8"/>
  <c r="BH215" i="8"/>
  <c r="BB215" i="8"/>
  <c r="AV215" i="8"/>
  <c r="AP215" i="8"/>
  <c r="AJ215" i="8"/>
  <c r="AD215" i="8"/>
  <c r="X215" i="8"/>
  <c r="R215" i="8"/>
  <c r="L215" i="8"/>
  <c r="E215" i="8"/>
  <c r="D215" i="8"/>
  <c r="BT214" i="8"/>
  <c r="BN214" i="8"/>
  <c r="BH214" i="8"/>
  <c r="BB214" i="8"/>
  <c r="AV214" i="8"/>
  <c r="AP214" i="8"/>
  <c r="AJ214" i="8"/>
  <c r="AD214" i="8"/>
  <c r="X214" i="8"/>
  <c r="R214" i="8"/>
  <c r="L214" i="8"/>
  <c r="E214" i="8"/>
  <c r="D214" i="8"/>
  <c r="F214" i="8" s="1"/>
  <c r="BT212" i="8"/>
  <c r="BN212" i="8"/>
  <c r="BH212" i="8"/>
  <c r="BB212" i="8"/>
  <c r="AV212" i="8"/>
  <c r="AP212" i="8"/>
  <c r="AJ212" i="8"/>
  <c r="AD212" i="8"/>
  <c r="X212" i="8"/>
  <c r="R212" i="8"/>
  <c r="L212" i="8"/>
  <c r="E212" i="8"/>
  <c r="D212" i="8"/>
  <c r="BT211" i="8"/>
  <c r="BN211" i="8"/>
  <c r="BH211" i="8"/>
  <c r="BB211" i="8"/>
  <c r="AV211" i="8"/>
  <c r="AP211" i="8"/>
  <c r="AJ211" i="8"/>
  <c r="AD211" i="8"/>
  <c r="X211" i="8"/>
  <c r="R211" i="8"/>
  <c r="L211" i="8"/>
  <c r="E211" i="8"/>
  <c r="D211" i="8"/>
  <c r="BT210" i="8"/>
  <c r="BN210" i="8"/>
  <c r="BH210" i="8"/>
  <c r="BB210" i="8"/>
  <c r="AV210" i="8"/>
  <c r="AP210" i="8"/>
  <c r="AJ210" i="8"/>
  <c r="AD210" i="8"/>
  <c r="X210" i="8"/>
  <c r="R210" i="8"/>
  <c r="L210" i="8"/>
  <c r="E210" i="8"/>
  <c r="D210" i="8"/>
  <c r="BT209" i="8"/>
  <c r="BN209" i="8"/>
  <c r="BH209" i="8"/>
  <c r="BB209" i="8"/>
  <c r="AV209" i="8"/>
  <c r="AP209" i="8"/>
  <c r="AJ209" i="8"/>
  <c r="AD209" i="8"/>
  <c r="X209" i="8"/>
  <c r="R209" i="8"/>
  <c r="L209" i="8"/>
  <c r="E209" i="8"/>
  <c r="D209" i="8"/>
  <c r="BT208" i="8"/>
  <c r="BN208" i="8"/>
  <c r="BH208" i="8"/>
  <c r="BB208" i="8"/>
  <c r="AV208" i="8"/>
  <c r="AP208" i="8"/>
  <c r="AJ208" i="8"/>
  <c r="AD208" i="8"/>
  <c r="X208" i="8"/>
  <c r="R208" i="8"/>
  <c r="L208" i="8"/>
  <c r="E208" i="8"/>
  <c r="D208" i="8"/>
  <c r="BT206" i="8"/>
  <c r="BN206" i="8"/>
  <c r="BH206" i="8"/>
  <c r="BB206" i="8"/>
  <c r="AV206" i="8"/>
  <c r="AP206" i="8"/>
  <c r="AJ206" i="8"/>
  <c r="AD206" i="8"/>
  <c r="X206" i="8"/>
  <c r="R206" i="8"/>
  <c r="L206" i="8"/>
  <c r="E206" i="8"/>
  <c r="D206" i="8"/>
  <c r="BT204" i="8"/>
  <c r="BN204" i="8"/>
  <c r="BH204" i="8"/>
  <c r="BB204" i="8"/>
  <c r="AV204" i="8"/>
  <c r="AP204" i="8"/>
  <c r="AJ204" i="8"/>
  <c r="AD204" i="8"/>
  <c r="X204" i="8"/>
  <c r="R204" i="8"/>
  <c r="L204" i="8"/>
  <c r="E204" i="8"/>
  <c r="D204" i="8"/>
  <c r="BT203" i="8"/>
  <c r="BN203" i="8"/>
  <c r="BH203" i="8"/>
  <c r="BB203" i="8"/>
  <c r="AV203" i="8"/>
  <c r="AP203" i="8"/>
  <c r="AJ203" i="8"/>
  <c r="AD203" i="8"/>
  <c r="X203" i="8"/>
  <c r="R203" i="8"/>
  <c r="L203" i="8"/>
  <c r="E203" i="8"/>
  <c r="D203" i="8"/>
  <c r="BT202" i="8"/>
  <c r="BN202" i="8"/>
  <c r="BH202" i="8"/>
  <c r="BB202" i="8"/>
  <c r="AV202" i="8"/>
  <c r="AP202" i="8"/>
  <c r="AJ202" i="8"/>
  <c r="AD202" i="8"/>
  <c r="X202" i="8"/>
  <c r="R202" i="8"/>
  <c r="L202" i="8"/>
  <c r="E202" i="8"/>
  <c r="D202" i="8"/>
  <c r="BT201" i="8"/>
  <c r="BN201" i="8"/>
  <c r="BH201" i="8"/>
  <c r="BB201" i="8"/>
  <c r="AV201" i="8"/>
  <c r="AP201" i="8"/>
  <c r="AJ201" i="8"/>
  <c r="AD201" i="8"/>
  <c r="X201" i="8"/>
  <c r="R201" i="8"/>
  <c r="L201" i="8"/>
  <c r="E201" i="8"/>
  <c r="D201" i="8"/>
  <c r="BT200" i="8"/>
  <c r="BN200" i="8"/>
  <c r="BH200" i="8"/>
  <c r="BB200" i="8"/>
  <c r="AV200" i="8"/>
  <c r="AP200" i="8"/>
  <c r="AJ200" i="8"/>
  <c r="AD200" i="8"/>
  <c r="X200" i="8"/>
  <c r="R200" i="8"/>
  <c r="L200" i="8"/>
  <c r="E200" i="8"/>
  <c r="D200" i="8"/>
  <c r="BT198" i="8"/>
  <c r="BN198" i="8"/>
  <c r="BH198" i="8"/>
  <c r="BB198" i="8"/>
  <c r="AV198" i="8"/>
  <c r="AP198" i="8"/>
  <c r="AJ198" i="8"/>
  <c r="AD198" i="8"/>
  <c r="X198" i="8"/>
  <c r="R198" i="8"/>
  <c r="L198" i="8"/>
  <c r="E198" i="8"/>
  <c r="D198" i="8"/>
  <c r="BT197" i="8"/>
  <c r="BN197" i="8"/>
  <c r="BH197" i="8"/>
  <c r="BB197" i="8"/>
  <c r="AV197" i="8"/>
  <c r="AP197" i="8"/>
  <c r="AJ197" i="8"/>
  <c r="AD197" i="8"/>
  <c r="X197" i="8"/>
  <c r="R197" i="8"/>
  <c r="L197" i="8"/>
  <c r="E197" i="8"/>
  <c r="D197" i="8"/>
  <c r="BT196" i="8"/>
  <c r="BN196" i="8"/>
  <c r="BH196" i="8"/>
  <c r="BB196" i="8"/>
  <c r="AV196" i="8"/>
  <c r="AP196" i="8"/>
  <c r="AJ196" i="8"/>
  <c r="AD196" i="8"/>
  <c r="X196" i="8"/>
  <c r="R196" i="8"/>
  <c r="L196" i="8"/>
  <c r="E196" i="8"/>
  <c r="D196" i="8"/>
  <c r="BT195" i="8"/>
  <c r="BN195" i="8"/>
  <c r="BH195" i="8"/>
  <c r="BB195" i="8"/>
  <c r="AV195" i="8"/>
  <c r="AP195" i="8"/>
  <c r="AJ195" i="8"/>
  <c r="AD195" i="8"/>
  <c r="X195" i="8"/>
  <c r="R195" i="8"/>
  <c r="L195" i="8"/>
  <c r="E195" i="8"/>
  <c r="D195" i="8"/>
  <c r="BT194" i="8"/>
  <c r="BN194" i="8"/>
  <c r="BH194" i="8"/>
  <c r="BB194" i="8"/>
  <c r="AV194" i="8"/>
  <c r="AP194" i="8"/>
  <c r="AJ194" i="8"/>
  <c r="AD194" i="8"/>
  <c r="X194" i="8"/>
  <c r="R194" i="8"/>
  <c r="L194" i="8"/>
  <c r="E194" i="8"/>
  <c r="D194" i="8"/>
  <c r="BT192" i="8"/>
  <c r="BN192" i="8"/>
  <c r="BH192" i="8"/>
  <c r="BB192" i="8"/>
  <c r="AV192" i="8"/>
  <c r="AP192" i="8"/>
  <c r="AJ192" i="8"/>
  <c r="AD192" i="8"/>
  <c r="X192" i="8"/>
  <c r="R192" i="8"/>
  <c r="L192" i="8"/>
  <c r="E192" i="8"/>
  <c r="D192" i="8"/>
  <c r="BT191" i="8"/>
  <c r="BN191" i="8"/>
  <c r="BH191" i="8"/>
  <c r="BB191" i="8"/>
  <c r="AV191" i="8"/>
  <c r="AP191" i="8"/>
  <c r="AJ191" i="8"/>
  <c r="AD191" i="8"/>
  <c r="X191" i="8"/>
  <c r="R191" i="8"/>
  <c r="L191" i="8"/>
  <c r="E191" i="8"/>
  <c r="D191" i="8"/>
  <c r="BT190" i="8"/>
  <c r="BN190" i="8"/>
  <c r="BH190" i="8"/>
  <c r="BB190" i="8"/>
  <c r="AV190" i="8"/>
  <c r="AP190" i="8"/>
  <c r="AJ190" i="8"/>
  <c r="AD190" i="8"/>
  <c r="X190" i="8"/>
  <c r="R190" i="8"/>
  <c r="L190" i="8"/>
  <c r="E190" i="8"/>
  <c r="D190" i="8"/>
  <c r="BT189" i="8"/>
  <c r="BN189" i="8"/>
  <c r="BH189" i="8"/>
  <c r="BB189" i="8"/>
  <c r="AV189" i="8"/>
  <c r="AP189" i="8"/>
  <c r="AJ189" i="8"/>
  <c r="AD189" i="8"/>
  <c r="X189" i="8"/>
  <c r="R189" i="8"/>
  <c r="L189" i="8"/>
  <c r="E189" i="8"/>
  <c r="D189" i="8"/>
  <c r="BT187" i="8"/>
  <c r="BN187" i="8"/>
  <c r="BH187" i="8"/>
  <c r="BB187" i="8"/>
  <c r="AV187" i="8"/>
  <c r="AP187" i="8"/>
  <c r="AJ187" i="8"/>
  <c r="AD187" i="8"/>
  <c r="X187" i="8"/>
  <c r="R187" i="8"/>
  <c r="L187" i="8"/>
  <c r="E187" i="8"/>
  <c r="D187" i="8"/>
  <c r="BT186" i="8"/>
  <c r="BN186" i="8"/>
  <c r="BH186" i="8"/>
  <c r="BB186" i="8"/>
  <c r="AV186" i="8"/>
  <c r="AP186" i="8"/>
  <c r="AJ186" i="8"/>
  <c r="AD186" i="8"/>
  <c r="X186" i="8"/>
  <c r="R186" i="8"/>
  <c r="L186" i="8"/>
  <c r="E186" i="8"/>
  <c r="D186" i="8"/>
  <c r="BT185" i="8"/>
  <c r="BN185" i="8"/>
  <c r="BH185" i="8"/>
  <c r="BB185" i="8"/>
  <c r="AV185" i="8"/>
  <c r="AP185" i="8"/>
  <c r="AJ185" i="8"/>
  <c r="AD185" i="8"/>
  <c r="X185" i="8"/>
  <c r="R185" i="8"/>
  <c r="L185" i="8"/>
  <c r="E185" i="8"/>
  <c r="D185" i="8"/>
  <c r="F185" i="8" s="1"/>
  <c r="BT184" i="8"/>
  <c r="BN184" i="8"/>
  <c r="BH184" i="8"/>
  <c r="BB184" i="8"/>
  <c r="AV184" i="8"/>
  <c r="AP184" i="8"/>
  <c r="AJ184" i="8"/>
  <c r="AD184" i="8"/>
  <c r="X184" i="8"/>
  <c r="R184" i="8"/>
  <c r="L184" i="8"/>
  <c r="E184" i="8"/>
  <c r="D184" i="8"/>
  <c r="F184" i="8" s="1"/>
  <c r="BT183" i="8"/>
  <c r="BN183" i="8"/>
  <c r="BH183" i="8"/>
  <c r="BB183" i="8"/>
  <c r="AV183" i="8"/>
  <c r="AP183" i="8"/>
  <c r="AJ183" i="8"/>
  <c r="AD183" i="8"/>
  <c r="X183" i="8"/>
  <c r="R183" i="8"/>
  <c r="L183" i="8"/>
  <c r="E183" i="8"/>
  <c r="D183" i="8"/>
  <c r="F183" i="8" s="1"/>
  <c r="BT182" i="8"/>
  <c r="BN182" i="8"/>
  <c r="BH182" i="8"/>
  <c r="BB182" i="8"/>
  <c r="AV182" i="8"/>
  <c r="AP182" i="8"/>
  <c r="AJ182" i="8"/>
  <c r="AD182" i="8"/>
  <c r="X182" i="8"/>
  <c r="R182" i="8"/>
  <c r="L182" i="8"/>
  <c r="E182" i="8"/>
  <c r="D182" i="8"/>
  <c r="F182" i="8" s="1"/>
  <c r="BT181" i="8"/>
  <c r="BN181" i="8"/>
  <c r="BH181" i="8"/>
  <c r="BB181" i="8"/>
  <c r="AV181" i="8"/>
  <c r="AP181" i="8"/>
  <c r="AJ181" i="8"/>
  <c r="AD181" i="8"/>
  <c r="X181" i="8"/>
  <c r="R181" i="8"/>
  <c r="L181" i="8"/>
  <c r="E181" i="8"/>
  <c r="D181" i="8"/>
  <c r="BT180" i="8"/>
  <c r="BN180" i="8"/>
  <c r="BH180" i="8"/>
  <c r="BB180" i="8"/>
  <c r="AV180" i="8"/>
  <c r="AP180" i="8"/>
  <c r="AJ180" i="8"/>
  <c r="AD180" i="8"/>
  <c r="X180" i="8"/>
  <c r="R180" i="8"/>
  <c r="L180" i="8"/>
  <c r="E180" i="8"/>
  <c r="D180" i="8"/>
  <c r="BT179" i="8"/>
  <c r="BN179" i="8"/>
  <c r="BH179" i="8"/>
  <c r="BB179" i="8"/>
  <c r="AV179" i="8"/>
  <c r="AP179" i="8"/>
  <c r="AJ179" i="8"/>
  <c r="AD179" i="8"/>
  <c r="X179" i="8"/>
  <c r="R179" i="8"/>
  <c r="L179" i="8"/>
  <c r="E179" i="8"/>
  <c r="D179" i="8"/>
  <c r="BT178" i="8"/>
  <c r="BN178" i="8"/>
  <c r="BH178" i="8"/>
  <c r="BB178" i="8"/>
  <c r="AV178" i="8"/>
  <c r="AP178" i="8"/>
  <c r="AJ178" i="8"/>
  <c r="AD178" i="8"/>
  <c r="X178" i="8"/>
  <c r="R178" i="8"/>
  <c r="L178" i="8"/>
  <c r="E178" i="8"/>
  <c r="D178" i="8"/>
  <c r="F178" i="8" s="1"/>
  <c r="BT177" i="8"/>
  <c r="BN177" i="8"/>
  <c r="BH177" i="8"/>
  <c r="BB177" i="8"/>
  <c r="AV177" i="8"/>
  <c r="AP177" i="8"/>
  <c r="AJ177" i="8"/>
  <c r="AD177" i="8"/>
  <c r="X177" i="8"/>
  <c r="R177" i="8"/>
  <c r="L177" i="8"/>
  <c r="E177" i="8"/>
  <c r="D177" i="8"/>
  <c r="BT176" i="8"/>
  <c r="BN176" i="8"/>
  <c r="BH176" i="8"/>
  <c r="BB176" i="8"/>
  <c r="AV176" i="8"/>
  <c r="AP176" i="8"/>
  <c r="AJ176" i="8"/>
  <c r="AD176" i="8"/>
  <c r="X176" i="8"/>
  <c r="R176" i="8"/>
  <c r="L176" i="8"/>
  <c r="E176" i="8"/>
  <c r="D176" i="8"/>
  <c r="BT175" i="8"/>
  <c r="BN175" i="8"/>
  <c r="BH175" i="8"/>
  <c r="BB175" i="8"/>
  <c r="AV175" i="8"/>
  <c r="AP175" i="8"/>
  <c r="AJ175" i="8"/>
  <c r="AD175" i="8"/>
  <c r="X175" i="8"/>
  <c r="R175" i="8"/>
  <c r="L175" i="8"/>
  <c r="E175" i="8"/>
  <c r="D175" i="8"/>
  <c r="F175" i="8" s="1"/>
  <c r="BT173" i="8"/>
  <c r="BN173" i="8"/>
  <c r="BH173" i="8"/>
  <c r="BB173" i="8"/>
  <c r="AV173" i="8"/>
  <c r="AP173" i="8"/>
  <c r="AJ173" i="8"/>
  <c r="AD173" i="8"/>
  <c r="X173" i="8"/>
  <c r="R173" i="8"/>
  <c r="L173" i="8"/>
  <c r="E173" i="8"/>
  <c r="D173" i="8"/>
  <c r="BT172" i="8"/>
  <c r="BN172" i="8"/>
  <c r="BH172" i="8"/>
  <c r="BB172" i="8"/>
  <c r="AV172" i="8"/>
  <c r="AP172" i="8"/>
  <c r="AJ172" i="8"/>
  <c r="AD172" i="8"/>
  <c r="X172" i="8"/>
  <c r="R172" i="8"/>
  <c r="L172" i="8"/>
  <c r="E172" i="8"/>
  <c r="D172" i="8"/>
  <c r="BT171" i="8"/>
  <c r="BN171" i="8"/>
  <c r="BH171" i="8"/>
  <c r="BB171" i="8"/>
  <c r="AV171" i="8"/>
  <c r="AP171" i="8"/>
  <c r="AJ171" i="8"/>
  <c r="AD171" i="8"/>
  <c r="X171" i="8"/>
  <c r="R171" i="8"/>
  <c r="L171" i="8"/>
  <c r="E171" i="8"/>
  <c r="D171" i="8"/>
  <c r="F171" i="8" s="1"/>
  <c r="BT170" i="8"/>
  <c r="BN170" i="8"/>
  <c r="BH170" i="8"/>
  <c r="BB170" i="8"/>
  <c r="AV170" i="8"/>
  <c r="AP170" i="8"/>
  <c r="AJ170" i="8"/>
  <c r="AD170" i="8"/>
  <c r="X170" i="8"/>
  <c r="R170" i="8"/>
  <c r="L170" i="8"/>
  <c r="E170" i="8"/>
  <c r="D170" i="8"/>
  <c r="F170" i="8" s="1"/>
  <c r="BT169" i="8"/>
  <c r="BN169" i="8"/>
  <c r="BH169" i="8"/>
  <c r="BB169" i="8"/>
  <c r="AV169" i="8"/>
  <c r="AP169" i="8"/>
  <c r="AJ169" i="8"/>
  <c r="AD169" i="8"/>
  <c r="X169" i="8"/>
  <c r="R169" i="8"/>
  <c r="L169" i="8"/>
  <c r="E169" i="8"/>
  <c r="D169" i="8"/>
  <c r="F169" i="8" s="1"/>
  <c r="BT168" i="8"/>
  <c r="BN168" i="8"/>
  <c r="BH168" i="8"/>
  <c r="BB168" i="8"/>
  <c r="AV168" i="8"/>
  <c r="AP168" i="8"/>
  <c r="AJ168" i="8"/>
  <c r="AD168" i="8"/>
  <c r="X168" i="8"/>
  <c r="R168" i="8"/>
  <c r="L168" i="8"/>
  <c r="E168" i="8"/>
  <c r="D168" i="8"/>
  <c r="F168" i="8" s="1"/>
  <c r="BT167" i="8"/>
  <c r="BN167" i="8"/>
  <c r="BH167" i="8"/>
  <c r="BB167" i="8"/>
  <c r="AV167" i="8"/>
  <c r="AP167" i="8"/>
  <c r="AJ167" i="8"/>
  <c r="AD167" i="8"/>
  <c r="X167" i="8"/>
  <c r="R167" i="8"/>
  <c r="L167" i="8"/>
  <c r="E167" i="8"/>
  <c r="D167" i="8"/>
  <c r="BT166" i="8"/>
  <c r="BN166" i="8"/>
  <c r="BH166" i="8"/>
  <c r="BB166" i="8"/>
  <c r="AV166" i="8"/>
  <c r="AP166" i="8"/>
  <c r="AJ166" i="8"/>
  <c r="AD166" i="8"/>
  <c r="X166" i="8"/>
  <c r="R166" i="8"/>
  <c r="L166" i="8"/>
  <c r="E166" i="8"/>
  <c r="D166" i="8"/>
  <c r="BT165" i="8"/>
  <c r="BN165" i="8"/>
  <c r="BH165" i="8"/>
  <c r="BB165" i="8"/>
  <c r="AV165" i="8"/>
  <c r="AP165" i="8"/>
  <c r="AJ165" i="8"/>
  <c r="AD165" i="8"/>
  <c r="X165" i="8"/>
  <c r="R165" i="8"/>
  <c r="L165" i="8"/>
  <c r="E165" i="8"/>
  <c r="D165" i="8"/>
  <c r="BT164" i="8"/>
  <c r="BN164" i="8"/>
  <c r="BH164" i="8"/>
  <c r="BB164" i="8"/>
  <c r="AV164" i="8"/>
  <c r="AP164" i="8"/>
  <c r="AJ164" i="8"/>
  <c r="AD164" i="8"/>
  <c r="X164" i="8"/>
  <c r="R164" i="8"/>
  <c r="L164" i="8"/>
  <c r="E164" i="8"/>
  <c r="D164" i="8"/>
  <c r="F164" i="8" s="1"/>
  <c r="BT163" i="8"/>
  <c r="BN163" i="8"/>
  <c r="BH163" i="8"/>
  <c r="BB163" i="8"/>
  <c r="AV163" i="8"/>
  <c r="AP163" i="8"/>
  <c r="AJ163" i="8"/>
  <c r="AD163" i="8"/>
  <c r="X163" i="8"/>
  <c r="R163" i="8"/>
  <c r="L163" i="8"/>
  <c r="E163" i="8"/>
  <c r="D163" i="8"/>
  <c r="BT162" i="8"/>
  <c r="BN162" i="8"/>
  <c r="BH162" i="8"/>
  <c r="BB162" i="8"/>
  <c r="AV162" i="8"/>
  <c r="AP162" i="8"/>
  <c r="AJ162" i="8"/>
  <c r="AD162" i="8"/>
  <c r="X162" i="8"/>
  <c r="R162" i="8"/>
  <c r="L162" i="8"/>
  <c r="E162" i="8"/>
  <c r="D162" i="8"/>
  <c r="BT161" i="8"/>
  <c r="BN161" i="8"/>
  <c r="BH161" i="8"/>
  <c r="BB161" i="8"/>
  <c r="AV161" i="8"/>
  <c r="AP161" i="8"/>
  <c r="AJ161" i="8"/>
  <c r="AD161" i="8"/>
  <c r="X161" i="8"/>
  <c r="R161" i="8"/>
  <c r="L161" i="8"/>
  <c r="E161" i="8"/>
  <c r="D161" i="8"/>
  <c r="BT159" i="8"/>
  <c r="BN159" i="8"/>
  <c r="BH159" i="8"/>
  <c r="BB159" i="8"/>
  <c r="AV159" i="8"/>
  <c r="AP159" i="8"/>
  <c r="AJ159" i="8"/>
  <c r="AD159" i="8"/>
  <c r="X159" i="8"/>
  <c r="R159" i="8"/>
  <c r="L159" i="8"/>
  <c r="E159" i="8"/>
  <c r="D159" i="8"/>
  <c r="BT157" i="8"/>
  <c r="BN157" i="8"/>
  <c r="BH157" i="8"/>
  <c r="BB157" i="8"/>
  <c r="AV157" i="8"/>
  <c r="AP157" i="8"/>
  <c r="AJ157" i="8"/>
  <c r="AD157" i="8"/>
  <c r="X157" i="8"/>
  <c r="R157" i="8"/>
  <c r="L157" i="8"/>
  <c r="E157" i="8"/>
  <c r="D157" i="8"/>
  <c r="BT156" i="8"/>
  <c r="BN156" i="8"/>
  <c r="BH156" i="8"/>
  <c r="BB156" i="8"/>
  <c r="AV156" i="8"/>
  <c r="AP156" i="8"/>
  <c r="AJ156" i="8"/>
  <c r="AD156" i="8"/>
  <c r="X156" i="8"/>
  <c r="R156" i="8"/>
  <c r="L156" i="8"/>
  <c r="E156" i="8"/>
  <c r="D156" i="8"/>
  <c r="BT155" i="8"/>
  <c r="BN155" i="8"/>
  <c r="BH155" i="8"/>
  <c r="BB155" i="8"/>
  <c r="AV155" i="8"/>
  <c r="AP155" i="8"/>
  <c r="AJ155" i="8"/>
  <c r="AD155" i="8"/>
  <c r="X155" i="8"/>
  <c r="R155" i="8"/>
  <c r="L155" i="8"/>
  <c r="E155" i="8"/>
  <c r="D155" i="8"/>
  <c r="BT154" i="8"/>
  <c r="BN154" i="8"/>
  <c r="BH154" i="8"/>
  <c r="BB154" i="8"/>
  <c r="AV154" i="8"/>
  <c r="AP154" i="8"/>
  <c r="AJ154" i="8"/>
  <c r="AD154" i="8"/>
  <c r="X154" i="8"/>
  <c r="R154" i="8"/>
  <c r="L154" i="8"/>
  <c r="E154" i="8"/>
  <c r="D154" i="8"/>
  <c r="BT153" i="8"/>
  <c r="BN153" i="8"/>
  <c r="BH153" i="8"/>
  <c r="BB153" i="8"/>
  <c r="AV153" i="8"/>
  <c r="AP153" i="8"/>
  <c r="AJ153" i="8"/>
  <c r="AD153" i="8"/>
  <c r="X153" i="8"/>
  <c r="R153" i="8"/>
  <c r="L153" i="8"/>
  <c r="E153" i="8"/>
  <c r="D153" i="8"/>
  <c r="BT152" i="8"/>
  <c r="BN152" i="8"/>
  <c r="BH152" i="8"/>
  <c r="BB152" i="8"/>
  <c r="AV152" i="8"/>
  <c r="AP152" i="8"/>
  <c r="AJ152" i="8"/>
  <c r="AD152" i="8"/>
  <c r="X152" i="8"/>
  <c r="R152" i="8"/>
  <c r="L152" i="8"/>
  <c r="E152" i="8"/>
  <c r="D152" i="8"/>
  <c r="BT150" i="8"/>
  <c r="BN150" i="8"/>
  <c r="BH150" i="8"/>
  <c r="BB150" i="8"/>
  <c r="AV150" i="8"/>
  <c r="AP150" i="8"/>
  <c r="AJ150" i="8"/>
  <c r="AD150" i="8"/>
  <c r="X150" i="8"/>
  <c r="R150" i="8"/>
  <c r="L150" i="8"/>
  <c r="E150" i="8"/>
  <c r="D150" i="8"/>
  <c r="BT149" i="8"/>
  <c r="BN149" i="8"/>
  <c r="BH149" i="8"/>
  <c r="BB149" i="8"/>
  <c r="AV149" i="8"/>
  <c r="AP149" i="8"/>
  <c r="AJ149" i="8"/>
  <c r="AD149" i="8"/>
  <c r="X149" i="8"/>
  <c r="R149" i="8"/>
  <c r="L149" i="8"/>
  <c r="E149" i="8"/>
  <c r="D149" i="8"/>
  <c r="F149" i="8" s="1"/>
  <c r="BT148" i="8"/>
  <c r="BN148" i="8"/>
  <c r="BH148" i="8"/>
  <c r="BB148" i="8"/>
  <c r="AV148" i="8"/>
  <c r="AP148" i="8"/>
  <c r="AJ148" i="8"/>
  <c r="AD148" i="8"/>
  <c r="X148" i="8"/>
  <c r="R148" i="8"/>
  <c r="L148" i="8"/>
  <c r="E148" i="8"/>
  <c r="D148" i="8"/>
  <c r="BT146" i="8"/>
  <c r="BN146" i="8"/>
  <c r="BH146" i="8"/>
  <c r="BB146" i="8"/>
  <c r="AV146" i="8"/>
  <c r="AP146" i="8"/>
  <c r="AJ146" i="8"/>
  <c r="AD146" i="8"/>
  <c r="X146" i="8"/>
  <c r="R146" i="8"/>
  <c r="L146" i="8"/>
  <c r="E146" i="8"/>
  <c r="D146" i="8"/>
  <c r="BT145" i="8"/>
  <c r="BN145" i="8"/>
  <c r="BH145" i="8"/>
  <c r="BB145" i="8"/>
  <c r="AV145" i="8"/>
  <c r="AP145" i="8"/>
  <c r="AJ145" i="8"/>
  <c r="AD145" i="8"/>
  <c r="X145" i="8"/>
  <c r="R145" i="8"/>
  <c r="L145" i="8"/>
  <c r="E145" i="8"/>
  <c r="D145" i="8"/>
  <c r="F145" i="8" s="1"/>
  <c r="BT144" i="8"/>
  <c r="BN144" i="8"/>
  <c r="BH144" i="8"/>
  <c r="BB144" i="8"/>
  <c r="AV144" i="8"/>
  <c r="AP144" i="8"/>
  <c r="AJ144" i="8"/>
  <c r="AD144" i="8"/>
  <c r="X144" i="8"/>
  <c r="R144" i="8"/>
  <c r="L144" i="8"/>
  <c r="E144" i="8"/>
  <c r="D144" i="8"/>
  <c r="BT142" i="8"/>
  <c r="BN142" i="8"/>
  <c r="BH142" i="8"/>
  <c r="BB142" i="8"/>
  <c r="AV142" i="8"/>
  <c r="AP142" i="8"/>
  <c r="AJ142" i="8"/>
  <c r="AD142" i="8"/>
  <c r="X142" i="8"/>
  <c r="R142" i="8"/>
  <c r="L142" i="8"/>
  <c r="E142" i="8"/>
  <c r="D142" i="8"/>
  <c r="BT141" i="8"/>
  <c r="BN141" i="8"/>
  <c r="BH141" i="8"/>
  <c r="BB141" i="8"/>
  <c r="AV141" i="8"/>
  <c r="AP141" i="8"/>
  <c r="AJ141" i="8"/>
  <c r="AD141" i="8"/>
  <c r="X141" i="8"/>
  <c r="R141" i="8"/>
  <c r="L141" i="8"/>
  <c r="E141" i="8"/>
  <c r="D141" i="8"/>
  <c r="F141" i="8" s="1"/>
  <c r="BT140" i="8"/>
  <c r="BN140" i="8"/>
  <c r="BH140" i="8"/>
  <c r="BB140" i="8"/>
  <c r="AV140" i="8"/>
  <c r="AP140" i="8"/>
  <c r="AJ140" i="8"/>
  <c r="AD140" i="8"/>
  <c r="X140" i="8"/>
  <c r="R140" i="8"/>
  <c r="L140" i="8"/>
  <c r="E140" i="8"/>
  <c r="D140" i="8"/>
  <c r="BT138" i="8"/>
  <c r="BN138" i="8"/>
  <c r="BH138" i="8"/>
  <c r="BB138" i="8"/>
  <c r="AV138" i="8"/>
  <c r="AP138" i="8"/>
  <c r="AJ138" i="8"/>
  <c r="AD138" i="8"/>
  <c r="X138" i="8"/>
  <c r="R138" i="8"/>
  <c r="L138" i="8"/>
  <c r="E138" i="8"/>
  <c r="D138" i="8"/>
  <c r="BT137" i="8"/>
  <c r="BN137" i="8"/>
  <c r="BH137" i="8"/>
  <c r="BB137" i="8"/>
  <c r="AV137" i="8"/>
  <c r="AP137" i="8"/>
  <c r="AJ137" i="8"/>
  <c r="AD137" i="8"/>
  <c r="X137" i="8"/>
  <c r="R137" i="8"/>
  <c r="L137" i="8"/>
  <c r="E137" i="8"/>
  <c r="D137" i="8"/>
  <c r="F137" i="8" s="1"/>
  <c r="BT136" i="8"/>
  <c r="BN136" i="8"/>
  <c r="BH136" i="8"/>
  <c r="BB136" i="8"/>
  <c r="AV136" i="8"/>
  <c r="AP136" i="8"/>
  <c r="AJ136" i="8"/>
  <c r="AD136" i="8"/>
  <c r="X136" i="8"/>
  <c r="R136" i="8"/>
  <c r="L136" i="8"/>
  <c r="E136" i="8"/>
  <c r="D136" i="8"/>
  <c r="BT134" i="8"/>
  <c r="BN134" i="8"/>
  <c r="BH134" i="8"/>
  <c r="BB134" i="8"/>
  <c r="AV134" i="8"/>
  <c r="AP134" i="8"/>
  <c r="AJ134" i="8"/>
  <c r="AD134" i="8"/>
  <c r="X134" i="8"/>
  <c r="R134" i="8"/>
  <c r="L134" i="8"/>
  <c r="E134" i="8"/>
  <c r="D134" i="8"/>
  <c r="BT132" i="8"/>
  <c r="BN132" i="8"/>
  <c r="BH132" i="8"/>
  <c r="BB132" i="8"/>
  <c r="AV132" i="8"/>
  <c r="AP132" i="8"/>
  <c r="AJ132" i="8"/>
  <c r="AD132" i="8"/>
  <c r="X132" i="8"/>
  <c r="R132" i="8"/>
  <c r="L132" i="8"/>
  <c r="E132" i="8"/>
  <c r="D132" i="8"/>
  <c r="BT131" i="8"/>
  <c r="BN131" i="8"/>
  <c r="BH131" i="8"/>
  <c r="BB131" i="8"/>
  <c r="AV131" i="8"/>
  <c r="AP131" i="8"/>
  <c r="AJ131" i="8"/>
  <c r="AD131" i="8"/>
  <c r="X131" i="8"/>
  <c r="R131" i="8"/>
  <c r="L131" i="8"/>
  <c r="E131" i="8"/>
  <c r="D131" i="8"/>
  <c r="BT129" i="8"/>
  <c r="BN129" i="8"/>
  <c r="BH129" i="8"/>
  <c r="BB129" i="8"/>
  <c r="AV129" i="8"/>
  <c r="AP129" i="8"/>
  <c r="AJ129" i="8"/>
  <c r="AD129" i="8"/>
  <c r="X129" i="8"/>
  <c r="R129" i="8"/>
  <c r="L129" i="8"/>
  <c r="E129" i="8"/>
  <c r="D129" i="8"/>
  <c r="BT128" i="8"/>
  <c r="BN128" i="8"/>
  <c r="BH128" i="8"/>
  <c r="BB128" i="8"/>
  <c r="AV128" i="8"/>
  <c r="AP128" i="8"/>
  <c r="AJ128" i="8"/>
  <c r="AD128" i="8"/>
  <c r="X128" i="8"/>
  <c r="R128" i="8"/>
  <c r="L128" i="8"/>
  <c r="E128" i="8"/>
  <c r="D128" i="8"/>
  <c r="BT127" i="8"/>
  <c r="BN127" i="8"/>
  <c r="BH127" i="8"/>
  <c r="BB127" i="8"/>
  <c r="AV127" i="8"/>
  <c r="AP127" i="8"/>
  <c r="AJ127" i="8"/>
  <c r="AD127" i="8"/>
  <c r="X127" i="8"/>
  <c r="R127" i="8"/>
  <c r="L127" i="8"/>
  <c r="E127" i="8"/>
  <c r="D127" i="8"/>
  <c r="BT126" i="8"/>
  <c r="BN126" i="8"/>
  <c r="BH126" i="8"/>
  <c r="BB126" i="8"/>
  <c r="AV126" i="8"/>
  <c r="AP126" i="8"/>
  <c r="AJ126" i="8"/>
  <c r="AD126" i="8"/>
  <c r="X126" i="8"/>
  <c r="R126" i="8"/>
  <c r="L126" i="8"/>
  <c r="E126" i="8"/>
  <c r="D126" i="8"/>
  <c r="BT125" i="8"/>
  <c r="BN125" i="8"/>
  <c r="BH125" i="8"/>
  <c r="BB125" i="8"/>
  <c r="AV125" i="8"/>
  <c r="AP125" i="8"/>
  <c r="AJ125" i="8"/>
  <c r="AD125" i="8"/>
  <c r="X125" i="8"/>
  <c r="R125" i="8"/>
  <c r="L125" i="8"/>
  <c r="E125" i="8"/>
  <c r="D125" i="8"/>
  <c r="BT123" i="8"/>
  <c r="BN123" i="8"/>
  <c r="BH123" i="8"/>
  <c r="BB123" i="8"/>
  <c r="AV123" i="8"/>
  <c r="AP123" i="8"/>
  <c r="AJ123" i="8"/>
  <c r="AD123" i="8"/>
  <c r="X123" i="8"/>
  <c r="R123" i="8"/>
  <c r="L123" i="8"/>
  <c r="E123" i="8"/>
  <c r="D123" i="8"/>
  <c r="BT122" i="8"/>
  <c r="BN122" i="8"/>
  <c r="BH122" i="8"/>
  <c r="BB122" i="8"/>
  <c r="AV122" i="8"/>
  <c r="AP122" i="8"/>
  <c r="AJ122" i="8"/>
  <c r="AD122" i="8"/>
  <c r="X122" i="8"/>
  <c r="R122" i="8"/>
  <c r="L122" i="8"/>
  <c r="E122" i="8"/>
  <c r="D122" i="8"/>
  <c r="BT121" i="8"/>
  <c r="BN121" i="8"/>
  <c r="BH121" i="8"/>
  <c r="BB121" i="8"/>
  <c r="AV121" i="8"/>
  <c r="AP121" i="8"/>
  <c r="AJ121" i="8"/>
  <c r="AD121" i="8"/>
  <c r="X121" i="8"/>
  <c r="R121" i="8"/>
  <c r="L121" i="8"/>
  <c r="E121" i="8"/>
  <c r="D121" i="8"/>
  <c r="BT120" i="8"/>
  <c r="BN120" i="8"/>
  <c r="BH120" i="8"/>
  <c r="BB120" i="8"/>
  <c r="AV120" i="8"/>
  <c r="AP120" i="8"/>
  <c r="AJ120" i="8"/>
  <c r="AD120" i="8"/>
  <c r="X120" i="8"/>
  <c r="R120" i="8"/>
  <c r="L120" i="8"/>
  <c r="E120" i="8"/>
  <c r="D120" i="8"/>
  <c r="BT119" i="8"/>
  <c r="BN119" i="8"/>
  <c r="BH119" i="8"/>
  <c r="BB119" i="8"/>
  <c r="AV119" i="8"/>
  <c r="AP119" i="8"/>
  <c r="AJ119" i="8"/>
  <c r="AD119" i="8"/>
  <c r="X119" i="8"/>
  <c r="R119" i="8"/>
  <c r="L119" i="8"/>
  <c r="E119" i="8"/>
  <c r="D119" i="8"/>
  <c r="BT118" i="8"/>
  <c r="BN118" i="8"/>
  <c r="BH118" i="8"/>
  <c r="BB118" i="8"/>
  <c r="AV118" i="8"/>
  <c r="AP118" i="8"/>
  <c r="AJ118" i="8"/>
  <c r="AD118" i="8"/>
  <c r="X118" i="8"/>
  <c r="R118" i="8"/>
  <c r="L118" i="8"/>
  <c r="E118" i="8"/>
  <c r="D118" i="8"/>
  <c r="BT117" i="8"/>
  <c r="BN117" i="8"/>
  <c r="BH117" i="8"/>
  <c r="BB117" i="8"/>
  <c r="AV117" i="8"/>
  <c r="AP117" i="8"/>
  <c r="AJ117" i="8"/>
  <c r="AD117" i="8"/>
  <c r="X117" i="8"/>
  <c r="R117" i="8"/>
  <c r="L117" i="8"/>
  <c r="E117" i="8"/>
  <c r="D117" i="8"/>
  <c r="BT116" i="8"/>
  <c r="BN116" i="8"/>
  <c r="BH116" i="8"/>
  <c r="BB116" i="8"/>
  <c r="AV116" i="8"/>
  <c r="AP116" i="8"/>
  <c r="AJ116" i="8"/>
  <c r="AD116" i="8"/>
  <c r="X116" i="8"/>
  <c r="R116" i="8"/>
  <c r="L116" i="8"/>
  <c r="E116" i="8"/>
  <c r="D116" i="8"/>
  <c r="BT115" i="8"/>
  <c r="BN115" i="8"/>
  <c r="BH115" i="8"/>
  <c r="BB115" i="8"/>
  <c r="AV115" i="8"/>
  <c r="AP115" i="8"/>
  <c r="AJ115" i="8"/>
  <c r="AD115" i="8"/>
  <c r="X115" i="8"/>
  <c r="R115" i="8"/>
  <c r="L115" i="8"/>
  <c r="E115" i="8"/>
  <c r="D115" i="8"/>
  <c r="BT114" i="8"/>
  <c r="BN114" i="8"/>
  <c r="BH114" i="8"/>
  <c r="BB114" i="8"/>
  <c r="AV114" i="8"/>
  <c r="AP114" i="8"/>
  <c r="AJ114" i="8"/>
  <c r="AD114" i="8"/>
  <c r="X114" i="8"/>
  <c r="R114" i="8"/>
  <c r="L114" i="8"/>
  <c r="E114" i="8"/>
  <c r="D114" i="8"/>
  <c r="BT112" i="8"/>
  <c r="BN112" i="8"/>
  <c r="BH112" i="8"/>
  <c r="BB112" i="8"/>
  <c r="AV112" i="8"/>
  <c r="AP112" i="8"/>
  <c r="AJ112" i="8"/>
  <c r="AD112" i="8"/>
  <c r="X112" i="8"/>
  <c r="R112" i="8"/>
  <c r="L112" i="8"/>
  <c r="E112" i="8"/>
  <c r="D112" i="8"/>
  <c r="BT111" i="8"/>
  <c r="BN111" i="8"/>
  <c r="BH111" i="8"/>
  <c r="BB111" i="8"/>
  <c r="AV111" i="8"/>
  <c r="AP111" i="8"/>
  <c r="AJ111" i="8"/>
  <c r="AD111" i="8"/>
  <c r="X111" i="8"/>
  <c r="R111" i="8"/>
  <c r="L111" i="8"/>
  <c r="E111" i="8"/>
  <c r="D111" i="8"/>
  <c r="BT109" i="8"/>
  <c r="BN109" i="8"/>
  <c r="BH109" i="8"/>
  <c r="BB109" i="8"/>
  <c r="AV109" i="8"/>
  <c r="AP109" i="8"/>
  <c r="AJ109" i="8"/>
  <c r="AD109" i="8"/>
  <c r="X109" i="8"/>
  <c r="R109" i="8"/>
  <c r="L109" i="8"/>
  <c r="E109" i="8"/>
  <c r="D109" i="8"/>
  <c r="BT108" i="8"/>
  <c r="BN108" i="8"/>
  <c r="BH108" i="8"/>
  <c r="BB108" i="8"/>
  <c r="AV108" i="8"/>
  <c r="AP108" i="8"/>
  <c r="AJ108" i="8"/>
  <c r="AD108" i="8"/>
  <c r="X108" i="8"/>
  <c r="R108" i="8"/>
  <c r="L108" i="8"/>
  <c r="E108" i="8"/>
  <c r="D108" i="8"/>
  <c r="BT107" i="8"/>
  <c r="BN107" i="8"/>
  <c r="BH107" i="8"/>
  <c r="BB107" i="8"/>
  <c r="AV107" i="8"/>
  <c r="AP107" i="8"/>
  <c r="AJ107" i="8"/>
  <c r="AD107" i="8"/>
  <c r="X107" i="8"/>
  <c r="R107" i="8"/>
  <c r="L107" i="8"/>
  <c r="E107" i="8"/>
  <c r="D107" i="8"/>
  <c r="BT105" i="8"/>
  <c r="BN105" i="8"/>
  <c r="BH105" i="8"/>
  <c r="BB105" i="8"/>
  <c r="AV105" i="8"/>
  <c r="AP105" i="8"/>
  <c r="AJ105" i="8"/>
  <c r="AD105" i="8"/>
  <c r="X105" i="8"/>
  <c r="R105" i="8"/>
  <c r="L105" i="8"/>
  <c r="E105" i="8"/>
  <c r="D105" i="8"/>
  <c r="BT104" i="8"/>
  <c r="BN104" i="8"/>
  <c r="BH104" i="8"/>
  <c r="BB104" i="8"/>
  <c r="AV104" i="8"/>
  <c r="AP104" i="8"/>
  <c r="AJ104" i="8"/>
  <c r="AD104" i="8"/>
  <c r="X104" i="8"/>
  <c r="R104" i="8"/>
  <c r="L104" i="8"/>
  <c r="E104" i="8"/>
  <c r="D104" i="8"/>
  <c r="BT102" i="8"/>
  <c r="BN102" i="8"/>
  <c r="BH102" i="8"/>
  <c r="BB102" i="8"/>
  <c r="AV102" i="8"/>
  <c r="AP102" i="8"/>
  <c r="AJ102" i="8"/>
  <c r="AD102" i="8"/>
  <c r="X102" i="8"/>
  <c r="R102" i="8"/>
  <c r="L102" i="8"/>
  <c r="E102" i="8"/>
  <c r="D102" i="8"/>
  <c r="BT100" i="8"/>
  <c r="BN100" i="8"/>
  <c r="BH100" i="8"/>
  <c r="BB100" i="8"/>
  <c r="AV100" i="8"/>
  <c r="AP100" i="8"/>
  <c r="AJ100" i="8"/>
  <c r="AD100" i="8"/>
  <c r="X100" i="8"/>
  <c r="R100" i="8"/>
  <c r="L100" i="8"/>
  <c r="E100" i="8"/>
  <c r="D100" i="8"/>
  <c r="BT99" i="8"/>
  <c r="BN99" i="8"/>
  <c r="BH99" i="8"/>
  <c r="BB99" i="8"/>
  <c r="AV99" i="8"/>
  <c r="AP99" i="8"/>
  <c r="AJ99" i="8"/>
  <c r="AD99" i="8"/>
  <c r="X99" i="8"/>
  <c r="R99" i="8"/>
  <c r="L99" i="8"/>
  <c r="E99" i="8"/>
  <c r="D99" i="8"/>
  <c r="BT98" i="8"/>
  <c r="BN98" i="8"/>
  <c r="BH98" i="8"/>
  <c r="BB98" i="8"/>
  <c r="AV98" i="8"/>
  <c r="AP98" i="8"/>
  <c r="AJ98" i="8"/>
  <c r="AD98" i="8"/>
  <c r="X98" i="8"/>
  <c r="R98" i="8"/>
  <c r="L98" i="8"/>
  <c r="E98" i="8"/>
  <c r="D98" i="8"/>
  <c r="BT97" i="8"/>
  <c r="BN97" i="8"/>
  <c r="BH97" i="8"/>
  <c r="BB97" i="8"/>
  <c r="AV97" i="8"/>
  <c r="AP97" i="8"/>
  <c r="AJ97" i="8"/>
  <c r="AD97" i="8"/>
  <c r="X97" i="8"/>
  <c r="R97" i="8"/>
  <c r="L97" i="8"/>
  <c r="E97" i="8"/>
  <c r="D97" i="8"/>
  <c r="BT96" i="8"/>
  <c r="BN96" i="8"/>
  <c r="BH96" i="8"/>
  <c r="BB96" i="8"/>
  <c r="AV96" i="8"/>
  <c r="AP96" i="8"/>
  <c r="AJ96" i="8"/>
  <c r="AD96" i="8"/>
  <c r="X96" i="8"/>
  <c r="R96" i="8"/>
  <c r="L96" i="8"/>
  <c r="E96" i="8"/>
  <c r="D96" i="8"/>
  <c r="BT95" i="8"/>
  <c r="BN95" i="8"/>
  <c r="BH95" i="8"/>
  <c r="BB95" i="8"/>
  <c r="AV95" i="8"/>
  <c r="AP95" i="8"/>
  <c r="AJ95" i="8"/>
  <c r="AD95" i="8"/>
  <c r="X95" i="8"/>
  <c r="R95" i="8"/>
  <c r="L95" i="8"/>
  <c r="E95" i="8"/>
  <c r="D95" i="8"/>
  <c r="BT94" i="8"/>
  <c r="BN94" i="8"/>
  <c r="BH94" i="8"/>
  <c r="BB94" i="8"/>
  <c r="AV94" i="8"/>
  <c r="AP94" i="8"/>
  <c r="AJ94" i="8"/>
  <c r="AD94" i="8"/>
  <c r="X94" i="8"/>
  <c r="R94" i="8"/>
  <c r="L94" i="8"/>
  <c r="E94" i="8"/>
  <c r="D94" i="8"/>
  <c r="BT93" i="8"/>
  <c r="BN93" i="8"/>
  <c r="BH93" i="8"/>
  <c r="BB93" i="8"/>
  <c r="AV93" i="8"/>
  <c r="AP93" i="8"/>
  <c r="AJ93" i="8"/>
  <c r="AD93" i="8"/>
  <c r="X93" i="8"/>
  <c r="R93" i="8"/>
  <c r="L93" i="8"/>
  <c r="E93" i="8"/>
  <c r="D93" i="8"/>
  <c r="BT92" i="8"/>
  <c r="BN92" i="8"/>
  <c r="BH92" i="8"/>
  <c r="BB92" i="8"/>
  <c r="AV92" i="8"/>
  <c r="AP92" i="8"/>
  <c r="AJ92" i="8"/>
  <c r="AD92" i="8"/>
  <c r="X92" i="8"/>
  <c r="R92" i="8"/>
  <c r="L92" i="8"/>
  <c r="E92" i="8"/>
  <c r="D92" i="8"/>
  <c r="BT91" i="8"/>
  <c r="BN91" i="8"/>
  <c r="BH91" i="8"/>
  <c r="BB91" i="8"/>
  <c r="AV91" i="8"/>
  <c r="AP91" i="8"/>
  <c r="AJ91" i="8"/>
  <c r="AD91" i="8"/>
  <c r="X91" i="8"/>
  <c r="R91" i="8"/>
  <c r="L91" i="8"/>
  <c r="E91" i="8"/>
  <c r="D91" i="8"/>
  <c r="BT90" i="8"/>
  <c r="BN90" i="8"/>
  <c r="BH90" i="8"/>
  <c r="BB90" i="8"/>
  <c r="AV90" i="8"/>
  <c r="AP90" i="8"/>
  <c r="AJ90" i="8"/>
  <c r="AD90" i="8"/>
  <c r="X90" i="8"/>
  <c r="R90" i="8"/>
  <c r="L90" i="8"/>
  <c r="E90" i="8"/>
  <c r="D90" i="8"/>
  <c r="BT89" i="8"/>
  <c r="BN89" i="8"/>
  <c r="BH89" i="8"/>
  <c r="BB89" i="8"/>
  <c r="AV89" i="8"/>
  <c r="AP89" i="8"/>
  <c r="AJ89" i="8"/>
  <c r="AD89" i="8"/>
  <c r="X89" i="8"/>
  <c r="R89" i="8"/>
  <c r="L89" i="8"/>
  <c r="E89" i="8"/>
  <c r="D89" i="8"/>
  <c r="BT88" i="8"/>
  <c r="BN88" i="8"/>
  <c r="BH88" i="8"/>
  <c r="BB88" i="8"/>
  <c r="AV88" i="8"/>
  <c r="AP88" i="8"/>
  <c r="AJ88" i="8"/>
  <c r="AD88" i="8"/>
  <c r="X88" i="8"/>
  <c r="R88" i="8"/>
  <c r="L88" i="8"/>
  <c r="E88" i="8"/>
  <c r="D88" i="8"/>
  <c r="BT87" i="8"/>
  <c r="BN87" i="8"/>
  <c r="BH87" i="8"/>
  <c r="BB87" i="8"/>
  <c r="AV87" i="8"/>
  <c r="AP87" i="8"/>
  <c r="AJ87" i="8"/>
  <c r="AD87" i="8"/>
  <c r="X87" i="8"/>
  <c r="R87" i="8"/>
  <c r="L87" i="8"/>
  <c r="E87" i="8"/>
  <c r="D87" i="8"/>
  <c r="BT86" i="8"/>
  <c r="BN86" i="8"/>
  <c r="BH86" i="8"/>
  <c r="BB86" i="8"/>
  <c r="AV86" i="8"/>
  <c r="AP86" i="8"/>
  <c r="AJ86" i="8"/>
  <c r="AD86" i="8"/>
  <c r="X86" i="8"/>
  <c r="R86" i="8"/>
  <c r="L86" i="8"/>
  <c r="E86" i="8"/>
  <c r="D86" i="8"/>
  <c r="BT85" i="8"/>
  <c r="BN85" i="8"/>
  <c r="BH85" i="8"/>
  <c r="BB85" i="8"/>
  <c r="AV85" i="8"/>
  <c r="AP85" i="8"/>
  <c r="AJ85" i="8"/>
  <c r="AD85" i="8"/>
  <c r="X85" i="8"/>
  <c r="R85" i="8"/>
  <c r="L85" i="8"/>
  <c r="E85" i="8"/>
  <c r="D85" i="8"/>
  <c r="BT83" i="8"/>
  <c r="BN83" i="8"/>
  <c r="BH83" i="8"/>
  <c r="BB83" i="8"/>
  <c r="AV83" i="8"/>
  <c r="AP83" i="8"/>
  <c r="AJ83" i="8"/>
  <c r="AD83" i="8"/>
  <c r="X83" i="8"/>
  <c r="R83" i="8"/>
  <c r="L83" i="8"/>
  <c r="E83" i="8"/>
  <c r="D83" i="8"/>
  <c r="BT82" i="8"/>
  <c r="BN82" i="8"/>
  <c r="BH82" i="8"/>
  <c r="BB82" i="8"/>
  <c r="AV82" i="8"/>
  <c r="AP82" i="8"/>
  <c r="AJ82" i="8"/>
  <c r="AD82" i="8"/>
  <c r="X82" i="8"/>
  <c r="R82" i="8"/>
  <c r="L82" i="8"/>
  <c r="E82" i="8"/>
  <c r="D82" i="8"/>
  <c r="BT81" i="8"/>
  <c r="BN81" i="8"/>
  <c r="BH81" i="8"/>
  <c r="BB81" i="8"/>
  <c r="AV81" i="8"/>
  <c r="AP81" i="8"/>
  <c r="AJ81" i="8"/>
  <c r="AD81" i="8"/>
  <c r="X81" i="8"/>
  <c r="R81" i="8"/>
  <c r="L81" i="8"/>
  <c r="E81" i="8"/>
  <c r="D81" i="8"/>
  <c r="BT80" i="8"/>
  <c r="BN80" i="8"/>
  <c r="BH80" i="8"/>
  <c r="BB80" i="8"/>
  <c r="AV80" i="8"/>
  <c r="AP80" i="8"/>
  <c r="AJ80" i="8"/>
  <c r="AD80" i="8"/>
  <c r="X80" i="8"/>
  <c r="R80" i="8"/>
  <c r="L80" i="8"/>
  <c r="E80" i="8"/>
  <c r="D80" i="8"/>
  <c r="BT79" i="8"/>
  <c r="BN79" i="8"/>
  <c r="BH79" i="8"/>
  <c r="BB79" i="8"/>
  <c r="AV79" i="8"/>
  <c r="AP79" i="8"/>
  <c r="AJ79" i="8"/>
  <c r="AD79" i="8"/>
  <c r="X79" i="8"/>
  <c r="R79" i="8"/>
  <c r="L79" i="8"/>
  <c r="E79" i="8"/>
  <c r="D79" i="8"/>
  <c r="BT78" i="8"/>
  <c r="BN78" i="8"/>
  <c r="BH78" i="8"/>
  <c r="BB78" i="8"/>
  <c r="AV78" i="8"/>
  <c r="AP78" i="8"/>
  <c r="AJ78" i="8"/>
  <c r="AD78" i="8"/>
  <c r="X78" i="8"/>
  <c r="R78" i="8"/>
  <c r="L78" i="8"/>
  <c r="E78" i="8"/>
  <c r="D78" i="8"/>
  <c r="BT77" i="8"/>
  <c r="BN77" i="8"/>
  <c r="BH77" i="8"/>
  <c r="BB77" i="8"/>
  <c r="AV77" i="8"/>
  <c r="AP77" i="8"/>
  <c r="AJ77" i="8"/>
  <c r="AD77" i="8"/>
  <c r="X77" i="8"/>
  <c r="R77" i="8"/>
  <c r="L77" i="8"/>
  <c r="E77" i="8"/>
  <c r="D77" i="8"/>
  <c r="BT76" i="8"/>
  <c r="BN76" i="8"/>
  <c r="BH76" i="8"/>
  <c r="BB76" i="8"/>
  <c r="AV76" i="8"/>
  <c r="AP76" i="8"/>
  <c r="AJ76" i="8"/>
  <c r="AD76" i="8"/>
  <c r="X76" i="8"/>
  <c r="R76" i="8"/>
  <c r="L76" i="8"/>
  <c r="E76" i="8"/>
  <c r="D76" i="8"/>
  <c r="BT74" i="8"/>
  <c r="BN74" i="8"/>
  <c r="BH74" i="8"/>
  <c r="BB74" i="8"/>
  <c r="AV74" i="8"/>
  <c r="AP74" i="8"/>
  <c r="AJ74" i="8"/>
  <c r="AD74" i="8"/>
  <c r="X74" i="8"/>
  <c r="R74" i="8"/>
  <c r="L74" i="8"/>
  <c r="E74" i="8"/>
  <c r="D74" i="8"/>
  <c r="BT73" i="8"/>
  <c r="BN73" i="8"/>
  <c r="BH73" i="8"/>
  <c r="BB73" i="8"/>
  <c r="AV73" i="8"/>
  <c r="AP73" i="8"/>
  <c r="AJ73" i="8"/>
  <c r="AD73" i="8"/>
  <c r="X73" i="8"/>
  <c r="R73" i="8"/>
  <c r="L73" i="8"/>
  <c r="E73" i="8"/>
  <c r="D73" i="8"/>
  <c r="BT72" i="8"/>
  <c r="BN72" i="8"/>
  <c r="BH72" i="8"/>
  <c r="BB72" i="8"/>
  <c r="AV72" i="8"/>
  <c r="AP72" i="8"/>
  <c r="AJ72" i="8"/>
  <c r="AD72" i="8"/>
  <c r="X72" i="8"/>
  <c r="R72" i="8"/>
  <c r="L72" i="8"/>
  <c r="E72" i="8"/>
  <c r="D72" i="8"/>
  <c r="BT71" i="8"/>
  <c r="BN71" i="8"/>
  <c r="BH71" i="8"/>
  <c r="BB71" i="8"/>
  <c r="AV71" i="8"/>
  <c r="AP71" i="8"/>
  <c r="AJ71" i="8"/>
  <c r="AD71" i="8"/>
  <c r="X71" i="8"/>
  <c r="R71" i="8"/>
  <c r="L71" i="8"/>
  <c r="E71" i="8"/>
  <c r="D71" i="8"/>
  <c r="BT70" i="8"/>
  <c r="BN70" i="8"/>
  <c r="BH70" i="8"/>
  <c r="BB70" i="8"/>
  <c r="AV70" i="8"/>
  <c r="AP70" i="8"/>
  <c r="AJ70" i="8"/>
  <c r="AD70" i="8"/>
  <c r="X70" i="8"/>
  <c r="R70" i="8"/>
  <c r="L70" i="8"/>
  <c r="E70" i="8"/>
  <c r="D70" i="8"/>
  <c r="BT68" i="8"/>
  <c r="BN68" i="8"/>
  <c r="BH68" i="8"/>
  <c r="BB68" i="8"/>
  <c r="AV68" i="8"/>
  <c r="AP68" i="8"/>
  <c r="AJ68" i="8"/>
  <c r="AD68" i="8"/>
  <c r="X68" i="8"/>
  <c r="R68" i="8"/>
  <c r="L68" i="8"/>
  <c r="E68" i="8"/>
  <c r="D68" i="8"/>
  <c r="BT67" i="8"/>
  <c r="BN67" i="8"/>
  <c r="BH67" i="8"/>
  <c r="BB67" i="8"/>
  <c r="AV67" i="8"/>
  <c r="AP67" i="8"/>
  <c r="AJ67" i="8"/>
  <c r="AD67" i="8"/>
  <c r="X67" i="8"/>
  <c r="R67" i="8"/>
  <c r="L67" i="8"/>
  <c r="E67" i="8"/>
  <c r="D67" i="8"/>
  <c r="BT65" i="8"/>
  <c r="BN65" i="8"/>
  <c r="BH65" i="8"/>
  <c r="BB65" i="8"/>
  <c r="AV65" i="8"/>
  <c r="AP65" i="8"/>
  <c r="AJ65" i="8"/>
  <c r="AD65" i="8"/>
  <c r="X65" i="8"/>
  <c r="R65" i="8"/>
  <c r="L65" i="8"/>
  <c r="E65" i="8"/>
  <c r="D65" i="8"/>
  <c r="BT64" i="8"/>
  <c r="BN64" i="8"/>
  <c r="BH64" i="8"/>
  <c r="BB64" i="8"/>
  <c r="AV64" i="8"/>
  <c r="AP64" i="8"/>
  <c r="AJ64" i="8"/>
  <c r="AD64" i="8"/>
  <c r="X64" i="8"/>
  <c r="R64" i="8"/>
  <c r="L64" i="8"/>
  <c r="E64" i="8"/>
  <c r="D64" i="8"/>
  <c r="BT62" i="8"/>
  <c r="BN62" i="8"/>
  <c r="BH62" i="8"/>
  <c r="BB62" i="8"/>
  <c r="AV62" i="8"/>
  <c r="AP62" i="8"/>
  <c r="AJ62" i="8"/>
  <c r="AD62" i="8"/>
  <c r="X62" i="8"/>
  <c r="R62" i="8"/>
  <c r="L62" i="8"/>
  <c r="E62" i="8"/>
  <c r="D62" i="8"/>
  <c r="BT61" i="8"/>
  <c r="BN61" i="8"/>
  <c r="BH61" i="8"/>
  <c r="BB61" i="8"/>
  <c r="AV61" i="8"/>
  <c r="AP61" i="8"/>
  <c r="AJ61" i="8"/>
  <c r="AD61" i="8"/>
  <c r="X61" i="8"/>
  <c r="R61" i="8"/>
  <c r="L61" i="8"/>
  <c r="E61" i="8"/>
  <c r="D61" i="8"/>
  <c r="BT59" i="8"/>
  <c r="BN59" i="8"/>
  <c r="BH59" i="8"/>
  <c r="BB59" i="8"/>
  <c r="AV59" i="8"/>
  <c r="AP59" i="8"/>
  <c r="AJ59" i="8"/>
  <c r="AD59" i="8"/>
  <c r="X59" i="8"/>
  <c r="R59" i="8"/>
  <c r="L59" i="8"/>
  <c r="E59" i="8"/>
  <c r="D59" i="8"/>
  <c r="BT57" i="8"/>
  <c r="BN57" i="8"/>
  <c r="BH57" i="8"/>
  <c r="BB57" i="8"/>
  <c r="AV57" i="8"/>
  <c r="AP57" i="8"/>
  <c r="AJ57" i="8"/>
  <c r="AD57" i="8"/>
  <c r="X57" i="8"/>
  <c r="R57" i="8"/>
  <c r="L57" i="8"/>
  <c r="E57" i="8"/>
  <c r="D57" i="8"/>
  <c r="BT56" i="8"/>
  <c r="BN56" i="8"/>
  <c r="BH56" i="8"/>
  <c r="BB56" i="8"/>
  <c r="AV56" i="8"/>
  <c r="AP56" i="8"/>
  <c r="AJ56" i="8"/>
  <c r="AD56" i="8"/>
  <c r="X56" i="8"/>
  <c r="R56" i="8"/>
  <c r="L56" i="8"/>
  <c r="E56" i="8"/>
  <c r="D56" i="8"/>
  <c r="F56" i="8" s="1"/>
  <c r="BT54" i="8"/>
  <c r="BN54" i="8"/>
  <c r="BH54" i="8"/>
  <c r="BB54" i="8"/>
  <c r="AV54" i="8"/>
  <c r="AP54" i="8"/>
  <c r="AJ54" i="8"/>
  <c r="AD54" i="8"/>
  <c r="X54" i="8"/>
  <c r="R54" i="8"/>
  <c r="L54" i="8"/>
  <c r="E54" i="8"/>
  <c r="D54" i="8"/>
  <c r="F54" i="8" s="1"/>
  <c r="BT53" i="8"/>
  <c r="BN53" i="8"/>
  <c r="BH53" i="8"/>
  <c r="BB53" i="8"/>
  <c r="AV53" i="8"/>
  <c r="AP53" i="8"/>
  <c r="AJ53" i="8"/>
  <c r="AD53" i="8"/>
  <c r="X53" i="8"/>
  <c r="R53" i="8"/>
  <c r="L53" i="8"/>
  <c r="E53" i="8"/>
  <c r="D53" i="8"/>
  <c r="BT52" i="8"/>
  <c r="BN52" i="8"/>
  <c r="BH52" i="8"/>
  <c r="BB52" i="8"/>
  <c r="AV52" i="8"/>
  <c r="AP52" i="8"/>
  <c r="AJ52" i="8"/>
  <c r="AD52" i="8"/>
  <c r="X52" i="8"/>
  <c r="R52" i="8"/>
  <c r="L52" i="8"/>
  <c r="E52" i="8"/>
  <c r="D52" i="8"/>
  <c r="BT51" i="8"/>
  <c r="BN51" i="8"/>
  <c r="BH51" i="8"/>
  <c r="BB51" i="8"/>
  <c r="AV51" i="8"/>
  <c r="AP51" i="8"/>
  <c r="AJ51" i="8"/>
  <c r="AD51" i="8"/>
  <c r="X51" i="8"/>
  <c r="R51" i="8"/>
  <c r="L51" i="8"/>
  <c r="E51" i="8"/>
  <c r="D51" i="8"/>
  <c r="BT50" i="8"/>
  <c r="BN50" i="8"/>
  <c r="BH50" i="8"/>
  <c r="BB50" i="8"/>
  <c r="AV50" i="8"/>
  <c r="AP50" i="8"/>
  <c r="AJ50" i="8"/>
  <c r="AD50" i="8"/>
  <c r="X50" i="8"/>
  <c r="R50" i="8"/>
  <c r="L50" i="8"/>
  <c r="E50" i="8"/>
  <c r="D50" i="8"/>
  <c r="BT49" i="8"/>
  <c r="BN49" i="8"/>
  <c r="BH49" i="8"/>
  <c r="BB49" i="8"/>
  <c r="AV49" i="8"/>
  <c r="AP49" i="8"/>
  <c r="AJ49" i="8"/>
  <c r="AD49" i="8"/>
  <c r="X49" i="8"/>
  <c r="R49" i="8"/>
  <c r="L49" i="8"/>
  <c r="E49" i="8"/>
  <c r="D49" i="8"/>
  <c r="BT48" i="8"/>
  <c r="BN48" i="8"/>
  <c r="BH48" i="8"/>
  <c r="BB48" i="8"/>
  <c r="AV48" i="8"/>
  <c r="AP48" i="8"/>
  <c r="AJ48" i="8"/>
  <c r="AD48" i="8"/>
  <c r="X48" i="8"/>
  <c r="R48" i="8"/>
  <c r="L48" i="8"/>
  <c r="E48" i="8"/>
  <c r="D48" i="8"/>
  <c r="BT47" i="8"/>
  <c r="BN47" i="8"/>
  <c r="BH47" i="8"/>
  <c r="BB47" i="8"/>
  <c r="AV47" i="8"/>
  <c r="AP47" i="8"/>
  <c r="AJ47" i="8"/>
  <c r="AD47" i="8"/>
  <c r="X47" i="8"/>
  <c r="R47" i="8"/>
  <c r="L47" i="8"/>
  <c r="E47" i="8"/>
  <c r="D47" i="8"/>
  <c r="BT46" i="8"/>
  <c r="BN46" i="8"/>
  <c r="BH46" i="8"/>
  <c r="BB46" i="8"/>
  <c r="AV46" i="8"/>
  <c r="AP46" i="8"/>
  <c r="AJ46" i="8"/>
  <c r="AD46" i="8"/>
  <c r="X46" i="8"/>
  <c r="R46" i="8"/>
  <c r="L46" i="8"/>
  <c r="E46" i="8"/>
  <c r="D46" i="8"/>
  <c r="BT45" i="8"/>
  <c r="BN45" i="8"/>
  <c r="BH45" i="8"/>
  <c r="BB45" i="8"/>
  <c r="AV45" i="8"/>
  <c r="AP45" i="8"/>
  <c r="AJ45" i="8"/>
  <c r="AD45" i="8"/>
  <c r="X45" i="8"/>
  <c r="R45" i="8"/>
  <c r="L45" i="8"/>
  <c r="E45" i="8"/>
  <c r="D45" i="8"/>
  <c r="BT43" i="8"/>
  <c r="BN43" i="8"/>
  <c r="BH43" i="8"/>
  <c r="BB43" i="8"/>
  <c r="AV43" i="8"/>
  <c r="AP43" i="8"/>
  <c r="AJ43" i="8"/>
  <c r="AD43" i="8"/>
  <c r="X43" i="8"/>
  <c r="R43" i="8"/>
  <c r="L43" i="8"/>
  <c r="E43" i="8"/>
  <c r="D43" i="8"/>
  <c r="BT42" i="8"/>
  <c r="BN42" i="8"/>
  <c r="BH42" i="8"/>
  <c r="BB42" i="8"/>
  <c r="AV42" i="8"/>
  <c r="AP42" i="8"/>
  <c r="AJ42" i="8"/>
  <c r="AD42" i="8"/>
  <c r="X42" i="8"/>
  <c r="R42" i="8"/>
  <c r="L42" i="8"/>
  <c r="E42" i="8"/>
  <c r="D42" i="8"/>
  <c r="BT41" i="8"/>
  <c r="BN41" i="8"/>
  <c r="BH41" i="8"/>
  <c r="BB41" i="8"/>
  <c r="AV41" i="8"/>
  <c r="AP41" i="8"/>
  <c r="AJ41" i="8"/>
  <c r="AD41" i="8"/>
  <c r="X41" i="8"/>
  <c r="R41" i="8"/>
  <c r="L41" i="8"/>
  <c r="E41" i="8"/>
  <c r="D41" i="8"/>
  <c r="BT40" i="8"/>
  <c r="BN40" i="8"/>
  <c r="BH40" i="8"/>
  <c r="BB40" i="8"/>
  <c r="AV40" i="8"/>
  <c r="AP40" i="8"/>
  <c r="AJ40" i="8"/>
  <c r="AD40" i="8"/>
  <c r="X40" i="8"/>
  <c r="R40" i="8"/>
  <c r="L40" i="8"/>
  <c r="E40" i="8"/>
  <c r="D40" i="8"/>
  <c r="BT39" i="8"/>
  <c r="BN39" i="8"/>
  <c r="BH39" i="8"/>
  <c r="BB39" i="8"/>
  <c r="AV39" i="8"/>
  <c r="AP39" i="8"/>
  <c r="AJ39" i="8"/>
  <c r="AD39" i="8"/>
  <c r="X39" i="8"/>
  <c r="R39" i="8"/>
  <c r="L39" i="8"/>
  <c r="E39" i="8"/>
  <c r="D39" i="8"/>
  <c r="BT37" i="8"/>
  <c r="BN37" i="8"/>
  <c r="BH37" i="8"/>
  <c r="BB37" i="8"/>
  <c r="AV37" i="8"/>
  <c r="AP37" i="8"/>
  <c r="AJ37" i="8"/>
  <c r="AD37" i="8"/>
  <c r="X37" i="8"/>
  <c r="R37" i="8"/>
  <c r="L37" i="8"/>
  <c r="E37" i="8"/>
  <c r="D37" i="8"/>
  <c r="BT36" i="8"/>
  <c r="BN36" i="8"/>
  <c r="BH36" i="8"/>
  <c r="BB36" i="8"/>
  <c r="AV36" i="8"/>
  <c r="AP36" i="8"/>
  <c r="AJ36" i="8"/>
  <c r="AD36" i="8"/>
  <c r="X36" i="8"/>
  <c r="R36" i="8"/>
  <c r="L36" i="8"/>
  <c r="E36" i="8"/>
  <c r="D36" i="8"/>
  <c r="BT34" i="8"/>
  <c r="BN34" i="8"/>
  <c r="BH34" i="8"/>
  <c r="BB34" i="8"/>
  <c r="AV34" i="8"/>
  <c r="AP34" i="8"/>
  <c r="AJ34" i="8"/>
  <c r="AD34" i="8"/>
  <c r="X34" i="8"/>
  <c r="R34" i="8"/>
  <c r="L34" i="8"/>
  <c r="E34" i="8"/>
  <c r="D34" i="8"/>
  <c r="BT33" i="8"/>
  <c r="BN33" i="8"/>
  <c r="BH33" i="8"/>
  <c r="BB33" i="8"/>
  <c r="AV33" i="8"/>
  <c r="AP33" i="8"/>
  <c r="AJ33" i="8"/>
  <c r="AD33" i="8"/>
  <c r="X33" i="8"/>
  <c r="R33" i="8"/>
  <c r="L33" i="8"/>
  <c r="E33" i="8"/>
  <c r="D33" i="8"/>
  <c r="BT32" i="8"/>
  <c r="BN32" i="8"/>
  <c r="BH32" i="8"/>
  <c r="BB32" i="8"/>
  <c r="AV32" i="8"/>
  <c r="AP32" i="8"/>
  <c r="AJ32" i="8"/>
  <c r="AD32" i="8"/>
  <c r="X32" i="8"/>
  <c r="R32" i="8"/>
  <c r="L32" i="8"/>
  <c r="E32" i="8"/>
  <c r="D32" i="8"/>
  <c r="BT31" i="8"/>
  <c r="BN31" i="8"/>
  <c r="BH31" i="8"/>
  <c r="BB31" i="8"/>
  <c r="AV31" i="8"/>
  <c r="AP31" i="8"/>
  <c r="AJ31" i="8"/>
  <c r="AD31" i="8"/>
  <c r="X31" i="8"/>
  <c r="R31" i="8"/>
  <c r="L31" i="8"/>
  <c r="E31" i="8"/>
  <c r="D31" i="8"/>
  <c r="BT30" i="8"/>
  <c r="BN30" i="8"/>
  <c r="BH30" i="8"/>
  <c r="BB30" i="8"/>
  <c r="AV30" i="8"/>
  <c r="AP30" i="8"/>
  <c r="AJ30" i="8"/>
  <c r="AD30" i="8"/>
  <c r="X30" i="8"/>
  <c r="R30" i="8"/>
  <c r="L30" i="8"/>
  <c r="E30" i="8"/>
  <c r="D30" i="8"/>
  <c r="BT29" i="8"/>
  <c r="BN29" i="8"/>
  <c r="BH29" i="8"/>
  <c r="BB29" i="8"/>
  <c r="AV29" i="8"/>
  <c r="AP29" i="8"/>
  <c r="AJ29" i="8"/>
  <c r="AD29" i="8"/>
  <c r="X29" i="8"/>
  <c r="R29" i="8"/>
  <c r="L29" i="8"/>
  <c r="E29" i="8"/>
  <c r="D29" i="8"/>
  <c r="BT27" i="8"/>
  <c r="BN27" i="8"/>
  <c r="BH27" i="8"/>
  <c r="BB27" i="8"/>
  <c r="AV27" i="8"/>
  <c r="AP27" i="8"/>
  <c r="AJ27" i="8"/>
  <c r="AD27" i="8"/>
  <c r="X27" i="8"/>
  <c r="R27" i="8"/>
  <c r="L27" i="8"/>
  <c r="E27" i="8"/>
  <c r="D27" i="8"/>
  <c r="BT26" i="8"/>
  <c r="BN26" i="8"/>
  <c r="BH26" i="8"/>
  <c r="BB26" i="8"/>
  <c r="AV26" i="8"/>
  <c r="AP26" i="8"/>
  <c r="AJ26" i="8"/>
  <c r="AD26" i="8"/>
  <c r="X26" i="8"/>
  <c r="R26" i="8"/>
  <c r="L26" i="8"/>
  <c r="E26" i="8"/>
  <c r="D26" i="8"/>
  <c r="BT24" i="8"/>
  <c r="BN24" i="8"/>
  <c r="BH24" i="8"/>
  <c r="BB24" i="8"/>
  <c r="AV24" i="8"/>
  <c r="AP24" i="8"/>
  <c r="AJ24" i="8"/>
  <c r="AD24" i="8"/>
  <c r="X24" i="8"/>
  <c r="R24" i="8"/>
  <c r="L24" i="8"/>
  <c r="E24" i="8"/>
  <c r="D24" i="8"/>
  <c r="BT23" i="8"/>
  <c r="BN23" i="8"/>
  <c r="BH23" i="8"/>
  <c r="BB23" i="8"/>
  <c r="AV23" i="8"/>
  <c r="AP23" i="8"/>
  <c r="AJ23" i="8"/>
  <c r="AD23" i="8"/>
  <c r="X23" i="8"/>
  <c r="R23" i="8"/>
  <c r="L23" i="8"/>
  <c r="E23" i="8"/>
  <c r="D23" i="8"/>
  <c r="BT21" i="8"/>
  <c r="BN21" i="8"/>
  <c r="BH21" i="8"/>
  <c r="BB21" i="8"/>
  <c r="AV21" i="8"/>
  <c r="AP21" i="8"/>
  <c r="AJ21" i="8"/>
  <c r="AD21" i="8"/>
  <c r="X21" i="8"/>
  <c r="R21" i="8"/>
  <c r="L21" i="8"/>
  <c r="E21" i="8"/>
  <c r="D21" i="8"/>
  <c r="BT19" i="8"/>
  <c r="BN19" i="8"/>
  <c r="BH19" i="8"/>
  <c r="BB19" i="8"/>
  <c r="AV19" i="8"/>
  <c r="AP19" i="8"/>
  <c r="AJ19" i="8"/>
  <c r="AD19" i="8"/>
  <c r="X19" i="8"/>
  <c r="R19" i="8"/>
  <c r="L19" i="8"/>
  <c r="E19" i="8"/>
  <c r="D19" i="8"/>
  <c r="BT18" i="8"/>
  <c r="BN18" i="8"/>
  <c r="BH18" i="8"/>
  <c r="BB18" i="8"/>
  <c r="AV18" i="8"/>
  <c r="AP18" i="8"/>
  <c r="AJ18" i="8"/>
  <c r="AD18" i="8"/>
  <c r="X18" i="8"/>
  <c r="R18" i="8"/>
  <c r="L18" i="8"/>
  <c r="E18" i="8"/>
  <c r="D18" i="8"/>
  <c r="BT17" i="8"/>
  <c r="BN17" i="8"/>
  <c r="BH17" i="8"/>
  <c r="BB17" i="8"/>
  <c r="AV17" i="8"/>
  <c r="AP17" i="8"/>
  <c r="AJ17" i="8"/>
  <c r="AD17" i="8"/>
  <c r="X17" i="8"/>
  <c r="R17" i="8"/>
  <c r="L17" i="8"/>
  <c r="E17" i="8"/>
  <c r="D17" i="8"/>
  <c r="BT16" i="8"/>
  <c r="BN16" i="8"/>
  <c r="BH16" i="8"/>
  <c r="BB16" i="8"/>
  <c r="AV16" i="8"/>
  <c r="AP16" i="8"/>
  <c r="AJ16" i="8"/>
  <c r="AD16" i="8"/>
  <c r="X16" i="8"/>
  <c r="R16" i="8"/>
  <c r="L16" i="8"/>
  <c r="E16" i="8"/>
  <c r="D16" i="8"/>
  <c r="BT15" i="8"/>
  <c r="BN15" i="8"/>
  <c r="BH15" i="8"/>
  <c r="BB15" i="8"/>
  <c r="AV15" i="8"/>
  <c r="AP15" i="8"/>
  <c r="AJ15" i="8"/>
  <c r="AD15" i="8"/>
  <c r="X15" i="8"/>
  <c r="R15" i="8"/>
  <c r="L15" i="8"/>
  <c r="E15" i="8"/>
  <c r="D15" i="8"/>
  <c r="BT13" i="8"/>
  <c r="BN13" i="8"/>
  <c r="BH13" i="8"/>
  <c r="BB13" i="8"/>
  <c r="AV13" i="8"/>
  <c r="AP13" i="8"/>
  <c r="AJ13" i="8"/>
  <c r="AD13" i="8"/>
  <c r="X13" i="8"/>
  <c r="R13" i="8"/>
  <c r="L13" i="8"/>
  <c r="E13" i="8"/>
  <c r="D13" i="8"/>
  <c r="BT12" i="8"/>
  <c r="BN12" i="8"/>
  <c r="BH12" i="8"/>
  <c r="BB12" i="8"/>
  <c r="AV12" i="8"/>
  <c r="AP12" i="8"/>
  <c r="AJ12" i="8"/>
  <c r="AD12" i="8"/>
  <c r="X12" i="8"/>
  <c r="R12" i="8"/>
  <c r="L12" i="8"/>
  <c r="E12" i="8"/>
  <c r="D12" i="8"/>
  <c r="BT10" i="8"/>
  <c r="BN10" i="8"/>
  <c r="BH10" i="8"/>
  <c r="BB10" i="8"/>
  <c r="AV10" i="8"/>
  <c r="AP10" i="8"/>
  <c r="AJ10" i="8"/>
  <c r="AD10" i="8"/>
  <c r="X10" i="8"/>
  <c r="R10" i="8"/>
  <c r="L10" i="8"/>
  <c r="E10" i="8"/>
  <c r="D10" i="8"/>
  <c r="BN369" i="7"/>
  <c r="BH369" i="7"/>
  <c r="BB369" i="7"/>
  <c r="AV369" i="7"/>
  <c r="AP369" i="7"/>
  <c r="AJ369" i="7"/>
  <c r="AD369" i="7"/>
  <c r="X369" i="7"/>
  <c r="R369" i="7"/>
  <c r="L369" i="7"/>
  <c r="E369" i="7"/>
  <c r="D369" i="7"/>
  <c r="BN368" i="7"/>
  <c r="BH368" i="7"/>
  <c r="BB368" i="7"/>
  <c r="AV368" i="7"/>
  <c r="AP368" i="7"/>
  <c r="AJ368" i="7"/>
  <c r="AD368" i="7"/>
  <c r="X368" i="7"/>
  <c r="R368" i="7"/>
  <c r="L368" i="7"/>
  <c r="E368" i="7"/>
  <c r="D368" i="7"/>
  <c r="F368" i="7" s="1"/>
  <c r="BN367" i="7"/>
  <c r="BH367" i="7"/>
  <c r="BB367" i="7"/>
  <c r="AV367" i="7"/>
  <c r="AP367" i="7"/>
  <c r="AJ367" i="7"/>
  <c r="AD367" i="7"/>
  <c r="X367" i="7"/>
  <c r="R367" i="7"/>
  <c r="L367" i="7"/>
  <c r="E367" i="7"/>
  <c r="D367" i="7"/>
  <c r="BN366" i="7"/>
  <c r="BH366" i="7"/>
  <c r="BB366" i="7"/>
  <c r="AV366" i="7"/>
  <c r="AP366" i="7"/>
  <c r="AJ366" i="7"/>
  <c r="AD366" i="7"/>
  <c r="X366" i="7"/>
  <c r="R366" i="7"/>
  <c r="L366" i="7"/>
  <c r="E366" i="7"/>
  <c r="D366" i="7"/>
  <c r="F366" i="7" s="1"/>
  <c r="BN365" i="7"/>
  <c r="BH365" i="7"/>
  <c r="BB365" i="7"/>
  <c r="AV365" i="7"/>
  <c r="AP365" i="7"/>
  <c r="AJ365" i="7"/>
  <c r="AD365" i="7"/>
  <c r="X365" i="7"/>
  <c r="R365" i="7"/>
  <c r="L365" i="7"/>
  <c r="E365" i="7"/>
  <c r="D365" i="7"/>
  <c r="BN364" i="7"/>
  <c r="BH364" i="7"/>
  <c r="BB364" i="7"/>
  <c r="AV364" i="7"/>
  <c r="AP364" i="7"/>
  <c r="AJ364" i="7"/>
  <c r="AD364" i="7"/>
  <c r="X364" i="7"/>
  <c r="R364" i="7"/>
  <c r="L364" i="7"/>
  <c r="E364" i="7"/>
  <c r="D364" i="7"/>
  <c r="F364" i="7" s="1"/>
  <c r="BN363" i="7"/>
  <c r="BH363" i="7"/>
  <c r="BB363" i="7"/>
  <c r="AV363" i="7"/>
  <c r="AP363" i="7"/>
  <c r="AJ363" i="7"/>
  <c r="AD363" i="7"/>
  <c r="X363" i="7"/>
  <c r="R363" i="7"/>
  <c r="L363" i="7"/>
  <c r="E363" i="7"/>
  <c r="D363" i="7"/>
  <c r="BN361" i="7"/>
  <c r="BH361" i="7"/>
  <c r="BB361" i="7"/>
  <c r="AV361" i="7"/>
  <c r="AP361" i="7"/>
  <c r="AJ361" i="7"/>
  <c r="AD361" i="7"/>
  <c r="X361" i="7"/>
  <c r="R361" i="7"/>
  <c r="L361" i="7"/>
  <c r="E361" i="7"/>
  <c r="D361" i="7"/>
  <c r="BN360" i="7"/>
  <c r="BH360" i="7"/>
  <c r="BB360" i="7"/>
  <c r="AV360" i="7"/>
  <c r="AP360" i="7"/>
  <c r="AJ360" i="7"/>
  <c r="AD360" i="7"/>
  <c r="X360" i="7"/>
  <c r="R360" i="7"/>
  <c r="L360" i="7"/>
  <c r="E360" i="7"/>
  <c r="D360" i="7"/>
  <c r="F360" i="7" s="1"/>
  <c r="BN359" i="7"/>
  <c r="BH359" i="7"/>
  <c r="BB359" i="7"/>
  <c r="AV359" i="7"/>
  <c r="AP359" i="7"/>
  <c r="AJ359" i="7"/>
  <c r="AD359" i="7"/>
  <c r="X359" i="7"/>
  <c r="R359" i="7"/>
  <c r="L359" i="7"/>
  <c r="E359" i="7"/>
  <c r="D359" i="7"/>
  <c r="F359" i="7" s="1"/>
  <c r="BN358" i="7"/>
  <c r="BH358" i="7"/>
  <c r="BB358" i="7"/>
  <c r="AV358" i="7"/>
  <c r="AP358" i="7"/>
  <c r="AJ358" i="7"/>
  <c r="AD358" i="7"/>
  <c r="X358" i="7"/>
  <c r="R358" i="7"/>
  <c r="L358" i="7"/>
  <c r="E358" i="7"/>
  <c r="D358" i="7"/>
  <c r="F358" i="7" s="1"/>
  <c r="BN357" i="7"/>
  <c r="BH357" i="7"/>
  <c r="BB357" i="7"/>
  <c r="AV357" i="7"/>
  <c r="AP357" i="7"/>
  <c r="AJ357" i="7"/>
  <c r="AD357" i="7"/>
  <c r="X357" i="7"/>
  <c r="R357" i="7"/>
  <c r="L357" i="7"/>
  <c r="E357" i="7"/>
  <c r="D357" i="7"/>
  <c r="F357" i="7" s="1"/>
  <c r="BN356" i="7"/>
  <c r="BH356" i="7"/>
  <c r="BB356" i="7"/>
  <c r="AV356" i="7"/>
  <c r="AP356" i="7"/>
  <c r="AJ356" i="7"/>
  <c r="AD356" i="7"/>
  <c r="X356" i="7"/>
  <c r="R356" i="7"/>
  <c r="L356" i="7"/>
  <c r="E356" i="7"/>
  <c r="D356" i="7"/>
  <c r="BN355" i="7"/>
  <c r="BH355" i="7"/>
  <c r="BB355" i="7"/>
  <c r="AV355" i="7"/>
  <c r="AP355" i="7"/>
  <c r="AJ355" i="7"/>
  <c r="AD355" i="7"/>
  <c r="X355" i="7"/>
  <c r="R355" i="7"/>
  <c r="L355" i="7"/>
  <c r="E355" i="7"/>
  <c r="D355" i="7"/>
  <c r="BN354" i="7"/>
  <c r="BH354" i="7"/>
  <c r="BB354" i="7"/>
  <c r="AV354" i="7"/>
  <c r="AP354" i="7"/>
  <c r="AJ354" i="7"/>
  <c r="AD354" i="7"/>
  <c r="X354" i="7"/>
  <c r="R354" i="7"/>
  <c r="L354" i="7"/>
  <c r="E354" i="7"/>
  <c r="D354" i="7"/>
  <c r="F354" i="7" s="1"/>
  <c r="BN353" i="7"/>
  <c r="BH353" i="7"/>
  <c r="BB353" i="7"/>
  <c r="AV353" i="7"/>
  <c r="AP353" i="7"/>
  <c r="AJ353" i="7"/>
  <c r="AD353" i="7"/>
  <c r="X353" i="7"/>
  <c r="R353" i="7"/>
  <c r="L353" i="7"/>
  <c r="E353" i="7"/>
  <c r="D353" i="7"/>
  <c r="F353" i="7" s="1"/>
  <c r="BN351" i="7"/>
  <c r="BH351" i="7"/>
  <c r="BB351" i="7"/>
  <c r="AV351" i="7"/>
  <c r="AP351" i="7"/>
  <c r="AJ351" i="7"/>
  <c r="AD351" i="7"/>
  <c r="X351" i="7"/>
  <c r="R351" i="7"/>
  <c r="L351" i="7"/>
  <c r="E351" i="7"/>
  <c r="D351" i="7"/>
  <c r="BN350" i="7"/>
  <c r="BH350" i="7"/>
  <c r="BB350" i="7"/>
  <c r="AV350" i="7"/>
  <c r="AP350" i="7"/>
  <c r="AJ350" i="7"/>
  <c r="AD350" i="7"/>
  <c r="X350" i="7"/>
  <c r="R350" i="7"/>
  <c r="L350" i="7"/>
  <c r="E350" i="7"/>
  <c r="D350" i="7"/>
  <c r="F350" i="7" s="1"/>
  <c r="BN349" i="7"/>
  <c r="BH349" i="7"/>
  <c r="BB349" i="7"/>
  <c r="AV349" i="7"/>
  <c r="AP349" i="7"/>
  <c r="AJ349" i="7"/>
  <c r="AD349" i="7"/>
  <c r="X349" i="7"/>
  <c r="R349" i="7"/>
  <c r="L349" i="7"/>
  <c r="E349" i="7"/>
  <c r="D349" i="7"/>
  <c r="F349" i="7" s="1"/>
  <c r="BN348" i="7"/>
  <c r="BH348" i="7"/>
  <c r="BB348" i="7"/>
  <c r="AV348" i="7"/>
  <c r="AP348" i="7"/>
  <c r="AJ348" i="7"/>
  <c r="AD348" i="7"/>
  <c r="X348" i="7"/>
  <c r="R348" i="7"/>
  <c r="L348" i="7"/>
  <c r="E348" i="7"/>
  <c r="D348" i="7"/>
  <c r="F348" i="7" s="1"/>
  <c r="BN347" i="7"/>
  <c r="BH347" i="7"/>
  <c r="BB347" i="7"/>
  <c r="AV347" i="7"/>
  <c r="AP347" i="7"/>
  <c r="AJ347" i="7"/>
  <c r="AD347" i="7"/>
  <c r="X347" i="7"/>
  <c r="R347" i="7"/>
  <c r="L347" i="7"/>
  <c r="E347" i="7"/>
  <c r="D347" i="7"/>
  <c r="F347" i="7" s="1"/>
  <c r="BN346" i="7"/>
  <c r="BH346" i="7"/>
  <c r="BB346" i="7"/>
  <c r="AV346" i="7"/>
  <c r="AP346" i="7"/>
  <c r="AJ346" i="7"/>
  <c r="AD346" i="7"/>
  <c r="X346" i="7"/>
  <c r="R346" i="7"/>
  <c r="L346" i="7"/>
  <c r="E346" i="7"/>
  <c r="D346" i="7"/>
  <c r="F346" i="7" s="1"/>
  <c r="BN345" i="7"/>
  <c r="BH345" i="7"/>
  <c r="BB345" i="7"/>
  <c r="AV345" i="7"/>
  <c r="AP345" i="7"/>
  <c r="AJ345" i="7"/>
  <c r="AD345" i="7"/>
  <c r="X345" i="7"/>
  <c r="R345" i="7"/>
  <c r="L345" i="7"/>
  <c r="E345" i="7"/>
  <c r="D345" i="7"/>
  <c r="F345" i="7" s="1"/>
  <c r="BN344" i="7"/>
  <c r="BH344" i="7"/>
  <c r="BB344" i="7"/>
  <c r="AV344" i="7"/>
  <c r="AP344" i="7"/>
  <c r="AJ344" i="7"/>
  <c r="AD344" i="7"/>
  <c r="X344" i="7"/>
  <c r="R344" i="7"/>
  <c r="L344" i="7"/>
  <c r="E344" i="7"/>
  <c r="D344" i="7"/>
  <c r="F344" i="7" s="1"/>
  <c r="BN343" i="7"/>
  <c r="BH343" i="7"/>
  <c r="BB343" i="7"/>
  <c r="AV343" i="7"/>
  <c r="AP343" i="7"/>
  <c r="AJ343" i="7"/>
  <c r="AD343" i="7"/>
  <c r="X343" i="7"/>
  <c r="R343" i="7"/>
  <c r="L343" i="7"/>
  <c r="E343" i="7"/>
  <c r="D343" i="7"/>
  <c r="F343" i="7" s="1"/>
  <c r="BN341" i="7"/>
  <c r="BH341" i="7"/>
  <c r="BB341" i="7"/>
  <c r="AV341" i="7"/>
  <c r="AP341" i="7"/>
  <c r="AJ341" i="7"/>
  <c r="AD341" i="7"/>
  <c r="X341" i="7"/>
  <c r="R341" i="7"/>
  <c r="L341" i="7"/>
  <c r="E341" i="7"/>
  <c r="D341" i="7"/>
  <c r="F341" i="7" s="1"/>
  <c r="BN340" i="7"/>
  <c r="BH340" i="7"/>
  <c r="BB340" i="7"/>
  <c r="AV340" i="7"/>
  <c r="AP340" i="7"/>
  <c r="AJ340" i="7"/>
  <c r="AD340" i="7"/>
  <c r="X340" i="7"/>
  <c r="R340" i="7"/>
  <c r="L340" i="7"/>
  <c r="E340" i="7"/>
  <c r="D340" i="7"/>
  <c r="BN339" i="7"/>
  <c r="BH339" i="7"/>
  <c r="BB339" i="7"/>
  <c r="AV339" i="7"/>
  <c r="AP339" i="7"/>
  <c r="AJ339" i="7"/>
  <c r="AD339" i="7"/>
  <c r="X339" i="7"/>
  <c r="R339" i="7"/>
  <c r="L339" i="7"/>
  <c r="E339" i="7"/>
  <c r="D339" i="7"/>
  <c r="F339" i="7" s="1"/>
  <c r="BN338" i="7"/>
  <c r="BH338" i="7"/>
  <c r="BB338" i="7"/>
  <c r="AV338" i="7"/>
  <c r="AP338" i="7"/>
  <c r="AJ338" i="7"/>
  <c r="AD338" i="7"/>
  <c r="X338" i="7"/>
  <c r="R338" i="7"/>
  <c r="L338" i="7"/>
  <c r="E338" i="7"/>
  <c r="D338" i="7"/>
  <c r="F338" i="7" s="1"/>
  <c r="BN337" i="7"/>
  <c r="BH337" i="7"/>
  <c r="BB337" i="7"/>
  <c r="AV337" i="7"/>
  <c r="AP337" i="7"/>
  <c r="AJ337" i="7"/>
  <c r="AD337" i="7"/>
  <c r="X337" i="7"/>
  <c r="R337" i="7"/>
  <c r="L337" i="7"/>
  <c r="E337" i="7"/>
  <c r="D337" i="7"/>
  <c r="F337" i="7" s="1"/>
  <c r="BN336" i="7"/>
  <c r="BH336" i="7"/>
  <c r="BB336" i="7"/>
  <c r="AV336" i="7"/>
  <c r="AP336" i="7"/>
  <c r="AJ336" i="7"/>
  <c r="AD336" i="7"/>
  <c r="X336" i="7"/>
  <c r="R336" i="7"/>
  <c r="L336" i="7"/>
  <c r="E336" i="7"/>
  <c r="D336" i="7"/>
  <c r="F336" i="7" s="1"/>
  <c r="BN335" i="7"/>
  <c r="BH335" i="7"/>
  <c r="BB335" i="7"/>
  <c r="AV335" i="7"/>
  <c r="AP335" i="7"/>
  <c r="AJ335" i="7"/>
  <c r="AD335" i="7"/>
  <c r="X335" i="7"/>
  <c r="R335" i="7"/>
  <c r="L335" i="7"/>
  <c r="E335" i="7"/>
  <c r="D335" i="7"/>
  <c r="F335" i="7" s="1"/>
  <c r="BN334" i="7"/>
  <c r="BH334" i="7"/>
  <c r="BB334" i="7"/>
  <c r="AV334" i="7"/>
  <c r="AP334" i="7"/>
  <c r="AJ334" i="7"/>
  <c r="AD334" i="7"/>
  <c r="X334" i="7"/>
  <c r="R334" i="7"/>
  <c r="L334" i="7"/>
  <c r="E334" i="7"/>
  <c r="D334" i="7"/>
  <c r="F334" i="7" s="1"/>
  <c r="BN332" i="7"/>
  <c r="BH332" i="7"/>
  <c r="BB332" i="7"/>
  <c r="AV332" i="7"/>
  <c r="AP332" i="7"/>
  <c r="AJ332" i="7"/>
  <c r="AD332" i="7"/>
  <c r="X332" i="7"/>
  <c r="R332" i="7"/>
  <c r="L332" i="7"/>
  <c r="E332" i="7"/>
  <c r="D332" i="7"/>
  <c r="BN330" i="7"/>
  <c r="BH330" i="7"/>
  <c r="BB330" i="7"/>
  <c r="AV330" i="7"/>
  <c r="AP330" i="7"/>
  <c r="AJ330" i="7"/>
  <c r="AD330" i="7"/>
  <c r="X330" i="7"/>
  <c r="R330" i="7"/>
  <c r="L330" i="7"/>
  <c r="E330" i="7"/>
  <c r="D330" i="7"/>
  <c r="BN329" i="7"/>
  <c r="BH329" i="7"/>
  <c r="BB329" i="7"/>
  <c r="AV329" i="7"/>
  <c r="AP329" i="7"/>
  <c r="AJ329" i="7"/>
  <c r="AD329" i="7"/>
  <c r="X329" i="7"/>
  <c r="R329" i="7"/>
  <c r="L329" i="7"/>
  <c r="E329" i="7"/>
  <c r="D329" i="7"/>
  <c r="BN328" i="7"/>
  <c r="BH328" i="7"/>
  <c r="BB328" i="7"/>
  <c r="AV328" i="7"/>
  <c r="AP328" i="7"/>
  <c r="AJ328" i="7"/>
  <c r="AD328" i="7"/>
  <c r="X328" i="7"/>
  <c r="R328" i="7"/>
  <c r="L328" i="7"/>
  <c r="E328" i="7"/>
  <c r="D328" i="7"/>
  <c r="F328" i="7" s="1"/>
  <c r="BN327" i="7"/>
  <c r="BH327" i="7"/>
  <c r="BB327" i="7"/>
  <c r="AV327" i="7"/>
  <c r="AP327" i="7"/>
  <c r="AJ327" i="7"/>
  <c r="AD327" i="7"/>
  <c r="X327" i="7"/>
  <c r="R327" i="7"/>
  <c r="L327" i="7"/>
  <c r="E327" i="7"/>
  <c r="D327" i="7"/>
  <c r="F327" i="7" s="1"/>
  <c r="BN325" i="7"/>
  <c r="BH325" i="7"/>
  <c r="BB325" i="7"/>
  <c r="AV325" i="7"/>
  <c r="AP325" i="7"/>
  <c r="AJ325" i="7"/>
  <c r="AD325" i="7"/>
  <c r="X325" i="7"/>
  <c r="R325" i="7"/>
  <c r="L325" i="7"/>
  <c r="E325" i="7"/>
  <c r="D325" i="7"/>
  <c r="F325" i="7" s="1"/>
  <c r="BN324" i="7"/>
  <c r="BH324" i="7"/>
  <c r="BB324" i="7"/>
  <c r="AV324" i="7"/>
  <c r="AP324" i="7"/>
  <c r="AJ324" i="7"/>
  <c r="AD324" i="7"/>
  <c r="X324" i="7"/>
  <c r="R324" i="7"/>
  <c r="L324" i="7"/>
  <c r="E324" i="7"/>
  <c r="D324" i="7"/>
  <c r="F324" i="7" s="1"/>
  <c r="BN323" i="7"/>
  <c r="BH323" i="7"/>
  <c r="BB323" i="7"/>
  <c r="AV323" i="7"/>
  <c r="AP323" i="7"/>
  <c r="AJ323" i="7"/>
  <c r="AD323" i="7"/>
  <c r="X323" i="7"/>
  <c r="R323" i="7"/>
  <c r="L323" i="7"/>
  <c r="E323" i="7"/>
  <c r="D323" i="7"/>
  <c r="F323" i="7" s="1"/>
  <c r="BN322" i="7"/>
  <c r="BH322" i="7"/>
  <c r="BB322" i="7"/>
  <c r="AV322" i="7"/>
  <c r="AP322" i="7"/>
  <c r="AJ322" i="7"/>
  <c r="AD322" i="7"/>
  <c r="X322" i="7"/>
  <c r="R322" i="7"/>
  <c r="L322" i="7"/>
  <c r="E322" i="7"/>
  <c r="D322" i="7"/>
  <c r="BN320" i="7"/>
  <c r="BH320" i="7"/>
  <c r="BB320" i="7"/>
  <c r="AV320" i="7"/>
  <c r="AP320" i="7"/>
  <c r="AJ320" i="7"/>
  <c r="AD320" i="7"/>
  <c r="X320" i="7"/>
  <c r="R320" i="7"/>
  <c r="L320" i="7"/>
  <c r="E320" i="7"/>
  <c r="D320" i="7"/>
  <c r="BN319" i="7"/>
  <c r="BH319" i="7"/>
  <c r="BB319" i="7"/>
  <c r="AV319" i="7"/>
  <c r="AP319" i="7"/>
  <c r="AJ319" i="7"/>
  <c r="AD319" i="7"/>
  <c r="X319" i="7"/>
  <c r="R319" i="7"/>
  <c r="L319" i="7"/>
  <c r="E319" i="7"/>
  <c r="D319" i="7"/>
  <c r="BN317" i="7"/>
  <c r="BH317" i="7"/>
  <c r="BB317" i="7"/>
  <c r="AV317" i="7"/>
  <c r="AP317" i="7"/>
  <c r="AJ317" i="7"/>
  <c r="AD317" i="7"/>
  <c r="X317" i="7"/>
  <c r="R317" i="7"/>
  <c r="L317" i="7"/>
  <c r="E317" i="7"/>
  <c r="D317" i="7"/>
  <c r="BN316" i="7"/>
  <c r="BH316" i="7"/>
  <c r="BB316" i="7"/>
  <c r="AV316" i="7"/>
  <c r="AP316" i="7"/>
  <c r="AJ316" i="7"/>
  <c r="AD316" i="7"/>
  <c r="X316" i="7"/>
  <c r="R316" i="7"/>
  <c r="L316" i="7"/>
  <c r="E316" i="7"/>
  <c r="D316" i="7"/>
  <c r="BN315" i="7"/>
  <c r="BH315" i="7"/>
  <c r="BB315" i="7"/>
  <c r="AV315" i="7"/>
  <c r="AP315" i="7"/>
  <c r="AJ315" i="7"/>
  <c r="AD315" i="7"/>
  <c r="X315" i="7"/>
  <c r="R315" i="7"/>
  <c r="L315" i="7"/>
  <c r="E315" i="7"/>
  <c r="D315" i="7"/>
  <c r="BN314" i="7"/>
  <c r="BH314" i="7"/>
  <c r="BB314" i="7"/>
  <c r="AV314" i="7"/>
  <c r="AP314" i="7"/>
  <c r="AJ314" i="7"/>
  <c r="AD314" i="7"/>
  <c r="X314" i="7"/>
  <c r="R314" i="7"/>
  <c r="L314" i="7"/>
  <c r="E314" i="7"/>
  <c r="D314" i="7"/>
  <c r="BN313" i="7"/>
  <c r="BH313" i="7"/>
  <c r="BB313" i="7"/>
  <c r="AV313" i="7"/>
  <c r="AP313" i="7"/>
  <c r="AJ313" i="7"/>
  <c r="AD313" i="7"/>
  <c r="X313" i="7"/>
  <c r="R313" i="7"/>
  <c r="L313" i="7"/>
  <c r="E313" i="7"/>
  <c r="D313" i="7"/>
  <c r="BN312" i="7"/>
  <c r="BH312" i="7"/>
  <c r="BB312" i="7"/>
  <c r="AV312" i="7"/>
  <c r="AP312" i="7"/>
  <c r="AJ312" i="7"/>
  <c r="AD312" i="7"/>
  <c r="X312" i="7"/>
  <c r="R312" i="7"/>
  <c r="L312" i="7"/>
  <c r="E312" i="7"/>
  <c r="D312" i="7"/>
  <c r="BN311" i="7"/>
  <c r="BH311" i="7"/>
  <c r="BB311" i="7"/>
  <c r="AV311" i="7"/>
  <c r="AP311" i="7"/>
  <c r="AJ311" i="7"/>
  <c r="AD311" i="7"/>
  <c r="X311" i="7"/>
  <c r="R311" i="7"/>
  <c r="L311" i="7"/>
  <c r="E311" i="7"/>
  <c r="D311" i="7"/>
  <c r="BN310" i="7"/>
  <c r="BH310" i="7"/>
  <c r="BB310" i="7"/>
  <c r="AV310" i="7"/>
  <c r="AP310" i="7"/>
  <c r="AJ310" i="7"/>
  <c r="AD310" i="7"/>
  <c r="X310" i="7"/>
  <c r="R310" i="7"/>
  <c r="L310" i="7"/>
  <c r="E310" i="7"/>
  <c r="D310" i="7"/>
  <c r="BN309" i="7"/>
  <c r="BH309" i="7"/>
  <c r="BB309" i="7"/>
  <c r="AV309" i="7"/>
  <c r="AP309" i="7"/>
  <c r="AJ309" i="7"/>
  <c r="AD309" i="7"/>
  <c r="X309" i="7"/>
  <c r="R309" i="7"/>
  <c r="L309" i="7"/>
  <c r="E309" i="7"/>
  <c r="D309" i="7"/>
  <c r="BN308" i="7"/>
  <c r="BH308" i="7"/>
  <c r="BB308" i="7"/>
  <c r="AV308" i="7"/>
  <c r="AP308" i="7"/>
  <c r="AJ308" i="7"/>
  <c r="AD308" i="7"/>
  <c r="X308" i="7"/>
  <c r="R308" i="7"/>
  <c r="L308" i="7"/>
  <c r="E308" i="7"/>
  <c r="D308" i="7"/>
  <c r="BN307" i="7"/>
  <c r="BH307" i="7"/>
  <c r="BB307" i="7"/>
  <c r="AV307" i="7"/>
  <c r="AP307" i="7"/>
  <c r="AJ307" i="7"/>
  <c r="AD307" i="7"/>
  <c r="X307" i="7"/>
  <c r="R307" i="7"/>
  <c r="L307" i="7"/>
  <c r="E307" i="7"/>
  <c r="D307" i="7"/>
  <c r="F307" i="7" s="1"/>
  <c r="BN306" i="7"/>
  <c r="BH306" i="7"/>
  <c r="BB306" i="7"/>
  <c r="AV306" i="7"/>
  <c r="AP306" i="7"/>
  <c r="AJ306" i="7"/>
  <c r="AD306" i="7"/>
  <c r="X306" i="7"/>
  <c r="R306" i="7"/>
  <c r="L306" i="7"/>
  <c r="E306" i="7"/>
  <c r="D306" i="7"/>
  <c r="F306" i="7" s="1"/>
  <c r="BN305" i="7"/>
  <c r="BH305" i="7"/>
  <c r="BB305" i="7"/>
  <c r="AV305" i="7"/>
  <c r="AP305" i="7"/>
  <c r="AJ305" i="7"/>
  <c r="AD305" i="7"/>
  <c r="X305" i="7"/>
  <c r="R305" i="7"/>
  <c r="L305" i="7"/>
  <c r="E305" i="7"/>
  <c r="D305" i="7"/>
  <c r="BN303" i="7"/>
  <c r="BH303" i="7"/>
  <c r="BB303" i="7"/>
  <c r="AV303" i="7"/>
  <c r="AP303" i="7"/>
  <c r="AJ303" i="7"/>
  <c r="AD303" i="7"/>
  <c r="X303" i="7"/>
  <c r="R303" i="7"/>
  <c r="L303" i="7"/>
  <c r="E303" i="7"/>
  <c r="D303" i="7"/>
  <c r="BN302" i="7"/>
  <c r="BH302" i="7"/>
  <c r="BB302" i="7"/>
  <c r="AV302" i="7"/>
  <c r="AP302" i="7"/>
  <c r="AJ302" i="7"/>
  <c r="AD302" i="7"/>
  <c r="X302" i="7"/>
  <c r="R302" i="7"/>
  <c r="L302" i="7"/>
  <c r="E302" i="7"/>
  <c r="D302" i="7"/>
  <c r="BN301" i="7"/>
  <c r="BH301" i="7"/>
  <c r="BB301" i="7"/>
  <c r="AV301" i="7"/>
  <c r="AP301" i="7"/>
  <c r="AJ301" i="7"/>
  <c r="AD301" i="7"/>
  <c r="X301" i="7"/>
  <c r="R301" i="7"/>
  <c r="L301" i="7"/>
  <c r="E301" i="7"/>
  <c r="D301" i="7"/>
  <c r="F301" i="7" s="1"/>
  <c r="BN300" i="7"/>
  <c r="BH300" i="7"/>
  <c r="BB300" i="7"/>
  <c r="AV300" i="7"/>
  <c r="AP300" i="7"/>
  <c r="AJ300" i="7"/>
  <c r="AD300" i="7"/>
  <c r="X300" i="7"/>
  <c r="R300" i="7"/>
  <c r="L300" i="7"/>
  <c r="E300" i="7"/>
  <c r="D300" i="7"/>
  <c r="F300" i="7" s="1"/>
  <c r="BN298" i="7"/>
  <c r="BH298" i="7"/>
  <c r="BB298" i="7"/>
  <c r="AV298" i="7"/>
  <c r="AP298" i="7"/>
  <c r="AJ298" i="7"/>
  <c r="AD298" i="7"/>
  <c r="X298" i="7"/>
  <c r="R298" i="7"/>
  <c r="L298" i="7"/>
  <c r="E298" i="7"/>
  <c r="D298" i="7"/>
  <c r="BN297" i="7"/>
  <c r="BH297" i="7"/>
  <c r="BB297" i="7"/>
  <c r="AV297" i="7"/>
  <c r="AP297" i="7"/>
  <c r="AJ297" i="7"/>
  <c r="AD297" i="7"/>
  <c r="X297" i="7"/>
  <c r="R297" i="7"/>
  <c r="L297" i="7"/>
  <c r="E297" i="7"/>
  <c r="D297" i="7"/>
  <c r="BN296" i="7"/>
  <c r="BH296" i="7"/>
  <c r="BB296" i="7"/>
  <c r="AV296" i="7"/>
  <c r="AP296" i="7"/>
  <c r="AJ296" i="7"/>
  <c r="AD296" i="7"/>
  <c r="X296" i="7"/>
  <c r="R296" i="7"/>
  <c r="L296" i="7"/>
  <c r="E296" i="7"/>
  <c r="D296" i="7"/>
  <c r="BN295" i="7"/>
  <c r="BH295" i="7"/>
  <c r="BB295" i="7"/>
  <c r="AV295" i="7"/>
  <c r="AP295" i="7"/>
  <c r="AJ295" i="7"/>
  <c r="AD295" i="7"/>
  <c r="X295" i="7"/>
  <c r="R295" i="7"/>
  <c r="L295" i="7"/>
  <c r="E295" i="7"/>
  <c r="D295" i="7"/>
  <c r="BN294" i="7"/>
  <c r="BH294" i="7"/>
  <c r="BB294" i="7"/>
  <c r="AV294" i="7"/>
  <c r="AP294" i="7"/>
  <c r="AJ294" i="7"/>
  <c r="AD294" i="7"/>
  <c r="X294" i="7"/>
  <c r="R294" i="7"/>
  <c r="L294" i="7"/>
  <c r="E294" i="7"/>
  <c r="D294" i="7"/>
  <c r="BN292" i="7"/>
  <c r="BH292" i="7"/>
  <c r="BB292" i="7"/>
  <c r="AV292" i="7"/>
  <c r="AP292" i="7"/>
  <c r="AJ292" i="7"/>
  <c r="AD292" i="7"/>
  <c r="X292" i="7"/>
  <c r="R292" i="7"/>
  <c r="L292" i="7"/>
  <c r="E292" i="7"/>
  <c r="D292" i="7"/>
  <c r="BN291" i="7"/>
  <c r="BH291" i="7"/>
  <c r="BB291" i="7"/>
  <c r="AV291" i="7"/>
  <c r="AP291" i="7"/>
  <c r="AJ291" i="7"/>
  <c r="AD291" i="7"/>
  <c r="X291" i="7"/>
  <c r="R291" i="7"/>
  <c r="L291" i="7"/>
  <c r="E291" i="7"/>
  <c r="D291" i="7"/>
  <c r="BN290" i="7"/>
  <c r="BH290" i="7"/>
  <c r="BB290" i="7"/>
  <c r="AV290" i="7"/>
  <c r="AP290" i="7"/>
  <c r="AJ290" i="7"/>
  <c r="AD290" i="7"/>
  <c r="X290" i="7"/>
  <c r="R290" i="7"/>
  <c r="L290" i="7"/>
  <c r="E290" i="7"/>
  <c r="D290" i="7"/>
  <c r="BN289" i="7"/>
  <c r="BH289" i="7"/>
  <c r="BB289" i="7"/>
  <c r="AV289" i="7"/>
  <c r="AP289" i="7"/>
  <c r="AJ289" i="7"/>
  <c r="AD289" i="7"/>
  <c r="X289" i="7"/>
  <c r="R289" i="7"/>
  <c r="L289" i="7"/>
  <c r="E289" i="7"/>
  <c r="D289" i="7"/>
  <c r="BN288" i="7"/>
  <c r="BH288" i="7"/>
  <c r="BB288" i="7"/>
  <c r="AV288" i="7"/>
  <c r="AP288" i="7"/>
  <c r="AJ288" i="7"/>
  <c r="AD288" i="7"/>
  <c r="X288" i="7"/>
  <c r="R288" i="7"/>
  <c r="L288" i="7"/>
  <c r="E288" i="7"/>
  <c r="D288" i="7"/>
  <c r="BN286" i="7"/>
  <c r="BH286" i="7"/>
  <c r="BB286" i="7"/>
  <c r="AV286" i="7"/>
  <c r="AP286" i="7"/>
  <c r="AJ286" i="7"/>
  <c r="AD286" i="7"/>
  <c r="X286" i="7"/>
  <c r="R286" i="7"/>
  <c r="L286" i="7"/>
  <c r="E286" i="7"/>
  <c r="D286" i="7"/>
  <c r="BN285" i="7"/>
  <c r="BH285" i="7"/>
  <c r="BB285" i="7"/>
  <c r="AV285" i="7"/>
  <c r="AP285" i="7"/>
  <c r="AJ285" i="7"/>
  <c r="AD285" i="7"/>
  <c r="X285" i="7"/>
  <c r="R285" i="7"/>
  <c r="L285" i="7"/>
  <c r="E285" i="7"/>
  <c r="D285" i="7"/>
  <c r="BN284" i="7"/>
  <c r="BH284" i="7"/>
  <c r="BB284" i="7"/>
  <c r="AV284" i="7"/>
  <c r="AP284" i="7"/>
  <c r="AJ284" i="7"/>
  <c r="AD284" i="7"/>
  <c r="X284" i="7"/>
  <c r="R284" i="7"/>
  <c r="L284" i="7"/>
  <c r="E284" i="7"/>
  <c r="D284" i="7"/>
  <c r="BN283" i="7"/>
  <c r="BH283" i="7"/>
  <c r="BB283" i="7"/>
  <c r="AV283" i="7"/>
  <c r="AP283" i="7"/>
  <c r="AJ283" i="7"/>
  <c r="AD283" i="7"/>
  <c r="X283" i="7"/>
  <c r="R283" i="7"/>
  <c r="L283" i="7"/>
  <c r="E283" i="7"/>
  <c r="D283" i="7"/>
  <c r="BN281" i="7"/>
  <c r="BH281" i="7"/>
  <c r="BB281" i="7"/>
  <c r="AV281" i="7"/>
  <c r="AP281" i="7"/>
  <c r="AJ281" i="7"/>
  <c r="AD281" i="7"/>
  <c r="X281" i="7"/>
  <c r="R281" i="7"/>
  <c r="L281" i="7"/>
  <c r="E281" i="7"/>
  <c r="D281" i="7"/>
  <c r="BN280" i="7"/>
  <c r="BH280" i="7"/>
  <c r="BB280" i="7"/>
  <c r="AV280" i="7"/>
  <c r="AP280" i="7"/>
  <c r="AJ280" i="7"/>
  <c r="AD280" i="7"/>
  <c r="X280" i="7"/>
  <c r="R280" i="7"/>
  <c r="L280" i="7"/>
  <c r="E280" i="7"/>
  <c r="D280" i="7"/>
  <c r="BN279" i="7"/>
  <c r="BH279" i="7"/>
  <c r="BB279" i="7"/>
  <c r="AV279" i="7"/>
  <c r="AP279" i="7"/>
  <c r="AJ279" i="7"/>
  <c r="AD279" i="7"/>
  <c r="X279" i="7"/>
  <c r="R279" i="7"/>
  <c r="L279" i="7"/>
  <c r="E279" i="7"/>
  <c r="D279" i="7"/>
  <c r="BN277" i="7"/>
  <c r="BH277" i="7"/>
  <c r="BB277" i="7"/>
  <c r="AV277" i="7"/>
  <c r="AP277" i="7"/>
  <c r="AJ277" i="7"/>
  <c r="AD277" i="7"/>
  <c r="X277" i="7"/>
  <c r="R277" i="7"/>
  <c r="L277" i="7"/>
  <c r="E277" i="7"/>
  <c r="D277" i="7"/>
  <c r="BN276" i="7"/>
  <c r="BH276" i="7"/>
  <c r="BB276" i="7"/>
  <c r="AV276" i="7"/>
  <c r="AP276" i="7"/>
  <c r="AJ276" i="7"/>
  <c r="AD276" i="7"/>
  <c r="X276" i="7"/>
  <c r="R276" i="7"/>
  <c r="L276" i="7"/>
  <c r="E276" i="7"/>
  <c r="D276" i="7"/>
  <c r="BN275" i="7"/>
  <c r="BH275" i="7"/>
  <c r="BB275" i="7"/>
  <c r="AV275" i="7"/>
  <c r="AP275" i="7"/>
  <c r="AJ275" i="7"/>
  <c r="AD275" i="7"/>
  <c r="X275" i="7"/>
  <c r="R275" i="7"/>
  <c r="L275" i="7"/>
  <c r="E275" i="7"/>
  <c r="D275" i="7"/>
  <c r="BN274" i="7"/>
  <c r="BH274" i="7"/>
  <c r="BB274" i="7"/>
  <c r="AV274" i="7"/>
  <c r="AP274" i="7"/>
  <c r="AJ274" i="7"/>
  <c r="AD274" i="7"/>
  <c r="X274" i="7"/>
  <c r="R274" i="7"/>
  <c r="L274" i="7"/>
  <c r="E274" i="7"/>
  <c r="D274" i="7"/>
  <c r="BN273" i="7"/>
  <c r="BH273" i="7"/>
  <c r="BB273" i="7"/>
  <c r="AV273" i="7"/>
  <c r="AP273" i="7"/>
  <c r="AJ273" i="7"/>
  <c r="AD273" i="7"/>
  <c r="X273" i="7"/>
  <c r="R273" i="7"/>
  <c r="L273" i="7"/>
  <c r="E273" i="7"/>
  <c r="D273" i="7"/>
  <c r="BN272" i="7"/>
  <c r="BH272" i="7"/>
  <c r="BB272" i="7"/>
  <c r="AV272" i="7"/>
  <c r="AP272" i="7"/>
  <c r="AJ272" i="7"/>
  <c r="AD272" i="7"/>
  <c r="X272" i="7"/>
  <c r="R272" i="7"/>
  <c r="L272" i="7"/>
  <c r="E272" i="7"/>
  <c r="D272" i="7"/>
  <c r="BN270" i="7"/>
  <c r="BH270" i="7"/>
  <c r="BB270" i="7"/>
  <c r="AV270" i="7"/>
  <c r="AP270" i="7"/>
  <c r="AJ270" i="7"/>
  <c r="AD270" i="7"/>
  <c r="X270" i="7"/>
  <c r="R270" i="7"/>
  <c r="L270" i="7"/>
  <c r="E270" i="7"/>
  <c r="D270" i="7"/>
  <c r="BN269" i="7"/>
  <c r="BH269" i="7"/>
  <c r="BB269" i="7"/>
  <c r="AV269" i="7"/>
  <c r="AP269" i="7"/>
  <c r="AJ269" i="7"/>
  <c r="AD269" i="7"/>
  <c r="X269" i="7"/>
  <c r="R269" i="7"/>
  <c r="L269" i="7"/>
  <c r="E269" i="7"/>
  <c r="D269" i="7"/>
  <c r="BN268" i="7"/>
  <c r="BH268" i="7"/>
  <c r="BB268" i="7"/>
  <c r="AV268" i="7"/>
  <c r="AP268" i="7"/>
  <c r="AJ268" i="7"/>
  <c r="AD268" i="7"/>
  <c r="X268" i="7"/>
  <c r="R268" i="7"/>
  <c r="L268" i="7"/>
  <c r="E268" i="7"/>
  <c r="D268" i="7"/>
  <c r="BN267" i="7"/>
  <c r="BH267" i="7"/>
  <c r="BB267" i="7"/>
  <c r="AV267" i="7"/>
  <c r="AP267" i="7"/>
  <c r="AJ267" i="7"/>
  <c r="AD267" i="7"/>
  <c r="X267" i="7"/>
  <c r="R267" i="7"/>
  <c r="L267" i="7"/>
  <c r="E267" i="7"/>
  <c r="D267" i="7"/>
  <c r="BN265" i="7"/>
  <c r="BH265" i="7"/>
  <c r="BB265" i="7"/>
  <c r="AV265" i="7"/>
  <c r="AP265" i="7"/>
  <c r="AJ265" i="7"/>
  <c r="AD265" i="7"/>
  <c r="X265" i="7"/>
  <c r="R265" i="7"/>
  <c r="L265" i="7"/>
  <c r="E265" i="7"/>
  <c r="D265" i="7"/>
  <c r="F265" i="7" s="1"/>
  <c r="BN264" i="7"/>
  <c r="BH264" i="7"/>
  <c r="BB264" i="7"/>
  <c r="AV264" i="7"/>
  <c r="AP264" i="7"/>
  <c r="AJ264" i="7"/>
  <c r="AD264" i="7"/>
  <c r="X264" i="7"/>
  <c r="R264" i="7"/>
  <c r="L264" i="7"/>
  <c r="E264" i="7"/>
  <c r="D264" i="7"/>
  <c r="F264" i="7" s="1"/>
  <c r="BN263" i="7"/>
  <c r="BH263" i="7"/>
  <c r="BB263" i="7"/>
  <c r="AV263" i="7"/>
  <c r="AP263" i="7"/>
  <c r="AJ263" i="7"/>
  <c r="AD263" i="7"/>
  <c r="X263" i="7"/>
  <c r="R263" i="7"/>
  <c r="L263" i="7"/>
  <c r="E263" i="7"/>
  <c r="D263" i="7"/>
  <c r="F263" i="7" s="1"/>
  <c r="BN262" i="7"/>
  <c r="BH262" i="7"/>
  <c r="BB262" i="7"/>
  <c r="AV262" i="7"/>
  <c r="AP262" i="7"/>
  <c r="AJ262" i="7"/>
  <c r="AD262" i="7"/>
  <c r="X262" i="7"/>
  <c r="R262" i="7"/>
  <c r="L262" i="7"/>
  <c r="E262" i="7"/>
  <c r="D262" i="7"/>
  <c r="BN260" i="7"/>
  <c r="BH260" i="7"/>
  <c r="BB260" i="7"/>
  <c r="AV260" i="7"/>
  <c r="AP260" i="7"/>
  <c r="AJ260" i="7"/>
  <c r="AD260" i="7"/>
  <c r="X260" i="7"/>
  <c r="R260" i="7"/>
  <c r="L260" i="7"/>
  <c r="E260" i="7"/>
  <c r="D260" i="7"/>
  <c r="BN259" i="7"/>
  <c r="BH259" i="7"/>
  <c r="BB259" i="7"/>
  <c r="AV259" i="7"/>
  <c r="AP259" i="7"/>
  <c r="AJ259" i="7"/>
  <c r="AD259" i="7"/>
  <c r="X259" i="7"/>
  <c r="R259" i="7"/>
  <c r="L259" i="7"/>
  <c r="E259" i="7"/>
  <c r="D259" i="7"/>
  <c r="F259" i="7" s="1"/>
  <c r="BN258" i="7"/>
  <c r="BH258" i="7"/>
  <c r="BB258" i="7"/>
  <c r="AV258" i="7"/>
  <c r="AP258" i="7"/>
  <c r="AJ258" i="7"/>
  <c r="AD258" i="7"/>
  <c r="X258" i="7"/>
  <c r="R258" i="7"/>
  <c r="L258" i="7"/>
  <c r="E258" i="7"/>
  <c r="D258" i="7"/>
  <c r="BN256" i="7"/>
  <c r="BH256" i="7"/>
  <c r="BB256" i="7"/>
  <c r="AV256" i="7"/>
  <c r="AP256" i="7"/>
  <c r="AJ256" i="7"/>
  <c r="AD256" i="7"/>
  <c r="X256" i="7"/>
  <c r="R256" i="7"/>
  <c r="L256" i="7"/>
  <c r="E256" i="7"/>
  <c r="D256" i="7"/>
  <c r="BN255" i="7"/>
  <c r="BH255" i="7"/>
  <c r="BB255" i="7"/>
  <c r="AV255" i="7"/>
  <c r="AP255" i="7"/>
  <c r="AJ255" i="7"/>
  <c r="AD255" i="7"/>
  <c r="X255" i="7"/>
  <c r="R255" i="7"/>
  <c r="L255" i="7"/>
  <c r="E255" i="7"/>
  <c r="D255" i="7"/>
  <c r="BN254" i="7"/>
  <c r="BH254" i="7"/>
  <c r="BB254" i="7"/>
  <c r="AV254" i="7"/>
  <c r="AP254" i="7"/>
  <c r="AJ254" i="7"/>
  <c r="AD254" i="7"/>
  <c r="X254" i="7"/>
  <c r="R254" i="7"/>
  <c r="L254" i="7"/>
  <c r="E254" i="7"/>
  <c r="D254" i="7"/>
  <c r="BN252" i="7"/>
  <c r="BH252" i="7"/>
  <c r="BB252" i="7"/>
  <c r="AV252" i="7"/>
  <c r="AP252" i="7"/>
  <c r="AJ252" i="7"/>
  <c r="AD252" i="7"/>
  <c r="X252" i="7"/>
  <c r="R252" i="7"/>
  <c r="L252" i="7"/>
  <c r="E252" i="7"/>
  <c r="D252" i="7"/>
  <c r="BN250" i="7"/>
  <c r="BH250" i="7"/>
  <c r="BB250" i="7"/>
  <c r="AV250" i="7"/>
  <c r="AP250" i="7"/>
  <c r="AJ250" i="7"/>
  <c r="AD250" i="7"/>
  <c r="X250" i="7"/>
  <c r="R250" i="7"/>
  <c r="L250" i="7"/>
  <c r="E250" i="7"/>
  <c r="D250" i="7"/>
  <c r="BN249" i="7"/>
  <c r="BH249" i="7"/>
  <c r="BB249" i="7"/>
  <c r="AV249" i="7"/>
  <c r="AP249" i="7"/>
  <c r="AJ249" i="7"/>
  <c r="AD249" i="7"/>
  <c r="X249" i="7"/>
  <c r="R249" i="7"/>
  <c r="L249" i="7"/>
  <c r="E249" i="7"/>
  <c r="D249" i="7"/>
  <c r="BN247" i="7"/>
  <c r="BH247" i="7"/>
  <c r="BB247" i="7"/>
  <c r="AV247" i="7"/>
  <c r="AP247" i="7"/>
  <c r="AJ247" i="7"/>
  <c r="AD247" i="7"/>
  <c r="X247" i="7"/>
  <c r="R247" i="7"/>
  <c r="L247" i="7"/>
  <c r="E247" i="7"/>
  <c r="D247" i="7"/>
  <c r="BN246" i="7"/>
  <c r="BH246" i="7"/>
  <c r="BB246" i="7"/>
  <c r="AV246" i="7"/>
  <c r="AP246" i="7"/>
  <c r="AJ246" i="7"/>
  <c r="AD246" i="7"/>
  <c r="X246" i="7"/>
  <c r="R246" i="7"/>
  <c r="L246" i="7"/>
  <c r="E246" i="7"/>
  <c r="D246" i="7"/>
  <c r="BN245" i="7"/>
  <c r="BH245" i="7"/>
  <c r="BB245" i="7"/>
  <c r="AV245" i="7"/>
  <c r="AP245" i="7"/>
  <c r="AJ245" i="7"/>
  <c r="AD245" i="7"/>
  <c r="X245" i="7"/>
  <c r="R245" i="7"/>
  <c r="L245" i="7"/>
  <c r="E245" i="7"/>
  <c r="D245" i="7"/>
  <c r="BN243" i="7"/>
  <c r="BH243" i="7"/>
  <c r="BB243" i="7"/>
  <c r="AV243" i="7"/>
  <c r="AP243" i="7"/>
  <c r="AJ243" i="7"/>
  <c r="AD243" i="7"/>
  <c r="X243" i="7"/>
  <c r="R243" i="7"/>
  <c r="L243" i="7"/>
  <c r="E243" i="7"/>
  <c r="D243" i="7"/>
  <c r="BN242" i="7"/>
  <c r="BH242" i="7"/>
  <c r="BB242" i="7"/>
  <c r="AV242" i="7"/>
  <c r="AP242" i="7"/>
  <c r="AJ242" i="7"/>
  <c r="AD242" i="7"/>
  <c r="X242" i="7"/>
  <c r="R242" i="7"/>
  <c r="L242" i="7"/>
  <c r="E242" i="7"/>
  <c r="D242" i="7"/>
  <c r="BN240" i="7"/>
  <c r="BH240" i="7"/>
  <c r="BB240" i="7"/>
  <c r="AV240" i="7"/>
  <c r="AP240" i="7"/>
  <c r="AJ240" i="7"/>
  <c r="AD240" i="7"/>
  <c r="X240" i="7"/>
  <c r="R240" i="7"/>
  <c r="L240" i="7"/>
  <c r="E240" i="7"/>
  <c r="D240" i="7"/>
  <c r="BN239" i="7"/>
  <c r="BH239" i="7"/>
  <c r="BB239" i="7"/>
  <c r="AV239" i="7"/>
  <c r="AP239" i="7"/>
  <c r="AJ239" i="7"/>
  <c r="AD239" i="7"/>
  <c r="X239" i="7"/>
  <c r="R239" i="7"/>
  <c r="L239" i="7"/>
  <c r="E239" i="7"/>
  <c r="D239" i="7"/>
  <c r="BN238" i="7"/>
  <c r="BH238" i="7"/>
  <c r="BB238" i="7"/>
  <c r="AV238" i="7"/>
  <c r="AP238" i="7"/>
  <c r="AJ238" i="7"/>
  <c r="AD238" i="7"/>
  <c r="X238" i="7"/>
  <c r="R238" i="7"/>
  <c r="L238" i="7"/>
  <c r="E238" i="7"/>
  <c r="D238" i="7"/>
  <c r="BN236" i="7"/>
  <c r="BH236" i="7"/>
  <c r="BB236" i="7"/>
  <c r="AV236" i="7"/>
  <c r="AP236" i="7"/>
  <c r="AJ236" i="7"/>
  <c r="AD236" i="7"/>
  <c r="X236" i="7"/>
  <c r="R236" i="7"/>
  <c r="L236" i="7"/>
  <c r="E236" i="7"/>
  <c r="D236" i="7"/>
  <c r="BN234" i="7"/>
  <c r="BH234" i="7"/>
  <c r="BB234" i="7"/>
  <c r="AV234" i="7"/>
  <c r="AP234" i="7"/>
  <c r="AJ234" i="7"/>
  <c r="AD234" i="7"/>
  <c r="X234" i="7"/>
  <c r="R234" i="7"/>
  <c r="L234" i="7"/>
  <c r="E234" i="7"/>
  <c r="D234" i="7"/>
  <c r="F234" i="7" s="1"/>
  <c r="BN233" i="7"/>
  <c r="BH233" i="7"/>
  <c r="BB233" i="7"/>
  <c r="AV233" i="7"/>
  <c r="AP233" i="7"/>
  <c r="AJ233" i="7"/>
  <c r="AD233" i="7"/>
  <c r="X233" i="7"/>
  <c r="R233" i="7"/>
  <c r="L233" i="7"/>
  <c r="E233" i="7"/>
  <c r="D233" i="7"/>
  <c r="F233" i="7" s="1"/>
  <c r="BN232" i="7"/>
  <c r="BH232" i="7"/>
  <c r="BB232" i="7"/>
  <c r="AV232" i="7"/>
  <c r="AP232" i="7"/>
  <c r="AJ232" i="7"/>
  <c r="AD232" i="7"/>
  <c r="X232" i="7"/>
  <c r="R232" i="7"/>
  <c r="L232" i="7"/>
  <c r="E232" i="7"/>
  <c r="D232" i="7"/>
  <c r="F232" i="7" s="1"/>
  <c r="BN231" i="7"/>
  <c r="BH231" i="7"/>
  <c r="BB231" i="7"/>
  <c r="AV231" i="7"/>
  <c r="AP231" i="7"/>
  <c r="AJ231" i="7"/>
  <c r="AD231" i="7"/>
  <c r="X231" i="7"/>
  <c r="R231" i="7"/>
  <c r="L231" i="7"/>
  <c r="E231" i="7"/>
  <c r="D231" i="7"/>
  <c r="F231" i="7" s="1"/>
  <c r="BN230" i="7"/>
  <c r="BH230" i="7"/>
  <c r="BB230" i="7"/>
  <c r="AV230" i="7"/>
  <c r="AP230" i="7"/>
  <c r="AJ230" i="7"/>
  <c r="AD230" i="7"/>
  <c r="X230" i="7"/>
  <c r="R230" i="7"/>
  <c r="L230" i="7"/>
  <c r="E230" i="7"/>
  <c r="D230" i="7"/>
  <c r="BN229" i="7"/>
  <c r="BH229" i="7"/>
  <c r="BB229" i="7"/>
  <c r="AV229" i="7"/>
  <c r="AP229" i="7"/>
  <c r="AJ229" i="7"/>
  <c r="AD229" i="7"/>
  <c r="X229" i="7"/>
  <c r="R229" i="7"/>
  <c r="L229" i="7"/>
  <c r="E229" i="7"/>
  <c r="D229" i="7"/>
  <c r="BN228" i="7"/>
  <c r="BH228" i="7"/>
  <c r="BB228" i="7"/>
  <c r="AV228" i="7"/>
  <c r="AP228" i="7"/>
  <c r="AJ228" i="7"/>
  <c r="AD228" i="7"/>
  <c r="X228" i="7"/>
  <c r="R228" i="7"/>
  <c r="L228" i="7"/>
  <c r="E228" i="7"/>
  <c r="D228" i="7"/>
  <c r="F228" i="7" s="1"/>
  <c r="BN227" i="7"/>
  <c r="BH227" i="7"/>
  <c r="BB227" i="7"/>
  <c r="AV227" i="7"/>
  <c r="AP227" i="7"/>
  <c r="AJ227" i="7"/>
  <c r="AD227" i="7"/>
  <c r="X227" i="7"/>
  <c r="R227" i="7"/>
  <c r="L227" i="7"/>
  <c r="E227" i="7"/>
  <c r="D227" i="7"/>
  <c r="BN225" i="7"/>
  <c r="BH225" i="7"/>
  <c r="BB225" i="7"/>
  <c r="AV225" i="7"/>
  <c r="AP225" i="7"/>
  <c r="AJ225" i="7"/>
  <c r="AD225" i="7"/>
  <c r="X225" i="7"/>
  <c r="R225" i="7"/>
  <c r="L225" i="7"/>
  <c r="E225" i="7"/>
  <c r="D225" i="7"/>
  <c r="BN224" i="7"/>
  <c r="BH224" i="7"/>
  <c r="BB224" i="7"/>
  <c r="AV224" i="7"/>
  <c r="AP224" i="7"/>
  <c r="AJ224" i="7"/>
  <c r="AD224" i="7"/>
  <c r="X224" i="7"/>
  <c r="R224" i="7"/>
  <c r="L224" i="7"/>
  <c r="E224" i="7"/>
  <c r="D224" i="7"/>
  <c r="BN223" i="7"/>
  <c r="BH223" i="7"/>
  <c r="BB223" i="7"/>
  <c r="AV223" i="7"/>
  <c r="AP223" i="7"/>
  <c r="AJ223" i="7"/>
  <c r="AD223" i="7"/>
  <c r="X223" i="7"/>
  <c r="R223" i="7"/>
  <c r="L223" i="7"/>
  <c r="E223" i="7"/>
  <c r="D223" i="7"/>
  <c r="BN222" i="7"/>
  <c r="BH222" i="7"/>
  <c r="BB222" i="7"/>
  <c r="AV222" i="7"/>
  <c r="AP222" i="7"/>
  <c r="AJ222" i="7"/>
  <c r="AD222" i="7"/>
  <c r="X222" i="7"/>
  <c r="R222" i="7"/>
  <c r="L222" i="7"/>
  <c r="E222" i="7"/>
  <c r="D222" i="7"/>
  <c r="BN221" i="7"/>
  <c r="BH221" i="7"/>
  <c r="BB221" i="7"/>
  <c r="AV221" i="7"/>
  <c r="AP221" i="7"/>
  <c r="AJ221" i="7"/>
  <c r="AD221" i="7"/>
  <c r="X221" i="7"/>
  <c r="R221" i="7"/>
  <c r="L221" i="7"/>
  <c r="E221" i="7"/>
  <c r="D221" i="7"/>
  <c r="F221" i="7" s="1"/>
  <c r="BN220" i="7"/>
  <c r="BH220" i="7"/>
  <c r="BB220" i="7"/>
  <c r="AV220" i="7"/>
  <c r="AP220" i="7"/>
  <c r="AJ220" i="7"/>
  <c r="AD220" i="7"/>
  <c r="X220" i="7"/>
  <c r="R220" i="7"/>
  <c r="L220" i="7"/>
  <c r="E220" i="7"/>
  <c r="D220" i="7"/>
  <c r="F220" i="7" s="1"/>
  <c r="BN218" i="7"/>
  <c r="BH218" i="7"/>
  <c r="BB218" i="7"/>
  <c r="AV218" i="7"/>
  <c r="AP218" i="7"/>
  <c r="AJ218" i="7"/>
  <c r="AD218" i="7"/>
  <c r="X218" i="7"/>
  <c r="R218" i="7"/>
  <c r="L218" i="7"/>
  <c r="E218" i="7"/>
  <c r="D218" i="7"/>
  <c r="F218" i="7" s="1"/>
  <c r="BN217" i="7"/>
  <c r="BH217" i="7"/>
  <c r="BB217" i="7"/>
  <c r="AV217" i="7"/>
  <c r="AP217" i="7"/>
  <c r="AJ217" i="7"/>
  <c r="AD217" i="7"/>
  <c r="X217" i="7"/>
  <c r="R217" i="7"/>
  <c r="L217" i="7"/>
  <c r="E217" i="7"/>
  <c r="D217" i="7"/>
  <c r="BN216" i="7"/>
  <c r="BH216" i="7"/>
  <c r="BB216" i="7"/>
  <c r="AV216" i="7"/>
  <c r="AP216" i="7"/>
  <c r="AJ216" i="7"/>
  <c r="AD216" i="7"/>
  <c r="X216" i="7"/>
  <c r="R216" i="7"/>
  <c r="L216" i="7"/>
  <c r="E216" i="7"/>
  <c r="D216" i="7"/>
  <c r="BN215" i="7"/>
  <c r="BH215" i="7"/>
  <c r="BB215" i="7"/>
  <c r="AV215" i="7"/>
  <c r="AP215" i="7"/>
  <c r="AJ215" i="7"/>
  <c r="AD215" i="7"/>
  <c r="X215" i="7"/>
  <c r="R215" i="7"/>
  <c r="L215" i="7"/>
  <c r="E215" i="7"/>
  <c r="D215" i="7"/>
  <c r="BN214" i="7"/>
  <c r="BH214" i="7"/>
  <c r="BB214" i="7"/>
  <c r="AV214" i="7"/>
  <c r="AP214" i="7"/>
  <c r="AJ214" i="7"/>
  <c r="AD214" i="7"/>
  <c r="X214" i="7"/>
  <c r="R214" i="7"/>
  <c r="L214" i="7"/>
  <c r="E214" i="7"/>
  <c r="D214" i="7"/>
  <c r="F214" i="7" s="1"/>
  <c r="BN212" i="7"/>
  <c r="BH212" i="7"/>
  <c r="BB212" i="7"/>
  <c r="AV212" i="7"/>
  <c r="AP212" i="7"/>
  <c r="AJ212" i="7"/>
  <c r="AD212" i="7"/>
  <c r="X212" i="7"/>
  <c r="R212" i="7"/>
  <c r="L212" i="7"/>
  <c r="E212" i="7"/>
  <c r="D212" i="7"/>
  <c r="BN211" i="7"/>
  <c r="BH211" i="7"/>
  <c r="BB211" i="7"/>
  <c r="AV211" i="7"/>
  <c r="AP211" i="7"/>
  <c r="AJ211" i="7"/>
  <c r="AD211" i="7"/>
  <c r="X211" i="7"/>
  <c r="R211" i="7"/>
  <c r="L211" i="7"/>
  <c r="E211" i="7"/>
  <c r="D211" i="7"/>
  <c r="BN210" i="7"/>
  <c r="BH210" i="7"/>
  <c r="BB210" i="7"/>
  <c r="AV210" i="7"/>
  <c r="AP210" i="7"/>
  <c r="AJ210" i="7"/>
  <c r="AD210" i="7"/>
  <c r="X210" i="7"/>
  <c r="R210" i="7"/>
  <c r="L210" i="7"/>
  <c r="E210" i="7"/>
  <c r="D210" i="7"/>
  <c r="BN209" i="7"/>
  <c r="BH209" i="7"/>
  <c r="BB209" i="7"/>
  <c r="AV209" i="7"/>
  <c r="AP209" i="7"/>
  <c r="AJ209" i="7"/>
  <c r="AD209" i="7"/>
  <c r="X209" i="7"/>
  <c r="R209" i="7"/>
  <c r="L209" i="7"/>
  <c r="E209" i="7"/>
  <c r="D209" i="7"/>
  <c r="BN208" i="7"/>
  <c r="BH208" i="7"/>
  <c r="BB208" i="7"/>
  <c r="AV208" i="7"/>
  <c r="AP208" i="7"/>
  <c r="AJ208" i="7"/>
  <c r="AD208" i="7"/>
  <c r="X208" i="7"/>
  <c r="R208" i="7"/>
  <c r="L208" i="7"/>
  <c r="E208" i="7"/>
  <c r="D208" i="7"/>
  <c r="BN206" i="7"/>
  <c r="BH206" i="7"/>
  <c r="BB206" i="7"/>
  <c r="AV206" i="7"/>
  <c r="AP206" i="7"/>
  <c r="AJ206" i="7"/>
  <c r="AD206" i="7"/>
  <c r="X206" i="7"/>
  <c r="R206" i="7"/>
  <c r="L206" i="7"/>
  <c r="E206" i="7"/>
  <c r="D206" i="7"/>
  <c r="BN204" i="7"/>
  <c r="BH204" i="7"/>
  <c r="BB204" i="7"/>
  <c r="AV204" i="7"/>
  <c r="AP204" i="7"/>
  <c r="AJ204" i="7"/>
  <c r="AD204" i="7"/>
  <c r="X204" i="7"/>
  <c r="R204" i="7"/>
  <c r="L204" i="7"/>
  <c r="E204" i="7"/>
  <c r="D204" i="7"/>
  <c r="BN203" i="7"/>
  <c r="BH203" i="7"/>
  <c r="BB203" i="7"/>
  <c r="AV203" i="7"/>
  <c r="AP203" i="7"/>
  <c r="AJ203" i="7"/>
  <c r="AD203" i="7"/>
  <c r="X203" i="7"/>
  <c r="R203" i="7"/>
  <c r="L203" i="7"/>
  <c r="E203" i="7"/>
  <c r="D203" i="7"/>
  <c r="BN202" i="7"/>
  <c r="BH202" i="7"/>
  <c r="BB202" i="7"/>
  <c r="AV202" i="7"/>
  <c r="AP202" i="7"/>
  <c r="AJ202" i="7"/>
  <c r="AD202" i="7"/>
  <c r="X202" i="7"/>
  <c r="R202" i="7"/>
  <c r="L202" i="7"/>
  <c r="E202" i="7"/>
  <c r="D202" i="7"/>
  <c r="BN201" i="7"/>
  <c r="BH201" i="7"/>
  <c r="BB201" i="7"/>
  <c r="AV201" i="7"/>
  <c r="AP201" i="7"/>
  <c r="AJ201" i="7"/>
  <c r="AD201" i="7"/>
  <c r="X201" i="7"/>
  <c r="R201" i="7"/>
  <c r="L201" i="7"/>
  <c r="E201" i="7"/>
  <c r="D201" i="7"/>
  <c r="BN200" i="7"/>
  <c r="BH200" i="7"/>
  <c r="BB200" i="7"/>
  <c r="AV200" i="7"/>
  <c r="AP200" i="7"/>
  <c r="AJ200" i="7"/>
  <c r="AD200" i="7"/>
  <c r="X200" i="7"/>
  <c r="R200" i="7"/>
  <c r="L200" i="7"/>
  <c r="E200" i="7"/>
  <c r="D200" i="7"/>
  <c r="BN198" i="7"/>
  <c r="BH198" i="7"/>
  <c r="BB198" i="7"/>
  <c r="AV198" i="7"/>
  <c r="AP198" i="7"/>
  <c r="AJ198" i="7"/>
  <c r="AD198" i="7"/>
  <c r="X198" i="7"/>
  <c r="R198" i="7"/>
  <c r="L198" i="7"/>
  <c r="E198" i="7"/>
  <c r="D198" i="7"/>
  <c r="BN197" i="7"/>
  <c r="BH197" i="7"/>
  <c r="BB197" i="7"/>
  <c r="AV197" i="7"/>
  <c r="AP197" i="7"/>
  <c r="AJ197" i="7"/>
  <c r="AD197" i="7"/>
  <c r="X197" i="7"/>
  <c r="R197" i="7"/>
  <c r="L197" i="7"/>
  <c r="E197" i="7"/>
  <c r="D197" i="7"/>
  <c r="BN196" i="7"/>
  <c r="BH196" i="7"/>
  <c r="BB196" i="7"/>
  <c r="AV196" i="7"/>
  <c r="AP196" i="7"/>
  <c r="AJ196" i="7"/>
  <c r="AD196" i="7"/>
  <c r="X196" i="7"/>
  <c r="R196" i="7"/>
  <c r="L196" i="7"/>
  <c r="E196" i="7"/>
  <c r="D196" i="7"/>
  <c r="BN195" i="7"/>
  <c r="BH195" i="7"/>
  <c r="BB195" i="7"/>
  <c r="AV195" i="7"/>
  <c r="AP195" i="7"/>
  <c r="AJ195" i="7"/>
  <c r="AD195" i="7"/>
  <c r="X195" i="7"/>
  <c r="R195" i="7"/>
  <c r="L195" i="7"/>
  <c r="E195" i="7"/>
  <c r="D195" i="7"/>
  <c r="BN194" i="7"/>
  <c r="BH194" i="7"/>
  <c r="BB194" i="7"/>
  <c r="AV194" i="7"/>
  <c r="AP194" i="7"/>
  <c r="AJ194" i="7"/>
  <c r="AD194" i="7"/>
  <c r="X194" i="7"/>
  <c r="R194" i="7"/>
  <c r="L194" i="7"/>
  <c r="E194" i="7"/>
  <c r="D194" i="7"/>
  <c r="BN192" i="7"/>
  <c r="BH192" i="7"/>
  <c r="BB192" i="7"/>
  <c r="AV192" i="7"/>
  <c r="AP192" i="7"/>
  <c r="AJ192" i="7"/>
  <c r="AD192" i="7"/>
  <c r="X192" i="7"/>
  <c r="R192" i="7"/>
  <c r="L192" i="7"/>
  <c r="E192" i="7"/>
  <c r="D192" i="7"/>
  <c r="BN191" i="7"/>
  <c r="BH191" i="7"/>
  <c r="BB191" i="7"/>
  <c r="AV191" i="7"/>
  <c r="AP191" i="7"/>
  <c r="AJ191" i="7"/>
  <c r="AD191" i="7"/>
  <c r="X191" i="7"/>
  <c r="R191" i="7"/>
  <c r="L191" i="7"/>
  <c r="E191" i="7"/>
  <c r="D191" i="7"/>
  <c r="BN190" i="7"/>
  <c r="BH190" i="7"/>
  <c r="BB190" i="7"/>
  <c r="AV190" i="7"/>
  <c r="AP190" i="7"/>
  <c r="AJ190" i="7"/>
  <c r="AD190" i="7"/>
  <c r="X190" i="7"/>
  <c r="R190" i="7"/>
  <c r="L190" i="7"/>
  <c r="E190" i="7"/>
  <c r="D190" i="7"/>
  <c r="BN189" i="7"/>
  <c r="BH189" i="7"/>
  <c r="BB189" i="7"/>
  <c r="AV189" i="7"/>
  <c r="AP189" i="7"/>
  <c r="AJ189" i="7"/>
  <c r="AD189" i="7"/>
  <c r="X189" i="7"/>
  <c r="R189" i="7"/>
  <c r="L189" i="7"/>
  <c r="E189" i="7"/>
  <c r="D189" i="7"/>
  <c r="BN187" i="7"/>
  <c r="BH187" i="7"/>
  <c r="BB187" i="7"/>
  <c r="AV187" i="7"/>
  <c r="AP187" i="7"/>
  <c r="AJ187" i="7"/>
  <c r="AD187" i="7"/>
  <c r="X187" i="7"/>
  <c r="R187" i="7"/>
  <c r="L187" i="7"/>
  <c r="E187" i="7"/>
  <c r="D187" i="7"/>
  <c r="BN186" i="7"/>
  <c r="BH186" i="7"/>
  <c r="BB186" i="7"/>
  <c r="AV186" i="7"/>
  <c r="AP186" i="7"/>
  <c r="AJ186" i="7"/>
  <c r="AD186" i="7"/>
  <c r="X186" i="7"/>
  <c r="R186" i="7"/>
  <c r="L186" i="7"/>
  <c r="E186" i="7"/>
  <c r="D186" i="7"/>
  <c r="BN185" i="7"/>
  <c r="BH185" i="7"/>
  <c r="BB185" i="7"/>
  <c r="AV185" i="7"/>
  <c r="AP185" i="7"/>
  <c r="AJ185" i="7"/>
  <c r="AD185" i="7"/>
  <c r="X185" i="7"/>
  <c r="R185" i="7"/>
  <c r="L185" i="7"/>
  <c r="E185" i="7"/>
  <c r="D185" i="7"/>
  <c r="F185" i="7" s="1"/>
  <c r="BN184" i="7"/>
  <c r="BH184" i="7"/>
  <c r="BB184" i="7"/>
  <c r="AV184" i="7"/>
  <c r="AP184" i="7"/>
  <c r="AJ184" i="7"/>
  <c r="AD184" i="7"/>
  <c r="X184" i="7"/>
  <c r="R184" i="7"/>
  <c r="L184" i="7"/>
  <c r="E184" i="7"/>
  <c r="D184" i="7"/>
  <c r="F184" i="7" s="1"/>
  <c r="BN183" i="7"/>
  <c r="BH183" i="7"/>
  <c r="BB183" i="7"/>
  <c r="AV183" i="7"/>
  <c r="AP183" i="7"/>
  <c r="AJ183" i="7"/>
  <c r="AD183" i="7"/>
  <c r="X183" i="7"/>
  <c r="R183" i="7"/>
  <c r="L183" i="7"/>
  <c r="E183" i="7"/>
  <c r="D183" i="7"/>
  <c r="BN182" i="7"/>
  <c r="BH182" i="7"/>
  <c r="BB182" i="7"/>
  <c r="AV182" i="7"/>
  <c r="AP182" i="7"/>
  <c r="AJ182" i="7"/>
  <c r="AD182" i="7"/>
  <c r="X182" i="7"/>
  <c r="R182" i="7"/>
  <c r="L182" i="7"/>
  <c r="E182" i="7"/>
  <c r="D182" i="7"/>
  <c r="F182" i="7" s="1"/>
  <c r="BN181" i="7"/>
  <c r="BH181" i="7"/>
  <c r="BB181" i="7"/>
  <c r="AV181" i="7"/>
  <c r="AP181" i="7"/>
  <c r="AJ181" i="7"/>
  <c r="AD181" i="7"/>
  <c r="X181" i="7"/>
  <c r="R181" i="7"/>
  <c r="L181" i="7"/>
  <c r="E181" i="7"/>
  <c r="D181" i="7"/>
  <c r="BN180" i="7"/>
  <c r="BH180" i="7"/>
  <c r="BB180" i="7"/>
  <c r="AV180" i="7"/>
  <c r="AP180" i="7"/>
  <c r="AJ180" i="7"/>
  <c r="AD180" i="7"/>
  <c r="X180" i="7"/>
  <c r="R180" i="7"/>
  <c r="L180" i="7"/>
  <c r="E180" i="7"/>
  <c r="D180" i="7"/>
  <c r="BN179" i="7"/>
  <c r="BH179" i="7"/>
  <c r="BB179" i="7"/>
  <c r="AV179" i="7"/>
  <c r="AP179" i="7"/>
  <c r="AJ179" i="7"/>
  <c r="AD179" i="7"/>
  <c r="X179" i="7"/>
  <c r="R179" i="7"/>
  <c r="L179" i="7"/>
  <c r="E179" i="7"/>
  <c r="D179" i="7"/>
  <c r="BN178" i="7"/>
  <c r="BH178" i="7"/>
  <c r="BB178" i="7"/>
  <c r="AV178" i="7"/>
  <c r="AP178" i="7"/>
  <c r="AJ178" i="7"/>
  <c r="AD178" i="7"/>
  <c r="X178" i="7"/>
  <c r="R178" i="7"/>
  <c r="L178" i="7"/>
  <c r="E178" i="7"/>
  <c r="D178" i="7"/>
  <c r="F178" i="7" s="1"/>
  <c r="BN177" i="7"/>
  <c r="BH177" i="7"/>
  <c r="BB177" i="7"/>
  <c r="AV177" i="7"/>
  <c r="AP177" i="7"/>
  <c r="AJ177" i="7"/>
  <c r="AD177" i="7"/>
  <c r="X177" i="7"/>
  <c r="R177" i="7"/>
  <c r="L177" i="7"/>
  <c r="E177" i="7"/>
  <c r="D177" i="7"/>
  <c r="BN176" i="7"/>
  <c r="BH176" i="7"/>
  <c r="BB176" i="7"/>
  <c r="AV176" i="7"/>
  <c r="AP176" i="7"/>
  <c r="AJ176" i="7"/>
  <c r="AD176" i="7"/>
  <c r="X176" i="7"/>
  <c r="R176" i="7"/>
  <c r="L176" i="7"/>
  <c r="E176" i="7"/>
  <c r="D176" i="7"/>
  <c r="BN175" i="7"/>
  <c r="BH175" i="7"/>
  <c r="BB175" i="7"/>
  <c r="AV175" i="7"/>
  <c r="AP175" i="7"/>
  <c r="AJ175" i="7"/>
  <c r="AD175" i="7"/>
  <c r="X175" i="7"/>
  <c r="R175" i="7"/>
  <c r="L175" i="7"/>
  <c r="E175" i="7"/>
  <c r="D175" i="7"/>
  <c r="F175" i="7" s="1"/>
  <c r="BN173" i="7"/>
  <c r="BH173" i="7"/>
  <c r="BB173" i="7"/>
  <c r="AV173" i="7"/>
  <c r="AP173" i="7"/>
  <c r="AJ173" i="7"/>
  <c r="AD173" i="7"/>
  <c r="X173" i="7"/>
  <c r="R173" i="7"/>
  <c r="L173" i="7"/>
  <c r="E173" i="7"/>
  <c r="D173" i="7"/>
  <c r="BN172" i="7"/>
  <c r="BH172" i="7"/>
  <c r="BB172" i="7"/>
  <c r="AV172" i="7"/>
  <c r="AP172" i="7"/>
  <c r="AJ172" i="7"/>
  <c r="AD172" i="7"/>
  <c r="X172" i="7"/>
  <c r="R172" i="7"/>
  <c r="L172" i="7"/>
  <c r="E172" i="7"/>
  <c r="D172" i="7"/>
  <c r="BN171" i="7"/>
  <c r="BH171" i="7"/>
  <c r="BB171" i="7"/>
  <c r="AV171" i="7"/>
  <c r="AP171" i="7"/>
  <c r="AJ171" i="7"/>
  <c r="AD171" i="7"/>
  <c r="X171" i="7"/>
  <c r="R171" i="7"/>
  <c r="L171" i="7"/>
  <c r="E171" i="7"/>
  <c r="D171" i="7"/>
  <c r="F171" i="7" s="1"/>
  <c r="BN170" i="7"/>
  <c r="BH170" i="7"/>
  <c r="BB170" i="7"/>
  <c r="AV170" i="7"/>
  <c r="AP170" i="7"/>
  <c r="AJ170" i="7"/>
  <c r="AD170" i="7"/>
  <c r="X170" i="7"/>
  <c r="R170" i="7"/>
  <c r="L170" i="7"/>
  <c r="E170" i="7"/>
  <c r="D170" i="7"/>
  <c r="F170" i="7" s="1"/>
  <c r="BN169" i="7"/>
  <c r="BH169" i="7"/>
  <c r="BB169" i="7"/>
  <c r="AV169" i="7"/>
  <c r="AP169" i="7"/>
  <c r="AJ169" i="7"/>
  <c r="AD169" i="7"/>
  <c r="X169" i="7"/>
  <c r="R169" i="7"/>
  <c r="L169" i="7"/>
  <c r="E169" i="7"/>
  <c r="D169" i="7"/>
  <c r="BN168" i="7"/>
  <c r="BH168" i="7"/>
  <c r="BB168" i="7"/>
  <c r="AV168" i="7"/>
  <c r="AP168" i="7"/>
  <c r="AJ168" i="7"/>
  <c r="AD168" i="7"/>
  <c r="X168" i="7"/>
  <c r="R168" i="7"/>
  <c r="L168" i="7"/>
  <c r="E168" i="7"/>
  <c r="D168" i="7"/>
  <c r="F168" i="7" s="1"/>
  <c r="BN167" i="7"/>
  <c r="BH167" i="7"/>
  <c r="BB167" i="7"/>
  <c r="AV167" i="7"/>
  <c r="AP167" i="7"/>
  <c r="AJ167" i="7"/>
  <c r="AD167" i="7"/>
  <c r="X167" i="7"/>
  <c r="R167" i="7"/>
  <c r="L167" i="7"/>
  <c r="E167" i="7"/>
  <c r="D167" i="7"/>
  <c r="BN166" i="7"/>
  <c r="BH166" i="7"/>
  <c r="BB166" i="7"/>
  <c r="AV166" i="7"/>
  <c r="AP166" i="7"/>
  <c r="AJ166" i="7"/>
  <c r="AD166" i="7"/>
  <c r="X166" i="7"/>
  <c r="R166" i="7"/>
  <c r="L166" i="7"/>
  <c r="E166" i="7"/>
  <c r="D166" i="7"/>
  <c r="BN165" i="7"/>
  <c r="BH165" i="7"/>
  <c r="BB165" i="7"/>
  <c r="AV165" i="7"/>
  <c r="AP165" i="7"/>
  <c r="AJ165" i="7"/>
  <c r="AD165" i="7"/>
  <c r="X165" i="7"/>
  <c r="R165" i="7"/>
  <c r="L165" i="7"/>
  <c r="E165" i="7"/>
  <c r="D165" i="7"/>
  <c r="F165" i="7" s="1"/>
  <c r="BN164" i="7"/>
  <c r="BH164" i="7"/>
  <c r="BB164" i="7"/>
  <c r="AV164" i="7"/>
  <c r="AP164" i="7"/>
  <c r="AJ164" i="7"/>
  <c r="AD164" i="7"/>
  <c r="X164" i="7"/>
  <c r="R164" i="7"/>
  <c r="L164" i="7"/>
  <c r="E164" i="7"/>
  <c r="D164" i="7"/>
  <c r="F164" i="7" s="1"/>
  <c r="BN163" i="7"/>
  <c r="BH163" i="7"/>
  <c r="BB163" i="7"/>
  <c r="AV163" i="7"/>
  <c r="AP163" i="7"/>
  <c r="AJ163" i="7"/>
  <c r="AD163" i="7"/>
  <c r="X163" i="7"/>
  <c r="R163" i="7"/>
  <c r="L163" i="7"/>
  <c r="E163" i="7"/>
  <c r="D163" i="7"/>
  <c r="BN162" i="7"/>
  <c r="BH162" i="7"/>
  <c r="BB162" i="7"/>
  <c r="AV162" i="7"/>
  <c r="AP162" i="7"/>
  <c r="AJ162" i="7"/>
  <c r="AD162" i="7"/>
  <c r="X162" i="7"/>
  <c r="R162" i="7"/>
  <c r="L162" i="7"/>
  <c r="E162" i="7"/>
  <c r="D162" i="7"/>
  <c r="BN161" i="7"/>
  <c r="BH161" i="7"/>
  <c r="BB161" i="7"/>
  <c r="AV161" i="7"/>
  <c r="AP161" i="7"/>
  <c r="AJ161" i="7"/>
  <c r="AD161" i="7"/>
  <c r="X161" i="7"/>
  <c r="R161" i="7"/>
  <c r="L161" i="7"/>
  <c r="E161" i="7"/>
  <c r="D161" i="7"/>
  <c r="BN159" i="7"/>
  <c r="BH159" i="7"/>
  <c r="BB159" i="7"/>
  <c r="AV159" i="7"/>
  <c r="AP159" i="7"/>
  <c r="AJ159" i="7"/>
  <c r="AD159" i="7"/>
  <c r="X159" i="7"/>
  <c r="R159" i="7"/>
  <c r="L159" i="7"/>
  <c r="E159" i="7"/>
  <c r="D159" i="7"/>
  <c r="BN157" i="7"/>
  <c r="BH157" i="7"/>
  <c r="BB157" i="7"/>
  <c r="AV157" i="7"/>
  <c r="AP157" i="7"/>
  <c r="AJ157" i="7"/>
  <c r="AD157" i="7"/>
  <c r="X157" i="7"/>
  <c r="R157" i="7"/>
  <c r="L157" i="7"/>
  <c r="E157" i="7"/>
  <c r="D157" i="7"/>
  <c r="BN156" i="7"/>
  <c r="BH156" i="7"/>
  <c r="BB156" i="7"/>
  <c r="AV156" i="7"/>
  <c r="AP156" i="7"/>
  <c r="AJ156" i="7"/>
  <c r="AD156" i="7"/>
  <c r="X156" i="7"/>
  <c r="R156" i="7"/>
  <c r="L156" i="7"/>
  <c r="E156" i="7"/>
  <c r="D156" i="7"/>
  <c r="BN155" i="7"/>
  <c r="BH155" i="7"/>
  <c r="BB155" i="7"/>
  <c r="AV155" i="7"/>
  <c r="AP155" i="7"/>
  <c r="AJ155" i="7"/>
  <c r="AD155" i="7"/>
  <c r="X155" i="7"/>
  <c r="R155" i="7"/>
  <c r="L155" i="7"/>
  <c r="E155" i="7"/>
  <c r="D155" i="7"/>
  <c r="BN154" i="7"/>
  <c r="BH154" i="7"/>
  <c r="BB154" i="7"/>
  <c r="AV154" i="7"/>
  <c r="AP154" i="7"/>
  <c r="AJ154" i="7"/>
  <c r="AD154" i="7"/>
  <c r="X154" i="7"/>
  <c r="R154" i="7"/>
  <c r="L154" i="7"/>
  <c r="E154" i="7"/>
  <c r="D154" i="7"/>
  <c r="BN153" i="7"/>
  <c r="BH153" i="7"/>
  <c r="BB153" i="7"/>
  <c r="AV153" i="7"/>
  <c r="AP153" i="7"/>
  <c r="AJ153" i="7"/>
  <c r="AD153" i="7"/>
  <c r="X153" i="7"/>
  <c r="R153" i="7"/>
  <c r="L153" i="7"/>
  <c r="E153" i="7"/>
  <c r="D153" i="7"/>
  <c r="BN152" i="7"/>
  <c r="BH152" i="7"/>
  <c r="BB152" i="7"/>
  <c r="AV152" i="7"/>
  <c r="AP152" i="7"/>
  <c r="AJ152" i="7"/>
  <c r="AD152" i="7"/>
  <c r="X152" i="7"/>
  <c r="R152" i="7"/>
  <c r="L152" i="7"/>
  <c r="E152" i="7"/>
  <c r="D152" i="7"/>
  <c r="BN150" i="7"/>
  <c r="BH150" i="7"/>
  <c r="BB150" i="7"/>
  <c r="AV150" i="7"/>
  <c r="AP150" i="7"/>
  <c r="AJ150" i="7"/>
  <c r="AD150" i="7"/>
  <c r="X150" i="7"/>
  <c r="R150" i="7"/>
  <c r="L150" i="7"/>
  <c r="E150" i="7"/>
  <c r="D150" i="7"/>
  <c r="BN149" i="7"/>
  <c r="BH149" i="7"/>
  <c r="BB149" i="7"/>
  <c r="AV149" i="7"/>
  <c r="AP149" i="7"/>
  <c r="AJ149" i="7"/>
  <c r="AD149" i="7"/>
  <c r="X149" i="7"/>
  <c r="R149" i="7"/>
  <c r="L149" i="7"/>
  <c r="E149" i="7"/>
  <c r="D149" i="7"/>
  <c r="F149" i="7" s="1"/>
  <c r="BN148" i="7"/>
  <c r="BH148" i="7"/>
  <c r="BB148" i="7"/>
  <c r="AV148" i="7"/>
  <c r="AP148" i="7"/>
  <c r="AJ148" i="7"/>
  <c r="AD148" i="7"/>
  <c r="X148" i="7"/>
  <c r="R148" i="7"/>
  <c r="L148" i="7"/>
  <c r="E148" i="7"/>
  <c r="D148" i="7"/>
  <c r="BN146" i="7"/>
  <c r="BH146" i="7"/>
  <c r="BB146" i="7"/>
  <c r="AV146" i="7"/>
  <c r="AP146" i="7"/>
  <c r="AJ146" i="7"/>
  <c r="AD146" i="7"/>
  <c r="X146" i="7"/>
  <c r="R146" i="7"/>
  <c r="L146" i="7"/>
  <c r="E146" i="7"/>
  <c r="D146" i="7"/>
  <c r="BN145" i="7"/>
  <c r="BH145" i="7"/>
  <c r="BB145" i="7"/>
  <c r="AV145" i="7"/>
  <c r="AP145" i="7"/>
  <c r="AJ145" i="7"/>
  <c r="AD145" i="7"/>
  <c r="X145" i="7"/>
  <c r="R145" i="7"/>
  <c r="L145" i="7"/>
  <c r="E145" i="7"/>
  <c r="D145" i="7"/>
  <c r="F145" i="7" s="1"/>
  <c r="BN144" i="7"/>
  <c r="BH144" i="7"/>
  <c r="BB144" i="7"/>
  <c r="AV144" i="7"/>
  <c r="AP144" i="7"/>
  <c r="AJ144" i="7"/>
  <c r="AD144" i="7"/>
  <c r="X144" i="7"/>
  <c r="R144" i="7"/>
  <c r="L144" i="7"/>
  <c r="E144" i="7"/>
  <c r="D144" i="7"/>
  <c r="BN142" i="7"/>
  <c r="BH142" i="7"/>
  <c r="BB142" i="7"/>
  <c r="AV142" i="7"/>
  <c r="AP142" i="7"/>
  <c r="AJ142" i="7"/>
  <c r="AD142" i="7"/>
  <c r="X142" i="7"/>
  <c r="R142" i="7"/>
  <c r="L142" i="7"/>
  <c r="E142" i="7"/>
  <c r="D142" i="7"/>
  <c r="BN141" i="7"/>
  <c r="BH141" i="7"/>
  <c r="BB141" i="7"/>
  <c r="AV141" i="7"/>
  <c r="AP141" i="7"/>
  <c r="AJ141" i="7"/>
  <c r="AD141" i="7"/>
  <c r="X141" i="7"/>
  <c r="R141" i="7"/>
  <c r="L141" i="7"/>
  <c r="E141" i="7"/>
  <c r="D141" i="7"/>
  <c r="F141" i="7" s="1"/>
  <c r="BN140" i="7"/>
  <c r="BH140" i="7"/>
  <c r="BB140" i="7"/>
  <c r="AV140" i="7"/>
  <c r="AP140" i="7"/>
  <c r="AJ140" i="7"/>
  <c r="AD140" i="7"/>
  <c r="X140" i="7"/>
  <c r="R140" i="7"/>
  <c r="L140" i="7"/>
  <c r="E140" i="7"/>
  <c r="D140" i="7"/>
  <c r="BN138" i="7"/>
  <c r="BH138" i="7"/>
  <c r="BB138" i="7"/>
  <c r="AV138" i="7"/>
  <c r="AP138" i="7"/>
  <c r="AJ138" i="7"/>
  <c r="AD138" i="7"/>
  <c r="X138" i="7"/>
  <c r="R138" i="7"/>
  <c r="L138" i="7"/>
  <c r="E138" i="7"/>
  <c r="D138" i="7"/>
  <c r="BN137" i="7"/>
  <c r="BH137" i="7"/>
  <c r="BB137" i="7"/>
  <c r="AV137" i="7"/>
  <c r="AP137" i="7"/>
  <c r="AJ137" i="7"/>
  <c r="AD137" i="7"/>
  <c r="X137" i="7"/>
  <c r="R137" i="7"/>
  <c r="L137" i="7"/>
  <c r="E137" i="7"/>
  <c r="D137" i="7"/>
  <c r="F137" i="7" s="1"/>
  <c r="BN136" i="7"/>
  <c r="BH136" i="7"/>
  <c r="BB136" i="7"/>
  <c r="AV136" i="7"/>
  <c r="AP136" i="7"/>
  <c r="AJ136" i="7"/>
  <c r="AD136" i="7"/>
  <c r="X136" i="7"/>
  <c r="R136" i="7"/>
  <c r="L136" i="7"/>
  <c r="E136" i="7"/>
  <c r="D136" i="7"/>
  <c r="BN134" i="7"/>
  <c r="BH134" i="7"/>
  <c r="BB134" i="7"/>
  <c r="AV134" i="7"/>
  <c r="AP134" i="7"/>
  <c r="AJ134" i="7"/>
  <c r="AD134" i="7"/>
  <c r="X134" i="7"/>
  <c r="R134" i="7"/>
  <c r="L134" i="7"/>
  <c r="E134" i="7"/>
  <c r="D134" i="7"/>
  <c r="BN132" i="7"/>
  <c r="BH132" i="7"/>
  <c r="BB132" i="7"/>
  <c r="AV132" i="7"/>
  <c r="AP132" i="7"/>
  <c r="AJ132" i="7"/>
  <c r="AD132" i="7"/>
  <c r="X132" i="7"/>
  <c r="R132" i="7"/>
  <c r="L132" i="7"/>
  <c r="E132" i="7"/>
  <c r="D132" i="7"/>
  <c r="BN131" i="7"/>
  <c r="BH131" i="7"/>
  <c r="BB131" i="7"/>
  <c r="AV131" i="7"/>
  <c r="AP131" i="7"/>
  <c r="AJ131" i="7"/>
  <c r="AD131" i="7"/>
  <c r="X131" i="7"/>
  <c r="R131" i="7"/>
  <c r="L131" i="7"/>
  <c r="E131" i="7"/>
  <c r="D131" i="7"/>
  <c r="BN129" i="7"/>
  <c r="BH129" i="7"/>
  <c r="BB129" i="7"/>
  <c r="AV129" i="7"/>
  <c r="AP129" i="7"/>
  <c r="AJ129" i="7"/>
  <c r="AD129" i="7"/>
  <c r="X129" i="7"/>
  <c r="R129" i="7"/>
  <c r="L129" i="7"/>
  <c r="E129" i="7"/>
  <c r="D129" i="7"/>
  <c r="BN128" i="7"/>
  <c r="BH128" i="7"/>
  <c r="BB128" i="7"/>
  <c r="AV128" i="7"/>
  <c r="AP128" i="7"/>
  <c r="AJ128" i="7"/>
  <c r="AD128" i="7"/>
  <c r="X128" i="7"/>
  <c r="R128" i="7"/>
  <c r="L128" i="7"/>
  <c r="E128" i="7"/>
  <c r="D128" i="7"/>
  <c r="BN127" i="7"/>
  <c r="BH127" i="7"/>
  <c r="BB127" i="7"/>
  <c r="AV127" i="7"/>
  <c r="AP127" i="7"/>
  <c r="AJ127" i="7"/>
  <c r="AD127" i="7"/>
  <c r="X127" i="7"/>
  <c r="R127" i="7"/>
  <c r="L127" i="7"/>
  <c r="E127" i="7"/>
  <c r="D127" i="7"/>
  <c r="BN126" i="7"/>
  <c r="BH126" i="7"/>
  <c r="BB126" i="7"/>
  <c r="AV126" i="7"/>
  <c r="AP126" i="7"/>
  <c r="AJ126" i="7"/>
  <c r="AD126" i="7"/>
  <c r="X126" i="7"/>
  <c r="R126" i="7"/>
  <c r="L126" i="7"/>
  <c r="E126" i="7"/>
  <c r="D126" i="7"/>
  <c r="BN125" i="7"/>
  <c r="BH125" i="7"/>
  <c r="BB125" i="7"/>
  <c r="AV125" i="7"/>
  <c r="AP125" i="7"/>
  <c r="AJ125" i="7"/>
  <c r="AD125" i="7"/>
  <c r="X125" i="7"/>
  <c r="R125" i="7"/>
  <c r="L125" i="7"/>
  <c r="E125" i="7"/>
  <c r="D125" i="7"/>
  <c r="BN123" i="7"/>
  <c r="BH123" i="7"/>
  <c r="BB123" i="7"/>
  <c r="AV123" i="7"/>
  <c r="AP123" i="7"/>
  <c r="AJ123" i="7"/>
  <c r="AD123" i="7"/>
  <c r="X123" i="7"/>
  <c r="R123" i="7"/>
  <c r="L123" i="7"/>
  <c r="E123" i="7"/>
  <c r="D123" i="7"/>
  <c r="BN122" i="7"/>
  <c r="BH122" i="7"/>
  <c r="BB122" i="7"/>
  <c r="AV122" i="7"/>
  <c r="AP122" i="7"/>
  <c r="AJ122" i="7"/>
  <c r="AD122" i="7"/>
  <c r="X122" i="7"/>
  <c r="R122" i="7"/>
  <c r="L122" i="7"/>
  <c r="E122" i="7"/>
  <c r="D122" i="7"/>
  <c r="BN121" i="7"/>
  <c r="BH121" i="7"/>
  <c r="BB121" i="7"/>
  <c r="AV121" i="7"/>
  <c r="AP121" i="7"/>
  <c r="AJ121" i="7"/>
  <c r="AD121" i="7"/>
  <c r="X121" i="7"/>
  <c r="R121" i="7"/>
  <c r="L121" i="7"/>
  <c r="E121" i="7"/>
  <c r="D121" i="7"/>
  <c r="BN120" i="7"/>
  <c r="BH120" i="7"/>
  <c r="BB120" i="7"/>
  <c r="AV120" i="7"/>
  <c r="AP120" i="7"/>
  <c r="AJ120" i="7"/>
  <c r="AD120" i="7"/>
  <c r="X120" i="7"/>
  <c r="R120" i="7"/>
  <c r="L120" i="7"/>
  <c r="E120" i="7"/>
  <c r="D120" i="7"/>
  <c r="BN119" i="7"/>
  <c r="BH119" i="7"/>
  <c r="BB119" i="7"/>
  <c r="AV119" i="7"/>
  <c r="AP119" i="7"/>
  <c r="AJ119" i="7"/>
  <c r="AD119" i="7"/>
  <c r="X119" i="7"/>
  <c r="R119" i="7"/>
  <c r="L119" i="7"/>
  <c r="E119" i="7"/>
  <c r="D119" i="7"/>
  <c r="BN118" i="7"/>
  <c r="BH118" i="7"/>
  <c r="BB118" i="7"/>
  <c r="AV118" i="7"/>
  <c r="AP118" i="7"/>
  <c r="AJ118" i="7"/>
  <c r="AD118" i="7"/>
  <c r="X118" i="7"/>
  <c r="R118" i="7"/>
  <c r="L118" i="7"/>
  <c r="E118" i="7"/>
  <c r="D118" i="7"/>
  <c r="BN117" i="7"/>
  <c r="BH117" i="7"/>
  <c r="BB117" i="7"/>
  <c r="AV117" i="7"/>
  <c r="AP117" i="7"/>
  <c r="AJ117" i="7"/>
  <c r="AD117" i="7"/>
  <c r="X117" i="7"/>
  <c r="R117" i="7"/>
  <c r="L117" i="7"/>
  <c r="E117" i="7"/>
  <c r="D117" i="7"/>
  <c r="BN116" i="7"/>
  <c r="BH116" i="7"/>
  <c r="BB116" i="7"/>
  <c r="AV116" i="7"/>
  <c r="AP116" i="7"/>
  <c r="AJ116" i="7"/>
  <c r="AD116" i="7"/>
  <c r="X116" i="7"/>
  <c r="R116" i="7"/>
  <c r="L116" i="7"/>
  <c r="E116" i="7"/>
  <c r="D116" i="7"/>
  <c r="BN115" i="7"/>
  <c r="BH115" i="7"/>
  <c r="BB115" i="7"/>
  <c r="AV115" i="7"/>
  <c r="AP115" i="7"/>
  <c r="AJ115" i="7"/>
  <c r="AD115" i="7"/>
  <c r="X115" i="7"/>
  <c r="R115" i="7"/>
  <c r="L115" i="7"/>
  <c r="E115" i="7"/>
  <c r="D115" i="7"/>
  <c r="BN114" i="7"/>
  <c r="BH114" i="7"/>
  <c r="BB114" i="7"/>
  <c r="AV114" i="7"/>
  <c r="AP114" i="7"/>
  <c r="AJ114" i="7"/>
  <c r="AD114" i="7"/>
  <c r="X114" i="7"/>
  <c r="R114" i="7"/>
  <c r="L114" i="7"/>
  <c r="E114" i="7"/>
  <c r="D114" i="7"/>
  <c r="BN112" i="7"/>
  <c r="BH112" i="7"/>
  <c r="BB112" i="7"/>
  <c r="AV112" i="7"/>
  <c r="AP112" i="7"/>
  <c r="AJ112" i="7"/>
  <c r="AD112" i="7"/>
  <c r="X112" i="7"/>
  <c r="R112" i="7"/>
  <c r="L112" i="7"/>
  <c r="E112" i="7"/>
  <c r="D112" i="7"/>
  <c r="BN111" i="7"/>
  <c r="BH111" i="7"/>
  <c r="BB111" i="7"/>
  <c r="AV111" i="7"/>
  <c r="AP111" i="7"/>
  <c r="AJ111" i="7"/>
  <c r="AD111" i="7"/>
  <c r="X111" i="7"/>
  <c r="R111" i="7"/>
  <c r="L111" i="7"/>
  <c r="E111" i="7"/>
  <c r="D111" i="7"/>
  <c r="BN109" i="7"/>
  <c r="BH109" i="7"/>
  <c r="BB109" i="7"/>
  <c r="AV109" i="7"/>
  <c r="AP109" i="7"/>
  <c r="AJ109" i="7"/>
  <c r="AD109" i="7"/>
  <c r="X109" i="7"/>
  <c r="R109" i="7"/>
  <c r="L109" i="7"/>
  <c r="E109" i="7"/>
  <c r="D109" i="7"/>
  <c r="BN108" i="7"/>
  <c r="BH108" i="7"/>
  <c r="BB108" i="7"/>
  <c r="AV108" i="7"/>
  <c r="AP108" i="7"/>
  <c r="AJ108" i="7"/>
  <c r="AD108" i="7"/>
  <c r="X108" i="7"/>
  <c r="R108" i="7"/>
  <c r="L108" i="7"/>
  <c r="E108" i="7"/>
  <c r="D108" i="7"/>
  <c r="BN107" i="7"/>
  <c r="BH107" i="7"/>
  <c r="BB107" i="7"/>
  <c r="AV107" i="7"/>
  <c r="AP107" i="7"/>
  <c r="AJ107" i="7"/>
  <c r="AD107" i="7"/>
  <c r="X107" i="7"/>
  <c r="R107" i="7"/>
  <c r="L107" i="7"/>
  <c r="E107" i="7"/>
  <c r="D107" i="7"/>
  <c r="BN105" i="7"/>
  <c r="BH105" i="7"/>
  <c r="BB105" i="7"/>
  <c r="AV105" i="7"/>
  <c r="AP105" i="7"/>
  <c r="AJ105" i="7"/>
  <c r="AD105" i="7"/>
  <c r="X105" i="7"/>
  <c r="R105" i="7"/>
  <c r="L105" i="7"/>
  <c r="E105" i="7"/>
  <c r="D105" i="7"/>
  <c r="BN104" i="7"/>
  <c r="BH104" i="7"/>
  <c r="BB104" i="7"/>
  <c r="AV104" i="7"/>
  <c r="AP104" i="7"/>
  <c r="AJ104" i="7"/>
  <c r="AD104" i="7"/>
  <c r="X104" i="7"/>
  <c r="R104" i="7"/>
  <c r="L104" i="7"/>
  <c r="E104" i="7"/>
  <c r="D104" i="7"/>
  <c r="BN102" i="7"/>
  <c r="BH102" i="7"/>
  <c r="BB102" i="7"/>
  <c r="AV102" i="7"/>
  <c r="AP102" i="7"/>
  <c r="AJ102" i="7"/>
  <c r="AD102" i="7"/>
  <c r="X102" i="7"/>
  <c r="R102" i="7"/>
  <c r="L102" i="7"/>
  <c r="E102" i="7"/>
  <c r="D102" i="7"/>
  <c r="BN100" i="7"/>
  <c r="BH100" i="7"/>
  <c r="BB100" i="7"/>
  <c r="AV100" i="7"/>
  <c r="AP100" i="7"/>
  <c r="AJ100" i="7"/>
  <c r="AD100" i="7"/>
  <c r="X100" i="7"/>
  <c r="R100" i="7"/>
  <c r="L100" i="7"/>
  <c r="E100" i="7"/>
  <c r="D100" i="7"/>
  <c r="BN99" i="7"/>
  <c r="BH99" i="7"/>
  <c r="BB99" i="7"/>
  <c r="AV99" i="7"/>
  <c r="AP99" i="7"/>
  <c r="AJ99" i="7"/>
  <c r="AD99" i="7"/>
  <c r="X99" i="7"/>
  <c r="R99" i="7"/>
  <c r="L99" i="7"/>
  <c r="E99" i="7"/>
  <c r="D99" i="7"/>
  <c r="BN98" i="7"/>
  <c r="BH98" i="7"/>
  <c r="BB98" i="7"/>
  <c r="AV98" i="7"/>
  <c r="AP98" i="7"/>
  <c r="AJ98" i="7"/>
  <c r="AD98" i="7"/>
  <c r="X98" i="7"/>
  <c r="R98" i="7"/>
  <c r="L98" i="7"/>
  <c r="E98" i="7"/>
  <c r="D98" i="7"/>
  <c r="BN97" i="7"/>
  <c r="BH97" i="7"/>
  <c r="BB97" i="7"/>
  <c r="AV97" i="7"/>
  <c r="AP97" i="7"/>
  <c r="AJ97" i="7"/>
  <c r="AD97" i="7"/>
  <c r="X97" i="7"/>
  <c r="R97" i="7"/>
  <c r="L97" i="7"/>
  <c r="E97" i="7"/>
  <c r="D97" i="7"/>
  <c r="BN96" i="7"/>
  <c r="BH96" i="7"/>
  <c r="BB96" i="7"/>
  <c r="AV96" i="7"/>
  <c r="AP96" i="7"/>
  <c r="AJ96" i="7"/>
  <c r="AD96" i="7"/>
  <c r="X96" i="7"/>
  <c r="R96" i="7"/>
  <c r="L96" i="7"/>
  <c r="E96" i="7"/>
  <c r="D96" i="7"/>
  <c r="BN95" i="7"/>
  <c r="BH95" i="7"/>
  <c r="BB95" i="7"/>
  <c r="AV95" i="7"/>
  <c r="AP95" i="7"/>
  <c r="AJ95" i="7"/>
  <c r="AD95" i="7"/>
  <c r="X95" i="7"/>
  <c r="R95" i="7"/>
  <c r="L95" i="7"/>
  <c r="E95" i="7"/>
  <c r="D95" i="7"/>
  <c r="BN94" i="7"/>
  <c r="BH94" i="7"/>
  <c r="BB94" i="7"/>
  <c r="AV94" i="7"/>
  <c r="AP94" i="7"/>
  <c r="AJ94" i="7"/>
  <c r="AD94" i="7"/>
  <c r="X94" i="7"/>
  <c r="R94" i="7"/>
  <c r="L94" i="7"/>
  <c r="E94" i="7"/>
  <c r="D94" i="7"/>
  <c r="BN93" i="7"/>
  <c r="BH93" i="7"/>
  <c r="BB93" i="7"/>
  <c r="AV93" i="7"/>
  <c r="AP93" i="7"/>
  <c r="AJ93" i="7"/>
  <c r="AD93" i="7"/>
  <c r="X93" i="7"/>
  <c r="R93" i="7"/>
  <c r="L93" i="7"/>
  <c r="E93" i="7"/>
  <c r="D93" i="7"/>
  <c r="F93" i="7" s="1"/>
  <c r="BN92" i="7"/>
  <c r="BH92" i="7"/>
  <c r="BB92" i="7"/>
  <c r="AV92" i="7"/>
  <c r="AP92" i="7"/>
  <c r="AJ92" i="7"/>
  <c r="AD92" i="7"/>
  <c r="X92" i="7"/>
  <c r="R92" i="7"/>
  <c r="L92" i="7"/>
  <c r="E92" i="7"/>
  <c r="D92" i="7"/>
  <c r="BN91" i="7"/>
  <c r="BH91" i="7"/>
  <c r="BB91" i="7"/>
  <c r="AV91" i="7"/>
  <c r="AP91" i="7"/>
  <c r="AJ91" i="7"/>
  <c r="AD91" i="7"/>
  <c r="X91" i="7"/>
  <c r="R91" i="7"/>
  <c r="L91" i="7"/>
  <c r="E91" i="7"/>
  <c r="D91" i="7"/>
  <c r="BN90" i="7"/>
  <c r="BH90" i="7"/>
  <c r="BB90" i="7"/>
  <c r="AV90" i="7"/>
  <c r="AP90" i="7"/>
  <c r="AJ90" i="7"/>
  <c r="AD90" i="7"/>
  <c r="X90" i="7"/>
  <c r="R90" i="7"/>
  <c r="L90" i="7"/>
  <c r="E90" i="7"/>
  <c r="D90" i="7"/>
  <c r="BN89" i="7"/>
  <c r="BH89" i="7"/>
  <c r="BB89" i="7"/>
  <c r="AV89" i="7"/>
  <c r="AP89" i="7"/>
  <c r="AJ89" i="7"/>
  <c r="AD89" i="7"/>
  <c r="X89" i="7"/>
  <c r="R89" i="7"/>
  <c r="L89" i="7"/>
  <c r="E89" i="7"/>
  <c r="D89" i="7"/>
  <c r="BN88" i="7"/>
  <c r="BH88" i="7"/>
  <c r="BB88" i="7"/>
  <c r="AV88" i="7"/>
  <c r="AP88" i="7"/>
  <c r="AJ88" i="7"/>
  <c r="AD88" i="7"/>
  <c r="X88" i="7"/>
  <c r="R88" i="7"/>
  <c r="L88" i="7"/>
  <c r="E88" i="7"/>
  <c r="D88" i="7"/>
  <c r="BN87" i="7"/>
  <c r="BH87" i="7"/>
  <c r="BB87" i="7"/>
  <c r="AV87" i="7"/>
  <c r="AP87" i="7"/>
  <c r="AJ87" i="7"/>
  <c r="AD87" i="7"/>
  <c r="X87" i="7"/>
  <c r="R87" i="7"/>
  <c r="L87" i="7"/>
  <c r="E87" i="7"/>
  <c r="D87" i="7"/>
  <c r="BN86" i="7"/>
  <c r="BH86" i="7"/>
  <c r="BB86" i="7"/>
  <c r="AV86" i="7"/>
  <c r="AP86" i="7"/>
  <c r="AJ86" i="7"/>
  <c r="AD86" i="7"/>
  <c r="X86" i="7"/>
  <c r="R86" i="7"/>
  <c r="L86" i="7"/>
  <c r="E86" i="7"/>
  <c r="D86" i="7"/>
  <c r="BN85" i="7"/>
  <c r="BH85" i="7"/>
  <c r="BB85" i="7"/>
  <c r="AV85" i="7"/>
  <c r="AP85" i="7"/>
  <c r="AJ85" i="7"/>
  <c r="AD85" i="7"/>
  <c r="X85" i="7"/>
  <c r="R85" i="7"/>
  <c r="L85" i="7"/>
  <c r="E85" i="7"/>
  <c r="D85" i="7"/>
  <c r="BN83" i="7"/>
  <c r="BH83" i="7"/>
  <c r="BB83" i="7"/>
  <c r="AV83" i="7"/>
  <c r="AP83" i="7"/>
  <c r="AJ83" i="7"/>
  <c r="AD83" i="7"/>
  <c r="X83" i="7"/>
  <c r="R83" i="7"/>
  <c r="L83" i="7"/>
  <c r="E83" i="7"/>
  <c r="D83" i="7"/>
  <c r="BN82" i="7"/>
  <c r="BH82" i="7"/>
  <c r="BB82" i="7"/>
  <c r="AV82" i="7"/>
  <c r="AP82" i="7"/>
  <c r="AJ82" i="7"/>
  <c r="AD82" i="7"/>
  <c r="X82" i="7"/>
  <c r="R82" i="7"/>
  <c r="L82" i="7"/>
  <c r="E82" i="7"/>
  <c r="D82" i="7"/>
  <c r="BN81" i="7"/>
  <c r="BH81" i="7"/>
  <c r="BB81" i="7"/>
  <c r="AV81" i="7"/>
  <c r="AP81" i="7"/>
  <c r="AJ81" i="7"/>
  <c r="AD81" i="7"/>
  <c r="X81" i="7"/>
  <c r="R81" i="7"/>
  <c r="L81" i="7"/>
  <c r="E81" i="7"/>
  <c r="D81" i="7"/>
  <c r="BN80" i="7"/>
  <c r="BH80" i="7"/>
  <c r="BB80" i="7"/>
  <c r="AV80" i="7"/>
  <c r="AP80" i="7"/>
  <c r="AJ80" i="7"/>
  <c r="AD80" i="7"/>
  <c r="X80" i="7"/>
  <c r="R80" i="7"/>
  <c r="L80" i="7"/>
  <c r="E80" i="7"/>
  <c r="D80" i="7"/>
  <c r="BN79" i="7"/>
  <c r="BH79" i="7"/>
  <c r="BB79" i="7"/>
  <c r="AV79" i="7"/>
  <c r="AP79" i="7"/>
  <c r="AJ79" i="7"/>
  <c r="AD79" i="7"/>
  <c r="X79" i="7"/>
  <c r="R79" i="7"/>
  <c r="L79" i="7"/>
  <c r="E79" i="7"/>
  <c r="D79" i="7"/>
  <c r="BN78" i="7"/>
  <c r="BH78" i="7"/>
  <c r="BB78" i="7"/>
  <c r="AV78" i="7"/>
  <c r="AP78" i="7"/>
  <c r="AJ78" i="7"/>
  <c r="AD78" i="7"/>
  <c r="X78" i="7"/>
  <c r="R78" i="7"/>
  <c r="L78" i="7"/>
  <c r="E78" i="7"/>
  <c r="D78" i="7"/>
  <c r="BN77" i="7"/>
  <c r="BH77" i="7"/>
  <c r="BB77" i="7"/>
  <c r="AV77" i="7"/>
  <c r="AP77" i="7"/>
  <c r="AJ77" i="7"/>
  <c r="AD77" i="7"/>
  <c r="X77" i="7"/>
  <c r="R77" i="7"/>
  <c r="L77" i="7"/>
  <c r="E77" i="7"/>
  <c r="D77" i="7"/>
  <c r="BN76" i="7"/>
  <c r="BH76" i="7"/>
  <c r="BB76" i="7"/>
  <c r="AV76" i="7"/>
  <c r="AP76" i="7"/>
  <c r="AJ76" i="7"/>
  <c r="AD76" i="7"/>
  <c r="X76" i="7"/>
  <c r="R76" i="7"/>
  <c r="L76" i="7"/>
  <c r="E76" i="7"/>
  <c r="D76" i="7"/>
  <c r="BN74" i="7"/>
  <c r="BH74" i="7"/>
  <c r="BB74" i="7"/>
  <c r="AV74" i="7"/>
  <c r="AP74" i="7"/>
  <c r="AJ74" i="7"/>
  <c r="AD74" i="7"/>
  <c r="X74" i="7"/>
  <c r="R74" i="7"/>
  <c r="L74" i="7"/>
  <c r="E74" i="7"/>
  <c r="D74" i="7"/>
  <c r="BN73" i="7"/>
  <c r="BH73" i="7"/>
  <c r="BB73" i="7"/>
  <c r="AV73" i="7"/>
  <c r="AP73" i="7"/>
  <c r="AJ73" i="7"/>
  <c r="AD73" i="7"/>
  <c r="X73" i="7"/>
  <c r="R73" i="7"/>
  <c r="L73" i="7"/>
  <c r="E73" i="7"/>
  <c r="D73" i="7"/>
  <c r="BN72" i="7"/>
  <c r="BH72" i="7"/>
  <c r="BB72" i="7"/>
  <c r="AV72" i="7"/>
  <c r="AP72" i="7"/>
  <c r="AJ72" i="7"/>
  <c r="AD72" i="7"/>
  <c r="X72" i="7"/>
  <c r="R72" i="7"/>
  <c r="L72" i="7"/>
  <c r="E72" i="7"/>
  <c r="D72" i="7"/>
  <c r="BN71" i="7"/>
  <c r="BH71" i="7"/>
  <c r="BB71" i="7"/>
  <c r="AV71" i="7"/>
  <c r="AP71" i="7"/>
  <c r="AJ71" i="7"/>
  <c r="AD71" i="7"/>
  <c r="X71" i="7"/>
  <c r="R71" i="7"/>
  <c r="L71" i="7"/>
  <c r="E71" i="7"/>
  <c r="D71" i="7"/>
  <c r="BN70" i="7"/>
  <c r="BH70" i="7"/>
  <c r="BB70" i="7"/>
  <c r="AV70" i="7"/>
  <c r="AP70" i="7"/>
  <c r="AJ70" i="7"/>
  <c r="AD70" i="7"/>
  <c r="X70" i="7"/>
  <c r="R70" i="7"/>
  <c r="L70" i="7"/>
  <c r="E70" i="7"/>
  <c r="D70" i="7"/>
  <c r="BN68" i="7"/>
  <c r="BH68" i="7"/>
  <c r="BB68" i="7"/>
  <c r="AV68" i="7"/>
  <c r="AP68" i="7"/>
  <c r="AJ68" i="7"/>
  <c r="AD68" i="7"/>
  <c r="X68" i="7"/>
  <c r="R68" i="7"/>
  <c r="L68" i="7"/>
  <c r="E68" i="7"/>
  <c r="D68" i="7"/>
  <c r="BN67" i="7"/>
  <c r="BH67" i="7"/>
  <c r="BB67" i="7"/>
  <c r="AV67" i="7"/>
  <c r="AP67" i="7"/>
  <c r="AJ67" i="7"/>
  <c r="AD67" i="7"/>
  <c r="X67" i="7"/>
  <c r="R67" i="7"/>
  <c r="L67" i="7"/>
  <c r="E67" i="7"/>
  <c r="D67" i="7"/>
  <c r="BN65" i="7"/>
  <c r="BH65" i="7"/>
  <c r="BB65" i="7"/>
  <c r="AV65" i="7"/>
  <c r="AP65" i="7"/>
  <c r="AJ65" i="7"/>
  <c r="AD65" i="7"/>
  <c r="X65" i="7"/>
  <c r="R65" i="7"/>
  <c r="L65" i="7"/>
  <c r="E65" i="7"/>
  <c r="D65" i="7"/>
  <c r="BN64" i="7"/>
  <c r="BH64" i="7"/>
  <c r="BB64" i="7"/>
  <c r="AV64" i="7"/>
  <c r="AP64" i="7"/>
  <c r="AJ64" i="7"/>
  <c r="AD64" i="7"/>
  <c r="X64" i="7"/>
  <c r="R64" i="7"/>
  <c r="L64" i="7"/>
  <c r="E64" i="7"/>
  <c r="D64" i="7"/>
  <c r="BN62" i="7"/>
  <c r="BH62" i="7"/>
  <c r="BB62" i="7"/>
  <c r="AV62" i="7"/>
  <c r="AP62" i="7"/>
  <c r="AJ62" i="7"/>
  <c r="AD62" i="7"/>
  <c r="X62" i="7"/>
  <c r="R62" i="7"/>
  <c r="L62" i="7"/>
  <c r="E62" i="7"/>
  <c r="D62" i="7"/>
  <c r="BN61" i="7"/>
  <c r="BH61" i="7"/>
  <c r="BB61" i="7"/>
  <c r="AV61" i="7"/>
  <c r="AP61" i="7"/>
  <c r="AJ61" i="7"/>
  <c r="AD61" i="7"/>
  <c r="X61" i="7"/>
  <c r="R61" i="7"/>
  <c r="L61" i="7"/>
  <c r="E61" i="7"/>
  <c r="D61" i="7"/>
  <c r="BN59" i="7"/>
  <c r="BH59" i="7"/>
  <c r="BB59" i="7"/>
  <c r="AV59" i="7"/>
  <c r="AP59" i="7"/>
  <c r="AJ59" i="7"/>
  <c r="AD59" i="7"/>
  <c r="X59" i="7"/>
  <c r="R59" i="7"/>
  <c r="L59" i="7"/>
  <c r="E59" i="7"/>
  <c r="D59" i="7"/>
  <c r="BN57" i="7"/>
  <c r="BH57" i="7"/>
  <c r="BB57" i="7"/>
  <c r="AV57" i="7"/>
  <c r="AP57" i="7"/>
  <c r="AJ57" i="7"/>
  <c r="AD57" i="7"/>
  <c r="X57" i="7"/>
  <c r="R57" i="7"/>
  <c r="L57" i="7"/>
  <c r="E57" i="7"/>
  <c r="D57" i="7"/>
  <c r="BN56" i="7"/>
  <c r="BH56" i="7"/>
  <c r="BB56" i="7"/>
  <c r="AV56" i="7"/>
  <c r="AP56" i="7"/>
  <c r="AJ56" i="7"/>
  <c r="AD56" i="7"/>
  <c r="X56" i="7"/>
  <c r="R56" i="7"/>
  <c r="L56" i="7"/>
  <c r="E56" i="7"/>
  <c r="D56" i="7"/>
  <c r="BN54" i="7"/>
  <c r="BH54" i="7"/>
  <c r="BB54" i="7"/>
  <c r="AV54" i="7"/>
  <c r="AP54" i="7"/>
  <c r="AJ54" i="7"/>
  <c r="AD54" i="7"/>
  <c r="X54" i="7"/>
  <c r="R54" i="7"/>
  <c r="L54" i="7"/>
  <c r="E54" i="7"/>
  <c r="D54" i="7"/>
  <c r="BN53" i="7"/>
  <c r="BH53" i="7"/>
  <c r="BB53" i="7"/>
  <c r="AV53" i="7"/>
  <c r="AP53" i="7"/>
  <c r="AJ53" i="7"/>
  <c r="AD53" i="7"/>
  <c r="X53" i="7"/>
  <c r="R53" i="7"/>
  <c r="L53" i="7"/>
  <c r="E53" i="7"/>
  <c r="D53" i="7"/>
  <c r="BN52" i="7"/>
  <c r="BH52" i="7"/>
  <c r="BB52" i="7"/>
  <c r="AV52" i="7"/>
  <c r="AP52" i="7"/>
  <c r="AJ52" i="7"/>
  <c r="AD52" i="7"/>
  <c r="X52" i="7"/>
  <c r="R52" i="7"/>
  <c r="L52" i="7"/>
  <c r="E52" i="7"/>
  <c r="D52" i="7"/>
  <c r="BN51" i="7"/>
  <c r="BH51" i="7"/>
  <c r="BB51" i="7"/>
  <c r="AV51" i="7"/>
  <c r="AP51" i="7"/>
  <c r="AJ51" i="7"/>
  <c r="AD51" i="7"/>
  <c r="X51" i="7"/>
  <c r="R51" i="7"/>
  <c r="L51" i="7"/>
  <c r="E51" i="7"/>
  <c r="D51" i="7"/>
  <c r="BN50" i="7"/>
  <c r="BH50" i="7"/>
  <c r="BB50" i="7"/>
  <c r="AV50" i="7"/>
  <c r="AP50" i="7"/>
  <c r="AJ50" i="7"/>
  <c r="AD50" i="7"/>
  <c r="X50" i="7"/>
  <c r="R50" i="7"/>
  <c r="L50" i="7"/>
  <c r="E50" i="7"/>
  <c r="D50" i="7"/>
  <c r="BN49" i="7"/>
  <c r="BH49" i="7"/>
  <c r="BB49" i="7"/>
  <c r="AV49" i="7"/>
  <c r="AP49" i="7"/>
  <c r="AJ49" i="7"/>
  <c r="AD49" i="7"/>
  <c r="X49" i="7"/>
  <c r="R49" i="7"/>
  <c r="L49" i="7"/>
  <c r="E49" i="7"/>
  <c r="D49" i="7"/>
  <c r="BN48" i="7"/>
  <c r="BH48" i="7"/>
  <c r="BB48" i="7"/>
  <c r="AV48" i="7"/>
  <c r="AP48" i="7"/>
  <c r="AJ48" i="7"/>
  <c r="AD48" i="7"/>
  <c r="X48" i="7"/>
  <c r="R48" i="7"/>
  <c r="L48" i="7"/>
  <c r="E48" i="7"/>
  <c r="D48" i="7"/>
  <c r="BN47" i="7"/>
  <c r="BH47" i="7"/>
  <c r="BB47" i="7"/>
  <c r="AV47" i="7"/>
  <c r="AP47" i="7"/>
  <c r="AJ47" i="7"/>
  <c r="AD47" i="7"/>
  <c r="X47" i="7"/>
  <c r="R47" i="7"/>
  <c r="L47" i="7"/>
  <c r="E47" i="7"/>
  <c r="D47" i="7"/>
  <c r="BN46" i="7"/>
  <c r="BH46" i="7"/>
  <c r="BB46" i="7"/>
  <c r="AV46" i="7"/>
  <c r="AP46" i="7"/>
  <c r="AJ46" i="7"/>
  <c r="AD46" i="7"/>
  <c r="X46" i="7"/>
  <c r="R46" i="7"/>
  <c r="L46" i="7"/>
  <c r="E46" i="7"/>
  <c r="D46" i="7"/>
  <c r="BN45" i="7"/>
  <c r="BH45" i="7"/>
  <c r="BB45" i="7"/>
  <c r="AV45" i="7"/>
  <c r="AP45" i="7"/>
  <c r="AJ45" i="7"/>
  <c r="AD45" i="7"/>
  <c r="X45" i="7"/>
  <c r="R45" i="7"/>
  <c r="L45" i="7"/>
  <c r="E45" i="7"/>
  <c r="D45" i="7"/>
  <c r="BN43" i="7"/>
  <c r="BH43" i="7"/>
  <c r="BB43" i="7"/>
  <c r="AV43" i="7"/>
  <c r="AP43" i="7"/>
  <c r="AJ43" i="7"/>
  <c r="AD43" i="7"/>
  <c r="X43" i="7"/>
  <c r="R43" i="7"/>
  <c r="L43" i="7"/>
  <c r="E43" i="7"/>
  <c r="D43" i="7"/>
  <c r="BN42" i="7"/>
  <c r="BH42" i="7"/>
  <c r="BB42" i="7"/>
  <c r="AV42" i="7"/>
  <c r="AP42" i="7"/>
  <c r="AJ42" i="7"/>
  <c r="AD42" i="7"/>
  <c r="X42" i="7"/>
  <c r="R42" i="7"/>
  <c r="L42" i="7"/>
  <c r="E42" i="7"/>
  <c r="D42" i="7"/>
  <c r="BN41" i="7"/>
  <c r="BH41" i="7"/>
  <c r="BB41" i="7"/>
  <c r="AV41" i="7"/>
  <c r="AP41" i="7"/>
  <c r="AJ41" i="7"/>
  <c r="AD41" i="7"/>
  <c r="X41" i="7"/>
  <c r="R41" i="7"/>
  <c r="L41" i="7"/>
  <c r="E41" i="7"/>
  <c r="D41" i="7"/>
  <c r="BN40" i="7"/>
  <c r="BH40" i="7"/>
  <c r="BB40" i="7"/>
  <c r="AV40" i="7"/>
  <c r="AP40" i="7"/>
  <c r="AJ40" i="7"/>
  <c r="AD40" i="7"/>
  <c r="X40" i="7"/>
  <c r="R40" i="7"/>
  <c r="L40" i="7"/>
  <c r="E40" i="7"/>
  <c r="D40" i="7"/>
  <c r="BN39" i="7"/>
  <c r="BH39" i="7"/>
  <c r="BB39" i="7"/>
  <c r="AV39" i="7"/>
  <c r="AP39" i="7"/>
  <c r="AJ39" i="7"/>
  <c r="AD39" i="7"/>
  <c r="X39" i="7"/>
  <c r="R39" i="7"/>
  <c r="L39" i="7"/>
  <c r="E39" i="7"/>
  <c r="D39" i="7"/>
  <c r="BN37" i="7"/>
  <c r="BH37" i="7"/>
  <c r="BB37" i="7"/>
  <c r="AV37" i="7"/>
  <c r="AP37" i="7"/>
  <c r="AJ37" i="7"/>
  <c r="AD37" i="7"/>
  <c r="X37" i="7"/>
  <c r="R37" i="7"/>
  <c r="L37" i="7"/>
  <c r="E37" i="7"/>
  <c r="D37" i="7"/>
  <c r="BN36" i="7"/>
  <c r="BH36" i="7"/>
  <c r="BB36" i="7"/>
  <c r="AV36" i="7"/>
  <c r="AP36" i="7"/>
  <c r="AJ36" i="7"/>
  <c r="AD36" i="7"/>
  <c r="X36" i="7"/>
  <c r="R36" i="7"/>
  <c r="L36" i="7"/>
  <c r="E36" i="7"/>
  <c r="D36" i="7"/>
  <c r="BN34" i="7"/>
  <c r="BH34" i="7"/>
  <c r="BB34" i="7"/>
  <c r="AV34" i="7"/>
  <c r="AP34" i="7"/>
  <c r="AJ34" i="7"/>
  <c r="AD34" i="7"/>
  <c r="X34" i="7"/>
  <c r="R34" i="7"/>
  <c r="L34" i="7"/>
  <c r="E34" i="7"/>
  <c r="D34" i="7"/>
  <c r="BN33" i="7"/>
  <c r="BH33" i="7"/>
  <c r="BB33" i="7"/>
  <c r="AV33" i="7"/>
  <c r="AP33" i="7"/>
  <c r="AJ33" i="7"/>
  <c r="AD33" i="7"/>
  <c r="X33" i="7"/>
  <c r="R33" i="7"/>
  <c r="L33" i="7"/>
  <c r="E33" i="7"/>
  <c r="D33" i="7"/>
  <c r="BN32" i="7"/>
  <c r="BH32" i="7"/>
  <c r="BB32" i="7"/>
  <c r="AV32" i="7"/>
  <c r="AP32" i="7"/>
  <c r="AJ32" i="7"/>
  <c r="AD32" i="7"/>
  <c r="X32" i="7"/>
  <c r="R32" i="7"/>
  <c r="L32" i="7"/>
  <c r="E32" i="7"/>
  <c r="D32" i="7"/>
  <c r="BN31" i="7"/>
  <c r="BH31" i="7"/>
  <c r="BB31" i="7"/>
  <c r="AV31" i="7"/>
  <c r="AP31" i="7"/>
  <c r="AJ31" i="7"/>
  <c r="AD31" i="7"/>
  <c r="X31" i="7"/>
  <c r="R31" i="7"/>
  <c r="L31" i="7"/>
  <c r="E31" i="7"/>
  <c r="D31" i="7"/>
  <c r="BN30" i="7"/>
  <c r="BH30" i="7"/>
  <c r="BB30" i="7"/>
  <c r="AV30" i="7"/>
  <c r="AP30" i="7"/>
  <c r="AJ30" i="7"/>
  <c r="AD30" i="7"/>
  <c r="X30" i="7"/>
  <c r="R30" i="7"/>
  <c r="L30" i="7"/>
  <c r="E30" i="7"/>
  <c r="D30" i="7"/>
  <c r="BN29" i="7"/>
  <c r="BH29" i="7"/>
  <c r="BB29" i="7"/>
  <c r="AV29" i="7"/>
  <c r="AP29" i="7"/>
  <c r="AJ29" i="7"/>
  <c r="AD29" i="7"/>
  <c r="X29" i="7"/>
  <c r="R29" i="7"/>
  <c r="L29" i="7"/>
  <c r="E29" i="7"/>
  <c r="D29" i="7"/>
  <c r="BN27" i="7"/>
  <c r="BH27" i="7"/>
  <c r="BB27" i="7"/>
  <c r="AV27" i="7"/>
  <c r="AP27" i="7"/>
  <c r="AJ27" i="7"/>
  <c r="AD27" i="7"/>
  <c r="X27" i="7"/>
  <c r="R27" i="7"/>
  <c r="L27" i="7"/>
  <c r="E27" i="7"/>
  <c r="D27" i="7"/>
  <c r="BN26" i="7"/>
  <c r="BH26" i="7"/>
  <c r="BB26" i="7"/>
  <c r="AV26" i="7"/>
  <c r="AP26" i="7"/>
  <c r="AJ26" i="7"/>
  <c r="AD26" i="7"/>
  <c r="X26" i="7"/>
  <c r="R26" i="7"/>
  <c r="L26" i="7"/>
  <c r="E26" i="7"/>
  <c r="D26" i="7"/>
  <c r="BN24" i="7"/>
  <c r="BH24" i="7"/>
  <c r="BB24" i="7"/>
  <c r="AV24" i="7"/>
  <c r="AP24" i="7"/>
  <c r="AJ24" i="7"/>
  <c r="AD24" i="7"/>
  <c r="X24" i="7"/>
  <c r="R24" i="7"/>
  <c r="L24" i="7"/>
  <c r="E24" i="7"/>
  <c r="D24" i="7"/>
  <c r="BN23" i="7"/>
  <c r="BH23" i="7"/>
  <c r="BB23" i="7"/>
  <c r="AV23" i="7"/>
  <c r="AP23" i="7"/>
  <c r="AJ23" i="7"/>
  <c r="AD23" i="7"/>
  <c r="X23" i="7"/>
  <c r="R23" i="7"/>
  <c r="L23" i="7"/>
  <c r="E23" i="7"/>
  <c r="D23" i="7"/>
  <c r="BN21" i="7"/>
  <c r="BH21" i="7"/>
  <c r="BB21" i="7"/>
  <c r="AV21" i="7"/>
  <c r="AP21" i="7"/>
  <c r="AJ21" i="7"/>
  <c r="AD21" i="7"/>
  <c r="X21" i="7"/>
  <c r="R21" i="7"/>
  <c r="L21" i="7"/>
  <c r="E21" i="7"/>
  <c r="D21" i="7"/>
  <c r="BN19" i="7"/>
  <c r="BH19" i="7"/>
  <c r="BB19" i="7"/>
  <c r="AV19" i="7"/>
  <c r="AP19" i="7"/>
  <c r="AJ19" i="7"/>
  <c r="AD19" i="7"/>
  <c r="X19" i="7"/>
  <c r="R19" i="7"/>
  <c r="L19" i="7"/>
  <c r="E19" i="7"/>
  <c r="D19" i="7"/>
  <c r="BN18" i="7"/>
  <c r="BH18" i="7"/>
  <c r="BB18" i="7"/>
  <c r="AV18" i="7"/>
  <c r="AP18" i="7"/>
  <c r="AJ18" i="7"/>
  <c r="AD18" i="7"/>
  <c r="X18" i="7"/>
  <c r="R18" i="7"/>
  <c r="L18" i="7"/>
  <c r="E18" i="7"/>
  <c r="D18" i="7"/>
  <c r="BN17" i="7"/>
  <c r="BH17" i="7"/>
  <c r="BB17" i="7"/>
  <c r="AV17" i="7"/>
  <c r="AP17" i="7"/>
  <c r="AJ17" i="7"/>
  <c r="AD17" i="7"/>
  <c r="X17" i="7"/>
  <c r="R17" i="7"/>
  <c r="L17" i="7"/>
  <c r="E17" i="7"/>
  <c r="D17" i="7"/>
  <c r="BN16" i="7"/>
  <c r="BH16" i="7"/>
  <c r="BB16" i="7"/>
  <c r="AV16" i="7"/>
  <c r="AP16" i="7"/>
  <c r="AJ16" i="7"/>
  <c r="AD16" i="7"/>
  <c r="X16" i="7"/>
  <c r="R16" i="7"/>
  <c r="L16" i="7"/>
  <c r="E16" i="7"/>
  <c r="D16" i="7"/>
  <c r="BN15" i="7"/>
  <c r="BH15" i="7"/>
  <c r="BB15" i="7"/>
  <c r="AV15" i="7"/>
  <c r="AP15" i="7"/>
  <c r="AJ15" i="7"/>
  <c r="AD15" i="7"/>
  <c r="X15" i="7"/>
  <c r="R15" i="7"/>
  <c r="L15" i="7"/>
  <c r="E15" i="7"/>
  <c r="D15" i="7"/>
  <c r="BN13" i="7"/>
  <c r="BH13" i="7"/>
  <c r="BB13" i="7"/>
  <c r="AV13" i="7"/>
  <c r="AP13" i="7"/>
  <c r="AJ13" i="7"/>
  <c r="AD13" i="7"/>
  <c r="X13" i="7"/>
  <c r="R13" i="7"/>
  <c r="L13" i="7"/>
  <c r="E13" i="7"/>
  <c r="D13" i="7"/>
  <c r="BN12" i="7"/>
  <c r="BH12" i="7"/>
  <c r="BB12" i="7"/>
  <c r="AV12" i="7"/>
  <c r="AP12" i="7"/>
  <c r="AJ12" i="7"/>
  <c r="AD12" i="7"/>
  <c r="X12" i="7"/>
  <c r="R12" i="7"/>
  <c r="L12" i="7"/>
  <c r="E12" i="7"/>
  <c r="D12" i="7"/>
  <c r="BN10" i="7"/>
  <c r="BH10" i="7"/>
  <c r="BB10" i="7"/>
  <c r="AV10" i="7"/>
  <c r="AP10" i="7"/>
  <c r="AJ10" i="7"/>
  <c r="AD10" i="7"/>
  <c r="X10" i="7"/>
  <c r="R10" i="7"/>
  <c r="L10" i="7"/>
  <c r="E10" i="7"/>
  <c r="D10" i="7"/>
  <c r="AP369" i="6"/>
  <c r="AJ369" i="6"/>
  <c r="AD369" i="6"/>
  <c r="X369" i="6"/>
  <c r="R369" i="6"/>
  <c r="L369" i="6"/>
  <c r="E369" i="6"/>
  <c r="D369" i="6"/>
  <c r="AP368" i="6"/>
  <c r="AJ368" i="6"/>
  <c r="AD368" i="6"/>
  <c r="X368" i="6"/>
  <c r="R368" i="6"/>
  <c r="L368" i="6"/>
  <c r="E368" i="6"/>
  <c r="D368" i="6"/>
  <c r="F368" i="6" s="1"/>
  <c r="AP367" i="6"/>
  <c r="AJ367" i="6"/>
  <c r="AD367" i="6"/>
  <c r="X367" i="6"/>
  <c r="R367" i="6"/>
  <c r="L367" i="6"/>
  <c r="E367" i="6"/>
  <c r="D367" i="6"/>
  <c r="AP366" i="6"/>
  <c r="AJ366" i="6"/>
  <c r="AD366" i="6"/>
  <c r="X366" i="6"/>
  <c r="R366" i="6"/>
  <c r="L366" i="6"/>
  <c r="E366" i="6"/>
  <c r="D366" i="6"/>
  <c r="F366" i="6" s="1"/>
  <c r="AP365" i="6"/>
  <c r="AJ365" i="6"/>
  <c r="AD365" i="6"/>
  <c r="X365" i="6"/>
  <c r="R365" i="6"/>
  <c r="L365" i="6"/>
  <c r="E365" i="6"/>
  <c r="D365" i="6"/>
  <c r="AP364" i="6"/>
  <c r="AJ364" i="6"/>
  <c r="AD364" i="6"/>
  <c r="X364" i="6"/>
  <c r="R364" i="6"/>
  <c r="L364" i="6"/>
  <c r="E364" i="6"/>
  <c r="D364" i="6"/>
  <c r="F364" i="6" s="1"/>
  <c r="AP363" i="6"/>
  <c r="AJ363" i="6"/>
  <c r="AD363" i="6"/>
  <c r="X363" i="6"/>
  <c r="R363" i="6"/>
  <c r="L363" i="6"/>
  <c r="E363" i="6"/>
  <c r="D363" i="6"/>
  <c r="AP361" i="6"/>
  <c r="AJ361" i="6"/>
  <c r="AD361" i="6"/>
  <c r="X361" i="6"/>
  <c r="R361" i="6"/>
  <c r="L361" i="6"/>
  <c r="E361" i="6"/>
  <c r="D361" i="6"/>
  <c r="AP360" i="6"/>
  <c r="AJ360" i="6"/>
  <c r="AD360" i="6"/>
  <c r="X360" i="6"/>
  <c r="R360" i="6"/>
  <c r="L360" i="6"/>
  <c r="E360" i="6"/>
  <c r="D360" i="6"/>
  <c r="F360" i="6" s="1"/>
  <c r="AP359" i="6"/>
  <c r="AJ359" i="6"/>
  <c r="AD359" i="6"/>
  <c r="X359" i="6"/>
  <c r="R359" i="6"/>
  <c r="L359" i="6"/>
  <c r="E359" i="6"/>
  <c r="D359" i="6"/>
  <c r="F359" i="6" s="1"/>
  <c r="AP358" i="6"/>
  <c r="AJ358" i="6"/>
  <c r="AD358" i="6"/>
  <c r="X358" i="6"/>
  <c r="R358" i="6"/>
  <c r="L358" i="6"/>
  <c r="E358" i="6"/>
  <c r="D358" i="6"/>
  <c r="F358" i="6" s="1"/>
  <c r="AP357" i="6"/>
  <c r="AJ357" i="6"/>
  <c r="AD357" i="6"/>
  <c r="X357" i="6"/>
  <c r="R357" i="6"/>
  <c r="L357" i="6"/>
  <c r="E357" i="6"/>
  <c r="D357" i="6"/>
  <c r="F357" i="6" s="1"/>
  <c r="AP356" i="6"/>
  <c r="AJ356" i="6"/>
  <c r="AD356" i="6"/>
  <c r="X356" i="6"/>
  <c r="R356" i="6"/>
  <c r="L356" i="6"/>
  <c r="E356" i="6"/>
  <c r="D356" i="6"/>
  <c r="AP355" i="6"/>
  <c r="AJ355" i="6"/>
  <c r="AD355" i="6"/>
  <c r="X355" i="6"/>
  <c r="R355" i="6"/>
  <c r="L355" i="6"/>
  <c r="E355" i="6"/>
  <c r="D355" i="6"/>
  <c r="AP354" i="6"/>
  <c r="AJ354" i="6"/>
  <c r="AD354" i="6"/>
  <c r="X354" i="6"/>
  <c r="R354" i="6"/>
  <c r="L354" i="6"/>
  <c r="E354" i="6"/>
  <c r="D354" i="6"/>
  <c r="F354" i="6" s="1"/>
  <c r="AP353" i="6"/>
  <c r="AJ353" i="6"/>
  <c r="AD353" i="6"/>
  <c r="X353" i="6"/>
  <c r="R353" i="6"/>
  <c r="L353" i="6"/>
  <c r="E353" i="6"/>
  <c r="D353" i="6"/>
  <c r="F353" i="6" s="1"/>
  <c r="AP351" i="6"/>
  <c r="AJ351" i="6"/>
  <c r="AD351" i="6"/>
  <c r="X351" i="6"/>
  <c r="R351" i="6"/>
  <c r="L351" i="6"/>
  <c r="E351" i="6"/>
  <c r="D351" i="6"/>
  <c r="AP350" i="6"/>
  <c r="AJ350" i="6"/>
  <c r="AD350" i="6"/>
  <c r="X350" i="6"/>
  <c r="R350" i="6"/>
  <c r="L350" i="6"/>
  <c r="E350" i="6"/>
  <c r="D350" i="6"/>
  <c r="AP349" i="6"/>
  <c r="AJ349" i="6"/>
  <c r="AD349" i="6"/>
  <c r="X349" i="6"/>
  <c r="R349" i="6"/>
  <c r="L349" i="6"/>
  <c r="E349" i="6"/>
  <c r="D349" i="6"/>
  <c r="F349" i="6" s="1"/>
  <c r="AP348" i="6"/>
  <c r="AJ348" i="6"/>
  <c r="AD348" i="6"/>
  <c r="X348" i="6"/>
  <c r="R348" i="6"/>
  <c r="L348" i="6"/>
  <c r="E348" i="6"/>
  <c r="D348" i="6"/>
  <c r="F348" i="6" s="1"/>
  <c r="AP347" i="6"/>
  <c r="AJ347" i="6"/>
  <c r="AD347" i="6"/>
  <c r="X347" i="6"/>
  <c r="R347" i="6"/>
  <c r="L347" i="6"/>
  <c r="E347" i="6"/>
  <c r="D347" i="6"/>
  <c r="F347" i="6" s="1"/>
  <c r="AP346" i="6"/>
  <c r="AJ346" i="6"/>
  <c r="AD346" i="6"/>
  <c r="X346" i="6"/>
  <c r="R346" i="6"/>
  <c r="L346" i="6"/>
  <c r="E346" i="6"/>
  <c r="D346" i="6"/>
  <c r="F346" i="6" s="1"/>
  <c r="AP345" i="6"/>
  <c r="AJ345" i="6"/>
  <c r="AD345" i="6"/>
  <c r="X345" i="6"/>
  <c r="R345" i="6"/>
  <c r="L345" i="6"/>
  <c r="E345" i="6"/>
  <c r="D345" i="6"/>
  <c r="F345" i="6" s="1"/>
  <c r="AP344" i="6"/>
  <c r="AJ344" i="6"/>
  <c r="AD344" i="6"/>
  <c r="X344" i="6"/>
  <c r="R344" i="6"/>
  <c r="L344" i="6"/>
  <c r="E344" i="6"/>
  <c r="D344" i="6"/>
  <c r="F344" i="6" s="1"/>
  <c r="AP343" i="6"/>
  <c r="AJ343" i="6"/>
  <c r="AD343" i="6"/>
  <c r="X343" i="6"/>
  <c r="R343" i="6"/>
  <c r="L343" i="6"/>
  <c r="E343" i="6"/>
  <c r="D343" i="6"/>
  <c r="F343" i="6" s="1"/>
  <c r="AP341" i="6"/>
  <c r="AJ341" i="6"/>
  <c r="AD341" i="6"/>
  <c r="X341" i="6"/>
  <c r="R341" i="6"/>
  <c r="L341" i="6"/>
  <c r="E341" i="6"/>
  <c r="D341" i="6"/>
  <c r="AP340" i="6"/>
  <c r="AJ340" i="6"/>
  <c r="AD340" i="6"/>
  <c r="X340" i="6"/>
  <c r="R340" i="6"/>
  <c r="L340" i="6"/>
  <c r="E340" i="6"/>
  <c r="D340" i="6"/>
  <c r="F340" i="6" s="1"/>
  <c r="AP339" i="6"/>
  <c r="AJ339" i="6"/>
  <c r="AD339" i="6"/>
  <c r="X339" i="6"/>
  <c r="R339" i="6"/>
  <c r="L339" i="6"/>
  <c r="E339" i="6"/>
  <c r="D339" i="6"/>
  <c r="F339" i="6" s="1"/>
  <c r="AP338" i="6"/>
  <c r="AJ338" i="6"/>
  <c r="AD338" i="6"/>
  <c r="X338" i="6"/>
  <c r="R338" i="6"/>
  <c r="L338" i="6"/>
  <c r="E338" i="6"/>
  <c r="D338" i="6"/>
  <c r="F338" i="6" s="1"/>
  <c r="AP337" i="6"/>
  <c r="AJ337" i="6"/>
  <c r="AD337" i="6"/>
  <c r="X337" i="6"/>
  <c r="R337" i="6"/>
  <c r="L337" i="6"/>
  <c r="E337" i="6"/>
  <c r="D337" i="6"/>
  <c r="F337" i="6" s="1"/>
  <c r="AP336" i="6"/>
  <c r="AJ336" i="6"/>
  <c r="AD336" i="6"/>
  <c r="X336" i="6"/>
  <c r="R336" i="6"/>
  <c r="L336" i="6"/>
  <c r="E336" i="6"/>
  <c r="D336" i="6"/>
  <c r="AP335" i="6"/>
  <c r="AJ335" i="6"/>
  <c r="AD335" i="6"/>
  <c r="X335" i="6"/>
  <c r="R335" i="6"/>
  <c r="L335" i="6"/>
  <c r="E335" i="6"/>
  <c r="D335" i="6"/>
  <c r="AP334" i="6"/>
  <c r="AJ334" i="6"/>
  <c r="AD334" i="6"/>
  <c r="X334" i="6"/>
  <c r="R334" i="6"/>
  <c r="L334" i="6"/>
  <c r="E334" i="6"/>
  <c r="D334" i="6"/>
  <c r="F334" i="6" s="1"/>
  <c r="AP332" i="6"/>
  <c r="AJ332" i="6"/>
  <c r="AD332" i="6"/>
  <c r="X332" i="6"/>
  <c r="R332" i="6"/>
  <c r="L332" i="6"/>
  <c r="E332" i="6"/>
  <c r="D332" i="6"/>
  <c r="AP330" i="6"/>
  <c r="AJ330" i="6"/>
  <c r="AD330" i="6"/>
  <c r="X330" i="6"/>
  <c r="R330" i="6"/>
  <c r="L330" i="6"/>
  <c r="E330" i="6"/>
  <c r="D330" i="6"/>
  <c r="AP329" i="6"/>
  <c r="AJ329" i="6"/>
  <c r="AD329" i="6"/>
  <c r="X329" i="6"/>
  <c r="R329" i="6"/>
  <c r="L329" i="6"/>
  <c r="E329" i="6"/>
  <c r="D329" i="6"/>
  <c r="AP328" i="6"/>
  <c r="AJ328" i="6"/>
  <c r="AD328" i="6"/>
  <c r="X328" i="6"/>
  <c r="R328" i="6"/>
  <c r="L328" i="6"/>
  <c r="E328" i="6"/>
  <c r="D328" i="6"/>
  <c r="AP327" i="6"/>
  <c r="AJ327" i="6"/>
  <c r="AD327" i="6"/>
  <c r="X327" i="6"/>
  <c r="R327" i="6"/>
  <c r="L327" i="6"/>
  <c r="E327" i="6"/>
  <c r="D327" i="6"/>
  <c r="AP325" i="6"/>
  <c r="AJ325" i="6"/>
  <c r="AD325" i="6"/>
  <c r="X325" i="6"/>
  <c r="R325" i="6"/>
  <c r="L325" i="6"/>
  <c r="E325" i="6"/>
  <c r="D325" i="6"/>
  <c r="AP324" i="6"/>
  <c r="AJ324" i="6"/>
  <c r="AD324" i="6"/>
  <c r="X324" i="6"/>
  <c r="R324" i="6"/>
  <c r="L324" i="6"/>
  <c r="E324" i="6"/>
  <c r="D324" i="6"/>
  <c r="AP323" i="6"/>
  <c r="AJ323" i="6"/>
  <c r="AD323" i="6"/>
  <c r="X323" i="6"/>
  <c r="R323" i="6"/>
  <c r="L323" i="6"/>
  <c r="E323" i="6"/>
  <c r="D323" i="6"/>
  <c r="F323" i="6" s="1"/>
  <c r="AP322" i="6"/>
  <c r="AJ322" i="6"/>
  <c r="AD322" i="6"/>
  <c r="X322" i="6"/>
  <c r="R322" i="6"/>
  <c r="L322" i="6"/>
  <c r="E322" i="6"/>
  <c r="D322" i="6"/>
  <c r="F322" i="6" s="1"/>
  <c r="AP320" i="6"/>
  <c r="AJ320" i="6"/>
  <c r="AD320" i="6"/>
  <c r="X320" i="6"/>
  <c r="R320" i="6"/>
  <c r="L320" i="6"/>
  <c r="E320" i="6"/>
  <c r="D320" i="6"/>
  <c r="F320" i="6" s="1"/>
  <c r="AP319" i="6"/>
  <c r="AJ319" i="6"/>
  <c r="AD319" i="6"/>
  <c r="X319" i="6"/>
  <c r="R319" i="6"/>
  <c r="L319" i="6"/>
  <c r="E319" i="6"/>
  <c r="D319" i="6"/>
  <c r="F319" i="6" s="1"/>
  <c r="AP317" i="6"/>
  <c r="AJ317" i="6"/>
  <c r="AD317" i="6"/>
  <c r="X317" i="6"/>
  <c r="R317" i="6"/>
  <c r="L317" i="6"/>
  <c r="E317" i="6"/>
  <c r="D317" i="6"/>
  <c r="AP316" i="6"/>
  <c r="AJ316" i="6"/>
  <c r="AD316" i="6"/>
  <c r="X316" i="6"/>
  <c r="R316" i="6"/>
  <c r="L316" i="6"/>
  <c r="E316" i="6"/>
  <c r="D316" i="6"/>
  <c r="AP315" i="6"/>
  <c r="AJ315" i="6"/>
  <c r="AD315" i="6"/>
  <c r="X315" i="6"/>
  <c r="R315" i="6"/>
  <c r="L315" i="6"/>
  <c r="E315" i="6"/>
  <c r="D315" i="6"/>
  <c r="AP314" i="6"/>
  <c r="AJ314" i="6"/>
  <c r="AD314" i="6"/>
  <c r="X314" i="6"/>
  <c r="R314" i="6"/>
  <c r="L314" i="6"/>
  <c r="E314" i="6"/>
  <c r="D314" i="6"/>
  <c r="AP313" i="6"/>
  <c r="AJ313" i="6"/>
  <c r="AD313" i="6"/>
  <c r="X313" i="6"/>
  <c r="R313" i="6"/>
  <c r="L313" i="6"/>
  <c r="E313" i="6"/>
  <c r="D313" i="6"/>
  <c r="AP312" i="6"/>
  <c r="AJ312" i="6"/>
  <c r="AD312" i="6"/>
  <c r="X312" i="6"/>
  <c r="R312" i="6"/>
  <c r="L312" i="6"/>
  <c r="E312" i="6"/>
  <c r="D312" i="6"/>
  <c r="AP311" i="6"/>
  <c r="AJ311" i="6"/>
  <c r="AD311" i="6"/>
  <c r="X311" i="6"/>
  <c r="R311" i="6"/>
  <c r="L311" i="6"/>
  <c r="E311" i="6"/>
  <c r="D311" i="6"/>
  <c r="AP310" i="6"/>
  <c r="AJ310" i="6"/>
  <c r="AD310" i="6"/>
  <c r="X310" i="6"/>
  <c r="R310" i="6"/>
  <c r="L310" i="6"/>
  <c r="E310" i="6"/>
  <c r="D310" i="6"/>
  <c r="AP309" i="6"/>
  <c r="AJ309" i="6"/>
  <c r="AD309" i="6"/>
  <c r="X309" i="6"/>
  <c r="R309" i="6"/>
  <c r="L309" i="6"/>
  <c r="E309" i="6"/>
  <c r="D309" i="6"/>
  <c r="AP308" i="6"/>
  <c r="AJ308" i="6"/>
  <c r="AD308" i="6"/>
  <c r="X308" i="6"/>
  <c r="R308" i="6"/>
  <c r="L308" i="6"/>
  <c r="E308" i="6"/>
  <c r="D308" i="6"/>
  <c r="AP307" i="6"/>
  <c r="AJ307" i="6"/>
  <c r="AD307" i="6"/>
  <c r="X307" i="6"/>
  <c r="R307" i="6"/>
  <c r="L307" i="6"/>
  <c r="E307" i="6"/>
  <c r="D307" i="6"/>
  <c r="F307" i="6" s="1"/>
  <c r="AP306" i="6"/>
  <c r="AJ306" i="6"/>
  <c r="AD306" i="6"/>
  <c r="X306" i="6"/>
  <c r="R306" i="6"/>
  <c r="L306" i="6"/>
  <c r="E306" i="6"/>
  <c r="D306" i="6"/>
  <c r="F306" i="6" s="1"/>
  <c r="AP305" i="6"/>
  <c r="AJ305" i="6"/>
  <c r="AD305" i="6"/>
  <c r="X305" i="6"/>
  <c r="R305" i="6"/>
  <c r="L305" i="6"/>
  <c r="E305" i="6"/>
  <c r="D305" i="6"/>
  <c r="AP303" i="6"/>
  <c r="AJ303" i="6"/>
  <c r="AD303" i="6"/>
  <c r="X303" i="6"/>
  <c r="R303" i="6"/>
  <c r="L303" i="6"/>
  <c r="E303" i="6"/>
  <c r="D303" i="6"/>
  <c r="AP302" i="6"/>
  <c r="AJ302" i="6"/>
  <c r="AD302" i="6"/>
  <c r="X302" i="6"/>
  <c r="R302" i="6"/>
  <c r="L302" i="6"/>
  <c r="E302" i="6"/>
  <c r="D302" i="6"/>
  <c r="AP301" i="6"/>
  <c r="AJ301" i="6"/>
  <c r="AD301" i="6"/>
  <c r="X301" i="6"/>
  <c r="R301" i="6"/>
  <c r="L301" i="6"/>
  <c r="E301" i="6"/>
  <c r="D301" i="6"/>
  <c r="F301" i="6" s="1"/>
  <c r="AP300" i="6"/>
  <c r="AJ300" i="6"/>
  <c r="AD300" i="6"/>
  <c r="X300" i="6"/>
  <c r="R300" i="6"/>
  <c r="L300" i="6"/>
  <c r="E300" i="6"/>
  <c r="D300" i="6"/>
  <c r="AP298" i="6"/>
  <c r="AJ298" i="6"/>
  <c r="AD298" i="6"/>
  <c r="X298" i="6"/>
  <c r="R298" i="6"/>
  <c r="L298" i="6"/>
  <c r="E298" i="6"/>
  <c r="D298" i="6"/>
  <c r="AP297" i="6"/>
  <c r="AJ297" i="6"/>
  <c r="AD297" i="6"/>
  <c r="X297" i="6"/>
  <c r="R297" i="6"/>
  <c r="L297" i="6"/>
  <c r="E297" i="6"/>
  <c r="D297" i="6"/>
  <c r="AP296" i="6"/>
  <c r="AJ296" i="6"/>
  <c r="AD296" i="6"/>
  <c r="X296" i="6"/>
  <c r="R296" i="6"/>
  <c r="L296" i="6"/>
  <c r="E296" i="6"/>
  <c r="D296" i="6"/>
  <c r="AP295" i="6"/>
  <c r="AJ295" i="6"/>
  <c r="AD295" i="6"/>
  <c r="X295" i="6"/>
  <c r="R295" i="6"/>
  <c r="L295" i="6"/>
  <c r="E295" i="6"/>
  <c r="D295" i="6"/>
  <c r="AP294" i="6"/>
  <c r="AJ294" i="6"/>
  <c r="AD294" i="6"/>
  <c r="X294" i="6"/>
  <c r="R294" i="6"/>
  <c r="L294" i="6"/>
  <c r="E294" i="6"/>
  <c r="D294" i="6"/>
  <c r="AP292" i="6"/>
  <c r="AJ292" i="6"/>
  <c r="AD292" i="6"/>
  <c r="X292" i="6"/>
  <c r="R292" i="6"/>
  <c r="L292" i="6"/>
  <c r="E292" i="6"/>
  <c r="D292" i="6"/>
  <c r="AP291" i="6"/>
  <c r="AJ291" i="6"/>
  <c r="AD291" i="6"/>
  <c r="X291" i="6"/>
  <c r="R291" i="6"/>
  <c r="L291" i="6"/>
  <c r="E291" i="6"/>
  <c r="D291" i="6"/>
  <c r="AP290" i="6"/>
  <c r="AJ290" i="6"/>
  <c r="AD290" i="6"/>
  <c r="X290" i="6"/>
  <c r="R290" i="6"/>
  <c r="L290" i="6"/>
  <c r="E290" i="6"/>
  <c r="D290" i="6"/>
  <c r="AP289" i="6"/>
  <c r="AJ289" i="6"/>
  <c r="AD289" i="6"/>
  <c r="X289" i="6"/>
  <c r="R289" i="6"/>
  <c r="L289" i="6"/>
  <c r="E289" i="6"/>
  <c r="D289" i="6"/>
  <c r="AP288" i="6"/>
  <c r="AJ288" i="6"/>
  <c r="AD288" i="6"/>
  <c r="X288" i="6"/>
  <c r="R288" i="6"/>
  <c r="L288" i="6"/>
  <c r="E288" i="6"/>
  <c r="D288" i="6"/>
  <c r="AP286" i="6"/>
  <c r="AJ286" i="6"/>
  <c r="AD286" i="6"/>
  <c r="X286" i="6"/>
  <c r="R286" i="6"/>
  <c r="L286" i="6"/>
  <c r="E286" i="6"/>
  <c r="D286" i="6"/>
  <c r="AP285" i="6"/>
  <c r="AJ285" i="6"/>
  <c r="AD285" i="6"/>
  <c r="X285" i="6"/>
  <c r="R285" i="6"/>
  <c r="L285" i="6"/>
  <c r="E285" i="6"/>
  <c r="D285" i="6"/>
  <c r="AP284" i="6"/>
  <c r="AJ284" i="6"/>
  <c r="AD284" i="6"/>
  <c r="X284" i="6"/>
  <c r="R284" i="6"/>
  <c r="L284" i="6"/>
  <c r="E284" i="6"/>
  <c r="D284" i="6"/>
  <c r="AP283" i="6"/>
  <c r="AJ283" i="6"/>
  <c r="AD283" i="6"/>
  <c r="X283" i="6"/>
  <c r="R283" i="6"/>
  <c r="L283" i="6"/>
  <c r="E283" i="6"/>
  <c r="D283" i="6"/>
  <c r="AP281" i="6"/>
  <c r="AJ281" i="6"/>
  <c r="AD281" i="6"/>
  <c r="X281" i="6"/>
  <c r="R281" i="6"/>
  <c r="L281" i="6"/>
  <c r="E281" i="6"/>
  <c r="D281" i="6"/>
  <c r="AP280" i="6"/>
  <c r="AJ280" i="6"/>
  <c r="AD280" i="6"/>
  <c r="X280" i="6"/>
  <c r="R280" i="6"/>
  <c r="L280" i="6"/>
  <c r="E280" i="6"/>
  <c r="D280" i="6"/>
  <c r="AP279" i="6"/>
  <c r="AJ279" i="6"/>
  <c r="AD279" i="6"/>
  <c r="X279" i="6"/>
  <c r="R279" i="6"/>
  <c r="L279" i="6"/>
  <c r="E279" i="6"/>
  <c r="D279" i="6"/>
  <c r="AP277" i="6"/>
  <c r="AJ277" i="6"/>
  <c r="AD277" i="6"/>
  <c r="X277" i="6"/>
  <c r="R277" i="6"/>
  <c r="L277" i="6"/>
  <c r="E277" i="6"/>
  <c r="D277" i="6"/>
  <c r="AP276" i="6"/>
  <c r="AJ276" i="6"/>
  <c r="AD276" i="6"/>
  <c r="X276" i="6"/>
  <c r="R276" i="6"/>
  <c r="L276" i="6"/>
  <c r="E276" i="6"/>
  <c r="D276" i="6"/>
  <c r="AP275" i="6"/>
  <c r="AJ275" i="6"/>
  <c r="AD275" i="6"/>
  <c r="X275" i="6"/>
  <c r="R275" i="6"/>
  <c r="L275" i="6"/>
  <c r="E275" i="6"/>
  <c r="D275" i="6"/>
  <c r="AP274" i="6"/>
  <c r="AJ274" i="6"/>
  <c r="AD274" i="6"/>
  <c r="X274" i="6"/>
  <c r="R274" i="6"/>
  <c r="L274" i="6"/>
  <c r="E274" i="6"/>
  <c r="D274" i="6"/>
  <c r="AP273" i="6"/>
  <c r="AJ273" i="6"/>
  <c r="AD273" i="6"/>
  <c r="X273" i="6"/>
  <c r="R273" i="6"/>
  <c r="L273" i="6"/>
  <c r="E273" i="6"/>
  <c r="D273" i="6"/>
  <c r="AP272" i="6"/>
  <c r="AJ272" i="6"/>
  <c r="AD272" i="6"/>
  <c r="X272" i="6"/>
  <c r="R272" i="6"/>
  <c r="L272" i="6"/>
  <c r="E272" i="6"/>
  <c r="D272" i="6"/>
  <c r="AP270" i="6"/>
  <c r="AJ270" i="6"/>
  <c r="AD270" i="6"/>
  <c r="X270" i="6"/>
  <c r="R270" i="6"/>
  <c r="L270" i="6"/>
  <c r="E270" i="6"/>
  <c r="D270" i="6"/>
  <c r="AP269" i="6"/>
  <c r="AJ269" i="6"/>
  <c r="AD269" i="6"/>
  <c r="X269" i="6"/>
  <c r="R269" i="6"/>
  <c r="L269" i="6"/>
  <c r="E269" i="6"/>
  <c r="D269" i="6"/>
  <c r="AP268" i="6"/>
  <c r="AJ268" i="6"/>
  <c r="AD268" i="6"/>
  <c r="X268" i="6"/>
  <c r="R268" i="6"/>
  <c r="L268" i="6"/>
  <c r="E268" i="6"/>
  <c r="D268" i="6"/>
  <c r="AP267" i="6"/>
  <c r="AJ267" i="6"/>
  <c r="AD267" i="6"/>
  <c r="X267" i="6"/>
  <c r="R267" i="6"/>
  <c r="L267" i="6"/>
  <c r="E267" i="6"/>
  <c r="D267" i="6"/>
  <c r="AP265" i="6"/>
  <c r="AJ265" i="6"/>
  <c r="AD265" i="6"/>
  <c r="X265" i="6"/>
  <c r="R265" i="6"/>
  <c r="L265" i="6"/>
  <c r="E265" i="6"/>
  <c r="D265" i="6"/>
  <c r="F265" i="6" s="1"/>
  <c r="AP264" i="6"/>
  <c r="AJ264" i="6"/>
  <c r="AD264" i="6"/>
  <c r="X264" i="6"/>
  <c r="R264" i="6"/>
  <c r="L264" i="6"/>
  <c r="E264" i="6"/>
  <c r="D264" i="6"/>
  <c r="F264" i="6" s="1"/>
  <c r="AP263" i="6"/>
  <c r="AJ263" i="6"/>
  <c r="AD263" i="6"/>
  <c r="X263" i="6"/>
  <c r="R263" i="6"/>
  <c r="L263" i="6"/>
  <c r="E263" i="6"/>
  <c r="D263" i="6"/>
  <c r="F263" i="6" s="1"/>
  <c r="AP262" i="6"/>
  <c r="AJ262" i="6"/>
  <c r="AD262" i="6"/>
  <c r="X262" i="6"/>
  <c r="R262" i="6"/>
  <c r="L262" i="6"/>
  <c r="E262" i="6"/>
  <c r="D262" i="6"/>
  <c r="AP260" i="6"/>
  <c r="AJ260" i="6"/>
  <c r="AD260" i="6"/>
  <c r="X260" i="6"/>
  <c r="R260" i="6"/>
  <c r="L260" i="6"/>
  <c r="E260" i="6"/>
  <c r="D260" i="6"/>
  <c r="AP259" i="6"/>
  <c r="AJ259" i="6"/>
  <c r="AD259" i="6"/>
  <c r="X259" i="6"/>
  <c r="R259" i="6"/>
  <c r="L259" i="6"/>
  <c r="E259" i="6"/>
  <c r="D259" i="6"/>
  <c r="F259" i="6" s="1"/>
  <c r="AP258" i="6"/>
  <c r="AJ258" i="6"/>
  <c r="AD258" i="6"/>
  <c r="X258" i="6"/>
  <c r="R258" i="6"/>
  <c r="L258" i="6"/>
  <c r="E258" i="6"/>
  <c r="D258" i="6"/>
  <c r="AP256" i="6"/>
  <c r="AJ256" i="6"/>
  <c r="AD256" i="6"/>
  <c r="X256" i="6"/>
  <c r="R256" i="6"/>
  <c r="L256" i="6"/>
  <c r="E256" i="6"/>
  <c r="D256" i="6"/>
  <c r="AP255" i="6"/>
  <c r="AJ255" i="6"/>
  <c r="AD255" i="6"/>
  <c r="X255" i="6"/>
  <c r="R255" i="6"/>
  <c r="L255" i="6"/>
  <c r="E255" i="6"/>
  <c r="D255" i="6"/>
  <c r="F255" i="6" s="1"/>
  <c r="AP254" i="6"/>
  <c r="AJ254" i="6"/>
  <c r="AD254" i="6"/>
  <c r="X254" i="6"/>
  <c r="R254" i="6"/>
  <c r="L254" i="6"/>
  <c r="E254" i="6"/>
  <c r="D254" i="6"/>
  <c r="AP252" i="6"/>
  <c r="AJ252" i="6"/>
  <c r="AD252" i="6"/>
  <c r="X252" i="6"/>
  <c r="R252" i="6"/>
  <c r="L252" i="6"/>
  <c r="E252" i="6"/>
  <c r="D252" i="6"/>
  <c r="AP250" i="6"/>
  <c r="AJ250" i="6"/>
  <c r="AD250" i="6"/>
  <c r="X250" i="6"/>
  <c r="R250" i="6"/>
  <c r="L250" i="6"/>
  <c r="E250" i="6"/>
  <c r="D250" i="6"/>
  <c r="F250" i="6" s="1"/>
  <c r="AP249" i="6"/>
  <c r="AJ249" i="6"/>
  <c r="AD249" i="6"/>
  <c r="X249" i="6"/>
  <c r="R249" i="6"/>
  <c r="L249" i="6"/>
  <c r="E249" i="6"/>
  <c r="D249" i="6"/>
  <c r="F249" i="6" s="1"/>
  <c r="AP247" i="6"/>
  <c r="AJ247" i="6"/>
  <c r="AD247" i="6"/>
  <c r="X247" i="6"/>
  <c r="R247" i="6"/>
  <c r="L247" i="6"/>
  <c r="E247" i="6"/>
  <c r="D247" i="6"/>
  <c r="F247" i="6" s="1"/>
  <c r="AP246" i="6"/>
  <c r="AJ246" i="6"/>
  <c r="AD246" i="6"/>
  <c r="X246" i="6"/>
  <c r="R246" i="6"/>
  <c r="L246" i="6"/>
  <c r="E246" i="6"/>
  <c r="D246" i="6"/>
  <c r="AP245" i="6"/>
  <c r="AJ245" i="6"/>
  <c r="AD245" i="6"/>
  <c r="X245" i="6"/>
  <c r="R245" i="6"/>
  <c r="L245" i="6"/>
  <c r="E245" i="6"/>
  <c r="D245" i="6"/>
  <c r="AP243" i="6"/>
  <c r="AJ243" i="6"/>
  <c r="AD243" i="6"/>
  <c r="X243" i="6"/>
  <c r="R243" i="6"/>
  <c r="L243" i="6"/>
  <c r="E243" i="6"/>
  <c r="D243" i="6"/>
  <c r="AP242" i="6"/>
  <c r="AJ242" i="6"/>
  <c r="AD242" i="6"/>
  <c r="X242" i="6"/>
  <c r="R242" i="6"/>
  <c r="L242" i="6"/>
  <c r="E242" i="6"/>
  <c r="D242" i="6"/>
  <c r="AP240" i="6"/>
  <c r="AJ240" i="6"/>
  <c r="AD240" i="6"/>
  <c r="X240" i="6"/>
  <c r="R240" i="6"/>
  <c r="L240" i="6"/>
  <c r="E240" i="6"/>
  <c r="D240" i="6"/>
  <c r="AP239" i="6"/>
  <c r="AJ239" i="6"/>
  <c r="AD239" i="6"/>
  <c r="X239" i="6"/>
  <c r="R239" i="6"/>
  <c r="L239" i="6"/>
  <c r="E239" i="6"/>
  <c r="D239" i="6"/>
  <c r="AP238" i="6"/>
  <c r="AJ238" i="6"/>
  <c r="AD238" i="6"/>
  <c r="X238" i="6"/>
  <c r="R238" i="6"/>
  <c r="L238" i="6"/>
  <c r="E238" i="6"/>
  <c r="D238" i="6"/>
  <c r="AP236" i="6"/>
  <c r="AJ236" i="6"/>
  <c r="AD236" i="6"/>
  <c r="X236" i="6"/>
  <c r="R236" i="6"/>
  <c r="L236" i="6"/>
  <c r="E236" i="6"/>
  <c r="D236" i="6"/>
  <c r="AP234" i="6"/>
  <c r="AJ234" i="6"/>
  <c r="AD234" i="6"/>
  <c r="X234" i="6"/>
  <c r="R234" i="6"/>
  <c r="L234" i="6"/>
  <c r="E234" i="6"/>
  <c r="D234" i="6"/>
  <c r="F234" i="6" s="1"/>
  <c r="AP233" i="6"/>
  <c r="AJ233" i="6"/>
  <c r="AD233" i="6"/>
  <c r="X233" i="6"/>
  <c r="R233" i="6"/>
  <c r="L233" i="6"/>
  <c r="E233" i="6"/>
  <c r="D233" i="6"/>
  <c r="F233" i="6" s="1"/>
  <c r="AP232" i="6"/>
  <c r="AJ232" i="6"/>
  <c r="AD232" i="6"/>
  <c r="X232" i="6"/>
  <c r="R232" i="6"/>
  <c r="L232" i="6"/>
  <c r="E232" i="6"/>
  <c r="D232" i="6"/>
  <c r="F232" i="6" s="1"/>
  <c r="AP231" i="6"/>
  <c r="AJ231" i="6"/>
  <c r="AD231" i="6"/>
  <c r="X231" i="6"/>
  <c r="R231" i="6"/>
  <c r="L231" i="6"/>
  <c r="E231" i="6"/>
  <c r="D231" i="6"/>
  <c r="F231" i="6" s="1"/>
  <c r="AP230" i="6"/>
  <c r="AJ230" i="6"/>
  <c r="AD230" i="6"/>
  <c r="X230" i="6"/>
  <c r="R230" i="6"/>
  <c r="L230" i="6"/>
  <c r="E230" i="6"/>
  <c r="D230" i="6"/>
  <c r="AP229" i="6"/>
  <c r="AJ229" i="6"/>
  <c r="AD229" i="6"/>
  <c r="X229" i="6"/>
  <c r="R229" i="6"/>
  <c r="L229" i="6"/>
  <c r="E229" i="6"/>
  <c r="D229" i="6"/>
  <c r="AP228" i="6"/>
  <c r="AJ228" i="6"/>
  <c r="AD228" i="6"/>
  <c r="X228" i="6"/>
  <c r="R228" i="6"/>
  <c r="L228" i="6"/>
  <c r="E228" i="6"/>
  <c r="D228" i="6"/>
  <c r="AP227" i="6"/>
  <c r="AJ227" i="6"/>
  <c r="AD227" i="6"/>
  <c r="X227" i="6"/>
  <c r="R227" i="6"/>
  <c r="L227" i="6"/>
  <c r="E227" i="6"/>
  <c r="D227" i="6"/>
  <c r="AP225" i="6"/>
  <c r="AJ225" i="6"/>
  <c r="AD225" i="6"/>
  <c r="X225" i="6"/>
  <c r="R225" i="6"/>
  <c r="L225" i="6"/>
  <c r="E225" i="6"/>
  <c r="D225" i="6"/>
  <c r="AP224" i="6"/>
  <c r="AJ224" i="6"/>
  <c r="AD224" i="6"/>
  <c r="X224" i="6"/>
  <c r="R224" i="6"/>
  <c r="L224" i="6"/>
  <c r="E224" i="6"/>
  <c r="D224" i="6"/>
  <c r="F224" i="6" s="1"/>
  <c r="AP223" i="6"/>
  <c r="AJ223" i="6"/>
  <c r="AD223" i="6"/>
  <c r="X223" i="6"/>
  <c r="R223" i="6"/>
  <c r="L223" i="6"/>
  <c r="E223" i="6"/>
  <c r="D223" i="6"/>
  <c r="AP222" i="6"/>
  <c r="AJ222" i="6"/>
  <c r="AD222" i="6"/>
  <c r="X222" i="6"/>
  <c r="R222" i="6"/>
  <c r="L222" i="6"/>
  <c r="E222" i="6"/>
  <c r="D222" i="6"/>
  <c r="AP221" i="6"/>
  <c r="AJ221" i="6"/>
  <c r="AD221" i="6"/>
  <c r="X221" i="6"/>
  <c r="R221" i="6"/>
  <c r="L221" i="6"/>
  <c r="E221" i="6"/>
  <c r="D221" i="6"/>
  <c r="F221" i="6" s="1"/>
  <c r="AP220" i="6"/>
  <c r="AJ220" i="6"/>
  <c r="AD220" i="6"/>
  <c r="X220" i="6"/>
  <c r="R220" i="6"/>
  <c r="L220" i="6"/>
  <c r="E220" i="6"/>
  <c r="D220" i="6"/>
  <c r="F220" i="6" s="1"/>
  <c r="AP218" i="6"/>
  <c r="AJ218" i="6"/>
  <c r="AD218" i="6"/>
  <c r="X218" i="6"/>
  <c r="R218" i="6"/>
  <c r="L218" i="6"/>
  <c r="E218" i="6"/>
  <c r="D218" i="6"/>
  <c r="F218" i="6" s="1"/>
  <c r="AP217" i="6"/>
  <c r="AJ217" i="6"/>
  <c r="AD217" i="6"/>
  <c r="X217" i="6"/>
  <c r="R217" i="6"/>
  <c r="L217" i="6"/>
  <c r="E217" i="6"/>
  <c r="D217" i="6"/>
  <c r="F217" i="6" s="1"/>
  <c r="AP216" i="6"/>
  <c r="AJ216" i="6"/>
  <c r="AD216" i="6"/>
  <c r="X216" i="6"/>
  <c r="R216" i="6"/>
  <c r="L216" i="6"/>
  <c r="E216" i="6"/>
  <c r="D216" i="6"/>
  <c r="AP215" i="6"/>
  <c r="AJ215" i="6"/>
  <c r="AD215" i="6"/>
  <c r="X215" i="6"/>
  <c r="R215" i="6"/>
  <c r="L215" i="6"/>
  <c r="E215" i="6"/>
  <c r="D215" i="6"/>
  <c r="AP214" i="6"/>
  <c r="AJ214" i="6"/>
  <c r="AD214" i="6"/>
  <c r="X214" i="6"/>
  <c r="R214" i="6"/>
  <c r="L214" i="6"/>
  <c r="E214" i="6"/>
  <c r="D214" i="6"/>
  <c r="F214" i="6" s="1"/>
  <c r="AP212" i="6"/>
  <c r="AJ212" i="6"/>
  <c r="AD212" i="6"/>
  <c r="X212" i="6"/>
  <c r="R212" i="6"/>
  <c r="L212" i="6"/>
  <c r="E212" i="6"/>
  <c r="D212" i="6"/>
  <c r="AP211" i="6"/>
  <c r="AJ211" i="6"/>
  <c r="AD211" i="6"/>
  <c r="X211" i="6"/>
  <c r="R211" i="6"/>
  <c r="L211" i="6"/>
  <c r="E211" i="6"/>
  <c r="D211" i="6"/>
  <c r="AP210" i="6"/>
  <c r="AJ210" i="6"/>
  <c r="AD210" i="6"/>
  <c r="X210" i="6"/>
  <c r="R210" i="6"/>
  <c r="L210" i="6"/>
  <c r="E210" i="6"/>
  <c r="D210" i="6"/>
  <c r="AP209" i="6"/>
  <c r="AJ209" i="6"/>
  <c r="AD209" i="6"/>
  <c r="X209" i="6"/>
  <c r="R209" i="6"/>
  <c r="L209" i="6"/>
  <c r="E209" i="6"/>
  <c r="D209" i="6"/>
  <c r="AP208" i="6"/>
  <c r="AJ208" i="6"/>
  <c r="AD208" i="6"/>
  <c r="X208" i="6"/>
  <c r="R208" i="6"/>
  <c r="L208" i="6"/>
  <c r="E208" i="6"/>
  <c r="D208" i="6"/>
  <c r="AP206" i="6"/>
  <c r="AJ206" i="6"/>
  <c r="AD206" i="6"/>
  <c r="X206" i="6"/>
  <c r="R206" i="6"/>
  <c r="L206" i="6"/>
  <c r="E206" i="6"/>
  <c r="D206" i="6"/>
  <c r="AP204" i="6"/>
  <c r="AJ204" i="6"/>
  <c r="AD204" i="6"/>
  <c r="X204" i="6"/>
  <c r="R204" i="6"/>
  <c r="L204" i="6"/>
  <c r="E204" i="6"/>
  <c r="D204" i="6"/>
  <c r="AP203" i="6"/>
  <c r="AJ203" i="6"/>
  <c r="AD203" i="6"/>
  <c r="X203" i="6"/>
  <c r="R203" i="6"/>
  <c r="L203" i="6"/>
  <c r="E203" i="6"/>
  <c r="D203" i="6"/>
  <c r="AP202" i="6"/>
  <c r="AJ202" i="6"/>
  <c r="AD202" i="6"/>
  <c r="X202" i="6"/>
  <c r="R202" i="6"/>
  <c r="L202" i="6"/>
  <c r="E202" i="6"/>
  <c r="D202" i="6"/>
  <c r="AP201" i="6"/>
  <c r="AJ201" i="6"/>
  <c r="AD201" i="6"/>
  <c r="X201" i="6"/>
  <c r="R201" i="6"/>
  <c r="L201" i="6"/>
  <c r="E201" i="6"/>
  <c r="D201" i="6"/>
  <c r="AP200" i="6"/>
  <c r="AJ200" i="6"/>
  <c r="AD200" i="6"/>
  <c r="X200" i="6"/>
  <c r="R200" i="6"/>
  <c r="L200" i="6"/>
  <c r="E200" i="6"/>
  <c r="D200" i="6"/>
  <c r="AP198" i="6"/>
  <c r="AJ198" i="6"/>
  <c r="AD198" i="6"/>
  <c r="X198" i="6"/>
  <c r="R198" i="6"/>
  <c r="L198" i="6"/>
  <c r="E198" i="6"/>
  <c r="D198" i="6"/>
  <c r="AP197" i="6"/>
  <c r="AJ197" i="6"/>
  <c r="AD197" i="6"/>
  <c r="X197" i="6"/>
  <c r="R197" i="6"/>
  <c r="L197" i="6"/>
  <c r="E197" i="6"/>
  <c r="D197" i="6"/>
  <c r="AP196" i="6"/>
  <c r="AJ196" i="6"/>
  <c r="AD196" i="6"/>
  <c r="X196" i="6"/>
  <c r="R196" i="6"/>
  <c r="L196" i="6"/>
  <c r="E196" i="6"/>
  <c r="D196" i="6"/>
  <c r="AP195" i="6"/>
  <c r="AJ195" i="6"/>
  <c r="AD195" i="6"/>
  <c r="X195" i="6"/>
  <c r="R195" i="6"/>
  <c r="L195" i="6"/>
  <c r="E195" i="6"/>
  <c r="D195" i="6"/>
  <c r="AP194" i="6"/>
  <c r="AJ194" i="6"/>
  <c r="AD194" i="6"/>
  <c r="X194" i="6"/>
  <c r="R194" i="6"/>
  <c r="L194" i="6"/>
  <c r="E194" i="6"/>
  <c r="D194" i="6"/>
  <c r="AP192" i="6"/>
  <c r="AJ192" i="6"/>
  <c r="AD192" i="6"/>
  <c r="X192" i="6"/>
  <c r="R192" i="6"/>
  <c r="L192" i="6"/>
  <c r="E192" i="6"/>
  <c r="D192" i="6"/>
  <c r="AP191" i="6"/>
  <c r="AJ191" i="6"/>
  <c r="AD191" i="6"/>
  <c r="X191" i="6"/>
  <c r="R191" i="6"/>
  <c r="L191" i="6"/>
  <c r="E191" i="6"/>
  <c r="D191" i="6"/>
  <c r="AP190" i="6"/>
  <c r="AJ190" i="6"/>
  <c r="AD190" i="6"/>
  <c r="X190" i="6"/>
  <c r="R190" i="6"/>
  <c r="L190" i="6"/>
  <c r="E190" i="6"/>
  <c r="D190" i="6"/>
  <c r="AP189" i="6"/>
  <c r="AJ189" i="6"/>
  <c r="AD189" i="6"/>
  <c r="X189" i="6"/>
  <c r="R189" i="6"/>
  <c r="L189" i="6"/>
  <c r="E189" i="6"/>
  <c r="D189" i="6"/>
  <c r="AP187" i="6"/>
  <c r="AJ187" i="6"/>
  <c r="AD187" i="6"/>
  <c r="X187" i="6"/>
  <c r="R187" i="6"/>
  <c r="L187" i="6"/>
  <c r="E187" i="6"/>
  <c r="D187" i="6"/>
  <c r="AP186" i="6"/>
  <c r="AJ186" i="6"/>
  <c r="AD186" i="6"/>
  <c r="X186" i="6"/>
  <c r="R186" i="6"/>
  <c r="L186" i="6"/>
  <c r="E186" i="6"/>
  <c r="D186" i="6"/>
  <c r="AP185" i="6"/>
  <c r="AJ185" i="6"/>
  <c r="AD185" i="6"/>
  <c r="X185" i="6"/>
  <c r="R185" i="6"/>
  <c r="L185" i="6"/>
  <c r="E185" i="6"/>
  <c r="D185" i="6"/>
  <c r="F185" i="6" s="1"/>
  <c r="AP184" i="6"/>
  <c r="AJ184" i="6"/>
  <c r="AD184" i="6"/>
  <c r="X184" i="6"/>
  <c r="R184" i="6"/>
  <c r="L184" i="6"/>
  <c r="E184" i="6"/>
  <c r="D184" i="6"/>
  <c r="F184" i="6" s="1"/>
  <c r="AP183" i="6"/>
  <c r="AJ183" i="6"/>
  <c r="AD183" i="6"/>
  <c r="X183" i="6"/>
  <c r="R183" i="6"/>
  <c r="L183" i="6"/>
  <c r="E183" i="6"/>
  <c r="D183" i="6"/>
  <c r="AP182" i="6"/>
  <c r="AJ182" i="6"/>
  <c r="AD182" i="6"/>
  <c r="X182" i="6"/>
  <c r="R182" i="6"/>
  <c r="L182" i="6"/>
  <c r="E182" i="6"/>
  <c r="D182" i="6"/>
  <c r="AP181" i="6"/>
  <c r="AJ181" i="6"/>
  <c r="AD181" i="6"/>
  <c r="X181" i="6"/>
  <c r="R181" i="6"/>
  <c r="L181" i="6"/>
  <c r="E181" i="6"/>
  <c r="D181" i="6"/>
  <c r="AP180" i="6"/>
  <c r="AJ180" i="6"/>
  <c r="AD180" i="6"/>
  <c r="X180" i="6"/>
  <c r="R180" i="6"/>
  <c r="L180" i="6"/>
  <c r="E180" i="6"/>
  <c r="D180" i="6"/>
  <c r="AP179" i="6"/>
  <c r="AJ179" i="6"/>
  <c r="AD179" i="6"/>
  <c r="X179" i="6"/>
  <c r="R179" i="6"/>
  <c r="L179" i="6"/>
  <c r="E179" i="6"/>
  <c r="D179" i="6"/>
  <c r="F179" i="6" s="1"/>
  <c r="AP178" i="6"/>
  <c r="AJ178" i="6"/>
  <c r="AD178" i="6"/>
  <c r="X178" i="6"/>
  <c r="R178" i="6"/>
  <c r="L178" i="6"/>
  <c r="E178" i="6"/>
  <c r="D178" i="6"/>
  <c r="F178" i="6" s="1"/>
  <c r="AP177" i="6"/>
  <c r="AJ177" i="6"/>
  <c r="AD177" i="6"/>
  <c r="X177" i="6"/>
  <c r="R177" i="6"/>
  <c r="L177" i="6"/>
  <c r="E177" i="6"/>
  <c r="D177" i="6"/>
  <c r="F177" i="6" s="1"/>
  <c r="AP176" i="6"/>
  <c r="AJ176" i="6"/>
  <c r="AD176" i="6"/>
  <c r="X176" i="6"/>
  <c r="R176" i="6"/>
  <c r="L176" i="6"/>
  <c r="E176" i="6"/>
  <c r="D176" i="6"/>
  <c r="F176" i="6" s="1"/>
  <c r="AP175" i="6"/>
  <c r="AJ175" i="6"/>
  <c r="AD175" i="6"/>
  <c r="X175" i="6"/>
  <c r="R175" i="6"/>
  <c r="L175" i="6"/>
  <c r="E175" i="6"/>
  <c r="D175" i="6"/>
  <c r="F175" i="6" s="1"/>
  <c r="AP173" i="6"/>
  <c r="AJ173" i="6"/>
  <c r="AD173" i="6"/>
  <c r="X173" i="6"/>
  <c r="R173" i="6"/>
  <c r="L173" i="6"/>
  <c r="E173" i="6"/>
  <c r="D173" i="6"/>
  <c r="AP172" i="6"/>
  <c r="AJ172" i="6"/>
  <c r="AD172" i="6"/>
  <c r="X172" i="6"/>
  <c r="R172" i="6"/>
  <c r="L172" i="6"/>
  <c r="E172" i="6"/>
  <c r="D172" i="6"/>
  <c r="AP171" i="6"/>
  <c r="AJ171" i="6"/>
  <c r="AD171" i="6"/>
  <c r="X171" i="6"/>
  <c r="R171" i="6"/>
  <c r="L171" i="6"/>
  <c r="E171" i="6"/>
  <c r="D171" i="6"/>
  <c r="F171" i="6" s="1"/>
  <c r="AP170" i="6"/>
  <c r="AJ170" i="6"/>
  <c r="AD170" i="6"/>
  <c r="X170" i="6"/>
  <c r="R170" i="6"/>
  <c r="L170" i="6"/>
  <c r="E170" i="6"/>
  <c r="D170" i="6"/>
  <c r="F170" i="6" s="1"/>
  <c r="AP169" i="6"/>
  <c r="AJ169" i="6"/>
  <c r="AD169" i="6"/>
  <c r="X169" i="6"/>
  <c r="R169" i="6"/>
  <c r="L169" i="6"/>
  <c r="E169" i="6"/>
  <c r="D169" i="6"/>
  <c r="AP168" i="6"/>
  <c r="AJ168" i="6"/>
  <c r="AD168" i="6"/>
  <c r="X168" i="6"/>
  <c r="R168" i="6"/>
  <c r="L168" i="6"/>
  <c r="E168" i="6"/>
  <c r="D168" i="6"/>
  <c r="AP167" i="6"/>
  <c r="AJ167" i="6"/>
  <c r="AD167" i="6"/>
  <c r="X167" i="6"/>
  <c r="R167" i="6"/>
  <c r="L167" i="6"/>
  <c r="E167" i="6"/>
  <c r="D167" i="6"/>
  <c r="AP166" i="6"/>
  <c r="AJ166" i="6"/>
  <c r="AD166" i="6"/>
  <c r="X166" i="6"/>
  <c r="R166" i="6"/>
  <c r="L166" i="6"/>
  <c r="E166" i="6"/>
  <c r="D166" i="6"/>
  <c r="AP165" i="6"/>
  <c r="AJ165" i="6"/>
  <c r="AD165" i="6"/>
  <c r="X165" i="6"/>
  <c r="R165" i="6"/>
  <c r="L165" i="6"/>
  <c r="E165" i="6"/>
  <c r="D165" i="6"/>
  <c r="F165" i="6" s="1"/>
  <c r="AP164" i="6"/>
  <c r="AJ164" i="6"/>
  <c r="AD164" i="6"/>
  <c r="X164" i="6"/>
  <c r="R164" i="6"/>
  <c r="L164" i="6"/>
  <c r="E164" i="6"/>
  <c r="D164" i="6"/>
  <c r="F164" i="6" s="1"/>
  <c r="AP163" i="6"/>
  <c r="AJ163" i="6"/>
  <c r="AD163" i="6"/>
  <c r="X163" i="6"/>
  <c r="R163" i="6"/>
  <c r="L163" i="6"/>
  <c r="E163" i="6"/>
  <c r="D163" i="6"/>
  <c r="F163" i="6" s="1"/>
  <c r="AP162" i="6"/>
  <c r="AJ162" i="6"/>
  <c r="AD162" i="6"/>
  <c r="X162" i="6"/>
  <c r="R162" i="6"/>
  <c r="L162" i="6"/>
  <c r="E162" i="6"/>
  <c r="D162" i="6"/>
  <c r="AP161" i="6"/>
  <c r="AJ161" i="6"/>
  <c r="AD161" i="6"/>
  <c r="X161" i="6"/>
  <c r="R161" i="6"/>
  <c r="L161" i="6"/>
  <c r="E161" i="6"/>
  <c r="D161" i="6"/>
  <c r="AP159" i="6"/>
  <c r="AJ159" i="6"/>
  <c r="AD159" i="6"/>
  <c r="X159" i="6"/>
  <c r="R159" i="6"/>
  <c r="L159" i="6"/>
  <c r="E159" i="6"/>
  <c r="D159" i="6"/>
  <c r="AP157" i="6"/>
  <c r="AJ157" i="6"/>
  <c r="AD157" i="6"/>
  <c r="X157" i="6"/>
  <c r="R157" i="6"/>
  <c r="L157" i="6"/>
  <c r="E157" i="6"/>
  <c r="D157" i="6"/>
  <c r="AP156" i="6"/>
  <c r="AJ156" i="6"/>
  <c r="AD156" i="6"/>
  <c r="X156" i="6"/>
  <c r="R156" i="6"/>
  <c r="L156" i="6"/>
  <c r="E156" i="6"/>
  <c r="D156" i="6"/>
  <c r="AP155" i="6"/>
  <c r="AJ155" i="6"/>
  <c r="AD155" i="6"/>
  <c r="X155" i="6"/>
  <c r="R155" i="6"/>
  <c r="L155" i="6"/>
  <c r="E155" i="6"/>
  <c r="D155" i="6"/>
  <c r="AP154" i="6"/>
  <c r="AJ154" i="6"/>
  <c r="AD154" i="6"/>
  <c r="X154" i="6"/>
  <c r="R154" i="6"/>
  <c r="L154" i="6"/>
  <c r="E154" i="6"/>
  <c r="D154" i="6"/>
  <c r="AP153" i="6"/>
  <c r="AJ153" i="6"/>
  <c r="AD153" i="6"/>
  <c r="X153" i="6"/>
  <c r="R153" i="6"/>
  <c r="L153" i="6"/>
  <c r="E153" i="6"/>
  <c r="D153" i="6"/>
  <c r="AP152" i="6"/>
  <c r="AJ152" i="6"/>
  <c r="AD152" i="6"/>
  <c r="X152" i="6"/>
  <c r="R152" i="6"/>
  <c r="L152" i="6"/>
  <c r="E152" i="6"/>
  <c r="D152" i="6"/>
  <c r="F152" i="6" s="1"/>
  <c r="AP150" i="6"/>
  <c r="AJ150" i="6"/>
  <c r="AD150" i="6"/>
  <c r="X150" i="6"/>
  <c r="R150" i="6"/>
  <c r="L150" i="6"/>
  <c r="E150" i="6"/>
  <c r="D150" i="6"/>
  <c r="AP149" i="6"/>
  <c r="AJ149" i="6"/>
  <c r="AD149" i="6"/>
  <c r="X149" i="6"/>
  <c r="R149" i="6"/>
  <c r="L149" i="6"/>
  <c r="E149" i="6"/>
  <c r="D149" i="6"/>
  <c r="F149" i="6" s="1"/>
  <c r="AP148" i="6"/>
  <c r="AJ148" i="6"/>
  <c r="AD148" i="6"/>
  <c r="X148" i="6"/>
  <c r="R148" i="6"/>
  <c r="L148" i="6"/>
  <c r="E148" i="6"/>
  <c r="D148" i="6"/>
  <c r="AP146" i="6"/>
  <c r="AJ146" i="6"/>
  <c r="AD146" i="6"/>
  <c r="X146" i="6"/>
  <c r="R146" i="6"/>
  <c r="L146" i="6"/>
  <c r="E146" i="6"/>
  <c r="D146" i="6"/>
  <c r="AP145" i="6"/>
  <c r="AJ145" i="6"/>
  <c r="AD145" i="6"/>
  <c r="X145" i="6"/>
  <c r="R145" i="6"/>
  <c r="L145" i="6"/>
  <c r="E145" i="6"/>
  <c r="D145" i="6"/>
  <c r="F145" i="6" s="1"/>
  <c r="AP144" i="6"/>
  <c r="AJ144" i="6"/>
  <c r="AD144" i="6"/>
  <c r="X144" i="6"/>
  <c r="R144" i="6"/>
  <c r="L144" i="6"/>
  <c r="E144" i="6"/>
  <c r="D144" i="6"/>
  <c r="AP142" i="6"/>
  <c r="AJ142" i="6"/>
  <c r="AD142" i="6"/>
  <c r="X142" i="6"/>
  <c r="R142" i="6"/>
  <c r="L142" i="6"/>
  <c r="E142" i="6"/>
  <c r="D142" i="6"/>
  <c r="AP141" i="6"/>
  <c r="AJ141" i="6"/>
  <c r="AD141" i="6"/>
  <c r="X141" i="6"/>
  <c r="R141" i="6"/>
  <c r="L141" i="6"/>
  <c r="E141" i="6"/>
  <c r="D141" i="6"/>
  <c r="AP140" i="6"/>
  <c r="AJ140" i="6"/>
  <c r="AD140" i="6"/>
  <c r="X140" i="6"/>
  <c r="R140" i="6"/>
  <c r="L140" i="6"/>
  <c r="E140" i="6"/>
  <c r="D140" i="6"/>
  <c r="AP138" i="6"/>
  <c r="AJ138" i="6"/>
  <c r="AD138" i="6"/>
  <c r="X138" i="6"/>
  <c r="R138" i="6"/>
  <c r="L138" i="6"/>
  <c r="E138" i="6"/>
  <c r="D138" i="6"/>
  <c r="AP137" i="6"/>
  <c r="AJ137" i="6"/>
  <c r="AD137" i="6"/>
  <c r="X137" i="6"/>
  <c r="R137" i="6"/>
  <c r="L137" i="6"/>
  <c r="E137" i="6"/>
  <c r="D137" i="6"/>
  <c r="F137" i="6" s="1"/>
  <c r="AP136" i="6"/>
  <c r="AJ136" i="6"/>
  <c r="AD136" i="6"/>
  <c r="X136" i="6"/>
  <c r="R136" i="6"/>
  <c r="L136" i="6"/>
  <c r="E136" i="6"/>
  <c r="D136" i="6"/>
  <c r="AP134" i="6"/>
  <c r="AJ134" i="6"/>
  <c r="AD134" i="6"/>
  <c r="X134" i="6"/>
  <c r="R134" i="6"/>
  <c r="L134" i="6"/>
  <c r="E134" i="6"/>
  <c r="D134" i="6"/>
  <c r="AP132" i="6"/>
  <c r="AJ132" i="6"/>
  <c r="AD132" i="6"/>
  <c r="X132" i="6"/>
  <c r="R132" i="6"/>
  <c r="L132" i="6"/>
  <c r="E132" i="6"/>
  <c r="D132" i="6"/>
  <c r="AP131" i="6"/>
  <c r="AJ131" i="6"/>
  <c r="AD131" i="6"/>
  <c r="X131" i="6"/>
  <c r="R131" i="6"/>
  <c r="L131" i="6"/>
  <c r="E131" i="6"/>
  <c r="D131" i="6"/>
  <c r="AP129" i="6"/>
  <c r="AJ129" i="6"/>
  <c r="AD129" i="6"/>
  <c r="X129" i="6"/>
  <c r="R129" i="6"/>
  <c r="L129" i="6"/>
  <c r="E129" i="6"/>
  <c r="D129" i="6"/>
  <c r="AP128" i="6"/>
  <c r="AJ128" i="6"/>
  <c r="AD128" i="6"/>
  <c r="X128" i="6"/>
  <c r="R128" i="6"/>
  <c r="L128" i="6"/>
  <c r="E128" i="6"/>
  <c r="D128" i="6"/>
  <c r="AP127" i="6"/>
  <c r="AJ127" i="6"/>
  <c r="AD127" i="6"/>
  <c r="X127" i="6"/>
  <c r="R127" i="6"/>
  <c r="L127" i="6"/>
  <c r="E127" i="6"/>
  <c r="D127" i="6"/>
  <c r="AP126" i="6"/>
  <c r="AJ126" i="6"/>
  <c r="AD126" i="6"/>
  <c r="X126" i="6"/>
  <c r="R126" i="6"/>
  <c r="L126" i="6"/>
  <c r="E126" i="6"/>
  <c r="D126" i="6"/>
  <c r="AP125" i="6"/>
  <c r="AJ125" i="6"/>
  <c r="AD125" i="6"/>
  <c r="X125" i="6"/>
  <c r="R125" i="6"/>
  <c r="L125" i="6"/>
  <c r="E125" i="6"/>
  <c r="D125" i="6"/>
  <c r="AP123" i="6"/>
  <c r="AJ123" i="6"/>
  <c r="AD123" i="6"/>
  <c r="X123" i="6"/>
  <c r="R123" i="6"/>
  <c r="L123" i="6"/>
  <c r="E123" i="6"/>
  <c r="D123" i="6"/>
  <c r="AP122" i="6"/>
  <c r="AJ122" i="6"/>
  <c r="AD122" i="6"/>
  <c r="X122" i="6"/>
  <c r="R122" i="6"/>
  <c r="L122" i="6"/>
  <c r="E122" i="6"/>
  <c r="D122" i="6"/>
  <c r="AP121" i="6"/>
  <c r="AJ121" i="6"/>
  <c r="AD121" i="6"/>
  <c r="X121" i="6"/>
  <c r="R121" i="6"/>
  <c r="L121" i="6"/>
  <c r="E121" i="6"/>
  <c r="D121" i="6"/>
  <c r="AP120" i="6"/>
  <c r="AJ120" i="6"/>
  <c r="AD120" i="6"/>
  <c r="X120" i="6"/>
  <c r="R120" i="6"/>
  <c r="L120" i="6"/>
  <c r="E120" i="6"/>
  <c r="D120" i="6"/>
  <c r="AP119" i="6"/>
  <c r="AJ119" i="6"/>
  <c r="AD119" i="6"/>
  <c r="X119" i="6"/>
  <c r="R119" i="6"/>
  <c r="L119" i="6"/>
  <c r="E119" i="6"/>
  <c r="D119" i="6"/>
  <c r="AP118" i="6"/>
  <c r="AJ118" i="6"/>
  <c r="AD118" i="6"/>
  <c r="X118" i="6"/>
  <c r="R118" i="6"/>
  <c r="L118" i="6"/>
  <c r="E118" i="6"/>
  <c r="D118" i="6"/>
  <c r="AP117" i="6"/>
  <c r="AJ117" i="6"/>
  <c r="AD117" i="6"/>
  <c r="X117" i="6"/>
  <c r="R117" i="6"/>
  <c r="L117" i="6"/>
  <c r="E117" i="6"/>
  <c r="D117" i="6"/>
  <c r="AP116" i="6"/>
  <c r="AJ116" i="6"/>
  <c r="AD116" i="6"/>
  <c r="X116" i="6"/>
  <c r="R116" i="6"/>
  <c r="L116" i="6"/>
  <c r="E116" i="6"/>
  <c r="D116" i="6"/>
  <c r="AP115" i="6"/>
  <c r="AJ115" i="6"/>
  <c r="AD115" i="6"/>
  <c r="X115" i="6"/>
  <c r="R115" i="6"/>
  <c r="L115" i="6"/>
  <c r="E115" i="6"/>
  <c r="D115" i="6"/>
  <c r="AP114" i="6"/>
  <c r="AJ114" i="6"/>
  <c r="AD114" i="6"/>
  <c r="X114" i="6"/>
  <c r="R114" i="6"/>
  <c r="L114" i="6"/>
  <c r="E114" i="6"/>
  <c r="D114" i="6"/>
  <c r="AP112" i="6"/>
  <c r="AJ112" i="6"/>
  <c r="AD112" i="6"/>
  <c r="X112" i="6"/>
  <c r="R112" i="6"/>
  <c r="L112" i="6"/>
  <c r="E112" i="6"/>
  <c r="D112" i="6"/>
  <c r="AP111" i="6"/>
  <c r="AJ111" i="6"/>
  <c r="AD111" i="6"/>
  <c r="X111" i="6"/>
  <c r="R111" i="6"/>
  <c r="L111" i="6"/>
  <c r="E111" i="6"/>
  <c r="D111" i="6"/>
  <c r="AP109" i="6"/>
  <c r="AJ109" i="6"/>
  <c r="AD109" i="6"/>
  <c r="X109" i="6"/>
  <c r="R109" i="6"/>
  <c r="L109" i="6"/>
  <c r="E109" i="6"/>
  <c r="D109" i="6"/>
  <c r="AP108" i="6"/>
  <c r="AJ108" i="6"/>
  <c r="AD108" i="6"/>
  <c r="X108" i="6"/>
  <c r="R108" i="6"/>
  <c r="L108" i="6"/>
  <c r="E108" i="6"/>
  <c r="D108" i="6"/>
  <c r="AP107" i="6"/>
  <c r="AJ107" i="6"/>
  <c r="AD107" i="6"/>
  <c r="X107" i="6"/>
  <c r="R107" i="6"/>
  <c r="L107" i="6"/>
  <c r="E107" i="6"/>
  <c r="D107" i="6"/>
  <c r="AP105" i="6"/>
  <c r="AJ105" i="6"/>
  <c r="AD105" i="6"/>
  <c r="X105" i="6"/>
  <c r="R105" i="6"/>
  <c r="L105" i="6"/>
  <c r="E105" i="6"/>
  <c r="D105" i="6"/>
  <c r="AP104" i="6"/>
  <c r="AJ104" i="6"/>
  <c r="AD104" i="6"/>
  <c r="X104" i="6"/>
  <c r="R104" i="6"/>
  <c r="L104" i="6"/>
  <c r="E104" i="6"/>
  <c r="D104" i="6"/>
  <c r="AP102" i="6"/>
  <c r="AJ102" i="6"/>
  <c r="AD102" i="6"/>
  <c r="X102" i="6"/>
  <c r="R102" i="6"/>
  <c r="L102" i="6"/>
  <c r="E102" i="6"/>
  <c r="D102" i="6"/>
  <c r="AP100" i="6"/>
  <c r="AJ100" i="6"/>
  <c r="AD100" i="6"/>
  <c r="X100" i="6"/>
  <c r="R100" i="6"/>
  <c r="L100" i="6"/>
  <c r="E100" i="6"/>
  <c r="D100" i="6"/>
  <c r="AP99" i="6"/>
  <c r="AJ99" i="6"/>
  <c r="AD99" i="6"/>
  <c r="X99" i="6"/>
  <c r="R99" i="6"/>
  <c r="L99" i="6"/>
  <c r="E99" i="6"/>
  <c r="D99" i="6"/>
  <c r="AP98" i="6"/>
  <c r="AJ98" i="6"/>
  <c r="AD98" i="6"/>
  <c r="X98" i="6"/>
  <c r="R98" i="6"/>
  <c r="L98" i="6"/>
  <c r="E98" i="6"/>
  <c r="D98" i="6"/>
  <c r="AP97" i="6"/>
  <c r="AJ97" i="6"/>
  <c r="AD97" i="6"/>
  <c r="X97" i="6"/>
  <c r="R97" i="6"/>
  <c r="L97" i="6"/>
  <c r="E97" i="6"/>
  <c r="D97" i="6"/>
  <c r="AP96" i="6"/>
  <c r="AJ96" i="6"/>
  <c r="AD96" i="6"/>
  <c r="X96" i="6"/>
  <c r="R96" i="6"/>
  <c r="L96" i="6"/>
  <c r="E96" i="6"/>
  <c r="D96" i="6"/>
  <c r="AP95" i="6"/>
  <c r="AJ95" i="6"/>
  <c r="AD95" i="6"/>
  <c r="X95" i="6"/>
  <c r="R95" i="6"/>
  <c r="L95" i="6"/>
  <c r="E95" i="6"/>
  <c r="D95" i="6"/>
  <c r="AP94" i="6"/>
  <c r="AJ94" i="6"/>
  <c r="AD94" i="6"/>
  <c r="X94" i="6"/>
  <c r="R94" i="6"/>
  <c r="L94" i="6"/>
  <c r="E94" i="6"/>
  <c r="D94" i="6"/>
  <c r="AP93" i="6"/>
  <c r="AJ93" i="6"/>
  <c r="AD93" i="6"/>
  <c r="X93" i="6"/>
  <c r="R93" i="6"/>
  <c r="L93" i="6"/>
  <c r="E93" i="6"/>
  <c r="D93" i="6"/>
  <c r="F93" i="6" s="1"/>
  <c r="AP92" i="6"/>
  <c r="AJ92" i="6"/>
  <c r="AD92" i="6"/>
  <c r="X92" i="6"/>
  <c r="R92" i="6"/>
  <c r="L92" i="6"/>
  <c r="E92" i="6"/>
  <c r="D92" i="6"/>
  <c r="AP91" i="6"/>
  <c r="AJ91" i="6"/>
  <c r="AD91" i="6"/>
  <c r="X91" i="6"/>
  <c r="R91" i="6"/>
  <c r="L91" i="6"/>
  <c r="E91" i="6"/>
  <c r="D91" i="6"/>
  <c r="AP90" i="6"/>
  <c r="AJ90" i="6"/>
  <c r="AD90" i="6"/>
  <c r="X90" i="6"/>
  <c r="R90" i="6"/>
  <c r="L90" i="6"/>
  <c r="E90" i="6"/>
  <c r="D90" i="6"/>
  <c r="AP89" i="6"/>
  <c r="AJ89" i="6"/>
  <c r="AD89" i="6"/>
  <c r="X89" i="6"/>
  <c r="R89" i="6"/>
  <c r="L89" i="6"/>
  <c r="E89" i="6"/>
  <c r="D89" i="6"/>
  <c r="AP88" i="6"/>
  <c r="AJ88" i="6"/>
  <c r="AD88" i="6"/>
  <c r="X88" i="6"/>
  <c r="R88" i="6"/>
  <c r="L88" i="6"/>
  <c r="E88" i="6"/>
  <c r="D88" i="6"/>
  <c r="AP87" i="6"/>
  <c r="AJ87" i="6"/>
  <c r="AD87" i="6"/>
  <c r="X87" i="6"/>
  <c r="R87" i="6"/>
  <c r="L87" i="6"/>
  <c r="E87" i="6"/>
  <c r="D87" i="6"/>
  <c r="AP86" i="6"/>
  <c r="AJ86" i="6"/>
  <c r="AD86" i="6"/>
  <c r="X86" i="6"/>
  <c r="R86" i="6"/>
  <c r="L86" i="6"/>
  <c r="E86" i="6"/>
  <c r="D86" i="6"/>
  <c r="AP85" i="6"/>
  <c r="AJ85" i="6"/>
  <c r="AD85" i="6"/>
  <c r="X85" i="6"/>
  <c r="R85" i="6"/>
  <c r="L85" i="6"/>
  <c r="E85" i="6"/>
  <c r="D85" i="6"/>
  <c r="AP83" i="6"/>
  <c r="AJ83" i="6"/>
  <c r="AD83" i="6"/>
  <c r="X83" i="6"/>
  <c r="R83" i="6"/>
  <c r="L83" i="6"/>
  <c r="E83" i="6"/>
  <c r="D83" i="6"/>
  <c r="AP82" i="6"/>
  <c r="AJ82" i="6"/>
  <c r="AD82" i="6"/>
  <c r="X82" i="6"/>
  <c r="R82" i="6"/>
  <c r="L82" i="6"/>
  <c r="E82" i="6"/>
  <c r="D82" i="6"/>
  <c r="AP81" i="6"/>
  <c r="AJ81" i="6"/>
  <c r="AD81" i="6"/>
  <c r="X81" i="6"/>
  <c r="R81" i="6"/>
  <c r="L81" i="6"/>
  <c r="E81" i="6"/>
  <c r="D81" i="6"/>
  <c r="AP80" i="6"/>
  <c r="AJ80" i="6"/>
  <c r="AD80" i="6"/>
  <c r="X80" i="6"/>
  <c r="R80" i="6"/>
  <c r="L80" i="6"/>
  <c r="E80" i="6"/>
  <c r="D80" i="6"/>
  <c r="AP79" i="6"/>
  <c r="AJ79" i="6"/>
  <c r="AD79" i="6"/>
  <c r="X79" i="6"/>
  <c r="R79" i="6"/>
  <c r="L79" i="6"/>
  <c r="E79" i="6"/>
  <c r="D79" i="6"/>
  <c r="AP78" i="6"/>
  <c r="AJ78" i="6"/>
  <c r="AD78" i="6"/>
  <c r="X78" i="6"/>
  <c r="R78" i="6"/>
  <c r="L78" i="6"/>
  <c r="E78" i="6"/>
  <c r="D78" i="6"/>
  <c r="AP77" i="6"/>
  <c r="AJ77" i="6"/>
  <c r="AD77" i="6"/>
  <c r="X77" i="6"/>
  <c r="R77" i="6"/>
  <c r="L77" i="6"/>
  <c r="E77" i="6"/>
  <c r="D77" i="6"/>
  <c r="AP76" i="6"/>
  <c r="AJ76" i="6"/>
  <c r="AD76" i="6"/>
  <c r="X76" i="6"/>
  <c r="R76" i="6"/>
  <c r="L76" i="6"/>
  <c r="E76" i="6"/>
  <c r="D76" i="6"/>
  <c r="AP74" i="6"/>
  <c r="AJ74" i="6"/>
  <c r="AD74" i="6"/>
  <c r="X74" i="6"/>
  <c r="R74" i="6"/>
  <c r="L74" i="6"/>
  <c r="E74" i="6"/>
  <c r="D74" i="6"/>
  <c r="AP73" i="6"/>
  <c r="AJ73" i="6"/>
  <c r="AD73" i="6"/>
  <c r="X73" i="6"/>
  <c r="R73" i="6"/>
  <c r="L73" i="6"/>
  <c r="E73" i="6"/>
  <c r="D73" i="6"/>
  <c r="AP72" i="6"/>
  <c r="AJ72" i="6"/>
  <c r="AD72" i="6"/>
  <c r="X72" i="6"/>
  <c r="R72" i="6"/>
  <c r="L72" i="6"/>
  <c r="E72" i="6"/>
  <c r="D72" i="6"/>
  <c r="AP71" i="6"/>
  <c r="AJ71" i="6"/>
  <c r="AD71" i="6"/>
  <c r="X71" i="6"/>
  <c r="R71" i="6"/>
  <c r="L71" i="6"/>
  <c r="E71" i="6"/>
  <c r="D71" i="6"/>
  <c r="AP70" i="6"/>
  <c r="AJ70" i="6"/>
  <c r="AD70" i="6"/>
  <c r="X70" i="6"/>
  <c r="R70" i="6"/>
  <c r="L70" i="6"/>
  <c r="E70" i="6"/>
  <c r="D70" i="6"/>
  <c r="F70" i="6" s="1"/>
  <c r="AP68" i="6"/>
  <c r="AJ68" i="6"/>
  <c r="AD68" i="6"/>
  <c r="X68" i="6"/>
  <c r="R68" i="6"/>
  <c r="L68" i="6"/>
  <c r="E68" i="6"/>
  <c r="D68" i="6"/>
  <c r="AP67" i="6"/>
  <c r="AJ67" i="6"/>
  <c r="AD67" i="6"/>
  <c r="X67" i="6"/>
  <c r="R67" i="6"/>
  <c r="L67" i="6"/>
  <c r="E67" i="6"/>
  <c r="D67" i="6"/>
  <c r="AP65" i="6"/>
  <c r="AJ65" i="6"/>
  <c r="AD65" i="6"/>
  <c r="X65" i="6"/>
  <c r="R65" i="6"/>
  <c r="L65" i="6"/>
  <c r="E65" i="6"/>
  <c r="D65" i="6"/>
  <c r="AP64" i="6"/>
  <c r="AJ64" i="6"/>
  <c r="AD64" i="6"/>
  <c r="X64" i="6"/>
  <c r="R64" i="6"/>
  <c r="L64" i="6"/>
  <c r="E64" i="6"/>
  <c r="D64" i="6"/>
  <c r="AP62" i="6"/>
  <c r="AJ62" i="6"/>
  <c r="AD62" i="6"/>
  <c r="X62" i="6"/>
  <c r="R62" i="6"/>
  <c r="L62" i="6"/>
  <c r="E62" i="6"/>
  <c r="D62" i="6"/>
  <c r="AP61" i="6"/>
  <c r="AJ61" i="6"/>
  <c r="AD61" i="6"/>
  <c r="X61" i="6"/>
  <c r="R61" i="6"/>
  <c r="L61" i="6"/>
  <c r="E61" i="6"/>
  <c r="D61" i="6"/>
  <c r="AP59" i="6"/>
  <c r="AJ59" i="6"/>
  <c r="AD59" i="6"/>
  <c r="X59" i="6"/>
  <c r="R59" i="6"/>
  <c r="L59" i="6"/>
  <c r="E59" i="6"/>
  <c r="D59" i="6"/>
  <c r="AP57" i="6"/>
  <c r="AJ57" i="6"/>
  <c r="AD57" i="6"/>
  <c r="X57" i="6"/>
  <c r="R57" i="6"/>
  <c r="L57" i="6"/>
  <c r="E57" i="6"/>
  <c r="D57" i="6"/>
  <c r="AP56" i="6"/>
  <c r="AJ56" i="6"/>
  <c r="AD56" i="6"/>
  <c r="X56" i="6"/>
  <c r="R56" i="6"/>
  <c r="L56" i="6"/>
  <c r="E56" i="6"/>
  <c r="D56" i="6"/>
  <c r="AP54" i="6"/>
  <c r="AJ54" i="6"/>
  <c r="AD54" i="6"/>
  <c r="X54" i="6"/>
  <c r="R54" i="6"/>
  <c r="L54" i="6"/>
  <c r="E54" i="6"/>
  <c r="D54" i="6"/>
  <c r="AP53" i="6"/>
  <c r="AJ53" i="6"/>
  <c r="AD53" i="6"/>
  <c r="X53" i="6"/>
  <c r="R53" i="6"/>
  <c r="L53" i="6"/>
  <c r="E53" i="6"/>
  <c r="D53" i="6"/>
  <c r="AP52" i="6"/>
  <c r="AJ52" i="6"/>
  <c r="AD52" i="6"/>
  <c r="X52" i="6"/>
  <c r="R52" i="6"/>
  <c r="L52" i="6"/>
  <c r="E52" i="6"/>
  <c r="D52" i="6"/>
  <c r="AP51" i="6"/>
  <c r="AJ51" i="6"/>
  <c r="AD51" i="6"/>
  <c r="X51" i="6"/>
  <c r="R51" i="6"/>
  <c r="L51" i="6"/>
  <c r="E51" i="6"/>
  <c r="D51" i="6"/>
  <c r="AP50" i="6"/>
  <c r="AJ50" i="6"/>
  <c r="AD50" i="6"/>
  <c r="X50" i="6"/>
  <c r="R50" i="6"/>
  <c r="L50" i="6"/>
  <c r="E50" i="6"/>
  <c r="D50" i="6"/>
  <c r="AP49" i="6"/>
  <c r="AJ49" i="6"/>
  <c r="AD49" i="6"/>
  <c r="X49" i="6"/>
  <c r="R49" i="6"/>
  <c r="L49" i="6"/>
  <c r="E49" i="6"/>
  <c r="D49" i="6"/>
  <c r="AP48" i="6"/>
  <c r="AJ48" i="6"/>
  <c r="AD48" i="6"/>
  <c r="X48" i="6"/>
  <c r="R48" i="6"/>
  <c r="L48" i="6"/>
  <c r="E48" i="6"/>
  <c r="D48" i="6"/>
  <c r="AP47" i="6"/>
  <c r="AJ47" i="6"/>
  <c r="AD47" i="6"/>
  <c r="X47" i="6"/>
  <c r="R47" i="6"/>
  <c r="L47" i="6"/>
  <c r="E47" i="6"/>
  <c r="D47" i="6"/>
  <c r="AP46" i="6"/>
  <c r="AJ46" i="6"/>
  <c r="AD46" i="6"/>
  <c r="X46" i="6"/>
  <c r="R46" i="6"/>
  <c r="L46" i="6"/>
  <c r="E46" i="6"/>
  <c r="D46" i="6"/>
  <c r="AP45" i="6"/>
  <c r="AJ45" i="6"/>
  <c r="AD45" i="6"/>
  <c r="X45" i="6"/>
  <c r="R45" i="6"/>
  <c r="L45" i="6"/>
  <c r="E45" i="6"/>
  <c r="D45" i="6"/>
  <c r="AP43" i="6"/>
  <c r="AJ43" i="6"/>
  <c r="AD43" i="6"/>
  <c r="X43" i="6"/>
  <c r="R43" i="6"/>
  <c r="L43" i="6"/>
  <c r="E43" i="6"/>
  <c r="D43" i="6"/>
  <c r="AP42" i="6"/>
  <c r="AJ42" i="6"/>
  <c r="AD42" i="6"/>
  <c r="X42" i="6"/>
  <c r="R42" i="6"/>
  <c r="L42" i="6"/>
  <c r="E42" i="6"/>
  <c r="D42" i="6"/>
  <c r="AP41" i="6"/>
  <c r="AJ41" i="6"/>
  <c r="AD41" i="6"/>
  <c r="X41" i="6"/>
  <c r="R41" i="6"/>
  <c r="L41" i="6"/>
  <c r="E41" i="6"/>
  <c r="D41" i="6"/>
  <c r="AP40" i="6"/>
  <c r="AJ40" i="6"/>
  <c r="AD40" i="6"/>
  <c r="X40" i="6"/>
  <c r="R40" i="6"/>
  <c r="L40" i="6"/>
  <c r="E40" i="6"/>
  <c r="D40" i="6"/>
  <c r="AP39" i="6"/>
  <c r="AJ39" i="6"/>
  <c r="AD39" i="6"/>
  <c r="X39" i="6"/>
  <c r="R39" i="6"/>
  <c r="L39" i="6"/>
  <c r="E39" i="6"/>
  <c r="D39" i="6"/>
  <c r="F39" i="6" s="1"/>
  <c r="AP37" i="6"/>
  <c r="AJ37" i="6"/>
  <c r="AD37" i="6"/>
  <c r="X37" i="6"/>
  <c r="R37" i="6"/>
  <c r="L37" i="6"/>
  <c r="E37" i="6"/>
  <c r="D37" i="6"/>
  <c r="AP36" i="6"/>
  <c r="AJ36" i="6"/>
  <c r="AD36" i="6"/>
  <c r="X36" i="6"/>
  <c r="R36" i="6"/>
  <c r="L36" i="6"/>
  <c r="E36" i="6"/>
  <c r="D36" i="6"/>
  <c r="AP34" i="6"/>
  <c r="AJ34" i="6"/>
  <c r="AD34" i="6"/>
  <c r="X34" i="6"/>
  <c r="R34" i="6"/>
  <c r="L34" i="6"/>
  <c r="E34" i="6"/>
  <c r="D34" i="6"/>
  <c r="AP33" i="6"/>
  <c r="AJ33" i="6"/>
  <c r="AD33" i="6"/>
  <c r="X33" i="6"/>
  <c r="R33" i="6"/>
  <c r="L33" i="6"/>
  <c r="E33" i="6"/>
  <c r="D33" i="6"/>
  <c r="F33" i="6" s="1"/>
  <c r="AP32" i="6"/>
  <c r="AJ32" i="6"/>
  <c r="AD32" i="6"/>
  <c r="X32" i="6"/>
  <c r="R32" i="6"/>
  <c r="L32" i="6"/>
  <c r="E32" i="6"/>
  <c r="D32" i="6"/>
  <c r="AP31" i="6"/>
  <c r="AJ31" i="6"/>
  <c r="AD31" i="6"/>
  <c r="X31" i="6"/>
  <c r="R31" i="6"/>
  <c r="L31" i="6"/>
  <c r="E31" i="6"/>
  <c r="D31" i="6"/>
  <c r="AP30" i="6"/>
  <c r="AJ30" i="6"/>
  <c r="AD30" i="6"/>
  <c r="X30" i="6"/>
  <c r="R30" i="6"/>
  <c r="L30" i="6"/>
  <c r="E30" i="6"/>
  <c r="D30" i="6"/>
  <c r="AP29" i="6"/>
  <c r="AJ29" i="6"/>
  <c r="AD29" i="6"/>
  <c r="X29" i="6"/>
  <c r="R29" i="6"/>
  <c r="L29" i="6"/>
  <c r="E29" i="6"/>
  <c r="D29" i="6"/>
  <c r="AP27" i="6"/>
  <c r="AJ27" i="6"/>
  <c r="AD27" i="6"/>
  <c r="X27" i="6"/>
  <c r="R27" i="6"/>
  <c r="L27" i="6"/>
  <c r="E27" i="6"/>
  <c r="D27" i="6"/>
  <c r="AP26" i="6"/>
  <c r="AJ26" i="6"/>
  <c r="AD26" i="6"/>
  <c r="X26" i="6"/>
  <c r="R26" i="6"/>
  <c r="L26" i="6"/>
  <c r="E26" i="6"/>
  <c r="D26" i="6"/>
  <c r="AP24" i="6"/>
  <c r="AJ24" i="6"/>
  <c r="AD24" i="6"/>
  <c r="X24" i="6"/>
  <c r="R24" i="6"/>
  <c r="L24" i="6"/>
  <c r="E24" i="6"/>
  <c r="D24" i="6"/>
  <c r="AP23" i="6"/>
  <c r="AJ23" i="6"/>
  <c r="AD23" i="6"/>
  <c r="X23" i="6"/>
  <c r="R23" i="6"/>
  <c r="L23" i="6"/>
  <c r="E23" i="6"/>
  <c r="D23" i="6"/>
  <c r="AP21" i="6"/>
  <c r="AJ21" i="6"/>
  <c r="AD21" i="6"/>
  <c r="X21" i="6"/>
  <c r="R21" i="6"/>
  <c r="L21" i="6"/>
  <c r="E21" i="6"/>
  <c r="D21" i="6"/>
  <c r="AP19" i="6"/>
  <c r="AJ19" i="6"/>
  <c r="AD19" i="6"/>
  <c r="X19" i="6"/>
  <c r="R19" i="6"/>
  <c r="L19" i="6"/>
  <c r="E19" i="6"/>
  <c r="D19" i="6"/>
  <c r="AP18" i="6"/>
  <c r="AJ18" i="6"/>
  <c r="AD18" i="6"/>
  <c r="X18" i="6"/>
  <c r="R18" i="6"/>
  <c r="L18" i="6"/>
  <c r="E18" i="6"/>
  <c r="D18" i="6"/>
  <c r="AP17" i="6"/>
  <c r="AJ17" i="6"/>
  <c r="AD17" i="6"/>
  <c r="X17" i="6"/>
  <c r="R17" i="6"/>
  <c r="L17" i="6"/>
  <c r="E17" i="6"/>
  <c r="D17" i="6"/>
  <c r="AP16" i="6"/>
  <c r="AJ16" i="6"/>
  <c r="AD16" i="6"/>
  <c r="X16" i="6"/>
  <c r="R16" i="6"/>
  <c r="L16" i="6"/>
  <c r="E16" i="6"/>
  <c r="D16" i="6"/>
  <c r="AP15" i="6"/>
  <c r="AJ15" i="6"/>
  <c r="AD15" i="6"/>
  <c r="X15" i="6"/>
  <c r="R15" i="6"/>
  <c r="L15" i="6"/>
  <c r="E15" i="6"/>
  <c r="D15" i="6"/>
  <c r="AP13" i="6"/>
  <c r="AJ13" i="6"/>
  <c r="AD13" i="6"/>
  <c r="X13" i="6"/>
  <c r="R13" i="6"/>
  <c r="L13" i="6"/>
  <c r="E13" i="6"/>
  <c r="D13" i="6"/>
  <c r="AP12" i="6"/>
  <c r="AJ12" i="6"/>
  <c r="AD12" i="6"/>
  <c r="X12" i="6"/>
  <c r="R12" i="6"/>
  <c r="L12" i="6"/>
  <c r="E12" i="6"/>
  <c r="D12" i="6"/>
  <c r="AP10" i="6"/>
  <c r="AJ10" i="6"/>
  <c r="AD10" i="6"/>
  <c r="X10" i="6"/>
  <c r="R10" i="6"/>
  <c r="L10" i="6"/>
  <c r="E10" i="6"/>
  <c r="D10" i="6"/>
  <c r="CL369" i="5"/>
  <c r="CF369" i="5"/>
  <c r="BZ369" i="5"/>
  <c r="BT369" i="5"/>
  <c r="BN369" i="5"/>
  <c r="BH369" i="5"/>
  <c r="BB369" i="5"/>
  <c r="AV369" i="5"/>
  <c r="AP369" i="5"/>
  <c r="AJ369" i="5"/>
  <c r="AD369" i="5"/>
  <c r="X369" i="5"/>
  <c r="R369" i="5"/>
  <c r="L369" i="5"/>
  <c r="E369" i="5"/>
  <c r="D369" i="5"/>
  <c r="CL368" i="5"/>
  <c r="CF368" i="5"/>
  <c r="BZ368" i="5"/>
  <c r="BT368" i="5"/>
  <c r="BN368" i="5"/>
  <c r="BH368" i="5"/>
  <c r="BB368" i="5"/>
  <c r="AV368" i="5"/>
  <c r="AP368" i="5"/>
  <c r="AJ368" i="5"/>
  <c r="AD368" i="5"/>
  <c r="X368" i="5"/>
  <c r="R368" i="5"/>
  <c r="L368" i="5"/>
  <c r="E368" i="5"/>
  <c r="D368" i="5"/>
  <c r="F368" i="5" s="1"/>
  <c r="CL367" i="5"/>
  <c r="CF367" i="5"/>
  <c r="BZ367" i="5"/>
  <c r="BT367" i="5"/>
  <c r="BN367" i="5"/>
  <c r="BH367" i="5"/>
  <c r="BB367" i="5"/>
  <c r="AV367" i="5"/>
  <c r="AP367" i="5"/>
  <c r="AJ367" i="5"/>
  <c r="AD367" i="5"/>
  <c r="X367" i="5"/>
  <c r="R367" i="5"/>
  <c r="L367" i="5"/>
  <c r="E367" i="5"/>
  <c r="D367" i="5"/>
  <c r="CL366" i="5"/>
  <c r="CF366" i="5"/>
  <c r="BZ366" i="5"/>
  <c r="BT366" i="5"/>
  <c r="BN366" i="5"/>
  <c r="BH366" i="5"/>
  <c r="BB366" i="5"/>
  <c r="AV366" i="5"/>
  <c r="AP366" i="5"/>
  <c r="AJ366" i="5"/>
  <c r="AD366" i="5"/>
  <c r="X366" i="5"/>
  <c r="R366" i="5"/>
  <c r="L366" i="5"/>
  <c r="E366" i="5"/>
  <c r="D366" i="5"/>
  <c r="F366" i="5" s="1"/>
  <c r="CL365" i="5"/>
  <c r="CF365" i="5"/>
  <c r="BZ365" i="5"/>
  <c r="BT365" i="5"/>
  <c r="BN365" i="5"/>
  <c r="BH365" i="5"/>
  <c r="BB365" i="5"/>
  <c r="AV365" i="5"/>
  <c r="AP365" i="5"/>
  <c r="AJ365" i="5"/>
  <c r="AD365" i="5"/>
  <c r="X365" i="5"/>
  <c r="R365" i="5"/>
  <c r="L365" i="5"/>
  <c r="E365" i="5"/>
  <c r="D365" i="5"/>
  <c r="CL364" i="5"/>
  <c r="CF364" i="5"/>
  <c r="BZ364" i="5"/>
  <c r="BT364" i="5"/>
  <c r="BN364" i="5"/>
  <c r="BH364" i="5"/>
  <c r="BB364" i="5"/>
  <c r="AV364" i="5"/>
  <c r="AP364" i="5"/>
  <c r="AJ364" i="5"/>
  <c r="AD364" i="5"/>
  <c r="X364" i="5"/>
  <c r="R364" i="5"/>
  <c r="L364" i="5"/>
  <c r="E364" i="5"/>
  <c r="D364" i="5"/>
  <c r="CL363" i="5"/>
  <c r="CF363" i="5"/>
  <c r="BZ363" i="5"/>
  <c r="BT363" i="5"/>
  <c r="BN363" i="5"/>
  <c r="BH363" i="5"/>
  <c r="BB363" i="5"/>
  <c r="AV363" i="5"/>
  <c r="AP363" i="5"/>
  <c r="AJ363" i="5"/>
  <c r="AD363" i="5"/>
  <c r="X363" i="5"/>
  <c r="R363" i="5"/>
  <c r="L363" i="5"/>
  <c r="E363" i="5"/>
  <c r="D363" i="5"/>
  <c r="CL361" i="5"/>
  <c r="CF361" i="5"/>
  <c r="BZ361" i="5"/>
  <c r="BT361" i="5"/>
  <c r="BN361" i="5"/>
  <c r="BH361" i="5"/>
  <c r="BB361" i="5"/>
  <c r="AV361" i="5"/>
  <c r="AP361" i="5"/>
  <c r="AJ361" i="5"/>
  <c r="AD361" i="5"/>
  <c r="X361" i="5"/>
  <c r="R361" i="5"/>
  <c r="L361" i="5"/>
  <c r="E361" i="5"/>
  <c r="D361" i="5"/>
  <c r="CL360" i="5"/>
  <c r="CF360" i="5"/>
  <c r="BZ360" i="5"/>
  <c r="BT360" i="5"/>
  <c r="BN360" i="5"/>
  <c r="BH360" i="5"/>
  <c r="BB360" i="5"/>
  <c r="AV360" i="5"/>
  <c r="AP360" i="5"/>
  <c r="AJ360" i="5"/>
  <c r="AD360" i="5"/>
  <c r="X360" i="5"/>
  <c r="R360" i="5"/>
  <c r="L360" i="5"/>
  <c r="E360" i="5"/>
  <c r="D360" i="5"/>
  <c r="F360" i="5" s="1"/>
  <c r="CL359" i="5"/>
  <c r="CF359" i="5"/>
  <c r="BZ359" i="5"/>
  <c r="BT359" i="5"/>
  <c r="BN359" i="5"/>
  <c r="BH359" i="5"/>
  <c r="BB359" i="5"/>
  <c r="AV359" i="5"/>
  <c r="AP359" i="5"/>
  <c r="AJ359" i="5"/>
  <c r="AD359" i="5"/>
  <c r="X359" i="5"/>
  <c r="R359" i="5"/>
  <c r="L359" i="5"/>
  <c r="E359" i="5"/>
  <c r="D359" i="5"/>
  <c r="F359" i="5" s="1"/>
  <c r="CL358" i="5"/>
  <c r="CF358" i="5"/>
  <c r="BZ358" i="5"/>
  <c r="BT358" i="5"/>
  <c r="BN358" i="5"/>
  <c r="BH358" i="5"/>
  <c r="BB358" i="5"/>
  <c r="AV358" i="5"/>
  <c r="AP358" i="5"/>
  <c r="AJ358" i="5"/>
  <c r="AD358" i="5"/>
  <c r="X358" i="5"/>
  <c r="R358" i="5"/>
  <c r="L358" i="5"/>
  <c r="E358" i="5"/>
  <c r="D358" i="5"/>
  <c r="F358" i="5" s="1"/>
  <c r="CL357" i="5"/>
  <c r="CF357" i="5"/>
  <c r="BZ357" i="5"/>
  <c r="BT357" i="5"/>
  <c r="BN357" i="5"/>
  <c r="BH357" i="5"/>
  <c r="BB357" i="5"/>
  <c r="AV357" i="5"/>
  <c r="AP357" i="5"/>
  <c r="AJ357" i="5"/>
  <c r="AD357" i="5"/>
  <c r="X357" i="5"/>
  <c r="R357" i="5"/>
  <c r="L357" i="5"/>
  <c r="E357" i="5"/>
  <c r="D357" i="5"/>
  <c r="F357" i="5" s="1"/>
  <c r="CL356" i="5"/>
  <c r="CF356" i="5"/>
  <c r="BZ356" i="5"/>
  <c r="BT356" i="5"/>
  <c r="BN356" i="5"/>
  <c r="BH356" i="5"/>
  <c r="BB356" i="5"/>
  <c r="AV356" i="5"/>
  <c r="AP356" i="5"/>
  <c r="AJ356" i="5"/>
  <c r="AD356" i="5"/>
  <c r="X356" i="5"/>
  <c r="R356" i="5"/>
  <c r="L356" i="5"/>
  <c r="E356" i="5"/>
  <c r="D356" i="5"/>
  <c r="CL355" i="5"/>
  <c r="CF355" i="5"/>
  <c r="BZ355" i="5"/>
  <c r="BT355" i="5"/>
  <c r="BN355" i="5"/>
  <c r="BH355" i="5"/>
  <c r="BB355" i="5"/>
  <c r="AV355" i="5"/>
  <c r="AP355" i="5"/>
  <c r="AJ355" i="5"/>
  <c r="AD355" i="5"/>
  <c r="X355" i="5"/>
  <c r="R355" i="5"/>
  <c r="L355" i="5"/>
  <c r="E355" i="5"/>
  <c r="D355" i="5"/>
  <c r="CL354" i="5"/>
  <c r="CF354" i="5"/>
  <c r="BZ354" i="5"/>
  <c r="BT354" i="5"/>
  <c r="BN354" i="5"/>
  <c r="BH354" i="5"/>
  <c r="BB354" i="5"/>
  <c r="AV354" i="5"/>
  <c r="AP354" i="5"/>
  <c r="AJ354" i="5"/>
  <c r="AD354" i="5"/>
  <c r="X354" i="5"/>
  <c r="R354" i="5"/>
  <c r="L354" i="5"/>
  <c r="E354" i="5"/>
  <c r="D354" i="5"/>
  <c r="CL353" i="5"/>
  <c r="CF353" i="5"/>
  <c r="BZ353" i="5"/>
  <c r="BT353" i="5"/>
  <c r="BN353" i="5"/>
  <c r="BH353" i="5"/>
  <c r="BB353" i="5"/>
  <c r="AV353" i="5"/>
  <c r="AP353" i="5"/>
  <c r="AJ353" i="5"/>
  <c r="AD353" i="5"/>
  <c r="X353" i="5"/>
  <c r="R353" i="5"/>
  <c r="L353" i="5"/>
  <c r="E353" i="5"/>
  <c r="D353" i="5"/>
  <c r="F353" i="5" s="1"/>
  <c r="CL351" i="5"/>
  <c r="CF351" i="5"/>
  <c r="BZ351" i="5"/>
  <c r="BT351" i="5"/>
  <c r="BN351" i="5"/>
  <c r="BH351" i="5"/>
  <c r="BB351" i="5"/>
  <c r="AV351" i="5"/>
  <c r="AP351" i="5"/>
  <c r="AJ351" i="5"/>
  <c r="AD351" i="5"/>
  <c r="X351" i="5"/>
  <c r="R351" i="5"/>
  <c r="L351" i="5"/>
  <c r="E351" i="5"/>
  <c r="D351" i="5"/>
  <c r="CL350" i="5"/>
  <c r="CF350" i="5"/>
  <c r="BZ350" i="5"/>
  <c r="BT350" i="5"/>
  <c r="BN350" i="5"/>
  <c r="BH350" i="5"/>
  <c r="BB350" i="5"/>
  <c r="AV350" i="5"/>
  <c r="AP350" i="5"/>
  <c r="AJ350" i="5"/>
  <c r="AD350" i="5"/>
  <c r="X350" i="5"/>
  <c r="R350" i="5"/>
  <c r="L350" i="5"/>
  <c r="E350" i="5"/>
  <c r="D350" i="5"/>
  <c r="F350" i="5" s="1"/>
  <c r="CL349" i="5"/>
  <c r="CF349" i="5"/>
  <c r="BZ349" i="5"/>
  <c r="BT349" i="5"/>
  <c r="BN349" i="5"/>
  <c r="BH349" i="5"/>
  <c r="BB349" i="5"/>
  <c r="AV349" i="5"/>
  <c r="AP349" i="5"/>
  <c r="AJ349" i="5"/>
  <c r="AD349" i="5"/>
  <c r="X349" i="5"/>
  <c r="R349" i="5"/>
  <c r="L349" i="5"/>
  <c r="E349" i="5"/>
  <c r="D349" i="5"/>
  <c r="F349" i="5" s="1"/>
  <c r="CL348" i="5"/>
  <c r="CF348" i="5"/>
  <c r="BZ348" i="5"/>
  <c r="BT348" i="5"/>
  <c r="BN348" i="5"/>
  <c r="BH348" i="5"/>
  <c r="BB348" i="5"/>
  <c r="AV348" i="5"/>
  <c r="AP348" i="5"/>
  <c r="AJ348" i="5"/>
  <c r="AD348" i="5"/>
  <c r="X348" i="5"/>
  <c r="R348" i="5"/>
  <c r="L348" i="5"/>
  <c r="E348" i="5"/>
  <c r="D348" i="5"/>
  <c r="F348" i="5" s="1"/>
  <c r="CL347" i="5"/>
  <c r="CF347" i="5"/>
  <c r="BZ347" i="5"/>
  <c r="BT347" i="5"/>
  <c r="BN347" i="5"/>
  <c r="BH347" i="5"/>
  <c r="BB347" i="5"/>
  <c r="AV347" i="5"/>
  <c r="AP347" i="5"/>
  <c r="AJ347" i="5"/>
  <c r="AD347" i="5"/>
  <c r="X347" i="5"/>
  <c r="R347" i="5"/>
  <c r="L347" i="5"/>
  <c r="E347" i="5"/>
  <c r="D347" i="5"/>
  <c r="F347" i="5" s="1"/>
  <c r="CL346" i="5"/>
  <c r="CF346" i="5"/>
  <c r="BZ346" i="5"/>
  <c r="BT346" i="5"/>
  <c r="BN346" i="5"/>
  <c r="BH346" i="5"/>
  <c r="BB346" i="5"/>
  <c r="AV346" i="5"/>
  <c r="AP346" i="5"/>
  <c r="AJ346" i="5"/>
  <c r="AD346" i="5"/>
  <c r="X346" i="5"/>
  <c r="R346" i="5"/>
  <c r="L346" i="5"/>
  <c r="E346" i="5"/>
  <c r="D346" i="5"/>
  <c r="F346" i="5" s="1"/>
  <c r="CL345" i="5"/>
  <c r="CF345" i="5"/>
  <c r="BZ345" i="5"/>
  <c r="BT345" i="5"/>
  <c r="BN345" i="5"/>
  <c r="BH345" i="5"/>
  <c r="BB345" i="5"/>
  <c r="AV345" i="5"/>
  <c r="AP345" i="5"/>
  <c r="AJ345" i="5"/>
  <c r="AD345" i="5"/>
  <c r="X345" i="5"/>
  <c r="R345" i="5"/>
  <c r="L345" i="5"/>
  <c r="E345" i="5"/>
  <c r="D345" i="5"/>
  <c r="F345" i="5" s="1"/>
  <c r="CL344" i="5"/>
  <c r="CF344" i="5"/>
  <c r="BZ344" i="5"/>
  <c r="BT344" i="5"/>
  <c r="BN344" i="5"/>
  <c r="BH344" i="5"/>
  <c r="BB344" i="5"/>
  <c r="AV344" i="5"/>
  <c r="AP344" i="5"/>
  <c r="AJ344" i="5"/>
  <c r="AD344" i="5"/>
  <c r="X344" i="5"/>
  <c r="R344" i="5"/>
  <c r="L344" i="5"/>
  <c r="E344" i="5"/>
  <c r="D344" i="5"/>
  <c r="F344" i="5" s="1"/>
  <c r="CL343" i="5"/>
  <c r="CF343" i="5"/>
  <c r="BZ343" i="5"/>
  <c r="BT343" i="5"/>
  <c r="BN343" i="5"/>
  <c r="BH343" i="5"/>
  <c r="BB343" i="5"/>
  <c r="AV343" i="5"/>
  <c r="AP343" i="5"/>
  <c r="AJ343" i="5"/>
  <c r="AD343" i="5"/>
  <c r="X343" i="5"/>
  <c r="R343" i="5"/>
  <c r="L343" i="5"/>
  <c r="E343" i="5"/>
  <c r="D343" i="5"/>
  <c r="F343" i="5" s="1"/>
  <c r="CL341" i="5"/>
  <c r="CF341" i="5"/>
  <c r="BZ341" i="5"/>
  <c r="BT341" i="5"/>
  <c r="BN341" i="5"/>
  <c r="BH341" i="5"/>
  <c r="BB341" i="5"/>
  <c r="AV341" i="5"/>
  <c r="AP341" i="5"/>
  <c r="AJ341" i="5"/>
  <c r="AD341" i="5"/>
  <c r="X341" i="5"/>
  <c r="R341" i="5"/>
  <c r="L341" i="5"/>
  <c r="E341" i="5"/>
  <c r="D341" i="5"/>
  <c r="F341" i="5" s="1"/>
  <c r="CL340" i="5"/>
  <c r="CF340" i="5"/>
  <c r="BZ340" i="5"/>
  <c r="BT340" i="5"/>
  <c r="BN340" i="5"/>
  <c r="BH340" i="5"/>
  <c r="BB340" i="5"/>
  <c r="AV340" i="5"/>
  <c r="AP340" i="5"/>
  <c r="AJ340" i="5"/>
  <c r="AD340" i="5"/>
  <c r="X340" i="5"/>
  <c r="R340" i="5"/>
  <c r="L340" i="5"/>
  <c r="E340" i="5"/>
  <c r="D340" i="5"/>
  <c r="F340" i="5" s="1"/>
  <c r="CL339" i="5"/>
  <c r="CF339" i="5"/>
  <c r="BZ339" i="5"/>
  <c r="BT339" i="5"/>
  <c r="BN339" i="5"/>
  <c r="BH339" i="5"/>
  <c r="BB339" i="5"/>
  <c r="AV339" i="5"/>
  <c r="AP339" i="5"/>
  <c r="AJ339" i="5"/>
  <c r="AD339" i="5"/>
  <c r="X339" i="5"/>
  <c r="R339" i="5"/>
  <c r="L339" i="5"/>
  <c r="E339" i="5"/>
  <c r="D339" i="5"/>
  <c r="F339" i="5" s="1"/>
  <c r="CL338" i="5"/>
  <c r="CF338" i="5"/>
  <c r="BZ338" i="5"/>
  <c r="BT338" i="5"/>
  <c r="BN338" i="5"/>
  <c r="BH338" i="5"/>
  <c r="BB338" i="5"/>
  <c r="AV338" i="5"/>
  <c r="AP338" i="5"/>
  <c r="AJ338" i="5"/>
  <c r="AD338" i="5"/>
  <c r="X338" i="5"/>
  <c r="R338" i="5"/>
  <c r="L338" i="5"/>
  <c r="E338" i="5"/>
  <c r="D338" i="5"/>
  <c r="F338" i="5" s="1"/>
  <c r="CL337" i="5"/>
  <c r="CF337" i="5"/>
  <c r="BZ337" i="5"/>
  <c r="BT337" i="5"/>
  <c r="BN337" i="5"/>
  <c r="BH337" i="5"/>
  <c r="BB337" i="5"/>
  <c r="AV337" i="5"/>
  <c r="AP337" i="5"/>
  <c r="AJ337" i="5"/>
  <c r="AD337" i="5"/>
  <c r="X337" i="5"/>
  <c r="R337" i="5"/>
  <c r="L337" i="5"/>
  <c r="E337" i="5"/>
  <c r="D337" i="5"/>
  <c r="F337" i="5" s="1"/>
  <c r="CL336" i="5"/>
  <c r="CF336" i="5"/>
  <c r="BZ336" i="5"/>
  <c r="BT336" i="5"/>
  <c r="BN336" i="5"/>
  <c r="BH336" i="5"/>
  <c r="BB336" i="5"/>
  <c r="AV336" i="5"/>
  <c r="AP336" i="5"/>
  <c r="AJ336" i="5"/>
  <c r="AD336" i="5"/>
  <c r="X336" i="5"/>
  <c r="R336" i="5"/>
  <c r="L336" i="5"/>
  <c r="E336" i="5"/>
  <c r="D336" i="5"/>
  <c r="CL335" i="5"/>
  <c r="CF335" i="5"/>
  <c r="BZ335" i="5"/>
  <c r="BT335" i="5"/>
  <c r="BN335" i="5"/>
  <c r="BH335" i="5"/>
  <c r="BB335" i="5"/>
  <c r="AV335" i="5"/>
  <c r="AP335" i="5"/>
  <c r="AJ335" i="5"/>
  <c r="AD335" i="5"/>
  <c r="X335" i="5"/>
  <c r="R335" i="5"/>
  <c r="L335" i="5"/>
  <c r="E335" i="5"/>
  <c r="D335" i="5"/>
  <c r="CL334" i="5"/>
  <c r="CF334" i="5"/>
  <c r="BZ334" i="5"/>
  <c r="BT334" i="5"/>
  <c r="BN334" i="5"/>
  <c r="BH334" i="5"/>
  <c r="BB334" i="5"/>
  <c r="AV334" i="5"/>
  <c r="AP334" i="5"/>
  <c r="AJ334" i="5"/>
  <c r="AD334" i="5"/>
  <c r="X334" i="5"/>
  <c r="R334" i="5"/>
  <c r="L334" i="5"/>
  <c r="E334" i="5"/>
  <c r="D334" i="5"/>
  <c r="F334" i="5" s="1"/>
  <c r="CL332" i="5"/>
  <c r="CF332" i="5"/>
  <c r="BZ332" i="5"/>
  <c r="BT332" i="5"/>
  <c r="BN332" i="5"/>
  <c r="BH332" i="5"/>
  <c r="BB332" i="5"/>
  <c r="AV332" i="5"/>
  <c r="AP332" i="5"/>
  <c r="AJ332" i="5"/>
  <c r="AD332" i="5"/>
  <c r="X332" i="5"/>
  <c r="R332" i="5"/>
  <c r="L332" i="5"/>
  <c r="E332" i="5"/>
  <c r="D332" i="5"/>
  <c r="CL330" i="5"/>
  <c r="CF330" i="5"/>
  <c r="BZ330" i="5"/>
  <c r="BT330" i="5"/>
  <c r="BN330" i="5"/>
  <c r="BH330" i="5"/>
  <c r="BB330" i="5"/>
  <c r="AV330" i="5"/>
  <c r="AP330" i="5"/>
  <c r="AJ330" i="5"/>
  <c r="AD330" i="5"/>
  <c r="X330" i="5"/>
  <c r="R330" i="5"/>
  <c r="L330" i="5"/>
  <c r="E330" i="5"/>
  <c r="D330" i="5"/>
  <c r="CL329" i="5"/>
  <c r="CF329" i="5"/>
  <c r="BZ329" i="5"/>
  <c r="BT329" i="5"/>
  <c r="BN329" i="5"/>
  <c r="BH329" i="5"/>
  <c r="BB329" i="5"/>
  <c r="AV329" i="5"/>
  <c r="AP329" i="5"/>
  <c r="AJ329" i="5"/>
  <c r="AD329" i="5"/>
  <c r="X329" i="5"/>
  <c r="R329" i="5"/>
  <c r="L329" i="5"/>
  <c r="E329" i="5"/>
  <c r="D329" i="5"/>
  <c r="CL328" i="5"/>
  <c r="CF328" i="5"/>
  <c r="BZ328" i="5"/>
  <c r="BT328" i="5"/>
  <c r="BN328" i="5"/>
  <c r="BH328" i="5"/>
  <c r="BB328" i="5"/>
  <c r="AV328" i="5"/>
  <c r="AP328" i="5"/>
  <c r="AJ328" i="5"/>
  <c r="AD328" i="5"/>
  <c r="X328" i="5"/>
  <c r="R328" i="5"/>
  <c r="L328" i="5"/>
  <c r="E328" i="5"/>
  <c r="D328" i="5"/>
  <c r="F328" i="5" s="1"/>
  <c r="CL327" i="5"/>
  <c r="CF327" i="5"/>
  <c r="BZ327" i="5"/>
  <c r="BT327" i="5"/>
  <c r="BN327" i="5"/>
  <c r="BH327" i="5"/>
  <c r="BB327" i="5"/>
  <c r="AV327" i="5"/>
  <c r="AP327" i="5"/>
  <c r="AJ327" i="5"/>
  <c r="AD327" i="5"/>
  <c r="X327" i="5"/>
  <c r="R327" i="5"/>
  <c r="L327" i="5"/>
  <c r="E327" i="5"/>
  <c r="D327" i="5"/>
  <c r="F327" i="5" s="1"/>
  <c r="CL325" i="5"/>
  <c r="CF325" i="5"/>
  <c r="BZ325" i="5"/>
  <c r="BT325" i="5"/>
  <c r="BN325" i="5"/>
  <c r="BH325" i="5"/>
  <c r="BB325" i="5"/>
  <c r="AV325" i="5"/>
  <c r="AP325" i="5"/>
  <c r="AJ325" i="5"/>
  <c r="AD325" i="5"/>
  <c r="X325" i="5"/>
  <c r="R325" i="5"/>
  <c r="L325" i="5"/>
  <c r="E325" i="5"/>
  <c r="D325" i="5"/>
  <c r="F325" i="5" s="1"/>
  <c r="CL324" i="5"/>
  <c r="CF324" i="5"/>
  <c r="BZ324" i="5"/>
  <c r="BT324" i="5"/>
  <c r="BN324" i="5"/>
  <c r="BH324" i="5"/>
  <c r="BB324" i="5"/>
  <c r="AV324" i="5"/>
  <c r="AP324" i="5"/>
  <c r="AJ324" i="5"/>
  <c r="AD324" i="5"/>
  <c r="X324" i="5"/>
  <c r="R324" i="5"/>
  <c r="L324" i="5"/>
  <c r="E324" i="5"/>
  <c r="D324" i="5"/>
  <c r="F324" i="5" s="1"/>
  <c r="CL323" i="5"/>
  <c r="CF323" i="5"/>
  <c r="BZ323" i="5"/>
  <c r="BT323" i="5"/>
  <c r="BN323" i="5"/>
  <c r="BH323" i="5"/>
  <c r="BB323" i="5"/>
  <c r="AV323" i="5"/>
  <c r="AP323" i="5"/>
  <c r="AJ323" i="5"/>
  <c r="AD323" i="5"/>
  <c r="X323" i="5"/>
  <c r="R323" i="5"/>
  <c r="L323" i="5"/>
  <c r="E323" i="5"/>
  <c r="D323" i="5"/>
  <c r="CL322" i="5"/>
  <c r="CF322" i="5"/>
  <c r="BZ322" i="5"/>
  <c r="BT322" i="5"/>
  <c r="BN322" i="5"/>
  <c r="BH322" i="5"/>
  <c r="BB322" i="5"/>
  <c r="AV322" i="5"/>
  <c r="AP322" i="5"/>
  <c r="AJ322" i="5"/>
  <c r="AD322" i="5"/>
  <c r="X322" i="5"/>
  <c r="R322" i="5"/>
  <c r="L322" i="5"/>
  <c r="E322" i="5"/>
  <c r="D322" i="5"/>
  <c r="CL320" i="5"/>
  <c r="CF320" i="5"/>
  <c r="BZ320" i="5"/>
  <c r="BT320" i="5"/>
  <c r="BN320" i="5"/>
  <c r="BH320" i="5"/>
  <c r="BB320" i="5"/>
  <c r="AV320" i="5"/>
  <c r="AP320" i="5"/>
  <c r="AJ320" i="5"/>
  <c r="AD320" i="5"/>
  <c r="X320" i="5"/>
  <c r="R320" i="5"/>
  <c r="L320" i="5"/>
  <c r="E320" i="5"/>
  <c r="D320" i="5"/>
  <c r="CL319" i="5"/>
  <c r="CF319" i="5"/>
  <c r="BZ319" i="5"/>
  <c r="BT319" i="5"/>
  <c r="BN319" i="5"/>
  <c r="BH319" i="5"/>
  <c r="BB319" i="5"/>
  <c r="AV319" i="5"/>
  <c r="AP319" i="5"/>
  <c r="AJ319" i="5"/>
  <c r="AD319" i="5"/>
  <c r="X319" i="5"/>
  <c r="R319" i="5"/>
  <c r="L319" i="5"/>
  <c r="E319" i="5"/>
  <c r="D319" i="5"/>
  <c r="CL317" i="5"/>
  <c r="CF317" i="5"/>
  <c r="BZ317" i="5"/>
  <c r="BT317" i="5"/>
  <c r="BN317" i="5"/>
  <c r="BH317" i="5"/>
  <c r="BB317" i="5"/>
  <c r="AV317" i="5"/>
  <c r="AP317" i="5"/>
  <c r="AJ317" i="5"/>
  <c r="AD317" i="5"/>
  <c r="X317" i="5"/>
  <c r="R317" i="5"/>
  <c r="L317" i="5"/>
  <c r="E317" i="5"/>
  <c r="D317" i="5"/>
  <c r="CL316" i="5"/>
  <c r="CF316" i="5"/>
  <c r="BZ316" i="5"/>
  <c r="BT316" i="5"/>
  <c r="BN316" i="5"/>
  <c r="BH316" i="5"/>
  <c r="BB316" i="5"/>
  <c r="AV316" i="5"/>
  <c r="AP316" i="5"/>
  <c r="AJ316" i="5"/>
  <c r="AD316" i="5"/>
  <c r="X316" i="5"/>
  <c r="R316" i="5"/>
  <c r="L316" i="5"/>
  <c r="E316" i="5"/>
  <c r="D316" i="5"/>
  <c r="CL315" i="5"/>
  <c r="CF315" i="5"/>
  <c r="BZ315" i="5"/>
  <c r="BT315" i="5"/>
  <c r="BN315" i="5"/>
  <c r="BH315" i="5"/>
  <c r="BB315" i="5"/>
  <c r="AV315" i="5"/>
  <c r="AP315" i="5"/>
  <c r="AJ315" i="5"/>
  <c r="AD315" i="5"/>
  <c r="X315" i="5"/>
  <c r="R315" i="5"/>
  <c r="L315" i="5"/>
  <c r="E315" i="5"/>
  <c r="D315" i="5"/>
  <c r="CL314" i="5"/>
  <c r="CF314" i="5"/>
  <c r="BZ314" i="5"/>
  <c r="BT314" i="5"/>
  <c r="BN314" i="5"/>
  <c r="BH314" i="5"/>
  <c r="BB314" i="5"/>
  <c r="AV314" i="5"/>
  <c r="AP314" i="5"/>
  <c r="AJ314" i="5"/>
  <c r="AD314" i="5"/>
  <c r="X314" i="5"/>
  <c r="R314" i="5"/>
  <c r="L314" i="5"/>
  <c r="E314" i="5"/>
  <c r="D314" i="5"/>
  <c r="CL313" i="5"/>
  <c r="CF313" i="5"/>
  <c r="BZ313" i="5"/>
  <c r="BT313" i="5"/>
  <c r="BN313" i="5"/>
  <c r="BH313" i="5"/>
  <c r="BB313" i="5"/>
  <c r="AV313" i="5"/>
  <c r="AP313" i="5"/>
  <c r="AJ313" i="5"/>
  <c r="AD313" i="5"/>
  <c r="X313" i="5"/>
  <c r="R313" i="5"/>
  <c r="L313" i="5"/>
  <c r="E313" i="5"/>
  <c r="D313" i="5"/>
  <c r="CL312" i="5"/>
  <c r="CF312" i="5"/>
  <c r="BZ312" i="5"/>
  <c r="BT312" i="5"/>
  <c r="BN312" i="5"/>
  <c r="BH312" i="5"/>
  <c r="BB312" i="5"/>
  <c r="AV312" i="5"/>
  <c r="AP312" i="5"/>
  <c r="AJ312" i="5"/>
  <c r="AD312" i="5"/>
  <c r="X312" i="5"/>
  <c r="R312" i="5"/>
  <c r="L312" i="5"/>
  <c r="E312" i="5"/>
  <c r="D312" i="5"/>
  <c r="CL311" i="5"/>
  <c r="CF311" i="5"/>
  <c r="BZ311" i="5"/>
  <c r="BT311" i="5"/>
  <c r="BN311" i="5"/>
  <c r="BH311" i="5"/>
  <c r="BB311" i="5"/>
  <c r="AV311" i="5"/>
  <c r="AP311" i="5"/>
  <c r="AJ311" i="5"/>
  <c r="AD311" i="5"/>
  <c r="X311" i="5"/>
  <c r="R311" i="5"/>
  <c r="L311" i="5"/>
  <c r="E311" i="5"/>
  <c r="D311" i="5"/>
  <c r="CL310" i="5"/>
  <c r="CF310" i="5"/>
  <c r="BZ310" i="5"/>
  <c r="BT310" i="5"/>
  <c r="BN310" i="5"/>
  <c r="BH310" i="5"/>
  <c r="BB310" i="5"/>
  <c r="AV310" i="5"/>
  <c r="AP310" i="5"/>
  <c r="AJ310" i="5"/>
  <c r="AD310" i="5"/>
  <c r="X310" i="5"/>
  <c r="R310" i="5"/>
  <c r="L310" i="5"/>
  <c r="E310" i="5"/>
  <c r="D310" i="5"/>
  <c r="CL309" i="5"/>
  <c r="CF309" i="5"/>
  <c r="BZ309" i="5"/>
  <c r="BT309" i="5"/>
  <c r="BN309" i="5"/>
  <c r="BH309" i="5"/>
  <c r="BB309" i="5"/>
  <c r="AV309" i="5"/>
  <c r="AP309" i="5"/>
  <c r="AJ309" i="5"/>
  <c r="AD309" i="5"/>
  <c r="X309" i="5"/>
  <c r="R309" i="5"/>
  <c r="L309" i="5"/>
  <c r="E309" i="5"/>
  <c r="D309" i="5"/>
  <c r="CL308" i="5"/>
  <c r="CF308" i="5"/>
  <c r="BZ308" i="5"/>
  <c r="BT308" i="5"/>
  <c r="BN308" i="5"/>
  <c r="BH308" i="5"/>
  <c r="BB308" i="5"/>
  <c r="AV308" i="5"/>
  <c r="AP308" i="5"/>
  <c r="AJ308" i="5"/>
  <c r="AD308" i="5"/>
  <c r="X308" i="5"/>
  <c r="R308" i="5"/>
  <c r="L308" i="5"/>
  <c r="E308" i="5"/>
  <c r="D308" i="5"/>
  <c r="CL307" i="5"/>
  <c r="CF307" i="5"/>
  <c r="BZ307" i="5"/>
  <c r="BT307" i="5"/>
  <c r="BN307" i="5"/>
  <c r="BH307" i="5"/>
  <c r="BB307" i="5"/>
  <c r="AV307" i="5"/>
  <c r="AP307" i="5"/>
  <c r="AJ307" i="5"/>
  <c r="AD307" i="5"/>
  <c r="X307" i="5"/>
  <c r="R307" i="5"/>
  <c r="L307" i="5"/>
  <c r="E307" i="5"/>
  <c r="D307" i="5"/>
  <c r="F307" i="5" s="1"/>
  <c r="CL306" i="5"/>
  <c r="CF306" i="5"/>
  <c r="BZ306" i="5"/>
  <c r="BT306" i="5"/>
  <c r="BN306" i="5"/>
  <c r="BH306" i="5"/>
  <c r="BB306" i="5"/>
  <c r="AV306" i="5"/>
  <c r="AP306" i="5"/>
  <c r="AJ306" i="5"/>
  <c r="AD306" i="5"/>
  <c r="X306" i="5"/>
  <c r="R306" i="5"/>
  <c r="L306" i="5"/>
  <c r="E306" i="5"/>
  <c r="D306" i="5"/>
  <c r="CL305" i="5"/>
  <c r="CF305" i="5"/>
  <c r="BZ305" i="5"/>
  <c r="BT305" i="5"/>
  <c r="BN305" i="5"/>
  <c r="BH305" i="5"/>
  <c r="BB305" i="5"/>
  <c r="AV305" i="5"/>
  <c r="AP305" i="5"/>
  <c r="AJ305" i="5"/>
  <c r="AD305" i="5"/>
  <c r="X305" i="5"/>
  <c r="R305" i="5"/>
  <c r="L305" i="5"/>
  <c r="E305" i="5"/>
  <c r="D305" i="5"/>
  <c r="CL303" i="5"/>
  <c r="CF303" i="5"/>
  <c r="BZ303" i="5"/>
  <c r="BT303" i="5"/>
  <c r="BN303" i="5"/>
  <c r="BH303" i="5"/>
  <c r="BB303" i="5"/>
  <c r="AV303" i="5"/>
  <c r="AP303" i="5"/>
  <c r="AJ303" i="5"/>
  <c r="AD303" i="5"/>
  <c r="X303" i="5"/>
  <c r="R303" i="5"/>
  <c r="L303" i="5"/>
  <c r="E303" i="5"/>
  <c r="D303" i="5"/>
  <c r="CL302" i="5"/>
  <c r="CF302" i="5"/>
  <c r="BZ302" i="5"/>
  <c r="BT302" i="5"/>
  <c r="BN302" i="5"/>
  <c r="BH302" i="5"/>
  <c r="BB302" i="5"/>
  <c r="AV302" i="5"/>
  <c r="AP302" i="5"/>
  <c r="AJ302" i="5"/>
  <c r="AD302" i="5"/>
  <c r="X302" i="5"/>
  <c r="R302" i="5"/>
  <c r="L302" i="5"/>
  <c r="E302" i="5"/>
  <c r="D302" i="5"/>
  <c r="CL301" i="5"/>
  <c r="CF301" i="5"/>
  <c r="BZ301" i="5"/>
  <c r="BT301" i="5"/>
  <c r="BN301" i="5"/>
  <c r="BH301" i="5"/>
  <c r="BB301" i="5"/>
  <c r="AV301" i="5"/>
  <c r="AP301" i="5"/>
  <c r="AJ301" i="5"/>
  <c r="AD301" i="5"/>
  <c r="X301" i="5"/>
  <c r="R301" i="5"/>
  <c r="L301" i="5"/>
  <c r="E301" i="5"/>
  <c r="D301" i="5"/>
  <c r="F301" i="5" s="1"/>
  <c r="CL300" i="5"/>
  <c r="CF300" i="5"/>
  <c r="BZ300" i="5"/>
  <c r="BT300" i="5"/>
  <c r="BN300" i="5"/>
  <c r="BH300" i="5"/>
  <c r="BB300" i="5"/>
  <c r="AV300" i="5"/>
  <c r="AP300" i="5"/>
  <c r="AJ300" i="5"/>
  <c r="AD300" i="5"/>
  <c r="X300" i="5"/>
  <c r="R300" i="5"/>
  <c r="L300" i="5"/>
  <c r="E300" i="5"/>
  <c r="D300" i="5"/>
  <c r="CL298" i="5"/>
  <c r="CF298" i="5"/>
  <c r="BZ298" i="5"/>
  <c r="BT298" i="5"/>
  <c r="BN298" i="5"/>
  <c r="BH298" i="5"/>
  <c r="BB298" i="5"/>
  <c r="AV298" i="5"/>
  <c r="AP298" i="5"/>
  <c r="AJ298" i="5"/>
  <c r="AD298" i="5"/>
  <c r="X298" i="5"/>
  <c r="R298" i="5"/>
  <c r="L298" i="5"/>
  <c r="E298" i="5"/>
  <c r="D298" i="5"/>
  <c r="CL297" i="5"/>
  <c r="CF297" i="5"/>
  <c r="BZ297" i="5"/>
  <c r="BT297" i="5"/>
  <c r="BN297" i="5"/>
  <c r="BH297" i="5"/>
  <c r="BB297" i="5"/>
  <c r="AV297" i="5"/>
  <c r="AP297" i="5"/>
  <c r="AJ297" i="5"/>
  <c r="AD297" i="5"/>
  <c r="X297" i="5"/>
  <c r="R297" i="5"/>
  <c r="L297" i="5"/>
  <c r="E297" i="5"/>
  <c r="D297" i="5"/>
  <c r="CL296" i="5"/>
  <c r="CF296" i="5"/>
  <c r="BZ296" i="5"/>
  <c r="BT296" i="5"/>
  <c r="BN296" i="5"/>
  <c r="BH296" i="5"/>
  <c r="BB296" i="5"/>
  <c r="AV296" i="5"/>
  <c r="AP296" i="5"/>
  <c r="AJ296" i="5"/>
  <c r="AD296" i="5"/>
  <c r="X296" i="5"/>
  <c r="R296" i="5"/>
  <c r="L296" i="5"/>
  <c r="E296" i="5"/>
  <c r="D296" i="5"/>
  <c r="CL295" i="5"/>
  <c r="CF295" i="5"/>
  <c r="BZ295" i="5"/>
  <c r="BT295" i="5"/>
  <c r="BN295" i="5"/>
  <c r="BH295" i="5"/>
  <c r="BB295" i="5"/>
  <c r="AV295" i="5"/>
  <c r="AP295" i="5"/>
  <c r="AJ295" i="5"/>
  <c r="AD295" i="5"/>
  <c r="X295" i="5"/>
  <c r="R295" i="5"/>
  <c r="L295" i="5"/>
  <c r="E295" i="5"/>
  <c r="D295" i="5"/>
  <c r="CL294" i="5"/>
  <c r="CF294" i="5"/>
  <c r="BZ294" i="5"/>
  <c r="BT294" i="5"/>
  <c r="BN294" i="5"/>
  <c r="BH294" i="5"/>
  <c r="BB294" i="5"/>
  <c r="AV294" i="5"/>
  <c r="AP294" i="5"/>
  <c r="AJ294" i="5"/>
  <c r="AD294" i="5"/>
  <c r="X294" i="5"/>
  <c r="R294" i="5"/>
  <c r="L294" i="5"/>
  <c r="E294" i="5"/>
  <c r="D294" i="5"/>
  <c r="CL292" i="5"/>
  <c r="CF292" i="5"/>
  <c r="BZ292" i="5"/>
  <c r="BT292" i="5"/>
  <c r="BN292" i="5"/>
  <c r="BH292" i="5"/>
  <c r="BB292" i="5"/>
  <c r="AV292" i="5"/>
  <c r="AP292" i="5"/>
  <c r="AJ292" i="5"/>
  <c r="AD292" i="5"/>
  <c r="X292" i="5"/>
  <c r="R292" i="5"/>
  <c r="L292" i="5"/>
  <c r="E292" i="5"/>
  <c r="D292" i="5"/>
  <c r="CL291" i="5"/>
  <c r="CF291" i="5"/>
  <c r="BZ291" i="5"/>
  <c r="BT291" i="5"/>
  <c r="BN291" i="5"/>
  <c r="BH291" i="5"/>
  <c r="BB291" i="5"/>
  <c r="AV291" i="5"/>
  <c r="AP291" i="5"/>
  <c r="AJ291" i="5"/>
  <c r="AD291" i="5"/>
  <c r="X291" i="5"/>
  <c r="R291" i="5"/>
  <c r="L291" i="5"/>
  <c r="E291" i="5"/>
  <c r="D291" i="5"/>
  <c r="CL290" i="5"/>
  <c r="CF290" i="5"/>
  <c r="BZ290" i="5"/>
  <c r="BT290" i="5"/>
  <c r="BN290" i="5"/>
  <c r="BH290" i="5"/>
  <c r="BB290" i="5"/>
  <c r="AV290" i="5"/>
  <c r="AP290" i="5"/>
  <c r="AJ290" i="5"/>
  <c r="AD290" i="5"/>
  <c r="X290" i="5"/>
  <c r="R290" i="5"/>
  <c r="L290" i="5"/>
  <c r="E290" i="5"/>
  <c r="D290" i="5"/>
  <c r="CL289" i="5"/>
  <c r="CF289" i="5"/>
  <c r="BZ289" i="5"/>
  <c r="BT289" i="5"/>
  <c r="BN289" i="5"/>
  <c r="BH289" i="5"/>
  <c r="BB289" i="5"/>
  <c r="AV289" i="5"/>
  <c r="AP289" i="5"/>
  <c r="AJ289" i="5"/>
  <c r="AD289" i="5"/>
  <c r="X289" i="5"/>
  <c r="R289" i="5"/>
  <c r="L289" i="5"/>
  <c r="E289" i="5"/>
  <c r="D289" i="5"/>
  <c r="CL288" i="5"/>
  <c r="CF288" i="5"/>
  <c r="BZ288" i="5"/>
  <c r="BT288" i="5"/>
  <c r="BN288" i="5"/>
  <c r="BH288" i="5"/>
  <c r="BB288" i="5"/>
  <c r="AV288" i="5"/>
  <c r="AP288" i="5"/>
  <c r="AJ288" i="5"/>
  <c r="AD288" i="5"/>
  <c r="X288" i="5"/>
  <c r="R288" i="5"/>
  <c r="L288" i="5"/>
  <c r="E288" i="5"/>
  <c r="D288" i="5"/>
  <c r="CL286" i="5"/>
  <c r="CF286" i="5"/>
  <c r="BZ286" i="5"/>
  <c r="BT286" i="5"/>
  <c r="BN286" i="5"/>
  <c r="BH286" i="5"/>
  <c r="BB286" i="5"/>
  <c r="AV286" i="5"/>
  <c r="AP286" i="5"/>
  <c r="AJ286" i="5"/>
  <c r="AD286" i="5"/>
  <c r="X286" i="5"/>
  <c r="R286" i="5"/>
  <c r="L286" i="5"/>
  <c r="E286" i="5"/>
  <c r="D286" i="5"/>
  <c r="CL285" i="5"/>
  <c r="CF285" i="5"/>
  <c r="BZ285" i="5"/>
  <c r="BT285" i="5"/>
  <c r="BN285" i="5"/>
  <c r="BH285" i="5"/>
  <c r="BB285" i="5"/>
  <c r="AV285" i="5"/>
  <c r="AP285" i="5"/>
  <c r="AJ285" i="5"/>
  <c r="AD285" i="5"/>
  <c r="X285" i="5"/>
  <c r="R285" i="5"/>
  <c r="L285" i="5"/>
  <c r="E285" i="5"/>
  <c r="D285" i="5"/>
  <c r="CL284" i="5"/>
  <c r="CF284" i="5"/>
  <c r="BZ284" i="5"/>
  <c r="BT284" i="5"/>
  <c r="BN284" i="5"/>
  <c r="BH284" i="5"/>
  <c r="BB284" i="5"/>
  <c r="AV284" i="5"/>
  <c r="AP284" i="5"/>
  <c r="AJ284" i="5"/>
  <c r="AD284" i="5"/>
  <c r="X284" i="5"/>
  <c r="R284" i="5"/>
  <c r="L284" i="5"/>
  <c r="E284" i="5"/>
  <c r="D284" i="5"/>
  <c r="CL283" i="5"/>
  <c r="CF283" i="5"/>
  <c r="BZ283" i="5"/>
  <c r="BT283" i="5"/>
  <c r="BN283" i="5"/>
  <c r="BH283" i="5"/>
  <c r="BB283" i="5"/>
  <c r="AV283" i="5"/>
  <c r="AP283" i="5"/>
  <c r="AJ283" i="5"/>
  <c r="AD283" i="5"/>
  <c r="X283" i="5"/>
  <c r="R283" i="5"/>
  <c r="L283" i="5"/>
  <c r="E283" i="5"/>
  <c r="D283" i="5"/>
  <c r="CL281" i="5"/>
  <c r="CF281" i="5"/>
  <c r="BZ281" i="5"/>
  <c r="BT281" i="5"/>
  <c r="BN281" i="5"/>
  <c r="BH281" i="5"/>
  <c r="BB281" i="5"/>
  <c r="AV281" i="5"/>
  <c r="AP281" i="5"/>
  <c r="AJ281" i="5"/>
  <c r="AD281" i="5"/>
  <c r="X281" i="5"/>
  <c r="R281" i="5"/>
  <c r="L281" i="5"/>
  <c r="E281" i="5"/>
  <c r="D281" i="5"/>
  <c r="CL280" i="5"/>
  <c r="CF280" i="5"/>
  <c r="BZ280" i="5"/>
  <c r="BT280" i="5"/>
  <c r="BN280" i="5"/>
  <c r="BH280" i="5"/>
  <c r="BB280" i="5"/>
  <c r="AV280" i="5"/>
  <c r="AP280" i="5"/>
  <c r="AJ280" i="5"/>
  <c r="AD280" i="5"/>
  <c r="X280" i="5"/>
  <c r="R280" i="5"/>
  <c r="L280" i="5"/>
  <c r="E280" i="5"/>
  <c r="D280" i="5"/>
  <c r="CL279" i="5"/>
  <c r="CF279" i="5"/>
  <c r="BZ279" i="5"/>
  <c r="BT279" i="5"/>
  <c r="BN279" i="5"/>
  <c r="BH279" i="5"/>
  <c r="BB279" i="5"/>
  <c r="AV279" i="5"/>
  <c r="AP279" i="5"/>
  <c r="AJ279" i="5"/>
  <c r="AD279" i="5"/>
  <c r="X279" i="5"/>
  <c r="R279" i="5"/>
  <c r="L279" i="5"/>
  <c r="E279" i="5"/>
  <c r="D279" i="5"/>
  <c r="CL277" i="5"/>
  <c r="CF277" i="5"/>
  <c r="BZ277" i="5"/>
  <c r="BT277" i="5"/>
  <c r="BN277" i="5"/>
  <c r="BH277" i="5"/>
  <c r="BB277" i="5"/>
  <c r="AV277" i="5"/>
  <c r="AP277" i="5"/>
  <c r="AJ277" i="5"/>
  <c r="AD277" i="5"/>
  <c r="X277" i="5"/>
  <c r="R277" i="5"/>
  <c r="L277" i="5"/>
  <c r="E277" i="5"/>
  <c r="D277" i="5"/>
  <c r="CL276" i="5"/>
  <c r="CF276" i="5"/>
  <c r="BZ276" i="5"/>
  <c r="BT276" i="5"/>
  <c r="BN276" i="5"/>
  <c r="BH276" i="5"/>
  <c r="BB276" i="5"/>
  <c r="AV276" i="5"/>
  <c r="AP276" i="5"/>
  <c r="AJ276" i="5"/>
  <c r="AD276" i="5"/>
  <c r="X276" i="5"/>
  <c r="R276" i="5"/>
  <c r="L276" i="5"/>
  <c r="E276" i="5"/>
  <c r="D276" i="5"/>
  <c r="CL275" i="5"/>
  <c r="CF275" i="5"/>
  <c r="BZ275" i="5"/>
  <c r="BT275" i="5"/>
  <c r="BN275" i="5"/>
  <c r="BH275" i="5"/>
  <c r="BB275" i="5"/>
  <c r="AV275" i="5"/>
  <c r="AP275" i="5"/>
  <c r="AJ275" i="5"/>
  <c r="AD275" i="5"/>
  <c r="X275" i="5"/>
  <c r="R275" i="5"/>
  <c r="L275" i="5"/>
  <c r="E275" i="5"/>
  <c r="D275" i="5"/>
  <c r="CL274" i="5"/>
  <c r="CF274" i="5"/>
  <c r="BZ274" i="5"/>
  <c r="BT274" i="5"/>
  <c r="BN274" i="5"/>
  <c r="BH274" i="5"/>
  <c r="BB274" i="5"/>
  <c r="AV274" i="5"/>
  <c r="AP274" i="5"/>
  <c r="AJ274" i="5"/>
  <c r="AD274" i="5"/>
  <c r="X274" i="5"/>
  <c r="R274" i="5"/>
  <c r="L274" i="5"/>
  <c r="E274" i="5"/>
  <c r="D274" i="5"/>
  <c r="CL273" i="5"/>
  <c r="CF273" i="5"/>
  <c r="BZ273" i="5"/>
  <c r="BT273" i="5"/>
  <c r="BN273" i="5"/>
  <c r="BH273" i="5"/>
  <c r="BB273" i="5"/>
  <c r="AV273" i="5"/>
  <c r="AP273" i="5"/>
  <c r="AJ273" i="5"/>
  <c r="AD273" i="5"/>
  <c r="X273" i="5"/>
  <c r="R273" i="5"/>
  <c r="L273" i="5"/>
  <c r="E273" i="5"/>
  <c r="D273" i="5"/>
  <c r="CL272" i="5"/>
  <c r="CF272" i="5"/>
  <c r="BZ272" i="5"/>
  <c r="BT272" i="5"/>
  <c r="BN272" i="5"/>
  <c r="BH272" i="5"/>
  <c r="BB272" i="5"/>
  <c r="AV272" i="5"/>
  <c r="AP272" i="5"/>
  <c r="AJ272" i="5"/>
  <c r="AD272" i="5"/>
  <c r="X272" i="5"/>
  <c r="R272" i="5"/>
  <c r="L272" i="5"/>
  <c r="E272" i="5"/>
  <c r="D272" i="5"/>
  <c r="CL270" i="5"/>
  <c r="CF270" i="5"/>
  <c r="BZ270" i="5"/>
  <c r="BT270" i="5"/>
  <c r="BN270" i="5"/>
  <c r="BH270" i="5"/>
  <c r="BB270" i="5"/>
  <c r="AV270" i="5"/>
  <c r="AP270" i="5"/>
  <c r="AJ270" i="5"/>
  <c r="AD270" i="5"/>
  <c r="X270" i="5"/>
  <c r="R270" i="5"/>
  <c r="L270" i="5"/>
  <c r="E270" i="5"/>
  <c r="D270" i="5"/>
  <c r="CL269" i="5"/>
  <c r="CF269" i="5"/>
  <c r="BZ269" i="5"/>
  <c r="BT269" i="5"/>
  <c r="BN269" i="5"/>
  <c r="BH269" i="5"/>
  <c r="BB269" i="5"/>
  <c r="AV269" i="5"/>
  <c r="AP269" i="5"/>
  <c r="AJ269" i="5"/>
  <c r="AD269" i="5"/>
  <c r="X269" i="5"/>
  <c r="R269" i="5"/>
  <c r="L269" i="5"/>
  <c r="E269" i="5"/>
  <c r="D269" i="5"/>
  <c r="CL268" i="5"/>
  <c r="CF268" i="5"/>
  <c r="BZ268" i="5"/>
  <c r="BT268" i="5"/>
  <c r="BN268" i="5"/>
  <c r="BH268" i="5"/>
  <c r="BB268" i="5"/>
  <c r="AV268" i="5"/>
  <c r="AP268" i="5"/>
  <c r="AJ268" i="5"/>
  <c r="AD268" i="5"/>
  <c r="X268" i="5"/>
  <c r="R268" i="5"/>
  <c r="L268" i="5"/>
  <c r="E268" i="5"/>
  <c r="D268" i="5"/>
  <c r="CL267" i="5"/>
  <c r="CF267" i="5"/>
  <c r="BZ267" i="5"/>
  <c r="BT267" i="5"/>
  <c r="BN267" i="5"/>
  <c r="BH267" i="5"/>
  <c r="BB267" i="5"/>
  <c r="AV267" i="5"/>
  <c r="AP267" i="5"/>
  <c r="AJ267" i="5"/>
  <c r="AD267" i="5"/>
  <c r="X267" i="5"/>
  <c r="R267" i="5"/>
  <c r="L267" i="5"/>
  <c r="E267" i="5"/>
  <c r="D267" i="5"/>
  <c r="CL265" i="5"/>
  <c r="CF265" i="5"/>
  <c r="BZ265" i="5"/>
  <c r="BT265" i="5"/>
  <c r="BN265" i="5"/>
  <c r="BH265" i="5"/>
  <c r="BB265" i="5"/>
  <c r="AV265" i="5"/>
  <c r="AP265" i="5"/>
  <c r="AJ265" i="5"/>
  <c r="AD265" i="5"/>
  <c r="X265" i="5"/>
  <c r="R265" i="5"/>
  <c r="L265" i="5"/>
  <c r="E265" i="5"/>
  <c r="D265" i="5"/>
  <c r="F265" i="5" s="1"/>
  <c r="CL264" i="5"/>
  <c r="CF264" i="5"/>
  <c r="BZ264" i="5"/>
  <c r="BT264" i="5"/>
  <c r="BN264" i="5"/>
  <c r="BH264" i="5"/>
  <c r="BB264" i="5"/>
  <c r="AV264" i="5"/>
  <c r="AP264" i="5"/>
  <c r="AJ264" i="5"/>
  <c r="AD264" i="5"/>
  <c r="X264" i="5"/>
  <c r="R264" i="5"/>
  <c r="L264" i="5"/>
  <c r="E264" i="5"/>
  <c r="D264" i="5"/>
  <c r="F264" i="5" s="1"/>
  <c r="CL263" i="5"/>
  <c r="CF263" i="5"/>
  <c r="BZ263" i="5"/>
  <c r="BT263" i="5"/>
  <c r="BN263" i="5"/>
  <c r="BH263" i="5"/>
  <c r="BB263" i="5"/>
  <c r="AV263" i="5"/>
  <c r="AP263" i="5"/>
  <c r="AJ263" i="5"/>
  <c r="AD263" i="5"/>
  <c r="X263" i="5"/>
  <c r="R263" i="5"/>
  <c r="L263" i="5"/>
  <c r="E263" i="5"/>
  <c r="D263" i="5"/>
  <c r="F263" i="5" s="1"/>
  <c r="CL262" i="5"/>
  <c r="CF262" i="5"/>
  <c r="BZ262" i="5"/>
  <c r="BT262" i="5"/>
  <c r="BN262" i="5"/>
  <c r="BH262" i="5"/>
  <c r="BB262" i="5"/>
  <c r="AV262" i="5"/>
  <c r="AP262" i="5"/>
  <c r="AJ262" i="5"/>
  <c r="AD262" i="5"/>
  <c r="X262" i="5"/>
  <c r="R262" i="5"/>
  <c r="L262" i="5"/>
  <c r="E262" i="5"/>
  <c r="D262" i="5"/>
  <c r="CL260" i="5"/>
  <c r="CF260" i="5"/>
  <c r="BZ260" i="5"/>
  <c r="BT260" i="5"/>
  <c r="BN260" i="5"/>
  <c r="BH260" i="5"/>
  <c r="BB260" i="5"/>
  <c r="AV260" i="5"/>
  <c r="AP260" i="5"/>
  <c r="AJ260" i="5"/>
  <c r="AD260" i="5"/>
  <c r="X260" i="5"/>
  <c r="R260" i="5"/>
  <c r="L260" i="5"/>
  <c r="E260" i="5"/>
  <c r="D260" i="5"/>
  <c r="CL259" i="5"/>
  <c r="CF259" i="5"/>
  <c r="BZ259" i="5"/>
  <c r="BT259" i="5"/>
  <c r="BN259" i="5"/>
  <c r="BH259" i="5"/>
  <c r="BB259" i="5"/>
  <c r="AV259" i="5"/>
  <c r="AP259" i="5"/>
  <c r="AJ259" i="5"/>
  <c r="AD259" i="5"/>
  <c r="X259" i="5"/>
  <c r="R259" i="5"/>
  <c r="L259" i="5"/>
  <c r="E259" i="5"/>
  <c r="D259" i="5"/>
  <c r="CL258" i="5"/>
  <c r="CF258" i="5"/>
  <c r="BZ258" i="5"/>
  <c r="BT258" i="5"/>
  <c r="BN258" i="5"/>
  <c r="BH258" i="5"/>
  <c r="BB258" i="5"/>
  <c r="AV258" i="5"/>
  <c r="AP258" i="5"/>
  <c r="AJ258" i="5"/>
  <c r="AD258" i="5"/>
  <c r="X258" i="5"/>
  <c r="R258" i="5"/>
  <c r="L258" i="5"/>
  <c r="E258" i="5"/>
  <c r="D258" i="5"/>
  <c r="CL256" i="5"/>
  <c r="CF256" i="5"/>
  <c r="BZ256" i="5"/>
  <c r="BT256" i="5"/>
  <c r="BN256" i="5"/>
  <c r="BH256" i="5"/>
  <c r="BB256" i="5"/>
  <c r="AV256" i="5"/>
  <c r="AP256" i="5"/>
  <c r="AJ256" i="5"/>
  <c r="AD256" i="5"/>
  <c r="X256" i="5"/>
  <c r="R256" i="5"/>
  <c r="L256" i="5"/>
  <c r="E256" i="5"/>
  <c r="D256" i="5"/>
  <c r="CL255" i="5"/>
  <c r="CF255" i="5"/>
  <c r="BZ255" i="5"/>
  <c r="BT255" i="5"/>
  <c r="BN255" i="5"/>
  <c r="BH255" i="5"/>
  <c r="BB255" i="5"/>
  <c r="AV255" i="5"/>
  <c r="AP255" i="5"/>
  <c r="AJ255" i="5"/>
  <c r="AD255" i="5"/>
  <c r="X255" i="5"/>
  <c r="R255" i="5"/>
  <c r="L255" i="5"/>
  <c r="E255" i="5"/>
  <c r="D255" i="5"/>
  <c r="CL254" i="5"/>
  <c r="CF254" i="5"/>
  <c r="BZ254" i="5"/>
  <c r="BT254" i="5"/>
  <c r="BN254" i="5"/>
  <c r="BH254" i="5"/>
  <c r="BB254" i="5"/>
  <c r="AV254" i="5"/>
  <c r="AP254" i="5"/>
  <c r="AJ254" i="5"/>
  <c r="AD254" i="5"/>
  <c r="X254" i="5"/>
  <c r="R254" i="5"/>
  <c r="L254" i="5"/>
  <c r="E254" i="5"/>
  <c r="D254" i="5"/>
  <c r="CL252" i="5"/>
  <c r="CF252" i="5"/>
  <c r="BZ252" i="5"/>
  <c r="BT252" i="5"/>
  <c r="BN252" i="5"/>
  <c r="BH252" i="5"/>
  <c r="BB252" i="5"/>
  <c r="AV252" i="5"/>
  <c r="AP252" i="5"/>
  <c r="AJ252" i="5"/>
  <c r="AD252" i="5"/>
  <c r="X252" i="5"/>
  <c r="R252" i="5"/>
  <c r="L252" i="5"/>
  <c r="E252" i="5"/>
  <c r="D252" i="5"/>
  <c r="CL250" i="5"/>
  <c r="CF250" i="5"/>
  <c r="BZ250" i="5"/>
  <c r="BT250" i="5"/>
  <c r="BN250" i="5"/>
  <c r="BH250" i="5"/>
  <c r="BB250" i="5"/>
  <c r="AV250" i="5"/>
  <c r="AP250" i="5"/>
  <c r="AJ250" i="5"/>
  <c r="AD250" i="5"/>
  <c r="X250" i="5"/>
  <c r="R250" i="5"/>
  <c r="L250" i="5"/>
  <c r="E250" i="5"/>
  <c r="D250" i="5"/>
  <c r="F250" i="5" s="1"/>
  <c r="CL249" i="5"/>
  <c r="CF249" i="5"/>
  <c r="BZ249" i="5"/>
  <c r="BT249" i="5"/>
  <c r="BN249" i="5"/>
  <c r="BH249" i="5"/>
  <c r="BB249" i="5"/>
  <c r="AV249" i="5"/>
  <c r="AP249" i="5"/>
  <c r="AJ249" i="5"/>
  <c r="AD249" i="5"/>
  <c r="X249" i="5"/>
  <c r="R249" i="5"/>
  <c r="L249" i="5"/>
  <c r="E249" i="5"/>
  <c r="D249" i="5"/>
  <c r="CL247" i="5"/>
  <c r="CF247" i="5"/>
  <c r="BZ247" i="5"/>
  <c r="BT247" i="5"/>
  <c r="BN247" i="5"/>
  <c r="BH247" i="5"/>
  <c r="BB247" i="5"/>
  <c r="AV247" i="5"/>
  <c r="AP247" i="5"/>
  <c r="AJ247" i="5"/>
  <c r="AD247" i="5"/>
  <c r="X247" i="5"/>
  <c r="R247" i="5"/>
  <c r="L247" i="5"/>
  <c r="E247" i="5"/>
  <c r="D247" i="5"/>
  <c r="CL246" i="5"/>
  <c r="CF246" i="5"/>
  <c r="BZ246" i="5"/>
  <c r="BT246" i="5"/>
  <c r="BN246" i="5"/>
  <c r="BH246" i="5"/>
  <c r="BB246" i="5"/>
  <c r="AV246" i="5"/>
  <c r="AP246" i="5"/>
  <c r="AJ246" i="5"/>
  <c r="AD246" i="5"/>
  <c r="X246" i="5"/>
  <c r="R246" i="5"/>
  <c r="L246" i="5"/>
  <c r="E246" i="5"/>
  <c r="D246" i="5"/>
  <c r="CL245" i="5"/>
  <c r="CF245" i="5"/>
  <c r="BZ245" i="5"/>
  <c r="BT245" i="5"/>
  <c r="BN245" i="5"/>
  <c r="BH245" i="5"/>
  <c r="BB245" i="5"/>
  <c r="AV245" i="5"/>
  <c r="AP245" i="5"/>
  <c r="AJ245" i="5"/>
  <c r="AD245" i="5"/>
  <c r="X245" i="5"/>
  <c r="R245" i="5"/>
  <c r="L245" i="5"/>
  <c r="E245" i="5"/>
  <c r="D245" i="5"/>
  <c r="CL243" i="5"/>
  <c r="CF243" i="5"/>
  <c r="BZ243" i="5"/>
  <c r="BT243" i="5"/>
  <c r="BN243" i="5"/>
  <c r="BH243" i="5"/>
  <c r="BB243" i="5"/>
  <c r="AV243" i="5"/>
  <c r="AP243" i="5"/>
  <c r="AJ243" i="5"/>
  <c r="AD243" i="5"/>
  <c r="X243" i="5"/>
  <c r="R243" i="5"/>
  <c r="L243" i="5"/>
  <c r="E243" i="5"/>
  <c r="D243" i="5"/>
  <c r="CL242" i="5"/>
  <c r="CF242" i="5"/>
  <c r="BZ242" i="5"/>
  <c r="BT242" i="5"/>
  <c r="BN242" i="5"/>
  <c r="BH242" i="5"/>
  <c r="BB242" i="5"/>
  <c r="AV242" i="5"/>
  <c r="AP242" i="5"/>
  <c r="AJ242" i="5"/>
  <c r="AD242" i="5"/>
  <c r="X242" i="5"/>
  <c r="R242" i="5"/>
  <c r="L242" i="5"/>
  <c r="E242" i="5"/>
  <c r="D242" i="5"/>
  <c r="CL240" i="5"/>
  <c r="CF240" i="5"/>
  <c r="BZ240" i="5"/>
  <c r="BT240" i="5"/>
  <c r="BN240" i="5"/>
  <c r="BH240" i="5"/>
  <c r="BB240" i="5"/>
  <c r="AV240" i="5"/>
  <c r="AP240" i="5"/>
  <c r="AJ240" i="5"/>
  <c r="AD240" i="5"/>
  <c r="X240" i="5"/>
  <c r="R240" i="5"/>
  <c r="L240" i="5"/>
  <c r="E240" i="5"/>
  <c r="D240" i="5"/>
  <c r="CL239" i="5"/>
  <c r="CF239" i="5"/>
  <c r="BZ239" i="5"/>
  <c r="BT239" i="5"/>
  <c r="BN239" i="5"/>
  <c r="BH239" i="5"/>
  <c r="BB239" i="5"/>
  <c r="AV239" i="5"/>
  <c r="AP239" i="5"/>
  <c r="AJ239" i="5"/>
  <c r="AD239" i="5"/>
  <c r="X239" i="5"/>
  <c r="R239" i="5"/>
  <c r="L239" i="5"/>
  <c r="E239" i="5"/>
  <c r="D239" i="5"/>
  <c r="CL238" i="5"/>
  <c r="CF238" i="5"/>
  <c r="BZ238" i="5"/>
  <c r="BT238" i="5"/>
  <c r="BN238" i="5"/>
  <c r="BH238" i="5"/>
  <c r="BB238" i="5"/>
  <c r="AV238" i="5"/>
  <c r="AP238" i="5"/>
  <c r="AJ238" i="5"/>
  <c r="AD238" i="5"/>
  <c r="X238" i="5"/>
  <c r="R238" i="5"/>
  <c r="L238" i="5"/>
  <c r="E238" i="5"/>
  <c r="D238" i="5"/>
  <c r="CL236" i="5"/>
  <c r="CF236" i="5"/>
  <c r="BZ236" i="5"/>
  <c r="BT236" i="5"/>
  <c r="BN236" i="5"/>
  <c r="BH236" i="5"/>
  <c r="BB236" i="5"/>
  <c r="AV236" i="5"/>
  <c r="AP236" i="5"/>
  <c r="AJ236" i="5"/>
  <c r="AD236" i="5"/>
  <c r="X236" i="5"/>
  <c r="R236" i="5"/>
  <c r="L236" i="5"/>
  <c r="E236" i="5"/>
  <c r="D236" i="5"/>
  <c r="CL234" i="5"/>
  <c r="CF234" i="5"/>
  <c r="BZ234" i="5"/>
  <c r="BT234" i="5"/>
  <c r="BN234" i="5"/>
  <c r="BH234" i="5"/>
  <c r="BB234" i="5"/>
  <c r="AV234" i="5"/>
  <c r="AP234" i="5"/>
  <c r="AJ234" i="5"/>
  <c r="AD234" i="5"/>
  <c r="X234" i="5"/>
  <c r="R234" i="5"/>
  <c r="L234" i="5"/>
  <c r="E234" i="5"/>
  <c r="D234" i="5"/>
  <c r="F234" i="5" s="1"/>
  <c r="CL233" i="5"/>
  <c r="CF233" i="5"/>
  <c r="BZ233" i="5"/>
  <c r="BT233" i="5"/>
  <c r="BN233" i="5"/>
  <c r="BH233" i="5"/>
  <c r="BB233" i="5"/>
  <c r="AV233" i="5"/>
  <c r="AP233" i="5"/>
  <c r="AJ233" i="5"/>
  <c r="AD233" i="5"/>
  <c r="X233" i="5"/>
  <c r="R233" i="5"/>
  <c r="L233" i="5"/>
  <c r="E233" i="5"/>
  <c r="D233" i="5"/>
  <c r="F233" i="5" s="1"/>
  <c r="CL232" i="5"/>
  <c r="CF232" i="5"/>
  <c r="BZ232" i="5"/>
  <c r="BT232" i="5"/>
  <c r="BN232" i="5"/>
  <c r="BH232" i="5"/>
  <c r="BB232" i="5"/>
  <c r="AV232" i="5"/>
  <c r="AP232" i="5"/>
  <c r="AJ232" i="5"/>
  <c r="AD232" i="5"/>
  <c r="X232" i="5"/>
  <c r="R232" i="5"/>
  <c r="L232" i="5"/>
  <c r="E232" i="5"/>
  <c r="D232" i="5"/>
  <c r="CL231" i="5"/>
  <c r="CF231" i="5"/>
  <c r="BZ231" i="5"/>
  <c r="BT231" i="5"/>
  <c r="BN231" i="5"/>
  <c r="BH231" i="5"/>
  <c r="BB231" i="5"/>
  <c r="AV231" i="5"/>
  <c r="AP231" i="5"/>
  <c r="AJ231" i="5"/>
  <c r="AD231" i="5"/>
  <c r="X231" i="5"/>
  <c r="R231" i="5"/>
  <c r="L231" i="5"/>
  <c r="E231" i="5"/>
  <c r="D231" i="5"/>
  <c r="CL230" i="5"/>
  <c r="CF230" i="5"/>
  <c r="BZ230" i="5"/>
  <c r="BT230" i="5"/>
  <c r="BN230" i="5"/>
  <c r="BH230" i="5"/>
  <c r="BB230" i="5"/>
  <c r="AV230" i="5"/>
  <c r="AP230" i="5"/>
  <c r="AJ230" i="5"/>
  <c r="AD230" i="5"/>
  <c r="X230" i="5"/>
  <c r="R230" i="5"/>
  <c r="L230" i="5"/>
  <c r="E230" i="5"/>
  <c r="D230" i="5"/>
  <c r="CL229" i="5"/>
  <c r="CF229" i="5"/>
  <c r="BZ229" i="5"/>
  <c r="BT229" i="5"/>
  <c r="BN229" i="5"/>
  <c r="BH229" i="5"/>
  <c r="BB229" i="5"/>
  <c r="AV229" i="5"/>
  <c r="AP229" i="5"/>
  <c r="AJ229" i="5"/>
  <c r="AD229" i="5"/>
  <c r="X229" i="5"/>
  <c r="R229" i="5"/>
  <c r="L229" i="5"/>
  <c r="E229" i="5"/>
  <c r="D229" i="5"/>
  <c r="CL228" i="5"/>
  <c r="CF228" i="5"/>
  <c r="BZ228" i="5"/>
  <c r="BT228" i="5"/>
  <c r="BN228" i="5"/>
  <c r="BH228" i="5"/>
  <c r="BB228" i="5"/>
  <c r="AV228" i="5"/>
  <c r="AP228" i="5"/>
  <c r="AJ228" i="5"/>
  <c r="AD228" i="5"/>
  <c r="X228" i="5"/>
  <c r="R228" i="5"/>
  <c r="L228" i="5"/>
  <c r="E228" i="5"/>
  <c r="D228" i="5"/>
  <c r="CL227" i="5"/>
  <c r="CF227" i="5"/>
  <c r="BZ227" i="5"/>
  <c r="BT227" i="5"/>
  <c r="BN227" i="5"/>
  <c r="BH227" i="5"/>
  <c r="BB227" i="5"/>
  <c r="AV227" i="5"/>
  <c r="AP227" i="5"/>
  <c r="AJ227" i="5"/>
  <c r="AD227" i="5"/>
  <c r="X227" i="5"/>
  <c r="R227" i="5"/>
  <c r="L227" i="5"/>
  <c r="E227" i="5"/>
  <c r="D227" i="5"/>
  <c r="CL225" i="5"/>
  <c r="CF225" i="5"/>
  <c r="BZ225" i="5"/>
  <c r="BT225" i="5"/>
  <c r="BN225" i="5"/>
  <c r="BH225" i="5"/>
  <c r="BB225" i="5"/>
  <c r="AV225" i="5"/>
  <c r="AP225" i="5"/>
  <c r="AJ225" i="5"/>
  <c r="AD225" i="5"/>
  <c r="X225" i="5"/>
  <c r="R225" i="5"/>
  <c r="L225" i="5"/>
  <c r="E225" i="5"/>
  <c r="D225" i="5"/>
  <c r="CL224" i="5"/>
  <c r="CF224" i="5"/>
  <c r="BZ224" i="5"/>
  <c r="BT224" i="5"/>
  <c r="BN224" i="5"/>
  <c r="BH224" i="5"/>
  <c r="BB224" i="5"/>
  <c r="AV224" i="5"/>
  <c r="AP224" i="5"/>
  <c r="AJ224" i="5"/>
  <c r="AD224" i="5"/>
  <c r="X224" i="5"/>
  <c r="R224" i="5"/>
  <c r="L224" i="5"/>
  <c r="E224" i="5"/>
  <c r="D224" i="5"/>
  <c r="CL223" i="5"/>
  <c r="CF223" i="5"/>
  <c r="BZ223" i="5"/>
  <c r="BT223" i="5"/>
  <c r="BN223" i="5"/>
  <c r="BH223" i="5"/>
  <c r="BB223" i="5"/>
  <c r="AV223" i="5"/>
  <c r="AP223" i="5"/>
  <c r="AJ223" i="5"/>
  <c r="AD223" i="5"/>
  <c r="X223" i="5"/>
  <c r="R223" i="5"/>
  <c r="L223" i="5"/>
  <c r="E223" i="5"/>
  <c r="D223" i="5"/>
  <c r="CL222" i="5"/>
  <c r="CF222" i="5"/>
  <c r="BZ222" i="5"/>
  <c r="BT222" i="5"/>
  <c r="BN222" i="5"/>
  <c r="BH222" i="5"/>
  <c r="BB222" i="5"/>
  <c r="AV222" i="5"/>
  <c r="AP222" i="5"/>
  <c r="AJ222" i="5"/>
  <c r="AD222" i="5"/>
  <c r="X222" i="5"/>
  <c r="R222" i="5"/>
  <c r="L222" i="5"/>
  <c r="E222" i="5"/>
  <c r="D222" i="5"/>
  <c r="CL221" i="5"/>
  <c r="CF221" i="5"/>
  <c r="BZ221" i="5"/>
  <c r="BT221" i="5"/>
  <c r="BN221" i="5"/>
  <c r="BH221" i="5"/>
  <c r="BB221" i="5"/>
  <c r="AV221" i="5"/>
  <c r="AP221" i="5"/>
  <c r="AJ221" i="5"/>
  <c r="AD221" i="5"/>
  <c r="X221" i="5"/>
  <c r="R221" i="5"/>
  <c r="L221" i="5"/>
  <c r="E221" i="5"/>
  <c r="D221" i="5"/>
  <c r="F221" i="5" s="1"/>
  <c r="CL220" i="5"/>
  <c r="CF220" i="5"/>
  <c r="BZ220" i="5"/>
  <c r="BT220" i="5"/>
  <c r="BN220" i="5"/>
  <c r="BH220" i="5"/>
  <c r="BB220" i="5"/>
  <c r="AV220" i="5"/>
  <c r="AP220" i="5"/>
  <c r="AJ220" i="5"/>
  <c r="AD220" i="5"/>
  <c r="X220" i="5"/>
  <c r="R220" i="5"/>
  <c r="L220" i="5"/>
  <c r="E220" i="5"/>
  <c r="D220" i="5"/>
  <c r="F220" i="5" s="1"/>
  <c r="CL218" i="5"/>
  <c r="CF218" i="5"/>
  <c r="BZ218" i="5"/>
  <c r="BT218" i="5"/>
  <c r="BN218" i="5"/>
  <c r="BH218" i="5"/>
  <c r="BB218" i="5"/>
  <c r="AV218" i="5"/>
  <c r="AP218" i="5"/>
  <c r="AJ218" i="5"/>
  <c r="AD218" i="5"/>
  <c r="X218" i="5"/>
  <c r="R218" i="5"/>
  <c r="L218" i="5"/>
  <c r="E218" i="5"/>
  <c r="D218" i="5"/>
  <c r="F218" i="5" s="1"/>
  <c r="CL217" i="5"/>
  <c r="CF217" i="5"/>
  <c r="BZ217" i="5"/>
  <c r="BT217" i="5"/>
  <c r="BN217" i="5"/>
  <c r="BH217" i="5"/>
  <c r="BB217" i="5"/>
  <c r="AV217" i="5"/>
  <c r="AP217" i="5"/>
  <c r="AJ217" i="5"/>
  <c r="AD217" i="5"/>
  <c r="X217" i="5"/>
  <c r="R217" i="5"/>
  <c r="L217" i="5"/>
  <c r="E217" i="5"/>
  <c r="D217" i="5"/>
  <c r="CL216" i="5"/>
  <c r="CF216" i="5"/>
  <c r="BZ216" i="5"/>
  <c r="BT216" i="5"/>
  <c r="BN216" i="5"/>
  <c r="BH216" i="5"/>
  <c r="BB216" i="5"/>
  <c r="AV216" i="5"/>
  <c r="AP216" i="5"/>
  <c r="AJ216" i="5"/>
  <c r="AD216" i="5"/>
  <c r="X216" i="5"/>
  <c r="R216" i="5"/>
  <c r="L216" i="5"/>
  <c r="E216" i="5"/>
  <c r="D216" i="5"/>
  <c r="CL215" i="5"/>
  <c r="CF215" i="5"/>
  <c r="BZ215" i="5"/>
  <c r="BT215" i="5"/>
  <c r="BN215" i="5"/>
  <c r="BH215" i="5"/>
  <c r="BB215" i="5"/>
  <c r="AV215" i="5"/>
  <c r="AP215" i="5"/>
  <c r="AJ215" i="5"/>
  <c r="AD215" i="5"/>
  <c r="X215" i="5"/>
  <c r="R215" i="5"/>
  <c r="L215" i="5"/>
  <c r="E215" i="5"/>
  <c r="D215" i="5"/>
  <c r="CL214" i="5"/>
  <c r="CF214" i="5"/>
  <c r="BZ214" i="5"/>
  <c r="BT214" i="5"/>
  <c r="BN214" i="5"/>
  <c r="BH214" i="5"/>
  <c r="BB214" i="5"/>
  <c r="AV214" i="5"/>
  <c r="AP214" i="5"/>
  <c r="AJ214" i="5"/>
  <c r="AD214" i="5"/>
  <c r="X214" i="5"/>
  <c r="R214" i="5"/>
  <c r="L214" i="5"/>
  <c r="E214" i="5"/>
  <c r="D214" i="5"/>
  <c r="F214" i="5" s="1"/>
  <c r="CL212" i="5"/>
  <c r="CF212" i="5"/>
  <c r="BZ212" i="5"/>
  <c r="BT212" i="5"/>
  <c r="BN212" i="5"/>
  <c r="BH212" i="5"/>
  <c r="BB212" i="5"/>
  <c r="AV212" i="5"/>
  <c r="AP212" i="5"/>
  <c r="AJ212" i="5"/>
  <c r="AD212" i="5"/>
  <c r="X212" i="5"/>
  <c r="R212" i="5"/>
  <c r="L212" i="5"/>
  <c r="E212" i="5"/>
  <c r="D212" i="5"/>
  <c r="CL211" i="5"/>
  <c r="CF211" i="5"/>
  <c r="BZ211" i="5"/>
  <c r="BT211" i="5"/>
  <c r="BN211" i="5"/>
  <c r="BH211" i="5"/>
  <c r="BB211" i="5"/>
  <c r="AV211" i="5"/>
  <c r="AP211" i="5"/>
  <c r="AJ211" i="5"/>
  <c r="AD211" i="5"/>
  <c r="X211" i="5"/>
  <c r="R211" i="5"/>
  <c r="L211" i="5"/>
  <c r="E211" i="5"/>
  <c r="D211" i="5"/>
  <c r="CL210" i="5"/>
  <c r="CF210" i="5"/>
  <c r="BZ210" i="5"/>
  <c r="BT210" i="5"/>
  <c r="BN210" i="5"/>
  <c r="BH210" i="5"/>
  <c r="BB210" i="5"/>
  <c r="AV210" i="5"/>
  <c r="AP210" i="5"/>
  <c r="AJ210" i="5"/>
  <c r="AD210" i="5"/>
  <c r="X210" i="5"/>
  <c r="R210" i="5"/>
  <c r="L210" i="5"/>
  <c r="E210" i="5"/>
  <c r="D210" i="5"/>
  <c r="CL209" i="5"/>
  <c r="CF209" i="5"/>
  <c r="BZ209" i="5"/>
  <c r="BT209" i="5"/>
  <c r="BN209" i="5"/>
  <c r="BH209" i="5"/>
  <c r="BB209" i="5"/>
  <c r="AV209" i="5"/>
  <c r="AP209" i="5"/>
  <c r="AJ209" i="5"/>
  <c r="AD209" i="5"/>
  <c r="X209" i="5"/>
  <c r="R209" i="5"/>
  <c r="L209" i="5"/>
  <c r="E209" i="5"/>
  <c r="D209" i="5"/>
  <c r="CL208" i="5"/>
  <c r="CF208" i="5"/>
  <c r="BZ208" i="5"/>
  <c r="BT208" i="5"/>
  <c r="BN208" i="5"/>
  <c r="BH208" i="5"/>
  <c r="BB208" i="5"/>
  <c r="AV208" i="5"/>
  <c r="AP208" i="5"/>
  <c r="AJ208" i="5"/>
  <c r="AD208" i="5"/>
  <c r="X208" i="5"/>
  <c r="R208" i="5"/>
  <c r="L208" i="5"/>
  <c r="E208" i="5"/>
  <c r="D208" i="5"/>
  <c r="CL206" i="5"/>
  <c r="CF206" i="5"/>
  <c r="BZ206" i="5"/>
  <c r="BT206" i="5"/>
  <c r="BN206" i="5"/>
  <c r="BH206" i="5"/>
  <c r="BB206" i="5"/>
  <c r="AV206" i="5"/>
  <c r="AP206" i="5"/>
  <c r="AJ206" i="5"/>
  <c r="AD206" i="5"/>
  <c r="X206" i="5"/>
  <c r="R206" i="5"/>
  <c r="L206" i="5"/>
  <c r="E206" i="5"/>
  <c r="D206" i="5"/>
  <c r="CL204" i="5"/>
  <c r="CF204" i="5"/>
  <c r="BZ204" i="5"/>
  <c r="BT204" i="5"/>
  <c r="BN204" i="5"/>
  <c r="BH204" i="5"/>
  <c r="BB204" i="5"/>
  <c r="AV204" i="5"/>
  <c r="AP204" i="5"/>
  <c r="AJ204" i="5"/>
  <c r="AD204" i="5"/>
  <c r="X204" i="5"/>
  <c r="R204" i="5"/>
  <c r="L204" i="5"/>
  <c r="E204" i="5"/>
  <c r="D204" i="5"/>
  <c r="CL203" i="5"/>
  <c r="CF203" i="5"/>
  <c r="BZ203" i="5"/>
  <c r="BT203" i="5"/>
  <c r="BN203" i="5"/>
  <c r="BH203" i="5"/>
  <c r="BB203" i="5"/>
  <c r="AV203" i="5"/>
  <c r="AP203" i="5"/>
  <c r="AJ203" i="5"/>
  <c r="AD203" i="5"/>
  <c r="X203" i="5"/>
  <c r="R203" i="5"/>
  <c r="L203" i="5"/>
  <c r="E203" i="5"/>
  <c r="D203" i="5"/>
  <c r="CL202" i="5"/>
  <c r="CF202" i="5"/>
  <c r="BZ202" i="5"/>
  <c r="BT202" i="5"/>
  <c r="BN202" i="5"/>
  <c r="BH202" i="5"/>
  <c r="BB202" i="5"/>
  <c r="AV202" i="5"/>
  <c r="AP202" i="5"/>
  <c r="AJ202" i="5"/>
  <c r="AD202" i="5"/>
  <c r="X202" i="5"/>
  <c r="R202" i="5"/>
  <c r="L202" i="5"/>
  <c r="E202" i="5"/>
  <c r="D202" i="5"/>
  <c r="CL201" i="5"/>
  <c r="CF201" i="5"/>
  <c r="BZ201" i="5"/>
  <c r="BT201" i="5"/>
  <c r="BN201" i="5"/>
  <c r="BH201" i="5"/>
  <c r="BB201" i="5"/>
  <c r="AV201" i="5"/>
  <c r="AP201" i="5"/>
  <c r="AJ201" i="5"/>
  <c r="AD201" i="5"/>
  <c r="X201" i="5"/>
  <c r="R201" i="5"/>
  <c r="L201" i="5"/>
  <c r="E201" i="5"/>
  <c r="D201" i="5"/>
  <c r="CL200" i="5"/>
  <c r="CF200" i="5"/>
  <c r="BZ200" i="5"/>
  <c r="BT200" i="5"/>
  <c r="BN200" i="5"/>
  <c r="BH200" i="5"/>
  <c r="BB200" i="5"/>
  <c r="AV200" i="5"/>
  <c r="AP200" i="5"/>
  <c r="AJ200" i="5"/>
  <c r="AD200" i="5"/>
  <c r="X200" i="5"/>
  <c r="R200" i="5"/>
  <c r="L200" i="5"/>
  <c r="E200" i="5"/>
  <c r="D200" i="5"/>
  <c r="CL198" i="5"/>
  <c r="CF198" i="5"/>
  <c r="BZ198" i="5"/>
  <c r="BT198" i="5"/>
  <c r="BN198" i="5"/>
  <c r="BH198" i="5"/>
  <c r="BB198" i="5"/>
  <c r="AV198" i="5"/>
  <c r="AP198" i="5"/>
  <c r="AJ198" i="5"/>
  <c r="AD198" i="5"/>
  <c r="X198" i="5"/>
  <c r="R198" i="5"/>
  <c r="L198" i="5"/>
  <c r="E198" i="5"/>
  <c r="D198" i="5"/>
  <c r="CL197" i="5"/>
  <c r="CF197" i="5"/>
  <c r="BZ197" i="5"/>
  <c r="BT197" i="5"/>
  <c r="BN197" i="5"/>
  <c r="BH197" i="5"/>
  <c r="BB197" i="5"/>
  <c r="AV197" i="5"/>
  <c r="AP197" i="5"/>
  <c r="AJ197" i="5"/>
  <c r="AD197" i="5"/>
  <c r="X197" i="5"/>
  <c r="R197" i="5"/>
  <c r="L197" i="5"/>
  <c r="E197" i="5"/>
  <c r="D197" i="5"/>
  <c r="CL196" i="5"/>
  <c r="CF196" i="5"/>
  <c r="BZ196" i="5"/>
  <c r="BT196" i="5"/>
  <c r="BN196" i="5"/>
  <c r="BH196" i="5"/>
  <c r="BB196" i="5"/>
  <c r="AV196" i="5"/>
  <c r="AP196" i="5"/>
  <c r="AJ196" i="5"/>
  <c r="AD196" i="5"/>
  <c r="X196" i="5"/>
  <c r="R196" i="5"/>
  <c r="L196" i="5"/>
  <c r="E196" i="5"/>
  <c r="D196" i="5"/>
  <c r="F196" i="5" s="1"/>
  <c r="CL195" i="5"/>
  <c r="CF195" i="5"/>
  <c r="BZ195" i="5"/>
  <c r="BT195" i="5"/>
  <c r="BN195" i="5"/>
  <c r="BH195" i="5"/>
  <c r="BB195" i="5"/>
  <c r="AV195" i="5"/>
  <c r="AP195" i="5"/>
  <c r="AJ195" i="5"/>
  <c r="AD195" i="5"/>
  <c r="X195" i="5"/>
  <c r="R195" i="5"/>
  <c r="L195" i="5"/>
  <c r="E195" i="5"/>
  <c r="D195" i="5"/>
  <c r="F195" i="5" s="1"/>
  <c r="CL194" i="5"/>
  <c r="CF194" i="5"/>
  <c r="BZ194" i="5"/>
  <c r="BT194" i="5"/>
  <c r="BN194" i="5"/>
  <c r="BH194" i="5"/>
  <c r="BB194" i="5"/>
  <c r="AV194" i="5"/>
  <c r="AP194" i="5"/>
  <c r="AJ194" i="5"/>
  <c r="AD194" i="5"/>
  <c r="X194" i="5"/>
  <c r="R194" i="5"/>
  <c r="L194" i="5"/>
  <c r="E194" i="5"/>
  <c r="D194" i="5"/>
  <c r="F194" i="5" s="1"/>
  <c r="CL192" i="5"/>
  <c r="CF192" i="5"/>
  <c r="BZ192" i="5"/>
  <c r="BT192" i="5"/>
  <c r="BN192" i="5"/>
  <c r="BH192" i="5"/>
  <c r="BB192" i="5"/>
  <c r="AV192" i="5"/>
  <c r="AP192" i="5"/>
  <c r="AJ192" i="5"/>
  <c r="AD192" i="5"/>
  <c r="X192" i="5"/>
  <c r="R192" i="5"/>
  <c r="L192" i="5"/>
  <c r="E192" i="5"/>
  <c r="D192" i="5"/>
  <c r="F192" i="5" s="1"/>
  <c r="CL191" i="5"/>
  <c r="CF191" i="5"/>
  <c r="BZ191" i="5"/>
  <c r="BT191" i="5"/>
  <c r="BN191" i="5"/>
  <c r="BH191" i="5"/>
  <c r="BB191" i="5"/>
  <c r="AV191" i="5"/>
  <c r="AP191" i="5"/>
  <c r="AJ191" i="5"/>
  <c r="AD191" i="5"/>
  <c r="X191" i="5"/>
  <c r="R191" i="5"/>
  <c r="L191" i="5"/>
  <c r="E191" i="5"/>
  <c r="D191" i="5"/>
  <c r="F191" i="5" s="1"/>
  <c r="CL190" i="5"/>
  <c r="CF190" i="5"/>
  <c r="BZ190" i="5"/>
  <c r="BT190" i="5"/>
  <c r="BN190" i="5"/>
  <c r="BH190" i="5"/>
  <c r="BB190" i="5"/>
  <c r="AV190" i="5"/>
  <c r="AP190" i="5"/>
  <c r="AJ190" i="5"/>
  <c r="AD190" i="5"/>
  <c r="X190" i="5"/>
  <c r="R190" i="5"/>
  <c r="L190" i="5"/>
  <c r="E190" i="5"/>
  <c r="D190" i="5"/>
  <c r="F190" i="5" s="1"/>
  <c r="CL189" i="5"/>
  <c r="CF189" i="5"/>
  <c r="BZ189" i="5"/>
  <c r="BT189" i="5"/>
  <c r="BN189" i="5"/>
  <c r="BH189" i="5"/>
  <c r="BB189" i="5"/>
  <c r="AV189" i="5"/>
  <c r="AP189" i="5"/>
  <c r="AJ189" i="5"/>
  <c r="AD189" i="5"/>
  <c r="X189" i="5"/>
  <c r="R189" i="5"/>
  <c r="L189" i="5"/>
  <c r="E189" i="5"/>
  <c r="D189" i="5"/>
  <c r="F189" i="5" s="1"/>
  <c r="CL187" i="5"/>
  <c r="CF187" i="5"/>
  <c r="BZ187" i="5"/>
  <c r="BT187" i="5"/>
  <c r="BN187" i="5"/>
  <c r="BH187" i="5"/>
  <c r="BB187" i="5"/>
  <c r="AV187" i="5"/>
  <c r="AP187" i="5"/>
  <c r="AJ187" i="5"/>
  <c r="AD187" i="5"/>
  <c r="X187" i="5"/>
  <c r="R187" i="5"/>
  <c r="L187" i="5"/>
  <c r="E187" i="5"/>
  <c r="D187" i="5"/>
  <c r="F187" i="5" s="1"/>
  <c r="CL186" i="5"/>
  <c r="CF186" i="5"/>
  <c r="BZ186" i="5"/>
  <c r="BT186" i="5"/>
  <c r="BN186" i="5"/>
  <c r="BH186" i="5"/>
  <c r="BB186" i="5"/>
  <c r="AV186" i="5"/>
  <c r="AP186" i="5"/>
  <c r="AJ186" i="5"/>
  <c r="AD186" i="5"/>
  <c r="X186" i="5"/>
  <c r="R186" i="5"/>
  <c r="L186" i="5"/>
  <c r="E186" i="5"/>
  <c r="D186" i="5"/>
  <c r="F186" i="5" s="1"/>
  <c r="CL185" i="5"/>
  <c r="CF185" i="5"/>
  <c r="BZ185" i="5"/>
  <c r="BT185" i="5"/>
  <c r="BN185" i="5"/>
  <c r="BH185" i="5"/>
  <c r="BB185" i="5"/>
  <c r="AV185" i="5"/>
  <c r="AP185" i="5"/>
  <c r="AJ185" i="5"/>
  <c r="AD185" i="5"/>
  <c r="X185" i="5"/>
  <c r="R185" i="5"/>
  <c r="L185" i="5"/>
  <c r="E185" i="5"/>
  <c r="D185" i="5"/>
  <c r="F185" i="5" s="1"/>
  <c r="CL184" i="5"/>
  <c r="CF184" i="5"/>
  <c r="BZ184" i="5"/>
  <c r="BT184" i="5"/>
  <c r="BN184" i="5"/>
  <c r="BH184" i="5"/>
  <c r="BB184" i="5"/>
  <c r="AV184" i="5"/>
  <c r="AP184" i="5"/>
  <c r="AJ184" i="5"/>
  <c r="AD184" i="5"/>
  <c r="X184" i="5"/>
  <c r="R184" i="5"/>
  <c r="L184" i="5"/>
  <c r="E184" i="5"/>
  <c r="D184" i="5"/>
  <c r="F184" i="5" s="1"/>
  <c r="CL183" i="5"/>
  <c r="CF183" i="5"/>
  <c r="BZ183" i="5"/>
  <c r="BT183" i="5"/>
  <c r="BN183" i="5"/>
  <c r="BH183" i="5"/>
  <c r="BB183" i="5"/>
  <c r="AV183" i="5"/>
  <c r="AP183" i="5"/>
  <c r="AJ183" i="5"/>
  <c r="AD183" i="5"/>
  <c r="X183" i="5"/>
  <c r="R183" i="5"/>
  <c r="L183" i="5"/>
  <c r="E183" i="5"/>
  <c r="D183" i="5"/>
  <c r="F183" i="5" s="1"/>
  <c r="CL182" i="5"/>
  <c r="CF182" i="5"/>
  <c r="BZ182" i="5"/>
  <c r="BT182" i="5"/>
  <c r="BN182" i="5"/>
  <c r="BH182" i="5"/>
  <c r="BB182" i="5"/>
  <c r="AV182" i="5"/>
  <c r="AP182" i="5"/>
  <c r="AJ182" i="5"/>
  <c r="AD182" i="5"/>
  <c r="X182" i="5"/>
  <c r="R182" i="5"/>
  <c r="L182" i="5"/>
  <c r="E182" i="5"/>
  <c r="D182" i="5"/>
  <c r="F182" i="5" s="1"/>
  <c r="CL181" i="5"/>
  <c r="CF181" i="5"/>
  <c r="BZ181" i="5"/>
  <c r="BT181" i="5"/>
  <c r="BN181" i="5"/>
  <c r="BH181" i="5"/>
  <c r="BB181" i="5"/>
  <c r="AV181" i="5"/>
  <c r="AP181" i="5"/>
  <c r="AJ181" i="5"/>
  <c r="AD181" i="5"/>
  <c r="X181" i="5"/>
  <c r="R181" i="5"/>
  <c r="L181" i="5"/>
  <c r="E181" i="5"/>
  <c r="D181" i="5"/>
  <c r="F181" i="5" s="1"/>
  <c r="CL180" i="5"/>
  <c r="CF180" i="5"/>
  <c r="BZ180" i="5"/>
  <c r="BT180" i="5"/>
  <c r="BN180" i="5"/>
  <c r="BH180" i="5"/>
  <c r="BB180" i="5"/>
  <c r="AV180" i="5"/>
  <c r="AP180" i="5"/>
  <c r="AJ180" i="5"/>
  <c r="AD180" i="5"/>
  <c r="X180" i="5"/>
  <c r="R180" i="5"/>
  <c r="L180" i="5"/>
  <c r="E180" i="5"/>
  <c r="D180" i="5"/>
  <c r="F180" i="5" s="1"/>
  <c r="CL179" i="5"/>
  <c r="CF179" i="5"/>
  <c r="BZ179" i="5"/>
  <c r="BT179" i="5"/>
  <c r="BN179" i="5"/>
  <c r="BH179" i="5"/>
  <c r="BB179" i="5"/>
  <c r="AV179" i="5"/>
  <c r="AP179" i="5"/>
  <c r="AJ179" i="5"/>
  <c r="AD179" i="5"/>
  <c r="X179" i="5"/>
  <c r="R179" i="5"/>
  <c r="L179" i="5"/>
  <c r="E179" i="5"/>
  <c r="D179" i="5"/>
  <c r="F179" i="5" s="1"/>
  <c r="CL178" i="5"/>
  <c r="CF178" i="5"/>
  <c r="BZ178" i="5"/>
  <c r="BT178" i="5"/>
  <c r="BN178" i="5"/>
  <c r="BH178" i="5"/>
  <c r="BB178" i="5"/>
  <c r="AV178" i="5"/>
  <c r="AP178" i="5"/>
  <c r="AJ178" i="5"/>
  <c r="AD178" i="5"/>
  <c r="X178" i="5"/>
  <c r="R178" i="5"/>
  <c r="L178" i="5"/>
  <c r="E178" i="5"/>
  <c r="D178" i="5"/>
  <c r="F178" i="5" s="1"/>
  <c r="CL177" i="5"/>
  <c r="CF177" i="5"/>
  <c r="BZ177" i="5"/>
  <c r="BT177" i="5"/>
  <c r="BN177" i="5"/>
  <c r="BH177" i="5"/>
  <c r="BB177" i="5"/>
  <c r="AV177" i="5"/>
  <c r="AP177" i="5"/>
  <c r="AJ177" i="5"/>
  <c r="AD177" i="5"/>
  <c r="X177" i="5"/>
  <c r="R177" i="5"/>
  <c r="L177" i="5"/>
  <c r="E177" i="5"/>
  <c r="D177" i="5"/>
  <c r="F177" i="5" s="1"/>
  <c r="CL176" i="5"/>
  <c r="CF176" i="5"/>
  <c r="BZ176" i="5"/>
  <c r="BT176" i="5"/>
  <c r="BN176" i="5"/>
  <c r="BH176" i="5"/>
  <c r="BB176" i="5"/>
  <c r="AV176" i="5"/>
  <c r="AP176" i="5"/>
  <c r="AJ176" i="5"/>
  <c r="AD176" i="5"/>
  <c r="X176" i="5"/>
  <c r="R176" i="5"/>
  <c r="L176" i="5"/>
  <c r="E176" i="5"/>
  <c r="D176" i="5"/>
  <c r="F176" i="5" s="1"/>
  <c r="CL175" i="5"/>
  <c r="CF175" i="5"/>
  <c r="BZ175" i="5"/>
  <c r="BT175" i="5"/>
  <c r="BN175" i="5"/>
  <c r="BH175" i="5"/>
  <c r="BB175" i="5"/>
  <c r="AV175" i="5"/>
  <c r="AP175" i="5"/>
  <c r="AJ175" i="5"/>
  <c r="AD175" i="5"/>
  <c r="X175" i="5"/>
  <c r="R175" i="5"/>
  <c r="L175" i="5"/>
  <c r="E175" i="5"/>
  <c r="D175" i="5"/>
  <c r="F175" i="5" s="1"/>
  <c r="CL173" i="5"/>
  <c r="CF173" i="5"/>
  <c r="BZ173" i="5"/>
  <c r="BT173" i="5"/>
  <c r="BN173" i="5"/>
  <c r="BH173" i="5"/>
  <c r="BB173" i="5"/>
  <c r="AV173" i="5"/>
  <c r="AP173" i="5"/>
  <c r="AJ173" i="5"/>
  <c r="AD173" i="5"/>
  <c r="X173" i="5"/>
  <c r="R173" i="5"/>
  <c r="L173" i="5"/>
  <c r="E173" i="5"/>
  <c r="D173" i="5"/>
  <c r="F173" i="5" s="1"/>
  <c r="CL172" i="5"/>
  <c r="CF172" i="5"/>
  <c r="BZ172" i="5"/>
  <c r="BT172" i="5"/>
  <c r="BN172" i="5"/>
  <c r="BH172" i="5"/>
  <c r="BB172" i="5"/>
  <c r="AV172" i="5"/>
  <c r="AP172" i="5"/>
  <c r="AJ172" i="5"/>
  <c r="AD172" i="5"/>
  <c r="X172" i="5"/>
  <c r="R172" i="5"/>
  <c r="L172" i="5"/>
  <c r="E172" i="5"/>
  <c r="D172" i="5"/>
  <c r="F172" i="5" s="1"/>
  <c r="CL171" i="5"/>
  <c r="CF171" i="5"/>
  <c r="BZ171" i="5"/>
  <c r="BT171" i="5"/>
  <c r="BN171" i="5"/>
  <c r="BH171" i="5"/>
  <c r="BB171" i="5"/>
  <c r="AV171" i="5"/>
  <c r="AP171" i="5"/>
  <c r="AJ171" i="5"/>
  <c r="AD171" i="5"/>
  <c r="X171" i="5"/>
  <c r="R171" i="5"/>
  <c r="L171" i="5"/>
  <c r="E171" i="5"/>
  <c r="D171" i="5"/>
  <c r="F171" i="5" s="1"/>
  <c r="CL170" i="5"/>
  <c r="CF170" i="5"/>
  <c r="BZ170" i="5"/>
  <c r="BT170" i="5"/>
  <c r="BN170" i="5"/>
  <c r="BH170" i="5"/>
  <c r="BB170" i="5"/>
  <c r="AV170" i="5"/>
  <c r="AP170" i="5"/>
  <c r="AJ170" i="5"/>
  <c r="AD170" i="5"/>
  <c r="X170" i="5"/>
  <c r="R170" i="5"/>
  <c r="L170" i="5"/>
  <c r="E170" i="5"/>
  <c r="D170" i="5"/>
  <c r="F170" i="5" s="1"/>
  <c r="CL169" i="5"/>
  <c r="CF169" i="5"/>
  <c r="BZ169" i="5"/>
  <c r="BT169" i="5"/>
  <c r="BN169" i="5"/>
  <c r="BH169" i="5"/>
  <c r="BB169" i="5"/>
  <c r="AV169" i="5"/>
  <c r="AP169" i="5"/>
  <c r="AJ169" i="5"/>
  <c r="AD169" i="5"/>
  <c r="X169" i="5"/>
  <c r="R169" i="5"/>
  <c r="L169" i="5"/>
  <c r="E169" i="5"/>
  <c r="D169" i="5"/>
  <c r="F169" i="5" s="1"/>
  <c r="CL168" i="5"/>
  <c r="CF168" i="5"/>
  <c r="BZ168" i="5"/>
  <c r="BT168" i="5"/>
  <c r="BN168" i="5"/>
  <c r="BH168" i="5"/>
  <c r="BB168" i="5"/>
  <c r="AV168" i="5"/>
  <c r="AP168" i="5"/>
  <c r="AJ168" i="5"/>
  <c r="AD168" i="5"/>
  <c r="X168" i="5"/>
  <c r="R168" i="5"/>
  <c r="L168" i="5"/>
  <c r="E168" i="5"/>
  <c r="D168" i="5"/>
  <c r="F168" i="5" s="1"/>
  <c r="CL167" i="5"/>
  <c r="CF167" i="5"/>
  <c r="BZ167" i="5"/>
  <c r="BT167" i="5"/>
  <c r="BN167" i="5"/>
  <c r="BH167" i="5"/>
  <c r="BB167" i="5"/>
  <c r="AV167" i="5"/>
  <c r="AP167" i="5"/>
  <c r="AJ167" i="5"/>
  <c r="AD167" i="5"/>
  <c r="X167" i="5"/>
  <c r="R167" i="5"/>
  <c r="L167" i="5"/>
  <c r="E167" i="5"/>
  <c r="D167" i="5"/>
  <c r="F167" i="5" s="1"/>
  <c r="CL166" i="5"/>
  <c r="CF166" i="5"/>
  <c r="BZ166" i="5"/>
  <c r="BT166" i="5"/>
  <c r="BN166" i="5"/>
  <c r="BH166" i="5"/>
  <c r="BB166" i="5"/>
  <c r="AV166" i="5"/>
  <c r="AP166" i="5"/>
  <c r="AJ166" i="5"/>
  <c r="AD166" i="5"/>
  <c r="X166" i="5"/>
  <c r="R166" i="5"/>
  <c r="L166" i="5"/>
  <c r="E166" i="5"/>
  <c r="D166" i="5"/>
  <c r="F166" i="5" s="1"/>
  <c r="CL165" i="5"/>
  <c r="CF165" i="5"/>
  <c r="BZ165" i="5"/>
  <c r="BT165" i="5"/>
  <c r="BN165" i="5"/>
  <c r="BH165" i="5"/>
  <c r="BB165" i="5"/>
  <c r="AV165" i="5"/>
  <c r="AP165" i="5"/>
  <c r="AJ165" i="5"/>
  <c r="AD165" i="5"/>
  <c r="X165" i="5"/>
  <c r="R165" i="5"/>
  <c r="L165" i="5"/>
  <c r="E165" i="5"/>
  <c r="D165" i="5"/>
  <c r="F165" i="5" s="1"/>
  <c r="CL164" i="5"/>
  <c r="CF164" i="5"/>
  <c r="BZ164" i="5"/>
  <c r="BT164" i="5"/>
  <c r="BN164" i="5"/>
  <c r="BH164" i="5"/>
  <c r="BB164" i="5"/>
  <c r="AV164" i="5"/>
  <c r="AP164" i="5"/>
  <c r="AJ164" i="5"/>
  <c r="AD164" i="5"/>
  <c r="X164" i="5"/>
  <c r="R164" i="5"/>
  <c r="L164" i="5"/>
  <c r="E164" i="5"/>
  <c r="D164" i="5"/>
  <c r="F164" i="5" s="1"/>
  <c r="CL163" i="5"/>
  <c r="CF163" i="5"/>
  <c r="BZ163" i="5"/>
  <c r="BT163" i="5"/>
  <c r="BN163" i="5"/>
  <c r="BH163" i="5"/>
  <c r="BB163" i="5"/>
  <c r="AV163" i="5"/>
  <c r="AP163" i="5"/>
  <c r="AJ163" i="5"/>
  <c r="AD163" i="5"/>
  <c r="X163" i="5"/>
  <c r="R163" i="5"/>
  <c r="L163" i="5"/>
  <c r="E163" i="5"/>
  <c r="D163" i="5"/>
  <c r="F163" i="5" s="1"/>
  <c r="CL162" i="5"/>
  <c r="CF162" i="5"/>
  <c r="BZ162" i="5"/>
  <c r="BT162" i="5"/>
  <c r="BN162" i="5"/>
  <c r="BH162" i="5"/>
  <c r="BB162" i="5"/>
  <c r="AV162" i="5"/>
  <c r="AP162" i="5"/>
  <c r="AJ162" i="5"/>
  <c r="AD162" i="5"/>
  <c r="X162" i="5"/>
  <c r="R162" i="5"/>
  <c r="L162" i="5"/>
  <c r="E162" i="5"/>
  <c r="D162" i="5"/>
  <c r="F162" i="5" s="1"/>
  <c r="CL161" i="5"/>
  <c r="CF161" i="5"/>
  <c r="BZ161" i="5"/>
  <c r="BT161" i="5"/>
  <c r="BN161" i="5"/>
  <c r="BH161" i="5"/>
  <c r="BB161" i="5"/>
  <c r="AV161" i="5"/>
  <c r="AP161" i="5"/>
  <c r="AJ161" i="5"/>
  <c r="AD161" i="5"/>
  <c r="X161" i="5"/>
  <c r="R161" i="5"/>
  <c r="L161" i="5"/>
  <c r="E161" i="5"/>
  <c r="D161" i="5"/>
  <c r="F161" i="5" s="1"/>
  <c r="CL159" i="5"/>
  <c r="CF159" i="5"/>
  <c r="BZ159" i="5"/>
  <c r="BT159" i="5"/>
  <c r="BN159" i="5"/>
  <c r="BH159" i="5"/>
  <c r="BB159" i="5"/>
  <c r="AV159" i="5"/>
  <c r="AP159" i="5"/>
  <c r="AJ159" i="5"/>
  <c r="AD159" i="5"/>
  <c r="X159" i="5"/>
  <c r="R159" i="5"/>
  <c r="L159" i="5"/>
  <c r="E159" i="5"/>
  <c r="D159" i="5"/>
  <c r="F159" i="5" s="1"/>
  <c r="CL157" i="5"/>
  <c r="CF157" i="5"/>
  <c r="BZ157" i="5"/>
  <c r="BT157" i="5"/>
  <c r="BN157" i="5"/>
  <c r="BH157" i="5"/>
  <c r="BB157" i="5"/>
  <c r="AV157" i="5"/>
  <c r="AP157" i="5"/>
  <c r="AJ157" i="5"/>
  <c r="AD157" i="5"/>
  <c r="X157" i="5"/>
  <c r="R157" i="5"/>
  <c r="L157" i="5"/>
  <c r="E157" i="5"/>
  <c r="D157" i="5"/>
  <c r="F157" i="5" s="1"/>
  <c r="CL156" i="5"/>
  <c r="CF156" i="5"/>
  <c r="BZ156" i="5"/>
  <c r="BT156" i="5"/>
  <c r="BN156" i="5"/>
  <c r="BH156" i="5"/>
  <c r="BB156" i="5"/>
  <c r="AV156" i="5"/>
  <c r="AP156" i="5"/>
  <c r="AJ156" i="5"/>
  <c r="AD156" i="5"/>
  <c r="X156" i="5"/>
  <c r="R156" i="5"/>
  <c r="L156" i="5"/>
  <c r="E156" i="5"/>
  <c r="D156" i="5"/>
  <c r="F156" i="5" s="1"/>
  <c r="CL155" i="5"/>
  <c r="CF155" i="5"/>
  <c r="BZ155" i="5"/>
  <c r="BT155" i="5"/>
  <c r="BN155" i="5"/>
  <c r="BH155" i="5"/>
  <c r="BB155" i="5"/>
  <c r="AV155" i="5"/>
  <c r="AP155" i="5"/>
  <c r="AJ155" i="5"/>
  <c r="AD155" i="5"/>
  <c r="X155" i="5"/>
  <c r="R155" i="5"/>
  <c r="L155" i="5"/>
  <c r="E155" i="5"/>
  <c r="D155" i="5"/>
  <c r="F155" i="5" s="1"/>
  <c r="CL154" i="5"/>
  <c r="CF154" i="5"/>
  <c r="BZ154" i="5"/>
  <c r="BT154" i="5"/>
  <c r="BN154" i="5"/>
  <c r="BH154" i="5"/>
  <c r="BB154" i="5"/>
  <c r="AV154" i="5"/>
  <c r="AP154" i="5"/>
  <c r="AJ154" i="5"/>
  <c r="AD154" i="5"/>
  <c r="X154" i="5"/>
  <c r="R154" i="5"/>
  <c r="L154" i="5"/>
  <c r="E154" i="5"/>
  <c r="D154" i="5"/>
  <c r="F154" i="5" s="1"/>
  <c r="CL153" i="5"/>
  <c r="CF153" i="5"/>
  <c r="BZ153" i="5"/>
  <c r="BT153" i="5"/>
  <c r="BN153" i="5"/>
  <c r="BH153" i="5"/>
  <c r="BB153" i="5"/>
  <c r="AV153" i="5"/>
  <c r="AP153" i="5"/>
  <c r="AJ153" i="5"/>
  <c r="AD153" i="5"/>
  <c r="X153" i="5"/>
  <c r="R153" i="5"/>
  <c r="L153" i="5"/>
  <c r="E153" i="5"/>
  <c r="D153" i="5"/>
  <c r="F153" i="5" s="1"/>
  <c r="CL152" i="5"/>
  <c r="CF152" i="5"/>
  <c r="BZ152" i="5"/>
  <c r="BT152" i="5"/>
  <c r="BN152" i="5"/>
  <c r="BH152" i="5"/>
  <c r="BB152" i="5"/>
  <c r="AV152" i="5"/>
  <c r="AP152" i="5"/>
  <c r="AJ152" i="5"/>
  <c r="AD152" i="5"/>
  <c r="X152" i="5"/>
  <c r="R152" i="5"/>
  <c r="L152" i="5"/>
  <c r="E152" i="5"/>
  <c r="D152" i="5"/>
  <c r="F152" i="5" s="1"/>
  <c r="CL150" i="5"/>
  <c r="CF150" i="5"/>
  <c r="BZ150" i="5"/>
  <c r="BT150" i="5"/>
  <c r="BN150" i="5"/>
  <c r="BH150" i="5"/>
  <c r="BB150" i="5"/>
  <c r="AV150" i="5"/>
  <c r="AP150" i="5"/>
  <c r="AJ150" i="5"/>
  <c r="AD150" i="5"/>
  <c r="X150" i="5"/>
  <c r="R150" i="5"/>
  <c r="L150" i="5"/>
  <c r="E150" i="5"/>
  <c r="D150" i="5"/>
  <c r="F150" i="5" s="1"/>
  <c r="CL149" i="5"/>
  <c r="CF149" i="5"/>
  <c r="BZ149" i="5"/>
  <c r="BT149" i="5"/>
  <c r="BN149" i="5"/>
  <c r="BH149" i="5"/>
  <c r="BB149" i="5"/>
  <c r="AV149" i="5"/>
  <c r="AP149" i="5"/>
  <c r="AJ149" i="5"/>
  <c r="AD149" i="5"/>
  <c r="X149" i="5"/>
  <c r="R149" i="5"/>
  <c r="L149" i="5"/>
  <c r="E149" i="5"/>
  <c r="D149" i="5"/>
  <c r="F149" i="5" s="1"/>
  <c r="CL148" i="5"/>
  <c r="CF148" i="5"/>
  <c r="BZ148" i="5"/>
  <c r="BT148" i="5"/>
  <c r="BN148" i="5"/>
  <c r="BH148" i="5"/>
  <c r="BB148" i="5"/>
  <c r="AV148" i="5"/>
  <c r="AP148" i="5"/>
  <c r="AJ148" i="5"/>
  <c r="AD148" i="5"/>
  <c r="X148" i="5"/>
  <c r="R148" i="5"/>
  <c r="L148" i="5"/>
  <c r="E148" i="5"/>
  <c r="D148" i="5"/>
  <c r="F148" i="5" s="1"/>
  <c r="CL146" i="5"/>
  <c r="CF146" i="5"/>
  <c r="BZ146" i="5"/>
  <c r="BT146" i="5"/>
  <c r="BN146" i="5"/>
  <c r="BH146" i="5"/>
  <c r="BB146" i="5"/>
  <c r="AV146" i="5"/>
  <c r="AP146" i="5"/>
  <c r="AJ146" i="5"/>
  <c r="AD146" i="5"/>
  <c r="X146" i="5"/>
  <c r="R146" i="5"/>
  <c r="L146" i="5"/>
  <c r="E146" i="5"/>
  <c r="D146" i="5"/>
  <c r="F146" i="5" s="1"/>
  <c r="CL145" i="5"/>
  <c r="CF145" i="5"/>
  <c r="BZ145" i="5"/>
  <c r="BT145" i="5"/>
  <c r="BN145" i="5"/>
  <c r="BH145" i="5"/>
  <c r="BB145" i="5"/>
  <c r="AV145" i="5"/>
  <c r="AP145" i="5"/>
  <c r="AJ145" i="5"/>
  <c r="AD145" i="5"/>
  <c r="X145" i="5"/>
  <c r="R145" i="5"/>
  <c r="L145" i="5"/>
  <c r="E145" i="5"/>
  <c r="D145" i="5"/>
  <c r="F145" i="5" s="1"/>
  <c r="CL144" i="5"/>
  <c r="CF144" i="5"/>
  <c r="BZ144" i="5"/>
  <c r="BT144" i="5"/>
  <c r="BN144" i="5"/>
  <c r="BH144" i="5"/>
  <c r="BB144" i="5"/>
  <c r="AV144" i="5"/>
  <c r="AP144" i="5"/>
  <c r="AJ144" i="5"/>
  <c r="AD144" i="5"/>
  <c r="X144" i="5"/>
  <c r="R144" i="5"/>
  <c r="L144" i="5"/>
  <c r="E144" i="5"/>
  <c r="D144" i="5"/>
  <c r="F144" i="5" s="1"/>
  <c r="CL142" i="5"/>
  <c r="CF142" i="5"/>
  <c r="BZ142" i="5"/>
  <c r="BT142" i="5"/>
  <c r="BN142" i="5"/>
  <c r="BH142" i="5"/>
  <c r="BB142" i="5"/>
  <c r="AV142" i="5"/>
  <c r="AP142" i="5"/>
  <c r="AJ142" i="5"/>
  <c r="AD142" i="5"/>
  <c r="X142" i="5"/>
  <c r="R142" i="5"/>
  <c r="L142" i="5"/>
  <c r="E142" i="5"/>
  <c r="D142" i="5"/>
  <c r="F142" i="5" s="1"/>
  <c r="CL141" i="5"/>
  <c r="CF141" i="5"/>
  <c r="BZ141" i="5"/>
  <c r="BT141" i="5"/>
  <c r="BN141" i="5"/>
  <c r="BH141" i="5"/>
  <c r="BB141" i="5"/>
  <c r="AV141" i="5"/>
  <c r="AP141" i="5"/>
  <c r="AJ141" i="5"/>
  <c r="AD141" i="5"/>
  <c r="X141" i="5"/>
  <c r="R141" i="5"/>
  <c r="L141" i="5"/>
  <c r="E141" i="5"/>
  <c r="D141" i="5"/>
  <c r="F141" i="5" s="1"/>
  <c r="CL140" i="5"/>
  <c r="CF140" i="5"/>
  <c r="BZ140" i="5"/>
  <c r="BT140" i="5"/>
  <c r="BN140" i="5"/>
  <c r="BH140" i="5"/>
  <c r="BB140" i="5"/>
  <c r="AV140" i="5"/>
  <c r="AP140" i="5"/>
  <c r="AJ140" i="5"/>
  <c r="AD140" i="5"/>
  <c r="X140" i="5"/>
  <c r="R140" i="5"/>
  <c r="L140" i="5"/>
  <c r="E140" i="5"/>
  <c r="D140" i="5"/>
  <c r="F140" i="5" s="1"/>
  <c r="CL138" i="5"/>
  <c r="CF138" i="5"/>
  <c r="BZ138" i="5"/>
  <c r="BT138" i="5"/>
  <c r="BN138" i="5"/>
  <c r="BH138" i="5"/>
  <c r="BB138" i="5"/>
  <c r="AV138" i="5"/>
  <c r="AP138" i="5"/>
  <c r="AJ138" i="5"/>
  <c r="AD138" i="5"/>
  <c r="X138" i="5"/>
  <c r="R138" i="5"/>
  <c r="L138" i="5"/>
  <c r="E138" i="5"/>
  <c r="D138" i="5"/>
  <c r="F138" i="5" s="1"/>
  <c r="CL137" i="5"/>
  <c r="CF137" i="5"/>
  <c r="BZ137" i="5"/>
  <c r="BT137" i="5"/>
  <c r="BN137" i="5"/>
  <c r="BH137" i="5"/>
  <c r="BB137" i="5"/>
  <c r="AV137" i="5"/>
  <c r="AP137" i="5"/>
  <c r="AJ137" i="5"/>
  <c r="AD137" i="5"/>
  <c r="X137" i="5"/>
  <c r="R137" i="5"/>
  <c r="L137" i="5"/>
  <c r="E137" i="5"/>
  <c r="D137" i="5"/>
  <c r="F137" i="5" s="1"/>
  <c r="CL136" i="5"/>
  <c r="CF136" i="5"/>
  <c r="BZ136" i="5"/>
  <c r="BT136" i="5"/>
  <c r="BN136" i="5"/>
  <c r="BH136" i="5"/>
  <c r="BB136" i="5"/>
  <c r="AV136" i="5"/>
  <c r="AP136" i="5"/>
  <c r="AJ136" i="5"/>
  <c r="AD136" i="5"/>
  <c r="X136" i="5"/>
  <c r="R136" i="5"/>
  <c r="L136" i="5"/>
  <c r="E136" i="5"/>
  <c r="D136" i="5"/>
  <c r="F136" i="5" s="1"/>
  <c r="CL134" i="5"/>
  <c r="CF134" i="5"/>
  <c r="BZ134" i="5"/>
  <c r="BT134" i="5"/>
  <c r="BN134" i="5"/>
  <c r="BH134" i="5"/>
  <c r="BB134" i="5"/>
  <c r="AV134" i="5"/>
  <c r="AP134" i="5"/>
  <c r="AJ134" i="5"/>
  <c r="AD134" i="5"/>
  <c r="X134" i="5"/>
  <c r="R134" i="5"/>
  <c r="L134" i="5"/>
  <c r="E134" i="5"/>
  <c r="D134" i="5"/>
  <c r="F134" i="5" s="1"/>
  <c r="CL132" i="5"/>
  <c r="CF132" i="5"/>
  <c r="BZ132" i="5"/>
  <c r="BT132" i="5"/>
  <c r="BN132" i="5"/>
  <c r="BH132" i="5"/>
  <c r="BB132" i="5"/>
  <c r="AV132" i="5"/>
  <c r="AP132" i="5"/>
  <c r="AJ132" i="5"/>
  <c r="AD132" i="5"/>
  <c r="X132" i="5"/>
  <c r="R132" i="5"/>
  <c r="L132" i="5"/>
  <c r="E132" i="5"/>
  <c r="D132" i="5"/>
  <c r="F132" i="5" s="1"/>
  <c r="CL131" i="5"/>
  <c r="CF131" i="5"/>
  <c r="BZ131" i="5"/>
  <c r="BT131" i="5"/>
  <c r="BN131" i="5"/>
  <c r="BH131" i="5"/>
  <c r="BB131" i="5"/>
  <c r="AV131" i="5"/>
  <c r="AP131" i="5"/>
  <c r="AJ131" i="5"/>
  <c r="AD131" i="5"/>
  <c r="X131" i="5"/>
  <c r="R131" i="5"/>
  <c r="L131" i="5"/>
  <c r="E131" i="5"/>
  <c r="D131" i="5"/>
  <c r="F131" i="5" s="1"/>
  <c r="CL129" i="5"/>
  <c r="CF129" i="5"/>
  <c r="BZ129" i="5"/>
  <c r="BT129" i="5"/>
  <c r="BN129" i="5"/>
  <c r="BH129" i="5"/>
  <c r="BB129" i="5"/>
  <c r="AV129" i="5"/>
  <c r="AP129" i="5"/>
  <c r="AJ129" i="5"/>
  <c r="AD129" i="5"/>
  <c r="X129" i="5"/>
  <c r="R129" i="5"/>
  <c r="L129" i="5"/>
  <c r="E129" i="5"/>
  <c r="D129" i="5"/>
  <c r="F129" i="5" s="1"/>
  <c r="CL128" i="5"/>
  <c r="CF128" i="5"/>
  <c r="BZ128" i="5"/>
  <c r="BT128" i="5"/>
  <c r="BN128" i="5"/>
  <c r="BH128" i="5"/>
  <c r="BB128" i="5"/>
  <c r="AV128" i="5"/>
  <c r="AP128" i="5"/>
  <c r="AJ128" i="5"/>
  <c r="AD128" i="5"/>
  <c r="X128" i="5"/>
  <c r="R128" i="5"/>
  <c r="L128" i="5"/>
  <c r="E128" i="5"/>
  <c r="D128" i="5"/>
  <c r="F128" i="5" s="1"/>
  <c r="CL127" i="5"/>
  <c r="CF127" i="5"/>
  <c r="BZ127" i="5"/>
  <c r="BT127" i="5"/>
  <c r="BN127" i="5"/>
  <c r="BH127" i="5"/>
  <c r="BB127" i="5"/>
  <c r="AV127" i="5"/>
  <c r="AP127" i="5"/>
  <c r="AJ127" i="5"/>
  <c r="AD127" i="5"/>
  <c r="X127" i="5"/>
  <c r="R127" i="5"/>
  <c r="L127" i="5"/>
  <c r="E127" i="5"/>
  <c r="D127" i="5"/>
  <c r="F127" i="5" s="1"/>
  <c r="CL126" i="5"/>
  <c r="CF126" i="5"/>
  <c r="BZ126" i="5"/>
  <c r="BT126" i="5"/>
  <c r="BN126" i="5"/>
  <c r="BH126" i="5"/>
  <c r="BB126" i="5"/>
  <c r="AV126" i="5"/>
  <c r="AP126" i="5"/>
  <c r="AJ126" i="5"/>
  <c r="AD126" i="5"/>
  <c r="X126" i="5"/>
  <c r="R126" i="5"/>
  <c r="L126" i="5"/>
  <c r="E126" i="5"/>
  <c r="D126" i="5"/>
  <c r="F126" i="5" s="1"/>
  <c r="CL125" i="5"/>
  <c r="CF125" i="5"/>
  <c r="BZ125" i="5"/>
  <c r="BT125" i="5"/>
  <c r="BN125" i="5"/>
  <c r="BH125" i="5"/>
  <c r="BB125" i="5"/>
  <c r="AV125" i="5"/>
  <c r="AP125" i="5"/>
  <c r="AJ125" i="5"/>
  <c r="AD125" i="5"/>
  <c r="X125" i="5"/>
  <c r="R125" i="5"/>
  <c r="L125" i="5"/>
  <c r="E125" i="5"/>
  <c r="D125" i="5"/>
  <c r="F125" i="5" s="1"/>
  <c r="CL123" i="5"/>
  <c r="CF123" i="5"/>
  <c r="BZ123" i="5"/>
  <c r="BT123" i="5"/>
  <c r="BN123" i="5"/>
  <c r="BH123" i="5"/>
  <c r="BB123" i="5"/>
  <c r="AV123" i="5"/>
  <c r="AP123" i="5"/>
  <c r="AJ123" i="5"/>
  <c r="AD123" i="5"/>
  <c r="X123" i="5"/>
  <c r="R123" i="5"/>
  <c r="L123" i="5"/>
  <c r="E123" i="5"/>
  <c r="D123" i="5"/>
  <c r="F123" i="5" s="1"/>
  <c r="CL122" i="5"/>
  <c r="CF122" i="5"/>
  <c r="BZ122" i="5"/>
  <c r="BT122" i="5"/>
  <c r="BN122" i="5"/>
  <c r="BH122" i="5"/>
  <c r="BB122" i="5"/>
  <c r="AV122" i="5"/>
  <c r="AP122" i="5"/>
  <c r="AJ122" i="5"/>
  <c r="AD122" i="5"/>
  <c r="X122" i="5"/>
  <c r="R122" i="5"/>
  <c r="L122" i="5"/>
  <c r="E122" i="5"/>
  <c r="D122" i="5"/>
  <c r="F122" i="5" s="1"/>
  <c r="CL121" i="5"/>
  <c r="CF121" i="5"/>
  <c r="BZ121" i="5"/>
  <c r="BT121" i="5"/>
  <c r="BN121" i="5"/>
  <c r="BH121" i="5"/>
  <c r="BB121" i="5"/>
  <c r="AV121" i="5"/>
  <c r="AP121" i="5"/>
  <c r="AJ121" i="5"/>
  <c r="AD121" i="5"/>
  <c r="X121" i="5"/>
  <c r="R121" i="5"/>
  <c r="L121" i="5"/>
  <c r="E121" i="5"/>
  <c r="D121" i="5"/>
  <c r="F121" i="5" s="1"/>
  <c r="CL120" i="5"/>
  <c r="CF120" i="5"/>
  <c r="BZ120" i="5"/>
  <c r="BT120" i="5"/>
  <c r="BN120" i="5"/>
  <c r="BH120" i="5"/>
  <c r="BB120" i="5"/>
  <c r="AV120" i="5"/>
  <c r="AP120" i="5"/>
  <c r="AJ120" i="5"/>
  <c r="AD120" i="5"/>
  <c r="X120" i="5"/>
  <c r="R120" i="5"/>
  <c r="L120" i="5"/>
  <c r="E120" i="5"/>
  <c r="D120" i="5"/>
  <c r="F120" i="5" s="1"/>
  <c r="CL119" i="5"/>
  <c r="CF119" i="5"/>
  <c r="BZ119" i="5"/>
  <c r="BT119" i="5"/>
  <c r="BN119" i="5"/>
  <c r="BH119" i="5"/>
  <c r="BB119" i="5"/>
  <c r="AV119" i="5"/>
  <c r="AP119" i="5"/>
  <c r="AJ119" i="5"/>
  <c r="AD119" i="5"/>
  <c r="X119" i="5"/>
  <c r="R119" i="5"/>
  <c r="L119" i="5"/>
  <c r="E119" i="5"/>
  <c r="D119" i="5"/>
  <c r="F119" i="5" s="1"/>
  <c r="CL118" i="5"/>
  <c r="CF118" i="5"/>
  <c r="BZ118" i="5"/>
  <c r="BT118" i="5"/>
  <c r="BN118" i="5"/>
  <c r="BH118" i="5"/>
  <c r="BB118" i="5"/>
  <c r="AV118" i="5"/>
  <c r="AP118" i="5"/>
  <c r="AJ118" i="5"/>
  <c r="AD118" i="5"/>
  <c r="X118" i="5"/>
  <c r="R118" i="5"/>
  <c r="L118" i="5"/>
  <c r="E118" i="5"/>
  <c r="D118" i="5"/>
  <c r="F118" i="5" s="1"/>
  <c r="CL117" i="5"/>
  <c r="CF117" i="5"/>
  <c r="BZ117" i="5"/>
  <c r="BT117" i="5"/>
  <c r="BN117" i="5"/>
  <c r="BH117" i="5"/>
  <c r="BB117" i="5"/>
  <c r="AV117" i="5"/>
  <c r="AP117" i="5"/>
  <c r="AJ117" i="5"/>
  <c r="AD117" i="5"/>
  <c r="X117" i="5"/>
  <c r="R117" i="5"/>
  <c r="L117" i="5"/>
  <c r="E117" i="5"/>
  <c r="D117" i="5"/>
  <c r="F117" i="5" s="1"/>
  <c r="CL116" i="5"/>
  <c r="CF116" i="5"/>
  <c r="BZ116" i="5"/>
  <c r="BT116" i="5"/>
  <c r="BN116" i="5"/>
  <c r="BH116" i="5"/>
  <c r="BB116" i="5"/>
  <c r="AV116" i="5"/>
  <c r="AP116" i="5"/>
  <c r="AJ116" i="5"/>
  <c r="AD116" i="5"/>
  <c r="X116" i="5"/>
  <c r="R116" i="5"/>
  <c r="L116" i="5"/>
  <c r="E116" i="5"/>
  <c r="D116" i="5"/>
  <c r="F116" i="5" s="1"/>
  <c r="CL115" i="5"/>
  <c r="CF115" i="5"/>
  <c r="BZ115" i="5"/>
  <c r="BT115" i="5"/>
  <c r="BN115" i="5"/>
  <c r="BH115" i="5"/>
  <c r="BB115" i="5"/>
  <c r="AV115" i="5"/>
  <c r="AP115" i="5"/>
  <c r="AJ115" i="5"/>
  <c r="AD115" i="5"/>
  <c r="X115" i="5"/>
  <c r="R115" i="5"/>
  <c r="L115" i="5"/>
  <c r="E115" i="5"/>
  <c r="D115" i="5"/>
  <c r="F115" i="5" s="1"/>
  <c r="CL114" i="5"/>
  <c r="CF114" i="5"/>
  <c r="BZ114" i="5"/>
  <c r="BT114" i="5"/>
  <c r="BN114" i="5"/>
  <c r="BH114" i="5"/>
  <c r="BB114" i="5"/>
  <c r="AV114" i="5"/>
  <c r="AP114" i="5"/>
  <c r="AJ114" i="5"/>
  <c r="AD114" i="5"/>
  <c r="X114" i="5"/>
  <c r="R114" i="5"/>
  <c r="L114" i="5"/>
  <c r="E114" i="5"/>
  <c r="D114" i="5"/>
  <c r="F114" i="5" s="1"/>
  <c r="CL112" i="5"/>
  <c r="CF112" i="5"/>
  <c r="BZ112" i="5"/>
  <c r="BT112" i="5"/>
  <c r="BN112" i="5"/>
  <c r="BH112" i="5"/>
  <c r="BB112" i="5"/>
  <c r="AV112" i="5"/>
  <c r="AP112" i="5"/>
  <c r="AJ112" i="5"/>
  <c r="AD112" i="5"/>
  <c r="X112" i="5"/>
  <c r="R112" i="5"/>
  <c r="L112" i="5"/>
  <c r="E112" i="5"/>
  <c r="D112" i="5"/>
  <c r="F112" i="5" s="1"/>
  <c r="CL111" i="5"/>
  <c r="CF111" i="5"/>
  <c r="BZ111" i="5"/>
  <c r="BT111" i="5"/>
  <c r="BN111" i="5"/>
  <c r="BH111" i="5"/>
  <c r="BB111" i="5"/>
  <c r="AV111" i="5"/>
  <c r="AP111" i="5"/>
  <c r="AJ111" i="5"/>
  <c r="AD111" i="5"/>
  <c r="X111" i="5"/>
  <c r="R111" i="5"/>
  <c r="L111" i="5"/>
  <c r="E111" i="5"/>
  <c r="D111" i="5"/>
  <c r="F111" i="5" s="1"/>
  <c r="CL109" i="5"/>
  <c r="CF109" i="5"/>
  <c r="BZ109" i="5"/>
  <c r="BT109" i="5"/>
  <c r="BN109" i="5"/>
  <c r="BH109" i="5"/>
  <c r="BB109" i="5"/>
  <c r="AV109" i="5"/>
  <c r="AP109" i="5"/>
  <c r="AJ109" i="5"/>
  <c r="AD109" i="5"/>
  <c r="X109" i="5"/>
  <c r="R109" i="5"/>
  <c r="L109" i="5"/>
  <c r="E109" i="5"/>
  <c r="D109" i="5"/>
  <c r="F109" i="5" s="1"/>
  <c r="CL108" i="5"/>
  <c r="CF108" i="5"/>
  <c r="BZ108" i="5"/>
  <c r="BT108" i="5"/>
  <c r="BN108" i="5"/>
  <c r="BH108" i="5"/>
  <c r="BB108" i="5"/>
  <c r="AV108" i="5"/>
  <c r="AP108" i="5"/>
  <c r="AJ108" i="5"/>
  <c r="AD108" i="5"/>
  <c r="X108" i="5"/>
  <c r="R108" i="5"/>
  <c r="L108" i="5"/>
  <c r="E108" i="5"/>
  <c r="D108" i="5"/>
  <c r="F108" i="5" s="1"/>
  <c r="CL107" i="5"/>
  <c r="CF107" i="5"/>
  <c r="BZ107" i="5"/>
  <c r="BT107" i="5"/>
  <c r="BN107" i="5"/>
  <c r="BH107" i="5"/>
  <c r="BB107" i="5"/>
  <c r="AV107" i="5"/>
  <c r="AP107" i="5"/>
  <c r="AJ107" i="5"/>
  <c r="AD107" i="5"/>
  <c r="X107" i="5"/>
  <c r="R107" i="5"/>
  <c r="L107" i="5"/>
  <c r="E107" i="5"/>
  <c r="D107" i="5"/>
  <c r="F107" i="5" s="1"/>
  <c r="CL105" i="5"/>
  <c r="CF105" i="5"/>
  <c r="BZ105" i="5"/>
  <c r="BT105" i="5"/>
  <c r="BN105" i="5"/>
  <c r="BH105" i="5"/>
  <c r="BB105" i="5"/>
  <c r="AV105" i="5"/>
  <c r="AP105" i="5"/>
  <c r="AJ105" i="5"/>
  <c r="AD105" i="5"/>
  <c r="X105" i="5"/>
  <c r="R105" i="5"/>
  <c r="L105" i="5"/>
  <c r="E105" i="5"/>
  <c r="D105" i="5"/>
  <c r="F105" i="5" s="1"/>
  <c r="CL104" i="5"/>
  <c r="CF104" i="5"/>
  <c r="BZ104" i="5"/>
  <c r="BT104" i="5"/>
  <c r="BN104" i="5"/>
  <c r="BH104" i="5"/>
  <c r="BB104" i="5"/>
  <c r="AV104" i="5"/>
  <c r="AP104" i="5"/>
  <c r="AJ104" i="5"/>
  <c r="AD104" i="5"/>
  <c r="X104" i="5"/>
  <c r="R104" i="5"/>
  <c r="L104" i="5"/>
  <c r="E104" i="5"/>
  <c r="D104" i="5"/>
  <c r="F104" i="5" s="1"/>
  <c r="CL102" i="5"/>
  <c r="CF102" i="5"/>
  <c r="BZ102" i="5"/>
  <c r="BT102" i="5"/>
  <c r="BN102" i="5"/>
  <c r="BH102" i="5"/>
  <c r="BB102" i="5"/>
  <c r="AV102" i="5"/>
  <c r="AP102" i="5"/>
  <c r="AJ102" i="5"/>
  <c r="AD102" i="5"/>
  <c r="X102" i="5"/>
  <c r="R102" i="5"/>
  <c r="L102" i="5"/>
  <c r="E102" i="5"/>
  <c r="D102" i="5"/>
  <c r="F102" i="5" s="1"/>
  <c r="CL100" i="5"/>
  <c r="CF100" i="5"/>
  <c r="BZ100" i="5"/>
  <c r="BT100" i="5"/>
  <c r="BN100" i="5"/>
  <c r="BH100" i="5"/>
  <c r="BB100" i="5"/>
  <c r="AV100" i="5"/>
  <c r="AP100" i="5"/>
  <c r="AJ100" i="5"/>
  <c r="AD100" i="5"/>
  <c r="X100" i="5"/>
  <c r="R100" i="5"/>
  <c r="L100" i="5"/>
  <c r="E100" i="5"/>
  <c r="D100" i="5"/>
  <c r="F100" i="5" s="1"/>
  <c r="CL99" i="5"/>
  <c r="CF99" i="5"/>
  <c r="BZ99" i="5"/>
  <c r="BT99" i="5"/>
  <c r="BN99" i="5"/>
  <c r="BH99" i="5"/>
  <c r="BB99" i="5"/>
  <c r="AV99" i="5"/>
  <c r="AP99" i="5"/>
  <c r="AJ99" i="5"/>
  <c r="AD99" i="5"/>
  <c r="X99" i="5"/>
  <c r="R99" i="5"/>
  <c r="L99" i="5"/>
  <c r="E99" i="5"/>
  <c r="D99" i="5"/>
  <c r="F99" i="5" s="1"/>
  <c r="CL98" i="5"/>
  <c r="CF98" i="5"/>
  <c r="BZ98" i="5"/>
  <c r="BT98" i="5"/>
  <c r="BN98" i="5"/>
  <c r="BH98" i="5"/>
  <c r="BB98" i="5"/>
  <c r="AV98" i="5"/>
  <c r="AP98" i="5"/>
  <c r="AJ98" i="5"/>
  <c r="AD98" i="5"/>
  <c r="X98" i="5"/>
  <c r="R98" i="5"/>
  <c r="L98" i="5"/>
  <c r="E98" i="5"/>
  <c r="D98" i="5"/>
  <c r="F98" i="5" s="1"/>
  <c r="CL97" i="5"/>
  <c r="CF97" i="5"/>
  <c r="BZ97" i="5"/>
  <c r="BT97" i="5"/>
  <c r="BN97" i="5"/>
  <c r="BH97" i="5"/>
  <c r="BB97" i="5"/>
  <c r="AV97" i="5"/>
  <c r="AP97" i="5"/>
  <c r="AJ97" i="5"/>
  <c r="AD97" i="5"/>
  <c r="X97" i="5"/>
  <c r="R97" i="5"/>
  <c r="L97" i="5"/>
  <c r="E97" i="5"/>
  <c r="D97" i="5"/>
  <c r="F97" i="5" s="1"/>
  <c r="CL96" i="5"/>
  <c r="CF96" i="5"/>
  <c r="BZ96" i="5"/>
  <c r="BT96" i="5"/>
  <c r="BN96" i="5"/>
  <c r="BH96" i="5"/>
  <c r="BB96" i="5"/>
  <c r="AV96" i="5"/>
  <c r="AP96" i="5"/>
  <c r="AJ96" i="5"/>
  <c r="AD96" i="5"/>
  <c r="X96" i="5"/>
  <c r="R96" i="5"/>
  <c r="L96" i="5"/>
  <c r="E96" i="5"/>
  <c r="D96" i="5"/>
  <c r="F96" i="5" s="1"/>
  <c r="CL95" i="5"/>
  <c r="CF95" i="5"/>
  <c r="BZ95" i="5"/>
  <c r="BT95" i="5"/>
  <c r="BN95" i="5"/>
  <c r="BH95" i="5"/>
  <c r="BB95" i="5"/>
  <c r="AV95" i="5"/>
  <c r="AP95" i="5"/>
  <c r="AJ95" i="5"/>
  <c r="AD95" i="5"/>
  <c r="X95" i="5"/>
  <c r="R95" i="5"/>
  <c r="L95" i="5"/>
  <c r="E95" i="5"/>
  <c r="D95" i="5"/>
  <c r="F95" i="5" s="1"/>
  <c r="CL94" i="5"/>
  <c r="CF94" i="5"/>
  <c r="BZ94" i="5"/>
  <c r="BT94" i="5"/>
  <c r="BN94" i="5"/>
  <c r="BH94" i="5"/>
  <c r="BB94" i="5"/>
  <c r="AV94" i="5"/>
  <c r="AP94" i="5"/>
  <c r="AJ94" i="5"/>
  <c r="AD94" i="5"/>
  <c r="X94" i="5"/>
  <c r="R94" i="5"/>
  <c r="L94" i="5"/>
  <c r="E94" i="5"/>
  <c r="D94" i="5"/>
  <c r="F94" i="5" s="1"/>
  <c r="CL93" i="5"/>
  <c r="CF93" i="5"/>
  <c r="BZ93" i="5"/>
  <c r="BT93" i="5"/>
  <c r="BN93" i="5"/>
  <c r="BH93" i="5"/>
  <c r="BB93" i="5"/>
  <c r="AV93" i="5"/>
  <c r="AP93" i="5"/>
  <c r="AJ93" i="5"/>
  <c r="AD93" i="5"/>
  <c r="X93" i="5"/>
  <c r="R93" i="5"/>
  <c r="L93" i="5"/>
  <c r="E93" i="5"/>
  <c r="D93" i="5"/>
  <c r="F93" i="5" s="1"/>
  <c r="CL92" i="5"/>
  <c r="CF92" i="5"/>
  <c r="BZ92" i="5"/>
  <c r="BT92" i="5"/>
  <c r="BN92" i="5"/>
  <c r="BH92" i="5"/>
  <c r="BB92" i="5"/>
  <c r="AV92" i="5"/>
  <c r="AP92" i="5"/>
  <c r="AJ92" i="5"/>
  <c r="AD92" i="5"/>
  <c r="X92" i="5"/>
  <c r="R92" i="5"/>
  <c r="L92" i="5"/>
  <c r="E92" i="5"/>
  <c r="D92" i="5"/>
  <c r="F92" i="5" s="1"/>
  <c r="CL91" i="5"/>
  <c r="CF91" i="5"/>
  <c r="BZ91" i="5"/>
  <c r="BT91" i="5"/>
  <c r="BN91" i="5"/>
  <c r="BH91" i="5"/>
  <c r="BB91" i="5"/>
  <c r="AV91" i="5"/>
  <c r="AP91" i="5"/>
  <c r="AJ91" i="5"/>
  <c r="AD91" i="5"/>
  <c r="X91" i="5"/>
  <c r="R91" i="5"/>
  <c r="L91" i="5"/>
  <c r="E91" i="5"/>
  <c r="D91" i="5"/>
  <c r="F91" i="5" s="1"/>
  <c r="CL90" i="5"/>
  <c r="CF90" i="5"/>
  <c r="BZ90" i="5"/>
  <c r="BT90" i="5"/>
  <c r="BN90" i="5"/>
  <c r="BH90" i="5"/>
  <c r="BB90" i="5"/>
  <c r="AV90" i="5"/>
  <c r="AP90" i="5"/>
  <c r="AJ90" i="5"/>
  <c r="AD90" i="5"/>
  <c r="X90" i="5"/>
  <c r="R90" i="5"/>
  <c r="L90" i="5"/>
  <c r="E90" i="5"/>
  <c r="D90" i="5"/>
  <c r="F90" i="5" s="1"/>
  <c r="CL89" i="5"/>
  <c r="CF89" i="5"/>
  <c r="BZ89" i="5"/>
  <c r="BT89" i="5"/>
  <c r="BN89" i="5"/>
  <c r="BH89" i="5"/>
  <c r="BB89" i="5"/>
  <c r="AV89" i="5"/>
  <c r="AP89" i="5"/>
  <c r="AJ89" i="5"/>
  <c r="AD89" i="5"/>
  <c r="X89" i="5"/>
  <c r="R89" i="5"/>
  <c r="L89" i="5"/>
  <c r="E89" i="5"/>
  <c r="D89" i="5"/>
  <c r="F89" i="5" s="1"/>
  <c r="CL88" i="5"/>
  <c r="CF88" i="5"/>
  <c r="BZ88" i="5"/>
  <c r="BT88" i="5"/>
  <c r="BN88" i="5"/>
  <c r="BH88" i="5"/>
  <c r="BB88" i="5"/>
  <c r="AV88" i="5"/>
  <c r="AP88" i="5"/>
  <c r="AJ88" i="5"/>
  <c r="AD88" i="5"/>
  <c r="X88" i="5"/>
  <c r="R88" i="5"/>
  <c r="L88" i="5"/>
  <c r="E88" i="5"/>
  <c r="D88" i="5"/>
  <c r="F88" i="5" s="1"/>
  <c r="CL87" i="5"/>
  <c r="CF87" i="5"/>
  <c r="BZ87" i="5"/>
  <c r="BT87" i="5"/>
  <c r="BN87" i="5"/>
  <c r="BH87" i="5"/>
  <c r="BB87" i="5"/>
  <c r="AV87" i="5"/>
  <c r="AP87" i="5"/>
  <c r="AJ87" i="5"/>
  <c r="AD87" i="5"/>
  <c r="X87" i="5"/>
  <c r="R87" i="5"/>
  <c r="L87" i="5"/>
  <c r="E87" i="5"/>
  <c r="D87" i="5"/>
  <c r="F87" i="5" s="1"/>
  <c r="CL86" i="5"/>
  <c r="CF86" i="5"/>
  <c r="BZ86" i="5"/>
  <c r="BT86" i="5"/>
  <c r="BN86" i="5"/>
  <c r="BH86" i="5"/>
  <c r="BB86" i="5"/>
  <c r="AV86" i="5"/>
  <c r="AP86" i="5"/>
  <c r="AJ86" i="5"/>
  <c r="AD86" i="5"/>
  <c r="X86" i="5"/>
  <c r="R86" i="5"/>
  <c r="L86" i="5"/>
  <c r="E86" i="5"/>
  <c r="D86" i="5"/>
  <c r="F86" i="5" s="1"/>
  <c r="CL85" i="5"/>
  <c r="CF85" i="5"/>
  <c r="BZ85" i="5"/>
  <c r="BT85" i="5"/>
  <c r="BN85" i="5"/>
  <c r="BH85" i="5"/>
  <c r="BB85" i="5"/>
  <c r="AV85" i="5"/>
  <c r="AP85" i="5"/>
  <c r="AJ85" i="5"/>
  <c r="AD85" i="5"/>
  <c r="X85" i="5"/>
  <c r="R85" i="5"/>
  <c r="L85" i="5"/>
  <c r="E85" i="5"/>
  <c r="D85" i="5"/>
  <c r="F85" i="5" s="1"/>
  <c r="CL83" i="5"/>
  <c r="CF83" i="5"/>
  <c r="BZ83" i="5"/>
  <c r="BT83" i="5"/>
  <c r="BN83" i="5"/>
  <c r="BH83" i="5"/>
  <c r="BB83" i="5"/>
  <c r="AV83" i="5"/>
  <c r="AP83" i="5"/>
  <c r="AJ83" i="5"/>
  <c r="AD83" i="5"/>
  <c r="X83" i="5"/>
  <c r="R83" i="5"/>
  <c r="L83" i="5"/>
  <c r="E83" i="5"/>
  <c r="D83" i="5"/>
  <c r="F83" i="5" s="1"/>
  <c r="CL82" i="5"/>
  <c r="CF82" i="5"/>
  <c r="BZ82" i="5"/>
  <c r="BT82" i="5"/>
  <c r="BN82" i="5"/>
  <c r="BH82" i="5"/>
  <c r="BB82" i="5"/>
  <c r="AV82" i="5"/>
  <c r="AP82" i="5"/>
  <c r="AJ82" i="5"/>
  <c r="AD82" i="5"/>
  <c r="X82" i="5"/>
  <c r="R82" i="5"/>
  <c r="L82" i="5"/>
  <c r="E82" i="5"/>
  <c r="D82" i="5"/>
  <c r="F82" i="5" s="1"/>
  <c r="CL81" i="5"/>
  <c r="CF81" i="5"/>
  <c r="BZ81" i="5"/>
  <c r="BT81" i="5"/>
  <c r="BN81" i="5"/>
  <c r="BH81" i="5"/>
  <c r="BB81" i="5"/>
  <c r="AV81" i="5"/>
  <c r="AP81" i="5"/>
  <c r="AJ81" i="5"/>
  <c r="AD81" i="5"/>
  <c r="X81" i="5"/>
  <c r="R81" i="5"/>
  <c r="L81" i="5"/>
  <c r="E81" i="5"/>
  <c r="D81" i="5"/>
  <c r="F81" i="5" s="1"/>
  <c r="CL80" i="5"/>
  <c r="CF80" i="5"/>
  <c r="BZ80" i="5"/>
  <c r="BT80" i="5"/>
  <c r="BN80" i="5"/>
  <c r="BH80" i="5"/>
  <c r="BB80" i="5"/>
  <c r="AV80" i="5"/>
  <c r="AP80" i="5"/>
  <c r="AJ80" i="5"/>
  <c r="AD80" i="5"/>
  <c r="X80" i="5"/>
  <c r="R80" i="5"/>
  <c r="L80" i="5"/>
  <c r="E80" i="5"/>
  <c r="D80" i="5"/>
  <c r="F80" i="5" s="1"/>
  <c r="CL79" i="5"/>
  <c r="CF79" i="5"/>
  <c r="BZ79" i="5"/>
  <c r="BT79" i="5"/>
  <c r="BN79" i="5"/>
  <c r="BH79" i="5"/>
  <c r="BB79" i="5"/>
  <c r="AV79" i="5"/>
  <c r="AP79" i="5"/>
  <c r="AJ79" i="5"/>
  <c r="AD79" i="5"/>
  <c r="X79" i="5"/>
  <c r="R79" i="5"/>
  <c r="L79" i="5"/>
  <c r="E79" i="5"/>
  <c r="D79" i="5"/>
  <c r="F79" i="5" s="1"/>
  <c r="CL78" i="5"/>
  <c r="CF78" i="5"/>
  <c r="BZ78" i="5"/>
  <c r="BT78" i="5"/>
  <c r="BN78" i="5"/>
  <c r="BH78" i="5"/>
  <c r="BB78" i="5"/>
  <c r="AV78" i="5"/>
  <c r="AP78" i="5"/>
  <c r="AJ78" i="5"/>
  <c r="AD78" i="5"/>
  <c r="X78" i="5"/>
  <c r="R78" i="5"/>
  <c r="L78" i="5"/>
  <c r="E78" i="5"/>
  <c r="D78" i="5"/>
  <c r="F78" i="5" s="1"/>
  <c r="CL77" i="5"/>
  <c r="CF77" i="5"/>
  <c r="BZ77" i="5"/>
  <c r="BT77" i="5"/>
  <c r="BN77" i="5"/>
  <c r="BH77" i="5"/>
  <c r="BB77" i="5"/>
  <c r="AV77" i="5"/>
  <c r="AP77" i="5"/>
  <c r="AJ77" i="5"/>
  <c r="AD77" i="5"/>
  <c r="X77" i="5"/>
  <c r="R77" i="5"/>
  <c r="L77" i="5"/>
  <c r="E77" i="5"/>
  <c r="D77" i="5"/>
  <c r="F77" i="5" s="1"/>
  <c r="CL76" i="5"/>
  <c r="CF76" i="5"/>
  <c r="BZ76" i="5"/>
  <c r="BT76" i="5"/>
  <c r="BN76" i="5"/>
  <c r="BH76" i="5"/>
  <c r="BB76" i="5"/>
  <c r="AV76" i="5"/>
  <c r="AP76" i="5"/>
  <c r="AJ76" i="5"/>
  <c r="AD76" i="5"/>
  <c r="X76" i="5"/>
  <c r="R76" i="5"/>
  <c r="L76" i="5"/>
  <c r="E76" i="5"/>
  <c r="D76" i="5"/>
  <c r="F76" i="5" s="1"/>
  <c r="CL74" i="5"/>
  <c r="CF74" i="5"/>
  <c r="BZ74" i="5"/>
  <c r="BT74" i="5"/>
  <c r="BN74" i="5"/>
  <c r="BH74" i="5"/>
  <c r="BB74" i="5"/>
  <c r="AV74" i="5"/>
  <c r="AP74" i="5"/>
  <c r="AJ74" i="5"/>
  <c r="AD74" i="5"/>
  <c r="X74" i="5"/>
  <c r="R74" i="5"/>
  <c r="L74" i="5"/>
  <c r="E74" i="5"/>
  <c r="D74" i="5"/>
  <c r="F74" i="5" s="1"/>
  <c r="CL73" i="5"/>
  <c r="CF73" i="5"/>
  <c r="BZ73" i="5"/>
  <c r="BT73" i="5"/>
  <c r="BN73" i="5"/>
  <c r="BH73" i="5"/>
  <c r="BB73" i="5"/>
  <c r="AV73" i="5"/>
  <c r="AP73" i="5"/>
  <c r="AJ73" i="5"/>
  <c r="AD73" i="5"/>
  <c r="X73" i="5"/>
  <c r="R73" i="5"/>
  <c r="L73" i="5"/>
  <c r="E73" i="5"/>
  <c r="D73" i="5"/>
  <c r="F73" i="5" s="1"/>
  <c r="CL72" i="5"/>
  <c r="CF72" i="5"/>
  <c r="BZ72" i="5"/>
  <c r="BT72" i="5"/>
  <c r="BN72" i="5"/>
  <c r="BH72" i="5"/>
  <c r="BB72" i="5"/>
  <c r="AV72" i="5"/>
  <c r="AP72" i="5"/>
  <c r="AJ72" i="5"/>
  <c r="AD72" i="5"/>
  <c r="X72" i="5"/>
  <c r="R72" i="5"/>
  <c r="L72" i="5"/>
  <c r="E72" i="5"/>
  <c r="D72" i="5"/>
  <c r="F72" i="5" s="1"/>
  <c r="CL71" i="5"/>
  <c r="CF71" i="5"/>
  <c r="BZ71" i="5"/>
  <c r="BT71" i="5"/>
  <c r="BN71" i="5"/>
  <c r="BH71" i="5"/>
  <c r="BB71" i="5"/>
  <c r="AV71" i="5"/>
  <c r="AP71" i="5"/>
  <c r="AJ71" i="5"/>
  <c r="AD71" i="5"/>
  <c r="X71" i="5"/>
  <c r="R71" i="5"/>
  <c r="L71" i="5"/>
  <c r="E71" i="5"/>
  <c r="D71" i="5"/>
  <c r="F71" i="5" s="1"/>
  <c r="CL70" i="5"/>
  <c r="CF70" i="5"/>
  <c r="BZ70" i="5"/>
  <c r="BT70" i="5"/>
  <c r="BN70" i="5"/>
  <c r="BH70" i="5"/>
  <c r="BB70" i="5"/>
  <c r="AV70" i="5"/>
  <c r="AP70" i="5"/>
  <c r="AJ70" i="5"/>
  <c r="AD70" i="5"/>
  <c r="X70" i="5"/>
  <c r="R70" i="5"/>
  <c r="L70" i="5"/>
  <c r="E70" i="5"/>
  <c r="D70" i="5"/>
  <c r="F70" i="5" s="1"/>
  <c r="CL68" i="5"/>
  <c r="CF68" i="5"/>
  <c r="BZ68" i="5"/>
  <c r="BT68" i="5"/>
  <c r="BN68" i="5"/>
  <c r="BH68" i="5"/>
  <c r="BB68" i="5"/>
  <c r="AV68" i="5"/>
  <c r="AP68" i="5"/>
  <c r="AJ68" i="5"/>
  <c r="AD68" i="5"/>
  <c r="X68" i="5"/>
  <c r="R68" i="5"/>
  <c r="L68" i="5"/>
  <c r="E68" i="5"/>
  <c r="D68" i="5"/>
  <c r="F68" i="5" s="1"/>
  <c r="CL67" i="5"/>
  <c r="CF67" i="5"/>
  <c r="BZ67" i="5"/>
  <c r="BT67" i="5"/>
  <c r="BN67" i="5"/>
  <c r="BH67" i="5"/>
  <c r="BB67" i="5"/>
  <c r="AV67" i="5"/>
  <c r="AP67" i="5"/>
  <c r="AJ67" i="5"/>
  <c r="AD67" i="5"/>
  <c r="X67" i="5"/>
  <c r="R67" i="5"/>
  <c r="L67" i="5"/>
  <c r="E67" i="5"/>
  <c r="D67" i="5"/>
  <c r="F67" i="5" s="1"/>
  <c r="CL65" i="5"/>
  <c r="CF65" i="5"/>
  <c r="BZ65" i="5"/>
  <c r="BT65" i="5"/>
  <c r="BN65" i="5"/>
  <c r="BH65" i="5"/>
  <c r="BB65" i="5"/>
  <c r="AV65" i="5"/>
  <c r="AP65" i="5"/>
  <c r="AJ65" i="5"/>
  <c r="AD65" i="5"/>
  <c r="X65" i="5"/>
  <c r="R65" i="5"/>
  <c r="L65" i="5"/>
  <c r="E65" i="5"/>
  <c r="D65" i="5"/>
  <c r="F65" i="5" s="1"/>
  <c r="CL64" i="5"/>
  <c r="CF64" i="5"/>
  <c r="BZ64" i="5"/>
  <c r="BT64" i="5"/>
  <c r="BN64" i="5"/>
  <c r="BH64" i="5"/>
  <c r="BB64" i="5"/>
  <c r="AV64" i="5"/>
  <c r="AP64" i="5"/>
  <c r="AJ64" i="5"/>
  <c r="AD64" i="5"/>
  <c r="X64" i="5"/>
  <c r="R64" i="5"/>
  <c r="L64" i="5"/>
  <c r="E64" i="5"/>
  <c r="D64" i="5"/>
  <c r="F64" i="5" s="1"/>
  <c r="CL62" i="5"/>
  <c r="CF62" i="5"/>
  <c r="BZ62" i="5"/>
  <c r="BT62" i="5"/>
  <c r="BN62" i="5"/>
  <c r="BH62" i="5"/>
  <c r="BB62" i="5"/>
  <c r="AV62" i="5"/>
  <c r="AP62" i="5"/>
  <c r="AJ62" i="5"/>
  <c r="AD62" i="5"/>
  <c r="X62" i="5"/>
  <c r="R62" i="5"/>
  <c r="L62" i="5"/>
  <c r="E62" i="5"/>
  <c r="D62" i="5"/>
  <c r="F62" i="5" s="1"/>
  <c r="CL61" i="5"/>
  <c r="CF61" i="5"/>
  <c r="BZ61" i="5"/>
  <c r="BT61" i="5"/>
  <c r="BN61" i="5"/>
  <c r="BH61" i="5"/>
  <c r="BB61" i="5"/>
  <c r="AV61" i="5"/>
  <c r="AP61" i="5"/>
  <c r="AJ61" i="5"/>
  <c r="AD61" i="5"/>
  <c r="X61" i="5"/>
  <c r="R61" i="5"/>
  <c r="L61" i="5"/>
  <c r="E61" i="5"/>
  <c r="D61" i="5"/>
  <c r="F61" i="5" s="1"/>
  <c r="CL59" i="5"/>
  <c r="CF59" i="5"/>
  <c r="BZ59" i="5"/>
  <c r="BT59" i="5"/>
  <c r="BN59" i="5"/>
  <c r="BH59" i="5"/>
  <c r="BB59" i="5"/>
  <c r="AV59" i="5"/>
  <c r="AP59" i="5"/>
  <c r="AJ59" i="5"/>
  <c r="AD59" i="5"/>
  <c r="X59" i="5"/>
  <c r="R59" i="5"/>
  <c r="L59" i="5"/>
  <c r="E59" i="5"/>
  <c r="D59" i="5"/>
  <c r="F59" i="5" s="1"/>
  <c r="CL57" i="5"/>
  <c r="CF57" i="5"/>
  <c r="BZ57" i="5"/>
  <c r="BT57" i="5"/>
  <c r="BN57" i="5"/>
  <c r="BH57" i="5"/>
  <c r="BB57" i="5"/>
  <c r="AV57" i="5"/>
  <c r="AP57" i="5"/>
  <c r="AJ57" i="5"/>
  <c r="AD57" i="5"/>
  <c r="X57" i="5"/>
  <c r="R57" i="5"/>
  <c r="L57" i="5"/>
  <c r="E57" i="5"/>
  <c r="D57" i="5"/>
  <c r="F57" i="5" s="1"/>
  <c r="CL56" i="5"/>
  <c r="CF56" i="5"/>
  <c r="BZ56" i="5"/>
  <c r="BT56" i="5"/>
  <c r="BN56" i="5"/>
  <c r="BH56" i="5"/>
  <c r="BB56" i="5"/>
  <c r="AV56" i="5"/>
  <c r="AP56" i="5"/>
  <c r="AJ56" i="5"/>
  <c r="AD56" i="5"/>
  <c r="X56" i="5"/>
  <c r="R56" i="5"/>
  <c r="L56" i="5"/>
  <c r="E56" i="5"/>
  <c r="D56" i="5"/>
  <c r="F56" i="5" s="1"/>
  <c r="CL54" i="5"/>
  <c r="CF54" i="5"/>
  <c r="BZ54" i="5"/>
  <c r="BT54" i="5"/>
  <c r="BN54" i="5"/>
  <c r="BH54" i="5"/>
  <c r="BB54" i="5"/>
  <c r="AV54" i="5"/>
  <c r="AP54" i="5"/>
  <c r="AJ54" i="5"/>
  <c r="AD54" i="5"/>
  <c r="X54" i="5"/>
  <c r="R54" i="5"/>
  <c r="L54" i="5"/>
  <c r="E54" i="5"/>
  <c r="D54" i="5"/>
  <c r="F54" i="5" s="1"/>
  <c r="CL53" i="5"/>
  <c r="CF53" i="5"/>
  <c r="BZ53" i="5"/>
  <c r="BT53" i="5"/>
  <c r="BN53" i="5"/>
  <c r="BH53" i="5"/>
  <c r="BB53" i="5"/>
  <c r="AV53" i="5"/>
  <c r="AP53" i="5"/>
  <c r="AJ53" i="5"/>
  <c r="AD53" i="5"/>
  <c r="X53" i="5"/>
  <c r="R53" i="5"/>
  <c r="L53" i="5"/>
  <c r="E53" i="5"/>
  <c r="D53" i="5"/>
  <c r="F53" i="5" s="1"/>
  <c r="CL52" i="5"/>
  <c r="CF52" i="5"/>
  <c r="BZ52" i="5"/>
  <c r="BT52" i="5"/>
  <c r="BN52" i="5"/>
  <c r="BH52" i="5"/>
  <c r="BB52" i="5"/>
  <c r="AV52" i="5"/>
  <c r="AP52" i="5"/>
  <c r="AJ52" i="5"/>
  <c r="AD52" i="5"/>
  <c r="X52" i="5"/>
  <c r="R52" i="5"/>
  <c r="L52" i="5"/>
  <c r="E52" i="5"/>
  <c r="D52" i="5"/>
  <c r="F52" i="5" s="1"/>
  <c r="CL51" i="5"/>
  <c r="CF51" i="5"/>
  <c r="BZ51" i="5"/>
  <c r="BT51" i="5"/>
  <c r="BN51" i="5"/>
  <c r="BH51" i="5"/>
  <c r="BB51" i="5"/>
  <c r="AV51" i="5"/>
  <c r="AP51" i="5"/>
  <c r="AJ51" i="5"/>
  <c r="AD51" i="5"/>
  <c r="X51" i="5"/>
  <c r="R51" i="5"/>
  <c r="L51" i="5"/>
  <c r="E51" i="5"/>
  <c r="D51" i="5"/>
  <c r="F51" i="5" s="1"/>
  <c r="CL50" i="5"/>
  <c r="CF50" i="5"/>
  <c r="BZ50" i="5"/>
  <c r="BT50" i="5"/>
  <c r="BN50" i="5"/>
  <c r="BH50" i="5"/>
  <c r="BB50" i="5"/>
  <c r="AV50" i="5"/>
  <c r="AP50" i="5"/>
  <c r="AJ50" i="5"/>
  <c r="AD50" i="5"/>
  <c r="X50" i="5"/>
  <c r="R50" i="5"/>
  <c r="L50" i="5"/>
  <c r="E50" i="5"/>
  <c r="D50" i="5"/>
  <c r="F50" i="5" s="1"/>
  <c r="CL49" i="5"/>
  <c r="CF49" i="5"/>
  <c r="BZ49" i="5"/>
  <c r="BT49" i="5"/>
  <c r="BN49" i="5"/>
  <c r="BH49" i="5"/>
  <c r="BB49" i="5"/>
  <c r="AV49" i="5"/>
  <c r="AP49" i="5"/>
  <c r="AJ49" i="5"/>
  <c r="AD49" i="5"/>
  <c r="X49" i="5"/>
  <c r="R49" i="5"/>
  <c r="L49" i="5"/>
  <c r="E49" i="5"/>
  <c r="D49" i="5"/>
  <c r="F49" i="5" s="1"/>
  <c r="CL48" i="5"/>
  <c r="CF48" i="5"/>
  <c r="BZ48" i="5"/>
  <c r="BT48" i="5"/>
  <c r="BN48" i="5"/>
  <c r="BH48" i="5"/>
  <c r="BB48" i="5"/>
  <c r="AV48" i="5"/>
  <c r="AP48" i="5"/>
  <c r="AJ48" i="5"/>
  <c r="AD48" i="5"/>
  <c r="X48" i="5"/>
  <c r="R48" i="5"/>
  <c r="L48" i="5"/>
  <c r="E48" i="5"/>
  <c r="D48" i="5"/>
  <c r="F48" i="5" s="1"/>
  <c r="CL47" i="5"/>
  <c r="CF47" i="5"/>
  <c r="BZ47" i="5"/>
  <c r="BT47" i="5"/>
  <c r="BN47" i="5"/>
  <c r="BH47" i="5"/>
  <c r="BB47" i="5"/>
  <c r="AV47" i="5"/>
  <c r="AP47" i="5"/>
  <c r="AJ47" i="5"/>
  <c r="AD47" i="5"/>
  <c r="X47" i="5"/>
  <c r="R47" i="5"/>
  <c r="L47" i="5"/>
  <c r="E47" i="5"/>
  <c r="D47" i="5"/>
  <c r="F47" i="5" s="1"/>
  <c r="CL46" i="5"/>
  <c r="CF46" i="5"/>
  <c r="BZ46" i="5"/>
  <c r="BT46" i="5"/>
  <c r="BN46" i="5"/>
  <c r="BH46" i="5"/>
  <c r="BB46" i="5"/>
  <c r="AV46" i="5"/>
  <c r="AP46" i="5"/>
  <c r="AJ46" i="5"/>
  <c r="AD46" i="5"/>
  <c r="X46" i="5"/>
  <c r="R46" i="5"/>
  <c r="L46" i="5"/>
  <c r="E46" i="5"/>
  <c r="D46" i="5"/>
  <c r="F46" i="5" s="1"/>
  <c r="CL45" i="5"/>
  <c r="CF45" i="5"/>
  <c r="BZ45" i="5"/>
  <c r="BT45" i="5"/>
  <c r="BN45" i="5"/>
  <c r="BH45" i="5"/>
  <c r="BB45" i="5"/>
  <c r="AV45" i="5"/>
  <c r="AP45" i="5"/>
  <c r="AJ45" i="5"/>
  <c r="AD45" i="5"/>
  <c r="X45" i="5"/>
  <c r="R45" i="5"/>
  <c r="L45" i="5"/>
  <c r="E45" i="5"/>
  <c r="D45" i="5"/>
  <c r="F45" i="5" s="1"/>
  <c r="CL43" i="5"/>
  <c r="CF43" i="5"/>
  <c r="BZ43" i="5"/>
  <c r="BT43" i="5"/>
  <c r="BN43" i="5"/>
  <c r="BH43" i="5"/>
  <c r="BB43" i="5"/>
  <c r="AV43" i="5"/>
  <c r="AP43" i="5"/>
  <c r="AJ43" i="5"/>
  <c r="AD43" i="5"/>
  <c r="X43" i="5"/>
  <c r="R43" i="5"/>
  <c r="L43" i="5"/>
  <c r="E43" i="5"/>
  <c r="D43" i="5"/>
  <c r="F43" i="5" s="1"/>
  <c r="CL42" i="5"/>
  <c r="CF42" i="5"/>
  <c r="BZ42" i="5"/>
  <c r="BT42" i="5"/>
  <c r="BN42" i="5"/>
  <c r="BH42" i="5"/>
  <c r="BB42" i="5"/>
  <c r="AV42" i="5"/>
  <c r="AP42" i="5"/>
  <c r="AJ42" i="5"/>
  <c r="AD42" i="5"/>
  <c r="X42" i="5"/>
  <c r="R42" i="5"/>
  <c r="L42" i="5"/>
  <c r="E42" i="5"/>
  <c r="D42" i="5"/>
  <c r="F42" i="5" s="1"/>
  <c r="CL41" i="5"/>
  <c r="CF41" i="5"/>
  <c r="BZ41" i="5"/>
  <c r="BT41" i="5"/>
  <c r="BN41" i="5"/>
  <c r="BH41" i="5"/>
  <c r="BB41" i="5"/>
  <c r="AV41" i="5"/>
  <c r="AP41" i="5"/>
  <c r="AJ41" i="5"/>
  <c r="AD41" i="5"/>
  <c r="X41" i="5"/>
  <c r="R41" i="5"/>
  <c r="L41" i="5"/>
  <c r="E41" i="5"/>
  <c r="D41" i="5"/>
  <c r="F41" i="5" s="1"/>
  <c r="CL40" i="5"/>
  <c r="CF40" i="5"/>
  <c r="BZ40" i="5"/>
  <c r="BT40" i="5"/>
  <c r="BN40" i="5"/>
  <c r="BH40" i="5"/>
  <c r="BB40" i="5"/>
  <c r="AV40" i="5"/>
  <c r="AP40" i="5"/>
  <c r="AJ40" i="5"/>
  <c r="AD40" i="5"/>
  <c r="X40" i="5"/>
  <c r="R40" i="5"/>
  <c r="L40" i="5"/>
  <c r="E40" i="5"/>
  <c r="D40" i="5"/>
  <c r="F40" i="5" s="1"/>
  <c r="CL39" i="5"/>
  <c r="CF39" i="5"/>
  <c r="BZ39" i="5"/>
  <c r="BT39" i="5"/>
  <c r="BN39" i="5"/>
  <c r="BH39" i="5"/>
  <c r="BB39" i="5"/>
  <c r="AV39" i="5"/>
  <c r="AP39" i="5"/>
  <c r="AJ39" i="5"/>
  <c r="AD39" i="5"/>
  <c r="X39" i="5"/>
  <c r="R39" i="5"/>
  <c r="L39" i="5"/>
  <c r="E39" i="5"/>
  <c r="D39" i="5"/>
  <c r="F39" i="5" s="1"/>
  <c r="CL37" i="5"/>
  <c r="CF37" i="5"/>
  <c r="BZ37" i="5"/>
  <c r="BT37" i="5"/>
  <c r="BN37" i="5"/>
  <c r="BH37" i="5"/>
  <c r="BB37" i="5"/>
  <c r="AV37" i="5"/>
  <c r="AP37" i="5"/>
  <c r="AJ37" i="5"/>
  <c r="AD37" i="5"/>
  <c r="X37" i="5"/>
  <c r="R37" i="5"/>
  <c r="L37" i="5"/>
  <c r="E37" i="5"/>
  <c r="D37" i="5"/>
  <c r="F37" i="5" s="1"/>
  <c r="CL36" i="5"/>
  <c r="CF36" i="5"/>
  <c r="BZ36" i="5"/>
  <c r="BT36" i="5"/>
  <c r="BN36" i="5"/>
  <c r="BH36" i="5"/>
  <c r="BB36" i="5"/>
  <c r="AV36" i="5"/>
  <c r="AP36" i="5"/>
  <c r="AJ36" i="5"/>
  <c r="AD36" i="5"/>
  <c r="X36" i="5"/>
  <c r="R36" i="5"/>
  <c r="L36" i="5"/>
  <c r="E36" i="5"/>
  <c r="D36" i="5"/>
  <c r="F36" i="5" s="1"/>
  <c r="CL34" i="5"/>
  <c r="CF34" i="5"/>
  <c r="BZ34" i="5"/>
  <c r="BT34" i="5"/>
  <c r="BN34" i="5"/>
  <c r="BH34" i="5"/>
  <c r="BB34" i="5"/>
  <c r="AV34" i="5"/>
  <c r="AP34" i="5"/>
  <c r="AJ34" i="5"/>
  <c r="AD34" i="5"/>
  <c r="X34" i="5"/>
  <c r="R34" i="5"/>
  <c r="L34" i="5"/>
  <c r="E34" i="5"/>
  <c r="D34" i="5"/>
  <c r="F34" i="5" s="1"/>
  <c r="CL33" i="5"/>
  <c r="CF33" i="5"/>
  <c r="BZ33" i="5"/>
  <c r="BT33" i="5"/>
  <c r="BN33" i="5"/>
  <c r="BH33" i="5"/>
  <c r="BB33" i="5"/>
  <c r="AV33" i="5"/>
  <c r="AP33" i="5"/>
  <c r="AJ33" i="5"/>
  <c r="AD33" i="5"/>
  <c r="X33" i="5"/>
  <c r="R33" i="5"/>
  <c r="L33" i="5"/>
  <c r="E33" i="5"/>
  <c r="D33" i="5"/>
  <c r="F33" i="5" s="1"/>
  <c r="CL32" i="5"/>
  <c r="CF32" i="5"/>
  <c r="BZ32" i="5"/>
  <c r="BT32" i="5"/>
  <c r="BN32" i="5"/>
  <c r="BH32" i="5"/>
  <c r="BB32" i="5"/>
  <c r="AV32" i="5"/>
  <c r="AP32" i="5"/>
  <c r="AJ32" i="5"/>
  <c r="AD32" i="5"/>
  <c r="X32" i="5"/>
  <c r="R32" i="5"/>
  <c r="L32" i="5"/>
  <c r="E32" i="5"/>
  <c r="D32" i="5"/>
  <c r="F32" i="5" s="1"/>
  <c r="CL31" i="5"/>
  <c r="CF31" i="5"/>
  <c r="BZ31" i="5"/>
  <c r="BT31" i="5"/>
  <c r="BN31" i="5"/>
  <c r="BH31" i="5"/>
  <c r="BB31" i="5"/>
  <c r="AV31" i="5"/>
  <c r="AP31" i="5"/>
  <c r="AJ31" i="5"/>
  <c r="AD31" i="5"/>
  <c r="X31" i="5"/>
  <c r="R31" i="5"/>
  <c r="L31" i="5"/>
  <c r="E31" i="5"/>
  <c r="D31" i="5"/>
  <c r="F31" i="5" s="1"/>
  <c r="CL30" i="5"/>
  <c r="CF30" i="5"/>
  <c r="BZ30" i="5"/>
  <c r="BT30" i="5"/>
  <c r="BN30" i="5"/>
  <c r="BH30" i="5"/>
  <c r="BB30" i="5"/>
  <c r="AV30" i="5"/>
  <c r="AP30" i="5"/>
  <c r="AJ30" i="5"/>
  <c r="AD30" i="5"/>
  <c r="X30" i="5"/>
  <c r="R30" i="5"/>
  <c r="L30" i="5"/>
  <c r="E30" i="5"/>
  <c r="D30" i="5"/>
  <c r="F30" i="5" s="1"/>
  <c r="CL29" i="5"/>
  <c r="CF29" i="5"/>
  <c r="BZ29" i="5"/>
  <c r="BT29" i="5"/>
  <c r="BN29" i="5"/>
  <c r="BH29" i="5"/>
  <c r="BB29" i="5"/>
  <c r="AV29" i="5"/>
  <c r="AP29" i="5"/>
  <c r="AJ29" i="5"/>
  <c r="AD29" i="5"/>
  <c r="X29" i="5"/>
  <c r="R29" i="5"/>
  <c r="L29" i="5"/>
  <c r="E29" i="5"/>
  <c r="D29" i="5"/>
  <c r="F29" i="5" s="1"/>
  <c r="CL27" i="5"/>
  <c r="CF27" i="5"/>
  <c r="BZ27" i="5"/>
  <c r="BT27" i="5"/>
  <c r="BN27" i="5"/>
  <c r="BH27" i="5"/>
  <c r="BB27" i="5"/>
  <c r="AV27" i="5"/>
  <c r="AP27" i="5"/>
  <c r="AJ27" i="5"/>
  <c r="AD27" i="5"/>
  <c r="X27" i="5"/>
  <c r="R27" i="5"/>
  <c r="L27" i="5"/>
  <c r="E27" i="5"/>
  <c r="D27" i="5"/>
  <c r="F27" i="5" s="1"/>
  <c r="CL26" i="5"/>
  <c r="CF26" i="5"/>
  <c r="BZ26" i="5"/>
  <c r="BT26" i="5"/>
  <c r="BN26" i="5"/>
  <c r="BH26" i="5"/>
  <c r="BB26" i="5"/>
  <c r="AV26" i="5"/>
  <c r="AP26" i="5"/>
  <c r="AJ26" i="5"/>
  <c r="AD26" i="5"/>
  <c r="X26" i="5"/>
  <c r="R26" i="5"/>
  <c r="L26" i="5"/>
  <c r="E26" i="5"/>
  <c r="D26" i="5"/>
  <c r="F26" i="5" s="1"/>
  <c r="CL24" i="5"/>
  <c r="CF24" i="5"/>
  <c r="BZ24" i="5"/>
  <c r="BT24" i="5"/>
  <c r="BN24" i="5"/>
  <c r="BH24" i="5"/>
  <c r="BB24" i="5"/>
  <c r="AV24" i="5"/>
  <c r="AP24" i="5"/>
  <c r="AJ24" i="5"/>
  <c r="AD24" i="5"/>
  <c r="X24" i="5"/>
  <c r="R24" i="5"/>
  <c r="L24" i="5"/>
  <c r="E24" i="5"/>
  <c r="D24" i="5"/>
  <c r="F24" i="5" s="1"/>
  <c r="CL23" i="5"/>
  <c r="CF23" i="5"/>
  <c r="BZ23" i="5"/>
  <c r="BT23" i="5"/>
  <c r="BN23" i="5"/>
  <c r="BH23" i="5"/>
  <c r="BB23" i="5"/>
  <c r="AV23" i="5"/>
  <c r="AP23" i="5"/>
  <c r="AJ23" i="5"/>
  <c r="AD23" i="5"/>
  <c r="X23" i="5"/>
  <c r="R23" i="5"/>
  <c r="L23" i="5"/>
  <c r="E23" i="5"/>
  <c r="D23" i="5"/>
  <c r="F23" i="5" s="1"/>
  <c r="CL21" i="5"/>
  <c r="CF21" i="5"/>
  <c r="BZ21" i="5"/>
  <c r="BT21" i="5"/>
  <c r="BN21" i="5"/>
  <c r="BH21" i="5"/>
  <c r="BB21" i="5"/>
  <c r="AV21" i="5"/>
  <c r="AP21" i="5"/>
  <c r="AJ21" i="5"/>
  <c r="AD21" i="5"/>
  <c r="X21" i="5"/>
  <c r="R21" i="5"/>
  <c r="L21" i="5"/>
  <c r="E21" i="5"/>
  <c r="D21" i="5"/>
  <c r="F21" i="5" s="1"/>
  <c r="CL19" i="5"/>
  <c r="CF19" i="5"/>
  <c r="BZ19" i="5"/>
  <c r="BT19" i="5"/>
  <c r="BN19" i="5"/>
  <c r="BH19" i="5"/>
  <c r="BB19" i="5"/>
  <c r="AV19" i="5"/>
  <c r="AP19" i="5"/>
  <c r="AJ19" i="5"/>
  <c r="AD19" i="5"/>
  <c r="X19" i="5"/>
  <c r="R19" i="5"/>
  <c r="L19" i="5"/>
  <c r="E19" i="5"/>
  <c r="D19" i="5"/>
  <c r="F19" i="5" s="1"/>
  <c r="CL18" i="5"/>
  <c r="CF18" i="5"/>
  <c r="BZ18" i="5"/>
  <c r="BT18" i="5"/>
  <c r="BN18" i="5"/>
  <c r="BH18" i="5"/>
  <c r="BB18" i="5"/>
  <c r="AV18" i="5"/>
  <c r="AP18" i="5"/>
  <c r="AJ18" i="5"/>
  <c r="AD18" i="5"/>
  <c r="X18" i="5"/>
  <c r="R18" i="5"/>
  <c r="L18" i="5"/>
  <c r="E18" i="5"/>
  <c r="D18" i="5"/>
  <c r="F18" i="5" s="1"/>
  <c r="CL17" i="5"/>
  <c r="CF17" i="5"/>
  <c r="BZ17" i="5"/>
  <c r="BT17" i="5"/>
  <c r="BN17" i="5"/>
  <c r="BH17" i="5"/>
  <c r="BB17" i="5"/>
  <c r="AV17" i="5"/>
  <c r="AP17" i="5"/>
  <c r="AJ17" i="5"/>
  <c r="AD17" i="5"/>
  <c r="X17" i="5"/>
  <c r="R17" i="5"/>
  <c r="L17" i="5"/>
  <c r="E17" i="5"/>
  <c r="D17" i="5"/>
  <c r="F17" i="5" s="1"/>
  <c r="CL16" i="5"/>
  <c r="CF16" i="5"/>
  <c r="BZ16" i="5"/>
  <c r="BT16" i="5"/>
  <c r="BN16" i="5"/>
  <c r="BH16" i="5"/>
  <c r="BB16" i="5"/>
  <c r="AV16" i="5"/>
  <c r="AP16" i="5"/>
  <c r="AJ16" i="5"/>
  <c r="AD16" i="5"/>
  <c r="X16" i="5"/>
  <c r="R16" i="5"/>
  <c r="L16" i="5"/>
  <c r="E16" i="5"/>
  <c r="D16" i="5"/>
  <c r="F16" i="5" s="1"/>
  <c r="CL15" i="5"/>
  <c r="CF15" i="5"/>
  <c r="BZ15" i="5"/>
  <c r="BT15" i="5"/>
  <c r="BN15" i="5"/>
  <c r="BH15" i="5"/>
  <c r="BB15" i="5"/>
  <c r="AV15" i="5"/>
  <c r="AP15" i="5"/>
  <c r="AJ15" i="5"/>
  <c r="AD15" i="5"/>
  <c r="X15" i="5"/>
  <c r="R15" i="5"/>
  <c r="L15" i="5"/>
  <c r="E15" i="5"/>
  <c r="D15" i="5"/>
  <c r="F15" i="5" s="1"/>
  <c r="CL13" i="5"/>
  <c r="CF13" i="5"/>
  <c r="BZ13" i="5"/>
  <c r="BT13" i="5"/>
  <c r="BN13" i="5"/>
  <c r="BH13" i="5"/>
  <c r="BB13" i="5"/>
  <c r="AV13" i="5"/>
  <c r="AP13" i="5"/>
  <c r="AJ13" i="5"/>
  <c r="AD13" i="5"/>
  <c r="X13" i="5"/>
  <c r="R13" i="5"/>
  <c r="L13" i="5"/>
  <c r="E13" i="5"/>
  <c r="D13" i="5"/>
  <c r="F13" i="5" s="1"/>
  <c r="CL12" i="5"/>
  <c r="CF12" i="5"/>
  <c r="BZ12" i="5"/>
  <c r="BT12" i="5"/>
  <c r="BN12" i="5"/>
  <c r="BH12" i="5"/>
  <c r="BB12" i="5"/>
  <c r="AV12" i="5"/>
  <c r="AP12" i="5"/>
  <c r="AJ12" i="5"/>
  <c r="AD12" i="5"/>
  <c r="X12" i="5"/>
  <c r="R12" i="5"/>
  <c r="L12" i="5"/>
  <c r="E12" i="5"/>
  <c r="D12" i="5"/>
  <c r="F12" i="5" s="1"/>
  <c r="CL10" i="5"/>
  <c r="CF10" i="5"/>
  <c r="BZ10" i="5"/>
  <c r="BT10" i="5"/>
  <c r="BN10" i="5"/>
  <c r="BH10" i="5"/>
  <c r="BB10" i="5"/>
  <c r="AV10" i="5"/>
  <c r="AP10" i="5"/>
  <c r="AJ10" i="5"/>
  <c r="AD10" i="5"/>
  <c r="X10" i="5"/>
  <c r="R10" i="5"/>
  <c r="L10" i="5"/>
  <c r="E10" i="5"/>
  <c r="D10" i="5"/>
  <c r="F10" i="5" s="1"/>
  <c r="AV369" i="4"/>
  <c r="AP369" i="4"/>
  <c r="AJ369" i="4"/>
  <c r="AD369" i="4"/>
  <c r="X369" i="4"/>
  <c r="R369" i="4"/>
  <c r="L369" i="4"/>
  <c r="E369" i="4"/>
  <c r="D369" i="4"/>
  <c r="F369" i="4" s="1"/>
  <c r="AV368" i="4"/>
  <c r="AP368" i="4"/>
  <c r="AJ368" i="4"/>
  <c r="AD368" i="4"/>
  <c r="X368" i="4"/>
  <c r="R368" i="4"/>
  <c r="L368" i="4"/>
  <c r="E368" i="4"/>
  <c r="D368" i="4"/>
  <c r="F368" i="4" s="1"/>
  <c r="AV367" i="4"/>
  <c r="AP367" i="4"/>
  <c r="AJ367" i="4"/>
  <c r="AD367" i="4"/>
  <c r="X367" i="4"/>
  <c r="R367" i="4"/>
  <c r="L367" i="4"/>
  <c r="E367" i="4"/>
  <c r="D367" i="4"/>
  <c r="F367" i="4" s="1"/>
  <c r="AV366" i="4"/>
  <c r="AP366" i="4"/>
  <c r="AJ366" i="4"/>
  <c r="AD366" i="4"/>
  <c r="X366" i="4"/>
  <c r="R366" i="4"/>
  <c r="L366" i="4"/>
  <c r="E366" i="4"/>
  <c r="D366" i="4"/>
  <c r="F366" i="4" s="1"/>
  <c r="AV365" i="4"/>
  <c r="AP365" i="4"/>
  <c r="AJ365" i="4"/>
  <c r="AD365" i="4"/>
  <c r="X365" i="4"/>
  <c r="R365" i="4"/>
  <c r="L365" i="4"/>
  <c r="E365" i="4"/>
  <c r="D365" i="4"/>
  <c r="F365" i="4" s="1"/>
  <c r="AV364" i="4"/>
  <c r="AP364" i="4"/>
  <c r="AJ364" i="4"/>
  <c r="AD364" i="4"/>
  <c r="X364" i="4"/>
  <c r="R364" i="4"/>
  <c r="L364" i="4"/>
  <c r="E364" i="4"/>
  <c r="D364" i="4"/>
  <c r="F364" i="4" s="1"/>
  <c r="AV363" i="4"/>
  <c r="AP363" i="4"/>
  <c r="AJ363" i="4"/>
  <c r="AD363" i="4"/>
  <c r="X363" i="4"/>
  <c r="R363" i="4"/>
  <c r="L363" i="4"/>
  <c r="E363" i="4"/>
  <c r="D363" i="4"/>
  <c r="F363" i="4" s="1"/>
  <c r="AV361" i="4"/>
  <c r="AP361" i="4"/>
  <c r="AJ361" i="4"/>
  <c r="AD361" i="4"/>
  <c r="X361" i="4"/>
  <c r="R361" i="4"/>
  <c r="L361" i="4"/>
  <c r="E361" i="4"/>
  <c r="D361" i="4"/>
  <c r="F361" i="4" s="1"/>
  <c r="AV360" i="4"/>
  <c r="AP360" i="4"/>
  <c r="AJ360" i="4"/>
  <c r="AD360" i="4"/>
  <c r="X360" i="4"/>
  <c r="R360" i="4"/>
  <c r="L360" i="4"/>
  <c r="E360" i="4"/>
  <c r="D360" i="4"/>
  <c r="F360" i="4" s="1"/>
  <c r="AV359" i="4"/>
  <c r="AP359" i="4"/>
  <c r="AJ359" i="4"/>
  <c r="AD359" i="4"/>
  <c r="X359" i="4"/>
  <c r="R359" i="4"/>
  <c r="L359" i="4"/>
  <c r="E359" i="4"/>
  <c r="D359" i="4"/>
  <c r="F359" i="4" s="1"/>
  <c r="AV358" i="4"/>
  <c r="AP358" i="4"/>
  <c r="AJ358" i="4"/>
  <c r="AD358" i="4"/>
  <c r="X358" i="4"/>
  <c r="R358" i="4"/>
  <c r="L358" i="4"/>
  <c r="E358" i="4"/>
  <c r="D358" i="4"/>
  <c r="F358" i="4" s="1"/>
  <c r="AV357" i="4"/>
  <c r="AP357" i="4"/>
  <c r="AJ357" i="4"/>
  <c r="AD357" i="4"/>
  <c r="X357" i="4"/>
  <c r="R357" i="4"/>
  <c r="L357" i="4"/>
  <c r="E357" i="4"/>
  <c r="D357" i="4"/>
  <c r="F357" i="4" s="1"/>
  <c r="AV356" i="4"/>
  <c r="AP356" i="4"/>
  <c r="AJ356" i="4"/>
  <c r="AD356" i="4"/>
  <c r="X356" i="4"/>
  <c r="R356" i="4"/>
  <c r="L356" i="4"/>
  <c r="E356" i="4"/>
  <c r="D356" i="4"/>
  <c r="AV355" i="4"/>
  <c r="AP355" i="4"/>
  <c r="AJ355" i="4"/>
  <c r="AD355" i="4"/>
  <c r="X355" i="4"/>
  <c r="R355" i="4"/>
  <c r="L355" i="4"/>
  <c r="E355" i="4"/>
  <c r="D355" i="4"/>
  <c r="AV354" i="4"/>
  <c r="AP354" i="4"/>
  <c r="AJ354" i="4"/>
  <c r="AD354" i="4"/>
  <c r="X354" i="4"/>
  <c r="R354" i="4"/>
  <c r="L354" i="4"/>
  <c r="E354" i="4"/>
  <c r="D354" i="4"/>
  <c r="F354" i="4" s="1"/>
  <c r="AV353" i="4"/>
  <c r="AP353" i="4"/>
  <c r="AJ353" i="4"/>
  <c r="AD353" i="4"/>
  <c r="X353" i="4"/>
  <c r="R353" i="4"/>
  <c r="L353" i="4"/>
  <c r="E353" i="4"/>
  <c r="D353" i="4"/>
  <c r="F353" i="4" s="1"/>
  <c r="AV351" i="4"/>
  <c r="AP351" i="4"/>
  <c r="AJ351" i="4"/>
  <c r="AD351" i="4"/>
  <c r="X351" i="4"/>
  <c r="R351" i="4"/>
  <c r="L351" i="4"/>
  <c r="E351" i="4"/>
  <c r="D351" i="4"/>
  <c r="AV350" i="4"/>
  <c r="AP350" i="4"/>
  <c r="AJ350" i="4"/>
  <c r="AD350" i="4"/>
  <c r="X350" i="4"/>
  <c r="R350" i="4"/>
  <c r="L350" i="4"/>
  <c r="E350" i="4"/>
  <c r="D350" i="4"/>
  <c r="F350" i="4" s="1"/>
  <c r="AV349" i="4"/>
  <c r="AP349" i="4"/>
  <c r="AJ349" i="4"/>
  <c r="AD349" i="4"/>
  <c r="X349" i="4"/>
  <c r="R349" i="4"/>
  <c r="L349" i="4"/>
  <c r="E349" i="4"/>
  <c r="D349" i="4"/>
  <c r="F349" i="4" s="1"/>
  <c r="AV348" i="4"/>
  <c r="AP348" i="4"/>
  <c r="AJ348" i="4"/>
  <c r="AD348" i="4"/>
  <c r="X348" i="4"/>
  <c r="R348" i="4"/>
  <c r="L348" i="4"/>
  <c r="E348" i="4"/>
  <c r="D348" i="4"/>
  <c r="F348" i="4" s="1"/>
  <c r="AV347" i="4"/>
  <c r="AP347" i="4"/>
  <c r="AJ347" i="4"/>
  <c r="AD347" i="4"/>
  <c r="X347" i="4"/>
  <c r="R347" i="4"/>
  <c r="L347" i="4"/>
  <c r="E347" i="4"/>
  <c r="D347" i="4"/>
  <c r="F347" i="4" s="1"/>
  <c r="AV346" i="4"/>
  <c r="AP346" i="4"/>
  <c r="AJ346" i="4"/>
  <c r="AD346" i="4"/>
  <c r="X346" i="4"/>
  <c r="R346" i="4"/>
  <c r="L346" i="4"/>
  <c r="E346" i="4"/>
  <c r="D346" i="4"/>
  <c r="F346" i="4" s="1"/>
  <c r="AV345" i="4"/>
  <c r="AP345" i="4"/>
  <c r="AJ345" i="4"/>
  <c r="AD345" i="4"/>
  <c r="X345" i="4"/>
  <c r="R345" i="4"/>
  <c r="L345" i="4"/>
  <c r="E345" i="4"/>
  <c r="D345" i="4"/>
  <c r="F345" i="4" s="1"/>
  <c r="AV344" i="4"/>
  <c r="AP344" i="4"/>
  <c r="AJ344" i="4"/>
  <c r="AD344" i="4"/>
  <c r="X344" i="4"/>
  <c r="R344" i="4"/>
  <c r="L344" i="4"/>
  <c r="E344" i="4"/>
  <c r="D344" i="4"/>
  <c r="F344" i="4" s="1"/>
  <c r="AV343" i="4"/>
  <c r="AP343" i="4"/>
  <c r="AJ343" i="4"/>
  <c r="AD343" i="4"/>
  <c r="X343" i="4"/>
  <c r="R343" i="4"/>
  <c r="L343" i="4"/>
  <c r="E343" i="4"/>
  <c r="D343" i="4"/>
  <c r="F343" i="4" s="1"/>
  <c r="AV341" i="4"/>
  <c r="AP341" i="4"/>
  <c r="AJ341" i="4"/>
  <c r="AD341" i="4"/>
  <c r="X341" i="4"/>
  <c r="R341" i="4"/>
  <c r="L341" i="4"/>
  <c r="E341" i="4"/>
  <c r="D341" i="4"/>
  <c r="F341" i="4" s="1"/>
  <c r="AV340" i="4"/>
  <c r="AP340" i="4"/>
  <c r="AJ340" i="4"/>
  <c r="AD340" i="4"/>
  <c r="X340" i="4"/>
  <c r="R340" i="4"/>
  <c r="L340" i="4"/>
  <c r="E340" i="4"/>
  <c r="D340" i="4"/>
  <c r="F340" i="4" s="1"/>
  <c r="AV339" i="4"/>
  <c r="AP339" i="4"/>
  <c r="AJ339" i="4"/>
  <c r="AD339" i="4"/>
  <c r="X339" i="4"/>
  <c r="R339" i="4"/>
  <c r="L339" i="4"/>
  <c r="E339" i="4"/>
  <c r="D339" i="4"/>
  <c r="F339" i="4" s="1"/>
  <c r="AV338" i="4"/>
  <c r="AP338" i="4"/>
  <c r="AJ338" i="4"/>
  <c r="AD338" i="4"/>
  <c r="X338" i="4"/>
  <c r="R338" i="4"/>
  <c r="L338" i="4"/>
  <c r="E338" i="4"/>
  <c r="D338" i="4"/>
  <c r="F338" i="4" s="1"/>
  <c r="AV337" i="4"/>
  <c r="AP337" i="4"/>
  <c r="AJ337" i="4"/>
  <c r="AD337" i="4"/>
  <c r="X337" i="4"/>
  <c r="R337" i="4"/>
  <c r="L337" i="4"/>
  <c r="E337" i="4"/>
  <c r="D337" i="4"/>
  <c r="F337" i="4" s="1"/>
  <c r="AV336" i="4"/>
  <c r="AP336" i="4"/>
  <c r="AJ336" i="4"/>
  <c r="AD336" i="4"/>
  <c r="X336" i="4"/>
  <c r="R336" i="4"/>
  <c r="L336" i="4"/>
  <c r="E336" i="4"/>
  <c r="D336" i="4"/>
  <c r="F336" i="4" s="1"/>
  <c r="AV335" i="4"/>
  <c r="AP335" i="4"/>
  <c r="AJ335" i="4"/>
  <c r="AD335" i="4"/>
  <c r="X335" i="4"/>
  <c r="R335" i="4"/>
  <c r="L335" i="4"/>
  <c r="E335" i="4"/>
  <c r="D335" i="4"/>
  <c r="F335" i="4" s="1"/>
  <c r="AV334" i="4"/>
  <c r="AP334" i="4"/>
  <c r="AJ334" i="4"/>
  <c r="AD334" i="4"/>
  <c r="X334" i="4"/>
  <c r="R334" i="4"/>
  <c r="L334" i="4"/>
  <c r="E334" i="4"/>
  <c r="D334" i="4"/>
  <c r="F334" i="4" s="1"/>
  <c r="AV332" i="4"/>
  <c r="AP332" i="4"/>
  <c r="AJ332" i="4"/>
  <c r="AD332" i="4"/>
  <c r="X332" i="4"/>
  <c r="R332" i="4"/>
  <c r="L332" i="4"/>
  <c r="E332" i="4"/>
  <c r="D332" i="4"/>
  <c r="F332" i="4" s="1"/>
  <c r="AV330" i="4"/>
  <c r="AP330" i="4"/>
  <c r="AJ330" i="4"/>
  <c r="AD330" i="4"/>
  <c r="X330" i="4"/>
  <c r="R330" i="4"/>
  <c r="L330" i="4"/>
  <c r="E330" i="4"/>
  <c r="D330" i="4"/>
  <c r="F330" i="4" s="1"/>
  <c r="AV329" i="4"/>
  <c r="AP329" i="4"/>
  <c r="AJ329" i="4"/>
  <c r="AD329" i="4"/>
  <c r="X329" i="4"/>
  <c r="R329" i="4"/>
  <c r="L329" i="4"/>
  <c r="E329" i="4"/>
  <c r="D329" i="4"/>
  <c r="AV328" i="4"/>
  <c r="AP328" i="4"/>
  <c r="AJ328" i="4"/>
  <c r="AD328" i="4"/>
  <c r="X328" i="4"/>
  <c r="R328" i="4"/>
  <c r="L328" i="4"/>
  <c r="E328" i="4"/>
  <c r="D328" i="4"/>
  <c r="F328" i="4" s="1"/>
  <c r="AV327" i="4"/>
  <c r="AP327" i="4"/>
  <c r="AJ327" i="4"/>
  <c r="AD327" i="4"/>
  <c r="X327" i="4"/>
  <c r="R327" i="4"/>
  <c r="L327" i="4"/>
  <c r="E327" i="4"/>
  <c r="D327" i="4"/>
  <c r="F327" i="4" s="1"/>
  <c r="AV325" i="4"/>
  <c r="AP325" i="4"/>
  <c r="AJ325" i="4"/>
  <c r="AD325" i="4"/>
  <c r="X325" i="4"/>
  <c r="R325" i="4"/>
  <c r="L325" i="4"/>
  <c r="E325" i="4"/>
  <c r="D325" i="4"/>
  <c r="F325" i="4" s="1"/>
  <c r="AV324" i="4"/>
  <c r="AP324" i="4"/>
  <c r="AJ324" i="4"/>
  <c r="AD324" i="4"/>
  <c r="X324" i="4"/>
  <c r="R324" i="4"/>
  <c r="L324" i="4"/>
  <c r="E324" i="4"/>
  <c r="D324" i="4"/>
  <c r="F324" i="4" s="1"/>
  <c r="AV323" i="4"/>
  <c r="AP323" i="4"/>
  <c r="AJ323" i="4"/>
  <c r="AD323" i="4"/>
  <c r="X323" i="4"/>
  <c r="R323" i="4"/>
  <c r="L323" i="4"/>
  <c r="E323" i="4"/>
  <c r="D323" i="4"/>
  <c r="F323" i="4" s="1"/>
  <c r="AV322" i="4"/>
  <c r="AP322" i="4"/>
  <c r="AJ322" i="4"/>
  <c r="AD322" i="4"/>
  <c r="X322" i="4"/>
  <c r="R322" i="4"/>
  <c r="L322" i="4"/>
  <c r="E322" i="4"/>
  <c r="D322" i="4"/>
  <c r="F322" i="4" s="1"/>
  <c r="AV320" i="4"/>
  <c r="AP320" i="4"/>
  <c r="AJ320" i="4"/>
  <c r="AD320" i="4"/>
  <c r="X320" i="4"/>
  <c r="R320" i="4"/>
  <c r="L320" i="4"/>
  <c r="E320" i="4"/>
  <c r="D320" i="4"/>
  <c r="F320" i="4" s="1"/>
  <c r="AV319" i="4"/>
  <c r="AP319" i="4"/>
  <c r="AJ319" i="4"/>
  <c r="AD319" i="4"/>
  <c r="X319" i="4"/>
  <c r="R319" i="4"/>
  <c r="L319" i="4"/>
  <c r="E319" i="4"/>
  <c r="D319" i="4"/>
  <c r="F319" i="4" s="1"/>
  <c r="AV317" i="4"/>
  <c r="AP317" i="4"/>
  <c r="AJ317" i="4"/>
  <c r="AD317" i="4"/>
  <c r="X317" i="4"/>
  <c r="R317" i="4"/>
  <c r="L317" i="4"/>
  <c r="E317" i="4"/>
  <c r="D317" i="4"/>
  <c r="AV316" i="4"/>
  <c r="AP316" i="4"/>
  <c r="AJ316" i="4"/>
  <c r="AD316" i="4"/>
  <c r="X316" i="4"/>
  <c r="R316" i="4"/>
  <c r="L316" i="4"/>
  <c r="E316" i="4"/>
  <c r="D316" i="4"/>
  <c r="AV315" i="4"/>
  <c r="AP315" i="4"/>
  <c r="AJ315" i="4"/>
  <c r="AD315" i="4"/>
  <c r="X315" i="4"/>
  <c r="R315" i="4"/>
  <c r="L315" i="4"/>
  <c r="E315" i="4"/>
  <c r="D315" i="4"/>
  <c r="F315" i="4" s="1"/>
  <c r="AV314" i="4"/>
  <c r="AP314" i="4"/>
  <c r="AJ314" i="4"/>
  <c r="AD314" i="4"/>
  <c r="X314" i="4"/>
  <c r="R314" i="4"/>
  <c r="L314" i="4"/>
  <c r="E314" i="4"/>
  <c r="D314" i="4"/>
  <c r="AV313" i="4"/>
  <c r="AP313" i="4"/>
  <c r="AJ313" i="4"/>
  <c r="AD313" i="4"/>
  <c r="X313" i="4"/>
  <c r="R313" i="4"/>
  <c r="L313" i="4"/>
  <c r="E313" i="4"/>
  <c r="D313" i="4"/>
  <c r="AV312" i="4"/>
  <c r="AP312" i="4"/>
  <c r="AJ312" i="4"/>
  <c r="AD312" i="4"/>
  <c r="X312" i="4"/>
  <c r="R312" i="4"/>
  <c r="L312" i="4"/>
  <c r="E312" i="4"/>
  <c r="D312" i="4"/>
  <c r="AV311" i="4"/>
  <c r="AP311" i="4"/>
  <c r="AJ311" i="4"/>
  <c r="AD311" i="4"/>
  <c r="X311" i="4"/>
  <c r="R311" i="4"/>
  <c r="L311" i="4"/>
  <c r="E311" i="4"/>
  <c r="D311" i="4"/>
  <c r="F311" i="4" s="1"/>
  <c r="AV310" i="4"/>
  <c r="AP310" i="4"/>
  <c r="AJ310" i="4"/>
  <c r="AD310" i="4"/>
  <c r="X310" i="4"/>
  <c r="R310" i="4"/>
  <c r="L310" i="4"/>
  <c r="E310" i="4"/>
  <c r="D310" i="4"/>
  <c r="AV309" i="4"/>
  <c r="AP309" i="4"/>
  <c r="AJ309" i="4"/>
  <c r="AD309" i="4"/>
  <c r="X309" i="4"/>
  <c r="R309" i="4"/>
  <c r="L309" i="4"/>
  <c r="E309" i="4"/>
  <c r="D309" i="4"/>
  <c r="AV308" i="4"/>
  <c r="AP308" i="4"/>
  <c r="AJ308" i="4"/>
  <c r="AD308" i="4"/>
  <c r="X308" i="4"/>
  <c r="R308" i="4"/>
  <c r="L308" i="4"/>
  <c r="E308" i="4"/>
  <c r="D308" i="4"/>
  <c r="AV307" i="4"/>
  <c r="AP307" i="4"/>
  <c r="AJ307" i="4"/>
  <c r="AD307" i="4"/>
  <c r="X307" i="4"/>
  <c r="R307" i="4"/>
  <c r="L307" i="4"/>
  <c r="E307" i="4"/>
  <c r="D307" i="4"/>
  <c r="F307" i="4" s="1"/>
  <c r="AV306" i="4"/>
  <c r="AP306" i="4"/>
  <c r="AJ306" i="4"/>
  <c r="AD306" i="4"/>
  <c r="X306" i="4"/>
  <c r="R306" i="4"/>
  <c r="L306" i="4"/>
  <c r="E306" i="4"/>
  <c r="D306" i="4"/>
  <c r="F306" i="4" s="1"/>
  <c r="AV305" i="4"/>
  <c r="AP305" i="4"/>
  <c r="AJ305" i="4"/>
  <c r="AD305" i="4"/>
  <c r="X305" i="4"/>
  <c r="R305" i="4"/>
  <c r="L305" i="4"/>
  <c r="E305" i="4"/>
  <c r="D305" i="4"/>
  <c r="AV303" i="4"/>
  <c r="AP303" i="4"/>
  <c r="AJ303" i="4"/>
  <c r="AD303" i="4"/>
  <c r="X303" i="4"/>
  <c r="R303" i="4"/>
  <c r="L303" i="4"/>
  <c r="E303" i="4"/>
  <c r="D303" i="4"/>
  <c r="AV302" i="4"/>
  <c r="AP302" i="4"/>
  <c r="AJ302" i="4"/>
  <c r="AD302" i="4"/>
  <c r="X302" i="4"/>
  <c r="R302" i="4"/>
  <c r="L302" i="4"/>
  <c r="E302" i="4"/>
  <c r="D302" i="4"/>
  <c r="F302" i="4" s="1"/>
  <c r="AV301" i="4"/>
  <c r="AP301" i="4"/>
  <c r="AJ301" i="4"/>
  <c r="AD301" i="4"/>
  <c r="X301" i="4"/>
  <c r="R301" i="4"/>
  <c r="L301" i="4"/>
  <c r="E301" i="4"/>
  <c r="D301" i="4"/>
  <c r="F301" i="4" s="1"/>
  <c r="AV300" i="4"/>
  <c r="AP300" i="4"/>
  <c r="AJ300" i="4"/>
  <c r="AD300" i="4"/>
  <c r="X300" i="4"/>
  <c r="R300" i="4"/>
  <c r="L300" i="4"/>
  <c r="E300" i="4"/>
  <c r="D300" i="4"/>
  <c r="AV298" i="4"/>
  <c r="AP298" i="4"/>
  <c r="AJ298" i="4"/>
  <c r="AD298" i="4"/>
  <c r="X298" i="4"/>
  <c r="R298" i="4"/>
  <c r="L298" i="4"/>
  <c r="E298" i="4"/>
  <c r="D298" i="4"/>
  <c r="AV297" i="4"/>
  <c r="AP297" i="4"/>
  <c r="AJ297" i="4"/>
  <c r="AD297" i="4"/>
  <c r="X297" i="4"/>
  <c r="R297" i="4"/>
  <c r="L297" i="4"/>
  <c r="E297" i="4"/>
  <c r="D297" i="4"/>
  <c r="F297" i="4" s="1"/>
  <c r="AV296" i="4"/>
  <c r="AP296" i="4"/>
  <c r="AJ296" i="4"/>
  <c r="AD296" i="4"/>
  <c r="X296" i="4"/>
  <c r="R296" i="4"/>
  <c r="L296" i="4"/>
  <c r="E296" i="4"/>
  <c r="D296" i="4"/>
  <c r="AV295" i="4"/>
  <c r="AP295" i="4"/>
  <c r="AJ295" i="4"/>
  <c r="AD295" i="4"/>
  <c r="X295" i="4"/>
  <c r="R295" i="4"/>
  <c r="L295" i="4"/>
  <c r="E295" i="4"/>
  <c r="D295" i="4"/>
  <c r="AV294" i="4"/>
  <c r="AP294" i="4"/>
  <c r="AJ294" i="4"/>
  <c r="AD294" i="4"/>
  <c r="X294" i="4"/>
  <c r="R294" i="4"/>
  <c r="L294" i="4"/>
  <c r="E294" i="4"/>
  <c r="D294" i="4"/>
  <c r="AV292" i="4"/>
  <c r="AP292" i="4"/>
  <c r="AJ292" i="4"/>
  <c r="AD292" i="4"/>
  <c r="X292" i="4"/>
  <c r="R292" i="4"/>
  <c r="L292" i="4"/>
  <c r="E292" i="4"/>
  <c r="D292" i="4"/>
  <c r="F292" i="4" s="1"/>
  <c r="AV291" i="4"/>
  <c r="AP291" i="4"/>
  <c r="AJ291" i="4"/>
  <c r="AD291" i="4"/>
  <c r="X291" i="4"/>
  <c r="R291" i="4"/>
  <c r="L291" i="4"/>
  <c r="E291" i="4"/>
  <c r="D291" i="4"/>
  <c r="AV290" i="4"/>
  <c r="AP290" i="4"/>
  <c r="AJ290" i="4"/>
  <c r="AD290" i="4"/>
  <c r="X290" i="4"/>
  <c r="R290" i="4"/>
  <c r="L290" i="4"/>
  <c r="E290" i="4"/>
  <c r="D290" i="4"/>
  <c r="AV289" i="4"/>
  <c r="AP289" i="4"/>
  <c r="AJ289" i="4"/>
  <c r="AD289" i="4"/>
  <c r="X289" i="4"/>
  <c r="R289" i="4"/>
  <c r="L289" i="4"/>
  <c r="E289" i="4"/>
  <c r="D289" i="4"/>
  <c r="AV288" i="4"/>
  <c r="AP288" i="4"/>
  <c r="AJ288" i="4"/>
  <c r="AD288" i="4"/>
  <c r="X288" i="4"/>
  <c r="R288" i="4"/>
  <c r="L288" i="4"/>
  <c r="E288" i="4"/>
  <c r="D288" i="4"/>
  <c r="F288" i="4" s="1"/>
  <c r="AV286" i="4"/>
  <c r="AP286" i="4"/>
  <c r="AJ286" i="4"/>
  <c r="AD286" i="4"/>
  <c r="X286" i="4"/>
  <c r="R286" i="4"/>
  <c r="L286" i="4"/>
  <c r="E286" i="4"/>
  <c r="D286" i="4"/>
  <c r="AV285" i="4"/>
  <c r="AP285" i="4"/>
  <c r="AJ285" i="4"/>
  <c r="AD285" i="4"/>
  <c r="X285" i="4"/>
  <c r="R285" i="4"/>
  <c r="L285" i="4"/>
  <c r="E285" i="4"/>
  <c r="D285" i="4"/>
  <c r="AV284" i="4"/>
  <c r="AP284" i="4"/>
  <c r="AJ284" i="4"/>
  <c r="AD284" i="4"/>
  <c r="X284" i="4"/>
  <c r="R284" i="4"/>
  <c r="L284" i="4"/>
  <c r="E284" i="4"/>
  <c r="D284" i="4"/>
  <c r="AV283" i="4"/>
  <c r="AP283" i="4"/>
  <c r="AJ283" i="4"/>
  <c r="AD283" i="4"/>
  <c r="X283" i="4"/>
  <c r="R283" i="4"/>
  <c r="L283" i="4"/>
  <c r="E283" i="4"/>
  <c r="D283" i="4"/>
  <c r="F283" i="4" s="1"/>
  <c r="AV281" i="4"/>
  <c r="AP281" i="4"/>
  <c r="AJ281" i="4"/>
  <c r="AD281" i="4"/>
  <c r="X281" i="4"/>
  <c r="R281" i="4"/>
  <c r="L281" i="4"/>
  <c r="E281" i="4"/>
  <c r="D281" i="4"/>
  <c r="AV280" i="4"/>
  <c r="AP280" i="4"/>
  <c r="AJ280" i="4"/>
  <c r="AD280" i="4"/>
  <c r="X280" i="4"/>
  <c r="R280" i="4"/>
  <c r="L280" i="4"/>
  <c r="E280" i="4"/>
  <c r="D280" i="4"/>
  <c r="AV279" i="4"/>
  <c r="AP279" i="4"/>
  <c r="AJ279" i="4"/>
  <c r="AD279" i="4"/>
  <c r="X279" i="4"/>
  <c r="R279" i="4"/>
  <c r="L279" i="4"/>
  <c r="E279" i="4"/>
  <c r="D279" i="4"/>
  <c r="AV277" i="4"/>
  <c r="AP277" i="4"/>
  <c r="AJ277" i="4"/>
  <c r="AD277" i="4"/>
  <c r="X277" i="4"/>
  <c r="R277" i="4"/>
  <c r="L277" i="4"/>
  <c r="E277" i="4"/>
  <c r="D277" i="4"/>
  <c r="F277" i="4" s="1"/>
  <c r="AV276" i="4"/>
  <c r="AP276" i="4"/>
  <c r="AJ276" i="4"/>
  <c r="AD276" i="4"/>
  <c r="X276" i="4"/>
  <c r="R276" i="4"/>
  <c r="L276" i="4"/>
  <c r="E276" i="4"/>
  <c r="D276" i="4"/>
  <c r="AV275" i="4"/>
  <c r="AP275" i="4"/>
  <c r="AJ275" i="4"/>
  <c r="AD275" i="4"/>
  <c r="X275" i="4"/>
  <c r="R275" i="4"/>
  <c r="L275" i="4"/>
  <c r="E275" i="4"/>
  <c r="D275" i="4"/>
  <c r="AV274" i="4"/>
  <c r="AP274" i="4"/>
  <c r="AJ274" i="4"/>
  <c r="AD274" i="4"/>
  <c r="X274" i="4"/>
  <c r="R274" i="4"/>
  <c r="L274" i="4"/>
  <c r="E274" i="4"/>
  <c r="D274" i="4"/>
  <c r="AV273" i="4"/>
  <c r="AP273" i="4"/>
  <c r="AJ273" i="4"/>
  <c r="AD273" i="4"/>
  <c r="X273" i="4"/>
  <c r="R273" i="4"/>
  <c r="L273" i="4"/>
  <c r="E273" i="4"/>
  <c r="D273" i="4"/>
  <c r="F273" i="4" s="1"/>
  <c r="AV272" i="4"/>
  <c r="AP272" i="4"/>
  <c r="AJ272" i="4"/>
  <c r="AD272" i="4"/>
  <c r="X272" i="4"/>
  <c r="R272" i="4"/>
  <c r="L272" i="4"/>
  <c r="E272" i="4"/>
  <c r="D272" i="4"/>
  <c r="AV270" i="4"/>
  <c r="AP270" i="4"/>
  <c r="AJ270" i="4"/>
  <c r="AD270" i="4"/>
  <c r="X270" i="4"/>
  <c r="R270" i="4"/>
  <c r="L270" i="4"/>
  <c r="E270" i="4"/>
  <c r="D270" i="4"/>
  <c r="AV269" i="4"/>
  <c r="AP269" i="4"/>
  <c r="AJ269" i="4"/>
  <c r="AD269" i="4"/>
  <c r="X269" i="4"/>
  <c r="R269" i="4"/>
  <c r="L269" i="4"/>
  <c r="E269" i="4"/>
  <c r="D269" i="4"/>
  <c r="AV268" i="4"/>
  <c r="AP268" i="4"/>
  <c r="AJ268" i="4"/>
  <c r="AD268" i="4"/>
  <c r="X268" i="4"/>
  <c r="R268" i="4"/>
  <c r="L268" i="4"/>
  <c r="E268" i="4"/>
  <c r="D268" i="4"/>
  <c r="F268" i="4" s="1"/>
  <c r="AV267" i="4"/>
  <c r="AP267" i="4"/>
  <c r="AJ267" i="4"/>
  <c r="AD267" i="4"/>
  <c r="X267" i="4"/>
  <c r="R267" i="4"/>
  <c r="L267" i="4"/>
  <c r="E267" i="4"/>
  <c r="D267" i="4"/>
  <c r="AV265" i="4"/>
  <c r="AP265" i="4"/>
  <c r="AJ265" i="4"/>
  <c r="AD265" i="4"/>
  <c r="X265" i="4"/>
  <c r="R265" i="4"/>
  <c r="L265" i="4"/>
  <c r="E265" i="4"/>
  <c r="D265" i="4"/>
  <c r="F265" i="4" s="1"/>
  <c r="AV264" i="4"/>
  <c r="AP264" i="4"/>
  <c r="AJ264" i="4"/>
  <c r="AD264" i="4"/>
  <c r="X264" i="4"/>
  <c r="R264" i="4"/>
  <c r="L264" i="4"/>
  <c r="E264" i="4"/>
  <c r="D264" i="4"/>
  <c r="F264" i="4" s="1"/>
  <c r="AV263" i="4"/>
  <c r="AP263" i="4"/>
  <c r="AJ263" i="4"/>
  <c r="AD263" i="4"/>
  <c r="X263" i="4"/>
  <c r="R263" i="4"/>
  <c r="L263" i="4"/>
  <c r="E263" i="4"/>
  <c r="D263" i="4"/>
  <c r="F263" i="4" s="1"/>
  <c r="AV262" i="4"/>
  <c r="AP262" i="4"/>
  <c r="AJ262" i="4"/>
  <c r="AD262" i="4"/>
  <c r="X262" i="4"/>
  <c r="R262" i="4"/>
  <c r="L262" i="4"/>
  <c r="E262" i="4"/>
  <c r="D262" i="4"/>
  <c r="AV260" i="4"/>
  <c r="AP260" i="4"/>
  <c r="AJ260" i="4"/>
  <c r="AD260" i="4"/>
  <c r="X260" i="4"/>
  <c r="R260" i="4"/>
  <c r="L260" i="4"/>
  <c r="E260" i="4"/>
  <c r="D260" i="4"/>
  <c r="AV259" i="4"/>
  <c r="AP259" i="4"/>
  <c r="AJ259" i="4"/>
  <c r="AD259" i="4"/>
  <c r="X259" i="4"/>
  <c r="R259" i="4"/>
  <c r="L259" i="4"/>
  <c r="E259" i="4"/>
  <c r="D259" i="4"/>
  <c r="F259" i="4" s="1"/>
  <c r="AV258" i="4"/>
  <c r="AP258" i="4"/>
  <c r="AJ258" i="4"/>
  <c r="AD258" i="4"/>
  <c r="X258" i="4"/>
  <c r="R258" i="4"/>
  <c r="L258" i="4"/>
  <c r="E258" i="4"/>
  <c r="D258" i="4"/>
  <c r="F258" i="4" s="1"/>
  <c r="AV256" i="4"/>
  <c r="AP256" i="4"/>
  <c r="AJ256" i="4"/>
  <c r="AD256" i="4"/>
  <c r="X256" i="4"/>
  <c r="R256" i="4"/>
  <c r="L256" i="4"/>
  <c r="E256" i="4"/>
  <c r="D256" i="4"/>
  <c r="AV255" i="4"/>
  <c r="AP255" i="4"/>
  <c r="AJ255" i="4"/>
  <c r="AD255" i="4"/>
  <c r="X255" i="4"/>
  <c r="R255" i="4"/>
  <c r="L255" i="4"/>
  <c r="E255" i="4"/>
  <c r="D255" i="4"/>
  <c r="F255" i="4" s="1"/>
  <c r="AV254" i="4"/>
  <c r="AP254" i="4"/>
  <c r="AJ254" i="4"/>
  <c r="AD254" i="4"/>
  <c r="X254" i="4"/>
  <c r="R254" i="4"/>
  <c r="L254" i="4"/>
  <c r="E254" i="4"/>
  <c r="D254" i="4"/>
  <c r="AV252" i="4"/>
  <c r="AP252" i="4"/>
  <c r="AJ252" i="4"/>
  <c r="AD252" i="4"/>
  <c r="X252" i="4"/>
  <c r="R252" i="4"/>
  <c r="L252" i="4"/>
  <c r="E252" i="4"/>
  <c r="D252" i="4"/>
  <c r="F252" i="4" s="1"/>
  <c r="AV250" i="4"/>
  <c r="AP250" i="4"/>
  <c r="AJ250" i="4"/>
  <c r="AD250" i="4"/>
  <c r="X250" i="4"/>
  <c r="R250" i="4"/>
  <c r="L250" i="4"/>
  <c r="E250" i="4"/>
  <c r="D250" i="4"/>
  <c r="AV249" i="4"/>
  <c r="AP249" i="4"/>
  <c r="AJ249" i="4"/>
  <c r="AD249" i="4"/>
  <c r="X249" i="4"/>
  <c r="R249" i="4"/>
  <c r="L249" i="4"/>
  <c r="E249" i="4"/>
  <c r="D249" i="4"/>
  <c r="AV247" i="4"/>
  <c r="AP247" i="4"/>
  <c r="AJ247" i="4"/>
  <c r="AD247" i="4"/>
  <c r="X247" i="4"/>
  <c r="R247" i="4"/>
  <c r="L247" i="4"/>
  <c r="E247" i="4"/>
  <c r="D247" i="4"/>
  <c r="AV246" i="4"/>
  <c r="AP246" i="4"/>
  <c r="AJ246" i="4"/>
  <c r="AD246" i="4"/>
  <c r="X246" i="4"/>
  <c r="R246" i="4"/>
  <c r="L246" i="4"/>
  <c r="E246" i="4"/>
  <c r="D246" i="4"/>
  <c r="F246" i="4" s="1"/>
  <c r="AV245" i="4"/>
  <c r="AP245" i="4"/>
  <c r="AJ245" i="4"/>
  <c r="AD245" i="4"/>
  <c r="X245" i="4"/>
  <c r="R245" i="4"/>
  <c r="L245" i="4"/>
  <c r="E245" i="4"/>
  <c r="D245" i="4"/>
  <c r="AV243" i="4"/>
  <c r="AP243" i="4"/>
  <c r="AJ243" i="4"/>
  <c r="AD243" i="4"/>
  <c r="X243" i="4"/>
  <c r="R243" i="4"/>
  <c r="L243" i="4"/>
  <c r="E243" i="4"/>
  <c r="D243" i="4"/>
  <c r="AV242" i="4"/>
  <c r="AP242" i="4"/>
  <c r="AJ242" i="4"/>
  <c r="AD242" i="4"/>
  <c r="X242" i="4"/>
  <c r="R242" i="4"/>
  <c r="L242" i="4"/>
  <c r="E242" i="4"/>
  <c r="D242" i="4"/>
  <c r="AV240" i="4"/>
  <c r="AP240" i="4"/>
  <c r="AJ240" i="4"/>
  <c r="AD240" i="4"/>
  <c r="X240" i="4"/>
  <c r="R240" i="4"/>
  <c r="L240" i="4"/>
  <c r="E240" i="4"/>
  <c r="D240" i="4"/>
  <c r="F240" i="4" s="1"/>
  <c r="AV239" i="4"/>
  <c r="AP239" i="4"/>
  <c r="AJ239" i="4"/>
  <c r="AD239" i="4"/>
  <c r="X239" i="4"/>
  <c r="R239" i="4"/>
  <c r="L239" i="4"/>
  <c r="E239" i="4"/>
  <c r="D239" i="4"/>
  <c r="AV238" i="4"/>
  <c r="AP238" i="4"/>
  <c r="AJ238" i="4"/>
  <c r="AD238" i="4"/>
  <c r="X238" i="4"/>
  <c r="R238" i="4"/>
  <c r="L238" i="4"/>
  <c r="E238" i="4"/>
  <c r="D238" i="4"/>
  <c r="AV236" i="4"/>
  <c r="AP236" i="4"/>
  <c r="AJ236" i="4"/>
  <c r="AD236" i="4"/>
  <c r="X236" i="4"/>
  <c r="R236" i="4"/>
  <c r="L236" i="4"/>
  <c r="E236" i="4"/>
  <c r="D236" i="4"/>
  <c r="AV234" i="4"/>
  <c r="AP234" i="4"/>
  <c r="AJ234" i="4"/>
  <c r="AD234" i="4"/>
  <c r="X234" i="4"/>
  <c r="R234" i="4"/>
  <c r="L234" i="4"/>
  <c r="E234" i="4"/>
  <c r="D234" i="4"/>
  <c r="F234" i="4" s="1"/>
  <c r="AV233" i="4"/>
  <c r="AP233" i="4"/>
  <c r="AJ233" i="4"/>
  <c r="AD233" i="4"/>
  <c r="X233" i="4"/>
  <c r="R233" i="4"/>
  <c r="L233" i="4"/>
  <c r="E233" i="4"/>
  <c r="D233" i="4"/>
  <c r="F233" i="4" s="1"/>
  <c r="AV232" i="4"/>
  <c r="AP232" i="4"/>
  <c r="AJ232" i="4"/>
  <c r="AD232" i="4"/>
  <c r="X232" i="4"/>
  <c r="R232" i="4"/>
  <c r="L232" i="4"/>
  <c r="E232" i="4"/>
  <c r="D232" i="4"/>
  <c r="F232" i="4" s="1"/>
  <c r="AV231" i="4"/>
  <c r="AP231" i="4"/>
  <c r="AJ231" i="4"/>
  <c r="AD231" i="4"/>
  <c r="X231" i="4"/>
  <c r="R231" i="4"/>
  <c r="L231" i="4"/>
  <c r="E231" i="4"/>
  <c r="D231" i="4"/>
  <c r="F231" i="4" s="1"/>
  <c r="AV230" i="4"/>
  <c r="AP230" i="4"/>
  <c r="AJ230" i="4"/>
  <c r="AD230" i="4"/>
  <c r="X230" i="4"/>
  <c r="R230" i="4"/>
  <c r="L230" i="4"/>
  <c r="E230" i="4"/>
  <c r="D230" i="4"/>
  <c r="F230" i="4" s="1"/>
  <c r="AV229" i="4"/>
  <c r="AP229" i="4"/>
  <c r="AJ229" i="4"/>
  <c r="AD229" i="4"/>
  <c r="X229" i="4"/>
  <c r="R229" i="4"/>
  <c r="L229" i="4"/>
  <c r="E229" i="4"/>
  <c r="D229" i="4"/>
  <c r="AV228" i="4"/>
  <c r="AP228" i="4"/>
  <c r="AJ228" i="4"/>
  <c r="AD228" i="4"/>
  <c r="X228" i="4"/>
  <c r="R228" i="4"/>
  <c r="L228" i="4"/>
  <c r="E228" i="4"/>
  <c r="D228" i="4"/>
  <c r="AV227" i="4"/>
  <c r="AP227" i="4"/>
  <c r="AJ227" i="4"/>
  <c r="AD227" i="4"/>
  <c r="X227" i="4"/>
  <c r="R227" i="4"/>
  <c r="L227" i="4"/>
  <c r="E227" i="4"/>
  <c r="D227" i="4"/>
  <c r="AV225" i="4"/>
  <c r="AP225" i="4"/>
  <c r="AJ225" i="4"/>
  <c r="AD225" i="4"/>
  <c r="X225" i="4"/>
  <c r="R225" i="4"/>
  <c r="L225" i="4"/>
  <c r="E225" i="4"/>
  <c r="D225" i="4"/>
  <c r="F225" i="4" s="1"/>
  <c r="AV224" i="4"/>
  <c r="AP224" i="4"/>
  <c r="AJ224" i="4"/>
  <c r="AD224" i="4"/>
  <c r="X224" i="4"/>
  <c r="R224" i="4"/>
  <c r="L224" i="4"/>
  <c r="E224" i="4"/>
  <c r="D224" i="4"/>
  <c r="AV223" i="4"/>
  <c r="AP223" i="4"/>
  <c r="AJ223" i="4"/>
  <c r="AD223" i="4"/>
  <c r="X223" i="4"/>
  <c r="R223" i="4"/>
  <c r="L223" i="4"/>
  <c r="E223" i="4"/>
  <c r="D223" i="4"/>
  <c r="AV222" i="4"/>
  <c r="AP222" i="4"/>
  <c r="AJ222" i="4"/>
  <c r="AD222" i="4"/>
  <c r="X222" i="4"/>
  <c r="R222" i="4"/>
  <c r="L222" i="4"/>
  <c r="E222" i="4"/>
  <c r="D222" i="4"/>
  <c r="AV221" i="4"/>
  <c r="AP221" i="4"/>
  <c r="AJ221" i="4"/>
  <c r="AD221" i="4"/>
  <c r="X221" i="4"/>
  <c r="R221" i="4"/>
  <c r="L221" i="4"/>
  <c r="E221" i="4"/>
  <c r="D221" i="4"/>
  <c r="F221" i="4" s="1"/>
  <c r="AV220" i="4"/>
  <c r="AP220" i="4"/>
  <c r="AJ220" i="4"/>
  <c r="AD220" i="4"/>
  <c r="X220" i="4"/>
  <c r="R220" i="4"/>
  <c r="L220" i="4"/>
  <c r="E220" i="4"/>
  <c r="D220" i="4"/>
  <c r="F220" i="4" s="1"/>
  <c r="AV218" i="4"/>
  <c r="AP218" i="4"/>
  <c r="AJ218" i="4"/>
  <c r="AD218" i="4"/>
  <c r="X218" i="4"/>
  <c r="R218" i="4"/>
  <c r="L218" i="4"/>
  <c r="E218" i="4"/>
  <c r="D218" i="4"/>
  <c r="F218" i="4" s="1"/>
  <c r="AV217" i="4"/>
  <c r="AP217" i="4"/>
  <c r="AJ217" i="4"/>
  <c r="AD217" i="4"/>
  <c r="X217" i="4"/>
  <c r="R217" i="4"/>
  <c r="L217" i="4"/>
  <c r="E217" i="4"/>
  <c r="D217" i="4"/>
  <c r="F217" i="4" s="1"/>
  <c r="AV216" i="4"/>
  <c r="AP216" i="4"/>
  <c r="AJ216" i="4"/>
  <c r="AD216" i="4"/>
  <c r="X216" i="4"/>
  <c r="R216" i="4"/>
  <c r="L216" i="4"/>
  <c r="E216" i="4"/>
  <c r="D216" i="4"/>
  <c r="F216" i="4" s="1"/>
  <c r="AV215" i="4"/>
  <c r="AP215" i="4"/>
  <c r="AJ215" i="4"/>
  <c r="AD215" i="4"/>
  <c r="X215" i="4"/>
  <c r="R215" i="4"/>
  <c r="L215" i="4"/>
  <c r="E215" i="4"/>
  <c r="D215" i="4"/>
  <c r="AV214" i="4"/>
  <c r="AP214" i="4"/>
  <c r="AJ214" i="4"/>
  <c r="AD214" i="4"/>
  <c r="X214" i="4"/>
  <c r="R214" i="4"/>
  <c r="L214" i="4"/>
  <c r="E214" i="4"/>
  <c r="D214" i="4"/>
  <c r="F214" i="4" s="1"/>
  <c r="AV212" i="4"/>
  <c r="AP212" i="4"/>
  <c r="AJ212" i="4"/>
  <c r="AD212" i="4"/>
  <c r="X212" i="4"/>
  <c r="R212" i="4"/>
  <c r="L212" i="4"/>
  <c r="E212" i="4"/>
  <c r="D212" i="4"/>
  <c r="AV211" i="4"/>
  <c r="AP211" i="4"/>
  <c r="AJ211" i="4"/>
  <c r="AD211" i="4"/>
  <c r="X211" i="4"/>
  <c r="R211" i="4"/>
  <c r="L211" i="4"/>
  <c r="E211" i="4"/>
  <c r="D211" i="4"/>
  <c r="F211" i="4" s="1"/>
  <c r="AV210" i="4"/>
  <c r="AP210" i="4"/>
  <c r="AJ210" i="4"/>
  <c r="AD210" i="4"/>
  <c r="X210" i="4"/>
  <c r="R210" i="4"/>
  <c r="L210" i="4"/>
  <c r="E210" i="4"/>
  <c r="D210" i="4"/>
  <c r="AV209" i="4"/>
  <c r="AP209" i="4"/>
  <c r="AJ209" i="4"/>
  <c r="AD209" i="4"/>
  <c r="X209" i="4"/>
  <c r="R209" i="4"/>
  <c r="L209" i="4"/>
  <c r="E209" i="4"/>
  <c r="D209" i="4"/>
  <c r="AV208" i="4"/>
  <c r="AP208" i="4"/>
  <c r="AJ208" i="4"/>
  <c r="AD208" i="4"/>
  <c r="X208" i="4"/>
  <c r="R208" i="4"/>
  <c r="L208" i="4"/>
  <c r="E208" i="4"/>
  <c r="D208" i="4"/>
  <c r="F208" i="4" s="1"/>
  <c r="AV206" i="4"/>
  <c r="AP206" i="4"/>
  <c r="AJ206" i="4"/>
  <c r="AD206" i="4"/>
  <c r="X206" i="4"/>
  <c r="R206" i="4"/>
  <c r="L206" i="4"/>
  <c r="E206" i="4"/>
  <c r="D206" i="4"/>
  <c r="F206" i="4" s="1"/>
  <c r="AV204" i="4"/>
  <c r="AP204" i="4"/>
  <c r="AJ204" i="4"/>
  <c r="AD204" i="4"/>
  <c r="X204" i="4"/>
  <c r="R204" i="4"/>
  <c r="L204" i="4"/>
  <c r="E204" i="4"/>
  <c r="D204" i="4"/>
  <c r="AV203" i="4"/>
  <c r="AP203" i="4"/>
  <c r="AJ203" i="4"/>
  <c r="AD203" i="4"/>
  <c r="X203" i="4"/>
  <c r="R203" i="4"/>
  <c r="L203" i="4"/>
  <c r="E203" i="4"/>
  <c r="D203" i="4"/>
  <c r="AV202" i="4"/>
  <c r="AP202" i="4"/>
  <c r="AJ202" i="4"/>
  <c r="AD202" i="4"/>
  <c r="X202" i="4"/>
  <c r="R202" i="4"/>
  <c r="L202" i="4"/>
  <c r="E202" i="4"/>
  <c r="D202" i="4"/>
  <c r="AV201" i="4"/>
  <c r="AP201" i="4"/>
  <c r="AJ201" i="4"/>
  <c r="AD201" i="4"/>
  <c r="X201" i="4"/>
  <c r="R201" i="4"/>
  <c r="L201" i="4"/>
  <c r="E201" i="4"/>
  <c r="D201" i="4"/>
  <c r="F201" i="4" s="1"/>
  <c r="AV200" i="4"/>
  <c r="AP200" i="4"/>
  <c r="AJ200" i="4"/>
  <c r="AD200" i="4"/>
  <c r="X200" i="4"/>
  <c r="R200" i="4"/>
  <c r="L200" i="4"/>
  <c r="E200" i="4"/>
  <c r="D200" i="4"/>
  <c r="AV198" i="4"/>
  <c r="AP198" i="4"/>
  <c r="AJ198" i="4"/>
  <c r="AD198" i="4"/>
  <c r="X198" i="4"/>
  <c r="R198" i="4"/>
  <c r="L198" i="4"/>
  <c r="E198" i="4"/>
  <c r="D198" i="4"/>
  <c r="AV197" i="4"/>
  <c r="AP197" i="4"/>
  <c r="AJ197" i="4"/>
  <c r="AD197" i="4"/>
  <c r="X197" i="4"/>
  <c r="R197" i="4"/>
  <c r="L197" i="4"/>
  <c r="E197" i="4"/>
  <c r="D197" i="4"/>
  <c r="AV196" i="4"/>
  <c r="AP196" i="4"/>
  <c r="AJ196" i="4"/>
  <c r="AD196" i="4"/>
  <c r="X196" i="4"/>
  <c r="R196" i="4"/>
  <c r="L196" i="4"/>
  <c r="E196" i="4"/>
  <c r="D196" i="4"/>
  <c r="F196" i="4" s="1"/>
  <c r="AV195" i="4"/>
  <c r="AP195" i="4"/>
  <c r="AJ195" i="4"/>
  <c r="AD195" i="4"/>
  <c r="X195" i="4"/>
  <c r="R195" i="4"/>
  <c r="L195" i="4"/>
  <c r="E195" i="4"/>
  <c r="D195" i="4"/>
  <c r="AV194" i="4"/>
  <c r="AP194" i="4"/>
  <c r="AJ194" i="4"/>
  <c r="AD194" i="4"/>
  <c r="X194" i="4"/>
  <c r="R194" i="4"/>
  <c r="L194" i="4"/>
  <c r="E194" i="4"/>
  <c r="D194" i="4"/>
  <c r="AV192" i="4"/>
  <c r="AP192" i="4"/>
  <c r="AJ192" i="4"/>
  <c r="AD192" i="4"/>
  <c r="X192" i="4"/>
  <c r="R192" i="4"/>
  <c r="L192" i="4"/>
  <c r="E192" i="4"/>
  <c r="D192" i="4"/>
  <c r="AV191" i="4"/>
  <c r="AP191" i="4"/>
  <c r="AJ191" i="4"/>
  <c r="AD191" i="4"/>
  <c r="X191" i="4"/>
  <c r="R191" i="4"/>
  <c r="L191" i="4"/>
  <c r="E191" i="4"/>
  <c r="D191" i="4"/>
  <c r="F191" i="4" s="1"/>
  <c r="AV190" i="4"/>
  <c r="AP190" i="4"/>
  <c r="AJ190" i="4"/>
  <c r="AD190" i="4"/>
  <c r="X190" i="4"/>
  <c r="R190" i="4"/>
  <c r="L190" i="4"/>
  <c r="E190" i="4"/>
  <c r="D190" i="4"/>
  <c r="AV189" i="4"/>
  <c r="AP189" i="4"/>
  <c r="AJ189" i="4"/>
  <c r="AD189" i="4"/>
  <c r="X189" i="4"/>
  <c r="R189" i="4"/>
  <c r="L189" i="4"/>
  <c r="E189" i="4"/>
  <c r="D189" i="4"/>
  <c r="AV187" i="4"/>
  <c r="AP187" i="4"/>
  <c r="AJ187" i="4"/>
  <c r="AD187" i="4"/>
  <c r="X187" i="4"/>
  <c r="R187" i="4"/>
  <c r="L187" i="4"/>
  <c r="E187" i="4"/>
  <c r="D187" i="4"/>
  <c r="AV186" i="4"/>
  <c r="AP186" i="4"/>
  <c r="AJ186" i="4"/>
  <c r="AD186" i="4"/>
  <c r="X186" i="4"/>
  <c r="R186" i="4"/>
  <c r="L186" i="4"/>
  <c r="E186" i="4"/>
  <c r="D186" i="4"/>
  <c r="F186" i="4" s="1"/>
  <c r="AV185" i="4"/>
  <c r="AP185" i="4"/>
  <c r="AJ185" i="4"/>
  <c r="AD185" i="4"/>
  <c r="X185" i="4"/>
  <c r="R185" i="4"/>
  <c r="L185" i="4"/>
  <c r="E185" i="4"/>
  <c r="D185" i="4"/>
  <c r="F185" i="4" s="1"/>
  <c r="AV184" i="4"/>
  <c r="AP184" i="4"/>
  <c r="AJ184" i="4"/>
  <c r="AD184" i="4"/>
  <c r="X184" i="4"/>
  <c r="R184" i="4"/>
  <c r="L184" i="4"/>
  <c r="E184" i="4"/>
  <c r="D184" i="4"/>
  <c r="F184" i="4" s="1"/>
  <c r="AV183" i="4"/>
  <c r="AP183" i="4"/>
  <c r="AJ183" i="4"/>
  <c r="AD183" i="4"/>
  <c r="X183" i="4"/>
  <c r="R183" i="4"/>
  <c r="L183" i="4"/>
  <c r="E183" i="4"/>
  <c r="D183" i="4"/>
  <c r="F183" i="4" s="1"/>
  <c r="AV182" i="4"/>
  <c r="AP182" i="4"/>
  <c r="AJ182" i="4"/>
  <c r="AD182" i="4"/>
  <c r="X182" i="4"/>
  <c r="R182" i="4"/>
  <c r="L182" i="4"/>
  <c r="E182" i="4"/>
  <c r="D182" i="4"/>
  <c r="F182" i="4" s="1"/>
  <c r="AV181" i="4"/>
  <c r="AP181" i="4"/>
  <c r="AJ181" i="4"/>
  <c r="AD181" i="4"/>
  <c r="X181" i="4"/>
  <c r="R181" i="4"/>
  <c r="L181" i="4"/>
  <c r="E181" i="4"/>
  <c r="D181" i="4"/>
  <c r="AV180" i="4"/>
  <c r="AP180" i="4"/>
  <c r="AJ180" i="4"/>
  <c r="AD180" i="4"/>
  <c r="X180" i="4"/>
  <c r="R180" i="4"/>
  <c r="L180" i="4"/>
  <c r="E180" i="4"/>
  <c r="D180" i="4"/>
  <c r="AV179" i="4"/>
  <c r="AP179" i="4"/>
  <c r="AJ179" i="4"/>
  <c r="AD179" i="4"/>
  <c r="X179" i="4"/>
  <c r="R179" i="4"/>
  <c r="L179" i="4"/>
  <c r="E179" i="4"/>
  <c r="D179" i="4"/>
  <c r="AV178" i="4"/>
  <c r="AP178" i="4"/>
  <c r="AJ178" i="4"/>
  <c r="AD178" i="4"/>
  <c r="X178" i="4"/>
  <c r="R178" i="4"/>
  <c r="L178" i="4"/>
  <c r="E178" i="4"/>
  <c r="D178" i="4"/>
  <c r="F178" i="4" s="1"/>
  <c r="AV177" i="4"/>
  <c r="AP177" i="4"/>
  <c r="AJ177" i="4"/>
  <c r="AD177" i="4"/>
  <c r="X177" i="4"/>
  <c r="R177" i="4"/>
  <c r="L177" i="4"/>
  <c r="E177" i="4"/>
  <c r="D177" i="4"/>
  <c r="F177" i="4" s="1"/>
  <c r="AV176" i="4"/>
  <c r="AP176" i="4"/>
  <c r="AJ176" i="4"/>
  <c r="AD176" i="4"/>
  <c r="X176" i="4"/>
  <c r="R176" i="4"/>
  <c r="L176" i="4"/>
  <c r="E176" i="4"/>
  <c r="D176" i="4"/>
  <c r="AV175" i="4"/>
  <c r="AP175" i="4"/>
  <c r="AJ175" i="4"/>
  <c r="AD175" i="4"/>
  <c r="X175" i="4"/>
  <c r="R175" i="4"/>
  <c r="L175" i="4"/>
  <c r="E175" i="4"/>
  <c r="D175" i="4"/>
  <c r="F175" i="4" s="1"/>
  <c r="AV173" i="4"/>
  <c r="AP173" i="4"/>
  <c r="AJ173" i="4"/>
  <c r="AD173" i="4"/>
  <c r="X173" i="4"/>
  <c r="R173" i="4"/>
  <c r="L173" i="4"/>
  <c r="E173" i="4"/>
  <c r="D173" i="4"/>
  <c r="F173" i="4" s="1"/>
  <c r="AV172" i="4"/>
  <c r="AP172" i="4"/>
  <c r="AJ172" i="4"/>
  <c r="AD172" i="4"/>
  <c r="X172" i="4"/>
  <c r="R172" i="4"/>
  <c r="L172" i="4"/>
  <c r="E172" i="4"/>
  <c r="D172" i="4"/>
  <c r="AV171" i="4"/>
  <c r="AP171" i="4"/>
  <c r="AJ171" i="4"/>
  <c r="AD171" i="4"/>
  <c r="X171" i="4"/>
  <c r="R171" i="4"/>
  <c r="L171" i="4"/>
  <c r="E171" i="4"/>
  <c r="D171" i="4"/>
  <c r="F171" i="4" s="1"/>
  <c r="AV170" i="4"/>
  <c r="AP170" i="4"/>
  <c r="AJ170" i="4"/>
  <c r="AD170" i="4"/>
  <c r="X170" i="4"/>
  <c r="R170" i="4"/>
  <c r="L170" i="4"/>
  <c r="E170" i="4"/>
  <c r="D170" i="4"/>
  <c r="F170" i="4" s="1"/>
  <c r="AV169" i="4"/>
  <c r="AP169" i="4"/>
  <c r="AJ169" i="4"/>
  <c r="AD169" i="4"/>
  <c r="X169" i="4"/>
  <c r="R169" i="4"/>
  <c r="L169" i="4"/>
  <c r="E169" i="4"/>
  <c r="D169" i="4"/>
  <c r="F169" i="4" s="1"/>
  <c r="AV168" i="4"/>
  <c r="AP168" i="4"/>
  <c r="AJ168" i="4"/>
  <c r="AD168" i="4"/>
  <c r="X168" i="4"/>
  <c r="R168" i="4"/>
  <c r="L168" i="4"/>
  <c r="E168" i="4"/>
  <c r="D168" i="4"/>
  <c r="F168" i="4" s="1"/>
  <c r="AV167" i="4"/>
  <c r="AP167" i="4"/>
  <c r="AJ167" i="4"/>
  <c r="AD167" i="4"/>
  <c r="X167" i="4"/>
  <c r="R167" i="4"/>
  <c r="L167" i="4"/>
  <c r="E167" i="4"/>
  <c r="D167" i="4"/>
  <c r="AV166" i="4"/>
  <c r="AP166" i="4"/>
  <c r="AJ166" i="4"/>
  <c r="AD166" i="4"/>
  <c r="X166" i="4"/>
  <c r="R166" i="4"/>
  <c r="L166" i="4"/>
  <c r="E166" i="4"/>
  <c r="D166" i="4"/>
  <c r="AV165" i="4"/>
  <c r="AP165" i="4"/>
  <c r="AJ165" i="4"/>
  <c r="AD165" i="4"/>
  <c r="X165" i="4"/>
  <c r="R165" i="4"/>
  <c r="L165" i="4"/>
  <c r="E165" i="4"/>
  <c r="D165" i="4"/>
  <c r="F165" i="4" s="1"/>
  <c r="AV164" i="4"/>
  <c r="AP164" i="4"/>
  <c r="AJ164" i="4"/>
  <c r="AD164" i="4"/>
  <c r="X164" i="4"/>
  <c r="R164" i="4"/>
  <c r="L164" i="4"/>
  <c r="E164" i="4"/>
  <c r="D164" i="4"/>
  <c r="F164" i="4" s="1"/>
  <c r="AV163" i="4"/>
  <c r="AP163" i="4"/>
  <c r="AJ163" i="4"/>
  <c r="AD163" i="4"/>
  <c r="X163" i="4"/>
  <c r="R163" i="4"/>
  <c r="L163" i="4"/>
  <c r="E163" i="4"/>
  <c r="D163" i="4"/>
  <c r="F163" i="4" s="1"/>
  <c r="AV162" i="4"/>
  <c r="AP162" i="4"/>
  <c r="AJ162" i="4"/>
  <c r="AD162" i="4"/>
  <c r="X162" i="4"/>
  <c r="R162" i="4"/>
  <c r="L162" i="4"/>
  <c r="E162" i="4"/>
  <c r="D162" i="4"/>
  <c r="AV161" i="4"/>
  <c r="AP161" i="4"/>
  <c r="AJ161" i="4"/>
  <c r="AD161" i="4"/>
  <c r="X161" i="4"/>
  <c r="R161" i="4"/>
  <c r="L161" i="4"/>
  <c r="E161" i="4"/>
  <c r="D161" i="4"/>
  <c r="F161" i="4" s="1"/>
  <c r="AV159" i="4"/>
  <c r="AP159" i="4"/>
  <c r="AJ159" i="4"/>
  <c r="AD159" i="4"/>
  <c r="X159" i="4"/>
  <c r="R159" i="4"/>
  <c r="L159" i="4"/>
  <c r="E159" i="4"/>
  <c r="D159" i="4"/>
  <c r="AV157" i="4"/>
  <c r="AP157" i="4"/>
  <c r="AJ157" i="4"/>
  <c r="AD157" i="4"/>
  <c r="X157" i="4"/>
  <c r="R157" i="4"/>
  <c r="L157" i="4"/>
  <c r="E157" i="4"/>
  <c r="D157" i="4"/>
  <c r="AV156" i="4"/>
  <c r="AP156" i="4"/>
  <c r="AJ156" i="4"/>
  <c r="AD156" i="4"/>
  <c r="X156" i="4"/>
  <c r="R156" i="4"/>
  <c r="L156" i="4"/>
  <c r="E156" i="4"/>
  <c r="D156" i="4"/>
  <c r="AV155" i="4"/>
  <c r="AP155" i="4"/>
  <c r="AJ155" i="4"/>
  <c r="AD155" i="4"/>
  <c r="X155" i="4"/>
  <c r="R155" i="4"/>
  <c r="L155" i="4"/>
  <c r="E155" i="4"/>
  <c r="D155" i="4"/>
  <c r="F155" i="4" s="1"/>
  <c r="AV154" i="4"/>
  <c r="AP154" i="4"/>
  <c r="AJ154" i="4"/>
  <c r="AD154" i="4"/>
  <c r="X154" i="4"/>
  <c r="R154" i="4"/>
  <c r="L154" i="4"/>
  <c r="E154" i="4"/>
  <c r="D154" i="4"/>
  <c r="AV153" i="4"/>
  <c r="AP153" i="4"/>
  <c r="AJ153" i="4"/>
  <c r="AD153" i="4"/>
  <c r="X153" i="4"/>
  <c r="R153" i="4"/>
  <c r="L153" i="4"/>
  <c r="E153" i="4"/>
  <c r="D153" i="4"/>
  <c r="AV152" i="4"/>
  <c r="AP152" i="4"/>
  <c r="AJ152" i="4"/>
  <c r="AD152" i="4"/>
  <c r="X152" i="4"/>
  <c r="R152" i="4"/>
  <c r="L152" i="4"/>
  <c r="E152" i="4"/>
  <c r="D152" i="4"/>
  <c r="AV150" i="4"/>
  <c r="AP150" i="4"/>
  <c r="AJ150" i="4"/>
  <c r="AD150" i="4"/>
  <c r="X150" i="4"/>
  <c r="R150" i="4"/>
  <c r="L150" i="4"/>
  <c r="E150" i="4"/>
  <c r="D150" i="4"/>
  <c r="F150" i="4" s="1"/>
  <c r="AV149" i="4"/>
  <c r="AP149" i="4"/>
  <c r="AJ149" i="4"/>
  <c r="AD149" i="4"/>
  <c r="X149" i="4"/>
  <c r="R149" i="4"/>
  <c r="L149" i="4"/>
  <c r="E149" i="4"/>
  <c r="D149" i="4"/>
  <c r="F149" i="4" s="1"/>
  <c r="AV148" i="4"/>
  <c r="AP148" i="4"/>
  <c r="AJ148" i="4"/>
  <c r="AD148" i="4"/>
  <c r="X148" i="4"/>
  <c r="R148" i="4"/>
  <c r="L148" i="4"/>
  <c r="E148" i="4"/>
  <c r="D148" i="4"/>
  <c r="AV146" i="4"/>
  <c r="AP146" i="4"/>
  <c r="AJ146" i="4"/>
  <c r="AD146" i="4"/>
  <c r="X146" i="4"/>
  <c r="R146" i="4"/>
  <c r="L146" i="4"/>
  <c r="E146" i="4"/>
  <c r="D146" i="4"/>
  <c r="AV145" i="4"/>
  <c r="AP145" i="4"/>
  <c r="AJ145" i="4"/>
  <c r="AD145" i="4"/>
  <c r="X145" i="4"/>
  <c r="R145" i="4"/>
  <c r="L145" i="4"/>
  <c r="E145" i="4"/>
  <c r="D145" i="4"/>
  <c r="F145" i="4" s="1"/>
  <c r="AV144" i="4"/>
  <c r="AP144" i="4"/>
  <c r="AJ144" i="4"/>
  <c r="AD144" i="4"/>
  <c r="X144" i="4"/>
  <c r="R144" i="4"/>
  <c r="L144" i="4"/>
  <c r="E144" i="4"/>
  <c r="D144" i="4"/>
  <c r="AV142" i="4"/>
  <c r="AP142" i="4"/>
  <c r="AJ142" i="4"/>
  <c r="AD142" i="4"/>
  <c r="X142" i="4"/>
  <c r="R142" i="4"/>
  <c r="L142" i="4"/>
  <c r="E142" i="4"/>
  <c r="D142" i="4"/>
  <c r="AV141" i="4"/>
  <c r="AP141" i="4"/>
  <c r="AJ141" i="4"/>
  <c r="AD141" i="4"/>
  <c r="X141" i="4"/>
  <c r="R141" i="4"/>
  <c r="L141" i="4"/>
  <c r="E141" i="4"/>
  <c r="D141" i="4"/>
  <c r="F141" i="4" s="1"/>
  <c r="AV140" i="4"/>
  <c r="AP140" i="4"/>
  <c r="AJ140" i="4"/>
  <c r="AD140" i="4"/>
  <c r="X140" i="4"/>
  <c r="R140" i="4"/>
  <c r="L140" i="4"/>
  <c r="E140" i="4"/>
  <c r="D140" i="4"/>
  <c r="F140" i="4" s="1"/>
  <c r="AV138" i="4"/>
  <c r="AP138" i="4"/>
  <c r="AJ138" i="4"/>
  <c r="AD138" i="4"/>
  <c r="X138" i="4"/>
  <c r="R138" i="4"/>
  <c r="L138" i="4"/>
  <c r="E138" i="4"/>
  <c r="D138" i="4"/>
  <c r="AV137" i="4"/>
  <c r="AP137" i="4"/>
  <c r="AJ137" i="4"/>
  <c r="AD137" i="4"/>
  <c r="X137" i="4"/>
  <c r="R137" i="4"/>
  <c r="L137" i="4"/>
  <c r="E137" i="4"/>
  <c r="D137" i="4"/>
  <c r="F137" i="4" s="1"/>
  <c r="AV136" i="4"/>
  <c r="AP136" i="4"/>
  <c r="AJ136" i="4"/>
  <c r="AD136" i="4"/>
  <c r="X136" i="4"/>
  <c r="R136" i="4"/>
  <c r="L136" i="4"/>
  <c r="E136" i="4"/>
  <c r="D136" i="4"/>
  <c r="AV134" i="4"/>
  <c r="AP134" i="4"/>
  <c r="AJ134" i="4"/>
  <c r="AD134" i="4"/>
  <c r="X134" i="4"/>
  <c r="R134" i="4"/>
  <c r="L134" i="4"/>
  <c r="E134" i="4"/>
  <c r="D134" i="4"/>
  <c r="F134" i="4" s="1"/>
  <c r="AV132" i="4"/>
  <c r="AP132" i="4"/>
  <c r="AJ132" i="4"/>
  <c r="AD132" i="4"/>
  <c r="X132" i="4"/>
  <c r="R132" i="4"/>
  <c r="L132" i="4"/>
  <c r="E132" i="4"/>
  <c r="D132" i="4"/>
  <c r="AV131" i="4"/>
  <c r="AP131" i="4"/>
  <c r="AJ131" i="4"/>
  <c r="AD131" i="4"/>
  <c r="X131" i="4"/>
  <c r="R131" i="4"/>
  <c r="L131" i="4"/>
  <c r="E131" i="4"/>
  <c r="D131" i="4"/>
  <c r="AV129" i="4"/>
  <c r="AP129" i="4"/>
  <c r="AJ129" i="4"/>
  <c r="AD129" i="4"/>
  <c r="X129" i="4"/>
  <c r="R129" i="4"/>
  <c r="L129" i="4"/>
  <c r="E129" i="4"/>
  <c r="D129" i="4"/>
  <c r="AV128" i="4"/>
  <c r="AP128" i="4"/>
  <c r="AJ128" i="4"/>
  <c r="AD128" i="4"/>
  <c r="X128" i="4"/>
  <c r="R128" i="4"/>
  <c r="L128" i="4"/>
  <c r="E128" i="4"/>
  <c r="D128" i="4"/>
  <c r="F128" i="4" s="1"/>
  <c r="AV127" i="4"/>
  <c r="AP127" i="4"/>
  <c r="AJ127" i="4"/>
  <c r="AD127" i="4"/>
  <c r="X127" i="4"/>
  <c r="R127" i="4"/>
  <c r="L127" i="4"/>
  <c r="E127" i="4"/>
  <c r="D127" i="4"/>
  <c r="AV126" i="4"/>
  <c r="AP126" i="4"/>
  <c r="AJ126" i="4"/>
  <c r="AD126" i="4"/>
  <c r="X126" i="4"/>
  <c r="R126" i="4"/>
  <c r="L126" i="4"/>
  <c r="E126" i="4"/>
  <c r="D126" i="4"/>
  <c r="AV125" i="4"/>
  <c r="AP125" i="4"/>
  <c r="AJ125" i="4"/>
  <c r="AD125" i="4"/>
  <c r="X125" i="4"/>
  <c r="R125" i="4"/>
  <c r="L125" i="4"/>
  <c r="E125" i="4"/>
  <c r="D125" i="4"/>
  <c r="AV123" i="4"/>
  <c r="AP123" i="4"/>
  <c r="AJ123" i="4"/>
  <c r="AD123" i="4"/>
  <c r="X123" i="4"/>
  <c r="R123" i="4"/>
  <c r="L123" i="4"/>
  <c r="E123" i="4"/>
  <c r="D123" i="4"/>
  <c r="F123" i="4" s="1"/>
  <c r="AV122" i="4"/>
  <c r="AP122" i="4"/>
  <c r="AJ122" i="4"/>
  <c r="AD122" i="4"/>
  <c r="X122" i="4"/>
  <c r="R122" i="4"/>
  <c r="L122" i="4"/>
  <c r="E122" i="4"/>
  <c r="D122" i="4"/>
  <c r="AV121" i="4"/>
  <c r="AP121" i="4"/>
  <c r="AJ121" i="4"/>
  <c r="AD121" i="4"/>
  <c r="X121" i="4"/>
  <c r="R121" i="4"/>
  <c r="L121" i="4"/>
  <c r="E121" i="4"/>
  <c r="D121" i="4"/>
  <c r="AV120" i="4"/>
  <c r="AP120" i="4"/>
  <c r="AJ120" i="4"/>
  <c r="AD120" i="4"/>
  <c r="X120" i="4"/>
  <c r="R120" i="4"/>
  <c r="L120" i="4"/>
  <c r="E120" i="4"/>
  <c r="D120" i="4"/>
  <c r="AV119" i="4"/>
  <c r="AP119" i="4"/>
  <c r="AJ119" i="4"/>
  <c r="AD119" i="4"/>
  <c r="X119" i="4"/>
  <c r="R119" i="4"/>
  <c r="L119" i="4"/>
  <c r="E119" i="4"/>
  <c r="D119" i="4"/>
  <c r="F119" i="4" s="1"/>
  <c r="AV118" i="4"/>
  <c r="AP118" i="4"/>
  <c r="AJ118" i="4"/>
  <c r="AD118" i="4"/>
  <c r="X118" i="4"/>
  <c r="R118" i="4"/>
  <c r="L118" i="4"/>
  <c r="E118" i="4"/>
  <c r="D118" i="4"/>
  <c r="AV117" i="4"/>
  <c r="AP117" i="4"/>
  <c r="AJ117" i="4"/>
  <c r="AD117" i="4"/>
  <c r="X117" i="4"/>
  <c r="R117" i="4"/>
  <c r="L117" i="4"/>
  <c r="E117" i="4"/>
  <c r="D117" i="4"/>
  <c r="AV116" i="4"/>
  <c r="AP116" i="4"/>
  <c r="AJ116" i="4"/>
  <c r="AD116" i="4"/>
  <c r="X116" i="4"/>
  <c r="R116" i="4"/>
  <c r="L116" i="4"/>
  <c r="E116" i="4"/>
  <c r="D116" i="4"/>
  <c r="AV115" i="4"/>
  <c r="AP115" i="4"/>
  <c r="AJ115" i="4"/>
  <c r="AD115" i="4"/>
  <c r="X115" i="4"/>
  <c r="R115" i="4"/>
  <c r="L115" i="4"/>
  <c r="E115" i="4"/>
  <c r="D115" i="4"/>
  <c r="F115" i="4" s="1"/>
  <c r="AV114" i="4"/>
  <c r="AP114" i="4"/>
  <c r="AJ114" i="4"/>
  <c r="AD114" i="4"/>
  <c r="X114" i="4"/>
  <c r="R114" i="4"/>
  <c r="L114" i="4"/>
  <c r="E114" i="4"/>
  <c r="D114" i="4"/>
  <c r="AV112" i="4"/>
  <c r="AP112" i="4"/>
  <c r="AJ112" i="4"/>
  <c r="AD112" i="4"/>
  <c r="X112" i="4"/>
  <c r="R112" i="4"/>
  <c r="L112" i="4"/>
  <c r="E112" i="4"/>
  <c r="D112" i="4"/>
  <c r="AV111" i="4"/>
  <c r="AP111" i="4"/>
  <c r="AJ111" i="4"/>
  <c r="AD111" i="4"/>
  <c r="X111" i="4"/>
  <c r="R111" i="4"/>
  <c r="L111" i="4"/>
  <c r="E111" i="4"/>
  <c r="D111" i="4"/>
  <c r="AV109" i="4"/>
  <c r="AP109" i="4"/>
  <c r="AJ109" i="4"/>
  <c r="AD109" i="4"/>
  <c r="X109" i="4"/>
  <c r="R109" i="4"/>
  <c r="L109" i="4"/>
  <c r="E109" i="4"/>
  <c r="D109" i="4"/>
  <c r="F109" i="4" s="1"/>
  <c r="AV108" i="4"/>
  <c r="AP108" i="4"/>
  <c r="AJ108" i="4"/>
  <c r="AD108" i="4"/>
  <c r="X108" i="4"/>
  <c r="R108" i="4"/>
  <c r="L108" i="4"/>
  <c r="E108" i="4"/>
  <c r="D108" i="4"/>
  <c r="AV107" i="4"/>
  <c r="AP107" i="4"/>
  <c r="AJ107" i="4"/>
  <c r="AD107" i="4"/>
  <c r="X107" i="4"/>
  <c r="R107" i="4"/>
  <c r="L107" i="4"/>
  <c r="E107" i="4"/>
  <c r="D107" i="4"/>
  <c r="AV105" i="4"/>
  <c r="AP105" i="4"/>
  <c r="AJ105" i="4"/>
  <c r="AD105" i="4"/>
  <c r="X105" i="4"/>
  <c r="R105" i="4"/>
  <c r="L105" i="4"/>
  <c r="E105" i="4"/>
  <c r="D105" i="4"/>
  <c r="AV104" i="4"/>
  <c r="AP104" i="4"/>
  <c r="AJ104" i="4"/>
  <c r="AD104" i="4"/>
  <c r="X104" i="4"/>
  <c r="R104" i="4"/>
  <c r="L104" i="4"/>
  <c r="E104" i="4"/>
  <c r="D104" i="4"/>
  <c r="F104" i="4" s="1"/>
  <c r="AV102" i="4"/>
  <c r="AP102" i="4"/>
  <c r="AJ102" i="4"/>
  <c r="AD102" i="4"/>
  <c r="X102" i="4"/>
  <c r="R102" i="4"/>
  <c r="L102" i="4"/>
  <c r="E102" i="4"/>
  <c r="D102" i="4"/>
  <c r="AV100" i="4"/>
  <c r="AP100" i="4"/>
  <c r="AJ100" i="4"/>
  <c r="AD100" i="4"/>
  <c r="X100" i="4"/>
  <c r="R100" i="4"/>
  <c r="L100" i="4"/>
  <c r="E100" i="4"/>
  <c r="D100" i="4"/>
  <c r="AV99" i="4"/>
  <c r="AP99" i="4"/>
  <c r="AJ99" i="4"/>
  <c r="AD99" i="4"/>
  <c r="X99" i="4"/>
  <c r="R99" i="4"/>
  <c r="L99" i="4"/>
  <c r="E99" i="4"/>
  <c r="D99" i="4"/>
  <c r="AV98" i="4"/>
  <c r="AP98" i="4"/>
  <c r="AJ98" i="4"/>
  <c r="AD98" i="4"/>
  <c r="X98" i="4"/>
  <c r="R98" i="4"/>
  <c r="L98" i="4"/>
  <c r="E98" i="4"/>
  <c r="D98" i="4"/>
  <c r="F98" i="4" s="1"/>
  <c r="AV97" i="4"/>
  <c r="AP97" i="4"/>
  <c r="AJ97" i="4"/>
  <c r="AD97" i="4"/>
  <c r="X97" i="4"/>
  <c r="R97" i="4"/>
  <c r="L97" i="4"/>
  <c r="E97" i="4"/>
  <c r="D97" i="4"/>
  <c r="AV96" i="4"/>
  <c r="AP96" i="4"/>
  <c r="AJ96" i="4"/>
  <c r="AD96" i="4"/>
  <c r="X96" i="4"/>
  <c r="R96" i="4"/>
  <c r="L96" i="4"/>
  <c r="E96" i="4"/>
  <c r="D96" i="4"/>
  <c r="AV95" i="4"/>
  <c r="AP95" i="4"/>
  <c r="AJ95" i="4"/>
  <c r="AD95" i="4"/>
  <c r="X95" i="4"/>
  <c r="R95" i="4"/>
  <c r="L95" i="4"/>
  <c r="E95" i="4"/>
  <c r="D95" i="4"/>
  <c r="AV94" i="4"/>
  <c r="AP94" i="4"/>
  <c r="AJ94" i="4"/>
  <c r="AD94" i="4"/>
  <c r="X94" i="4"/>
  <c r="R94" i="4"/>
  <c r="L94" i="4"/>
  <c r="E94" i="4"/>
  <c r="D94" i="4"/>
  <c r="F94" i="4" s="1"/>
  <c r="AV93" i="4"/>
  <c r="AP93" i="4"/>
  <c r="AJ93" i="4"/>
  <c r="AD93" i="4"/>
  <c r="X93" i="4"/>
  <c r="R93" i="4"/>
  <c r="L93" i="4"/>
  <c r="E93" i="4"/>
  <c r="D93" i="4"/>
  <c r="F93" i="4" s="1"/>
  <c r="AV92" i="4"/>
  <c r="AP92" i="4"/>
  <c r="AJ92" i="4"/>
  <c r="AD92" i="4"/>
  <c r="X92" i="4"/>
  <c r="R92" i="4"/>
  <c r="L92" i="4"/>
  <c r="E92" i="4"/>
  <c r="D92" i="4"/>
  <c r="AV91" i="4"/>
  <c r="AP91" i="4"/>
  <c r="AJ91" i="4"/>
  <c r="AD91" i="4"/>
  <c r="X91" i="4"/>
  <c r="R91" i="4"/>
  <c r="L91" i="4"/>
  <c r="E91" i="4"/>
  <c r="D91" i="4"/>
  <c r="AV90" i="4"/>
  <c r="AP90" i="4"/>
  <c r="AJ90" i="4"/>
  <c r="AD90" i="4"/>
  <c r="X90" i="4"/>
  <c r="R90" i="4"/>
  <c r="L90" i="4"/>
  <c r="E90" i="4"/>
  <c r="D90" i="4"/>
  <c r="F90" i="4" s="1"/>
  <c r="AV89" i="4"/>
  <c r="AP89" i="4"/>
  <c r="AJ89" i="4"/>
  <c r="AD89" i="4"/>
  <c r="X89" i="4"/>
  <c r="R89" i="4"/>
  <c r="L89" i="4"/>
  <c r="E89" i="4"/>
  <c r="D89" i="4"/>
  <c r="AV88" i="4"/>
  <c r="AP88" i="4"/>
  <c r="AJ88" i="4"/>
  <c r="AD88" i="4"/>
  <c r="X88" i="4"/>
  <c r="R88" i="4"/>
  <c r="L88" i="4"/>
  <c r="E88" i="4"/>
  <c r="D88" i="4"/>
  <c r="AV87" i="4"/>
  <c r="AP87" i="4"/>
  <c r="AJ87" i="4"/>
  <c r="AD87" i="4"/>
  <c r="X87" i="4"/>
  <c r="R87" i="4"/>
  <c r="L87" i="4"/>
  <c r="E87" i="4"/>
  <c r="D87" i="4"/>
  <c r="AV86" i="4"/>
  <c r="AP86" i="4"/>
  <c r="AJ86" i="4"/>
  <c r="AD86" i="4"/>
  <c r="X86" i="4"/>
  <c r="R86" i="4"/>
  <c r="L86" i="4"/>
  <c r="E86" i="4"/>
  <c r="D86" i="4"/>
  <c r="F86" i="4" s="1"/>
  <c r="AV85" i="4"/>
  <c r="AP85" i="4"/>
  <c r="AJ85" i="4"/>
  <c r="AD85" i="4"/>
  <c r="X85" i="4"/>
  <c r="R85" i="4"/>
  <c r="L85" i="4"/>
  <c r="E85" i="4"/>
  <c r="D85" i="4"/>
  <c r="AV83" i="4"/>
  <c r="AP83" i="4"/>
  <c r="AJ83" i="4"/>
  <c r="AD83" i="4"/>
  <c r="X83" i="4"/>
  <c r="R83" i="4"/>
  <c r="L83" i="4"/>
  <c r="E83" i="4"/>
  <c r="D83" i="4"/>
  <c r="AV82" i="4"/>
  <c r="AP82" i="4"/>
  <c r="AJ82" i="4"/>
  <c r="AD82" i="4"/>
  <c r="X82" i="4"/>
  <c r="R82" i="4"/>
  <c r="L82" i="4"/>
  <c r="E82" i="4"/>
  <c r="D82" i="4"/>
  <c r="AV81" i="4"/>
  <c r="AP81" i="4"/>
  <c r="AJ81" i="4"/>
  <c r="AD81" i="4"/>
  <c r="X81" i="4"/>
  <c r="R81" i="4"/>
  <c r="L81" i="4"/>
  <c r="E81" i="4"/>
  <c r="D81" i="4"/>
  <c r="F81" i="4" s="1"/>
  <c r="AV80" i="4"/>
  <c r="AP80" i="4"/>
  <c r="AJ80" i="4"/>
  <c r="AD80" i="4"/>
  <c r="X80" i="4"/>
  <c r="R80" i="4"/>
  <c r="L80" i="4"/>
  <c r="E80" i="4"/>
  <c r="D80" i="4"/>
  <c r="AV79" i="4"/>
  <c r="AP79" i="4"/>
  <c r="AJ79" i="4"/>
  <c r="AD79" i="4"/>
  <c r="X79" i="4"/>
  <c r="R79" i="4"/>
  <c r="L79" i="4"/>
  <c r="E79" i="4"/>
  <c r="D79" i="4"/>
  <c r="F79" i="4" s="1"/>
  <c r="AV78" i="4"/>
  <c r="AP78" i="4"/>
  <c r="AJ78" i="4"/>
  <c r="AD78" i="4"/>
  <c r="X78" i="4"/>
  <c r="R78" i="4"/>
  <c r="L78" i="4"/>
  <c r="E78" i="4"/>
  <c r="D78" i="4"/>
  <c r="F78" i="4" s="1"/>
  <c r="AV77" i="4"/>
  <c r="AP77" i="4"/>
  <c r="AJ77" i="4"/>
  <c r="AD77" i="4"/>
  <c r="X77" i="4"/>
  <c r="R77" i="4"/>
  <c r="L77" i="4"/>
  <c r="E77" i="4"/>
  <c r="D77" i="4"/>
  <c r="F77" i="4" s="1"/>
  <c r="AV76" i="4"/>
  <c r="AP76" i="4"/>
  <c r="AJ76" i="4"/>
  <c r="AD76" i="4"/>
  <c r="X76" i="4"/>
  <c r="R76" i="4"/>
  <c r="L76" i="4"/>
  <c r="E76" i="4"/>
  <c r="D76" i="4"/>
  <c r="AV74" i="4"/>
  <c r="AP74" i="4"/>
  <c r="AJ74" i="4"/>
  <c r="AD74" i="4"/>
  <c r="X74" i="4"/>
  <c r="R74" i="4"/>
  <c r="L74" i="4"/>
  <c r="E74" i="4"/>
  <c r="D74" i="4"/>
  <c r="AV73" i="4"/>
  <c r="AP73" i="4"/>
  <c r="AJ73" i="4"/>
  <c r="AD73" i="4"/>
  <c r="X73" i="4"/>
  <c r="R73" i="4"/>
  <c r="L73" i="4"/>
  <c r="E73" i="4"/>
  <c r="D73" i="4"/>
  <c r="AV72" i="4"/>
  <c r="AP72" i="4"/>
  <c r="AJ72" i="4"/>
  <c r="AD72" i="4"/>
  <c r="X72" i="4"/>
  <c r="R72" i="4"/>
  <c r="L72" i="4"/>
  <c r="E72" i="4"/>
  <c r="D72" i="4"/>
  <c r="F72" i="4" s="1"/>
  <c r="AV71" i="4"/>
  <c r="AP71" i="4"/>
  <c r="AJ71" i="4"/>
  <c r="AD71" i="4"/>
  <c r="X71" i="4"/>
  <c r="R71" i="4"/>
  <c r="L71" i="4"/>
  <c r="E71" i="4"/>
  <c r="D71" i="4"/>
  <c r="AV70" i="4"/>
  <c r="AP70" i="4"/>
  <c r="AJ70" i="4"/>
  <c r="AD70" i="4"/>
  <c r="X70" i="4"/>
  <c r="R70" i="4"/>
  <c r="L70" i="4"/>
  <c r="E70" i="4"/>
  <c r="D70" i="4"/>
  <c r="F70" i="4" s="1"/>
  <c r="AV68" i="4"/>
  <c r="AP68" i="4"/>
  <c r="AJ68" i="4"/>
  <c r="AD68" i="4"/>
  <c r="X68" i="4"/>
  <c r="R68" i="4"/>
  <c r="L68" i="4"/>
  <c r="E68" i="4"/>
  <c r="D68" i="4"/>
  <c r="AV67" i="4"/>
  <c r="AP67" i="4"/>
  <c r="AJ67" i="4"/>
  <c r="AD67" i="4"/>
  <c r="X67" i="4"/>
  <c r="R67" i="4"/>
  <c r="L67" i="4"/>
  <c r="E67" i="4"/>
  <c r="D67" i="4"/>
  <c r="F67" i="4" s="1"/>
  <c r="AV65" i="4"/>
  <c r="AP65" i="4"/>
  <c r="AJ65" i="4"/>
  <c r="AD65" i="4"/>
  <c r="X65" i="4"/>
  <c r="R65" i="4"/>
  <c r="L65" i="4"/>
  <c r="E65" i="4"/>
  <c r="D65" i="4"/>
  <c r="AV64" i="4"/>
  <c r="AP64" i="4"/>
  <c r="AJ64" i="4"/>
  <c r="AD64" i="4"/>
  <c r="X64" i="4"/>
  <c r="R64" i="4"/>
  <c r="L64" i="4"/>
  <c r="E64" i="4"/>
  <c r="D64" i="4"/>
  <c r="AV62" i="4"/>
  <c r="AP62" i="4"/>
  <c r="AJ62" i="4"/>
  <c r="AD62" i="4"/>
  <c r="X62" i="4"/>
  <c r="R62" i="4"/>
  <c r="L62" i="4"/>
  <c r="E62" i="4"/>
  <c r="D62" i="4"/>
  <c r="AV61" i="4"/>
  <c r="AP61" i="4"/>
  <c r="AJ61" i="4"/>
  <c r="AD61" i="4"/>
  <c r="X61" i="4"/>
  <c r="R61" i="4"/>
  <c r="L61" i="4"/>
  <c r="E61" i="4"/>
  <c r="D61" i="4"/>
  <c r="F61" i="4" s="1"/>
  <c r="AV59" i="4"/>
  <c r="AP59" i="4"/>
  <c r="AJ59" i="4"/>
  <c r="AD59" i="4"/>
  <c r="X59" i="4"/>
  <c r="R59" i="4"/>
  <c r="L59" i="4"/>
  <c r="E59" i="4"/>
  <c r="D59" i="4"/>
  <c r="AV57" i="4"/>
  <c r="AP57" i="4"/>
  <c r="AJ57" i="4"/>
  <c r="AD57" i="4"/>
  <c r="X57" i="4"/>
  <c r="R57" i="4"/>
  <c r="L57" i="4"/>
  <c r="E57" i="4"/>
  <c r="D57" i="4"/>
  <c r="AV56" i="4"/>
  <c r="AP56" i="4"/>
  <c r="AJ56" i="4"/>
  <c r="AD56" i="4"/>
  <c r="X56" i="4"/>
  <c r="R56" i="4"/>
  <c r="L56" i="4"/>
  <c r="E56" i="4"/>
  <c r="D56" i="4"/>
  <c r="F56" i="4" s="1"/>
  <c r="AV54" i="4"/>
  <c r="AP54" i="4"/>
  <c r="AJ54" i="4"/>
  <c r="AD54" i="4"/>
  <c r="X54" i="4"/>
  <c r="R54" i="4"/>
  <c r="L54" i="4"/>
  <c r="E54" i="4"/>
  <c r="D54" i="4"/>
  <c r="F54" i="4" s="1"/>
  <c r="AV53" i="4"/>
  <c r="AP53" i="4"/>
  <c r="AJ53" i="4"/>
  <c r="AD53" i="4"/>
  <c r="X53" i="4"/>
  <c r="R53" i="4"/>
  <c r="L53" i="4"/>
  <c r="E53" i="4"/>
  <c r="D53" i="4"/>
  <c r="AV52" i="4"/>
  <c r="AP52" i="4"/>
  <c r="AJ52" i="4"/>
  <c r="AD52" i="4"/>
  <c r="X52" i="4"/>
  <c r="R52" i="4"/>
  <c r="L52" i="4"/>
  <c r="E52" i="4"/>
  <c r="D52" i="4"/>
  <c r="AV51" i="4"/>
  <c r="AP51" i="4"/>
  <c r="AJ51" i="4"/>
  <c r="AD51" i="4"/>
  <c r="X51" i="4"/>
  <c r="R51" i="4"/>
  <c r="L51" i="4"/>
  <c r="E51" i="4"/>
  <c r="D51" i="4"/>
  <c r="AV50" i="4"/>
  <c r="AP50" i="4"/>
  <c r="AJ50" i="4"/>
  <c r="AD50" i="4"/>
  <c r="X50" i="4"/>
  <c r="R50" i="4"/>
  <c r="L50" i="4"/>
  <c r="E50" i="4"/>
  <c r="D50" i="4"/>
  <c r="F50" i="4" s="1"/>
  <c r="AV49" i="4"/>
  <c r="AP49" i="4"/>
  <c r="AJ49" i="4"/>
  <c r="AD49" i="4"/>
  <c r="X49" i="4"/>
  <c r="R49" i="4"/>
  <c r="L49" i="4"/>
  <c r="E49" i="4"/>
  <c r="D49" i="4"/>
  <c r="AV48" i="4"/>
  <c r="AP48" i="4"/>
  <c r="AJ48" i="4"/>
  <c r="AD48" i="4"/>
  <c r="X48" i="4"/>
  <c r="R48" i="4"/>
  <c r="L48" i="4"/>
  <c r="E48" i="4"/>
  <c r="D48" i="4"/>
  <c r="F48" i="4" s="1"/>
  <c r="AV47" i="4"/>
  <c r="AP47" i="4"/>
  <c r="AJ47" i="4"/>
  <c r="AD47" i="4"/>
  <c r="X47" i="4"/>
  <c r="R47" i="4"/>
  <c r="L47" i="4"/>
  <c r="E47" i="4"/>
  <c r="D47" i="4"/>
  <c r="F47" i="4" s="1"/>
  <c r="AV46" i="4"/>
  <c r="AP46" i="4"/>
  <c r="AJ46" i="4"/>
  <c r="AD46" i="4"/>
  <c r="X46" i="4"/>
  <c r="R46" i="4"/>
  <c r="L46" i="4"/>
  <c r="E46" i="4"/>
  <c r="D46" i="4"/>
  <c r="F46" i="4" s="1"/>
  <c r="AV45" i="4"/>
  <c r="AP45" i="4"/>
  <c r="AJ45" i="4"/>
  <c r="AD45" i="4"/>
  <c r="X45" i="4"/>
  <c r="R45" i="4"/>
  <c r="L45" i="4"/>
  <c r="E45" i="4"/>
  <c r="D45" i="4"/>
  <c r="AV43" i="4"/>
  <c r="AP43" i="4"/>
  <c r="AJ43" i="4"/>
  <c r="AD43" i="4"/>
  <c r="X43" i="4"/>
  <c r="R43" i="4"/>
  <c r="L43" i="4"/>
  <c r="E43" i="4"/>
  <c r="D43" i="4"/>
  <c r="AV42" i="4"/>
  <c r="AP42" i="4"/>
  <c r="AJ42" i="4"/>
  <c r="AD42" i="4"/>
  <c r="X42" i="4"/>
  <c r="R42" i="4"/>
  <c r="L42" i="4"/>
  <c r="E42" i="4"/>
  <c r="D42" i="4"/>
  <c r="AV41" i="4"/>
  <c r="AP41" i="4"/>
  <c r="AJ41" i="4"/>
  <c r="AD41" i="4"/>
  <c r="X41" i="4"/>
  <c r="R41" i="4"/>
  <c r="L41" i="4"/>
  <c r="E41" i="4"/>
  <c r="D41" i="4"/>
  <c r="F41" i="4" s="1"/>
  <c r="AV40" i="4"/>
  <c r="AP40" i="4"/>
  <c r="AJ40" i="4"/>
  <c r="AD40" i="4"/>
  <c r="X40" i="4"/>
  <c r="R40" i="4"/>
  <c r="L40" i="4"/>
  <c r="E40" i="4"/>
  <c r="D40" i="4"/>
  <c r="AV39" i="4"/>
  <c r="AP39" i="4"/>
  <c r="AJ39" i="4"/>
  <c r="AD39" i="4"/>
  <c r="X39" i="4"/>
  <c r="R39" i="4"/>
  <c r="L39" i="4"/>
  <c r="E39" i="4"/>
  <c r="D39" i="4"/>
  <c r="F39" i="4" s="1"/>
  <c r="AV37" i="4"/>
  <c r="AP37" i="4"/>
  <c r="AJ37" i="4"/>
  <c r="AD37" i="4"/>
  <c r="X37" i="4"/>
  <c r="R37" i="4"/>
  <c r="L37" i="4"/>
  <c r="E37" i="4"/>
  <c r="D37" i="4"/>
  <c r="AV36" i="4"/>
  <c r="AP36" i="4"/>
  <c r="AJ36" i="4"/>
  <c r="AD36" i="4"/>
  <c r="X36" i="4"/>
  <c r="R36" i="4"/>
  <c r="L36" i="4"/>
  <c r="E36" i="4"/>
  <c r="D36" i="4"/>
  <c r="F36" i="4" s="1"/>
  <c r="AV34" i="4"/>
  <c r="AP34" i="4"/>
  <c r="AJ34" i="4"/>
  <c r="AD34" i="4"/>
  <c r="X34" i="4"/>
  <c r="R34" i="4"/>
  <c r="L34" i="4"/>
  <c r="E34" i="4"/>
  <c r="D34" i="4"/>
  <c r="AV33" i="4"/>
  <c r="AP33" i="4"/>
  <c r="AJ33" i="4"/>
  <c r="AD33" i="4"/>
  <c r="X33" i="4"/>
  <c r="R33" i="4"/>
  <c r="L33" i="4"/>
  <c r="E33" i="4"/>
  <c r="D33" i="4"/>
  <c r="AV32" i="4"/>
  <c r="AP32" i="4"/>
  <c r="AJ32" i="4"/>
  <c r="AD32" i="4"/>
  <c r="X32" i="4"/>
  <c r="R32" i="4"/>
  <c r="L32" i="4"/>
  <c r="E32" i="4"/>
  <c r="D32" i="4"/>
  <c r="AV31" i="4"/>
  <c r="AP31" i="4"/>
  <c r="AJ31" i="4"/>
  <c r="AD31" i="4"/>
  <c r="X31" i="4"/>
  <c r="R31" i="4"/>
  <c r="L31" i="4"/>
  <c r="E31" i="4"/>
  <c r="D31" i="4"/>
  <c r="F31" i="4" s="1"/>
  <c r="AV30" i="4"/>
  <c r="AP30" i="4"/>
  <c r="AJ30" i="4"/>
  <c r="AD30" i="4"/>
  <c r="X30" i="4"/>
  <c r="R30" i="4"/>
  <c r="L30" i="4"/>
  <c r="E30" i="4"/>
  <c r="D30" i="4"/>
  <c r="AV29" i="4"/>
  <c r="AP29" i="4"/>
  <c r="AJ29" i="4"/>
  <c r="AD29" i="4"/>
  <c r="X29" i="4"/>
  <c r="R29" i="4"/>
  <c r="L29" i="4"/>
  <c r="E29" i="4"/>
  <c r="D29" i="4"/>
  <c r="AV27" i="4"/>
  <c r="AP27" i="4"/>
  <c r="AJ27" i="4"/>
  <c r="AD27" i="4"/>
  <c r="X27" i="4"/>
  <c r="R27" i="4"/>
  <c r="L27" i="4"/>
  <c r="E27" i="4"/>
  <c r="D27" i="4"/>
  <c r="AV26" i="4"/>
  <c r="AP26" i="4"/>
  <c r="AJ26" i="4"/>
  <c r="AD26" i="4"/>
  <c r="X26" i="4"/>
  <c r="R26" i="4"/>
  <c r="L26" i="4"/>
  <c r="E26" i="4"/>
  <c r="D26" i="4"/>
  <c r="F26" i="4" s="1"/>
  <c r="AV24" i="4"/>
  <c r="AP24" i="4"/>
  <c r="AJ24" i="4"/>
  <c r="AD24" i="4"/>
  <c r="X24" i="4"/>
  <c r="R24" i="4"/>
  <c r="L24" i="4"/>
  <c r="E24" i="4"/>
  <c r="D24" i="4"/>
  <c r="AV23" i="4"/>
  <c r="AP23" i="4"/>
  <c r="AJ23" i="4"/>
  <c r="AD23" i="4"/>
  <c r="X23" i="4"/>
  <c r="R23" i="4"/>
  <c r="L23" i="4"/>
  <c r="E23" i="4"/>
  <c r="D23" i="4"/>
  <c r="AV21" i="4"/>
  <c r="AP21" i="4"/>
  <c r="AJ21" i="4"/>
  <c r="AD21" i="4"/>
  <c r="X21" i="4"/>
  <c r="R21" i="4"/>
  <c r="L21" i="4"/>
  <c r="E21" i="4"/>
  <c r="D21" i="4"/>
  <c r="AV19" i="4"/>
  <c r="AP19" i="4"/>
  <c r="AJ19" i="4"/>
  <c r="AD19" i="4"/>
  <c r="X19" i="4"/>
  <c r="R19" i="4"/>
  <c r="L19" i="4"/>
  <c r="E19" i="4"/>
  <c r="D19" i="4"/>
  <c r="F19" i="4" s="1"/>
  <c r="AV18" i="4"/>
  <c r="AP18" i="4"/>
  <c r="AJ18" i="4"/>
  <c r="AD18" i="4"/>
  <c r="X18" i="4"/>
  <c r="R18" i="4"/>
  <c r="L18" i="4"/>
  <c r="E18" i="4"/>
  <c r="D18" i="4"/>
  <c r="AV17" i="4"/>
  <c r="AP17" i="4"/>
  <c r="AJ17" i="4"/>
  <c r="AD17" i="4"/>
  <c r="X17" i="4"/>
  <c r="R17" i="4"/>
  <c r="L17" i="4"/>
  <c r="E17" i="4"/>
  <c r="D17" i="4"/>
  <c r="AV16" i="4"/>
  <c r="AP16" i="4"/>
  <c r="AJ16" i="4"/>
  <c r="AD16" i="4"/>
  <c r="X16" i="4"/>
  <c r="R16" i="4"/>
  <c r="L16" i="4"/>
  <c r="E16" i="4"/>
  <c r="D16" i="4"/>
  <c r="AV15" i="4"/>
  <c r="AP15" i="4"/>
  <c r="AJ15" i="4"/>
  <c r="AD15" i="4"/>
  <c r="X15" i="4"/>
  <c r="R15" i="4"/>
  <c r="L15" i="4"/>
  <c r="E15" i="4"/>
  <c r="D15" i="4"/>
  <c r="F15" i="4" s="1"/>
  <c r="AV13" i="4"/>
  <c r="AP13" i="4"/>
  <c r="AJ13" i="4"/>
  <c r="AD13" i="4"/>
  <c r="X13" i="4"/>
  <c r="R13" i="4"/>
  <c r="L13" i="4"/>
  <c r="E13" i="4"/>
  <c r="D13" i="4"/>
  <c r="AV12" i="4"/>
  <c r="AP12" i="4"/>
  <c r="AJ12" i="4"/>
  <c r="AD12" i="4"/>
  <c r="X12" i="4"/>
  <c r="R12" i="4"/>
  <c r="L12" i="4"/>
  <c r="E12" i="4"/>
  <c r="D12" i="4"/>
  <c r="AV10" i="4"/>
  <c r="AP10" i="4"/>
  <c r="AJ10" i="4"/>
  <c r="AD10" i="4"/>
  <c r="X10" i="4"/>
  <c r="R10" i="4"/>
  <c r="L10" i="4"/>
  <c r="E10" i="4"/>
  <c r="D10" i="4"/>
  <c r="BB369" i="3"/>
  <c r="AV369" i="3"/>
  <c r="AP369" i="3"/>
  <c r="AJ369" i="3"/>
  <c r="AD369" i="3"/>
  <c r="X369" i="3"/>
  <c r="R369" i="3"/>
  <c r="L369" i="3"/>
  <c r="E369" i="3"/>
  <c r="D369" i="3"/>
  <c r="BB368" i="3"/>
  <c r="AV368" i="3"/>
  <c r="AP368" i="3"/>
  <c r="AJ368" i="3"/>
  <c r="AD368" i="3"/>
  <c r="X368" i="3"/>
  <c r="R368" i="3"/>
  <c r="L368" i="3"/>
  <c r="E368" i="3"/>
  <c r="D368" i="3"/>
  <c r="F368" i="3" s="1"/>
  <c r="BB367" i="3"/>
  <c r="AV367" i="3"/>
  <c r="AP367" i="3"/>
  <c r="AJ367" i="3"/>
  <c r="AD367" i="3"/>
  <c r="X367" i="3"/>
  <c r="R367" i="3"/>
  <c r="L367" i="3"/>
  <c r="E367" i="3"/>
  <c r="D367" i="3"/>
  <c r="BB366" i="3"/>
  <c r="AV366" i="3"/>
  <c r="AP366" i="3"/>
  <c r="AJ366" i="3"/>
  <c r="AD366" i="3"/>
  <c r="X366" i="3"/>
  <c r="R366" i="3"/>
  <c r="L366" i="3"/>
  <c r="E366" i="3"/>
  <c r="D366" i="3"/>
  <c r="F366" i="3" s="1"/>
  <c r="BB365" i="3"/>
  <c r="AV365" i="3"/>
  <c r="AP365" i="3"/>
  <c r="AJ365" i="3"/>
  <c r="AD365" i="3"/>
  <c r="X365" i="3"/>
  <c r="R365" i="3"/>
  <c r="L365" i="3"/>
  <c r="E365" i="3"/>
  <c r="D365" i="3"/>
  <c r="BB364" i="3"/>
  <c r="AV364" i="3"/>
  <c r="AP364" i="3"/>
  <c r="AJ364" i="3"/>
  <c r="AD364" i="3"/>
  <c r="X364" i="3"/>
  <c r="R364" i="3"/>
  <c r="L364" i="3"/>
  <c r="E364" i="3"/>
  <c r="D364" i="3"/>
  <c r="BB363" i="3"/>
  <c r="AV363" i="3"/>
  <c r="AP363" i="3"/>
  <c r="AJ363" i="3"/>
  <c r="AD363" i="3"/>
  <c r="X363" i="3"/>
  <c r="R363" i="3"/>
  <c r="L363" i="3"/>
  <c r="E363" i="3"/>
  <c r="D363" i="3"/>
  <c r="F363" i="3" s="1"/>
  <c r="BB361" i="3"/>
  <c r="AV361" i="3"/>
  <c r="AP361" i="3"/>
  <c r="AJ361" i="3"/>
  <c r="AD361" i="3"/>
  <c r="X361" i="3"/>
  <c r="R361" i="3"/>
  <c r="L361" i="3"/>
  <c r="E361" i="3"/>
  <c r="D361" i="3"/>
  <c r="BB360" i="3"/>
  <c r="AV360" i="3"/>
  <c r="AP360" i="3"/>
  <c r="AJ360" i="3"/>
  <c r="AD360" i="3"/>
  <c r="X360" i="3"/>
  <c r="R360" i="3"/>
  <c r="L360" i="3"/>
  <c r="E360" i="3"/>
  <c r="D360" i="3"/>
  <c r="F360" i="3" s="1"/>
  <c r="BB359" i="3"/>
  <c r="AV359" i="3"/>
  <c r="AP359" i="3"/>
  <c r="AJ359" i="3"/>
  <c r="AD359" i="3"/>
  <c r="X359" i="3"/>
  <c r="R359" i="3"/>
  <c r="L359" i="3"/>
  <c r="E359" i="3"/>
  <c r="D359" i="3"/>
  <c r="F359" i="3" s="1"/>
  <c r="BB358" i="3"/>
  <c r="AV358" i="3"/>
  <c r="AP358" i="3"/>
  <c r="AJ358" i="3"/>
  <c r="AD358" i="3"/>
  <c r="X358" i="3"/>
  <c r="R358" i="3"/>
  <c r="L358" i="3"/>
  <c r="E358" i="3"/>
  <c r="D358" i="3"/>
  <c r="F358" i="3" s="1"/>
  <c r="BB357" i="3"/>
  <c r="AV357" i="3"/>
  <c r="AP357" i="3"/>
  <c r="AJ357" i="3"/>
  <c r="AD357" i="3"/>
  <c r="X357" i="3"/>
  <c r="R357" i="3"/>
  <c r="L357" i="3"/>
  <c r="E357" i="3"/>
  <c r="D357" i="3"/>
  <c r="F357" i="3" s="1"/>
  <c r="BB356" i="3"/>
  <c r="AV356" i="3"/>
  <c r="AP356" i="3"/>
  <c r="AJ356" i="3"/>
  <c r="AD356" i="3"/>
  <c r="X356" i="3"/>
  <c r="R356" i="3"/>
  <c r="L356" i="3"/>
  <c r="E356" i="3"/>
  <c r="D356" i="3"/>
  <c r="BB355" i="3"/>
  <c r="AV355" i="3"/>
  <c r="AP355" i="3"/>
  <c r="AJ355" i="3"/>
  <c r="AD355" i="3"/>
  <c r="X355" i="3"/>
  <c r="R355" i="3"/>
  <c r="L355" i="3"/>
  <c r="E355" i="3"/>
  <c r="D355" i="3"/>
  <c r="BB354" i="3"/>
  <c r="AV354" i="3"/>
  <c r="AP354" i="3"/>
  <c r="AJ354" i="3"/>
  <c r="AD354" i="3"/>
  <c r="X354" i="3"/>
  <c r="R354" i="3"/>
  <c r="L354" i="3"/>
  <c r="E354" i="3"/>
  <c r="D354" i="3"/>
  <c r="F354" i="3" s="1"/>
  <c r="BB353" i="3"/>
  <c r="AV353" i="3"/>
  <c r="AP353" i="3"/>
  <c r="AJ353" i="3"/>
  <c r="AD353" i="3"/>
  <c r="X353" i="3"/>
  <c r="R353" i="3"/>
  <c r="L353" i="3"/>
  <c r="E353" i="3"/>
  <c r="D353" i="3"/>
  <c r="F353" i="3" s="1"/>
  <c r="BB351" i="3"/>
  <c r="AV351" i="3"/>
  <c r="AP351" i="3"/>
  <c r="AJ351" i="3"/>
  <c r="AD351" i="3"/>
  <c r="X351" i="3"/>
  <c r="R351" i="3"/>
  <c r="L351" i="3"/>
  <c r="E351" i="3"/>
  <c r="D351" i="3"/>
  <c r="BB350" i="3"/>
  <c r="AV350" i="3"/>
  <c r="AP350" i="3"/>
  <c r="AJ350" i="3"/>
  <c r="AD350" i="3"/>
  <c r="X350" i="3"/>
  <c r="R350" i="3"/>
  <c r="L350" i="3"/>
  <c r="E350" i="3"/>
  <c r="D350" i="3"/>
  <c r="F350" i="3" s="1"/>
  <c r="BB349" i="3"/>
  <c r="AV349" i="3"/>
  <c r="AP349" i="3"/>
  <c r="AJ349" i="3"/>
  <c r="AD349" i="3"/>
  <c r="X349" i="3"/>
  <c r="R349" i="3"/>
  <c r="L349" i="3"/>
  <c r="E349" i="3"/>
  <c r="D349" i="3"/>
  <c r="F349" i="3" s="1"/>
  <c r="BB348" i="3"/>
  <c r="AV348" i="3"/>
  <c r="AP348" i="3"/>
  <c r="AJ348" i="3"/>
  <c r="AD348" i="3"/>
  <c r="X348" i="3"/>
  <c r="R348" i="3"/>
  <c r="L348" i="3"/>
  <c r="E348" i="3"/>
  <c r="D348" i="3"/>
  <c r="F348" i="3" s="1"/>
  <c r="BB347" i="3"/>
  <c r="AV347" i="3"/>
  <c r="AP347" i="3"/>
  <c r="AJ347" i="3"/>
  <c r="AD347" i="3"/>
  <c r="X347" i="3"/>
  <c r="R347" i="3"/>
  <c r="L347" i="3"/>
  <c r="E347" i="3"/>
  <c r="D347" i="3"/>
  <c r="F347" i="3" s="1"/>
  <c r="BB346" i="3"/>
  <c r="AV346" i="3"/>
  <c r="AP346" i="3"/>
  <c r="AJ346" i="3"/>
  <c r="AD346" i="3"/>
  <c r="X346" i="3"/>
  <c r="R346" i="3"/>
  <c r="L346" i="3"/>
  <c r="E346" i="3"/>
  <c r="D346" i="3"/>
  <c r="F346" i="3" s="1"/>
  <c r="BB345" i="3"/>
  <c r="AV345" i="3"/>
  <c r="AP345" i="3"/>
  <c r="AJ345" i="3"/>
  <c r="AD345" i="3"/>
  <c r="X345" i="3"/>
  <c r="R345" i="3"/>
  <c r="L345" i="3"/>
  <c r="E345" i="3"/>
  <c r="D345" i="3"/>
  <c r="F345" i="3" s="1"/>
  <c r="BB344" i="3"/>
  <c r="AV344" i="3"/>
  <c r="AP344" i="3"/>
  <c r="AJ344" i="3"/>
  <c r="AD344" i="3"/>
  <c r="X344" i="3"/>
  <c r="R344" i="3"/>
  <c r="L344" i="3"/>
  <c r="E344" i="3"/>
  <c r="D344" i="3"/>
  <c r="F344" i="3" s="1"/>
  <c r="BB343" i="3"/>
  <c r="AV343" i="3"/>
  <c r="AP343" i="3"/>
  <c r="AJ343" i="3"/>
  <c r="AD343" i="3"/>
  <c r="X343" i="3"/>
  <c r="R343" i="3"/>
  <c r="L343" i="3"/>
  <c r="E343" i="3"/>
  <c r="D343" i="3"/>
  <c r="F343" i="3" s="1"/>
  <c r="BB341" i="3"/>
  <c r="AV341" i="3"/>
  <c r="AP341" i="3"/>
  <c r="AJ341" i="3"/>
  <c r="AD341" i="3"/>
  <c r="X341" i="3"/>
  <c r="R341" i="3"/>
  <c r="L341" i="3"/>
  <c r="E341" i="3"/>
  <c r="D341" i="3"/>
  <c r="F341" i="3" s="1"/>
  <c r="BB340" i="3"/>
  <c r="AV340" i="3"/>
  <c r="AP340" i="3"/>
  <c r="AJ340" i="3"/>
  <c r="AD340" i="3"/>
  <c r="X340" i="3"/>
  <c r="R340" i="3"/>
  <c r="L340" i="3"/>
  <c r="E340" i="3"/>
  <c r="D340" i="3"/>
  <c r="F340" i="3" s="1"/>
  <c r="BB339" i="3"/>
  <c r="AV339" i="3"/>
  <c r="AP339" i="3"/>
  <c r="AJ339" i="3"/>
  <c r="AD339" i="3"/>
  <c r="X339" i="3"/>
  <c r="R339" i="3"/>
  <c r="L339" i="3"/>
  <c r="E339" i="3"/>
  <c r="D339" i="3"/>
  <c r="F339" i="3" s="1"/>
  <c r="BB338" i="3"/>
  <c r="AV338" i="3"/>
  <c r="AP338" i="3"/>
  <c r="AJ338" i="3"/>
  <c r="AD338" i="3"/>
  <c r="X338" i="3"/>
  <c r="R338" i="3"/>
  <c r="L338" i="3"/>
  <c r="E338" i="3"/>
  <c r="D338" i="3"/>
  <c r="F338" i="3" s="1"/>
  <c r="BB337" i="3"/>
  <c r="AV337" i="3"/>
  <c r="AP337" i="3"/>
  <c r="AJ337" i="3"/>
  <c r="AD337" i="3"/>
  <c r="X337" i="3"/>
  <c r="R337" i="3"/>
  <c r="L337" i="3"/>
  <c r="E337" i="3"/>
  <c r="D337" i="3"/>
  <c r="F337" i="3" s="1"/>
  <c r="BB336" i="3"/>
  <c r="AV336" i="3"/>
  <c r="AP336" i="3"/>
  <c r="AJ336" i="3"/>
  <c r="AD336" i="3"/>
  <c r="X336" i="3"/>
  <c r="R336" i="3"/>
  <c r="L336" i="3"/>
  <c r="E336" i="3"/>
  <c r="D336" i="3"/>
  <c r="F336" i="3" s="1"/>
  <c r="BB335" i="3"/>
  <c r="AV335" i="3"/>
  <c r="AP335" i="3"/>
  <c r="AJ335" i="3"/>
  <c r="AD335" i="3"/>
  <c r="X335" i="3"/>
  <c r="R335" i="3"/>
  <c r="L335" i="3"/>
  <c r="E335" i="3"/>
  <c r="D335" i="3"/>
  <c r="BB334" i="3"/>
  <c r="AV334" i="3"/>
  <c r="AP334" i="3"/>
  <c r="AJ334" i="3"/>
  <c r="AD334" i="3"/>
  <c r="X334" i="3"/>
  <c r="R334" i="3"/>
  <c r="L334" i="3"/>
  <c r="E334" i="3"/>
  <c r="D334" i="3"/>
  <c r="BB332" i="3"/>
  <c r="AV332" i="3"/>
  <c r="AP332" i="3"/>
  <c r="AJ332" i="3"/>
  <c r="AD332" i="3"/>
  <c r="X332" i="3"/>
  <c r="R332" i="3"/>
  <c r="L332" i="3"/>
  <c r="E332" i="3"/>
  <c r="D332" i="3"/>
  <c r="BB330" i="3"/>
  <c r="AV330" i="3"/>
  <c r="AP330" i="3"/>
  <c r="AJ330" i="3"/>
  <c r="AD330" i="3"/>
  <c r="X330" i="3"/>
  <c r="R330" i="3"/>
  <c r="L330" i="3"/>
  <c r="E330" i="3"/>
  <c r="D330" i="3"/>
  <c r="BB329" i="3"/>
  <c r="AV329" i="3"/>
  <c r="AP329" i="3"/>
  <c r="AJ329" i="3"/>
  <c r="AD329" i="3"/>
  <c r="X329" i="3"/>
  <c r="R329" i="3"/>
  <c r="L329" i="3"/>
  <c r="E329" i="3"/>
  <c r="D329" i="3"/>
  <c r="BB328" i="3"/>
  <c r="AV328" i="3"/>
  <c r="AP328" i="3"/>
  <c r="AJ328" i="3"/>
  <c r="AD328" i="3"/>
  <c r="X328" i="3"/>
  <c r="R328" i="3"/>
  <c r="L328" i="3"/>
  <c r="E328" i="3"/>
  <c r="D328" i="3"/>
  <c r="BB327" i="3"/>
  <c r="AV327" i="3"/>
  <c r="AP327" i="3"/>
  <c r="AJ327" i="3"/>
  <c r="AD327" i="3"/>
  <c r="X327" i="3"/>
  <c r="R327" i="3"/>
  <c r="L327" i="3"/>
  <c r="E327" i="3"/>
  <c r="D327" i="3"/>
  <c r="F327" i="3" s="1"/>
  <c r="BB325" i="3"/>
  <c r="AV325" i="3"/>
  <c r="AP325" i="3"/>
  <c r="AJ325" i="3"/>
  <c r="AD325" i="3"/>
  <c r="X325" i="3"/>
  <c r="R325" i="3"/>
  <c r="L325" i="3"/>
  <c r="E325" i="3"/>
  <c r="D325" i="3"/>
  <c r="BB324" i="3"/>
  <c r="AV324" i="3"/>
  <c r="AP324" i="3"/>
  <c r="AJ324" i="3"/>
  <c r="AD324" i="3"/>
  <c r="X324" i="3"/>
  <c r="R324" i="3"/>
  <c r="L324" i="3"/>
  <c r="E324" i="3"/>
  <c r="D324" i="3"/>
  <c r="BB323" i="3"/>
  <c r="AV323" i="3"/>
  <c r="AP323" i="3"/>
  <c r="AJ323" i="3"/>
  <c r="AD323" i="3"/>
  <c r="X323" i="3"/>
  <c r="R323" i="3"/>
  <c r="L323" i="3"/>
  <c r="E323" i="3"/>
  <c r="D323" i="3"/>
  <c r="F323" i="3" s="1"/>
  <c r="BB322" i="3"/>
  <c r="AV322" i="3"/>
  <c r="AP322" i="3"/>
  <c r="AJ322" i="3"/>
  <c r="AD322" i="3"/>
  <c r="X322" i="3"/>
  <c r="R322" i="3"/>
  <c r="L322" i="3"/>
  <c r="E322" i="3"/>
  <c r="D322" i="3"/>
  <c r="BB320" i="3"/>
  <c r="AV320" i="3"/>
  <c r="AP320" i="3"/>
  <c r="AJ320" i="3"/>
  <c r="AD320" i="3"/>
  <c r="X320" i="3"/>
  <c r="R320" i="3"/>
  <c r="L320" i="3"/>
  <c r="E320" i="3"/>
  <c r="D320" i="3"/>
  <c r="BB319" i="3"/>
  <c r="AV319" i="3"/>
  <c r="AP319" i="3"/>
  <c r="AJ319" i="3"/>
  <c r="AD319" i="3"/>
  <c r="X319" i="3"/>
  <c r="R319" i="3"/>
  <c r="L319" i="3"/>
  <c r="E319" i="3"/>
  <c r="D319" i="3"/>
  <c r="BB317" i="3"/>
  <c r="AV317" i="3"/>
  <c r="AP317" i="3"/>
  <c r="AJ317" i="3"/>
  <c r="AD317" i="3"/>
  <c r="X317" i="3"/>
  <c r="R317" i="3"/>
  <c r="L317" i="3"/>
  <c r="E317" i="3"/>
  <c r="D317" i="3"/>
  <c r="BB316" i="3"/>
  <c r="AV316" i="3"/>
  <c r="AP316" i="3"/>
  <c r="AJ316" i="3"/>
  <c r="AD316" i="3"/>
  <c r="X316" i="3"/>
  <c r="R316" i="3"/>
  <c r="L316" i="3"/>
  <c r="E316" i="3"/>
  <c r="D316" i="3"/>
  <c r="BB315" i="3"/>
  <c r="AV315" i="3"/>
  <c r="AP315" i="3"/>
  <c r="AJ315" i="3"/>
  <c r="AD315" i="3"/>
  <c r="X315" i="3"/>
  <c r="R315" i="3"/>
  <c r="L315" i="3"/>
  <c r="E315" i="3"/>
  <c r="D315" i="3"/>
  <c r="BB314" i="3"/>
  <c r="AV314" i="3"/>
  <c r="AP314" i="3"/>
  <c r="AJ314" i="3"/>
  <c r="AD314" i="3"/>
  <c r="X314" i="3"/>
  <c r="R314" i="3"/>
  <c r="L314" i="3"/>
  <c r="E314" i="3"/>
  <c r="D314" i="3"/>
  <c r="BB313" i="3"/>
  <c r="AV313" i="3"/>
  <c r="AP313" i="3"/>
  <c r="AJ313" i="3"/>
  <c r="AD313" i="3"/>
  <c r="X313" i="3"/>
  <c r="R313" i="3"/>
  <c r="L313" i="3"/>
  <c r="E313" i="3"/>
  <c r="D313" i="3"/>
  <c r="BB312" i="3"/>
  <c r="AV312" i="3"/>
  <c r="AP312" i="3"/>
  <c r="AJ312" i="3"/>
  <c r="AD312" i="3"/>
  <c r="X312" i="3"/>
  <c r="R312" i="3"/>
  <c r="L312" i="3"/>
  <c r="E312" i="3"/>
  <c r="D312" i="3"/>
  <c r="BB311" i="3"/>
  <c r="AV311" i="3"/>
  <c r="AP311" i="3"/>
  <c r="AJ311" i="3"/>
  <c r="AD311" i="3"/>
  <c r="X311" i="3"/>
  <c r="R311" i="3"/>
  <c r="L311" i="3"/>
  <c r="E311" i="3"/>
  <c r="D311" i="3"/>
  <c r="BB310" i="3"/>
  <c r="AV310" i="3"/>
  <c r="AP310" i="3"/>
  <c r="AJ310" i="3"/>
  <c r="AD310" i="3"/>
  <c r="X310" i="3"/>
  <c r="R310" i="3"/>
  <c r="L310" i="3"/>
  <c r="E310" i="3"/>
  <c r="D310" i="3"/>
  <c r="BB309" i="3"/>
  <c r="AV309" i="3"/>
  <c r="AP309" i="3"/>
  <c r="AJ309" i="3"/>
  <c r="AD309" i="3"/>
  <c r="X309" i="3"/>
  <c r="R309" i="3"/>
  <c r="L309" i="3"/>
  <c r="E309" i="3"/>
  <c r="D309" i="3"/>
  <c r="BB308" i="3"/>
  <c r="AV308" i="3"/>
  <c r="AP308" i="3"/>
  <c r="AJ308" i="3"/>
  <c r="AD308" i="3"/>
  <c r="X308" i="3"/>
  <c r="R308" i="3"/>
  <c r="L308" i="3"/>
  <c r="E308" i="3"/>
  <c r="D308" i="3"/>
  <c r="BB307" i="3"/>
  <c r="AV307" i="3"/>
  <c r="AP307" i="3"/>
  <c r="AJ307" i="3"/>
  <c r="AD307" i="3"/>
  <c r="X307" i="3"/>
  <c r="R307" i="3"/>
  <c r="L307" i="3"/>
  <c r="E307" i="3"/>
  <c r="D307" i="3"/>
  <c r="F307" i="3" s="1"/>
  <c r="BB306" i="3"/>
  <c r="AV306" i="3"/>
  <c r="AP306" i="3"/>
  <c r="AJ306" i="3"/>
  <c r="AD306" i="3"/>
  <c r="X306" i="3"/>
  <c r="R306" i="3"/>
  <c r="L306" i="3"/>
  <c r="E306" i="3"/>
  <c r="D306" i="3"/>
  <c r="F306" i="3" s="1"/>
  <c r="BB305" i="3"/>
  <c r="AV305" i="3"/>
  <c r="AP305" i="3"/>
  <c r="AJ305" i="3"/>
  <c r="AD305" i="3"/>
  <c r="X305" i="3"/>
  <c r="R305" i="3"/>
  <c r="L305" i="3"/>
  <c r="E305" i="3"/>
  <c r="D305" i="3"/>
  <c r="BB303" i="3"/>
  <c r="AV303" i="3"/>
  <c r="AP303" i="3"/>
  <c r="AJ303" i="3"/>
  <c r="AD303" i="3"/>
  <c r="X303" i="3"/>
  <c r="R303" i="3"/>
  <c r="L303" i="3"/>
  <c r="E303" i="3"/>
  <c r="D303" i="3"/>
  <c r="BB302" i="3"/>
  <c r="AV302" i="3"/>
  <c r="AP302" i="3"/>
  <c r="AJ302" i="3"/>
  <c r="AD302" i="3"/>
  <c r="X302" i="3"/>
  <c r="R302" i="3"/>
  <c r="L302" i="3"/>
  <c r="E302" i="3"/>
  <c r="D302" i="3"/>
  <c r="F302" i="3" s="1"/>
  <c r="BB301" i="3"/>
  <c r="AV301" i="3"/>
  <c r="AP301" i="3"/>
  <c r="AJ301" i="3"/>
  <c r="AD301" i="3"/>
  <c r="X301" i="3"/>
  <c r="R301" i="3"/>
  <c r="L301" i="3"/>
  <c r="E301" i="3"/>
  <c r="D301" i="3"/>
  <c r="F301" i="3" s="1"/>
  <c r="BB300" i="3"/>
  <c r="AV300" i="3"/>
  <c r="AP300" i="3"/>
  <c r="AJ300" i="3"/>
  <c r="AD300" i="3"/>
  <c r="X300" i="3"/>
  <c r="R300" i="3"/>
  <c r="L300" i="3"/>
  <c r="E300" i="3"/>
  <c r="D300" i="3"/>
  <c r="BB298" i="3"/>
  <c r="AV298" i="3"/>
  <c r="AP298" i="3"/>
  <c r="AJ298" i="3"/>
  <c r="AD298" i="3"/>
  <c r="X298" i="3"/>
  <c r="R298" i="3"/>
  <c r="L298" i="3"/>
  <c r="E298" i="3"/>
  <c r="D298" i="3"/>
  <c r="BB297" i="3"/>
  <c r="AV297" i="3"/>
  <c r="AP297" i="3"/>
  <c r="AJ297" i="3"/>
  <c r="AD297" i="3"/>
  <c r="X297" i="3"/>
  <c r="R297" i="3"/>
  <c r="L297" i="3"/>
  <c r="E297" i="3"/>
  <c r="D297" i="3"/>
  <c r="BB296" i="3"/>
  <c r="AV296" i="3"/>
  <c r="AP296" i="3"/>
  <c r="AJ296" i="3"/>
  <c r="AD296" i="3"/>
  <c r="X296" i="3"/>
  <c r="R296" i="3"/>
  <c r="L296" i="3"/>
  <c r="E296" i="3"/>
  <c r="D296" i="3"/>
  <c r="BB295" i="3"/>
  <c r="AV295" i="3"/>
  <c r="AP295" i="3"/>
  <c r="AJ295" i="3"/>
  <c r="AD295" i="3"/>
  <c r="X295" i="3"/>
  <c r="R295" i="3"/>
  <c r="L295" i="3"/>
  <c r="E295" i="3"/>
  <c r="D295" i="3"/>
  <c r="BB294" i="3"/>
  <c r="AV294" i="3"/>
  <c r="AP294" i="3"/>
  <c r="AJ294" i="3"/>
  <c r="AD294" i="3"/>
  <c r="X294" i="3"/>
  <c r="R294" i="3"/>
  <c r="L294" i="3"/>
  <c r="E294" i="3"/>
  <c r="D294" i="3"/>
  <c r="BB292" i="3"/>
  <c r="AV292" i="3"/>
  <c r="AP292" i="3"/>
  <c r="AJ292" i="3"/>
  <c r="AD292" i="3"/>
  <c r="X292" i="3"/>
  <c r="R292" i="3"/>
  <c r="L292" i="3"/>
  <c r="E292" i="3"/>
  <c r="D292" i="3"/>
  <c r="BB291" i="3"/>
  <c r="AV291" i="3"/>
  <c r="AP291" i="3"/>
  <c r="AJ291" i="3"/>
  <c r="AD291" i="3"/>
  <c r="X291" i="3"/>
  <c r="R291" i="3"/>
  <c r="L291" i="3"/>
  <c r="E291" i="3"/>
  <c r="D291" i="3"/>
  <c r="BB290" i="3"/>
  <c r="AV290" i="3"/>
  <c r="AP290" i="3"/>
  <c r="AJ290" i="3"/>
  <c r="AD290" i="3"/>
  <c r="X290" i="3"/>
  <c r="R290" i="3"/>
  <c r="L290" i="3"/>
  <c r="E290" i="3"/>
  <c r="D290" i="3"/>
  <c r="BB289" i="3"/>
  <c r="AV289" i="3"/>
  <c r="AP289" i="3"/>
  <c r="AJ289" i="3"/>
  <c r="AD289" i="3"/>
  <c r="X289" i="3"/>
  <c r="R289" i="3"/>
  <c r="L289" i="3"/>
  <c r="E289" i="3"/>
  <c r="D289" i="3"/>
  <c r="BB288" i="3"/>
  <c r="AV288" i="3"/>
  <c r="AP288" i="3"/>
  <c r="AJ288" i="3"/>
  <c r="AD288" i="3"/>
  <c r="X288" i="3"/>
  <c r="R288" i="3"/>
  <c r="L288" i="3"/>
  <c r="E288" i="3"/>
  <c r="D288" i="3"/>
  <c r="BB286" i="3"/>
  <c r="AV286" i="3"/>
  <c r="AP286" i="3"/>
  <c r="AJ286" i="3"/>
  <c r="AD286" i="3"/>
  <c r="X286" i="3"/>
  <c r="R286" i="3"/>
  <c r="L286" i="3"/>
  <c r="E286" i="3"/>
  <c r="D286" i="3"/>
  <c r="BB285" i="3"/>
  <c r="AV285" i="3"/>
  <c r="AP285" i="3"/>
  <c r="AJ285" i="3"/>
  <c r="AD285" i="3"/>
  <c r="X285" i="3"/>
  <c r="R285" i="3"/>
  <c r="L285" i="3"/>
  <c r="E285" i="3"/>
  <c r="D285" i="3"/>
  <c r="BB284" i="3"/>
  <c r="AV284" i="3"/>
  <c r="AP284" i="3"/>
  <c r="AJ284" i="3"/>
  <c r="AD284" i="3"/>
  <c r="X284" i="3"/>
  <c r="R284" i="3"/>
  <c r="L284" i="3"/>
  <c r="E284" i="3"/>
  <c r="D284" i="3"/>
  <c r="BB283" i="3"/>
  <c r="AV283" i="3"/>
  <c r="AP283" i="3"/>
  <c r="AJ283" i="3"/>
  <c r="AD283" i="3"/>
  <c r="X283" i="3"/>
  <c r="R283" i="3"/>
  <c r="L283" i="3"/>
  <c r="E283" i="3"/>
  <c r="D283" i="3"/>
  <c r="BB281" i="3"/>
  <c r="AV281" i="3"/>
  <c r="AP281" i="3"/>
  <c r="AJ281" i="3"/>
  <c r="AD281" i="3"/>
  <c r="X281" i="3"/>
  <c r="R281" i="3"/>
  <c r="L281" i="3"/>
  <c r="E281" i="3"/>
  <c r="D281" i="3"/>
  <c r="BB280" i="3"/>
  <c r="AV280" i="3"/>
  <c r="AP280" i="3"/>
  <c r="AJ280" i="3"/>
  <c r="AD280" i="3"/>
  <c r="X280" i="3"/>
  <c r="R280" i="3"/>
  <c r="L280" i="3"/>
  <c r="E280" i="3"/>
  <c r="D280" i="3"/>
  <c r="BB279" i="3"/>
  <c r="AV279" i="3"/>
  <c r="AP279" i="3"/>
  <c r="AJ279" i="3"/>
  <c r="AD279" i="3"/>
  <c r="X279" i="3"/>
  <c r="R279" i="3"/>
  <c r="L279" i="3"/>
  <c r="E279" i="3"/>
  <c r="D279" i="3"/>
  <c r="BB277" i="3"/>
  <c r="AV277" i="3"/>
  <c r="AP277" i="3"/>
  <c r="AJ277" i="3"/>
  <c r="AD277" i="3"/>
  <c r="X277" i="3"/>
  <c r="R277" i="3"/>
  <c r="L277" i="3"/>
  <c r="E277" i="3"/>
  <c r="D277" i="3"/>
  <c r="BB276" i="3"/>
  <c r="AV276" i="3"/>
  <c r="AP276" i="3"/>
  <c r="AJ276" i="3"/>
  <c r="AD276" i="3"/>
  <c r="X276" i="3"/>
  <c r="R276" i="3"/>
  <c r="L276" i="3"/>
  <c r="E276" i="3"/>
  <c r="D276" i="3"/>
  <c r="BB275" i="3"/>
  <c r="AV275" i="3"/>
  <c r="AP275" i="3"/>
  <c r="AJ275" i="3"/>
  <c r="AD275" i="3"/>
  <c r="X275" i="3"/>
  <c r="R275" i="3"/>
  <c r="L275" i="3"/>
  <c r="E275" i="3"/>
  <c r="D275" i="3"/>
  <c r="BB274" i="3"/>
  <c r="AV274" i="3"/>
  <c r="AP274" i="3"/>
  <c r="AJ274" i="3"/>
  <c r="AD274" i="3"/>
  <c r="X274" i="3"/>
  <c r="R274" i="3"/>
  <c r="L274" i="3"/>
  <c r="E274" i="3"/>
  <c r="D274" i="3"/>
  <c r="BB273" i="3"/>
  <c r="AV273" i="3"/>
  <c r="AP273" i="3"/>
  <c r="AJ273" i="3"/>
  <c r="AD273" i="3"/>
  <c r="X273" i="3"/>
  <c r="R273" i="3"/>
  <c r="L273" i="3"/>
  <c r="E273" i="3"/>
  <c r="D273" i="3"/>
  <c r="BB272" i="3"/>
  <c r="AV272" i="3"/>
  <c r="AP272" i="3"/>
  <c r="AJ272" i="3"/>
  <c r="AD272" i="3"/>
  <c r="X272" i="3"/>
  <c r="R272" i="3"/>
  <c r="L272" i="3"/>
  <c r="E272" i="3"/>
  <c r="D272" i="3"/>
  <c r="BB270" i="3"/>
  <c r="AV270" i="3"/>
  <c r="AP270" i="3"/>
  <c r="AJ270" i="3"/>
  <c r="AD270" i="3"/>
  <c r="X270" i="3"/>
  <c r="R270" i="3"/>
  <c r="L270" i="3"/>
  <c r="E270" i="3"/>
  <c r="D270" i="3"/>
  <c r="BB269" i="3"/>
  <c r="AV269" i="3"/>
  <c r="AP269" i="3"/>
  <c r="AJ269" i="3"/>
  <c r="AD269" i="3"/>
  <c r="X269" i="3"/>
  <c r="R269" i="3"/>
  <c r="L269" i="3"/>
  <c r="E269" i="3"/>
  <c r="D269" i="3"/>
  <c r="BB268" i="3"/>
  <c r="AV268" i="3"/>
  <c r="AP268" i="3"/>
  <c r="AJ268" i="3"/>
  <c r="AD268" i="3"/>
  <c r="X268" i="3"/>
  <c r="R268" i="3"/>
  <c r="L268" i="3"/>
  <c r="E268" i="3"/>
  <c r="D268" i="3"/>
  <c r="BB267" i="3"/>
  <c r="AV267" i="3"/>
  <c r="AP267" i="3"/>
  <c r="AJ267" i="3"/>
  <c r="AD267" i="3"/>
  <c r="X267" i="3"/>
  <c r="R267" i="3"/>
  <c r="L267" i="3"/>
  <c r="E267" i="3"/>
  <c r="D267" i="3"/>
  <c r="BB265" i="3"/>
  <c r="AV265" i="3"/>
  <c r="AP265" i="3"/>
  <c r="AJ265" i="3"/>
  <c r="AD265" i="3"/>
  <c r="X265" i="3"/>
  <c r="R265" i="3"/>
  <c r="L265" i="3"/>
  <c r="E265" i="3"/>
  <c r="D265" i="3"/>
  <c r="F265" i="3" s="1"/>
  <c r="BB264" i="3"/>
  <c r="AV264" i="3"/>
  <c r="AP264" i="3"/>
  <c r="AJ264" i="3"/>
  <c r="AD264" i="3"/>
  <c r="X264" i="3"/>
  <c r="R264" i="3"/>
  <c r="L264" i="3"/>
  <c r="E264" i="3"/>
  <c r="D264" i="3"/>
  <c r="F264" i="3" s="1"/>
  <c r="BB263" i="3"/>
  <c r="AV263" i="3"/>
  <c r="AP263" i="3"/>
  <c r="AJ263" i="3"/>
  <c r="AD263" i="3"/>
  <c r="X263" i="3"/>
  <c r="R263" i="3"/>
  <c r="L263" i="3"/>
  <c r="E263" i="3"/>
  <c r="D263" i="3"/>
  <c r="F263" i="3" s="1"/>
  <c r="BB262" i="3"/>
  <c r="AV262" i="3"/>
  <c r="AP262" i="3"/>
  <c r="AJ262" i="3"/>
  <c r="AD262" i="3"/>
  <c r="X262" i="3"/>
  <c r="R262" i="3"/>
  <c r="L262" i="3"/>
  <c r="E262" i="3"/>
  <c r="D262" i="3"/>
  <c r="BB260" i="3"/>
  <c r="AV260" i="3"/>
  <c r="AP260" i="3"/>
  <c r="AJ260" i="3"/>
  <c r="AD260" i="3"/>
  <c r="X260" i="3"/>
  <c r="R260" i="3"/>
  <c r="L260" i="3"/>
  <c r="E260" i="3"/>
  <c r="D260" i="3"/>
  <c r="BB259" i="3"/>
  <c r="AV259" i="3"/>
  <c r="AP259" i="3"/>
  <c r="AJ259" i="3"/>
  <c r="AD259" i="3"/>
  <c r="X259" i="3"/>
  <c r="R259" i="3"/>
  <c r="L259" i="3"/>
  <c r="E259" i="3"/>
  <c r="D259" i="3"/>
  <c r="BB258" i="3"/>
  <c r="AV258" i="3"/>
  <c r="AP258" i="3"/>
  <c r="AJ258" i="3"/>
  <c r="AD258" i="3"/>
  <c r="X258" i="3"/>
  <c r="R258" i="3"/>
  <c r="L258" i="3"/>
  <c r="E258" i="3"/>
  <c r="D258" i="3"/>
  <c r="BB256" i="3"/>
  <c r="AV256" i="3"/>
  <c r="AP256" i="3"/>
  <c r="AJ256" i="3"/>
  <c r="AD256" i="3"/>
  <c r="X256" i="3"/>
  <c r="R256" i="3"/>
  <c r="L256" i="3"/>
  <c r="E256" i="3"/>
  <c r="D256" i="3"/>
  <c r="BB255" i="3"/>
  <c r="AV255" i="3"/>
  <c r="AP255" i="3"/>
  <c r="AJ255" i="3"/>
  <c r="AD255" i="3"/>
  <c r="X255" i="3"/>
  <c r="R255" i="3"/>
  <c r="L255" i="3"/>
  <c r="E255" i="3"/>
  <c r="D255" i="3"/>
  <c r="BB254" i="3"/>
  <c r="AV254" i="3"/>
  <c r="AP254" i="3"/>
  <c r="AJ254" i="3"/>
  <c r="AD254" i="3"/>
  <c r="X254" i="3"/>
  <c r="R254" i="3"/>
  <c r="L254" i="3"/>
  <c r="E254" i="3"/>
  <c r="D254" i="3"/>
  <c r="BB252" i="3"/>
  <c r="AV252" i="3"/>
  <c r="AP252" i="3"/>
  <c r="AJ252" i="3"/>
  <c r="AD252" i="3"/>
  <c r="X252" i="3"/>
  <c r="R252" i="3"/>
  <c r="L252" i="3"/>
  <c r="E252" i="3"/>
  <c r="D252" i="3"/>
  <c r="BB250" i="3"/>
  <c r="AV250" i="3"/>
  <c r="AP250" i="3"/>
  <c r="AJ250" i="3"/>
  <c r="AD250" i="3"/>
  <c r="X250" i="3"/>
  <c r="R250" i="3"/>
  <c r="L250" i="3"/>
  <c r="E250" i="3"/>
  <c r="D250" i="3"/>
  <c r="BB249" i="3"/>
  <c r="AV249" i="3"/>
  <c r="AP249" i="3"/>
  <c r="AJ249" i="3"/>
  <c r="AD249" i="3"/>
  <c r="X249" i="3"/>
  <c r="R249" i="3"/>
  <c r="L249" i="3"/>
  <c r="E249" i="3"/>
  <c r="D249" i="3"/>
  <c r="BB247" i="3"/>
  <c r="AV247" i="3"/>
  <c r="AP247" i="3"/>
  <c r="AJ247" i="3"/>
  <c r="AD247" i="3"/>
  <c r="X247" i="3"/>
  <c r="R247" i="3"/>
  <c r="L247" i="3"/>
  <c r="E247" i="3"/>
  <c r="D247" i="3"/>
  <c r="BB246" i="3"/>
  <c r="AV246" i="3"/>
  <c r="AP246" i="3"/>
  <c r="AJ246" i="3"/>
  <c r="AD246" i="3"/>
  <c r="X246" i="3"/>
  <c r="R246" i="3"/>
  <c r="L246" i="3"/>
  <c r="E246" i="3"/>
  <c r="D246" i="3"/>
  <c r="BB245" i="3"/>
  <c r="AV245" i="3"/>
  <c r="AP245" i="3"/>
  <c r="AJ245" i="3"/>
  <c r="AD245" i="3"/>
  <c r="X245" i="3"/>
  <c r="R245" i="3"/>
  <c r="L245" i="3"/>
  <c r="E245" i="3"/>
  <c r="D245" i="3"/>
  <c r="BB243" i="3"/>
  <c r="AV243" i="3"/>
  <c r="AP243" i="3"/>
  <c r="AJ243" i="3"/>
  <c r="AD243" i="3"/>
  <c r="X243" i="3"/>
  <c r="R243" i="3"/>
  <c r="L243" i="3"/>
  <c r="E243" i="3"/>
  <c r="D243" i="3"/>
  <c r="BB242" i="3"/>
  <c r="AV242" i="3"/>
  <c r="AP242" i="3"/>
  <c r="AJ242" i="3"/>
  <c r="AD242" i="3"/>
  <c r="X242" i="3"/>
  <c r="R242" i="3"/>
  <c r="L242" i="3"/>
  <c r="E242" i="3"/>
  <c r="D242" i="3"/>
  <c r="BB240" i="3"/>
  <c r="AV240" i="3"/>
  <c r="AP240" i="3"/>
  <c r="AJ240" i="3"/>
  <c r="AD240" i="3"/>
  <c r="X240" i="3"/>
  <c r="R240" i="3"/>
  <c r="L240" i="3"/>
  <c r="E240" i="3"/>
  <c r="D240" i="3"/>
  <c r="BB239" i="3"/>
  <c r="AV239" i="3"/>
  <c r="AP239" i="3"/>
  <c r="AJ239" i="3"/>
  <c r="AD239" i="3"/>
  <c r="X239" i="3"/>
  <c r="R239" i="3"/>
  <c r="L239" i="3"/>
  <c r="E239" i="3"/>
  <c r="D239" i="3"/>
  <c r="BB238" i="3"/>
  <c r="AV238" i="3"/>
  <c r="AP238" i="3"/>
  <c r="AJ238" i="3"/>
  <c r="AD238" i="3"/>
  <c r="X238" i="3"/>
  <c r="R238" i="3"/>
  <c r="L238" i="3"/>
  <c r="E238" i="3"/>
  <c r="D238" i="3"/>
  <c r="BB236" i="3"/>
  <c r="AV236" i="3"/>
  <c r="AP236" i="3"/>
  <c r="AJ236" i="3"/>
  <c r="AD236" i="3"/>
  <c r="X236" i="3"/>
  <c r="R236" i="3"/>
  <c r="L236" i="3"/>
  <c r="E236" i="3"/>
  <c r="D236" i="3"/>
  <c r="BB234" i="3"/>
  <c r="AV234" i="3"/>
  <c r="AP234" i="3"/>
  <c r="AJ234" i="3"/>
  <c r="AD234" i="3"/>
  <c r="X234" i="3"/>
  <c r="R234" i="3"/>
  <c r="L234" i="3"/>
  <c r="E234" i="3"/>
  <c r="D234" i="3"/>
  <c r="F234" i="3" s="1"/>
  <c r="BB233" i="3"/>
  <c r="AV233" i="3"/>
  <c r="AP233" i="3"/>
  <c r="AJ233" i="3"/>
  <c r="AD233" i="3"/>
  <c r="X233" i="3"/>
  <c r="R233" i="3"/>
  <c r="L233" i="3"/>
  <c r="E233" i="3"/>
  <c r="D233" i="3"/>
  <c r="F233" i="3" s="1"/>
  <c r="BB232" i="3"/>
  <c r="AV232" i="3"/>
  <c r="AP232" i="3"/>
  <c r="AJ232" i="3"/>
  <c r="AD232" i="3"/>
  <c r="X232" i="3"/>
  <c r="R232" i="3"/>
  <c r="L232" i="3"/>
  <c r="E232" i="3"/>
  <c r="D232" i="3"/>
  <c r="F232" i="3" s="1"/>
  <c r="BB231" i="3"/>
  <c r="AV231" i="3"/>
  <c r="AP231" i="3"/>
  <c r="AJ231" i="3"/>
  <c r="AD231" i="3"/>
  <c r="X231" i="3"/>
  <c r="R231" i="3"/>
  <c r="L231" i="3"/>
  <c r="E231" i="3"/>
  <c r="D231" i="3"/>
  <c r="BB230" i="3"/>
  <c r="AV230" i="3"/>
  <c r="AP230" i="3"/>
  <c r="AJ230" i="3"/>
  <c r="AD230" i="3"/>
  <c r="X230" i="3"/>
  <c r="R230" i="3"/>
  <c r="L230" i="3"/>
  <c r="E230" i="3"/>
  <c r="D230" i="3"/>
  <c r="BB229" i="3"/>
  <c r="AV229" i="3"/>
  <c r="AP229" i="3"/>
  <c r="AJ229" i="3"/>
  <c r="AD229" i="3"/>
  <c r="X229" i="3"/>
  <c r="R229" i="3"/>
  <c r="L229" i="3"/>
  <c r="E229" i="3"/>
  <c r="D229" i="3"/>
  <c r="BB228" i="3"/>
  <c r="AV228" i="3"/>
  <c r="AP228" i="3"/>
  <c r="AJ228" i="3"/>
  <c r="AD228" i="3"/>
  <c r="X228" i="3"/>
  <c r="R228" i="3"/>
  <c r="L228" i="3"/>
  <c r="E228" i="3"/>
  <c r="D228" i="3"/>
  <c r="BB227" i="3"/>
  <c r="AV227" i="3"/>
  <c r="AP227" i="3"/>
  <c r="AJ227" i="3"/>
  <c r="AD227" i="3"/>
  <c r="X227" i="3"/>
  <c r="R227" i="3"/>
  <c r="L227" i="3"/>
  <c r="E227" i="3"/>
  <c r="D227" i="3"/>
  <c r="BB225" i="3"/>
  <c r="AV225" i="3"/>
  <c r="AP225" i="3"/>
  <c r="AJ225" i="3"/>
  <c r="AD225" i="3"/>
  <c r="X225" i="3"/>
  <c r="R225" i="3"/>
  <c r="L225" i="3"/>
  <c r="E225" i="3"/>
  <c r="D225" i="3"/>
  <c r="BB224" i="3"/>
  <c r="AV224" i="3"/>
  <c r="AP224" i="3"/>
  <c r="AJ224" i="3"/>
  <c r="AD224" i="3"/>
  <c r="X224" i="3"/>
  <c r="R224" i="3"/>
  <c r="L224" i="3"/>
  <c r="E224" i="3"/>
  <c r="D224" i="3"/>
  <c r="F224" i="3" s="1"/>
  <c r="BB223" i="3"/>
  <c r="AV223" i="3"/>
  <c r="AP223" i="3"/>
  <c r="AJ223" i="3"/>
  <c r="AD223" i="3"/>
  <c r="X223" i="3"/>
  <c r="R223" i="3"/>
  <c r="L223" i="3"/>
  <c r="E223" i="3"/>
  <c r="D223" i="3"/>
  <c r="BB222" i="3"/>
  <c r="AV222" i="3"/>
  <c r="AP222" i="3"/>
  <c r="AJ222" i="3"/>
  <c r="AD222" i="3"/>
  <c r="X222" i="3"/>
  <c r="R222" i="3"/>
  <c r="L222" i="3"/>
  <c r="E222" i="3"/>
  <c r="D222" i="3"/>
  <c r="BB221" i="3"/>
  <c r="AV221" i="3"/>
  <c r="AP221" i="3"/>
  <c r="AJ221" i="3"/>
  <c r="AD221" i="3"/>
  <c r="X221" i="3"/>
  <c r="R221" i="3"/>
  <c r="L221" i="3"/>
  <c r="E221" i="3"/>
  <c r="D221" i="3"/>
  <c r="F221" i="3" s="1"/>
  <c r="BB220" i="3"/>
  <c r="AV220" i="3"/>
  <c r="AP220" i="3"/>
  <c r="AJ220" i="3"/>
  <c r="AD220" i="3"/>
  <c r="X220" i="3"/>
  <c r="R220" i="3"/>
  <c r="L220" i="3"/>
  <c r="E220" i="3"/>
  <c r="D220" i="3"/>
  <c r="F220" i="3" s="1"/>
  <c r="BB218" i="3"/>
  <c r="AV218" i="3"/>
  <c r="AP218" i="3"/>
  <c r="AJ218" i="3"/>
  <c r="AD218" i="3"/>
  <c r="X218" i="3"/>
  <c r="R218" i="3"/>
  <c r="L218" i="3"/>
  <c r="E218" i="3"/>
  <c r="D218" i="3"/>
  <c r="F218" i="3" s="1"/>
  <c r="BB217" i="3"/>
  <c r="AV217" i="3"/>
  <c r="AP217" i="3"/>
  <c r="AJ217" i="3"/>
  <c r="AD217" i="3"/>
  <c r="X217" i="3"/>
  <c r="R217" i="3"/>
  <c r="L217" i="3"/>
  <c r="E217" i="3"/>
  <c r="D217" i="3"/>
  <c r="BB216" i="3"/>
  <c r="AV216" i="3"/>
  <c r="AP216" i="3"/>
  <c r="AJ216" i="3"/>
  <c r="AD216" i="3"/>
  <c r="X216" i="3"/>
  <c r="R216" i="3"/>
  <c r="L216" i="3"/>
  <c r="E216" i="3"/>
  <c r="D216" i="3"/>
  <c r="BB215" i="3"/>
  <c r="AV215" i="3"/>
  <c r="AP215" i="3"/>
  <c r="AJ215" i="3"/>
  <c r="AD215" i="3"/>
  <c r="X215" i="3"/>
  <c r="R215" i="3"/>
  <c r="L215" i="3"/>
  <c r="E215" i="3"/>
  <c r="D215" i="3"/>
  <c r="BB214" i="3"/>
  <c r="AV214" i="3"/>
  <c r="AP214" i="3"/>
  <c r="AJ214" i="3"/>
  <c r="AD214" i="3"/>
  <c r="X214" i="3"/>
  <c r="R214" i="3"/>
  <c r="L214" i="3"/>
  <c r="E214" i="3"/>
  <c r="D214" i="3"/>
  <c r="F214" i="3" s="1"/>
  <c r="BB212" i="3"/>
  <c r="AV212" i="3"/>
  <c r="AP212" i="3"/>
  <c r="AJ212" i="3"/>
  <c r="AD212" i="3"/>
  <c r="X212" i="3"/>
  <c r="R212" i="3"/>
  <c r="L212" i="3"/>
  <c r="E212" i="3"/>
  <c r="D212" i="3"/>
  <c r="BB211" i="3"/>
  <c r="AV211" i="3"/>
  <c r="AP211" i="3"/>
  <c r="AJ211" i="3"/>
  <c r="AD211" i="3"/>
  <c r="X211" i="3"/>
  <c r="R211" i="3"/>
  <c r="L211" i="3"/>
  <c r="E211" i="3"/>
  <c r="D211" i="3"/>
  <c r="BB210" i="3"/>
  <c r="AV210" i="3"/>
  <c r="AP210" i="3"/>
  <c r="AJ210" i="3"/>
  <c r="AD210" i="3"/>
  <c r="X210" i="3"/>
  <c r="R210" i="3"/>
  <c r="L210" i="3"/>
  <c r="E210" i="3"/>
  <c r="D210" i="3"/>
  <c r="BB209" i="3"/>
  <c r="AV209" i="3"/>
  <c r="AP209" i="3"/>
  <c r="AJ209" i="3"/>
  <c r="AD209" i="3"/>
  <c r="X209" i="3"/>
  <c r="R209" i="3"/>
  <c r="L209" i="3"/>
  <c r="E209" i="3"/>
  <c r="D209" i="3"/>
  <c r="BB208" i="3"/>
  <c r="AV208" i="3"/>
  <c r="AP208" i="3"/>
  <c r="AJ208" i="3"/>
  <c r="AD208" i="3"/>
  <c r="X208" i="3"/>
  <c r="R208" i="3"/>
  <c r="L208" i="3"/>
  <c r="E208" i="3"/>
  <c r="D208" i="3"/>
  <c r="BB206" i="3"/>
  <c r="AV206" i="3"/>
  <c r="AP206" i="3"/>
  <c r="AJ206" i="3"/>
  <c r="AD206" i="3"/>
  <c r="X206" i="3"/>
  <c r="R206" i="3"/>
  <c r="L206" i="3"/>
  <c r="E206" i="3"/>
  <c r="D206" i="3"/>
  <c r="BB204" i="3"/>
  <c r="AV204" i="3"/>
  <c r="AP204" i="3"/>
  <c r="AJ204" i="3"/>
  <c r="AD204" i="3"/>
  <c r="X204" i="3"/>
  <c r="R204" i="3"/>
  <c r="L204" i="3"/>
  <c r="E204" i="3"/>
  <c r="D204" i="3"/>
  <c r="BB203" i="3"/>
  <c r="AV203" i="3"/>
  <c r="AP203" i="3"/>
  <c r="AJ203" i="3"/>
  <c r="AD203" i="3"/>
  <c r="X203" i="3"/>
  <c r="R203" i="3"/>
  <c r="L203" i="3"/>
  <c r="E203" i="3"/>
  <c r="D203" i="3"/>
  <c r="BB202" i="3"/>
  <c r="AV202" i="3"/>
  <c r="AP202" i="3"/>
  <c r="AJ202" i="3"/>
  <c r="AD202" i="3"/>
  <c r="X202" i="3"/>
  <c r="R202" i="3"/>
  <c r="L202" i="3"/>
  <c r="E202" i="3"/>
  <c r="D202" i="3"/>
  <c r="BB201" i="3"/>
  <c r="AV201" i="3"/>
  <c r="AP201" i="3"/>
  <c r="AJ201" i="3"/>
  <c r="AD201" i="3"/>
  <c r="X201" i="3"/>
  <c r="R201" i="3"/>
  <c r="L201" i="3"/>
  <c r="E201" i="3"/>
  <c r="D201" i="3"/>
  <c r="BB200" i="3"/>
  <c r="AV200" i="3"/>
  <c r="AP200" i="3"/>
  <c r="AJ200" i="3"/>
  <c r="AD200" i="3"/>
  <c r="X200" i="3"/>
  <c r="R200" i="3"/>
  <c r="L200" i="3"/>
  <c r="E200" i="3"/>
  <c r="D200" i="3"/>
  <c r="BB198" i="3"/>
  <c r="AV198" i="3"/>
  <c r="AP198" i="3"/>
  <c r="AJ198" i="3"/>
  <c r="AD198" i="3"/>
  <c r="X198" i="3"/>
  <c r="R198" i="3"/>
  <c r="L198" i="3"/>
  <c r="E198" i="3"/>
  <c r="D198" i="3"/>
  <c r="BB197" i="3"/>
  <c r="AV197" i="3"/>
  <c r="AP197" i="3"/>
  <c r="AJ197" i="3"/>
  <c r="AD197" i="3"/>
  <c r="X197" i="3"/>
  <c r="R197" i="3"/>
  <c r="L197" i="3"/>
  <c r="E197" i="3"/>
  <c r="D197" i="3"/>
  <c r="BB196" i="3"/>
  <c r="AV196" i="3"/>
  <c r="AP196" i="3"/>
  <c r="AJ196" i="3"/>
  <c r="AD196" i="3"/>
  <c r="X196" i="3"/>
  <c r="R196" i="3"/>
  <c r="L196" i="3"/>
  <c r="E196" i="3"/>
  <c r="D196" i="3"/>
  <c r="BB195" i="3"/>
  <c r="AV195" i="3"/>
  <c r="AP195" i="3"/>
  <c r="AJ195" i="3"/>
  <c r="AD195" i="3"/>
  <c r="X195" i="3"/>
  <c r="R195" i="3"/>
  <c r="L195" i="3"/>
  <c r="E195" i="3"/>
  <c r="D195" i="3"/>
  <c r="BB194" i="3"/>
  <c r="AV194" i="3"/>
  <c r="AP194" i="3"/>
  <c r="AJ194" i="3"/>
  <c r="AD194" i="3"/>
  <c r="X194" i="3"/>
  <c r="R194" i="3"/>
  <c r="L194" i="3"/>
  <c r="E194" i="3"/>
  <c r="D194" i="3"/>
  <c r="BB192" i="3"/>
  <c r="AV192" i="3"/>
  <c r="AP192" i="3"/>
  <c r="AJ192" i="3"/>
  <c r="AD192" i="3"/>
  <c r="X192" i="3"/>
  <c r="R192" i="3"/>
  <c r="L192" i="3"/>
  <c r="E192" i="3"/>
  <c r="D192" i="3"/>
  <c r="BB191" i="3"/>
  <c r="AV191" i="3"/>
  <c r="AP191" i="3"/>
  <c r="AJ191" i="3"/>
  <c r="AD191" i="3"/>
  <c r="X191" i="3"/>
  <c r="R191" i="3"/>
  <c r="L191" i="3"/>
  <c r="E191" i="3"/>
  <c r="D191" i="3"/>
  <c r="BB190" i="3"/>
  <c r="AV190" i="3"/>
  <c r="AP190" i="3"/>
  <c r="AJ190" i="3"/>
  <c r="AD190" i="3"/>
  <c r="X190" i="3"/>
  <c r="R190" i="3"/>
  <c r="L190" i="3"/>
  <c r="E190" i="3"/>
  <c r="D190" i="3"/>
  <c r="BB189" i="3"/>
  <c r="AV189" i="3"/>
  <c r="AP189" i="3"/>
  <c r="AJ189" i="3"/>
  <c r="AD189" i="3"/>
  <c r="X189" i="3"/>
  <c r="R189" i="3"/>
  <c r="L189" i="3"/>
  <c r="E189" i="3"/>
  <c r="D189" i="3"/>
  <c r="BB187" i="3"/>
  <c r="AV187" i="3"/>
  <c r="AP187" i="3"/>
  <c r="AJ187" i="3"/>
  <c r="AD187" i="3"/>
  <c r="X187" i="3"/>
  <c r="R187" i="3"/>
  <c r="L187" i="3"/>
  <c r="E187" i="3"/>
  <c r="D187" i="3"/>
  <c r="BB186" i="3"/>
  <c r="AV186" i="3"/>
  <c r="AP186" i="3"/>
  <c r="AJ186" i="3"/>
  <c r="AD186" i="3"/>
  <c r="X186" i="3"/>
  <c r="R186" i="3"/>
  <c r="L186" i="3"/>
  <c r="E186" i="3"/>
  <c r="D186" i="3"/>
  <c r="BB185" i="3"/>
  <c r="AV185" i="3"/>
  <c r="AP185" i="3"/>
  <c r="AJ185" i="3"/>
  <c r="AD185" i="3"/>
  <c r="X185" i="3"/>
  <c r="R185" i="3"/>
  <c r="L185" i="3"/>
  <c r="E185" i="3"/>
  <c r="D185" i="3"/>
  <c r="F185" i="3" s="1"/>
  <c r="BB184" i="3"/>
  <c r="AV184" i="3"/>
  <c r="AP184" i="3"/>
  <c r="AJ184" i="3"/>
  <c r="AD184" i="3"/>
  <c r="X184" i="3"/>
  <c r="R184" i="3"/>
  <c r="L184" i="3"/>
  <c r="E184" i="3"/>
  <c r="D184" i="3"/>
  <c r="F184" i="3" s="1"/>
  <c r="BB183" i="3"/>
  <c r="AV183" i="3"/>
  <c r="AP183" i="3"/>
  <c r="AJ183" i="3"/>
  <c r="AD183" i="3"/>
  <c r="X183" i="3"/>
  <c r="R183" i="3"/>
  <c r="L183" i="3"/>
  <c r="E183" i="3"/>
  <c r="D183" i="3"/>
  <c r="F183" i="3" s="1"/>
  <c r="BB182" i="3"/>
  <c r="AV182" i="3"/>
  <c r="AP182" i="3"/>
  <c r="AJ182" i="3"/>
  <c r="AD182" i="3"/>
  <c r="X182" i="3"/>
  <c r="R182" i="3"/>
  <c r="L182" i="3"/>
  <c r="E182" i="3"/>
  <c r="D182" i="3"/>
  <c r="F182" i="3" s="1"/>
  <c r="BB181" i="3"/>
  <c r="AV181" i="3"/>
  <c r="AP181" i="3"/>
  <c r="AJ181" i="3"/>
  <c r="AD181" i="3"/>
  <c r="X181" i="3"/>
  <c r="R181" i="3"/>
  <c r="L181" i="3"/>
  <c r="E181" i="3"/>
  <c r="D181" i="3"/>
  <c r="BB180" i="3"/>
  <c r="AV180" i="3"/>
  <c r="AP180" i="3"/>
  <c r="AJ180" i="3"/>
  <c r="AD180" i="3"/>
  <c r="X180" i="3"/>
  <c r="R180" i="3"/>
  <c r="L180" i="3"/>
  <c r="E180" i="3"/>
  <c r="D180" i="3"/>
  <c r="BB179" i="3"/>
  <c r="AV179" i="3"/>
  <c r="AP179" i="3"/>
  <c r="AJ179" i="3"/>
  <c r="AD179" i="3"/>
  <c r="X179" i="3"/>
  <c r="R179" i="3"/>
  <c r="L179" i="3"/>
  <c r="E179" i="3"/>
  <c r="D179" i="3"/>
  <c r="BB178" i="3"/>
  <c r="AV178" i="3"/>
  <c r="AP178" i="3"/>
  <c r="AJ178" i="3"/>
  <c r="AD178" i="3"/>
  <c r="X178" i="3"/>
  <c r="R178" i="3"/>
  <c r="L178" i="3"/>
  <c r="E178" i="3"/>
  <c r="D178" i="3"/>
  <c r="F178" i="3" s="1"/>
  <c r="BB177" i="3"/>
  <c r="AV177" i="3"/>
  <c r="AP177" i="3"/>
  <c r="AJ177" i="3"/>
  <c r="AD177" i="3"/>
  <c r="X177" i="3"/>
  <c r="R177" i="3"/>
  <c r="L177" i="3"/>
  <c r="E177" i="3"/>
  <c r="D177" i="3"/>
  <c r="BB176" i="3"/>
  <c r="AV176" i="3"/>
  <c r="AP176" i="3"/>
  <c r="AJ176" i="3"/>
  <c r="AD176" i="3"/>
  <c r="X176" i="3"/>
  <c r="R176" i="3"/>
  <c r="L176" i="3"/>
  <c r="E176" i="3"/>
  <c r="D176" i="3"/>
  <c r="F176" i="3" s="1"/>
  <c r="BB175" i="3"/>
  <c r="AV175" i="3"/>
  <c r="AP175" i="3"/>
  <c r="AJ175" i="3"/>
  <c r="AD175" i="3"/>
  <c r="X175" i="3"/>
  <c r="R175" i="3"/>
  <c r="L175" i="3"/>
  <c r="E175" i="3"/>
  <c r="D175" i="3"/>
  <c r="F175" i="3" s="1"/>
  <c r="BB173" i="3"/>
  <c r="AV173" i="3"/>
  <c r="AP173" i="3"/>
  <c r="AJ173" i="3"/>
  <c r="AD173" i="3"/>
  <c r="X173" i="3"/>
  <c r="R173" i="3"/>
  <c r="L173" i="3"/>
  <c r="E173" i="3"/>
  <c r="D173" i="3"/>
  <c r="BB172" i="3"/>
  <c r="AV172" i="3"/>
  <c r="AP172" i="3"/>
  <c r="AJ172" i="3"/>
  <c r="AD172" i="3"/>
  <c r="X172" i="3"/>
  <c r="R172" i="3"/>
  <c r="L172" i="3"/>
  <c r="E172" i="3"/>
  <c r="D172" i="3"/>
  <c r="BB171" i="3"/>
  <c r="AV171" i="3"/>
  <c r="AP171" i="3"/>
  <c r="AJ171" i="3"/>
  <c r="AD171" i="3"/>
  <c r="X171" i="3"/>
  <c r="R171" i="3"/>
  <c r="L171" i="3"/>
  <c r="E171" i="3"/>
  <c r="D171" i="3"/>
  <c r="F171" i="3" s="1"/>
  <c r="BB170" i="3"/>
  <c r="AV170" i="3"/>
  <c r="AP170" i="3"/>
  <c r="AJ170" i="3"/>
  <c r="AD170" i="3"/>
  <c r="X170" i="3"/>
  <c r="R170" i="3"/>
  <c r="L170" i="3"/>
  <c r="E170" i="3"/>
  <c r="D170" i="3"/>
  <c r="F170" i="3" s="1"/>
  <c r="BB169" i="3"/>
  <c r="AV169" i="3"/>
  <c r="AP169" i="3"/>
  <c r="AJ169" i="3"/>
  <c r="AD169" i="3"/>
  <c r="X169" i="3"/>
  <c r="R169" i="3"/>
  <c r="L169" i="3"/>
  <c r="E169" i="3"/>
  <c r="D169" i="3"/>
  <c r="F169" i="3" s="1"/>
  <c r="BB168" i="3"/>
  <c r="AV168" i="3"/>
  <c r="AP168" i="3"/>
  <c r="AJ168" i="3"/>
  <c r="AD168" i="3"/>
  <c r="X168" i="3"/>
  <c r="R168" i="3"/>
  <c r="L168" i="3"/>
  <c r="E168" i="3"/>
  <c r="D168" i="3"/>
  <c r="F168" i="3" s="1"/>
  <c r="BB167" i="3"/>
  <c r="AV167" i="3"/>
  <c r="AP167" i="3"/>
  <c r="AJ167" i="3"/>
  <c r="AD167" i="3"/>
  <c r="X167" i="3"/>
  <c r="R167" i="3"/>
  <c r="L167" i="3"/>
  <c r="E167" i="3"/>
  <c r="D167" i="3"/>
  <c r="BB166" i="3"/>
  <c r="AV166" i="3"/>
  <c r="AP166" i="3"/>
  <c r="AJ166" i="3"/>
  <c r="AD166" i="3"/>
  <c r="X166" i="3"/>
  <c r="R166" i="3"/>
  <c r="L166" i="3"/>
  <c r="E166" i="3"/>
  <c r="D166" i="3"/>
  <c r="BB165" i="3"/>
  <c r="AV165" i="3"/>
  <c r="AP165" i="3"/>
  <c r="AJ165" i="3"/>
  <c r="AD165" i="3"/>
  <c r="X165" i="3"/>
  <c r="R165" i="3"/>
  <c r="L165" i="3"/>
  <c r="E165" i="3"/>
  <c r="D165" i="3"/>
  <c r="BB164" i="3"/>
  <c r="AV164" i="3"/>
  <c r="AP164" i="3"/>
  <c r="AJ164" i="3"/>
  <c r="AD164" i="3"/>
  <c r="X164" i="3"/>
  <c r="R164" i="3"/>
  <c r="L164" i="3"/>
  <c r="E164" i="3"/>
  <c r="D164" i="3"/>
  <c r="F164" i="3" s="1"/>
  <c r="BB163" i="3"/>
  <c r="AV163" i="3"/>
  <c r="AP163" i="3"/>
  <c r="AJ163" i="3"/>
  <c r="AD163" i="3"/>
  <c r="X163" i="3"/>
  <c r="R163" i="3"/>
  <c r="L163" i="3"/>
  <c r="E163" i="3"/>
  <c r="D163" i="3"/>
  <c r="BB162" i="3"/>
  <c r="AV162" i="3"/>
  <c r="AP162" i="3"/>
  <c r="AJ162" i="3"/>
  <c r="AD162" i="3"/>
  <c r="X162" i="3"/>
  <c r="R162" i="3"/>
  <c r="L162" i="3"/>
  <c r="E162" i="3"/>
  <c r="D162" i="3"/>
  <c r="BB161" i="3"/>
  <c r="AV161" i="3"/>
  <c r="AP161" i="3"/>
  <c r="AJ161" i="3"/>
  <c r="AD161" i="3"/>
  <c r="X161" i="3"/>
  <c r="R161" i="3"/>
  <c r="L161" i="3"/>
  <c r="E161" i="3"/>
  <c r="D161" i="3"/>
  <c r="BB159" i="3"/>
  <c r="AV159" i="3"/>
  <c r="AP159" i="3"/>
  <c r="AJ159" i="3"/>
  <c r="AD159" i="3"/>
  <c r="X159" i="3"/>
  <c r="R159" i="3"/>
  <c r="L159" i="3"/>
  <c r="E159" i="3"/>
  <c r="D159" i="3"/>
  <c r="BB157" i="3"/>
  <c r="AV157" i="3"/>
  <c r="AP157" i="3"/>
  <c r="AJ157" i="3"/>
  <c r="AD157" i="3"/>
  <c r="X157" i="3"/>
  <c r="R157" i="3"/>
  <c r="L157" i="3"/>
  <c r="E157" i="3"/>
  <c r="D157" i="3"/>
  <c r="BB156" i="3"/>
  <c r="AV156" i="3"/>
  <c r="AP156" i="3"/>
  <c r="AJ156" i="3"/>
  <c r="AD156" i="3"/>
  <c r="X156" i="3"/>
  <c r="R156" i="3"/>
  <c r="L156" i="3"/>
  <c r="E156" i="3"/>
  <c r="D156" i="3"/>
  <c r="BB155" i="3"/>
  <c r="AV155" i="3"/>
  <c r="AP155" i="3"/>
  <c r="AJ155" i="3"/>
  <c r="AD155" i="3"/>
  <c r="X155" i="3"/>
  <c r="R155" i="3"/>
  <c r="L155" i="3"/>
  <c r="E155" i="3"/>
  <c r="D155" i="3"/>
  <c r="BB154" i="3"/>
  <c r="AV154" i="3"/>
  <c r="AP154" i="3"/>
  <c r="AJ154" i="3"/>
  <c r="AD154" i="3"/>
  <c r="X154" i="3"/>
  <c r="R154" i="3"/>
  <c r="L154" i="3"/>
  <c r="E154" i="3"/>
  <c r="D154" i="3"/>
  <c r="BB153" i="3"/>
  <c r="AV153" i="3"/>
  <c r="AP153" i="3"/>
  <c r="AJ153" i="3"/>
  <c r="AD153" i="3"/>
  <c r="X153" i="3"/>
  <c r="R153" i="3"/>
  <c r="L153" i="3"/>
  <c r="E153" i="3"/>
  <c r="D153" i="3"/>
  <c r="BB152" i="3"/>
  <c r="AV152" i="3"/>
  <c r="AP152" i="3"/>
  <c r="AJ152" i="3"/>
  <c r="AD152" i="3"/>
  <c r="X152" i="3"/>
  <c r="R152" i="3"/>
  <c r="L152" i="3"/>
  <c r="E152" i="3"/>
  <c r="D152" i="3"/>
  <c r="F152" i="3" s="1"/>
  <c r="BB150" i="3"/>
  <c r="AV150" i="3"/>
  <c r="AP150" i="3"/>
  <c r="AJ150" i="3"/>
  <c r="AD150" i="3"/>
  <c r="X150" i="3"/>
  <c r="R150" i="3"/>
  <c r="L150" i="3"/>
  <c r="E150" i="3"/>
  <c r="D150" i="3"/>
  <c r="BB149" i="3"/>
  <c r="AV149" i="3"/>
  <c r="AP149" i="3"/>
  <c r="AJ149" i="3"/>
  <c r="AD149" i="3"/>
  <c r="X149" i="3"/>
  <c r="R149" i="3"/>
  <c r="L149" i="3"/>
  <c r="E149" i="3"/>
  <c r="D149" i="3"/>
  <c r="F149" i="3" s="1"/>
  <c r="BB148" i="3"/>
  <c r="AV148" i="3"/>
  <c r="AP148" i="3"/>
  <c r="AJ148" i="3"/>
  <c r="AD148" i="3"/>
  <c r="X148" i="3"/>
  <c r="R148" i="3"/>
  <c r="L148" i="3"/>
  <c r="E148" i="3"/>
  <c r="D148" i="3"/>
  <c r="BB146" i="3"/>
  <c r="AV146" i="3"/>
  <c r="AP146" i="3"/>
  <c r="AJ146" i="3"/>
  <c r="AD146" i="3"/>
  <c r="X146" i="3"/>
  <c r="R146" i="3"/>
  <c r="L146" i="3"/>
  <c r="E146" i="3"/>
  <c r="D146" i="3"/>
  <c r="BB145" i="3"/>
  <c r="AV145" i="3"/>
  <c r="AP145" i="3"/>
  <c r="AJ145" i="3"/>
  <c r="AD145" i="3"/>
  <c r="X145" i="3"/>
  <c r="R145" i="3"/>
  <c r="L145" i="3"/>
  <c r="E145" i="3"/>
  <c r="D145" i="3"/>
  <c r="F145" i="3" s="1"/>
  <c r="BB144" i="3"/>
  <c r="AV144" i="3"/>
  <c r="AP144" i="3"/>
  <c r="AJ144" i="3"/>
  <c r="AD144" i="3"/>
  <c r="X144" i="3"/>
  <c r="R144" i="3"/>
  <c r="L144" i="3"/>
  <c r="E144" i="3"/>
  <c r="D144" i="3"/>
  <c r="BB142" i="3"/>
  <c r="AV142" i="3"/>
  <c r="AP142" i="3"/>
  <c r="AJ142" i="3"/>
  <c r="AD142" i="3"/>
  <c r="X142" i="3"/>
  <c r="R142" i="3"/>
  <c r="L142" i="3"/>
  <c r="E142" i="3"/>
  <c r="D142" i="3"/>
  <c r="BB141" i="3"/>
  <c r="AV141" i="3"/>
  <c r="AP141" i="3"/>
  <c r="AJ141" i="3"/>
  <c r="AD141" i="3"/>
  <c r="X141" i="3"/>
  <c r="R141" i="3"/>
  <c r="L141" i="3"/>
  <c r="E141" i="3"/>
  <c r="D141" i="3"/>
  <c r="F141" i="3" s="1"/>
  <c r="BB140" i="3"/>
  <c r="AV140" i="3"/>
  <c r="AP140" i="3"/>
  <c r="AJ140" i="3"/>
  <c r="AD140" i="3"/>
  <c r="X140" i="3"/>
  <c r="R140" i="3"/>
  <c r="L140" i="3"/>
  <c r="E140" i="3"/>
  <c r="D140" i="3"/>
  <c r="BB138" i="3"/>
  <c r="AV138" i="3"/>
  <c r="AP138" i="3"/>
  <c r="AJ138" i="3"/>
  <c r="AD138" i="3"/>
  <c r="X138" i="3"/>
  <c r="R138" i="3"/>
  <c r="L138" i="3"/>
  <c r="E138" i="3"/>
  <c r="D138" i="3"/>
  <c r="BB137" i="3"/>
  <c r="AV137" i="3"/>
  <c r="AP137" i="3"/>
  <c r="AJ137" i="3"/>
  <c r="AD137" i="3"/>
  <c r="X137" i="3"/>
  <c r="R137" i="3"/>
  <c r="L137" i="3"/>
  <c r="E137" i="3"/>
  <c r="D137" i="3"/>
  <c r="F137" i="3" s="1"/>
  <c r="BB136" i="3"/>
  <c r="AV136" i="3"/>
  <c r="AP136" i="3"/>
  <c r="AJ136" i="3"/>
  <c r="AD136" i="3"/>
  <c r="X136" i="3"/>
  <c r="R136" i="3"/>
  <c r="L136" i="3"/>
  <c r="E136" i="3"/>
  <c r="D136" i="3"/>
  <c r="BB134" i="3"/>
  <c r="AV134" i="3"/>
  <c r="AP134" i="3"/>
  <c r="AJ134" i="3"/>
  <c r="AD134" i="3"/>
  <c r="X134" i="3"/>
  <c r="R134" i="3"/>
  <c r="L134" i="3"/>
  <c r="E134" i="3"/>
  <c r="D134" i="3"/>
  <c r="BB132" i="3"/>
  <c r="AV132" i="3"/>
  <c r="AP132" i="3"/>
  <c r="AJ132" i="3"/>
  <c r="AD132" i="3"/>
  <c r="X132" i="3"/>
  <c r="R132" i="3"/>
  <c r="L132" i="3"/>
  <c r="E132" i="3"/>
  <c r="D132" i="3"/>
  <c r="BB131" i="3"/>
  <c r="AV131" i="3"/>
  <c r="AP131" i="3"/>
  <c r="AJ131" i="3"/>
  <c r="AD131" i="3"/>
  <c r="X131" i="3"/>
  <c r="R131" i="3"/>
  <c r="L131" i="3"/>
  <c r="E131" i="3"/>
  <c r="D131" i="3"/>
  <c r="BB129" i="3"/>
  <c r="AV129" i="3"/>
  <c r="AP129" i="3"/>
  <c r="AJ129" i="3"/>
  <c r="AD129" i="3"/>
  <c r="X129" i="3"/>
  <c r="R129" i="3"/>
  <c r="L129" i="3"/>
  <c r="E129" i="3"/>
  <c r="D129" i="3"/>
  <c r="BB128" i="3"/>
  <c r="AV128" i="3"/>
  <c r="AP128" i="3"/>
  <c r="AJ128" i="3"/>
  <c r="AD128" i="3"/>
  <c r="X128" i="3"/>
  <c r="R128" i="3"/>
  <c r="L128" i="3"/>
  <c r="E128" i="3"/>
  <c r="D128" i="3"/>
  <c r="BB127" i="3"/>
  <c r="AV127" i="3"/>
  <c r="AP127" i="3"/>
  <c r="AJ127" i="3"/>
  <c r="AD127" i="3"/>
  <c r="X127" i="3"/>
  <c r="R127" i="3"/>
  <c r="L127" i="3"/>
  <c r="E127" i="3"/>
  <c r="D127" i="3"/>
  <c r="BB126" i="3"/>
  <c r="AV126" i="3"/>
  <c r="AP126" i="3"/>
  <c r="AJ126" i="3"/>
  <c r="AD126" i="3"/>
  <c r="X126" i="3"/>
  <c r="R126" i="3"/>
  <c r="L126" i="3"/>
  <c r="E126" i="3"/>
  <c r="D126" i="3"/>
  <c r="BB125" i="3"/>
  <c r="AV125" i="3"/>
  <c r="AP125" i="3"/>
  <c r="AJ125" i="3"/>
  <c r="AD125" i="3"/>
  <c r="X125" i="3"/>
  <c r="R125" i="3"/>
  <c r="L125" i="3"/>
  <c r="E125" i="3"/>
  <c r="D125" i="3"/>
  <c r="BB123" i="3"/>
  <c r="AV123" i="3"/>
  <c r="AP123" i="3"/>
  <c r="AJ123" i="3"/>
  <c r="AD123" i="3"/>
  <c r="X123" i="3"/>
  <c r="R123" i="3"/>
  <c r="L123" i="3"/>
  <c r="E123" i="3"/>
  <c r="D123" i="3"/>
  <c r="BB122" i="3"/>
  <c r="AV122" i="3"/>
  <c r="AP122" i="3"/>
  <c r="AJ122" i="3"/>
  <c r="AD122" i="3"/>
  <c r="X122" i="3"/>
  <c r="R122" i="3"/>
  <c r="L122" i="3"/>
  <c r="E122" i="3"/>
  <c r="D122" i="3"/>
  <c r="BB121" i="3"/>
  <c r="AV121" i="3"/>
  <c r="AP121" i="3"/>
  <c r="AJ121" i="3"/>
  <c r="AD121" i="3"/>
  <c r="X121" i="3"/>
  <c r="R121" i="3"/>
  <c r="L121" i="3"/>
  <c r="E121" i="3"/>
  <c r="D121" i="3"/>
  <c r="BB120" i="3"/>
  <c r="AV120" i="3"/>
  <c r="AP120" i="3"/>
  <c r="AJ120" i="3"/>
  <c r="AD120" i="3"/>
  <c r="X120" i="3"/>
  <c r="R120" i="3"/>
  <c r="L120" i="3"/>
  <c r="E120" i="3"/>
  <c r="D120" i="3"/>
  <c r="BB119" i="3"/>
  <c r="AV119" i="3"/>
  <c r="AP119" i="3"/>
  <c r="AJ119" i="3"/>
  <c r="AD119" i="3"/>
  <c r="X119" i="3"/>
  <c r="R119" i="3"/>
  <c r="L119" i="3"/>
  <c r="E119" i="3"/>
  <c r="D119" i="3"/>
  <c r="BB118" i="3"/>
  <c r="AV118" i="3"/>
  <c r="AP118" i="3"/>
  <c r="AJ118" i="3"/>
  <c r="AD118" i="3"/>
  <c r="X118" i="3"/>
  <c r="R118" i="3"/>
  <c r="L118" i="3"/>
  <c r="E118" i="3"/>
  <c r="D118" i="3"/>
  <c r="BB117" i="3"/>
  <c r="AV117" i="3"/>
  <c r="AP117" i="3"/>
  <c r="AJ117" i="3"/>
  <c r="AD117" i="3"/>
  <c r="X117" i="3"/>
  <c r="R117" i="3"/>
  <c r="L117" i="3"/>
  <c r="E117" i="3"/>
  <c r="D117" i="3"/>
  <c r="BB116" i="3"/>
  <c r="AV116" i="3"/>
  <c r="AP116" i="3"/>
  <c r="AJ116" i="3"/>
  <c r="AD116" i="3"/>
  <c r="X116" i="3"/>
  <c r="R116" i="3"/>
  <c r="L116" i="3"/>
  <c r="E116" i="3"/>
  <c r="D116" i="3"/>
  <c r="BB115" i="3"/>
  <c r="AV115" i="3"/>
  <c r="AP115" i="3"/>
  <c r="AJ115" i="3"/>
  <c r="AD115" i="3"/>
  <c r="X115" i="3"/>
  <c r="R115" i="3"/>
  <c r="L115" i="3"/>
  <c r="E115" i="3"/>
  <c r="D115" i="3"/>
  <c r="BB114" i="3"/>
  <c r="AV114" i="3"/>
  <c r="AP114" i="3"/>
  <c r="AJ114" i="3"/>
  <c r="AD114" i="3"/>
  <c r="X114" i="3"/>
  <c r="R114" i="3"/>
  <c r="L114" i="3"/>
  <c r="E114" i="3"/>
  <c r="D114" i="3"/>
  <c r="BB112" i="3"/>
  <c r="AV112" i="3"/>
  <c r="AP112" i="3"/>
  <c r="AJ112" i="3"/>
  <c r="AD112" i="3"/>
  <c r="X112" i="3"/>
  <c r="R112" i="3"/>
  <c r="L112" i="3"/>
  <c r="E112" i="3"/>
  <c r="D112" i="3"/>
  <c r="BB111" i="3"/>
  <c r="AV111" i="3"/>
  <c r="AP111" i="3"/>
  <c r="AJ111" i="3"/>
  <c r="AD111" i="3"/>
  <c r="X111" i="3"/>
  <c r="R111" i="3"/>
  <c r="L111" i="3"/>
  <c r="E111" i="3"/>
  <c r="D111" i="3"/>
  <c r="BB109" i="3"/>
  <c r="AV109" i="3"/>
  <c r="AP109" i="3"/>
  <c r="AJ109" i="3"/>
  <c r="AD109" i="3"/>
  <c r="X109" i="3"/>
  <c r="R109" i="3"/>
  <c r="L109" i="3"/>
  <c r="E109" i="3"/>
  <c r="D109" i="3"/>
  <c r="BB108" i="3"/>
  <c r="AV108" i="3"/>
  <c r="AP108" i="3"/>
  <c r="AJ108" i="3"/>
  <c r="AD108" i="3"/>
  <c r="X108" i="3"/>
  <c r="R108" i="3"/>
  <c r="L108" i="3"/>
  <c r="E108" i="3"/>
  <c r="D108" i="3"/>
  <c r="BB107" i="3"/>
  <c r="AV107" i="3"/>
  <c r="AP107" i="3"/>
  <c r="AJ107" i="3"/>
  <c r="AD107" i="3"/>
  <c r="X107" i="3"/>
  <c r="R107" i="3"/>
  <c r="L107" i="3"/>
  <c r="E107" i="3"/>
  <c r="D107" i="3"/>
  <c r="BB105" i="3"/>
  <c r="AV105" i="3"/>
  <c r="AP105" i="3"/>
  <c r="AJ105" i="3"/>
  <c r="AD105" i="3"/>
  <c r="X105" i="3"/>
  <c r="R105" i="3"/>
  <c r="L105" i="3"/>
  <c r="E105" i="3"/>
  <c r="D105" i="3"/>
  <c r="BB104" i="3"/>
  <c r="AV104" i="3"/>
  <c r="AP104" i="3"/>
  <c r="AJ104" i="3"/>
  <c r="AD104" i="3"/>
  <c r="X104" i="3"/>
  <c r="R104" i="3"/>
  <c r="L104" i="3"/>
  <c r="E104" i="3"/>
  <c r="D104" i="3"/>
  <c r="BB102" i="3"/>
  <c r="AV102" i="3"/>
  <c r="AP102" i="3"/>
  <c r="AJ102" i="3"/>
  <c r="AD102" i="3"/>
  <c r="X102" i="3"/>
  <c r="R102" i="3"/>
  <c r="L102" i="3"/>
  <c r="E102" i="3"/>
  <c r="D102" i="3"/>
  <c r="BB100" i="3"/>
  <c r="AV100" i="3"/>
  <c r="AP100" i="3"/>
  <c r="AJ100" i="3"/>
  <c r="AD100" i="3"/>
  <c r="X100" i="3"/>
  <c r="R100" i="3"/>
  <c r="L100" i="3"/>
  <c r="E100" i="3"/>
  <c r="D100" i="3"/>
  <c r="BB99" i="3"/>
  <c r="AV99" i="3"/>
  <c r="AP99" i="3"/>
  <c r="AJ99" i="3"/>
  <c r="AD99" i="3"/>
  <c r="X99" i="3"/>
  <c r="R99" i="3"/>
  <c r="L99" i="3"/>
  <c r="E99" i="3"/>
  <c r="D99" i="3"/>
  <c r="BB98" i="3"/>
  <c r="AV98" i="3"/>
  <c r="AP98" i="3"/>
  <c r="AJ98" i="3"/>
  <c r="AD98" i="3"/>
  <c r="X98" i="3"/>
  <c r="R98" i="3"/>
  <c r="L98" i="3"/>
  <c r="E98" i="3"/>
  <c r="D98" i="3"/>
  <c r="BB97" i="3"/>
  <c r="AV97" i="3"/>
  <c r="AP97" i="3"/>
  <c r="AJ97" i="3"/>
  <c r="AD97" i="3"/>
  <c r="X97" i="3"/>
  <c r="R97" i="3"/>
  <c r="L97" i="3"/>
  <c r="E97" i="3"/>
  <c r="D97" i="3"/>
  <c r="BB96" i="3"/>
  <c r="AV96" i="3"/>
  <c r="AP96" i="3"/>
  <c r="AJ96" i="3"/>
  <c r="AD96" i="3"/>
  <c r="X96" i="3"/>
  <c r="R96" i="3"/>
  <c r="L96" i="3"/>
  <c r="E96" i="3"/>
  <c r="D96" i="3"/>
  <c r="BB95" i="3"/>
  <c r="AV95" i="3"/>
  <c r="AP95" i="3"/>
  <c r="AJ95" i="3"/>
  <c r="AD95" i="3"/>
  <c r="X95" i="3"/>
  <c r="R95" i="3"/>
  <c r="L95" i="3"/>
  <c r="E95" i="3"/>
  <c r="D95" i="3"/>
  <c r="BB94" i="3"/>
  <c r="AV94" i="3"/>
  <c r="AP94" i="3"/>
  <c r="AJ94" i="3"/>
  <c r="AD94" i="3"/>
  <c r="X94" i="3"/>
  <c r="R94" i="3"/>
  <c r="L94" i="3"/>
  <c r="E94" i="3"/>
  <c r="D94" i="3"/>
  <c r="BB93" i="3"/>
  <c r="AV93" i="3"/>
  <c r="AP93" i="3"/>
  <c r="AJ93" i="3"/>
  <c r="AD93" i="3"/>
  <c r="X93" i="3"/>
  <c r="R93" i="3"/>
  <c r="L93" i="3"/>
  <c r="E93" i="3"/>
  <c r="D93" i="3"/>
  <c r="F93" i="3" s="1"/>
  <c r="BB92" i="3"/>
  <c r="AV92" i="3"/>
  <c r="AP92" i="3"/>
  <c r="AJ92" i="3"/>
  <c r="AD92" i="3"/>
  <c r="X92" i="3"/>
  <c r="R92" i="3"/>
  <c r="L92" i="3"/>
  <c r="E92" i="3"/>
  <c r="D92" i="3"/>
  <c r="BB91" i="3"/>
  <c r="AV91" i="3"/>
  <c r="AP91" i="3"/>
  <c r="AJ91" i="3"/>
  <c r="AD91" i="3"/>
  <c r="X91" i="3"/>
  <c r="R91" i="3"/>
  <c r="L91" i="3"/>
  <c r="E91" i="3"/>
  <c r="D91" i="3"/>
  <c r="BB90" i="3"/>
  <c r="AV90" i="3"/>
  <c r="AP90" i="3"/>
  <c r="AJ90" i="3"/>
  <c r="AD90" i="3"/>
  <c r="X90" i="3"/>
  <c r="R90" i="3"/>
  <c r="L90" i="3"/>
  <c r="E90" i="3"/>
  <c r="D90" i="3"/>
  <c r="BB89" i="3"/>
  <c r="AV89" i="3"/>
  <c r="AP89" i="3"/>
  <c r="AJ89" i="3"/>
  <c r="AD89" i="3"/>
  <c r="X89" i="3"/>
  <c r="R89" i="3"/>
  <c r="L89" i="3"/>
  <c r="E89" i="3"/>
  <c r="D89" i="3"/>
  <c r="BB88" i="3"/>
  <c r="AV88" i="3"/>
  <c r="AP88" i="3"/>
  <c r="AJ88" i="3"/>
  <c r="AD88" i="3"/>
  <c r="X88" i="3"/>
  <c r="R88" i="3"/>
  <c r="L88" i="3"/>
  <c r="E88" i="3"/>
  <c r="D88" i="3"/>
  <c r="BB87" i="3"/>
  <c r="AV87" i="3"/>
  <c r="AP87" i="3"/>
  <c r="AJ87" i="3"/>
  <c r="AD87" i="3"/>
  <c r="X87" i="3"/>
  <c r="R87" i="3"/>
  <c r="L87" i="3"/>
  <c r="E87" i="3"/>
  <c r="D87" i="3"/>
  <c r="BB86" i="3"/>
  <c r="AV86" i="3"/>
  <c r="AP86" i="3"/>
  <c r="AJ86" i="3"/>
  <c r="AD86" i="3"/>
  <c r="X86" i="3"/>
  <c r="R86" i="3"/>
  <c r="L86" i="3"/>
  <c r="E86" i="3"/>
  <c r="D86" i="3"/>
  <c r="BB85" i="3"/>
  <c r="AV85" i="3"/>
  <c r="AP85" i="3"/>
  <c r="AJ85" i="3"/>
  <c r="AD85" i="3"/>
  <c r="X85" i="3"/>
  <c r="R85" i="3"/>
  <c r="L85" i="3"/>
  <c r="E85" i="3"/>
  <c r="D85" i="3"/>
  <c r="BB83" i="3"/>
  <c r="AV83" i="3"/>
  <c r="AP83" i="3"/>
  <c r="AJ83" i="3"/>
  <c r="AD83" i="3"/>
  <c r="X83" i="3"/>
  <c r="R83" i="3"/>
  <c r="L83" i="3"/>
  <c r="E83" i="3"/>
  <c r="D83" i="3"/>
  <c r="BB82" i="3"/>
  <c r="AV82" i="3"/>
  <c r="AP82" i="3"/>
  <c r="AJ82" i="3"/>
  <c r="AD82" i="3"/>
  <c r="X82" i="3"/>
  <c r="R82" i="3"/>
  <c r="L82" i="3"/>
  <c r="E82" i="3"/>
  <c r="D82" i="3"/>
  <c r="BB81" i="3"/>
  <c r="AV81" i="3"/>
  <c r="AP81" i="3"/>
  <c r="AJ81" i="3"/>
  <c r="AD81" i="3"/>
  <c r="X81" i="3"/>
  <c r="R81" i="3"/>
  <c r="L81" i="3"/>
  <c r="E81" i="3"/>
  <c r="D81" i="3"/>
  <c r="BB80" i="3"/>
  <c r="AV80" i="3"/>
  <c r="AP80" i="3"/>
  <c r="AJ80" i="3"/>
  <c r="AD80" i="3"/>
  <c r="X80" i="3"/>
  <c r="R80" i="3"/>
  <c r="L80" i="3"/>
  <c r="E80" i="3"/>
  <c r="D80" i="3"/>
  <c r="BB79" i="3"/>
  <c r="AV79" i="3"/>
  <c r="AP79" i="3"/>
  <c r="AJ79" i="3"/>
  <c r="AD79" i="3"/>
  <c r="X79" i="3"/>
  <c r="R79" i="3"/>
  <c r="L79" i="3"/>
  <c r="E79" i="3"/>
  <c r="D79" i="3"/>
  <c r="BB78" i="3"/>
  <c r="AV78" i="3"/>
  <c r="AP78" i="3"/>
  <c r="AJ78" i="3"/>
  <c r="AD78" i="3"/>
  <c r="X78" i="3"/>
  <c r="R78" i="3"/>
  <c r="L78" i="3"/>
  <c r="E78" i="3"/>
  <c r="D78" i="3"/>
  <c r="BB77" i="3"/>
  <c r="AV77" i="3"/>
  <c r="AP77" i="3"/>
  <c r="AJ77" i="3"/>
  <c r="AD77" i="3"/>
  <c r="X77" i="3"/>
  <c r="R77" i="3"/>
  <c r="L77" i="3"/>
  <c r="E77" i="3"/>
  <c r="D77" i="3"/>
  <c r="BB76" i="3"/>
  <c r="AV76" i="3"/>
  <c r="AP76" i="3"/>
  <c r="AJ76" i="3"/>
  <c r="AD76" i="3"/>
  <c r="X76" i="3"/>
  <c r="R76" i="3"/>
  <c r="L76" i="3"/>
  <c r="E76" i="3"/>
  <c r="D76" i="3"/>
  <c r="BB74" i="3"/>
  <c r="AV74" i="3"/>
  <c r="AP74" i="3"/>
  <c r="AJ74" i="3"/>
  <c r="AD74" i="3"/>
  <c r="X74" i="3"/>
  <c r="R74" i="3"/>
  <c r="L74" i="3"/>
  <c r="E74" i="3"/>
  <c r="D74" i="3"/>
  <c r="BB73" i="3"/>
  <c r="AV73" i="3"/>
  <c r="AP73" i="3"/>
  <c r="AJ73" i="3"/>
  <c r="AD73" i="3"/>
  <c r="X73" i="3"/>
  <c r="R73" i="3"/>
  <c r="L73" i="3"/>
  <c r="E73" i="3"/>
  <c r="D73" i="3"/>
  <c r="BB72" i="3"/>
  <c r="AV72" i="3"/>
  <c r="AP72" i="3"/>
  <c r="AJ72" i="3"/>
  <c r="AD72" i="3"/>
  <c r="X72" i="3"/>
  <c r="R72" i="3"/>
  <c r="L72" i="3"/>
  <c r="E72" i="3"/>
  <c r="D72" i="3"/>
  <c r="BB71" i="3"/>
  <c r="AV71" i="3"/>
  <c r="AP71" i="3"/>
  <c r="AJ71" i="3"/>
  <c r="AD71" i="3"/>
  <c r="X71" i="3"/>
  <c r="R71" i="3"/>
  <c r="L71" i="3"/>
  <c r="E71" i="3"/>
  <c r="D71" i="3"/>
  <c r="BB70" i="3"/>
  <c r="AV70" i="3"/>
  <c r="AP70" i="3"/>
  <c r="AJ70" i="3"/>
  <c r="AD70" i="3"/>
  <c r="X70" i="3"/>
  <c r="R70" i="3"/>
  <c r="L70" i="3"/>
  <c r="E70" i="3"/>
  <c r="D70" i="3"/>
  <c r="BB68" i="3"/>
  <c r="AV68" i="3"/>
  <c r="AP68" i="3"/>
  <c r="AJ68" i="3"/>
  <c r="AD68" i="3"/>
  <c r="X68" i="3"/>
  <c r="R68" i="3"/>
  <c r="L68" i="3"/>
  <c r="E68" i="3"/>
  <c r="D68" i="3"/>
  <c r="BB67" i="3"/>
  <c r="AV67" i="3"/>
  <c r="AP67" i="3"/>
  <c r="AJ67" i="3"/>
  <c r="AD67" i="3"/>
  <c r="X67" i="3"/>
  <c r="R67" i="3"/>
  <c r="L67" i="3"/>
  <c r="E67" i="3"/>
  <c r="D67" i="3"/>
  <c r="BB65" i="3"/>
  <c r="AV65" i="3"/>
  <c r="AP65" i="3"/>
  <c r="AJ65" i="3"/>
  <c r="AD65" i="3"/>
  <c r="X65" i="3"/>
  <c r="R65" i="3"/>
  <c r="L65" i="3"/>
  <c r="E65" i="3"/>
  <c r="D65" i="3"/>
  <c r="BB64" i="3"/>
  <c r="AV64" i="3"/>
  <c r="AP64" i="3"/>
  <c r="AJ64" i="3"/>
  <c r="AD64" i="3"/>
  <c r="X64" i="3"/>
  <c r="R64" i="3"/>
  <c r="L64" i="3"/>
  <c r="E64" i="3"/>
  <c r="D64" i="3"/>
  <c r="BB62" i="3"/>
  <c r="AV62" i="3"/>
  <c r="AP62" i="3"/>
  <c r="AJ62" i="3"/>
  <c r="AD62" i="3"/>
  <c r="X62" i="3"/>
  <c r="R62" i="3"/>
  <c r="L62" i="3"/>
  <c r="E62" i="3"/>
  <c r="D62" i="3"/>
  <c r="BB61" i="3"/>
  <c r="AV61" i="3"/>
  <c r="AP61" i="3"/>
  <c r="AJ61" i="3"/>
  <c r="AD61" i="3"/>
  <c r="X61" i="3"/>
  <c r="R61" i="3"/>
  <c r="L61" i="3"/>
  <c r="E61" i="3"/>
  <c r="D61" i="3"/>
  <c r="BB59" i="3"/>
  <c r="AV59" i="3"/>
  <c r="AP59" i="3"/>
  <c r="AJ59" i="3"/>
  <c r="AD59" i="3"/>
  <c r="X59" i="3"/>
  <c r="R59" i="3"/>
  <c r="L59" i="3"/>
  <c r="E59" i="3"/>
  <c r="D59" i="3"/>
  <c r="BB57" i="3"/>
  <c r="AV57" i="3"/>
  <c r="AP57" i="3"/>
  <c r="AJ57" i="3"/>
  <c r="AD57" i="3"/>
  <c r="X57" i="3"/>
  <c r="R57" i="3"/>
  <c r="L57" i="3"/>
  <c r="E57" i="3"/>
  <c r="D57" i="3"/>
  <c r="BB56" i="3"/>
  <c r="AV56" i="3"/>
  <c r="AP56" i="3"/>
  <c r="AJ56" i="3"/>
  <c r="AD56" i="3"/>
  <c r="X56" i="3"/>
  <c r="R56" i="3"/>
  <c r="L56" i="3"/>
  <c r="E56" i="3"/>
  <c r="D56" i="3"/>
  <c r="F56" i="3" s="1"/>
  <c r="BB54" i="3"/>
  <c r="AV54" i="3"/>
  <c r="AP54" i="3"/>
  <c r="AJ54" i="3"/>
  <c r="AD54" i="3"/>
  <c r="X54" i="3"/>
  <c r="R54" i="3"/>
  <c r="L54" i="3"/>
  <c r="E54" i="3"/>
  <c r="D54" i="3"/>
  <c r="F54" i="3" s="1"/>
  <c r="BB53" i="3"/>
  <c r="AV53" i="3"/>
  <c r="AP53" i="3"/>
  <c r="AJ53" i="3"/>
  <c r="AD53" i="3"/>
  <c r="X53" i="3"/>
  <c r="R53" i="3"/>
  <c r="L53" i="3"/>
  <c r="E53" i="3"/>
  <c r="D53" i="3"/>
  <c r="BB52" i="3"/>
  <c r="AV52" i="3"/>
  <c r="AP52" i="3"/>
  <c r="AJ52" i="3"/>
  <c r="AD52" i="3"/>
  <c r="X52" i="3"/>
  <c r="R52" i="3"/>
  <c r="L52" i="3"/>
  <c r="E52" i="3"/>
  <c r="D52" i="3"/>
  <c r="BB51" i="3"/>
  <c r="AV51" i="3"/>
  <c r="AP51" i="3"/>
  <c r="AJ51" i="3"/>
  <c r="AD51" i="3"/>
  <c r="X51" i="3"/>
  <c r="R51" i="3"/>
  <c r="L51" i="3"/>
  <c r="E51" i="3"/>
  <c r="D51" i="3"/>
  <c r="BB50" i="3"/>
  <c r="AV50" i="3"/>
  <c r="AP50" i="3"/>
  <c r="AJ50" i="3"/>
  <c r="AD50" i="3"/>
  <c r="X50" i="3"/>
  <c r="R50" i="3"/>
  <c r="L50" i="3"/>
  <c r="E50" i="3"/>
  <c r="D50" i="3"/>
  <c r="BB49" i="3"/>
  <c r="AV49" i="3"/>
  <c r="AP49" i="3"/>
  <c r="AJ49" i="3"/>
  <c r="AD49" i="3"/>
  <c r="X49" i="3"/>
  <c r="R49" i="3"/>
  <c r="L49" i="3"/>
  <c r="E49" i="3"/>
  <c r="D49" i="3"/>
  <c r="BB48" i="3"/>
  <c r="AV48" i="3"/>
  <c r="AP48" i="3"/>
  <c r="AJ48" i="3"/>
  <c r="AD48" i="3"/>
  <c r="X48" i="3"/>
  <c r="R48" i="3"/>
  <c r="L48" i="3"/>
  <c r="E48" i="3"/>
  <c r="D48" i="3"/>
  <c r="BB47" i="3"/>
  <c r="AV47" i="3"/>
  <c r="AP47" i="3"/>
  <c r="AJ47" i="3"/>
  <c r="AD47" i="3"/>
  <c r="X47" i="3"/>
  <c r="R47" i="3"/>
  <c r="L47" i="3"/>
  <c r="E47" i="3"/>
  <c r="D47" i="3"/>
  <c r="BB46" i="3"/>
  <c r="AV46" i="3"/>
  <c r="AP46" i="3"/>
  <c r="AJ46" i="3"/>
  <c r="AD46" i="3"/>
  <c r="X46" i="3"/>
  <c r="R46" i="3"/>
  <c r="L46" i="3"/>
  <c r="E46" i="3"/>
  <c r="D46" i="3"/>
  <c r="BB45" i="3"/>
  <c r="AV45" i="3"/>
  <c r="AP45" i="3"/>
  <c r="AJ45" i="3"/>
  <c r="AD45" i="3"/>
  <c r="X45" i="3"/>
  <c r="R45" i="3"/>
  <c r="L45" i="3"/>
  <c r="E45" i="3"/>
  <c r="D45" i="3"/>
  <c r="BB43" i="3"/>
  <c r="AV43" i="3"/>
  <c r="AP43" i="3"/>
  <c r="AJ43" i="3"/>
  <c r="AD43" i="3"/>
  <c r="X43" i="3"/>
  <c r="R43" i="3"/>
  <c r="L43" i="3"/>
  <c r="E43" i="3"/>
  <c r="D43" i="3"/>
  <c r="BB42" i="3"/>
  <c r="AV42" i="3"/>
  <c r="AP42" i="3"/>
  <c r="AJ42" i="3"/>
  <c r="AD42" i="3"/>
  <c r="X42" i="3"/>
  <c r="R42" i="3"/>
  <c r="L42" i="3"/>
  <c r="E42" i="3"/>
  <c r="D42" i="3"/>
  <c r="BB41" i="3"/>
  <c r="AV41" i="3"/>
  <c r="AP41" i="3"/>
  <c r="AJ41" i="3"/>
  <c r="AD41" i="3"/>
  <c r="X41" i="3"/>
  <c r="R41" i="3"/>
  <c r="L41" i="3"/>
  <c r="E41" i="3"/>
  <c r="D41" i="3"/>
  <c r="BB40" i="3"/>
  <c r="AV40" i="3"/>
  <c r="AP40" i="3"/>
  <c r="AJ40" i="3"/>
  <c r="AD40" i="3"/>
  <c r="X40" i="3"/>
  <c r="R40" i="3"/>
  <c r="L40" i="3"/>
  <c r="E40" i="3"/>
  <c r="D40" i="3"/>
  <c r="BB39" i="3"/>
  <c r="AV39" i="3"/>
  <c r="AP39" i="3"/>
  <c r="AJ39" i="3"/>
  <c r="AD39" i="3"/>
  <c r="X39" i="3"/>
  <c r="R39" i="3"/>
  <c r="L39" i="3"/>
  <c r="E39" i="3"/>
  <c r="D39" i="3"/>
  <c r="BB37" i="3"/>
  <c r="AV37" i="3"/>
  <c r="AP37" i="3"/>
  <c r="AJ37" i="3"/>
  <c r="AD37" i="3"/>
  <c r="X37" i="3"/>
  <c r="R37" i="3"/>
  <c r="L37" i="3"/>
  <c r="E37" i="3"/>
  <c r="D37" i="3"/>
  <c r="BB36" i="3"/>
  <c r="AV36" i="3"/>
  <c r="AP36" i="3"/>
  <c r="AJ36" i="3"/>
  <c r="AD36" i="3"/>
  <c r="X36" i="3"/>
  <c r="R36" i="3"/>
  <c r="L36" i="3"/>
  <c r="E36" i="3"/>
  <c r="D36" i="3"/>
  <c r="BB34" i="3"/>
  <c r="AV34" i="3"/>
  <c r="AP34" i="3"/>
  <c r="AJ34" i="3"/>
  <c r="AD34" i="3"/>
  <c r="X34" i="3"/>
  <c r="R34" i="3"/>
  <c r="L34" i="3"/>
  <c r="E34" i="3"/>
  <c r="D34" i="3"/>
  <c r="BB33" i="3"/>
  <c r="AV33" i="3"/>
  <c r="AP33" i="3"/>
  <c r="AJ33" i="3"/>
  <c r="AD33" i="3"/>
  <c r="X33" i="3"/>
  <c r="R33" i="3"/>
  <c r="L33" i="3"/>
  <c r="E33" i="3"/>
  <c r="D33" i="3"/>
  <c r="BB32" i="3"/>
  <c r="AV32" i="3"/>
  <c r="AP32" i="3"/>
  <c r="AJ32" i="3"/>
  <c r="AD32" i="3"/>
  <c r="X32" i="3"/>
  <c r="R32" i="3"/>
  <c r="L32" i="3"/>
  <c r="E32" i="3"/>
  <c r="D32" i="3"/>
  <c r="BB31" i="3"/>
  <c r="AV31" i="3"/>
  <c r="AP31" i="3"/>
  <c r="AJ31" i="3"/>
  <c r="AD31" i="3"/>
  <c r="X31" i="3"/>
  <c r="R31" i="3"/>
  <c r="L31" i="3"/>
  <c r="E31" i="3"/>
  <c r="D31" i="3"/>
  <c r="BB30" i="3"/>
  <c r="AV30" i="3"/>
  <c r="AP30" i="3"/>
  <c r="AJ30" i="3"/>
  <c r="AD30" i="3"/>
  <c r="X30" i="3"/>
  <c r="R30" i="3"/>
  <c r="L30" i="3"/>
  <c r="E30" i="3"/>
  <c r="D30" i="3"/>
  <c r="BB29" i="3"/>
  <c r="AV29" i="3"/>
  <c r="AP29" i="3"/>
  <c r="AJ29" i="3"/>
  <c r="AD29" i="3"/>
  <c r="X29" i="3"/>
  <c r="R29" i="3"/>
  <c r="L29" i="3"/>
  <c r="E29" i="3"/>
  <c r="D29" i="3"/>
  <c r="BB27" i="3"/>
  <c r="AV27" i="3"/>
  <c r="AP27" i="3"/>
  <c r="AJ27" i="3"/>
  <c r="AD27" i="3"/>
  <c r="X27" i="3"/>
  <c r="R27" i="3"/>
  <c r="L27" i="3"/>
  <c r="E27" i="3"/>
  <c r="D27" i="3"/>
  <c r="BB26" i="3"/>
  <c r="AV26" i="3"/>
  <c r="AP26" i="3"/>
  <c r="AJ26" i="3"/>
  <c r="AD26" i="3"/>
  <c r="X26" i="3"/>
  <c r="R26" i="3"/>
  <c r="L26" i="3"/>
  <c r="E26" i="3"/>
  <c r="D26" i="3"/>
  <c r="BB24" i="3"/>
  <c r="AV24" i="3"/>
  <c r="AP24" i="3"/>
  <c r="AJ24" i="3"/>
  <c r="AD24" i="3"/>
  <c r="X24" i="3"/>
  <c r="R24" i="3"/>
  <c r="L24" i="3"/>
  <c r="E24" i="3"/>
  <c r="D24" i="3"/>
  <c r="BB23" i="3"/>
  <c r="AV23" i="3"/>
  <c r="AP23" i="3"/>
  <c r="AJ23" i="3"/>
  <c r="AD23" i="3"/>
  <c r="X23" i="3"/>
  <c r="R23" i="3"/>
  <c r="L23" i="3"/>
  <c r="E23" i="3"/>
  <c r="D23" i="3"/>
  <c r="BB21" i="3"/>
  <c r="AV21" i="3"/>
  <c r="AP21" i="3"/>
  <c r="AJ21" i="3"/>
  <c r="AD21" i="3"/>
  <c r="X21" i="3"/>
  <c r="R21" i="3"/>
  <c r="L21" i="3"/>
  <c r="E21" i="3"/>
  <c r="D21" i="3"/>
  <c r="BB19" i="3"/>
  <c r="AV19" i="3"/>
  <c r="AP19" i="3"/>
  <c r="AJ19" i="3"/>
  <c r="AD19" i="3"/>
  <c r="X19" i="3"/>
  <c r="R19" i="3"/>
  <c r="L19" i="3"/>
  <c r="E19" i="3"/>
  <c r="D19" i="3"/>
  <c r="BB18" i="3"/>
  <c r="AV18" i="3"/>
  <c r="AP18" i="3"/>
  <c r="AJ18" i="3"/>
  <c r="AD18" i="3"/>
  <c r="X18" i="3"/>
  <c r="R18" i="3"/>
  <c r="L18" i="3"/>
  <c r="E18" i="3"/>
  <c r="D18" i="3"/>
  <c r="BB17" i="3"/>
  <c r="AV17" i="3"/>
  <c r="AP17" i="3"/>
  <c r="AJ17" i="3"/>
  <c r="AD17" i="3"/>
  <c r="X17" i="3"/>
  <c r="R17" i="3"/>
  <c r="L17" i="3"/>
  <c r="E17" i="3"/>
  <c r="D17" i="3"/>
  <c r="BB16" i="3"/>
  <c r="AV16" i="3"/>
  <c r="AP16" i="3"/>
  <c r="AJ16" i="3"/>
  <c r="AD16" i="3"/>
  <c r="X16" i="3"/>
  <c r="R16" i="3"/>
  <c r="L16" i="3"/>
  <c r="E16" i="3"/>
  <c r="D16" i="3"/>
  <c r="BB15" i="3"/>
  <c r="AV15" i="3"/>
  <c r="AP15" i="3"/>
  <c r="AJ15" i="3"/>
  <c r="AD15" i="3"/>
  <c r="X15" i="3"/>
  <c r="R15" i="3"/>
  <c r="L15" i="3"/>
  <c r="E15" i="3"/>
  <c r="D15" i="3"/>
  <c r="BB13" i="3"/>
  <c r="AV13" i="3"/>
  <c r="AP13" i="3"/>
  <c r="AJ13" i="3"/>
  <c r="AD13" i="3"/>
  <c r="X13" i="3"/>
  <c r="R13" i="3"/>
  <c r="L13" i="3"/>
  <c r="E13" i="3"/>
  <c r="D13" i="3"/>
  <c r="BB12" i="3"/>
  <c r="AV12" i="3"/>
  <c r="AP12" i="3"/>
  <c r="AJ12" i="3"/>
  <c r="AD12" i="3"/>
  <c r="X12" i="3"/>
  <c r="R12" i="3"/>
  <c r="L12" i="3"/>
  <c r="E12" i="3"/>
  <c r="D12" i="3"/>
  <c r="BB10" i="3"/>
  <c r="AV10" i="3"/>
  <c r="AP10" i="3"/>
  <c r="AJ10" i="3"/>
  <c r="AD10" i="3"/>
  <c r="X10" i="3"/>
  <c r="R10" i="3"/>
  <c r="L10" i="3"/>
  <c r="E10" i="3"/>
  <c r="D10" i="3"/>
  <c r="BN369" i="2"/>
  <c r="BH369" i="2"/>
  <c r="BB369" i="2"/>
  <c r="AV369" i="2"/>
  <c r="AP369" i="2"/>
  <c r="AJ369" i="2"/>
  <c r="AD369" i="2"/>
  <c r="X369" i="2"/>
  <c r="R369" i="2"/>
  <c r="L369" i="2"/>
  <c r="E369" i="2"/>
  <c r="D369" i="2"/>
  <c r="F369" i="2" s="1"/>
  <c r="BN368" i="2"/>
  <c r="BH368" i="2"/>
  <c r="BB368" i="2"/>
  <c r="AV368" i="2"/>
  <c r="AP368" i="2"/>
  <c r="AJ368" i="2"/>
  <c r="AD368" i="2"/>
  <c r="X368" i="2"/>
  <c r="R368" i="2"/>
  <c r="L368" i="2"/>
  <c r="E368" i="2"/>
  <c r="D368" i="2"/>
  <c r="F368" i="2" s="1"/>
  <c r="BN367" i="2"/>
  <c r="BH367" i="2"/>
  <c r="BB367" i="2"/>
  <c r="AV367" i="2"/>
  <c r="AP367" i="2"/>
  <c r="AJ367" i="2"/>
  <c r="AD367" i="2"/>
  <c r="X367" i="2"/>
  <c r="R367" i="2"/>
  <c r="L367" i="2"/>
  <c r="E367" i="2"/>
  <c r="D367" i="2"/>
  <c r="F367" i="2" s="1"/>
  <c r="BN366" i="2"/>
  <c r="BH366" i="2"/>
  <c r="BB366" i="2"/>
  <c r="AV366" i="2"/>
  <c r="AP366" i="2"/>
  <c r="AJ366" i="2"/>
  <c r="AD366" i="2"/>
  <c r="X366" i="2"/>
  <c r="R366" i="2"/>
  <c r="L366" i="2"/>
  <c r="E366" i="2"/>
  <c r="D366" i="2"/>
  <c r="F366" i="2" s="1"/>
  <c r="BN365" i="2"/>
  <c r="BH365" i="2"/>
  <c r="BB365" i="2"/>
  <c r="AV365" i="2"/>
  <c r="AP365" i="2"/>
  <c r="AJ365" i="2"/>
  <c r="AD365" i="2"/>
  <c r="X365" i="2"/>
  <c r="R365" i="2"/>
  <c r="L365" i="2"/>
  <c r="E365" i="2"/>
  <c r="D365" i="2"/>
  <c r="F365" i="2" s="1"/>
  <c r="BN364" i="2"/>
  <c r="BH364" i="2"/>
  <c r="BB364" i="2"/>
  <c r="AV364" i="2"/>
  <c r="AP364" i="2"/>
  <c r="AJ364" i="2"/>
  <c r="AD364" i="2"/>
  <c r="X364" i="2"/>
  <c r="R364" i="2"/>
  <c r="L364" i="2"/>
  <c r="E364" i="2"/>
  <c r="D364" i="2"/>
  <c r="F364" i="2" s="1"/>
  <c r="BN363" i="2"/>
  <c r="BH363" i="2"/>
  <c r="BB363" i="2"/>
  <c r="AV363" i="2"/>
  <c r="AP363" i="2"/>
  <c r="AJ363" i="2"/>
  <c r="AD363" i="2"/>
  <c r="X363" i="2"/>
  <c r="R363" i="2"/>
  <c r="L363" i="2"/>
  <c r="E363" i="2"/>
  <c r="D363" i="2"/>
  <c r="BN361" i="2"/>
  <c r="BH361" i="2"/>
  <c r="BB361" i="2"/>
  <c r="AV361" i="2"/>
  <c r="AP361" i="2"/>
  <c r="AJ361" i="2"/>
  <c r="AD361" i="2"/>
  <c r="X361" i="2"/>
  <c r="R361" i="2"/>
  <c r="L361" i="2"/>
  <c r="E361" i="2"/>
  <c r="D361" i="2"/>
  <c r="BN360" i="2"/>
  <c r="BH360" i="2"/>
  <c r="BB360" i="2"/>
  <c r="AV360" i="2"/>
  <c r="AP360" i="2"/>
  <c r="AJ360" i="2"/>
  <c r="AD360" i="2"/>
  <c r="X360" i="2"/>
  <c r="R360" i="2"/>
  <c r="L360" i="2"/>
  <c r="E360" i="2"/>
  <c r="D360" i="2"/>
  <c r="F360" i="2" s="1"/>
  <c r="BN359" i="2"/>
  <c r="BH359" i="2"/>
  <c r="BB359" i="2"/>
  <c r="AV359" i="2"/>
  <c r="AP359" i="2"/>
  <c r="AJ359" i="2"/>
  <c r="AD359" i="2"/>
  <c r="X359" i="2"/>
  <c r="R359" i="2"/>
  <c r="L359" i="2"/>
  <c r="E359" i="2"/>
  <c r="D359" i="2"/>
  <c r="F359" i="2" s="1"/>
  <c r="BN358" i="2"/>
  <c r="BH358" i="2"/>
  <c r="BB358" i="2"/>
  <c r="AV358" i="2"/>
  <c r="AP358" i="2"/>
  <c r="AJ358" i="2"/>
  <c r="AD358" i="2"/>
  <c r="X358" i="2"/>
  <c r="R358" i="2"/>
  <c r="L358" i="2"/>
  <c r="E358" i="2"/>
  <c r="D358" i="2"/>
  <c r="F358" i="2" s="1"/>
  <c r="BN357" i="2"/>
  <c r="BH357" i="2"/>
  <c r="BB357" i="2"/>
  <c r="AV357" i="2"/>
  <c r="AP357" i="2"/>
  <c r="AJ357" i="2"/>
  <c r="AD357" i="2"/>
  <c r="X357" i="2"/>
  <c r="R357" i="2"/>
  <c r="L357" i="2"/>
  <c r="E357" i="2"/>
  <c r="D357" i="2"/>
  <c r="BN356" i="2"/>
  <c r="BH356" i="2"/>
  <c r="BB356" i="2"/>
  <c r="AV356" i="2"/>
  <c r="AP356" i="2"/>
  <c r="AJ356" i="2"/>
  <c r="AD356" i="2"/>
  <c r="X356" i="2"/>
  <c r="R356" i="2"/>
  <c r="L356" i="2"/>
  <c r="E356" i="2"/>
  <c r="D356" i="2"/>
  <c r="BN355" i="2"/>
  <c r="BH355" i="2"/>
  <c r="BB355" i="2"/>
  <c r="AV355" i="2"/>
  <c r="AP355" i="2"/>
  <c r="AJ355" i="2"/>
  <c r="AD355" i="2"/>
  <c r="X355" i="2"/>
  <c r="R355" i="2"/>
  <c r="L355" i="2"/>
  <c r="E355" i="2"/>
  <c r="D355" i="2"/>
  <c r="BN354" i="2"/>
  <c r="BH354" i="2"/>
  <c r="BB354" i="2"/>
  <c r="AV354" i="2"/>
  <c r="AP354" i="2"/>
  <c r="AJ354" i="2"/>
  <c r="AD354" i="2"/>
  <c r="X354" i="2"/>
  <c r="R354" i="2"/>
  <c r="L354" i="2"/>
  <c r="E354" i="2"/>
  <c r="D354" i="2"/>
  <c r="F354" i="2" s="1"/>
  <c r="BN353" i="2"/>
  <c r="BH353" i="2"/>
  <c r="BB353" i="2"/>
  <c r="AV353" i="2"/>
  <c r="AP353" i="2"/>
  <c r="AJ353" i="2"/>
  <c r="AD353" i="2"/>
  <c r="X353" i="2"/>
  <c r="R353" i="2"/>
  <c r="L353" i="2"/>
  <c r="E353" i="2"/>
  <c r="D353" i="2"/>
  <c r="BN351" i="2"/>
  <c r="BH351" i="2"/>
  <c r="BB351" i="2"/>
  <c r="AV351" i="2"/>
  <c r="AP351" i="2"/>
  <c r="AJ351" i="2"/>
  <c r="AD351" i="2"/>
  <c r="X351" i="2"/>
  <c r="R351" i="2"/>
  <c r="L351" i="2"/>
  <c r="E351" i="2"/>
  <c r="D351" i="2"/>
  <c r="BN350" i="2"/>
  <c r="BH350" i="2"/>
  <c r="BB350" i="2"/>
  <c r="AV350" i="2"/>
  <c r="AP350" i="2"/>
  <c r="AJ350" i="2"/>
  <c r="AD350" i="2"/>
  <c r="X350" i="2"/>
  <c r="R350" i="2"/>
  <c r="L350" i="2"/>
  <c r="E350" i="2"/>
  <c r="D350" i="2"/>
  <c r="F350" i="2" s="1"/>
  <c r="BN349" i="2"/>
  <c r="BH349" i="2"/>
  <c r="BB349" i="2"/>
  <c r="AV349" i="2"/>
  <c r="AP349" i="2"/>
  <c r="AJ349" i="2"/>
  <c r="AD349" i="2"/>
  <c r="X349" i="2"/>
  <c r="R349" i="2"/>
  <c r="L349" i="2"/>
  <c r="E349" i="2"/>
  <c r="D349" i="2"/>
  <c r="F349" i="2" s="1"/>
  <c r="BN348" i="2"/>
  <c r="BH348" i="2"/>
  <c r="BB348" i="2"/>
  <c r="AV348" i="2"/>
  <c r="AP348" i="2"/>
  <c r="AJ348" i="2"/>
  <c r="AD348" i="2"/>
  <c r="X348" i="2"/>
  <c r="R348" i="2"/>
  <c r="L348" i="2"/>
  <c r="E348" i="2"/>
  <c r="D348" i="2"/>
  <c r="F348" i="2" s="1"/>
  <c r="BN347" i="2"/>
  <c r="BH347" i="2"/>
  <c r="BB347" i="2"/>
  <c r="AV347" i="2"/>
  <c r="AP347" i="2"/>
  <c r="AJ347" i="2"/>
  <c r="AD347" i="2"/>
  <c r="X347" i="2"/>
  <c r="R347" i="2"/>
  <c r="L347" i="2"/>
  <c r="E347" i="2"/>
  <c r="D347" i="2"/>
  <c r="F347" i="2" s="1"/>
  <c r="BN346" i="2"/>
  <c r="BH346" i="2"/>
  <c r="BB346" i="2"/>
  <c r="AV346" i="2"/>
  <c r="AP346" i="2"/>
  <c r="AJ346" i="2"/>
  <c r="AD346" i="2"/>
  <c r="X346" i="2"/>
  <c r="R346" i="2"/>
  <c r="L346" i="2"/>
  <c r="E346" i="2"/>
  <c r="D346" i="2"/>
  <c r="F346" i="2" s="1"/>
  <c r="BN345" i="2"/>
  <c r="BH345" i="2"/>
  <c r="BB345" i="2"/>
  <c r="AV345" i="2"/>
  <c r="AP345" i="2"/>
  <c r="AJ345" i="2"/>
  <c r="AD345" i="2"/>
  <c r="X345" i="2"/>
  <c r="R345" i="2"/>
  <c r="L345" i="2"/>
  <c r="E345" i="2"/>
  <c r="D345" i="2"/>
  <c r="F345" i="2" s="1"/>
  <c r="BN344" i="2"/>
  <c r="BH344" i="2"/>
  <c r="BB344" i="2"/>
  <c r="AV344" i="2"/>
  <c r="AP344" i="2"/>
  <c r="AJ344" i="2"/>
  <c r="AD344" i="2"/>
  <c r="X344" i="2"/>
  <c r="R344" i="2"/>
  <c r="L344" i="2"/>
  <c r="E344" i="2"/>
  <c r="D344" i="2"/>
  <c r="F344" i="2" s="1"/>
  <c r="BN343" i="2"/>
  <c r="BH343" i="2"/>
  <c r="BB343" i="2"/>
  <c r="AV343" i="2"/>
  <c r="AP343" i="2"/>
  <c r="AJ343" i="2"/>
  <c r="AD343" i="2"/>
  <c r="X343" i="2"/>
  <c r="R343" i="2"/>
  <c r="L343" i="2"/>
  <c r="E343" i="2"/>
  <c r="D343" i="2"/>
  <c r="F343" i="2" s="1"/>
  <c r="BN341" i="2"/>
  <c r="BH341" i="2"/>
  <c r="BB341" i="2"/>
  <c r="AV341" i="2"/>
  <c r="AP341" i="2"/>
  <c r="AJ341" i="2"/>
  <c r="AD341" i="2"/>
  <c r="X341" i="2"/>
  <c r="R341" i="2"/>
  <c r="L341" i="2"/>
  <c r="E341" i="2"/>
  <c r="D341" i="2"/>
  <c r="F341" i="2" s="1"/>
  <c r="BN340" i="2"/>
  <c r="BH340" i="2"/>
  <c r="BB340" i="2"/>
  <c r="AV340" i="2"/>
  <c r="AP340" i="2"/>
  <c r="AJ340" i="2"/>
  <c r="AD340" i="2"/>
  <c r="X340" i="2"/>
  <c r="R340" i="2"/>
  <c r="L340" i="2"/>
  <c r="E340" i="2"/>
  <c r="D340" i="2"/>
  <c r="F340" i="2" s="1"/>
  <c r="BN339" i="2"/>
  <c r="BH339" i="2"/>
  <c r="BB339" i="2"/>
  <c r="AV339" i="2"/>
  <c r="AP339" i="2"/>
  <c r="AJ339" i="2"/>
  <c r="AD339" i="2"/>
  <c r="X339" i="2"/>
  <c r="R339" i="2"/>
  <c r="L339" i="2"/>
  <c r="E339" i="2"/>
  <c r="D339" i="2"/>
  <c r="F339" i="2" s="1"/>
  <c r="BN338" i="2"/>
  <c r="BH338" i="2"/>
  <c r="BB338" i="2"/>
  <c r="AV338" i="2"/>
  <c r="AP338" i="2"/>
  <c r="AJ338" i="2"/>
  <c r="AD338" i="2"/>
  <c r="X338" i="2"/>
  <c r="R338" i="2"/>
  <c r="L338" i="2"/>
  <c r="E338" i="2"/>
  <c r="D338" i="2"/>
  <c r="F338" i="2" s="1"/>
  <c r="BN337" i="2"/>
  <c r="BH337" i="2"/>
  <c r="BB337" i="2"/>
  <c r="AV337" i="2"/>
  <c r="AP337" i="2"/>
  <c r="AJ337" i="2"/>
  <c r="AD337" i="2"/>
  <c r="X337" i="2"/>
  <c r="R337" i="2"/>
  <c r="L337" i="2"/>
  <c r="E337" i="2"/>
  <c r="D337" i="2"/>
  <c r="F337" i="2" s="1"/>
  <c r="BN336" i="2"/>
  <c r="BH336" i="2"/>
  <c r="BB336" i="2"/>
  <c r="AV336" i="2"/>
  <c r="AP336" i="2"/>
  <c r="AJ336" i="2"/>
  <c r="AD336" i="2"/>
  <c r="X336" i="2"/>
  <c r="R336" i="2"/>
  <c r="L336" i="2"/>
  <c r="E336" i="2"/>
  <c r="D336" i="2"/>
  <c r="F336" i="2" s="1"/>
  <c r="BN335" i="2"/>
  <c r="BH335" i="2"/>
  <c r="BB335" i="2"/>
  <c r="AV335" i="2"/>
  <c r="AP335" i="2"/>
  <c r="AJ335" i="2"/>
  <c r="AD335" i="2"/>
  <c r="X335" i="2"/>
  <c r="R335" i="2"/>
  <c r="L335" i="2"/>
  <c r="E335" i="2"/>
  <c r="D335" i="2"/>
  <c r="F335" i="2" s="1"/>
  <c r="BN334" i="2"/>
  <c r="BH334" i="2"/>
  <c r="BB334" i="2"/>
  <c r="AV334" i="2"/>
  <c r="AP334" i="2"/>
  <c r="AJ334" i="2"/>
  <c r="AD334" i="2"/>
  <c r="X334" i="2"/>
  <c r="R334" i="2"/>
  <c r="L334" i="2"/>
  <c r="E334" i="2"/>
  <c r="D334" i="2"/>
  <c r="F334" i="2" s="1"/>
  <c r="BN332" i="2"/>
  <c r="BH332" i="2"/>
  <c r="BB332" i="2"/>
  <c r="AV332" i="2"/>
  <c r="AP332" i="2"/>
  <c r="AJ332" i="2"/>
  <c r="AD332" i="2"/>
  <c r="X332" i="2"/>
  <c r="R332" i="2"/>
  <c r="L332" i="2"/>
  <c r="E332" i="2"/>
  <c r="D332" i="2"/>
  <c r="F332" i="2" s="1"/>
  <c r="BN330" i="2"/>
  <c r="BH330" i="2"/>
  <c r="BB330" i="2"/>
  <c r="AV330" i="2"/>
  <c r="AP330" i="2"/>
  <c r="AJ330" i="2"/>
  <c r="AD330" i="2"/>
  <c r="X330" i="2"/>
  <c r="R330" i="2"/>
  <c r="L330" i="2"/>
  <c r="E330" i="2"/>
  <c r="D330" i="2"/>
  <c r="BN329" i="2"/>
  <c r="BH329" i="2"/>
  <c r="BB329" i="2"/>
  <c r="AV329" i="2"/>
  <c r="AP329" i="2"/>
  <c r="AJ329" i="2"/>
  <c r="AD329" i="2"/>
  <c r="X329" i="2"/>
  <c r="R329" i="2"/>
  <c r="L329" i="2"/>
  <c r="E329" i="2"/>
  <c r="D329" i="2"/>
  <c r="BN328" i="2"/>
  <c r="BH328" i="2"/>
  <c r="BB328" i="2"/>
  <c r="AV328" i="2"/>
  <c r="AP328" i="2"/>
  <c r="AJ328" i="2"/>
  <c r="AD328" i="2"/>
  <c r="X328" i="2"/>
  <c r="R328" i="2"/>
  <c r="L328" i="2"/>
  <c r="E328" i="2"/>
  <c r="D328" i="2"/>
  <c r="F328" i="2" s="1"/>
  <c r="BN327" i="2"/>
  <c r="BH327" i="2"/>
  <c r="BB327" i="2"/>
  <c r="AV327" i="2"/>
  <c r="AP327" i="2"/>
  <c r="AJ327" i="2"/>
  <c r="AD327" i="2"/>
  <c r="X327" i="2"/>
  <c r="R327" i="2"/>
  <c r="L327" i="2"/>
  <c r="E327" i="2"/>
  <c r="D327" i="2"/>
  <c r="BN325" i="2"/>
  <c r="BH325" i="2"/>
  <c r="BB325" i="2"/>
  <c r="AV325" i="2"/>
  <c r="AP325" i="2"/>
  <c r="AJ325" i="2"/>
  <c r="AD325" i="2"/>
  <c r="X325" i="2"/>
  <c r="R325" i="2"/>
  <c r="L325" i="2"/>
  <c r="E325" i="2"/>
  <c r="D325" i="2"/>
  <c r="BN324" i="2"/>
  <c r="BH324" i="2"/>
  <c r="BB324" i="2"/>
  <c r="AV324" i="2"/>
  <c r="AP324" i="2"/>
  <c r="AJ324" i="2"/>
  <c r="AD324" i="2"/>
  <c r="X324" i="2"/>
  <c r="R324" i="2"/>
  <c r="L324" i="2"/>
  <c r="E324" i="2"/>
  <c r="D324" i="2"/>
  <c r="BN323" i="2"/>
  <c r="BH323" i="2"/>
  <c r="BB323" i="2"/>
  <c r="AV323" i="2"/>
  <c r="AP323" i="2"/>
  <c r="AJ323" i="2"/>
  <c r="AD323" i="2"/>
  <c r="X323" i="2"/>
  <c r="R323" i="2"/>
  <c r="L323" i="2"/>
  <c r="E323" i="2"/>
  <c r="D323" i="2"/>
  <c r="F323" i="2" s="1"/>
  <c r="BN322" i="2"/>
  <c r="BH322" i="2"/>
  <c r="BB322" i="2"/>
  <c r="AV322" i="2"/>
  <c r="AP322" i="2"/>
  <c r="AJ322" i="2"/>
  <c r="AD322" i="2"/>
  <c r="X322" i="2"/>
  <c r="R322" i="2"/>
  <c r="L322" i="2"/>
  <c r="E322" i="2"/>
  <c r="D322" i="2"/>
  <c r="F322" i="2" s="1"/>
  <c r="BN320" i="2"/>
  <c r="BH320" i="2"/>
  <c r="BB320" i="2"/>
  <c r="AV320" i="2"/>
  <c r="AP320" i="2"/>
  <c r="AJ320" i="2"/>
  <c r="AD320" i="2"/>
  <c r="X320" i="2"/>
  <c r="R320" i="2"/>
  <c r="L320" i="2"/>
  <c r="E320" i="2"/>
  <c r="D320" i="2"/>
  <c r="F320" i="2" s="1"/>
  <c r="BN319" i="2"/>
  <c r="BH319" i="2"/>
  <c r="BB319" i="2"/>
  <c r="AV319" i="2"/>
  <c r="AP319" i="2"/>
  <c r="AJ319" i="2"/>
  <c r="AD319" i="2"/>
  <c r="X319" i="2"/>
  <c r="R319" i="2"/>
  <c r="L319" i="2"/>
  <c r="E319" i="2"/>
  <c r="D319" i="2"/>
  <c r="F319" i="2" s="1"/>
  <c r="BN317" i="2"/>
  <c r="BH317" i="2"/>
  <c r="BB317" i="2"/>
  <c r="AV317" i="2"/>
  <c r="AP317" i="2"/>
  <c r="AJ317" i="2"/>
  <c r="AD317" i="2"/>
  <c r="X317" i="2"/>
  <c r="R317" i="2"/>
  <c r="L317" i="2"/>
  <c r="E317" i="2"/>
  <c r="D317" i="2"/>
  <c r="BN316" i="2"/>
  <c r="BH316" i="2"/>
  <c r="BB316" i="2"/>
  <c r="AV316" i="2"/>
  <c r="AP316" i="2"/>
  <c r="AJ316" i="2"/>
  <c r="AD316" i="2"/>
  <c r="X316" i="2"/>
  <c r="R316" i="2"/>
  <c r="L316" i="2"/>
  <c r="E316" i="2"/>
  <c r="D316" i="2"/>
  <c r="BN315" i="2"/>
  <c r="BH315" i="2"/>
  <c r="BB315" i="2"/>
  <c r="AV315" i="2"/>
  <c r="AP315" i="2"/>
  <c r="AJ315" i="2"/>
  <c r="AD315" i="2"/>
  <c r="X315" i="2"/>
  <c r="R315" i="2"/>
  <c r="L315" i="2"/>
  <c r="E315" i="2"/>
  <c r="D315" i="2"/>
  <c r="BN314" i="2"/>
  <c r="BH314" i="2"/>
  <c r="BB314" i="2"/>
  <c r="AV314" i="2"/>
  <c r="AP314" i="2"/>
  <c r="AJ314" i="2"/>
  <c r="AD314" i="2"/>
  <c r="X314" i="2"/>
  <c r="R314" i="2"/>
  <c r="L314" i="2"/>
  <c r="E314" i="2"/>
  <c r="D314" i="2"/>
  <c r="BN313" i="2"/>
  <c r="BH313" i="2"/>
  <c r="BB313" i="2"/>
  <c r="AV313" i="2"/>
  <c r="AP313" i="2"/>
  <c r="AJ313" i="2"/>
  <c r="AD313" i="2"/>
  <c r="X313" i="2"/>
  <c r="R313" i="2"/>
  <c r="L313" i="2"/>
  <c r="E313" i="2"/>
  <c r="D313" i="2"/>
  <c r="BN312" i="2"/>
  <c r="BH312" i="2"/>
  <c r="BB312" i="2"/>
  <c r="AV312" i="2"/>
  <c r="AP312" i="2"/>
  <c r="AJ312" i="2"/>
  <c r="AD312" i="2"/>
  <c r="X312" i="2"/>
  <c r="R312" i="2"/>
  <c r="L312" i="2"/>
  <c r="E312" i="2"/>
  <c r="D312" i="2"/>
  <c r="BN311" i="2"/>
  <c r="BH311" i="2"/>
  <c r="BB311" i="2"/>
  <c r="AV311" i="2"/>
  <c r="AP311" i="2"/>
  <c r="AJ311" i="2"/>
  <c r="AD311" i="2"/>
  <c r="X311" i="2"/>
  <c r="R311" i="2"/>
  <c r="L311" i="2"/>
  <c r="E311" i="2"/>
  <c r="D311" i="2"/>
  <c r="BN310" i="2"/>
  <c r="BH310" i="2"/>
  <c r="BB310" i="2"/>
  <c r="AV310" i="2"/>
  <c r="AP310" i="2"/>
  <c r="AJ310" i="2"/>
  <c r="AD310" i="2"/>
  <c r="X310" i="2"/>
  <c r="R310" i="2"/>
  <c r="L310" i="2"/>
  <c r="E310" i="2"/>
  <c r="D310" i="2"/>
  <c r="BN309" i="2"/>
  <c r="BH309" i="2"/>
  <c r="BB309" i="2"/>
  <c r="AV309" i="2"/>
  <c r="AP309" i="2"/>
  <c r="AJ309" i="2"/>
  <c r="AD309" i="2"/>
  <c r="X309" i="2"/>
  <c r="R309" i="2"/>
  <c r="L309" i="2"/>
  <c r="E309" i="2"/>
  <c r="D309" i="2"/>
  <c r="BN308" i="2"/>
  <c r="BH308" i="2"/>
  <c r="BB308" i="2"/>
  <c r="AV308" i="2"/>
  <c r="AP308" i="2"/>
  <c r="AJ308" i="2"/>
  <c r="AD308" i="2"/>
  <c r="X308" i="2"/>
  <c r="R308" i="2"/>
  <c r="L308" i="2"/>
  <c r="E308" i="2"/>
  <c r="D308" i="2"/>
  <c r="BN307" i="2"/>
  <c r="BH307" i="2"/>
  <c r="BB307" i="2"/>
  <c r="AV307" i="2"/>
  <c r="AP307" i="2"/>
  <c r="AJ307" i="2"/>
  <c r="AD307" i="2"/>
  <c r="X307" i="2"/>
  <c r="R307" i="2"/>
  <c r="L307" i="2"/>
  <c r="E307" i="2"/>
  <c r="D307" i="2"/>
  <c r="F307" i="2" s="1"/>
  <c r="BN306" i="2"/>
  <c r="BH306" i="2"/>
  <c r="BB306" i="2"/>
  <c r="AV306" i="2"/>
  <c r="AP306" i="2"/>
  <c r="AJ306" i="2"/>
  <c r="AD306" i="2"/>
  <c r="X306" i="2"/>
  <c r="R306" i="2"/>
  <c r="L306" i="2"/>
  <c r="E306" i="2"/>
  <c r="D306" i="2"/>
  <c r="F306" i="2" s="1"/>
  <c r="BN305" i="2"/>
  <c r="BH305" i="2"/>
  <c r="BB305" i="2"/>
  <c r="AV305" i="2"/>
  <c r="AP305" i="2"/>
  <c r="AJ305" i="2"/>
  <c r="AD305" i="2"/>
  <c r="X305" i="2"/>
  <c r="R305" i="2"/>
  <c r="L305" i="2"/>
  <c r="E305" i="2"/>
  <c r="D305" i="2"/>
  <c r="BN303" i="2"/>
  <c r="BH303" i="2"/>
  <c r="BB303" i="2"/>
  <c r="AV303" i="2"/>
  <c r="AP303" i="2"/>
  <c r="AJ303" i="2"/>
  <c r="AD303" i="2"/>
  <c r="X303" i="2"/>
  <c r="R303" i="2"/>
  <c r="L303" i="2"/>
  <c r="E303" i="2"/>
  <c r="D303" i="2"/>
  <c r="BN302" i="2"/>
  <c r="BH302" i="2"/>
  <c r="BB302" i="2"/>
  <c r="AV302" i="2"/>
  <c r="AP302" i="2"/>
  <c r="AJ302" i="2"/>
  <c r="AD302" i="2"/>
  <c r="X302" i="2"/>
  <c r="R302" i="2"/>
  <c r="L302" i="2"/>
  <c r="E302" i="2"/>
  <c r="D302" i="2"/>
  <c r="BN301" i="2"/>
  <c r="BH301" i="2"/>
  <c r="BB301" i="2"/>
  <c r="AV301" i="2"/>
  <c r="AP301" i="2"/>
  <c r="AJ301" i="2"/>
  <c r="AD301" i="2"/>
  <c r="X301" i="2"/>
  <c r="R301" i="2"/>
  <c r="L301" i="2"/>
  <c r="E301" i="2"/>
  <c r="D301" i="2"/>
  <c r="BN300" i="2"/>
  <c r="BH300" i="2"/>
  <c r="BB300" i="2"/>
  <c r="AV300" i="2"/>
  <c r="AP300" i="2"/>
  <c r="AJ300" i="2"/>
  <c r="AD300" i="2"/>
  <c r="X300" i="2"/>
  <c r="R300" i="2"/>
  <c r="L300" i="2"/>
  <c r="E300" i="2"/>
  <c r="D300" i="2"/>
  <c r="BN298" i="2"/>
  <c r="BH298" i="2"/>
  <c r="BB298" i="2"/>
  <c r="AV298" i="2"/>
  <c r="AP298" i="2"/>
  <c r="AJ298" i="2"/>
  <c r="AD298" i="2"/>
  <c r="X298" i="2"/>
  <c r="R298" i="2"/>
  <c r="L298" i="2"/>
  <c r="E298" i="2"/>
  <c r="D298" i="2"/>
  <c r="BN297" i="2"/>
  <c r="BH297" i="2"/>
  <c r="BB297" i="2"/>
  <c r="AV297" i="2"/>
  <c r="AP297" i="2"/>
  <c r="AJ297" i="2"/>
  <c r="AD297" i="2"/>
  <c r="X297" i="2"/>
  <c r="R297" i="2"/>
  <c r="L297" i="2"/>
  <c r="E297" i="2"/>
  <c r="D297" i="2"/>
  <c r="BN296" i="2"/>
  <c r="BH296" i="2"/>
  <c r="BB296" i="2"/>
  <c r="AV296" i="2"/>
  <c r="AP296" i="2"/>
  <c r="AJ296" i="2"/>
  <c r="AD296" i="2"/>
  <c r="X296" i="2"/>
  <c r="R296" i="2"/>
  <c r="L296" i="2"/>
  <c r="E296" i="2"/>
  <c r="D296" i="2"/>
  <c r="BN295" i="2"/>
  <c r="BH295" i="2"/>
  <c r="BB295" i="2"/>
  <c r="AV295" i="2"/>
  <c r="AP295" i="2"/>
  <c r="AJ295" i="2"/>
  <c r="AD295" i="2"/>
  <c r="X295" i="2"/>
  <c r="R295" i="2"/>
  <c r="L295" i="2"/>
  <c r="E295" i="2"/>
  <c r="D295" i="2"/>
  <c r="BN294" i="2"/>
  <c r="BH294" i="2"/>
  <c r="BB294" i="2"/>
  <c r="AV294" i="2"/>
  <c r="AP294" i="2"/>
  <c r="AJ294" i="2"/>
  <c r="AD294" i="2"/>
  <c r="X294" i="2"/>
  <c r="R294" i="2"/>
  <c r="L294" i="2"/>
  <c r="E294" i="2"/>
  <c r="D294" i="2"/>
  <c r="BN292" i="2"/>
  <c r="BH292" i="2"/>
  <c r="BB292" i="2"/>
  <c r="AV292" i="2"/>
  <c r="AP292" i="2"/>
  <c r="AJ292" i="2"/>
  <c r="AD292" i="2"/>
  <c r="X292" i="2"/>
  <c r="R292" i="2"/>
  <c r="L292" i="2"/>
  <c r="E292" i="2"/>
  <c r="D292" i="2"/>
  <c r="BN291" i="2"/>
  <c r="BH291" i="2"/>
  <c r="BB291" i="2"/>
  <c r="AV291" i="2"/>
  <c r="AP291" i="2"/>
  <c r="AJ291" i="2"/>
  <c r="AD291" i="2"/>
  <c r="X291" i="2"/>
  <c r="R291" i="2"/>
  <c r="L291" i="2"/>
  <c r="E291" i="2"/>
  <c r="D291" i="2"/>
  <c r="BN290" i="2"/>
  <c r="BH290" i="2"/>
  <c r="BB290" i="2"/>
  <c r="AV290" i="2"/>
  <c r="AP290" i="2"/>
  <c r="AJ290" i="2"/>
  <c r="AD290" i="2"/>
  <c r="X290" i="2"/>
  <c r="R290" i="2"/>
  <c r="L290" i="2"/>
  <c r="E290" i="2"/>
  <c r="D290" i="2"/>
  <c r="BN289" i="2"/>
  <c r="BH289" i="2"/>
  <c r="BB289" i="2"/>
  <c r="AV289" i="2"/>
  <c r="AP289" i="2"/>
  <c r="AJ289" i="2"/>
  <c r="AD289" i="2"/>
  <c r="X289" i="2"/>
  <c r="R289" i="2"/>
  <c r="L289" i="2"/>
  <c r="E289" i="2"/>
  <c r="D289" i="2"/>
  <c r="BN288" i="2"/>
  <c r="BH288" i="2"/>
  <c r="BB288" i="2"/>
  <c r="AV288" i="2"/>
  <c r="AP288" i="2"/>
  <c r="AJ288" i="2"/>
  <c r="AD288" i="2"/>
  <c r="X288" i="2"/>
  <c r="R288" i="2"/>
  <c r="L288" i="2"/>
  <c r="E288" i="2"/>
  <c r="D288" i="2"/>
  <c r="BN286" i="2"/>
  <c r="BH286" i="2"/>
  <c r="BB286" i="2"/>
  <c r="AV286" i="2"/>
  <c r="AP286" i="2"/>
  <c r="AJ286" i="2"/>
  <c r="AD286" i="2"/>
  <c r="X286" i="2"/>
  <c r="R286" i="2"/>
  <c r="L286" i="2"/>
  <c r="E286" i="2"/>
  <c r="D286" i="2"/>
  <c r="BN285" i="2"/>
  <c r="BH285" i="2"/>
  <c r="BB285" i="2"/>
  <c r="AV285" i="2"/>
  <c r="AP285" i="2"/>
  <c r="AJ285" i="2"/>
  <c r="AD285" i="2"/>
  <c r="X285" i="2"/>
  <c r="R285" i="2"/>
  <c r="L285" i="2"/>
  <c r="E285" i="2"/>
  <c r="D285" i="2"/>
  <c r="BN284" i="2"/>
  <c r="BH284" i="2"/>
  <c r="BB284" i="2"/>
  <c r="AV284" i="2"/>
  <c r="AP284" i="2"/>
  <c r="AJ284" i="2"/>
  <c r="AD284" i="2"/>
  <c r="X284" i="2"/>
  <c r="R284" i="2"/>
  <c r="L284" i="2"/>
  <c r="E284" i="2"/>
  <c r="D284" i="2"/>
  <c r="BN283" i="2"/>
  <c r="BH283" i="2"/>
  <c r="BB283" i="2"/>
  <c r="AV283" i="2"/>
  <c r="AP283" i="2"/>
  <c r="AJ283" i="2"/>
  <c r="AD283" i="2"/>
  <c r="X283" i="2"/>
  <c r="R283" i="2"/>
  <c r="L283" i="2"/>
  <c r="E283" i="2"/>
  <c r="D283" i="2"/>
  <c r="BN281" i="2"/>
  <c r="BH281" i="2"/>
  <c r="BB281" i="2"/>
  <c r="AV281" i="2"/>
  <c r="AP281" i="2"/>
  <c r="AJ281" i="2"/>
  <c r="AD281" i="2"/>
  <c r="X281" i="2"/>
  <c r="R281" i="2"/>
  <c r="L281" i="2"/>
  <c r="E281" i="2"/>
  <c r="D281" i="2"/>
  <c r="BN280" i="2"/>
  <c r="BH280" i="2"/>
  <c r="BB280" i="2"/>
  <c r="AV280" i="2"/>
  <c r="AP280" i="2"/>
  <c r="AJ280" i="2"/>
  <c r="AD280" i="2"/>
  <c r="X280" i="2"/>
  <c r="R280" i="2"/>
  <c r="L280" i="2"/>
  <c r="E280" i="2"/>
  <c r="D280" i="2"/>
  <c r="BN279" i="2"/>
  <c r="BH279" i="2"/>
  <c r="BB279" i="2"/>
  <c r="AV279" i="2"/>
  <c r="AP279" i="2"/>
  <c r="AJ279" i="2"/>
  <c r="AD279" i="2"/>
  <c r="X279" i="2"/>
  <c r="R279" i="2"/>
  <c r="L279" i="2"/>
  <c r="E279" i="2"/>
  <c r="D279" i="2"/>
  <c r="BN277" i="2"/>
  <c r="BH277" i="2"/>
  <c r="BB277" i="2"/>
  <c r="AV277" i="2"/>
  <c r="AP277" i="2"/>
  <c r="AJ277" i="2"/>
  <c r="AD277" i="2"/>
  <c r="X277" i="2"/>
  <c r="R277" i="2"/>
  <c r="L277" i="2"/>
  <c r="E277" i="2"/>
  <c r="D277" i="2"/>
  <c r="BN276" i="2"/>
  <c r="BH276" i="2"/>
  <c r="BB276" i="2"/>
  <c r="AV276" i="2"/>
  <c r="AP276" i="2"/>
  <c r="AJ276" i="2"/>
  <c r="AD276" i="2"/>
  <c r="X276" i="2"/>
  <c r="R276" i="2"/>
  <c r="L276" i="2"/>
  <c r="E276" i="2"/>
  <c r="D276" i="2"/>
  <c r="BN275" i="2"/>
  <c r="BH275" i="2"/>
  <c r="BB275" i="2"/>
  <c r="AV275" i="2"/>
  <c r="AP275" i="2"/>
  <c r="AJ275" i="2"/>
  <c r="AD275" i="2"/>
  <c r="X275" i="2"/>
  <c r="R275" i="2"/>
  <c r="L275" i="2"/>
  <c r="E275" i="2"/>
  <c r="D275" i="2"/>
  <c r="BN274" i="2"/>
  <c r="BH274" i="2"/>
  <c r="BB274" i="2"/>
  <c r="AV274" i="2"/>
  <c r="AP274" i="2"/>
  <c r="AJ274" i="2"/>
  <c r="AD274" i="2"/>
  <c r="X274" i="2"/>
  <c r="R274" i="2"/>
  <c r="L274" i="2"/>
  <c r="E274" i="2"/>
  <c r="D274" i="2"/>
  <c r="BN273" i="2"/>
  <c r="BH273" i="2"/>
  <c r="BB273" i="2"/>
  <c r="AV273" i="2"/>
  <c r="AP273" i="2"/>
  <c r="AJ273" i="2"/>
  <c r="AD273" i="2"/>
  <c r="X273" i="2"/>
  <c r="R273" i="2"/>
  <c r="L273" i="2"/>
  <c r="E273" i="2"/>
  <c r="D273" i="2"/>
  <c r="BN272" i="2"/>
  <c r="BH272" i="2"/>
  <c r="BB272" i="2"/>
  <c r="AV272" i="2"/>
  <c r="AP272" i="2"/>
  <c r="AJ272" i="2"/>
  <c r="AD272" i="2"/>
  <c r="X272" i="2"/>
  <c r="R272" i="2"/>
  <c r="L272" i="2"/>
  <c r="E272" i="2"/>
  <c r="D272" i="2"/>
  <c r="BN270" i="2"/>
  <c r="BH270" i="2"/>
  <c r="BB270" i="2"/>
  <c r="AV270" i="2"/>
  <c r="AP270" i="2"/>
  <c r="AJ270" i="2"/>
  <c r="AD270" i="2"/>
  <c r="X270" i="2"/>
  <c r="R270" i="2"/>
  <c r="L270" i="2"/>
  <c r="E270" i="2"/>
  <c r="D270" i="2"/>
  <c r="BN269" i="2"/>
  <c r="BH269" i="2"/>
  <c r="BB269" i="2"/>
  <c r="AV269" i="2"/>
  <c r="AP269" i="2"/>
  <c r="AJ269" i="2"/>
  <c r="AD269" i="2"/>
  <c r="X269" i="2"/>
  <c r="R269" i="2"/>
  <c r="L269" i="2"/>
  <c r="E269" i="2"/>
  <c r="D269" i="2"/>
  <c r="BN268" i="2"/>
  <c r="BH268" i="2"/>
  <c r="BB268" i="2"/>
  <c r="AV268" i="2"/>
  <c r="AP268" i="2"/>
  <c r="AJ268" i="2"/>
  <c r="AD268" i="2"/>
  <c r="X268" i="2"/>
  <c r="R268" i="2"/>
  <c r="L268" i="2"/>
  <c r="E268" i="2"/>
  <c r="D268" i="2"/>
  <c r="BN267" i="2"/>
  <c r="BH267" i="2"/>
  <c r="BB267" i="2"/>
  <c r="AV267" i="2"/>
  <c r="AP267" i="2"/>
  <c r="AJ267" i="2"/>
  <c r="AD267" i="2"/>
  <c r="X267" i="2"/>
  <c r="R267" i="2"/>
  <c r="L267" i="2"/>
  <c r="E267" i="2"/>
  <c r="D267" i="2"/>
  <c r="BN265" i="2"/>
  <c r="BH265" i="2"/>
  <c r="BB265" i="2"/>
  <c r="AV265" i="2"/>
  <c r="AP265" i="2"/>
  <c r="AJ265" i="2"/>
  <c r="AD265" i="2"/>
  <c r="X265" i="2"/>
  <c r="R265" i="2"/>
  <c r="L265" i="2"/>
  <c r="E265" i="2"/>
  <c r="D265" i="2"/>
  <c r="BN264" i="2"/>
  <c r="BH264" i="2"/>
  <c r="BB264" i="2"/>
  <c r="AV264" i="2"/>
  <c r="AP264" i="2"/>
  <c r="AJ264" i="2"/>
  <c r="AD264" i="2"/>
  <c r="X264" i="2"/>
  <c r="R264" i="2"/>
  <c r="L264" i="2"/>
  <c r="E264" i="2"/>
  <c r="D264" i="2"/>
  <c r="BN263" i="2"/>
  <c r="BH263" i="2"/>
  <c r="BB263" i="2"/>
  <c r="AV263" i="2"/>
  <c r="AP263" i="2"/>
  <c r="AJ263" i="2"/>
  <c r="AD263" i="2"/>
  <c r="X263" i="2"/>
  <c r="R263" i="2"/>
  <c r="L263" i="2"/>
  <c r="E263" i="2"/>
  <c r="D263" i="2"/>
  <c r="F263" i="2" s="1"/>
  <c r="BN262" i="2"/>
  <c r="BH262" i="2"/>
  <c r="BB262" i="2"/>
  <c r="AV262" i="2"/>
  <c r="AP262" i="2"/>
  <c r="AJ262" i="2"/>
  <c r="AD262" i="2"/>
  <c r="X262" i="2"/>
  <c r="R262" i="2"/>
  <c r="L262" i="2"/>
  <c r="E262" i="2"/>
  <c r="D262" i="2"/>
  <c r="BN260" i="2"/>
  <c r="BH260" i="2"/>
  <c r="BB260" i="2"/>
  <c r="AV260" i="2"/>
  <c r="AP260" i="2"/>
  <c r="AJ260" i="2"/>
  <c r="AD260" i="2"/>
  <c r="X260" i="2"/>
  <c r="R260" i="2"/>
  <c r="L260" i="2"/>
  <c r="E260" i="2"/>
  <c r="D260" i="2"/>
  <c r="BN259" i="2"/>
  <c r="BH259" i="2"/>
  <c r="BB259" i="2"/>
  <c r="AV259" i="2"/>
  <c r="AP259" i="2"/>
  <c r="AJ259" i="2"/>
  <c r="AD259" i="2"/>
  <c r="X259" i="2"/>
  <c r="R259" i="2"/>
  <c r="L259" i="2"/>
  <c r="E259" i="2"/>
  <c r="D259" i="2"/>
  <c r="F259" i="2" s="1"/>
  <c r="BN258" i="2"/>
  <c r="BH258" i="2"/>
  <c r="BB258" i="2"/>
  <c r="AV258" i="2"/>
  <c r="AP258" i="2"/>
  <c r="AJ258" i="2"/>
  <c r="AD258" i="2"/>
  <c r="X258" i="2"/>
  <c r="R258" i="2"/>
  <c r="L258" i="2"/>
  <c r="E258" i="2"/>
  <c r="D258" i="2"/>
  <c r="BN256" i="2"/>
  <c r="BH256" i="2"/>
  <c r="BB256" i="2"/>
  <c r="AV256" i="2"/>
  <c r="AP256" i="2"/>
  <c r="AJ256" i="2"/>
  <c r="AD256" i="2"/>
  <c r="X256" i="2"/>
  <c r="R256" i="2"/>
  <c r="L256" i="2"/>
  <c r="E256" i="2"/>
  <c r="D256" i="2"/>
  <c r="BN255" i="2"/>
  <c r="BH255" i="2"/>
  <c r="BB255" i="2"/>
  <c r="AV255" i="2"/>
  <c r="AP255" i="2"/>
  <c r="AJ255" i="2"/>
  <c r="AD255" i="2"/>
  <c r="X255" i="2"/>
  <c r="R255" i="2"/>
  <c r="L255" i="2"/>
  <c r="E255" i="2"/>
  <c r="D255" i="2"/>
  <c r="F255" i="2" s="1"/>
  <c r="BN254" i="2"/>
  <c r="BH254" i="2"/>
  <c r="BB254" i="2"/>
  <c r="AV254" i="2"/>
  <c r="AP254" i="2"/>
  <c r="AJ254" i="2"/>
  <c r="AD254" i="2"/>
  <c r="X254" i="2"/>
  <c r="R254" i="2"/>
  <c r="L254" i="2"/>
  <c r="E254" i="2"/>
  <c r="D254" i="2"/>
  <c r="BN252" i="2"/>
  <c r="BH252" i="2"/>
  <c r="BB252" i="2"/>
  <c r="AV252" i="2"/>
  <c r="AP252" i="2"/>
  <c r="AJ252" i="2"/>
  <c r="AD252" i="2"/>
  <c r="X252" i="2"/>
  <c r="R252" i="2"/>
  <c r="L252" i="2"/>
  <c r="E252" i="2"/>
  <c r="D252" i="2"/>
  <c r="BN250" i="2"/>
  <c r="BH250" i="2"/>
  <c r="BB250" i="2"/>
  <c r="AV250" i="2"/>
  <c r="AP250" i="2"/>
  <c r="AJ250" i="2"/>
  <c r="AD250" i="2"/>
  <c r="X250" i="2"/>
  <c r="R250" i="2"/>
  <c r="L250" i="2"/>
  <c r="E250" i="2"/>
  <c r="D250" i="2"/>
  <c r="F250" i="2" s="1"/>
  <c r="BN249" i="2"/>
  <c r="BH249" i="2"/>
  <c r="BB249" i="2"/>
  <c r="AV249" i="2"/>
  <c r="AP249" i="2"/>
  <c r="AJ249" i="2"/>
  <c r="AD249" i="2"/>
  <c r="X249" i="2"/>
  <c r="R249" i="2"/>
  <c r="L249" i="2"/>
  <c r="E249" i="2"/>
  <c r="D249" i="2"/>
  <c r="F249" i="2" s="1"/>
  <c r="BN247" i="2"/>
  <c r="BH247" i="2"/>
  <c r="BB247" i="2"/>
  <c r="AV247" i="2"/>
  <c r="AP247" i="2"/>
  <c r="AJ247" i="2"/>
  <c r="AD247" i="2"/>
  <c r="X247" i="2"/>
  <c r="R247" i="2"/>
  <c r="L247" i="2"/>
  <c r="E247" i="2"/>
  <c r="D247" i="2"/>
  <c r="BN246" i="2"/>
  <c r="BH246" i="2"/>
  <c r="BB246" i="2"/>
  <c r="AV246" i="2"/>
  <c r="AP246" i="2"/>
  <c r="AJ246" i="2"/>
  <c r="AD246" i="2"/>
  <c r="X246" i="2"/>
  <c r="R246" i="2"/>
  <c r="L246" i="2"/>
  <c r="E246" i="2"/>
  <c r="D246" i="2"/>
  <c r="BN245" i="2"/>
  <c r="BH245" i="2"/>
  <c r="BB245" i="2"/>
  <c r="AV245" i="2"/>
  <c r="AP245" i="2"/>
  <c r="AJ245" i="2"/>
  <c r="AD245" i="2"/>
  <c r="X245" i="2"/>
  <c r="R245" i="2"/>
  <c r="L245" i="2"/>
  <c r="E245" i="2"/>
  <c r="D245" i="2"/>
  <c r="BN243" i="2"/>
  <c r="BH243" i="2"/>
  <c r="BB243" i="2"/>
  <c r="AV243" i="2"/>
  <c r="AP243" i="2"/>
  <c r="AJ243" i="2"/>
  <c r="AD243" i="2"/>
  <c r="X243" i="2"/>
  <c r="R243" i="2"/>
  <c r="L243" i="2"/>
  <c r="E243" i="2"/>
  <c r="D243" i="2"/>
  <c r="BN242" i="2"/>
  <c r="BH242" i="2"/>
  <c r="BB242" i="2"/>
  <c r="AV242" i="2"/>
  <c r="AP242" i="2"/>
  <c r="AJ242" i="2"/>
  <c r="AD242" i="2"/>
  <c r="X242" i="2"/>
  <c r="R242" i="2"/>
  <c r="L242" i="2"/>
  <c r="E242" i="2"/>
  <c r="D242" i="2"/>
  <c r="BN240" i="2"/>
  <c r="BH240" i="2"/>
  <c r="BB240" i="2"/>
  <c r="AV240" i="2"/>
  <c r="AP240" i="2"/>
  <c r="AJ240" i="2"/>
  <c r="AD240" i="2"/>
  <c r="X240" i="2"/>
  <c r="R240" i="2"/>
  <c r="L240" i="2"/>
  <c r="E240" i="2"/>
  <c r="D240" i="2"/>
  <c r="BN239" i="2"/>
  <c r="BH239" i="2"/>
  <c r="BB239" i="2"/>
  <c r="AV239" i="2"/>
  <c r="AP239" i="2"/>
  <c r="AJ239" i="2"/>
  <c r="AD239" i="2"/>
  <c r="X239" i="2"/>
  <c r="R239" i="2"/>
  <c r="L239" i="2"/>
  <c r="E239" i="2"/>
  <c r="D239" i="2"/>
  <c r="BN238" i="2"/>
  <c r="BH238" i="2"/>
  <c r="BB238" i="2"/>
  <c r="AV238" i="2"/>
  <c r="AP238" i="2"/>
  <c r="AJ238" i="2"/>
  <c r="AD238" i="2"/>
  <c r="X238" i="2"/>
  <c r="R238" i="2"/>
  <c r="L238" i="2"/>
  <c r="E238" i="2"/>
  <c r="D238" i="2"/>
  <c r="BN236" i="2"/>
  <c r="BH236" i="2"/>
  <c r="BB236" i="2"/>
  <c r="AV236" i="2"/>
  <c r="AP236" i="2"/>
  <c r="AJ236" i="2"/>
  <c r="AD236" i="2"/>
  <c r="X236" i="2"/>
  <c r="R236" i="2"/>
  <c r="L236" i="2"/>
  <c r="E236" i="2"/>
  <c r="D236" i="2"/>
  <c r="BN234" i="2"/>
  <c r="BH234" i="2"/>
  <c r="BB234" i="2"/>
  <c r="AV234" i="2"/>
  <c r="AP234" i="2"/>
  <c r="AJ234" i="2"/>
  <c r="AD234" i="2"/>
  <c r="X234" i="2"/>
  <c r="R234" i="2"/>
  <c r="L234" i="2"/>
  <c r="E234" i="2"/>
  <c r="D234" i="2"/>
  <c r="F234" i="2" s="1"/>
  <c r="BN233" i="2"/>
  <c r="BH233" i="2"/>
  <c r="BB233" i="2"/>
  <c r="AV233" i="2"/>
  <c r="AP233" i="2"/>
  <c r="AJ233" i="2"/>
  <c r="AD233" i="2"/>
  <c r="X233" i="2"/>
  <c r="R233" i="2"/>
  <c r="L233" i="2"/>
  <c r="E233" i="2"/>
  <c r="D233" i="2"/>
  <c r="F233" i="2" s="1"/>
  <c r="BN232" i="2"/>
  <c r="BH232" i="2"/>
  <c r="BB232" i="2"/>
  <c r="AV232" i="2"/>
  <c r="AP232" i="2"/>
  <c r="AJ232" i="2"/>
  <c r="AD232" i="2"/>
  <c r="X232" i="2"/>
  <c r="R232" i="2"/>
  <c r="L232" i="2"/>
  <c r="E232" i="2"/>
  <c r="D232" i="2"/>
  <c r="F232" i="2" s="1"/>
  <c r="BN231" i="2"/>
  <c r="BH231" i="2"/>
  <c r="BB231" i="2"/>
  <c r="AV231" i="2"/>
  <c r="AP231" i="2"/>
  <c r="AJ231" i="2"/>
  <c r="AD231" i="2"/>
  <c r="X231" i="2"/>
  <c r="R231" i="2"/>
  <c r="L231" i="2"/>
  <c r="E231" i="2"/>
  <c r="D231" i="2"/>
  <c r="F231" i="2" s="1"/>
  <c r="BN230" i="2"/>
  <c r="BH230" i="2"/>
  <c r="BB230" i="2"/>
  <c r="AV230" i="2"/>
  <c r="AP230" i="2"/>
  <c r="AJ230" i="2"/>
  <c r="AD230" i="2"/>
  <c r="X230" i="2"/>
  <c r="R230" i="2"/>
  <c r="L230" i="2"/>
  <c r="E230" i="2"/>
  <c r="D230" i="2"/>
  <c r="BN229" i="2"/>
  <c r="BH229" i="2"/>
  <c r="BB229" i="2"/>
  <c r="AV229" i="2"/>
  <c r="AP229" i="2"/>
  <c r="AJ229" i="2"/>
  <c r="AD229" i="2"/>
  <c r="X229" i="2"/>
  <c r="R229" i="2"/>
  <c r="L229" i="2"/>
  <c r="E229" i="2"/>
  <c r="D229" i="2"/>
  <c r="BN228" i="2"/>
  <c r="BH228" i="2"/>
  <c r="BB228" i="2"/>
  <c r="AV228" i="2"/>
  <c r="AP228" i="2"/>
  <c r="AJ228" i="2"/>
  <c r="AD228" i="2"/>
  <c r="X228" i="2"/>
  <c r="R228" i="2"/>
  <c r="L228" i="2"/>
  <c r="E228" i="2"/>
  <c r="D228" i="2"/>
  <c r="BN227" i="2"/>
  <c r="BH227" i="2"/>
  <c r="BB227" i="2"/>
  <c r="AV227" i="2"/>
  <c r="AP227" i="2"/>
  <c r="AJ227" i="2"/>
  <c r="AD227" i="2"/>
  <c r="X227" i="2"/>
  <c r="R227" i="2"/>
  <c r="L227" i="2"/>
  <c r="E227" i="2"/>
  <c r="D227" i="2"/>
  <c r="BN225" i="2"/>
  <c r="BH225" i="2"/>
  <c r="BB225" i="2"/>
  <c r="AV225" i="2"/>
  <c r="AP225" i="2"/>
  <c r="AJ225" i="2"/>
  <c r="AD225" i="2"/>
  <c r="X225" i="2"/>
  <c r="R225" i="2"/>
  <c r="L225" i="2"/>
  <c r="E225" i="2"/>
  <c r="D225" i="2"/>
  <c r="BN224" i="2"/>
  <c r="BH224" i="2"/>
  <c r="BB224" i="2"/>
  <c r="AV224" i="2"/>
  <c r="AP224" i="2"/>
  <c r="AJ224" i="2"/>
  <c r="AD224" i="2"/>
  <c r="X224" i="2"/>
  <c r="R224" i="2"/>
  <c r="L224" i="2"/>
  <c r="E224" i="2"/>
  <c r="D224" i="2"/>
  <c r="BN223" i="2"/>
  <c r="BH223" i="2"/>
  <c r="BB223" i="2"/>
  <c r="AV223" i="2"/>
  <c r="AP223" i="2"/>
  <c r="AJ223" i="2"/>
  <c r="AD223" i="2"/>
  <c r="X223" i="2"/>
  <c r="R223" i="2"/>
  <c r="L223" i="2"/>
  <c r="E223" i="2"/>
  <c r="D223" i="2"/>
  <c r="BN222" i="2"/>
  <c r="BH222" i="2"/>
  <c r="BB222" i="2"/>
  <c r="AV222" i="2"/>
  <c r="AP222" i="2"/>
  <c r="AJ222" i="2"/>
  <c r="AD222" i="2"/>
  <c r="X222" i="2"/>
  <c r="R222" i="2"/>
  <c r="L222" i="2"/>
  <c r="E222" i="2"/>
  <c r="D222" i="2"/>
  <c r="BN221" i="2"/>
  <c r="BH221" i="2"/>
  <c r="BB221" i="2"/>
  <c r="AV221" i="2"/>
  <c r="AP221" i="2"/>
  <c r="AJ221" i="2"/>
  <c r="AD221" i="2"/>
  <c r="X221" i="2"/>
  <c r="R221" i="2"/>
  <c r="L221" i="2"/>
  <c r="E221" i="2"/>
  <c r="D221" i="2"/>
  <c r="F221" i="2" s="1"/>
  <c r="BN220" i="2"/>
  <c r="BH220" i="2"/>
  <c r="BB220" i="2"/>
  <c r="AV220" i="2"/>
  <c r="AP220" i="2"/>
  <c r="AJ220" i="2"/>
  <c r="AD220" i="2"/>
  <c r="X220" i="2"/>
  <c r="R220" i="2"/>
  <c r="L220" i="2"/>
  <c r="E220" i="2"/>
  <c r="D220" i="2"/>
  <c r="F220" i="2" s="1"/>
  <c r="BN218" i="2"/>
  <c r="BH218" i="2"/>
  <c r="BB218" i="2"/>
  <c r="AV218" i="2"/>
  <c r="AP218" i="2"/>
  <c r="AJ218" i="2"/>
  <c r="AD218" i="2"/>
  <c r="X218" i="2"/>
  <c r="R218" i="2"/>
  <c r="L218" i="2"/>
  <c r="E218" i="2"/>
  <c r="D218" i="2"/>
  <c r="F218" i="2" s="1"/>
  <c r="BN217" i="2"/>
  <c r="BH217" i="2"/>
  <c r="BB217" i="2"/>
  <c r="AV217" i="2"/>
  <c r="AP217" i="2"/>
  <c r="AJ217" i="2"/>
  <c r="AD217" i="2"/>
  <c r="X217" i="2"/>
  <c r="R217" i="2"/>
  <c r="L217" i="2"/>
  <c r="E217" i="2"/>
  <c r="D217" i="2"/>
  <c r="F217" i="2" s="1"/>
  <c r="BN216" i="2"/>
  <c r="BH216" i="2"/>
  <c r="BB216" i="2"/>
  <c r="AV216" i="2"/>
  <c r="AP216" i="2"/>
  <c r="AJ216" i="2"/>
  <c r="AD216" i="2"/>
  <c r="X216" i="2"/>
  <c r="R216" i="2"/>
  <c r="L216" i="2"/>
  <c r="E216" i="2"/>
  <c r="D216" i="2"/>
  <c r="BN215" i="2"/>
  <c r="BH215" i="2"/>
  <c r="BB215" i="2"/>
  <c r="AV215" i="2"/>
  <c r="AP215" i="2"/>
  <c r="AJ215" i="2"/>
  <c r="AD215" i="2"/>
  <c r="X215" i="2"/>
  <c r="R215" i="2"/>
  <c r="L215" i="2"/>
  <c r="E215" i="2"/>
  <c r="D215" i="2"/>
  <c r="BN214" i="2"/>
  <c r="BH214" i="2"/>
  <c r="BB214" i="2"/>
  <c r="AV214" i="2"/>
  <c r="AP214" i="2"/>
  <c r="AJ214" i="2"/>
  <c r="AD214" i="2"/>
  <c r="X214" i="2"/>
  <c r="R214" i="2"/>
  <c r="L214" i="2"/>
  <c r="E214" i="2"/>
  <c r="D214" i="2"/>
  <c r="F214" i="2" s="1"/>
  <c r="BN212" i="2"/>
  <c r="BH212" i="2"/>
  <c r="BB212" i="2"/>
  <c r="AV212" i="2"/>
  <c r="AP212" i="2"/>
  <c r="AJ212" i="2"/>
  <c r="AD212" i="2"/>
  <c r="X212" i="2"/>
  <c r="R212" i="2"/>
  <c r="L212" i="2"/>
  <c r="E212" i="2"/>
  <c r="D212" i="2"/>
  <c r="BN211" i="2"/>
  <c r="BH211" i="2"/>
  <c r="BB211" i="2"/>
  <c r="AV211" i="2"/>
  <c r="AP211" i="2"/>
  <c r="AJ211" i="2"/>
  <c r="AD211" i="2"/>
  <c r="X211" i="2"/>
  <c r="R211" i="2"/>
  <c r="L211" i="2"/>
  <c r="E211" i="2"/>
  <c r="D211" i="2"/>
  <c r="BN210" i="2"/>
  <c r="BH210" i="2"/>
  <c r="BB210" i="2"/>
  <c r="AV210" i="2"/>
  <c r="AP210" i="2"/>
  <c r="AJ210" i="2"/>
  <c r="AD210" i="2"/>
  <c r="X210" i="2"/>
  <c r="R210" i="2"/>
  <c r="L210" i="2"/>
  <c r="E210" i="2"/>
  <c r="D210" i="2"/>
  <c r="BN209" i="2"/>
  <c r="BH209" i="2"/>
  <c r="BB209" i="2"/>
  <c r="AV209" i="2"/>
  <c r="AP209" i="2"/>
  <c r="AJ209" i="2"/>
  <c r="AD209" i="2"/>
  <c r="X209" i="2"/>
  <c r="R209" i="2"/>
  <c r="L209" i="2"/>
  <c r="E209" i="2"/>
  <c r="D209" i="2"/>
  <c r="BN208" i="2"/>
  <c r="BH208" i="2"/>
  <c r="BB208" i="2"/>
  <c r="AV208" i="2"/>
  <c r="AP208" i="2"/>
  <c r="AJ208" i="2"/>
  <c r="AD208" i="2"/>
  <c r="X208" i="2"/>
  <c r="R208" i="2"/>
  <c r="L208" i="2"/>
  <c r="E208" i="2"/>
  <c r="D208" i="2"/>
  <c r="BN206" i="2"/>
  <c r="BH206" i="2"/>
  <c r="BB206" i="2"/>
  <c r="AV206" i="2"/>
  <c r="AP206" i="2"/>
  <c r="AJ206" i="2"/>
  <c r="AD206" i="2"/>
  <c r="X206" i="2"/>
  <c r="R206" i="2"/>
  <c r="L206" i="2"/>
  <c r="E206" i="2"/>
  <c r="D206" i="2"/>
  <c r="BN204" i="2"/>
  <c r="BH204" i="2"/>
  <c r="BB204" i="2"/>
  <c r="AV204" i="2"/>
  <c r="AP204" i="2"/>
  <c r="AJ204" i="2"/>
  <c r="AD204" i="2"/>
  <c r="X204" i="2"/>
  <c r="R204" i="2"/>
  <c r="L204" i="2"/>
  <c r="E204" i="2"/>
  <c r="D204" i="2"/>
  <c r="BN203" i="2"/>
  <c r="BH203" i="2"/>
  <c r="BB203" i="2"/>
  <c r="AV203" i="2"/>
  <c r="AP203" i="2"/>
  <c r="AJ203" i="2"/>
  <c r="AD203" i="2"/>
  <c r="X203" i="2"/>
  <c r="R203" i="2"/>
  <c r="L203" i="2"/>
  <c r="E203" i="2"/>
  <c r="D203" i="2"/>
  <c r="BN202" i="2"/>
  <c r="BH202" i="2"/>
  <c r="BB202" i="2"/>
  <c r="AV202" i="2"/>
  <c r="AP202" i="2"/>
  <c r="AJ202" i="2"/>
  <c r="AD202" i="2"/>
  <c r="X202" i="2"/>
  <c r="R202" i="2"/>
  <c r="L202" i="2"/>
  <c r="E202" i="2"/>
  <c r="D202" i="2"/>
  <c r="BN201" i="2"/>
  <c r="BH201" i="2"/>
  <c r="BB201" i="2"/>
  <c r="AV201" i="2"/>
  <c r="AP201" i="2"/>
  <c r="AJ201" i="2"/>
  <c r="AD201" i="2"/>
  <c r="X201" i="2"/>
  <c r="R201" i="2"/>
  <c r="L201" i="2"/>
  <c r="E201" i="2"/>
  <c r="D201" i="2"/>
  <c r="BN200" i="2"/>
  <c r="BH200" i="2"/>
  <c r="BB200" i="2"/>
  <c r="AV200" i="2"/>
  <c r="AP200" i="2"/>
  <c r="AJ200" i="2"/>
  <c r="AD200" i="2"/>
  <c r="X200" i="2"/>
  <c r="R200" i="2"/>
  <c r="L200" i="2"/>
  <c r="E200" i="2"/>
  <c r="D200" i="2"/>
  <c r="BN198" i="2"/>
  <c r="BH198" i="2"/>
  <c r="BB198" i="2"/>
  <c r="AV198" i="2"/>
  <c r="AP198" i="2"/>
  <c r="AJ198" i="2"/>
  <c r="AD198" i="2"/>
  <c r="X198" i="2"/>
  <c r="R198" i="2"/>
  <c r="L198" i="2"/>
  <c r="E198" i="2"/>
  <c r="D198" i="2"/>
  <c r="BN197" i="2"/>
  <c r="BH197" i="2"/>
  <c r="BB197" i="2"/>
  <c r="AV197" i="2"/>
  <c r="AP197" i="2"/>
  <c r="AJ197" i="2"/>
  <c r="AD197" i="2"/>
  <c r="X197" i="2"/>
  <c r="R197" i="2"/>
  <c r="L197" i="2"/>
  <c r="E197" i="2"/>
  <c r="D197" i="2"/>
  <c r="BN196" i="2"/>
  <c r="BH196" i="2"/>
  <c r="BB196" i="2"/>
  <c r="AV196" i="2"/>
  <c r="AP196" i="2"/>
  <c r="AJ196" i="2"/>
  <c r="AD196" i="2"/>
  <c r="X196" i="2"/>
  <c r="R196" i="2"/>
  <c r="L196" i="2"/>
  <c r="E196" i="2"/>
  <c r="D196" i="2"/>
  <c r="BN195" i="2"/>
  <c r="BH195" i="2"/>
  <c r="BB195" i="2"/>
  <c r="AV195" i="2"/>
  <c r="AP195" i="2"/>
  <c r="AJ195" i="2"/>
  <c r="AD195" i="2"/>
  <c r="X195" i="2"/>
  <c r="R195" i="2"/>
  <c r="L195" i="2"/>
  <c r="E195" i="2"/>
  <c r="D195" i="2"/>
  <c r="BN194" i="2"/>
  <c r="BH194" i="2"/>
  <c r="BB194" i="2"/>
  <c r="AV194" i="2"/>
  <c r="AP194" i="2"/>
  <c r="AJ194" i="2"/>
  <c r="AD194" i="2"/>
  <c r="X194" i="2"/>
  <c r="R194" i="2"/>
  <c r="L194" i="2"/>
  <c r="E194" i="2"/>
  <c r="D194" i="2"/>
  <c r="BN192" i="2"/>
  <c r="BH192" i="2"/>
  <c r="BB192" i="2"/>
  <c r="AV192" i="2"/>
  <c r="AP192" i="2"/>
  <c r="AJ192" i="2"/>
  <c r="AD192" i="2"/>
  <c r="X192" i="2"/>
  <c r="R192" i="2"/>
  <c r="L192" i="2"/>
  <c r="E192" i="2"/>
  <c r="D192" i="2"/>
  <c r="BN191" i="2"/>
  <c r="BH191" i="2"/>
  <c r="BB191" i="2"/>
  <c r="AV191" i="2"/>
  <c r="AP191" i="2"/>
  <c r="AJ191" i="2"/>
  <c r="AD191" i="2"/>
  <c r="X191" i="2"/>
  <c r="R191" i="2"/>
  <c r="L191" i="2"/>
  <c r="E191" i="2"/>
  <c r="D191" i="2"/>
  <c r="BN190" i="2"/>
  <c r="BH190" i="2"/>
  <c r="BB190" i="2"/>
  <c r="AV190" i="2"/>
  <c r="AP190" i="2"/>
  <c r="AJ190" i="2"/>
  <c r="AD190" i="2"/>
  <c r="X190" i="2"/>
  <c r="R190" i="2"/>
  <c r="L190" i="2"/>
  <c r="E190" i="2"/>
  <c r="D190" i="2"/>
  <c r="BN189" i="2"/>
  <c r="BH189" i="2"/>
  <c r="BB189" i="2"/>
  <c r="AV189" i="2"/>
  <c r="AP189" i="2"/>
  <c r="AJ189" i="2"/>
  <c r="AD189" i="2"/>
  <c r="X189" i="2"/>
  <c r="R189" i="2"/>
  <c r="L189" i="2"/>
  <c r="E189" i="2"/>
  <c r="D189" i="2"/>
  <c r="BN187" i="2"/>
  <c r="BH187" i="2"/>
  <c r="BB187" i="2"/>
  <c r="AV187" i="2"/>
  <c r="AP187" i="2"/>
  <c r="AJ187" i="2"/>
  <c r="AD187" i="2"/>
  <c r="X187" i="2"/>
  <c r="R187" i="2"/>
  <c r="L187" i="2"/>
  <c r="E187" i="2"/>
  <c r="D187" i="2"/>
  <c r="BN186" i="2"/>
  <c r="BH186" i="2"/>
  <c r="BB186" i="2"/>
  <c r="AV186" i="2"/>
  <c r="AP186" i="2"/>
  <c r="AJ186" i="2"/>
  <c r="AD186" i="2"/>
  <c r="X186" i="2"/>
  <c r="R186" i="2"/>
  <c r="L186" i="2"/>
  <c r="E186" i="2"/>
  <c r="D186" i="2"/>
  <c r="BN185" i="2"/>
  <c r="BH185" i="2"/>
  <c r="BB185" i="2"/>
  <c r="AV185" i="2"/>
  <c r="AP185" i="2"/>
  <c r="AJ185" i="2"/>
  <c r="AD185" i="2"/>
  <c r="X185" i="2"/>
  <c r="R185" i="2"/>
  <c r="L185" i="2"/>
  <c r="E185" i="2"/>
  <c r="D185" i="2"/>
  <c r="F185" i="2" s="1"/>
  <c r="BN184" i="2"/>
  <c r="BH184" i="2"/>
  <c r="BB184" i="2"/>
  <c r="AV184" i="2"/>
  <c r="AP184" i="2"/>
  <c r="AJ184" i="2"/>
  <c r="AD184" i="2"/>
  <c r="X184" i="2"/>
  <c r="R184" i="2"/>
  <c r="L184" i="2"/>
  <c r="E184" i="2"/>
  <c r="D184" i="2"/>
  <c r="F184" i="2" s="1"/>
  <c r="BN183" i="2"/>
  <c r="BH183" i="2"/>
  <c r="BB183" i="2"/>
  <c r="AV183" i="2"/>
  <c r="AP183" i="2"/>
  <c r="AJ183" i="2"/>
  <c r="AD183" i="2"/>
  <c r="X183" i="2"/>
  <c r="R183" i="2"/>
  <c r="L183" i="2"/>
  <c r="E183" i="2"/>
  <c r="D183" i="2"/>
  <c r="BN182" i="2"/>
  <c r="BH182" i="2"/>
  <c r="BB182" i="2"/>
  <c r="AV182" i="2"/>
  <c r="AP182" i="2"/>
  <c r="AJ182" i="2"/>
  <c r="AD182" i="2"/>
  <c r="X182" i="2"/>
  <c r="R182" i="2"/>
  <c r="L182" i="2"/>
  <c r="E182" i="2"/>
  <c r="D182" i="2"/>
  <c r="F182" i="2" s="1"/>
  <c r="BN181" i="2"/>
  <c r="BH181" i="2"/>
  <c r="BB181" i="2"/>
  <c r="AV181" i="2"/>
  <c r="AP181" i="2"/>
  <c r="AJ181" i="2"/>
  <c r="AD181" i="2"/>
  <c r="X181" i="2"/>
  <c r="R181" i="2"/>
  <c r="L181" i="2"/>
  <c r="E181" i="2"/>
  <c r="D181" i="2"/>
  <c r="BN180" i="2"/>
  <c r="BH180" i="2"/>
  <c r="BB180" i="2"/>
  <c r="AV180" i="2"/>
  <c r="AP180" i="2"/>
  <c r="AJ180" i="2"/>
  <c r="AD180" i="2"/>
  <c r="X180" i="2"/>
  <c r="R180" i="2"/>
  <c r="L180" i="2"/>
  <c r="E180" i="2"/>
  <c r="D180" i="2"/>
  <c r="BN179" i="2"/>
  <c r="BH179" i="2"/>
  <c r="BB179" i="2"/>
  <c r="AV179" i="2"/>
  <c r="AP179" i="2"/>
  <c r="AJ179" i="2"/>
  <c r="AD179" i="2"/>
  <c r="X179" i="2"/>
  <c r="R179" i="2"/>
  <c r="L179" i="2"/>
  <c r="E179" i="2"/>
  <c r="D179" i="2"/>
  <c r="F179" i="2" s="1"/>
  <c r="BN178" i="2"/>
  <c r="BH178" i="2"/>
  <c r="BB178" i="2"/>
  <c r="AV178" i="2"/>
  <c r="AP178" i="2"/>
  <c r="AJ178" i="2"/>
  <c r="AD178" i="2"/>
  <c r="X178" i="2"/>
  <c r="R178" i="2"/>
  <c r="L178" i="2"/>
  <c r="E178" i="2"/>
  <c r="D178" i="2"/>
  <c r="F178" i="2" s="1"/>
  <c r="BN177" i="2"/>
  <c r="BH177" i="2"/>
  <c r="BB177" i="2"/>
  <c r="AV177" i="2"/>
  <c r="AP177" i="2"/>
  <c r="AJ177" i="2"/>
  <c r="AD177" i="2"/>
  <c r="X177" i="2"/>
  <c r="R177" i="2"/>
  <c r="L177" i="2"/>
  <c r="E177" i="2"/>
  <c r="D177" i="2"/>
  <c r="BN176" i="2"/>
  <c r="BH176" i="2"/>
  <c r="BB176" i="2"/>
  <c r="AV176" i="2"/>
  <c r="AP176" i="2"/>
  <c r="AJ176" i="2"/>
  <c r="AD176" i="2"/>
  <c r="X176" i="2"/>
  <c r="R176" i="2"/>
  <c r="L176" i="2"/>
  <c r="E176" i="2"/>
  <c r="D176" i="2"/>
  <c r="BN175" i="2"/>
  <c r="BH175" i="2"/>
  <c r="BB175" i="2"/>
  <c r="AV175" i="2"/>
  <c r="AP175" i="2"/>
  <c r="AJ175" i="2"/>
  <c r="AD175" i="2"/>
  <c r="X175" i="2"/>
  <c r="R175" i="2"/>
  <c r="L175" i="2"/>
  <c r="E175" i="2"/>
  <c r="D175" i="2"/>
  <c r="F175" i="2" s="1"/>
  <c r="BN173" i="2"/>
  <c r="BH173" i="2"/>
  <c r="BB173" i="2"/>
  <c r="AV173" i="2"/>
  <c r="AP173" i="2"/>
  <c r="AJ173" i="2"/>
  <c r="AD173" i="2"/>
  <c r="X173" i="2"/>
  <c r="R173" i="2"/>
  <c r="L173" i="2"/>
  <c r="E173" i="2"/>
  <c r="D173" i="2"/>
  <c r="BN172" i="2"/>
  <c r="BH172" i="2"/>
  <c r="BB172" i="2"/>
  <c r="AV172" i="2"/>
  <c r="AP172" i="2"/>
  <c r="AJ172" i="2"/>
  <c r="AD172" i="2"/>
  <c r="X172" i="2"/>
  <c r="R172" i="2"/>
  <c r="L172" i="2"/>
  <c r="E172" i="2"/>
  <c r="D172" i="2"/>
  <c r="BN171" i="2"/>
  <c r="BH171" i="2"/>
  <c r="BB171" i="2"/>
  <c r="AV171" i="2"/>
  <c r="AP171" i="2"/>
  <c r="AJ171" i="2"/>
  <c r="AD171" i="2"/>
  <c r="X171" i="2"/>
  <c r="R171" i="2"/>
  <c r="L171" i="2"/>
  <c r="E171" i="2"/>
  <c r="D171" i="2"/>
  <c r="F171" i="2" s="1"/>
  <c r="BN170" i="2"/>
  <c r="BH170" i="2"/>
  <c r="BB170" i="2"/>
  <c r="AV170" i="2"/>
  <c r="AP170" i="2"/>
  <c r="AJ170" i="2"/>
  <c r="AD170" i="2"/>
  <c r="X170" i="2"/>
  <c r="R170" i="2"/>
  <c r="L170" i="2"/>
  <c r="E170" i="2"/>
  <c r="D170" i="2"/>
  <c r="F170" i="2" s="1"/>
  <c r="BN169" i="2"/>
  <c r="BH169" i="2"/>
  <c r="BB169" i="2"/>
  <c r="AV169" i="2"/>
  <c r="AP169" i="2"/>
  <c r="AJ169" i="2"/>
  <c r="AD169" i="2"/>
  <c r="X169" i="2"/>
  <c r="R169" i="2"/>
  <c r="L169" i="2"/>
  <c r="E169" i="2"/>
  <c r="D169" i="2"/>
  <c r="BN168" i="2"/>
  <c r="BH168" i="2"/>
  <c r="BB168" i="2"/>
  <c r="AV168" i="2"/>
  <c r="AP168" i="2"/>
  <c r="AJ168" i="2"/>
  <c r="AD168" i="2"/>
  <c r="X168" i="2"/>
  <c r="R168" i="2"/>
  <c r="L168" i="2"/>
  <c r="E168" i="2"/>
  <c r="D168" i="2"/>
  <c r="F168" i="2" s="1"/>
  <c r="BN167" i="2"/>
  <c r="BH167" i="2"/>
  <c r="BB167" i="2"/>
  <c r="AV167" i="2"/>
  <c r="AP167" i="2"/>
  <c r="AJ167" i="2"/>
  <c r="AD167" i="2"/>
  <c r="X167" i="2"/>
  <c r="R167" i="2"/>
  <c r="L167" i="2"/>
  <c r="E167" i="2"/>
  <c r="D167" i="2"/>
  <c r="BN166" i="2"/>
  <c r="BH166" i="2"/>
  <c r="BB166" i="2"/>
  <c r="AV166" i="2"/>
  <c r="AP166" i="2"/>
  <c r="AJ166" i="2"/>
  <c r="AD166" i="2"/>
  <c r="X166" i="2"/>
  <c r="R166" i="2"/>
  <c r="L166" i="2"/>
  <c r="E166" i="2"/>
  <c r="D166" i="2"/>
  <c r="BN165" i="2"/>
  <c r="BH165" i="2"/>
  <c r="BB165" i="2"/>
  <c r="AV165" i="2"/>
  <c r="AP165" i="2"/>
  <c r="AJ165" i="2"/>
  <c r="AD165" i="2"/>
  <c r="X165" i="2"/>
  <c r="R165" i="2"/>
  <c r="L165" i="2"/>
  <c r="E165" i="2"/>
  <c r="D165" i="2"/>
  <c r="BN164" i="2"/>
  <c r="BH164" i="2"/>
  <c r="BB164" i="2"/>
  <c r="AV164" i="2"/>
  <c r="AP164" i="2"/>
  <c r="AJ164" i="2"/>
  <c r="AD164" i="2"/>
  <c r="X164" i="2"/>
  <c r="R164" i="2"/>
  <c r="L164" i="2"/>
  <c r="E164" i="2"/>
  <c r="D164" i="2"/>
  <c r="F164" i="2" s="1"/>
  <c r="BN163" i="2"/>
  <c r="BH163" i="2"/>
  <c r="BB163" i="2"/>
  <c r="AV163" i="2"/>
  <c r="AP163" i="2"/>
  <c r="AJ163" i="2"/>
  <c r="AD163" i="2"/>
  <c r="X163" i="2"/>
  <c r="R163" i="2"/>
  <c r="L163" i="2"/>
  <c r="E163" i="2"/>
  <c r="D163" i="2"/>
  <c r="BN162" i="2"/>
  <c r="BH162" i="2"/>
  <c r="BB162" i="2"/>
  <c r="AV162" i="2"/>
  <c r="AP162" i="2"/>
  <c r="AJ162" i="2"/>
  <c r="AD162" i="2"/>
  <c r="X162" i="2"/>
  <c r="R162" i="2"/>
  <c r="L162" i="2"/>
  <c r="E162" i="2"/>
  <c r="D162" i="2"/>
  <c r="BN161" i="2"/>
  <c r="BH161" i="2"/>
  <c r="BB161" i="2"/>
  <c r="AV161" i="2"/>
  <c r="AP161" i="2"/>
  <c r="AJ161" i="2"/>
  <c r="AD161" i="2"/>
  <c r="X161" i="2"/>
  <c r="R161" i="2"/>
  <c r="L161" i="2"/>
  <c r="E161" i="2"/>
  <c r="D161" i="2"/>
  <c r="F161" i="2" s="1"/>
  <c r="BN159" i="2"/>
  <c r="BH159" i="2"/>
  <c r="BB159" i="2"/>
  <c r="AV159" i="2"/>
  <c r="AP159" i="2"/>
  <c r="AJ159" i="2"/>
  <c r="AD159" i="2"/>
  <c r="X159" i="2"/>
  <c r="R159" i="2"/>
  <c r="L159" i="2"/>
  <c r="E159" i="2"/>
  <c r="D159" i="2"/>
  <c r="BN157" i="2"/>
  <c r="BH157" i="2"/>
  <c r="BB157" i="2"/>
  <c r="AV157" i="2"/>
  <c r="AP157" i="2"/>
  <c r="AJ157" i="2"/>
  <c r="AD157" i="2"/>
  <c r="X157" i="2"/>
  <c r="R157" i="2"/>
  <c r="L157" i="2"/>
  <c r="E157" i="2"/>
  <c r="D157" i="2"/>
  <c r="BN156" i="2"/>
  <c r="BH156" i="2"/>
  <c r="BB156" i="2"/>
  <c r="AV156" i="2"/>
  <c r="AP156" i="2"/>
  <c r="AJ156" i="2"/>
  <c r="AD156" i="2"/>
  <c r="X156" i="2"/>
  <c r="R156" i="2"/>
  <c r="L156" i="2"/>
  <c r="E156" i="2"/>
  <c r="D156" i="2"/>
  <c r="BN155" i="2"/>
  <c r="BH155" i="2"/>
  <c r="BB155" i="2"/>
  <c r="AV155" i="2"/>
  <c r="AP155" i="2"/>
  <c r="AJ155" i="2"/>
  <c r="AD155" i="2"/>
  <c r="X155" i="2"/>
  <c r="R155" i="2"/>
  <c r="L155" i="2"/>
  <c r="E155" i="2"/>
  <c r="D155" i="2"/>
  <c r="BN154" i="2"/>
  <c r="BH154" i="2"/>
  <c r="BB154" i="2"/>
  <c r="AV154" i="2"/>
  <c r="AP154" i="2"/>
  <c r="AJ154" i="2"/>
  <c r="AD154" i="2"/>
  <c r="X154" i="2"/>
  <c r="R154" i="2"/>
  <c r="L154" i="2"/>
  <c r="E154" i="2"/>
  <c r="D154" i="2"/>
  <c r="BN153" i="2"/>
  <c r="BH153" i="2"/>
  <c r="BB153" i="2"/>
  <c r="AV153" i="2"/>
  <c r="AP153" i="2"/>
  <c r="AJ153" i="2"/>
  <c r="AD153" i="2"/>
  <c r="X153" i="2"/>
  <c r="R153" i="2"/>
  <c r="L153" i="2"/>
  <c r="E153" i="2"/>
  <c r="D153" i="2"/>
  <c r="BN152" i="2"/>
  <c r="BH152" i="2"/>
  <c r="BB152" i="2"/>
  <c r="AV152" i="2"/>
  <c r="AP152" i="2"/>
  <c r="AJ152" i="2"/>
  <c r="AD152" i="2"/>
  <c r="X152" i="2"/>
  <c r="R152" i="2"/>
  <c r="L152" i="2"/>
  <c r="E152" i="2"/>
  <c r="D152" i="2"/>
  <c r="BN150" i="2"/>
  <c r="BH150" i="2"/>
  <c r="BB150" i="2"/>
  <c r="AV150" i="2"/>
  <c r="AP150" i="2"/>
  <c r="AJ150" i="2"/>
  <c r="AD150" i="2"/>
  <c r="X150" i="2"/>
  <c r="R150" i="2"/>
  <c r="L150" i="2"/>
  <c r="E150" i="2"/>
  <c r="D150" i="2"/>
  <c r="BN149" i="2"/>
  <c r="BH149" i="2"/>
  <c r="BB149" i="2"/>
  <c r="AV149" i="2"/>
  <c r="AP149" i="2"/>
  <c r="AJ149" i="2"/>
  <c r="AD149" i="2"/>
  <c r="X149" i="2"/>
  <c r="R149" i="2"/>
  <c r="L149" i="2"/>
  <c r="E149" i="2"/>
  <c r="D149" i="2"/>
  <c r="F149" i="2" s="1"/>
  <c r="BN148" i="2"/>
  <c r="BH148" i="2"/>
  <c r="BB148" i="2"/>
  <c r="AV148" i="2"/>
  <c r="AP148" i="2"/>
  <c r="AJ148" i="2"/>
  <c r="AD148" i="2"/>
  <c r="X148" i="2"/>
  <c r="R148" i="2"/>
  <c r="L148" i="2"/>
  <c r="E148" i="2"/>
  <c r="D148" i="2"/>
  <c r="BN146" i="2"/>
  <c r="BH146" i="2"/>
  <c r="BB146" i="2"/>
  <c r="AV146" i="2"/>
  <c r="AP146" i="2"/>
  <c r="AJ146" i="2"/>
  <c r="AD146" i="2"/>
  <c r="X146" i="2"/>
  <c r="R146" i="2"/>
  <c r="L146" i="2"/>
  <c r="E146" i="2"/>
  <c r="D146" i="2"/>
  <c r="BN145" i="2"/>
  <c r="BH145" i="2"/>
  <c r="BB145" i="2"/>
  <c r="AV145" i="2"/>
  <c r="AP145" i="2"/>
  <c r="AJ145" i="2"/>
  <c r="AD145" i="2"/>
  <c r="X145" i="2"/>
  <c r="R145" i="2"/>
  <c r="L145" i="2"/>
  <c r="E145" i="2"/>
  <c r="D145" i="2"/>
  <c r="BN144" i="2"/>
  <c r="BH144" i="2"/>
  <c r="BB144" i="2"/>
  <c r="AV144" i="2"/>
  <c r="AP144" i="2"/>
  <c r="AJ144" i="2"/>
  <c r="AD144" i="2"/>
  <c r="X144" i="2"/>
  <c r="R144" i="2"/>
  <c r="L144" i="2"/>
  <c r="E144" i="2"/>
  <c r="D144" i="2"/>
  <c r="BN142" i="2"/>
  <c r="BH142" i="2"/>
  <c r="BB142" i="2"/>
  <c r="AV142" i="2"/>
  <c r="AP142" i="2"/>
  <c r="AJ142" i="2"/>
  <c r="AD142" i="2"/>
  <c r="X142" i="2"/>
  <c r="R142" i="2"/>
  <c r="L142" i="2"/>
  <c r="E142" i="2"/>
  <c r="D142" i="2"/>
  <c r="BN141" i="2"/>
  <c r="BH141" i="2"/>
  <c r="BB141" i="2"/>
  <c r="AV141" i="2"/>
  <c r="AP141" i="2"/>
  <c r="AJ141" i="2"/>
  <c r="AD141" i="2"/>
  <c r="X141" i="2"/>
  <c r="R141" i="2"/>
  <c r="L141" i="2"/>
  <c r="E141" i="2"/>
  <c r="D141" i="2"/>
  <c r="F141" i="2" s="1"/>
  <c r="BN140" i="2"/>
  <c r="BH140" i="2"/>
  <c r="BB140" i="2"/>
  <c r="AV140" i="2"/>
  <c r="AP140" i="2"/>
  <c r="AJ140" i="2"/>
  <c r="AD140" i="2"/>
  <c r="X140" i="2"/>
  <c r="R140" i="2"/>
  <c r="L140" i="2"/>
  <c r="E140" i="2"/>
  <c r="D140" i="2"/>
  <c r="BN138" i="2"/>
  <c r="BH138" i="2"/>
  <c r="BB138" i="2"/>
  <c r="AV138" i="2"/>
  <c r="AP138" i="2"/>
  <c r="AJ138" i="2"/>
  <c r="AD138" i="2"/>
  <c r="X138" i="2"/>
  <c r="R138" i="2"/>
  <c r="L138" i="2"/>
  <c r="E138" i="2"/>
  <c r="D138" i="2"/>
  <c r="BN137" i="2"/>
  <c r="BH137" i="2"/>
  <c r="BB137" i="2"/>
  <c r="AV137" i="2"/>
  <c r="AP137" i="2"/>
  <c r="AJ137" i="2"/>
  <c r="AD137" i="2"/>
  <c r="X137" i="2"/>
  <c r="R137" i="2"/>
  <c r="L137" i="2"/>
  <c r="E137" i="2"/>
  <c r="D137" i="2"/>
  <c r="F137" i="2" s="1"/>
  <c r="BN136" i="2"/>
  <c r="BH136" i="2"/>
  <c r="BB136" i="2"/>
  <c r="AV136" i="2"/>
  <c r="AP136" i="2"/>
  <c r="AJ136" i="2"/>
  <c r="AD136" i="2"/>
  <c r="X136" i="2"/>
  <c r="R136" i="2"/>
  <c r="L136" i="2"/>
  <c r="E136" i="2"/>
  <c r="D136" i="2"/>
  <c r="BN134" i="2"/>
  <c r="BH134" i="2"/>
  <c r="BB134" i="2"/>
  <c r="AV134" i="2"/>
  <c r="AP134" i="2"/>
  <c r="AJ134" i="2"/>
  <c r="AD134" i="2"/>
  <c r="X134" i="2"/>
  <c r="R134" i="2"/>
  <c r="L134" i="2"/>
  <c r="E134" i="2"/>
  <c r="D134" i="2"/>
  <c r="BN132" i="2"/>
  <c r="BH132" i="2"/>
  <c r="BB132" i="2"/>
  <c r="AV132" i="2"/>
  <c r="AP132" i="2"/>
  <c r="AJ132" i="2"/>
  <c r="AD132" i="2"/>
  <c r="X132" i="2"/>
  <c r="R132" i="2"/>
  <c r="L132" i="2"/>
  <c r="E132" i="2"/>
  <c r="D132" i="2"/>
  <c r="BN131" i="2"/>
  <c r="BH131" i="2"/>
  <c r="BB131" i="2"/>
  <c r="AV131" i="2"/>
  <c r="AP131" i="2"/>
  <c r="AJ131" i="2"/>
  <c r="AD131" i="2"/>
  <c r="X131" i="2"/>
  <c r="R131" i="2"/>
  <c r="L131" i="2"/>
  <c r="E131" i="2"/>
  <c r="D131" i="2"/>
  <c r="BN129" i="2"/>
  <c r="BH129" i="2"/>
  <c r="BB129" i="2"/>
  <c r="AV129" i="2"/>
  <c r="AP129" i="2"/>
  <c r="AJ129" i="2"/>
  <c r="AD129" i="2"/>
  <c r="X129" i="2"/>
  <c r="R129" i="2"/>
  <c r="L129" i="2"/>
  <c r="E129" i="2"/>
  <c r="D129" i="2"/>
  <c r="BN128" i="2"/>
  <c r="BH128" i="2"/>
  <c r="BB128" i="2"/>
  <c r="AV128" i="2"/>
  <c r="AP128" i="2"/>
  <c r="AJ128" i="2"/>
  <c r="AD128" i="2"/>
  <c r="X128" i="2"/>
  <c r="R128" i="2"/>
  <c r="L128" i="2"/>
  <c r="E128" i="2"/>
  <c r="D128" i="2"/>
  <c r="BN127" i="2"/>
  <c r="BH127" i="2"/>
  <c r="BB127" i="2"/>
  <c r="AV127" i="2"/>
  <c r="AP127" i="2"/>
  <c r="AJ127" i="2"/>
  <c r="AD127" i="2"/>
  <c r="X127" i="2"/>
  <c r="R127" i="2"/>
  <c r="L127" i="2"/>
  <c r="E127" i="2"/>
  <c r="D127" i="2"/>
  <c r="BN126" i="2"/>
  <c r="BH126" i="2"/>
  <c r="BB126" i="2"/>
  <c r="AV126" i="2"/>
  <c r="AP126" i="2"/>
  <c r="AJ126" i="2"/>
  <c r="AD126" i="2"/>
  <c r="X126" i="2"/>
  <c r="R126" i="2"/>
  <c r="L126" i="2"/>
  <c r="E126" i="2"/>
  <c r="D126" i="2"/>
  <c r="BN125" i="2"/>
  <c r="BH125" i="2"/>
  <c r="BB125" i="2"/>
  <c r="AV125" i="2"/>
  <c r="AP125" i="2"/>
  <c r="AJ125" i="2"/>
  <c r="AD125" i="2"/>
  <c r="X125" i="2"/>
  <c r="R125" i="2"/>
  <c r="L125" i="2"/>
  <c r="E125" i="2"/>
  <c r="D125" i="2"/>
  <c r="BN123" i="2"/>
  <c r="BH123" i="2"/>
  <c r="BB123" i="2"/>
  <c r="AV123" i="2"/>
  <c r="AP123" i="2"/>
  <c r="AJ123" i="2"/>
  <c r="AD123" i="2"/>
  <c r="X123" i="2"/>
  <c r="R123" i="2"/>
  <c r="L123" i="2"/>
  <c r="E123" i="2"/>
  <c r="D123" i="2"/>
  <c r="BN122" i="2"/>
  <c r="BH122" i="2"/>
  <c r="BB122" i="2"/>
  <c r="AV122" i="2"/>
  <c r="AP122" i="2"/>
  <c r="AJ122" i="2"/>
  <c r="AD122" i="2"/>
  <c r="X122" i="2"/>
  <c r="R122" i="2"/>
  <c r="L122" i="2"/>
  <c r="E122" i="2"/>
  <c r="D122" i="2"/>
  <c r="BN121" i="2"/>
  <c r="BH121" i="2"/>
  <c r="BB121" i="2"/>
  <c r="AV121" i="2"/>
  <c r="AP121" i="2"/>
  <c r="AJ121" i="2"/>
  <c r="AD121" i="2"/>
  <c r="X121" i="2"/>
  <c r="R121" i="2"/>
  <c r="L121" i="2"/>
  <c r="E121" i="2"/>
  <c r="D121" i="2"/>
  <c r="BN120" i="2"/>
  <c r="BH120" i="2"/>
  <c r="BB120" i="2"/>
  <c r="AV120" i="2"/>
  <c r="AP120" i="2"/>
  <c r="AJ120" i="2"/>
  <c r="AD120" i="2"/>
  <c r="X120" i="2"/>
  <c r="R120" i="2"/>
  <c r="L120" i="2"/>
  <c r="E120" i="2"/>
  <c r="D120" i="2"/>
  <c r="BN119" i="2"/>
  <c r="BH119" i="2"/>
  <c r="BB119" i="2"/>
  <c r="AV119" i="2"/>
  <c r="AP119" i="2"/>
  <c r="AJ119" i="2"/>
  <c r="AD119" i="2"/>
  <c r="X119" i="2"/>
  <c r="R119" i="2"/>
  <c r="L119" i="2"/>
  <c r="E119" i="2"/>
  <c r="D119" i="2"/>
  <c r="BN118" i="2"/>
  <c r="BH118" i="2"/>
  <c r="BB118" i="2"/>
  <c r="AV118" i="2"/>
  <c r="AP118" i="2"/>
  <c r="AJ118" i="2"/>
  <c r="AD118" i="2"/>
  <c r="X118" i="2"/>
  <c r="R118" i="2"/>
  <c r="L118" i="2"/>
  <c r="E118" i="2"/>
  <c r="D118" i="2"/>
  <c r="BN117" i="2"/>
  <c r="BH117" i="2"/>
  <c r="BB117" i="2"/>
  <c r="AV117" i="2"/>
  <c r="AP117" i="2"/>
  <c r="AJ117" i="2"/>
  <c r="AD117" i="2"/>
  <c r="X117" i="2"/>
  <c r="R117" i="2"/>
  <c r="L117" i="2"/>
  <c r="E117" i="2"/>
  <c r="D117" i="2"/>
  <c r="BN116" i="2"/>
  <c r="BH116" i="2"/>
  <c r="BB116" i="2"/>
  <c r="AV116" i="2"/>
  <c r="AP116" i="2"/>
  <c r="AJ116" i="2"/>
  <c r="AD116" i="2"/>
  <c r="X116" i="2"/>
  <c r="R116" i="2"/>
  <c r="L116" i="2"/>
  <c r="E116" i="2"/>
  <c r="D116" i="2"/>
  <c r="BN115" i="2"/>
  <c r="BH115" i="2"/>
  <c r="BB115" i="2"/>
  <c r="AV115" i="2"/>
  <c r="AP115" i="2"/>
  <c r="AJ115" i="2"/>
  <c r="AD115" i="2"/>
  <c r="X115" i="2"/>
  <c r="R115" i="2"/>
  <c r="L115" i="2"/>
  <c r="E115" i="2"/>
  <c r="D115" i="2"/>
  <c r="BN114" i="2"/>
  <c r="BH114" i="2"/>
  <c r="BB114" i="2"/>
  <c r="AV114" i="2"/>
  <c r="AP114" i="2"/>
  <c r="AJ114" i="2"/>
  <c r="AD114" i="2"/>
  <c r="X114" i="2"/>
  <c r="R114" i="2"/>
  <c r="L114" i="2"/>
  <c r="E114" i="2"/>
  <c r="D114" i="2"/>
  <c r="BN112" i="2"/>
  <c r="BH112" i="2"/>
  <c r="BB112" i="2"/>
  <c r="AV112" i="2"/>
  <c r="AP112" i="2"/>
  <c r="AJ112" i="2"/>
  <c r="AD112" i="2"/>
  <c r="X112" i="2"/>
  <c r="R112" i="2"/>
  <c r="L112" i="2"/>
  <c r="E112" i="2"/>
  <c r="D112" i="2"/>
  <c r="BN111" i="2"/>
  <c r="BH111" i="2"/>
  <c r="BB111" i="2"/>
  <c r="AV111" i="2"/>
  <c r="AP111" i="2"/>
  <c r="AJ111" i="2"/>
  <c r="AD111" i="2"/>
  <c r="X111" i="2"/>
  <c r="R111" i="2"/>
  <c r="L111" i="2"/>
  <c r="E111" i="2"/>
  <c r="D111" i="2"/>
  <c r="BN109" i="2"/>
  <c r="BH109" i="2"/>
  <c r="BB109" i="2"/>
  <c r="AV109" i="2"/>
  <c r="AP109" i="2"/>
  <c r="AJ109" i="2"/>
  <c r="AD109" i="2"/>
  <c r="X109" i="2"/>
  <c r="R109" i="2"/>
  <c r="L109" i="2"/>
  <c r="E109" i="2"/>
  <c r="D109" i="2"/>
  <c r="BN108" i="2"/>
  <c r="BH108" i="2"/>
  <c r="BB108" i="2"/>
  <c r="AV108" i="2"/>
  <c r="AP108" i="2"/>
  <c r="AJ108" i="2"/>
  <c r="AD108" i="2"/>
  <c r="X108" i="2"/>
  <c r="R108" i="2"/>
  <c r="L108" i="2"/>
  <c r="E108" i="2"/>
  <c r="D108" i="2"/>
  <c r="BN107" i="2"/>
  <c r="BH107" i="2"/>
  <c r="BB107" i="2"/>
  <c r="AV107" i="2"/>
  <c r="AP107" i="2"/>
  <c r="AJ107" i="2"/>
  <c r="AD107" i="2"/>
  <c r="X107" i="2"/>
  <c r="R107" i="2"/>
  <c r="L107" i="2"/>
  <c r="E107" i="2"/>
  <c r="D107" i="2"/>
  <c r="BN105" i="2"/>
  <c r="BH105" i="2"/>
  <c r="BB105" i="2"/>
  <c r="AV105" i="2"/>
  <c r="AP105" i="2"/>
  <c r="AJ105" i="2"/>
  <c r="AD105" i="2"/>
  <c r="X105" i="2"/>
  <c r="R105" i="2"/>
  <c r="L105" i="2"/>
  <c r="E105" i="2"/>
  <c r="D105" i="2"/>
  <c r="BN104" i="2"/>
  <c r="BH104" i="2"/>
  <c r="BB104" i="2"/>
  <c r="AV104" i="2"/>
  <c r="AP104" i="2"/>
  <c r="AJ104" i="2"/>
  <c r="AD104" i="2"/>
  <c r="X104" i="2"/>
  <c r="R104" i="2"/>
  <c r="L104" i="2"/>
  <c r="E104" i="2"/>
  <c r="D104" i="2"/>
  <c r="BN102" i="2"/>
  <c r="BH102" i="2"/>
  <c r="BB102" i="2"/>
  <c r="AV102" i="2"/>
  <c r="AP102" i="2"/>
  <c r="AJ102" i="2"/>
  <c r="AD102" i="2"/>
  <c r="X102" i="2"/>
  <c r="R102" i="2"/>
  <c r="L102" i="2"/>
  <c r="E102" i="2"/>
  <c r="D102" i="2"/>
  <c r="BN100" i="2"/>
  <c r="BH100" i="2"/>
  <c r="BB100" i="2"/>
  <c r="AV100" i="2"/>
  <c r="AP100" i="2"/>
  <c r="AJ100" i="2"/>
  <c r="AD100" i="2"/>
  <c r="X100" i="2"/>
  <c r="R100" i="2"/>
  <c r="L100" i="2"/>
  <c r="E100" i="2"/>
  <c r="D100" i="2"/>
  <c r="BN99" i="2"/>
  <c r="BH99" i="2"/>
  <c r="BB99" i="2"/>
  <c r="AV99" i="2"/>
  <c r="AP99" i="2"/>
  <c r="AJ99" i="2"/>
  <c r="AD99" i="2"/>
  <c r="X99" i="2"/>
  <c r="R99" i="2"/>
  <c r="L99" i="2"/>
  <c r="E99" i="2"/>
  <c r="D99" i="2"/>
  <c r="BN98" i="2"/>
  <c r="BH98" i="2"/>
  <c r="BB98" i="2"/>
  <c r="AV98" i="2"/>
  <c r="AP98" i="2"/>
  <c r="AJ98" i="2"/>
  <c r="AD98" i="2"/>
  <c r="X98" i="2"/>
  <c r="R98" i="2"/>
  <c r="L98" i="2"/>
  <c r="E98" i="2"/>
  <c r="D98" i="2"/>
  <c r="BN97" i="2"/>
  <c r="BH97" i="2"/>
  <c r="BB97" i="2"/>
  <c r="AV97" i="2"/>
  <c r="AP97" i="2"/>
  <c r="AJ97" i="2"/>
  <c r="AD97" i="2"/>
  <c r="X97" i="2"/>
  <c r="R97" i="2"/>
  <c r="L97" i="2"/>
  <c r="E97" i="2"/>
  <c r="D97" i="2"/>
  <c r="BN96" i="2"/>
  <c r="BH96" i="2"/>
  <c r="BB96" i="2"/>
  <c r="AV96" i="2"/>
  <c r="AP96" i="2"/>
  <c r="AJ96" i="2"/>
  <c r="AD96" i="2"/>
  <c r="X96" i="2"/>
  <c r="R96" i="2"/>
  <c r="L96" i="2"/>
  <c r="E96" i="2"/>
  <c r="D96" i="2"/>
  <c r="BN95" i="2"/>
  <c r="BH95" i="2"/>
  <c r="BB95" i="2"/>
  <c r="AV95" i="2"/>
  <c r="AP95" i="2"/>
  <c r="AJ95" i="2"/>
  <c r="AD95" i="2"/>
  <c r="X95" i="2"/>
  <c r="R95" i="2"/>
  <c r="L95" i="2"/>
  <c r="E95" i="2"/>
  <c r="D95" i="2"/>
  <c r="BN94" i="2"/>
  <c r="BH94" i="2"/>
  <c r="BB94" i="2"/>
  <c r="AV94" i="2"/>
  <c r="AP94" i="2"/>
  <c r="AJ94" i="2"/>
  <c r="AD94" i="2"/>
  <c r="X94" i="2"/>
  <c r="R94" i="2"/>
  <c r="L94" i="2"/>
  <c r="E94" i="2"/>
  <c r="D94" i="2"/>
  <c r="BN93" i="2"/>
  <c r="BH93" i="2"/>
  <c r="BB93" i="2"/>
  <c r="AV93" i="2"/>
  <c r="AP93" i="2"/>
  <c r="AJ93" i="2"/>
  <c r="AD93" i="2"/>
  <c r="X93" i="2"/>
  <c r="R93" i="2"/>
  <c r="L93" i="2"/>
  <c r="E93" i="2"/>
  <c r="D93" i="2"/>
  <c r="F93" i="2" s="1"/>
  <c r="BN92" i="2"/>
  <c r="BH92" i="2"/>
  <c r="BB92" i="2"/>
  <c r="AV92" i="2"/>
  <c r="AP92" i="2"/>
  <c r="AJ92" i="2"/>
  <c r="AD92" i="2"/>
  <c r="X92" i="2"/>
  <c r="R92" i="2"/>
  <c r="L92" i="2"/>
  <c r="E92" i="2"/>
  <c r="D92" i="2"/>
  <c r="F92" i="2" s="1"/>
  <c r="BN91" i="2"/>
  <c r="BH91" i="2"/>
  <c r="BB91" i="2"/>
  <c r="AV91" i="2"/>
  <c r="AP91" i="2"/>
  <c r="AJ91" i="2"/>
  <c r="AD91" i="2"/>
  <c r="X91" i="2"/>
  <c r="R91" i="2"/>
  <c r="L91" i="2"/>
  <c r="E91" i="2"/>
  <c r="D91" i="2"/>
  <c r="BN90" i="2"/>
  <c r="BH90" i="2"/>
  <c r="BB90" i="2"/>
  <c r="AV90" i="2"/>
  <c r="AP90" i="2"/>
  <c r="AJ90" i="2"/>
  <c r="AD90" i="2"/>
  <c r="X90" i="2"/>
  <c r="R90" i="2"/>
  <c r="L90" i="2"/>
  <c r="E90" i="2"/>
  <c r="D90" i="2"/>
  <c r="BN89" i="2"/>
  <c r="BH89" i="2"/>
  <c r="BB89" i="2"/>
  <c r="AV89" i="2"/>
  <c r="AP89" i="2"/>
  <c r="AJ89" i="2"/>
  <c r="AD89" i="2"/>
  <c r="X89" i="2"/>
  <c r="R89" i="2"/>
  <c r="L89" i="2"/>
  <c r="E89" i="2"/>
  <c r="D89" i="2"/>
  <c r="BN88" i="2"/>
  <c r="BH88" i="2"/>
  <c r="BB88" i="2"/>
  <c r="AV88" i="2"/>
  <c r="AP88" i="2"/>
  <c r="AJ88" i="2"/>
  <c r="AD88" i="2"/>
  <c r="X88" i="2"/>
  <c r="R88" i="2"/>
  <c r="L88" i="2"/>
  <c r="E88" i="2"/>
  <c r="D88" i="2"/>
  <c r="BN87" i="2"/>
  <c r="BH87" i="2"/>
  <c r="BB87" i="2"/>
  <c r="AV87" i="2"/>
  <c r="AP87" i="2"/>
  <c r="AJ87" i="2"/>
  <c r="AD87" i="2"/>
  <c r="X87" i="2"/>
  <c r="R87" i="2"/>
  <c r="L87" i="2"/>
  <c r="E87" i="2"/>
  <c r="D87" i="2"/>
  <c r="BN86" i="2"/>
  <c r="BH86" i="2"/>
  <c r="BB86" i="2"/>
  <c r="AV86" i="2"/>
  <c r="AP86" i="2"/>
  <c r="AJ86" i="2"/>
  <c r="AD86" i="2"/>
  <c r="X86" i="2"/>
  <c r="R86" i="2"/>
  <c r="L86" i="2"/>
  <c r="E86" i="2"/>
  <c r="D86" i="2"/>
  <c r="BN85" i="2"/>
  <c r="BH85" i="2"/>
  <c r="BB85" i="2"/>
  <c r="AV85" i="2"/>
  <c r="AP85" i="2"/>
  <c r="AJ85" i="2"/>
  <c r="AD85" i="2"/>
  <c r="X85" i="2"/>
  <c r="R85" i="2"/>
  <c r="L85" i="2"/>
  <c r="E85" i="2"/>
  <c r="D85" i="2"/>
  <c r="BN83" i="2"/>
  <c r="BH83" i="2"/>
  <c r="BB83" i="2"/>
  <c r="AV83" i="2"/>
  <c r="AP83" i="2"/>
  <c r="AJ83" i="2"/>
  <c r="AD83" i="2"/>
  <c r="X83" i="2"/>
  <c r="R83" i="2"/>
  <c r="L83" i="2"/>
  <c r="E83" i="2"/>
  <c r="D83" i="2"/>
  <c r="BN82" i="2"/>
  <c r="BH82" i="2"/>
  <c r="BB82" i="2"/>
  <c r="AV82" i="2"/>
  <c r="AP82" i="2"/>
  <c r="AJ82" i="2"/>
  <c r="AD82" i="2"/>
  <c r="X82" i="2"/>
  <c r="R82" i="2"/>
  <c r="L82" i="2"/>
  <c r="E82" i="2"/>
  <c r="D82" i="2"/>
  <c r="BN81" i="2"/>
  <c r="BH81" i="2"/>
  <c r="BB81" i="2"/>
  <c r="AV81" i="2"/>
  <c r="AP81" i="2"/>
  <c r="AJ81" i="2"/>
  <c r="AD81" i="2"/>
  <c r="X81" i="2"/>
  <c r="R81" i="2"/>
  <c r="L81" i="2"/>
  <c r="E81" i="2"/>
  <c r="D81" i="2"/>
  <c r="BN80" i="2"/>
  <c r="BH80" i="2"/>
  <c r="BB80" i="2"/>
  <c r="AV80" i="2"/>
  <c r="AP80" i="2"/>
  <c r="AJ80" i="2"/>
  <c r="AD80" i="2"/>
  <c r="X80" i="2"/>
  <c r="R80" i="2"/>
  <c r="L80" i="2"/>
  <c r="E80" i="2"/>
  <c r="D80" i="2"/>
  <c r="BN79" i="2"/>
  <c r="BH79" i="2"/>
  <c r="BB79" i="2"/>
  <c r="AV79" i="2"/>
  <c r="AP79" i="2"/>
  <c r="AJ79" i="2"/>
  <c r="AD79" i="2"/>
  <c r="X79" i="2"/>
  <c r="R79" i="2"/>
  <c r="L79" i="2"/>
  <c r="E79" i="2"/>
  <c r="D79" i="2"/>
  <c r="BN78" i="2"/>
  <c r="BH78" i="2"/>
  <c r="BB78" i="2"/>
  <c r="AV78" i="2"/>
  <c r="AP78" i="2"/>
  <c r="AJ78" i="2"/>
  <c r="AD78" i="2"/>
  <c r="X78" i="2"/>
  <c r="R78" i="2"/>
  <c r="L78" i="2"/>
  <c r="E78" i="2"/>
  <c r="D78" i="2"/>
  <c r="BN77" i="2"/>
  <c r="BH77" i="2"/>
  <c r="BB77" i="2"/>
  <c r="AV77" i="2"/>
  <c r="AP77" i="2"/>
  <c r="AJ77" i="2"/>
  <c r="AD77" i="2"/>
  <c r="X77" i="2"/>
  <c r="R77" i="2"/>
  <c r="L77" i="2"/>
  <c r="E77" i="2"/>
  <c r="D77" i="2"/>
  <c r="BN76" i="2"/>
  <c r="BH76" i="2"/>
  <c r="BB76" i="2"/>
  <c r="AV76" i="2"/>
  <c r="AP76" i="2"/>
  <c r="AJ76" i="2"/>
  <c r="AD76" i="2"/>
  <c r="X76" i="2"/>
  <c r="R76" i="2"/>
  <c r="L76" i="2"/>
  <c r="E76" i="2"/>
  <c r="D76" i="2"/>
  <c r="BN74" i="2"/>
  <c r="BH74" i="2"/>
  <c r="BB74" i="2"/>
  <c r="AV74" i="2"/>
  <c r="AP74" i="2"/>
  <c r="AJ74" i="2"/>
  <c r="AD74" i="2"/>
  <c r="X74" i="2"/>
  <c r="R74" i="2"/>
  <c r="L74" i="2"/>
  <c r="E74" i="2"/>
  <c r="D74" i="2"/>
  <c r="BN73" i="2"/>
  <c r="BH73" i="2"/>
  <c r="BB73" i="2"/>
  <c r="AV73" i="2"/>
  <c r="AP73" i="2"/>
  <c r="AJ73" i="2"/>
  <c r="AD73" i="2"/>
  <c r="X73" i="2"/>
  <c r="R73" i="2"/>
  <c r="L73" i="2"/>
  <c r="E73" i="2"/>
  <c r="D73" i="2"/>
  <c r="BN72" i="2"/>
  <c r="BH72" i="2"/>
  <c r="BB72" i="2"/>
  <c r="AV72" i="2"/>
  <c r="AP72" i="2"/>
  <c r="AJ72" i="2"/>
  <c r="AD72" i="2"/>
  <c r="X72" i="2"/>
  <c r="R72" i="2"/>
  <c r="L72" i="2"/>
  <c r="E72" i="2"/>
  <c r="D72" i="2"/>
  <c r="BN71" i="2"/>
  <c r="BH71" i="2"/>
  <c r="BB71" i="2"/>
  <c r="AV71" i="2"/>
  <c r="AP71" i="2"/>
  <c r="AJ71" i="2"/>
  <c r="AD71" i="2"/>
  <c r="X71" i="2"/>
  <c r="R71" i="2"/>
  <c r="L71" i="2"/>
  <c r="E71" i="2"/>
  <c r="D71" i="2"/>
  <c r="BN70" i="2"/>
  <c r="BH70" i="2"/>
  <c r="BB70" i="2"/>
  <c r="AV70" i="2"/>
  <c r="AP70" i="2"/>
  <c r="AJ70" i="2"/>
  <c r="AD70" i="2"/>
  <c r="X70" i="2"/>
  <c r="R70" i="2"/>
  <c r="L70" i="2"/>
  <c r="E70" i="2"/>
  <c r="D70" i="2"/>
  <c r="F70" i="2" s="1"/>
  <c r="BN68" i="2"/>
  <c r="BH68" i="2"/>
  <c r="BB68" i="2"/>
  <c r="AV68" i="2"/>
  <c r="AP68" i="2"/>
  <c r="AJ68" i="2"/>
  <c r="AD68" i="2"/>
  <c r="X68" i="2"/>
  <c r="R68" i="2"/>
  <c r="L68" i="2"/>
  <c r="E68" i="2"/>
  <c r="D68" i="2"/>
  <c r="BN67" i="2"/>
  <c r="BH67" i="2"/>
  <c r="BB67" i="2"/>
  <c r="AV67" i="2"/>
  <c r="AP67" i="2"/>
  <c r="AJ67" i="2"/>
  <c r="AD67" i="2"/>
  <c r="X67" i="2"/>
  <c r="R67" i="2"/>
  <c r="L67" i="2"/>
  <c r="E67" i="2"/>
  <c r="D67" i="2"/>
  <c r="BN65" i="2"/>
  <c r="BH65" i="2"/>
  <c r="BB65" i="2"/>
  <c r="AV65" i="2"/>
  <c r="AP65" i="2"/>
  <c r="AJ65" i="2"/>
  <c r="AD65" i="2"/>
  <c r="X65" i="2"/>
  <c r="R65" i="2"/>
  <c r="L65" i="2"/>
  <c r="E65" i="2"/>
  <c r="D65" i="2"/>
  <c r="BN64" i="2"/>
  <c r="BH64" i="2"/>
  <c r="BB64" i="2"/>
  <c r="AV64" i="2"/>
  <c r="AP64" i="2"/>
  <c r="AJ64" i="2"/>
  <c r="AD64" i="2"/>
  <c r="X64" i="2"/>
  <c r="R64" i="2"/>
  <c r="L64" i="2"/>
  <c r="E64" i="2"/>
  <c r="D64" i="2"/>
  <c r="BN62" i="2"/>
  <c r="BH62" i="2"/>
  <c r="BB62" i="2"/>
  <c r="AV62" i="2"/>
  <c r="AP62" i="2"/>
  <c r="AJ62" i="2"/>
  <c r="AD62" i="2"/>
  <c r="X62" i="2"/>
  <c r="R62" i="2"/>
  <c r="L62" i="2"/>
  <c r="E62" i="2"/>
  <c r="D62" i="2"/>
  <c r="BN61" i="2"/>
  <c r="BH61" i="2"/>
  <c r="BB61" i="2"/>
  <c r="AV61" i="2"/>
  <c r="AP61" i="2"/>
  <c r="AJ61" i="2"/>
  <c r="AD61" i="2"/>
  <c r="X61" i="2"/>
  <c r="R61" i="2"/>
  <c r="L61" i="2"/>
  <c r="E61" i="2"/>
  <c r="D61" i="2"/>
  <c r="BN59" i="2"/>
  <c r="BH59" i="2"/>
  <c r="BB59" i="2"/>
  <c r="AV59" i="2"/>
  <c r="AP59" i="2"/>
  <c r="AJ59" i="2"/>
  <c r="AD59" i="2"/>
  <c r="X59" i="2"/>
  <c r="R59" i="2"/>
  <c r="L59" i="2"/>
  <c r="E59" i="2"/>
  <c r="D59" i="2"/>
  <c r="BN57" i="2"/>
  <c r="BH57" i="2"/>
  <c r="BB57" i="2"/>
  <c r="AV57" i="2"/>
  <c r="AP57" i="2"/>
  <c r="AJ57" i="2"/>
  <c r="AD57" i="2"/>
  <c r="X57" i="2"/>
  <c r="R57" i="2"/>
  <c r="L57" i="2"/>
  <c r="E57" i="2"/>
  <c r="D57" i="2"/>
  <c r="BN56" i="2"/>
  <c r="BH56" i="2"/>
  <c r="BB56" i="2"/>
  <c r="AV56" i="2"/>
  <c r="AP56" i="2"/>
  <c r="AJ56" i="2"/>
  <c r="AD56" i="2"/>
  <c r="X56" i="2"/>
  <c r="R56" i="2"/>
  <c r="L56" i="2"/>
  <c r="E56" i="2"/>
  <c r="D56" i="2"/>
  <c r="F56" i="2" s="1"/>
  <c r="BN54" i="2"/>
  <c r="BH54" i="2"/>
  <c r="BB54" i="2"/>
  <c r="AV54" i="2"/>
  <c r="AP54" i="2"/>
  <c r="AJ54" i="2"/>
  <c r="AD54" i="2"/>
  <c r="X54" i="2"/>
  <c r="R54" i="2"/>
  <c r="L54" i="2"/>
  <c r="E54" i="2"/>
  <c r="D54" i="2"/>
  <c r="BN53" i="2"/>
  <c r="BH53" i="2"/>
  <c r="BB53" i="2"/>
  <c r="AV53" i="2"/>
  <c r="AP53" i="2"/>
  <c r="AJ53" i="2"/>
  <c r="AD53" i="2"/>
  <c r="X53" i="2"/>
  <c r="R53" i="2"/>
  <c r="L53" i="2"/>
  <c r="E53" i="2"/>
  <c r="D53" i="2"/>
  <c r="BN52" i="2"/>
  <c r="BH52" i="2"/>
  <c r="BB52" i="2"/>
  <c r="AV52" i="2"/>
  <c r="AP52" i="2"/>
  <c r="AJ52" i="2"/>
  <c r="AD52" i="2"/>
  <c r="X52" i="2"/>
  <c r="R52" i="2"/>
  <c r="L52" i="2"/>
  <c r="E52" i="2"/>
  <c r="D52" i="2"/>
  <c r="BN51" i="2"/>
  <c r="BH51" i="2"/>
  <c r="BB51" i="2"/>
  <c r="AV51" i="2"/>
  <c r="AP51" i="2"/>
  <c r="AJ51" i="2"/>
  <c r="AD51" i="2"/>
  <c r="X51" i="2"/>
  <c r="R51" i="2"/>
  <c r="L51" i="2"/>
  <c r="E51" i="2"/>
  <c r="D51" i="2"/>
  <c r="BN50" i="2"/>
  <c r="BH50" i="2"/>
  <c r="BB50" i="2"/>
  <c r="AV50" i="2"/>
  <c r="AP50" i="2"/>
  <c r="AJ50" i="2"/>
  <c r="AD50" i="2"/>
  <c r="X50" i="2"/>
  <c r="R50" i="2"/>
  <c r="L50" i="2"/>
  <c r="E50" i="2"/>
  <c r="D50" i="2"/>
  <c r="BN49" i="2"/>
  <c r="BH49" i="2"/>
  <c r="BB49" i="2"/>
  <c r="AV49" i="2"/>
  <c r="AP49" i="2"/>
  <c r="AJ49" i="2"/>
  <c r="AD49" i="2"/>
  <c r="X49" i="2"/>
  <c r="R49" i="2"/>
  <c r="L49" i="2"/>
  <c r="E49" i="2"/>
  <c r="D49" i="2"/>
  <c r="BN48" i="2"/>
  <c r="BH48" i="2"/>
  <c r="BB48" i="2"/>
  <c r="AV48" i="2"/>
  <c r="AP48" i="2"/>
  <c r="AJ48" i="2"/>
  <c r="AD48" i="2"/>
  <c r="X48" i="2"/>
  <c r="R48" i="2"/>
  <c r="L48" i="2"/>
  <c r="E48" i="2"/>
  <c r="D48" i="2"/>
  <c r="BN47" i="2"/>
  <c r="BH47" i="2"/>
  <c r="BB47" i="2"/>
  <c r="AV47" i="2"/>
  <c r="AP47" i="2"/>
  <c r="AJ47" i="2"/>
  <c r="AD47" i="2"/>
  <c r="X47" i="2"/>
  <c r="R47" i="2"/>
  <c r="L47" i="2"/>
  <c r="E47" i="2"/>
  <c r="D47" i="2"/>
  <c r="BN46" i="2"/>
  <c r="BH46" i="2"/>
  <c r="BB46" i="2"/>
  <c r="AV46" i="2"/>
  <c r="AP46" i="2"/>
  <c r="AJ46" i="2"/>
  <c r="AD46" i="2"/>
  <c r="X46" i="2"/>
  <c r="R46" i="2"/>
  <c r="L46" i="2"/>
  <c r="E46" i="2"/>
  <c r="D46" i="2"/>
  <c r="BN45" i="2"/>
  <c r="BH45" i="2"/>
  <c r="BB45" i="2"/>
  <c r="AV45" i="2"/>
  <c r="AP45" i="2"/>
  <c r="AJ45" i="2"/>
  <c r="AD45" i="2"/>
  <c r="X45" i="2"/>
  <c r="R45" i="2"/>
  <c r="L45" i="2"/>
  <c r="E45" i="2"/>
  <c r="D45" i="2"/>
  <c r="BN43" i="2"/>
  <c r="BH43" i="2"/>
  <c r="BB43" i="2"/>
  <c r="AV43" i="2"/>
  <c r="AP43" i="2"/>
  <c r="AJ43" i="2"/>
  <c r="AD43" i="2"/>
  <c r="X43" i="2"/>
  <c r="R43" i="2"/>
  <c r="L43" i="2"/>
  <c r="E43" i="2"/>
  <c r="D43" i="2"/>
  <c r="BN42" i="2"/>
  <c r="BH42" i="2"/>
  <c r="BB42" i="2"/>
  <c r="AV42" i="2"/>
  <c r="AP42" i="2"/>
  <c r="AJ42" i="2"/>
  <c r="AD42" i="2"/>
  <c r="X42" i="2"/>
  <c r="R42" i="2"/>
  <c r="L42" i="2"/>
  <c r="E42" i="2"/>
  <c r="D42" i="2"/>
  <c r="BN41" i="2"/>
  <c r="BH41" i="2"/>
  <c r="BB41" i="2"/>
  <c r="AV41" i="2"/>
  <c r="AP41" i="2"/>
  <c r="AJ41" i="2"/>
  <c r="AD41" i="2"/>
  <c r="X41" i="2"/>
  <c r="R41" i="2"/>
  <c r="L41" i="2"/>
  <c r="E41" i="2"/>
  <c r="D41" i="2"/>
  <c r="BN40" i="2"/>
  <c r="BH40" i="2"/>
  <c r="BB40" i="2"/>
  <c r="AV40" i="2"/>
  <c r="AP40" i="2"/>
  <c r="AJ40" i="2"/>
  <c r="AD40" i="2"/>
  <c r="X40" i="2"/>
  <c r="R40" i="2"/>
  <c r="L40" i="2"/>
  <c r="E40" i="2"/>
  <c r="D40" i="2"/>
  <c r="BN39" i="2"/>
  <c r="BH39" i="2"/>
  <c r="BB39" i="2"/>
  <c r="AV39" i="2"/>
  <c r="AP39" i="2"/>
  <c r="AJ39" i="2"/>
  <c r="AD39" i="2"/>
  <c r="X39" i="2"/>
  <c r="R39" i="2"/>
  <c r="L39" i="2"/>
  <c r="E39" i="2"/>
  <c r="D39" i="2"/>
  <c r="BN37" i="2"/>
  <c r="BH37" i="2"/>
  <c r="BB37" i="2"/>
  <c r="AV37" i="2"/>
  <c r="AP37" i="2"/>
  <c r="AJ37" i="2"/>
  <c r="AD37" i="2"/>
  <c r="X37" i="2"/>
  <c r="R37" i="2"/>
  <c r="L37" i="2"/>
  <c r="E37" i="2"/>
  <c r="D37" i="2"/>
  <c r="BN36" i="2"/>
  <c r="BH36" i="2"/>
  <c r="BB36" i="2"/>
  <c r="AV36" i="2"/>
  <c r="AP36" i="2"/>
  <c r="AJ36" i="2"/>
  <c r="AD36" i="2"/>
  <c r="X36" i="2"/>
  <c r="R36" i="2"/>
  <c r="L36" i="2"/>
  <c r="E36" i="2"/>
  <c r="D36" i="2"/>
  <c r="BN34" i="2"/>
  <c r="BH34" i="2"/>
  <c r="BB34" i="2"/>
  <c r="AV34" i="2"/>
  <c r="AP34" i="2"/>
  <c r="AJ34" i="2"/>
  <c r="AD34" i="2"/>
  <c r="X34" i="2"/>
  <c r="R34" i="2"/>
  <c r="L34" i="2"/>
  <c r="E34" i="2"/>
  <c r="D34" i="2"/>
  <c r="BN33" i="2"/>
  <c r="BH33" i="2"/>
  <c r="BB33" i="2"/>
  <c r="AV33" i="2"/>
  <c r="AP33" i="2"/>
  <c r="AJ33" i="2"/>
  <c r="AD33" i="2"/>
  <c r="X33" i="2"/>
  <c r="R33" i="2"/>
  <c r="L33" i="2"/>
  <c r="E33" i="2"/>
  <c r="D33" i="2"/>
  <c r="BN32" i="2"/>
  <c r="BH32" i="2"/>
  <c r="BB32" i="2"/>
  <c r="AV32" i="2"/>
  <c r="AP32" i="2"/>
  <c r="AJ32" i="2"/>
  <c r="AD32" i="2"/>
  <c r="X32" i="2"/>
  <c r="R32" i="2"/>
  <c r="L32" i="2"/>
  <c r="E32" i="2"/>
  <c r="D32" i="2"/>
  <c r="BN31" i="2"/>
  <c r="BH31" i="2"/>
  <c r="BB31" i="2"/>
  <c r="AV31" i="2"/>
  <c r="AP31" i="2"/>
  <c r="AJ31" i="2"/>
  <c r="AD31" i="2"/>
  <c r="X31" i="2"/>
  <c r="R31" i="2"/>
  <c r="L31" i="2"/>
  <c r="E31" i="2"/>
  <c r="D31" i="2"/>
  <c r="BN30" i="2"/>
  <c r="BH30" i="2"/>
  <c r="BB30" i="2"/>
  <c r="AV30" i="2"/>
  <c r="AP30" i="2"/>
  <c r="AJ30" i="2"/>
  <c r="AD30" i="2"/>
  <c r="X30" i="2"/>
  <c r="R30" i="2"/>
  <c r="L30" i="2"/>
  <c r="E30" i="2"/>
  <c r="D30" i="2"/>
  <c r="BN29" i="2"/>
  <c r="BH29" i="2"/>
  <c r="BB29" i="2"/>
  <c r="AV29" i="2"/>
  <c r="AP29" i="2"/>
  <c r="AJ29" i="2"/>
  <c r="AD29" i="2"/>
  <c r="X29" i="2"/>
  <c r="R29" i="2"/>
  <c r="L29" i="2"/>
  <c r="E29" i="2"/>
  <c r="D29" i="2"/>
  <c r="BN27" i="2"/>
  <c r="BH27" i="2"/>
  <c r="BB27" i="2"/>
  <c r="AV27" i="2"/>
  <c r="AP27" i="2"/>
  <c r="AJ27" i="2"/>
  <c r="AD27" i="2"/>
  <c r="X27" i="2"/>
  <c r="R27" i="2"/>
  <c r="L27" i="2"/>
  <c r="E27" i="2"/>
  <c r="D27" i="2"/>
  <c r="BN26" i="2"/>
  <c r="BH26" i="2"/>
  <c r="BB26" i="2"/>
  <c r="AV26" i="2"/>
  <c r="AP26" i="2"/>
  <c r="AJ26" i="2"/>
  <c r="AD26" i="2"/>
  <c r="X26" i="2"/>
  <c r="R26" i="2"/>
  <c r="L26" i="2"/>
  <c r="E26" i="2"/>
  <c r="D26" i="2"/>
  <c r="BN24" i="2"/>
  <c r="BH24" i="2"/>
  <c r="BB24" i="2"/>
  <c r="AV24" i="2"/>
  <c r="AP24" i="2"/>
  <c r="AJ24" i="2"/>
  <c r="AD24" i="2"/>
  <c r="X24" i="2"/>
  <c r="R24" i="2"/>
  <c r="L24" i="2"/>
  <c r="E24" i="2"/>
  <c r="D24" i="2"/>
  <c r="BN23" i="2"/>
  <c r="BH23" i="2"/>
  <c r="BB23" i="2"/>
  <c r="AV23" i="2"/>
  <c r="AP23" i="2"/>
  <c r="AJ23" i="2"/>
  <c r="AD23" i="2"/>
  <c r="X23" i="2"/>
  <c r="R23" i="2"/>
  <c r="L23" i="2"/>
  <c r="E23" i="2"/>
  <c r="D23" i="2"/>
  <c r="BN21" i="2"/>
  <c r="BH21" i="2"/>
  <c r="BB21" i="2"/>
  <c r="AV21" i="2"/>
  <c r="AP21" i="2"/>
  <c r="AJ21" i="2"/>
  <c r="AD21" i="2"/>
  <c r="X21" i="2"/>
  <c r="R21" i="2"/>
  <c r="L21" i="2"/>
  <c r="E21" i="2"/>
  <c r="D21" i="2"/>
  <c r="BN19" i="2"/>
  <c r="BH19" i="2"/>
  <c r="BB19" i="2"/>
  <c r="AV19" i="2"/>
  <c r="AP19" i="2"/>
  <c r="AJ19" i="2"/>
  <c r="AD19" i="2"/>
  <c r="X19" i="2"/>
  <c r="R19" i="2"/>
  <c r="L19" i="2"/>
  <c r="E19" i="2"/>
  <c r="D19" i="2"/>
  <c r="BN18" i="2"/>
  <c r="BH18" i="2"/>
  <c r="BB18" i="2"/>
  <c r="AV18" i="2"/>
  <c r="AP18" i="2"/>
  <c r="AJ18" i="2"/>
  <c r="AD18" i="2"/>
  <c r="X18" i="2"/>
  <c r="R18" i="2"/>
  <c r="L18" i="2"/>
  <c r="E18" i="2"/>
  <c r="D18" i="2"/>
  <c r="BN17" i="2"/>
  <c r="BH17" i="2"/>
  <c r="BB17" i="2"/>
  <c r="AV17" i="2"/>
  <c r="AP17" i="2"/>
  <c r="AJ17" i="2"/>
  <c r="AD17" i="2"/>
  <c r="X17" i="2"/>
  <c r="R17" i="2"/>
  <c r="L17" i="2"/>
  <c r="E17" i="2"/>
  <c r="D17" i="2"/>
  <c r="BN16" i="2"/>
  <c r="BH16" i="2"/>
  <c r="BB16" i="2"/>
  <c r="AV16" i="2"/>
  <c r="AP16" i="2"/>
  <c r="AJ16" i="2"/>
  <c r="AD16" i="2"/>
  <c r="X16" i="2"/>
  <c r="R16" i="2"/>
  <c r="L16" i="2"/>
  <c r="E16" i="2"/>
  <c r="D16" i="2"/>
  <c r="BN15" i="2"/>
  <c r="BH15" i="2"/>
  <c r="BB15" i="2"/>
  <c r="AV15" i="2"/>
  <c r="AP15" i="2"/>
  <c r="AJ15" i="2"/>
  <c r="AD15" i="2"/>
  <c r="X15" i="2"/>
  <c r="R15" i="2"/>
  <c r="L15" i="2"/>
  <c r="E15" i="2"/>
  <c r="D15" i="2"/>
  <c r="BN13" i="2"/>
  <c r="BH13" i="2"/>
  <c r="BB13" i="2"/>
  <c r="AV13" i="2"/>
  <c r="AP13" i="2"/>
  <c r="AJ13" i="2"/>
  <c r="AD13" i="2"/>
  <c r="X13" i="2"/>
  <c r="R13" i="2"/>
  <c r="L13" i="2"/>
  <c r="E13" i="2"/>
  <c r="D13" i="2"/>
  <c r="BN12" i="2"/>
  <c r="BH12" i="2"/>
  <c r="BB12" i="2"/>
  <c r="AV12" i="2"/>
  <c r="AP12" i="2"/>
  <c r="AJ12" i="2"/>
  <c r="AD12" i="2"/>
  <c r="X12" i="2"/>
  <c r="R12" i="2"/>
  <c r="L12" i="2"/>
  <c r="E12" i="2"/>
  <c r="D12" i="2"/>
  <c r="BN10" i="2"/>
  <c r="BH10" i="2"/>
  <c r="BB10" i="2"/>
  <c r="AV10" i="2"/>
  <c r="AP10" i="2"/>
  <c r="AJ10" i="2"/>
  <c r="AD10" i="2"/>
  <c r="X10" i="2"/>
  <c r="R10" i="2"/>
  <c r="L10" i="2"/>
  <c r="E10" i="2"/>
  <c r="D10" i="2"/>
  <c r="DJ369" i="1"/>
  <c r="DD369" i="1"/>
  <c r="CX369" i="1"/>
  <c r="CR369" i="1"/>
  <c r="CL369" i="1"/>
  <c r="CF369" i="1"/>
  <c r="BZ369" i="1"/>
  <c r="BT369" i="1"/>
  <c r="BN369" i="1"/>
  <c r="BH369" i="1"/>
  <c r="BB369" i="1"/>
  <c r="AV369" i="1"/>
  <c r="AP369" i="1"/>
  <c r="AJ369" i="1"/>
  <c r="AD369" i="1"/>
  <c r="X369" i="1"/>
  <c r="R369" i="1"/>
  <c r="L369" i="1"/>
  <c r="E369" i="1"/>
  <c r="D369" i="1"/>
  <c r="DJ368" i="1"/>
  <c r="DD368" i="1"/>
  <c r="CX368" i="1"/>
  <c r="CR368" i="1"/>
  <c r="CL368" i="1"/>
  <c r="CF368" i="1"/>
  <c r="BZ368" i="1"/>
  <c r="BT368" i="1"/>
  <c r="BN368" i="1"/>
  <c r="BH368" i="1"/>
  <c r="BB368" i="1"/>
  <c r="AV368" i="1"/>
  <c r="AP368" i="1"/>
  <c r="AJ368" i="1"/>
  <c r="AD368" i="1"/>
  <c r="X368" i="1"/>
  <c r="R368" i="1"/>
  <c r="L368" i="1"/>
  <c r="E368" i="1"/>
  <c r="D368" i="1"/>
  <c r="DJ367" i="1"/>
  <c r="DD367" i="1"/>
  <c r="CX367" i="1"/>
  <c r="CR367" i="1"/>
  <c r="CL367" i="1"/>
  <c r="CF367" i="1"/>
  <c r="BZ367" i="1"/>
  <c r="BT367" i="1"/>
  <c r="BN367" i="1"/>
  <c r="BH367" i="1"/>
  <c r="BB367" i="1"/>
  <c r="AV367" i="1"/>
  <c r="AP367" i="1"/>
  <c r="AJ367" i="1"/>
  <c r="AD367" i="1"/>
  <c r="X367" i="1"/>
  <c r="R367" i="1"/>
  <c r="L367" i="1"/>
  <c r="E367" i="1"/>
  <c r="D367" i="1"/>
  <c r="DJ366" i="1"/>
  <c r="DD366" i="1"/>
  <c r="CX366" i="1"/>
  <c r="CR366" i="1"/>
  <c r="CL366" i="1"/>
  <c r="CF366" i="1"/>
  <c r="BZ366" i="1"/>
  <c r="BT366" i="1"/>
  <c r="BN366" i="1"/>
  <c r="BH366" i="1"/>
  <c r="BB366" i="1"/>
  <c r="AV366" i="1"/>
  <c r="AP366" i="1"/>
  <c r="AJ366" i="1"/>
  <c r="AD366" i="1"/>
  <c r="X366" i="1"/>
  <c r="R366" i="1"/>
  <c r="L366" i="1"/>
  <c r="E366" i="1"/>
  <c r="D366" i="1"/>
  <c r="DJ365" i="1"/>
  <c r="DD365" i="1"/>
  <c r="CX365" i="1"/>
  <c r="CR365" i="1"/>
  <c r="CL365" i="1"/>
  <c r="CF365" i="1"/>
  <c r="BZ365" i="1"/>
  <c r="BT365" i="1"/>
  <c r="BN365" i="1"/>
  <c r="BH365" i="1"/>
  <c r="BB365" i="1"/>
  <c r="AV365" i="1"/>
  <c r="AP365" i="1"/>
  <c r="AJ365" i="1"/>
  <c r="AD365" i="1"/>
  <c r="X365" i="1"/>
  <c r="R365" i="1"/>
  <c r="L365" i="1"/>
  <c r="E365" i="1"/>
  <c r="D365" i="1"/>
  <c r="DJ364" i="1"/>
  <c r="DD364" i="1"/>
  <c r="CX364" i="1"/>
  <c r="CR364" i="1"/>
  <c r="CL364" i="1"/>
  <c r="CF364" i="1"/>
  <c r="BZ364" i="1"/>
  <c r="BT364" i="1"/>
  <c r="BN364" i="1"/>
  <c r="BH364" i="1"/>
  <c r="BB364" i="1"/>
  <c r="AV364" i="1"/>
  <c r="AP364" i="1"/>
  <c r="AJ364" i="1"/>
  <c r="AD364" i="1"/>
  <c r="X364" i="1"/>
  <c r="R364" i="1"/>
  <c r="L364" i="1"/>
  <c r="E364" i="1"/>
  <c r="D364" i="1"/>
  <c r="DJ363" i="1"/>
  <c r="DD363" i="1"/>
  <c r="CX363" i="1"/>
  <c r="CR363" i="1"/>
  <c r="CL363" i="1"/>
  <c r="CF363" i="1"/>
  <c r="BZ363" i="1"/>
  <c r="BT363" i="1"/>
  <c r="BN363" i="1"/>
  <c r="BH363" i="1"/>
  <c r="BB363" i="1"/>
  <c r="AV363" i="1"/>
  <c r="AP363" i="1"/>
  <c r="AJ363" i="1"/>
  <c r="AD363" i="1"/>
  <c r="X363" i="1"/>
  <c r="R363" i="1"/>
  <c r="L363" i="1"/>
  <c r="E363" i="1"/>
  <c r="D363" i="1"/>
  <c r="DJ361" i="1"/>
  <c r="DD361" i="1"/>
  <c r="CX361" i="1"/>
  <c r="CR361" i="1"/>
  <c r="CL361" i="1"/>
  <c r="CF361" i="1"/>
  <c r="BZ361" i="1"/>
  <c r="BT361" i="1"/>
  <c r="BN361" i="1"/>
  <c r="BH361" i="1"/>
  <c r="BB361" i="1"/>
  <c r="AV361" i="1"/>
  <c r="AP361" i="1"/>
  <c r="AJ361" i="1"/>
  <c r="AD361" i="1"/>
  <c r="X361" i="1"/>
  <c r="R361" i="1"/>
  <c r="L361" i="1"/>
  <c r="E361" i="1"/>
  <c r="D361" i="1"/>
  <c r="DJ360" i="1"/>
  <c r="DD360" i="1"/>
  <c r="CX360" i="1"/>
  <c r="CR360" i="1"/>
  <c r="CL360" i="1"/>
  <c r="CF360" i="1"/>
  <c r="BZ360" i="1"/>
  <c r="BT360" i="1"/>
  <c r="BN360" i="1"/>
  <c r="BH360" i="1"/>
  <c r="BB360" i="1"/>
  <c r="AV360" i="1"/>
  <c r="AP360" i="1"/>
  <c r="AJ360" i="1"/>
  <c r="AD360" i="1"/>
  <c r="X360" i="1"/>
  <c r="R360" i="1"/>
  <c r="L360" i="1"/>
  <c r="E360" i="1"/>
  <c r="D360" i="1"/>
  <c r="DJ359" i="1"/>
  <c r="DD359" i="1"/>
  <c r="CX359" i="1"/>
  <c r="CR359" i="1"/>
  <c r="CL359" i="1"/>
  <c r="CF359" i="1"/>
  <c r="BZ359" i="1"/>
  <c r="BT359" i="1"/>
  <c r="BN359" i="1"/>
  <c r="BH359" i="1"/>
  <c r="BB359" i="1"/>
  <c r="AV359" i="1"/>
  <c r="AP359" i="1"/>
  <c r="AJ359" i="1"/>
  <c r="AD359" i="1"/>
  <c r="X359" i="1"/>
  <c r="R359" i="1"/>
  <c r="L359" i="1"/>
  <c r="E359" i="1"/>
  <c r="D359" i="1"/>
  <c r="DJ358" i="1"/>
  <c r="DD358" i="1"/>
  <c r="CX358" i="1"/>
  <c r="CR358" i="1"/>
  <c r="CL358" i="1"/>
  <c r="CF358" i="1"/>
  <c r="BZ358" i="1"/>
  <c r="BT358" i="1"/>
  <c r="BN358" i="1"/>
  <c r="BH358" i="1"/>
  <c r="BB358" i="1"/>
  <c r="AV358" i="1"/>
  <c r="AP358" i="1"/>
  <c r="AJ358" i="1"/>
  <c r="AD358" i="1"/>
  <c r="X358" i="1"/>
  <c r="R358" i="1"/>
  <c r="L358" i="1"/>
  <c r="E358" i="1"/>
  <c r="D358" i="1"/>
  <c r="DJ357" i="1"/>
  <c r="DD357" i="1"/>
  <c r="CX357" i="1"/>
  <c r="CR357" i="1"/>
  <c r="CL357" i="1"/>
  <c r="CF357" i="1"/>
  <c r="BZ357" i="1"/>
  <c r="BT357" i="1"/>
  <c r="BN357" i="1"/>
  <c r="BH357" i="1"/>
  <c r="BB357" i="1"/>
  <c r="AV357" i="1"/>
  <c r="AP357" i="1"/>
  <c r="AJ357" i="1"/>
  <c r="AD357" i="1"/>
  <c r="X357" i="1"/>
  <c r="R357" i="1"/>
  <c r="L357" i="1"/>
  <c r="E357" i="1"/>
  <c r="D357" i="1"/>
  <c r="DJ356" i="1"/>
  <c r="DD356" i="1"/>
  <c r="CX356" i="1"/>
  <c r="CR356" i="1"/>
  <c r="CL356" i="1"/>
  <c r="CF356" i="1"/>
  <c r="BZ356" i="1"/>
  <c r="BT356" i="1"/>
  <c r="BN356" i="1"/>
  <c r="BH356" i="1"/>
  <c r="BB356" i="1"/>
  <c r="AV356" i="1"/>
  <c r="AP356" i="1"/>
  <c r="AJ356" i="1"/>
  <c r="AD356" i="1"/>
  <c r="X356" i="1"/>
  <c r="R356" i="1"/>
  <c r="L356" i="1"/>
  <c r="E356" i="1"/>
  <c r="D356" i="1"/>
  <c r="DJ355" i="1"/>
  <c r="DD355" i="1"/>
  <c r="CX355" i="1"/>
  <c r="CR355" i="1"/>
  <c r="CL355" i="1"/>
  <c r="CF355" i="1"/>
  <c r="BZ355" i="1"/>
  <c r="BT355" i="1"/>
  <c r="BN355" i="1"/>
  <c r="BH355" i="1"/>
  <c r="BB355" i="1"/>
  <c r="AV355" i="1"/>
  <c r="AP355" i="1"/>
  <c r="AJ355" i="1"/>
  <c r="AD355" i="1"/>
  <c r="X355" i="1"/>
  <c r="R355" i="1"/>
  <c r="L355" i="1"/>
  <c r="E355" i="1"/>
  <c r="D355" i="1"/>
  <c r="DJ354" i="1"/>
  <c r="DD354" i="1"/>
  <c r="CX354" i="1"/>
  <c r="CR354" i="1"/>
  <c r="CL354" i="1"/>
  <c r="CF354" i="1"/>
  <c r="BZ354" i="1"/>
  <c r="BT354" i="1"/>
  <c r="BN354" i="1"/>
  <c r="BH354" i="1"/>
  <c r="BB354" i="1"/>
  <c r="AV354" i="1"/>
  <c r="AP354" i="1"/>
  <c r="AJ354" i="1"/>
  <c r="AD354" i="1"/>
  <c r="X354" i="1"/>
  <c r="R354" i="1"/>
  <c r="L354" i="1"/>
  <c r="E354" i="1"/>
  <c r="D354" i="1"/>
  <c r="DJ353" i="1"/>
  <c r="DD353" i="1"/>
  <c r="CX353" i="1"/>
  <c r="CR353" i="1"/>
  <c r="CL353" i="1"/>
  <c r="CF353" i="1"/>
  <c r="BZ353" i="1"/>
  <c r="BT353" i="1"/>
  <c r="BN353" i="1"/>
  <c r="BH353" i="1"/>
  <c r="BB353" i="1"/>
  <c r="AV353" i="1"/>
  <c r="AP353" i="1"/>
  <c r="AJ353" i="1"/>
  <c r="AD353" i="1"/>
  <c r="X353" i="1"/>
  <c r="R353" i="1"/>
  <c r="L353" i="1"/>
  <c r="E353" i="1"/>
  <c r="D353" i="1"/>
  <c r="DJ351" i="1"/>
  <c r="DD351" i="1"/>
  <c r="CX351" i="1"/>
  <c r="CR351" i="1"/>
  <c r="CL351" i="1"/>
  <c r="CF351" i="1"/>
  <c r="BZ351" i="1"/>
  <c r="BT351" i="1"/>
  <c r="BN351" i="1"/>
  <c r="BH351" i="1"/>
  <c r="BB351" i="1"/>
  <c r="AV351" i="1"/>
  <c r="AP351" i="1"/>
  <c r="AJ351" i="1"/>
  <c r="AD351" i="1"/>
  <c r="X351" i="1"/>
  <c r="R351" i="1"/>
  <c r="L351" i="1"/>
  <c r="E351" i="1"/>
  <c r="D351" i="1"/>
  <c r="DJ350" i="1"/>
  <c r="DD350" i="1"/>
  <c r="CX350" i="1"/>
  <c r="CR350" i="1"/>
  <c r="CL350" i="1"/>
  <c r="CF350" i="1"/>
  <c r="BZ350" i="1"/>
  <c r="BT350" i="1"/>
  <c r="BN350" i="1"/>
  <c r="BH350" i="1"/>
  <c r="BB350" i="1"/>
  <c r="AV350" i="1"/>
  <c r="AP350" i="1"/>
  <c r="AJ350" i="1"/>
  <c r="AD350" i="1"/>
  <c r="X350" i="1"/>
  <c r="R350" i="1"/>
  <c r="L350" i="1"/>
  <c r="E350" i="1"/>
  <c r="D350" i="1"/>
  <c r="DJ349" i="1"/>
  <c r="DD349" i="1"/>
  <c r="CX349" i="1"/>
  <c r="CR349" i="1"/>
  <c r="CL349" i="1"/>
  <c r="CF349" i="1"/>
  <c r="BZ349" i="1"/>
  <c r="BT349" i="1"/>
  <c r="BN349" i="1"/>
  <c r="BH349" i="1"/>
  <c r="BB349" i="1"/>
  <c r="AV349" i="1"/>
  <c r="AP349" i="1"/>
  <c r="AJ349" i="1"/>
  <c r="AD349" i="1"/>
  <c r="X349" i="1"/>
  <c r="R349" i="1"/>
  <c r="L349" i="1"/>
  <c r="E349" i="1"/>
  <c r="D349" i="1"/>
  <c r="DJ348" i="1"/>
  <c r="DD348" i="1"/>
  <c r="CX348" i="1"/>
  <c r="CR348" i="1"/>
  <c r="CL348" i="1"/>
  <c r="CF348" i="1"/>
  <c r="BZ348" i="1"/>
  <c r="BT348" i="1"/>
  <c r="BN348" i="1"/>
  <c r="BH348" i="1"/>
  <c r="BB348" i="1"/>
  <c r="AV348" i="1"/>
  <c r="AP348" i="1"/>
  <c r="AJ348" i="1"/>
  <c r="AD348" i="1"/>
  <c r="X348" i="1"/>
  <c r="R348" i="1"/>
  <c r="L348" i="1"/>
  <c r="E348" i="1"/>
  <c r="D348" i="1"/>
  <c r="DJ347" i="1"/>
  <c r="DD347" i="1"/>
  <c r="CX347" i="1"/>
  <c r="CR347" i="1"/>
  <c r="CL347" i="1"/>
  <c r="CF347" i="1"/>
  <c r="BZ347" i="1"/>
  <c r="BT347" i="1"/>
  <c r="BN347" i="1"/>
  <c r="BH347" i="1"/>
  <c r="BB347" i="1"/>
  <c r="AV347" i="1"/>
  <c r="AP347" i="1"/>
  <c r="AJ347" i="1"/>
  <c r="AD347" i="1"/>
  <c r="X347" i="1"/>
  <c r="R347" i="1"/>
  <c r="L347" i="1"/>
  <c r="E347" i="1"/>
  <c r="D347" i="1"/>
  <c r="DJ346" i="1"/>
  <c r="DD346" i="1"/>
  <c r="CX346" i="1"/>
  <c r="CR346" i="1"/>
  <c r="CL346" i="1"/>
  <c r="CF346" i="1"/>
  <c r="BZ346" i="1"/>
  <c r="BT346" i="1"/>
  <c r="BN346" i="1"/>
  <c r="BH346" i="1"/>
  <c r="BB346" i="1"/>
  <c r="AV346" i="1"/>
  <c r="AP346" i="1"/>
  <c r="AJ346" i="1"/>
  <c r="AD346" i="1"/>
  <c r="X346" i="1"/>
  <c r="R346" i="1"/>
  <c r="L346" i="1"/>
  <c r="E346" i="1"/>
  <c r="D346" i="1"/>
  <c r="DJ345" i="1"/>
  <c r="DD345" i="1"/>
  <c r="CX345" i="1"/>
  <c r="CR345" i="1"/>
  <c r="CL345" i="1"/>
  <c r="CF345" i="1"/>
  <c r="BZ345" i="1"/>
  <c r="BT345" i="1"/>
  <c r="BN345" i="1"/>
  <c r="BH345" i="1"/>
  <c r="BB345" i="1"/>
  <c r="AV345" i="1"/>
  <c r="AP345" i="1"/>
  <c r="AJ345" i="1"/>
  <c r="AD345" i="1"/>
  <c r="X345" i="1"/>
  <c r="R345" i="1"/>
  <c r="L345" i="1"/>
  <c r="E345" i="1"/>
  <c r="D345" i="1"/>
  <c r="DJ344" i="1"/>
  <c r="DD344" i="1"/>
  <c r="CX344" i="1"/>
  <c r="CR344" i="1"/>
  <c r="CL344" i="1"/>
  <c r="CF344" i="1"/>
  <c r="BZ344" i="1"/>
  <c r="BT344" i="1"/>
  <c r="BN344" i="1"/>
  <c r="BH344" i="1"/>
  <c r="BB344" i="1"/>
  <c r="AV344" i="1"/>
  <c r="AP344" i="1"/>
  <c r="AJ344" i="1"/>
  <c r="AD344" i="1"/>
  <c r="X344" i="1"/>
  <c r="R344" i="1"/>
  <c r="L344" i="1"/>
  <c r="E344" i="1"/>
  <c r="D344" i="1"/>
  <c r="DJ343" i="1"/>
  <c r="DD343" i="1"/>
  <c r="CX343" i="1"/>
  <c r="CR343" i="1"/>
  <c r="CL343" i="1"/>
  <c r="CF343" i="1"/>
  <c r="BZ343" i="1"/>
  <c r="BT343" i="1"/>
  <c r="BN343" i="1"/>
  <c r="BH343" i="1"/>
  <c r="BB343" i="1"/>
  <c r="AV343" i="1"/>
  <c r="AP343" i="1"/>
  <c r="AJ343" i="1"/>
  <c r="AD343" i="1"/>
  <c r="X343" i="1"/>
  <c r="R343" i="1"/>
  <c r="L343" i="1"/>
  <c r="E343" i="1"/>
  <c r="D343" i="1"/>
  <c r="DJ341" i="1"/>
  <c r="DD341" i="1"/>
  <c r="CX341" i="1"/>
  <c r="CR341" i="1"/>
  <c r="CL341" i="1"/>
  <c r="CF341" i="1"/>
  <c r="BZ341" i="1"/>
  <c r="BT341" i="1"/>
  <c r="BN341" i="1"/>
  <c r="BH341" i="1"/>
  <c r="BB341" i="1"/>
  <c r="AV341" i="1"/>
  <c r="AP341" i="1"/>
  <c r="AJ341" i="1"/>
  <c r="AD341" i="1"/>
  <c r="X341" i="1"/>
  <c r="R341" i="1"/>
  <c r="L341" i="1"/>
  <c r="E341" i="1"/>
  <c r="D341" i="1"/>
  <c r="DJ340" i="1"/>
  <c r="DD340" i="1"/>
  <c r="CX340" i="1"/>
  <c r="CR340" i="1"/>
  <c r="CL340" i="1"/>
  <c r="CF340" i="1"/>
  <c r="BZ340" i="1"/>
  <c r="BT340" i="1"/>
  <c r="BN340" i="1"/>
  <c r="BH340" i="1"/>
  <c r="BB340" i="1"/>
  <c r="AV340" i="1"/>
  <c r="AP340" i="1"/>
  <c r="AJ340" i="1"/>
  <c r="AD340" i="1"/>
  <c r="X340" i="1"/>
  <c r="R340" i="1"/>
  <c r="L340" i="1"/>
  <c r="E340" i="1"/>
  <c r="D340" i="1"/>
  <c r="DJ339" i="1"/>
  <c r="DD339" i="1"/>
  <c r="CX339" i="1"/>
  <c r="CR339" i="1"/>
  <c r="CL339" i="1"/>
  <c r="CF339" i="1"/>
  <c r="BZ339" i="1"/>
  <c r="BT339" i="1"/>
  <c r="BN339" i="1"/>
  <c r="BH339" i="1"/>
  <c r="BB339" i="1"/>
  <c r="AV339" i="1"/>
  <c r="AP339" i="1"/>
  <c r="AJ339" i="1"/>
  <c r="AD339" i="1"/>
  <c r="X339" i="1"/>
  <c r="R339" i="1"/>
  <c r="L339" i="1"/>
  <c r="E339" i="1"/>
  <c r="D339" i="1"/>
  <c r="DJ338" i="1"/>
  <c r="DD338" i="1"/>
  <c r="CX338" i="1"/>
  <c r="CR338" i="1"/>
  <c r="CL338" i="1"/>
  <c r="CF338" i="1"/>
  <c r="BZ338" i="1"/>
  <c r="BT338" i="1"/>
  <c r="BN338" i="1"/>
  <c r="BH338" i="1"/>
  <c r="BB338" i="1"/>
  <c r="AV338" i="1"/>
  <c r="AP338" i="1"/>
  <c r="AJ338" i="1"/>
  <c r="AD338" i="1"/>
  <c r="X338" i="1"/>
  <c r="R338" i="1"/>
  <c r="L338" i="1"/>
  <c r="E338" i="1"/>
  <c r="D338" i="1"/>
  <c r="DJ337" i="1"/>
  <c r="DD337" i="1"/>
  <c r="CX337" i="1"/>
  <c r="CR337" i="1"/>
  <c r="CL337" i="1"/>
  <c r="CF337" i="1"/>
  <c r="BZ337" i="1"/>
  <c r="BT337" i="1"/>
  <c r="BN337" i="1"/>
  <c r="BH337" i="1"/>
  <c r="BB337" i="1"/>
  <c r="AV337" i="1"/>
  <c r="AP337" i="1"/>
  <c r="AJ337" i="1"/>
  <c r="AD337" i="1"/>
  <c r="X337" i="1"/>
  <c r="R337" i="1"/>
  <c r="L337" i="1"/>
  <c r="E337" i="1"/>
  <c r="D337" i="1"/>
  <c r="DJ336" i="1"/>
  <c r="DD336" i="1"/>
  <c r="CX336" i="1"/>
  <c r="CR336" i="1"/>
  <c r="CL336" i="1"/>
  <c r="CF336" i="1"/>
  <c r="BZ336" i="1"/>
  <c r="BT336" i="1"/>
  <c r="BN336" i="1"/>
  <c r="BH336" i="1"/>
  <c r="BB336" i="1"/>
  <c r="AV336" i="1"/>
  <c r="AP336" i="1"/>
  <c r="AJ336" i="1"/>
  <c r="AD336" i="1"/>
  <c r="X336" i="1"/>
  <c r="R336" i="1"/>
  <c r="L336" i="1"/>
  <c r="E336" i="1"/>
  <c r="D336" i="1"/>
  <c r="DJ335" i="1"/>
  <c r="DD335" i="1"/>
  <c r="CX335" i="1"/>
  <c r="CR335" i="1"/>
  <c r="CL335" i="1"/>
  <c r="CF335" i="1"/>
  <c r="BZ335" i="1"/>
  <c r="BT335" i="1"/>
  <c r="BN335" i="1"/>
  <c r="BH335" i="1"/>
  <c r="BB335" i="1"/>
  <c r="AV335" i="1"/>
  <c r="AP335" i="1"/>
  <c r="AJ335" i="1"/>
  <c r="AD335" i="1"/>
  <c r="X335" i="1"/>
  <c r="R335" i="1"/>
  <c r="L335" i="1"/>
  <c r="E335" i="1"/>
  <c r="D335" i="1"/>
  <c r="DJ334" i="1"/>
  <c r="DD334" i="1"/>
  <c r="CX334" i="1"/>
  <c r="CR334" i="1"/>
  <c r="CL334" i="1"/>
  <c r="CF334" i="1"/>
  <c r="BZ334" i="1"/>
  <c r="BT334" i="1"/>
  <c r="BN334" i="1"/>
  <c r="BH334" i="1"/>
  <c r="BB334" i="1"/>
  <c r="AV334" i="1"/>
  <c r="AP334" i="1"/>
  <c r="AJ334" i="1"/>
  <c r="AD334" i="1"/>
  <c r="X334" i="1"/>
  <c r="R334" i="1"/>
  <c r="L334" i="1"/>
  <c r="E334" i="1"/>
  <c r="D334" i="1"/>
  <c r="DJ332" i="1"/>
  <c r="DD332" i="1"/>
  <c r="CX332" i="1"/>
  <c r="CR332" i="1"/>
  <c r="CL332" i="1"/>
  <c r="CF332" i="1"/>
  <c r="BZ332" i="1"/>
  <c r="BT332" i="1"/>
  <c r="BN332" i="1"/>
  <c r="BH332" i="1"/>
  <c r="BB332" i="1"/>
  <c r="AV332" i="1"/>
  <c r="AP332" i="1"/>
  <c r="AJ332" i="1"/>
  <c r="AD332" i="1"/>
  <c r="X332" i="1"/>
  <c r="R332" i="1"/>
  <c r="L332" i="1"/>
  <c r="E332" i="1"/>
  <c r="D332" i="1"/>
  <c r="DJ330" i="1"/>
  <c r="DD330" i="1"/>
  <c r="CX330" i="1"/>
  <c r="CR330" i="1"/>
  <c r="CL330" i="1"/>
  <c r="CF330" i="1"/>
  <c r="BZ330" i="1"/>
  <c r="BT330" i="1"/>
  <c r="BN330" i="1"/>
  <c r="BH330" i="1"/>
  <c r="BB330" i="1"/>
  <c r="AV330" i="1"/>
  <c r="AP330" i="1"/>
  <c r="AJ330" i="1"/>
  <c r="AD330" i="1"/>
  <c r="X330" i="1"/>
  <c r="R330" i="1"/>
  <c r="L330" i="1"/>
  <c r="E330" i="1"/>
  <c r="D330" i="1"/>
  <c r="DJ329" i="1"/>
  <c r="DD329" i="1"/>
  <c r="CX329" i="1"/>
  <c r="CR329" i="1"/>
  <c r="CL329" i="1"/>
  <c r="CF329" i="1"/>
  <c r="BZ329" i="1"/>
  <c r="BT329" i="1"/>
  <c r="BN329" i="1"/>
  <c r="BH329" i="1"/>
  <c r="BB329" i="1"/>
  <c r="AV329" i="1"/>
  <c r="AP329" i="1"/>
  <c r="AJ329" i="1"/>
  <c r="AD329" i="1"/>
  <c r="X329" i="1"/>
  <c r="R329" i="1"/>
  <c r="L329" i="1"/>
  <c r="E329" i="1"/>
  <c r="D329" i="1"/>
  <c r="DJ328" i="1"/>
  <c r="DD328" i="1"/>
  <c r="CX328" i="1"/>
  <c r="CR328" i="1"/>
  <c r="CL328" i="1"/>
  <c r="CF328" i="1"/>
  <c r="BZ328" i="1"/>
  <c r="BT328" i="1"/>
  <c r="BN328" i="1"/>
  <c r="BH328" i="1"/>
  <c r="BB328" i="1"/>
  <c r="AV328" i="1"/>
  <c r="AP328" i="1"/>
  <c r="AJ328" i="1"/>
  <c r="AD328" i="1"/>
  <c r="X328" i="1"/>
  <c r="R328" i="1"/>
  <c r="L328" i="1"/>
  <c r="E328" i="1"/>
  <c r="D328" i="1"/>
  <c r="DJ327" i="1"/>
  <c r="DD327" i="1"/>
  <c r="CX327" i="1"/>
  <c r="CR327" i="1"/>
  <c r="CL327" i="1"/>
  <c r="CF327" i="1"/>
  <c r="BZ327" i="1"/>
  <c r="BT327" i="1"/>
  <c r="BN327" i="1"/>
  <c r="BH327" i="1"/>
  <c r="BB327" i="1"/>
  <c r="AV327" i="1"/>
  <c r="AP327" i="1"/>
  <c r="AJ327" i="1"/>
  <c r="AD327" i="1"/>
  <c r="X327" i="1"/>
  <c r="R327" i="1"/>
  <c r="L327" i="1"/>
  <c r="E327" i="1"/>
  <c r="D327" i="1"/>
  <c r="DJ325" i="1"/>
  <c r="DD325" i="1"/>
  <c r="CX325" i="1"/>
  <c r="CR325" i="1"/>
  <c r="CL325" i="1"/>
  <c r="CF325" i="1"/>
  <c r="BZ325" i="1"/>
  <c r="BT325" i="1"/>
  <c r="BN325" i="1"/>
  <c r="BH325" i="1"/>
  <c r="BB325" i="1"/>
  <c r="AV325" i="1"/>
  <c r="AP325" i="1"/>
  <c r="AJ325" i="1"/>
  <c r="AD325" i="1"/>
  <c r="X325" i="1"/>
  <c r="R325" i="1"/>
  <c r="L325" i="1"/>
  <c r="E325" i="1"/>
  <c r="D325" i="1"/>
  <c r="DJ324" i="1"/>
  <c r="DD324" i="1"/>
  <c r="CX324" i="1"/>
  <c r="CR324" i="1"/>
  <c r="CL324" i="1"/>
  <c r="CF324" i="1"/>
  <c r="BZ324" i="1"/>
  <c r="BT324" i="1"/>
  <c r="BN324" i="1"/>
  <c r="BH324" i="1"/>
  <c r="BB324" i="1"/>
  <c r="AV324" i="1"/>
  <c r="AP324" i="1"/>
  <c r="AJ324" i="1"/>
  <c r="AD324" i="1"/>
  <c r="X324" i="1"/>
  <c r="R324" i="1"/>
  <c r="L324" i="1"/>
  <c r="E324" i="1"/>
  <c r="D324" i="1"/>
  <c r="DJ323" i="1"/>
  <c r="DD323" i="1"/>
  <c r="CX323" i="1"/>
  <c r="CR323" i="1"/>
  <c r="CL323" i="1"/>
  <c r="CF323" i="1"/>
  <c r="BZ323" i="1"/>
  <c r="BT323" i="1"/>
  <c r="BN323" i="1"/>
  <c r="BH323" i="1"/>
  <c r="BB323" i="1"/>
  <c r="AV323" i="1"/>
  <c r="AP323" i="1"/>
  <c r="AJ323" i="1"/>
  <c r="AD323" i="1"/>
  <c r="X323" i="1"/>
  <c r="R323" i="1"/>
  <c r="L323" i="1"/>
  <c r="E323" i="1"/>
  <c r="D323" i="1"/>
  <c r="DJ322" i="1"/>
  <c r="DD322" i="1"/>
  <c r="CX322" i="1"/>
  <c r="CR322" i="1"/>
  <c r="CL322" i="1"/>
  <c r="CF322" i="1"/>
  <c r="BZ322" i="1"/>
  <c r="BT322" i="1"/>
  <c r="BN322" i="1"/>
  <c r="BH322" i="1"/>
  <c r="BB322" i="1"/>
  <c r="AV322" i="1"/>
  <c r="AP322" i="1"/>
  <c r="AJ322" i="1"/>
  <c r="AD322" i="1"/>
  <c r="X322" i="1"/>
  <c r="R322" i="1"/>
  <c r="L322" i="1"/>
  <c r="E322" i="1"/>
  <c r="D322" i="1"/>
  <c r="DJ320" i="1"/>
  <c r="DD320" i="1"/>
  <c r="CX320" i="1"/>
  <c r="CR320" i="1"/>
  <c r="CL320" i="1"/>
  <c r="CF320" i="1"/>
  <c r="BZ320" i="1"/>
  <c r="BT320" i="1"/>
  <c r="BN320" i="1"/>
  <c r="BH320" i="1"/>
  <c r="BB320" i="1"/>
  <c r="AV320" i="1"/>
  <c r="AP320" i="1"/>
  <c r="AJ320" i="1"/>
  <c r="AD320" i="1"/>
  <c r="X320" i="1"/>
  <c r="R320" i="1"/>
  <c r="L320" i="1"/>
  <c r="E320" i="1"/>
  <c r="D320" i="1"/>
  <c r="DJ319" i="1"/>
  <c r="DD319" i="1"/>
  <c r="CX319" i="1"/>
  <c r="CR319" i="1"/>
  <c r="CL319" i="1"/>
  <c r="CF319" i="1"/>
  <c r="BZ319" i="1"/>
  <c r="BT319" i="1"/>
  <c r="BN319" i="1"/>
  <c r="BH319" i="1"/>
  <c r="BB319" i="1"/>
  <c r="AV319" i="1"/>
  <c r="AP319" i="1"/>
  <c r="AJ319" i="1"/>
  <c r="AD319" i="1"/>
  <c r="X319" i="1"/>
  <c r="R319" i="1"/>
  <c r="L319" i="1"/>
  <c r="E319" i="1"/>
  <c r="D319" i="1"/>
  <c r="DJ317" i="1"/>
  <c r="DD317" i="1"/>
  <c r="CX317" i="1"/>
  <c r="CR317" i="1"/>
  <c r="CL317" i="1"/>
  <c r="CF317" i="1"/>
  <c r="BZ317" i="1"/>
  <c r="BT317" i="1"/>
  <c r="BN317" i="1"/>
  <c r="BH317" i="1"/>
  <c r="BB317" i="1"/>
  <c r="AV317" i="1"/>
  <c r="AP317" i="1"/>
  <c r="AJ317" i="1"/>
  <c r="AD317" i="1"/>
  <c r="X317" i="1"/>
  <c r="R317" i="1"/>
  <c r="L317" i="1"/>
  <c r="E317" i="1"/>
  <c r="D317" i="1"/>
  <c r="DJ316" i="1"/>
  <c r="DD316" i="1"/>
  <c r="CX316" i="1"/>
  <c r="CR316" i="1"/>
  <c r="CL316" i="1"/>
  <c r="CF316" i="1"/>
  <c r="BZ316" i="1"/>
  <c r="BT316" i="1"/>
  <c r="BN316" i="1"/>
  <c r="BH316" i="1"/>
  <c r="BB316" i="1"/>
  <c r="AV316" i="1"/>
  <c r="AP316" i="1"/>
  <c r="AJ316" i="1"/>
  <c r="AD316" i="1"/>
  <c r="X316" i="1"/>
  <c r="R316" i="1"/>
  <c r="L316" i="1"/>
  <c r="E316" i="1"/>
  <c r="E293" i="9" s="1"/>
  <c r="D316" i="1"/>
  <c r="DJ315" i="1"/>
  <c r="DD315" i="1"/>
  <c r="CX315" i="1"/>
  <c r="CR315" i="1"/>
  <c r="CL315" i="1"/>
  <c r="CF315" i="1"/>
  <c r="BZ315" i="1"/>
  <c r="BT315" i="1"/>
  <c r="BN315" i="1"/>
  <c r="BH315" i="1"/>
  <c r="BB315" i="1"/>
  <c r="AV315" i="1"/>
  <c r="AP315" i="1"/>
  <c r="AJ315" i="1"/>
  <c r="AD315" i="1"/>
  <c r="X315" i="1"/>
  <c r="R315" i="1"/>
  <c r="L315" i="1"/>
  <c r="E315" i="1"/>
  <c r="D315" i="1"/>
  <c r="DJ314" i="1"/>
  <c r="DD314" i="1"/>
  <c r="CX314" i="1"/>
  <c r="CR314" i="1"/>
  <c r="CL314" i="1"/>
  <c r="CF314" i="1"/>
  <c r="BZ314" i="1"/>
  <c r="BT314" i="1"/>
  <c r="BN314" i="1"/>
  <c r="BH314" i="1"/>
  <c r="BB314" i="1"/>
  <c r="AV314" i="1"/>
  <c r="AP314" i="1"/>
  <c r="AJ314" i="1"/>
  <c r="AD314" i="1"/>
  <c r="X314" i="1"/>
  <c r="R314" i="1"/>
  <c r="L314" i="1"/>
  <c r="E314" i="1"/>
  <c r="D314" i="1"/>
  <c r="DJ313" i="1"/>
  <c r="DD313" i="1"/>
  <c r="CX313" i="1"/>
  <c r="CR313" i="1"/>
  <c r="CL313" i="1"/>
  <c r="CF313" i="1"/>
  <c r="BZ313" i="1"/>
  <c r="BT313" i="1"/>
  <c r="BN313" i="1"/>
  <c r="BH313" i="1"/>
  <c r="BB313" i="1"/>
  <c r="AV313" i="1"/>
  <c r="AP313" i="1"/>
  <c r="AJ313" i="1"/>
  <c r="AD313" i="1"/>
  <c r="X313" i="1"/>
  <c r="R313" i="1"/>
  <c r="L313" i="1"/>
  <c r="E313" i="1"/>
  <c r="D313" i="1"/>
  <c r="DJ312" i="1"/>
  <c r="DD312" i="1"/>
  <c r="CX312" i="1"/>
  <c r="CR312" i="1"/>
  <c r="CL312" i="1"/>
  <c r="CF312" i="1"/>
  <c r="BZ312" i="1"/>
  <c r="BT312" i="1"/>
  <c r="BN312" i="1"/>
  <c r="BH312" i="1"/>
  <c r="BB312" i="1"/>
  <c r="AV312" i="1"/>
  <c r="AP312" i="1"/>
  <c r="AJ312" i="1"/>
  <c r="AD312" i="1"/>
  <c r="X312" i="1"/>
  <c r="R312" i="1"/>
  <c r="L312" i="1"/>
  <c r="E312" i="1"/>
  <c r="E289" i="9" s="1"/>
  <c r="D312" i="1"/>
  <c r="DJ311" i="1"/>
  <c r="DD311" i="1"/>
  <c r="CX311" i="1"/>
  <c r="CR311" i="1"/>
  <c r="CL311" i="1"/>
  <c r="CF311" i="1"/>
  <c r="BZ311" i="1"/>
  <c r="BT311" i="1"/>
  <c r="BN311" i="1"/>
  <c r="BH311" i="1"/>
  <c r="BB311" i="1"/>
  <c r="AV311" i="1"/>
  <c r="AP311" i="1"/>
  <c r="AJ311" i="1"/>
  <c r="AD311" i="1"/>
  <c r="X311" i="1"/>
  <c r="R311" i="1"/>
  <c r="L311" i="1"/>
  <c r="E311" i="1"/>
  <c r="D311" i="1"/>
  <c r="DJ310" i="1"/>
  <c r="DD310" i="1"/>
  <c r="CX310" i="1"/>
  <c r="CR310" i="1"/>
  <c r="CL310" i="1"/>
  <c r="CF310" i="1"/>
  <c r="BZ310" i="1"/>
  <c r="BT310" i="1"/>
  <c r="BN310" i="1"/>
  <c r="BH310" i="1"/>
  <c r="BB310" i="1"/>
  <c r="AV310" i="1"/>
  <c r="AP310" i="1"/>
  <c r="AJ310" i="1"/>
  <c r="AD310" i="1"/>
  <c r="X310" i="1"/>
  <c r="R310" i="1"/>
  <c r="L310" i="1"/>
  <c r="E310" i="1"/>
  <c r="D310" i="1"/>
  <c r="DJ309" i="1"/>
  <c r="DD309" i="1"/>
  <c r="CX309" i="1"/>
  <c r="CR309" i="1"/>
  <c r="CL309" i="1"/>
  <c r="CF309" i="1"/>
  <c r="BZ309" i="1"/>
  <c r="BT309" i="1"/>
  <c r="BN309" i="1"/>
  <c r="BH309" i="1"/>
  <c r="BB309" i="1"/>
  <c r="AV309" i="1"/>
  <c r="AP309" i="1"/>
  <c r="AJ309" i="1"/>
  <c r="AD309" i="1"/>
  <c r="X309" i="1"/>
  <c r="R309" i="1"/>
  <c r="L309" i="1"/>
  <c r="E309" i="1"/>
  <c r="D309" i="1"/>
  <c r="DJ308" i="1"/>
  <c r="DD308" i="1"/>
  <c r="CX308" i="1"/>
  <c r="CR308" i="1"/>
  <c r="CL308" i="1"/>
  <c r="CF308" i="1"/>
  <c r="BZ308" i="1"/>
  <c r="BT308" i="1"/>
  <c r="BN308" i="1"/>
  <c r="BH308" i="1"/>
  <c r="BB308" i="1"/>
  <c r="AV308" i="1"/>
  <c r="AP308" i="1"/>
  <c r="AJ308" i="1"/>
  <c r="AD308" i="1"/>
  <c r="X308" i="1"/>
  <c r="R308" i="1"/>
  <c r="L308" i="1"/>
  <c r="E308" i="1"/>
  <c r="D308" i="1"/>
  <c r="DJ307" i="1"/>
  <c r="DD307" i="1"/>
  <c r="CX307" i="1"/>
  <c r="CR307" i="1"/>
  <c r="CL307" i="1"/>
  <c r="CF307" i="1"/>
  <c r="BZ307" i="1"/>
  <c r="BT307" i="1"/>
  <c r="BN307" i="1"/>
  <c r="BH307" i="1"/>
  <c r="BB307" i="1"/>
  <c r="AV307" i="1"/>
  <c r="AP307" i="1"/>
  <c r="AJ307" i="1"/>
  <c r="AD307" i="1"/>
  <c r="X307" i="1"/>
  <c r="R307" i="1"/>
  <c r="L307" i="1"/>
  <c r="E307" i="1"/>
  <c r="D307" i="1"/>
  <c r="DJ306" i="1"/>
  <c r="DD306" i="1"/>
  <c r="CX306" i="1"/>
  <c r="CR306" i="1"/>
  <c r="CL306" i="1"/>
  <c r="CF306" i="1"/>
  <c r="BZ306" i="1"/>
  <c r="BT306" i="1"/>
  <c r="BN306" i="1"/>
  <c r="BH306" i="1"/>
  <c r="BB306" i="1"/>
  <c r="AV306" i="1"/>
  <c r="AP306" i="1"/>
  <c r="AJ306" i="1"/>
  <c r="AD306" i="1"/>
  <c r="X306" i="1"/>
  <c r="R306" i="1"/>
  <c r="L306" i="1"/>
  <c r="E306" i="1"/>
  <c r="D306" i="1"/>
  <c r="DJ305" i="1"/>
  <c r="DD305" i="1"/>
  <c r="CX305" i="1"/>
  <c r="CR305" i="1"/>
  <c r="CL305" i="1"/>
  <c r="CF305" i="1"/>
  <c r="BZ305" i="1"/>
  <c r="BT305" i="1"/>
  <c r="BN305" i="1"/>
  <c r="BH305" i="1"/>
  <c r="BB305" i="1"/>
  <c r="AV305" i="1"/>
  <c r="AP305" i="1"/>
  <c r="AJ305" i="1"/>
  <c r="AD305" i="1"/>
  <c r="X305" i="1"/>
  <c r="R305" i="1"/>
  <c r="L305" i="1"/>
  <c r="E305" i="1"/>
  <c r="D305" i="1"/>
  <c r="DJ303" i="1"/>
  <c r="DD303" i="1"/>
  <c r="CX303" i="1"/>
  <c r="CR303" i="1"/>
  <c r="CL303" i="1"/>
  <c r="CF303" i="1"/>
  <c r="BZ303" i="1"/>
  <c r="BT303" i="1"/>
  <c r="BN303" i="1"/>
  <c r="BH303" i="1"/>
  <c r="BB303" i="1"/>
  <c r="AV303" i="1"/>
  <c r="AP303" i="1"/>
  <c r="AJ303" i="1"/>
  <c r="AD303" i="1"/>
  <c r="X303" i="1"/>
  <c r="R303" i="1"/>
  <c r="L303" i="1"/>
  <c r="E303" i="1"/>
  <c r="D303" i="1"/>
  <c r="DJ302" i="1"/>
  <c r="DD302" i="1"/>
  <c r="CX302" i="1"/>
  <c r="CR302" i="1"/>
  <c r="CL302" i="1"/>
  <c r="CF302" i="1"/>
  <c r="BZ302" i="1"/>
  <c r="BT302" i="1"/>
  <c r="BN302" i="1"/>
  <c r="BH302" i="1"/>
  <c r="BB302" i="1"/>
  <c r="AV302" i="1"/>
  <c r="AP302" i="1"/>
  <c r="AJ302" i="1"/>
  <c r="AD302" i="1"/>
  <c r="X302" i="1"/>
  <c r="R302" i="1"/>
  <c r="L302" i="1"/>
  <c r="E302" i="1"/>
  <c r="D302" i="1"/>
  <c r="DJ301" i="1"/>
  <c r="DD301" i="1"/>
  <c r="CX301" i="1"/>
  <c r="CR301" i="1"/>
  <c r="CL301" i="1"/>
  <c r="CF301" i="1"/>
  <c r="BZ301" i="1"/>
  <c r="BT301" i="1"/>
  <c r="BN301" i="1"/>
  <c r="BH301" i="1"/>
  <c r="BB301" i="1"/>
  <c r="AV301" i="1"/>
  <c r="AP301" i="1"/>
  <c r="AJ301" i="1"/>
  <c r="AD301" i="1"/>
  <c r="X301" i="1"/>
  <c r="R301" i="1"/>
  <c r="L301" i="1"/>
  <c r="E301" i="1"/>
  <c r="D301" i="1"/>
  <c r="DJ300" i="1"/>
  <c r="DD300" i="1"/>
  <c r="CX300" i="1"/>
  <c r="CR300" i="1"/>
  <c r="CL300" i="1"/>
  <c r="CF300" i="1"/>
  <c r="BZ300" i="1"/>
  <c r="BT300" i="1"/>
  <c r="BN300" i="1"/>
  <c r="BH300" i="1"/>
  <c r="BB300" i="1"/>
  <c r="AV300" i="1"/>
  <c r="AP300" i="1"/>
  <c r="AJ300" i="1"/>
  <c r="AD300" i="1"/>
  <c r="X300" i="1"/>
  <c r="R300" i="1"/>
  <c r="L300" i="1"/>
  <c r="E300" i="1"/>
  <c r="D300" i="1"/>
  <c r="DJ298" i="1"/>
  <c r="DD298" i="1"/>
  <c r="CX298" i="1"/>
  <c r="CR298" i="1"/>
  <c r="CL298" i="1"/>
  <c r="CF298" i="1"/>
  <c r="BZ298" i="1"/>
  <c r="BT298" i="1"/>
  <c r="BN298" i="1"/>
  <c r="BH298" i="1"/>
  <c r="BB298" i="1"/>
  <c r="AV298" i="1"/>
  <c r="AP298" i="1"/>
  <c r="AJ298" i="1"/>
  <c r="AD298" i="1"/>
  <c r="X298" i="1"/>
  <c r="R298" i="1"/>
  <c r="L298" i="1"/>
  <c r="E298" i="1"/>
  <c r="D298" i="1"/>
  <c r="DJ297" i="1"/>
  <c r="DD297" i="1"/>
  <c r="CX297" i="1"/>
  <c r="CR297" i="1"/>
  <c r="CL297" i="1"/>
  <c r="CF297" i="1"/>
  <c r="BZ297" i="1"/>
  <c r="BT297" i="1"/>
  <c r="BN297" i="1"/>
  <c r="BH297" i="1"/>
  <c r="BB297" i="1"/>
  <c r="AV297" i="1"/>
  <c r="AP297" i="1"/>
  <c r="AJ297" i="1"/>
  <c r="AD297" i="1"/>
  <c r="X297" i="1"/>
  <c r="R297" i="1"/>
  <c r="L297" i="1"/>
  <c r="E297" i="1"/>
  <c r="D297" i="1"/>
  <c r="DJ296" i="1"/>
  <c r="DD296" i="1"/>
  <c r="CX296" i="1"/>
  <c r="CR296" i="1"/>
  <c r="CL296" i="1"/>
  <c r="CF296" i="1"/>
  <c r="BZ296" i="1"/>
  <c r="BT296" i="1"/>
  <c r="BN296" i="1"/>
  <c r="BH296" i="1"/>
  <c r="BB296" i="1"/>
  <c r="AV296" i="1"/>
  <c r="AP296" i="1"/>
  <c r="AJ296" i="1"/>
  <c r="AD296" i="1"/>
  <c r="X296" i="1"/>
  <c r="R296" i="1"/>
  <c r="L296" i="1"/>
  <c r="E296" i="1"/>
  <c r="D296" i="1"/>
  <c r="DJ295" i="1"/>
  <c r="DD295" i="1"/>
  <c r="CX295" i="1"/>
  <c r="CR295" i="1"/>
  <c r="CL295" i="1"/>
  <c r="CF295" i="1"/>
  <c r="BZ295" i="1"/>
  <c r="BT295" i="1"/>
  <c r="BN295" i="1"/>
  <c r="BH295" i="1"/>
  <c r="BB295" i="1"/>
  <c r="AV295" i="1"/>
  <c r="AP295" i="1"/>
  <c r="AJ295" i="1"/>
  <c r="AD295" i="1"/>
  <c r="X295" i="1"/>
  <c r="R295" i="1"/>
  <c r="L295" i="1"/>
  <c r="E295" i="1"/>
  <c r="D295" i="1"/>
  <c r="DJ294" i="1"/>
  <c r="DD294" i="1"/>
  <c r="CX294" i="1"/>
  <c r="CR294" i="1"/>
  <c r="CL294" i="1"/>
  <c r="CF294" i="1"/>
  <c r="BZ294" i="1"/>
  <c r="BT294" i="1"/>
  <c r="BN294" i="1"/>
  <c r="BH294" i="1"/>
  <c r="BB294" i="1"/>
  <c r="AV294" i="1"/>
  <c r="AP294" i="1"/>
  <c r="AJ294" i="1"/>
  <c r="AD294" i="1"/>
  <c r="X294" i="1"/>
  <c r="R294" i="1"/>
  <c r="L294" i="1"/>
  <c r="E294" i="1"/>
  <c r="E286" i="9" s="1"/>
  <c r="D294" i="1"/>
  <c r="DJ292" i="1"/>
  <c r="DD292" i="1"/>
  <c r="CX292" i="1"/>
  <c r="CR292" i="1"/>
  <c r="CL292" i="1"/>
  <c r="CF292" i="1"/>
  <c r="BZ292" i="1"/>
  <c r="BT292" i="1"/>
  <c r="BN292" i="1"/>
  <c r="BH292" i="1"/>
  <c r="BB292" i="1"/>
  <c r="AV292" i="1"/>
  <c r="AP292" i="1"/>
  <c r="AJ292" i="1"/>
  <c r="AD292" i="1"/>
  <c r="X292" i="1"/>
  <c r="R292" i="1"/>
  <c r="L292" i="1"/>
  <c r="E292" i="1"/>
  <c r="D292" i="1"/>
  <c r="DJ291" i="1"/>
  <c r="DD291" i="1"/>
  <c r="CX291" i="1"/>
  <c r="CR291" i="1"/>
  <c r="CL291" i="1"/>
  <c r="CF291" i="1"/>
  <c r="BZ291" i="1"/>
  <c r="BT291" i="1"/>
  <c r="BN291" i="1"/>
  <c r="BH291" i="1"/>
  <c r="BB291" i="1"/>
  <c r="AV291" i="1"/>
  <c r="AP291" i="1"/>
  <c r="AJ291" i="1"/>
  <c r="AD291" i="1"/>
  <c r="X291" i="1"/>
  <c r="R291" i="1"/>
  <c r="L291" i="1"/>
  <c r="E291" i="1"/>
  <c r="D291" i="1"/>
  <c r="DJ290" i="1"/>
  <c r="DD290" i="1"/>
  <c r="CX290" i="1"/>
  <c r="CR290" i="1"/>
  <c r="CL290" i="1"/>
  <c r="CF290" i="1"/>
  <c r="BZ290" i="1"/>
  <c r="BT290" i="1"/>
  <c r="BN290" i="1"/>
  <c r="BH290" i="1"/>
  <c r="BB290" i="1"/>
  <c r="AV290" i="1"/>
  <c r="AP290" i="1"/>
  <c r="AJ290" i="1"/>
  <c r="AD290" i="1"/>
  <c r="X290" i="1"/>
  <c r="R290" i="1"/>
  <c r="L290" i="1"/>
  <c r="E290" i="1"/>
  <c r="D290" i="1"/>
  <c r="DJ289" i="1"/>
  <c r="DD289" i="1"/>
  <c r="CX289" i="1"/>
  <c r="CR289" i="1"/>
  <c r="CL289" i="1"/>
  <c r="CF289" i="1"/>
  <c r="BZ289" i="1"/>
  <c r="BT289" i="1"/>
  <c r="BN289" i="1"/>
  <c r="BH289" i="1"/>
  <c r="BB289" i="1"/>
  <c r="AV289" i="1"/>
  <c r="AP289" i="1"/>
  <c r="AJ289" i="1"/>
  <c r="AD289" i="1"/>
  <c r="X289" i="1"/>
  <c r="R289" i="1"/>
  <c r="L289" i="1"/>
  <c r="E289" i="1"/>
  <c r="E281" i="9" s="1"/>
  <c r="D289" i="1"/>
  <c r="DJ288" i="1"/>
  <c r="DD288" i="1"/>
  <c r="CX288" i="1"/>
  <c r="CR288" i="1"/>
  <c r="CL288" i="1"/>
  <c r="CF288" i="1"/>
  <c r="BZ288" i="1"/>
  <c r="BT288" i="1"/>
  <c r="BN288" i="1"/>
  <c r="BH288" i="1"/>
  <c r="BB288" i="1"/>
  <c r="AV288" i="1"/>
  <c r="AP288" i="1"/>
  <c r="AJ288" i="1"/>
  <c r="AD288" i="1"/>
  <c r="X288" i="1"/>
  <c r="R288" i="1"/>
  <c r="L288" i="1"/>
  <c r="E288" i="1"/>
  <c r="D288" i="1"/>
  <c r="DJ286" i="1"/>
  <c r="DD286" i="1"/>
  <c r="CX286" i="1"/>
  <c r="CR286" i="1"/>
  <c r="CL286" i="1"/>
  <c r="CF286" i="1"/>
  <c r="BZ286" i="1"/>
  <c r="BT286" i="1"/>
  <c r="BN286" i="1"/>
  <c r="BH286" i="1"/>
  <c r="BB286" i="1"/>
  <c r="AV286" i="1"/>
  <c r="AP286" i="1"/>
  <c r="AJ286" i="1"/>
  <c r="AD286" i="1"/>
  <c r="X286" i="1"/>
  <c r="R286" i="1"/>
  <c r="L286" i="1"/>
  <c r="E286" i="1"/>
  <c r="D286" i="1"/>
  <c r="DJ285" i="1"/>
  <c r="DD285" i="1"/>
  <c r="CX285" i="1"/>
  <c r="CR285" i="1"/>
  <c r="CL285" i="1"/>
  <c r="CF285" i="1"/>
  <c r="BZ285" i="1"/>
  <c r="BT285" i="1"/>
  <c r="BN285" i="1"/>
  <c r="BH285" i="1"/>
  <c r="BB285" i="1"/>
  <c r="AV285" i="1"/>
  <c r="AP285" i="1"/>
  <c r="AJ285" i="1"/>
  <c r="AD285" i="1"/>
  <c r="X285" i="1"/>
  <c r="R285" i="1"/>
  <c r="L285" i="1"/>
  <c r="E285" i="1"/>
  <c r="D285" i="1"/>
  <c r="DJ284" i="1"/>
  <c r="DD284" i="1"/>
  <c r="CX284" i="1"/>
  <c r="CR284" i="1"/>
  <c r="CL284" i="1"/>
  <c r="CF284" i="1"/>
  <c r="BZ284" i="1"/>
  <c r="BT284" i="1"/>
  <c r="BN284" i="1"/>
  <c r="BH284" i="1"/>
  <c r="BB284" i="1"/>
  <c r="AV284" i="1"/>
  <c r="AP284" i="1"/>
  <c r="AJ284" i="1"/>
  <c r="AD284" i="1"/>
  <c r="X284" i="1"/>
  <c r="R284" i="1"/>
  <c r="L284" i="1"/>
  <c r="E284" i="1"/>
  <c r="E276" i="9" s="1"/>
  <c r="D284" i="1"/>
  <c r="DJ283" i="1"/>
  <c r="DD283" i="1"/>
  <c r="CX283" i="1"/>
  <c r="CR283" i="1"/>
  <c r="CL283" i="1"/>
  <c r="CF283" i="1"/>
  <c r="BZ283" i="1"/>
  <c r="BT283" i="1"/>
  <c r="BN283" i="1"/>
  <c r="BH283" i="1"/>
  <c r="BB283" i="1"/>
  <c r="AV283" i="1"/>
  <c r="AP283" i="1"/>
  <c r="AJ283" i="1"/>
  <c r="AD283" i="1"/>
  <c r="X283" i="1"/>
  <c r="R283" i="1"/>
  <c r="L283" i="1"/>
  <c r="E283" i="1"/>
  <c r="D283" i="1"/>
  <c r="DJ281" i="1"/>
  <c r="DD281" i="1"/>
  <c r="CX281" i="1"/>
  <c r="CR281" i="1"/>
  <c r="CL281" i="1"/>
  <c r="CF281" i="1"/>
  <c r="BZ281" i="1"/>
  <c r="BT281" i="1"/>
  <c r="BN281" i="1"/>
  <c r="BH281" i="1"/>
  <c r="BB281" i="1"/>
  <c r="AV281" i="1"/>
  <c r="AP281" i="1"/>
  <c r="AJ281" i="1"/>
  <c r="AD281" i="1"/>
  <c r="X281" i="1"/>
  <c r="R281" i="1"/>
  <c r="L281" i="1"/>
  <c r="E281" i="1"/>
  <c r="D281" i="1"/>
  <c r="DJ280" i="1"/>
  <c r="DD280" i="1"/>
  <c r="CX280" i="1"/>
  <c r="CR280" i="1"/>
  <c r="CL280" i="1"/>
  <c r="CF280" i="1"/>
  <c r="BZ280" i="1"/>
  <c r="BT280" i="1"/>
  <c r="BN280" i="1"/>
  <c r="BH280" i="1"/>
  <c r="BB280" i="1"/>
  <c r="AV280" i="1"/>
  <c r="AP280" i="1"/>
  <c r="AJ280" i="1"/>
  <c r="AD280" i="1"/>
  <c r="X280" i="1"/>
  <c r="R280" i="1"/>
  <c r="L280" i="1"/>
  <c r="E280" i="1"/>
  <c r="D280" i="1"/>
  <c r="DJ279" i="1"/>
  <c r="DD279" i="1"/>
  <c r="CX279" i="1"/>
  <c r="CR279" i="1"/>
  <c r="CL279" i="1"/>
  <c r="CF279" i="1"/>
  <c r="BZ279" i="1"/>
  <c r="BT279" i="1"/>
  <c r="BN279" i="1"/>
  <c r="BH279" i="1"/>
  <c r="BB279" i="1"/>
  <c r="AV279" i="1"/>
  <c r="AP279" i="1"/>
  <c r="AJ279" i="1"/>
  <c r="AD279" i="1"/>
  <c r="X279" i="1"/>
  <c r="R279" i="1"/>
  <c r="L279" i="1"/>
  <c r="E279" i="1"/>
  <c r="E271" i="9" s="1"/>
  <c r="D279" i="1"/>
  <c r="DJ277" i="1"/>
  <c r="DD277" i="1"/>
  <c r="CX277" i="1"/>
  <c r="CR277" i="1"/>
  <c r="CL277" i="1"/>
  <c r="CF277" i="1"/>
  <c r="BZ277" i="1"/>
  <c r="BT277" i="1"/>
  <c r="BN277" i="1"/>
  <c r="BH277" i="1"/>
  <c r="BB277" i="1"/>
  <c r="AV277" i="1"/>
  <c r="AP277" i="1"/>
  <c r="AJ277" i="1"/>
  <c r="AD277" i="1"/>
  <c r="X277" i="1"/>
  <c r="R277" i="1"/>
  <c r="L277" i="1"/>
  <c r="E277" i="1"/>
  <c r="D277" i="1"/>
  <c r="DJ276" i="1"/>
  <c r="DD276" i="1"/>
  <c r="CX276" i="1"/>
  <c r="CR276" i="1"/>
  <c r="CL276" i="1"/>
  <c r="CF276" i="1"/>
  <c r="BZ276" i="1"/>
  <c r="BT276" i="1"/>
  <c r="BN276" i="1"/>
  <c r="BH276" i="1"/>
  <c r="BB276" i="1"/>
  <c r="AV276" i="1"/>
  <c r="AP276" i="1"/>
  <c r="AJ276" i="1"/>
  <c r="AD276" i="1"/>
  <c r="X276" i="1"/>
  <c r="R276" i="1"/>
  <c r="L276" i="1"/>
  <c r="E276" i="1"/>
  <c r="D276" i="1"/>
  <c r="DJ275" i="1"/>
  <c r="DD275" i="1"/>
  <c r="CX275" i="1"/>
  <c r="CR275" i="1"/>
  <c r="CL275" i="1"/>
  <c r="CF275" i="1"/>
  <c r="BZ275" i="1"/>
  <c r="BT275" i="1"/>
  <c r="BN275" i="1"/>
  <c r="BH275" i="1"/>
  <c r="BB275" i="1"/>
  <c r="AV275" i="1"/>
  <c r="AP275" i="1"/>
  <c r="AJ275" i="1"/>
  <c r="AD275" i="1"/>
  <c r="X275" i="1"/>
  <c r="R275" i="1"/>
  <c r="L275" i="1"/>
  <c r="E275" i="1"/>
  <c r="D275" i="1"/>
  <c r="DJ274" i="1"/>
  <c r="DD274" i="1"/>
  <c r="CX274" i="1"/>
  <c r="CR274" i="1"/>
  <c r="CL274" i="1"/>
  <c r="CF274" i="1"/>
  <c r="BZ274" i="1"/>
  <c r="BT274" i="1"/>
  <c r="BN274" i="1"/>
  <c r="BH274" i="1"/>
  <c r="BB274" i="1"/>
  <c r="AV274" i="1"/>
  <c r="AP274" i="1"/>
  <c r="AJ274" i="1"/>
  <c r="AD274" i="1"/>
  <c r="X274" i="1"/>
  <c r="R274" i="1"/>
  <c r="L274" i="1"/>
  <c r="E274" i="1"/>
  <c r="E267" i="9" s="1"/>
  <c r="D274" i="1"/>
  <c r="DJ273" i="1"/>
  <c r="DD273" i="1"/>
  <c r="CX273" i="1"/>
  <c r="CR273" i="1"/>
  <c r="CL273" i="1"/>
  <c r="CF273" i="1"/>
  <c r="BZ273" i="1"/>
  <c r="BT273" i="1"/>
  <c r="BN273" i="1"/>
  <c r="BH273" i="1"/>
  <c r="BB273" i="1"/>
  <c r="AV273" i="1"/>
  <c r="AP273" i="1"/>
  <c r="AJ273" i="1"/>
  <c r="AD273" i="1"/>
  <c r="X273" i="1"/>
  <c r="R273" i="1"/>
  <c r="L273" i="1"/>
  <c r="E273" i="1"/>
  <c r="D273" i="1"/>
  <c r="DJ272" i="1"/>
  <c r="DD272" i="1"/>
  <c r="CX272" i="1"/>
  <c r="CR272" i="1"/>
  <c r="CL272" i="1"/>
  <c r="CF272" i="1"/>
  <c r="BZ272" i="1"/>
  <c r="BT272" i="1"/>
  <c r="BN272" i="1"/>
  <c r="BH272" i="1"/>
  <c r="BB272" i="1"/>
  <c r="AV272" i="1"/>
  <c r="AP272" i="1"/>
  <c r="AJ272" i="1"/>
  <c r="AD272" i="1"/>
  <c r="X272" i="1"/>
  <c r="R272" i="1"/>
  <c r="L272" i="1"/>
  <c r="E272" i="1"/>
  <c r="D272" i="1"/>
  <c r="DJ270" i="1"/>
  <c r="DD270" i="1"/>
  <c r="CX270" i="1"/>
  <c r="CR270" i="1"/>
  <c r="CL270" i="1"/>
  <c r="CF270" i="1"/>
  <c r="BZ270" i="1"/>
  <c r="BT270" i="1"/>
  <c r="BN270" i="1"/>
  <c r="BH270" i="1"/>
  <c r="BB270" i="1"/>
  <c r="AV270" i="1"/>
  <c r="AP270" i="1"/>
  <c r="AJ270" i="1"/>
  <c r="AD270" i="1"/>
  <c r="X270" i="1"/>
  <c r="R270" i="1"/>
  <c r="L270" i="1"/>
  <c r="E270" i="1"/>
  <c r="D270" i="1"/>
  <c r="DJ269" i="1"/>
  <c r="DD269" i="1"/>
  <c r="CX269" i="1"/>
  <c r="CR269" i="1"/>
  <c r="CL269" i="1"/>
  <c r="CF269" i="1"/>
  <c r="BZ269" i="1"/>
  <c r="BT269" i="1"/>
  <c r="BN269" i="1"/>
  <c r="BH269" i="1"/>
  <c r="BB269" i="1"/>
  <c r="AV269" i="1"/>
  <c r="AP269" i="1"/>
  <c r="AJ269" i="1"/>
  <c r="AD269" i="1"/>
  <c r="X269" i="1"/>
  <c r="R269" i="1"/>
  <c r="L269" i="1"/>
  <c r="E269" i="1"/>
  <c r="E262" i="9" s="1"/>
  <c r="D269" i="1"/>
  <c r="DJ268" i="1"/>
  <c r="DD268" i="1"/>
  <c r="CX268" i="1"/>
  <c r="CR268" i="1"/>
  <c r="CL268" i="1"/>
  <c r="CF268" i="1"/>
  <c r="BZ268" i="1"/>
  <c r="BT268" i="1"/>
  <c r="BN268" i="1"/>
  <c r="BH268" i="1"/>
  <c r="BB268" i="1"/>
  <c r="AV268" i="1"/>
  <c r="AP268" i="1"/>
  <c r="AJ268" i="1"/>
  <c r="AD268" i="1"/>
  <c r="X268" i="1"/>
  <c r="R268" i="1"/>
  <c r="L268" i="1"/>
  <c r="E268" i="1"/>
  <c r="D268" i="1"/>
  <c r="DJ267" i="1"/>
  <c r="DD267" i="1"/>
  <c r="CX267" i="1"/>
  <c r="CR267" i="1"/>
  <c r="CL267" i="1"/>
  <c r="CF267" i="1"/>
  <c r="BZ267" i="1"/>
  <c r="BT267" i="1"/>
  <c r="BN267" i="1"/>
  <c r="BH267" i="1"/>
  <c r="BB267" i="1"/>
  <c r="AV267" i="1"/>
  <c r="AP267" i="1"/>
  <c r="AJ267" i="1"/>
  <c r="AD267" i="1"/>
  <c r="X267" i="1"/>
  <c r="R267" i="1"/>
  <c r="L267" i="1"/>
  <c r="E267" i="1"/>
  <c r="D267" i="1"/>
  <c r="DJ265" i="1"/>
  <c r="DD265" i="1"/>
  <c r="CX265" i="1"/>
  <c r="CR265" i="1"/>
  <c r="CL265" i="1"/>
  <c r="CF265" i="1"/>
  <c r="BZ265" i="1"/>
  <c r="BT265" i="1"/>
  <c r="BN265" i="1"/>
  <c r="BH265" i="1"/>
  <c r="BB265" i="1"/>
  <c r="AV265" i="1"/>
  <c r="AP265" i="1"/>
  <c r="AJ265" i="1"/>
  <c r="AD265" i="1"/>
  <c r="X265" i="1"/>
  <c r="R265" i="1"/>
  <c r="L265" i="1"/>
  <c r="E265" i="1"/>
  <c r="D265" i="1"/>
  <c r="DJ264" i="1"/>
  <c r="DD264" i="1"/>
  <c r="CX264" i="1"/>
  <c r="CR264" i="1"/>
  <c r="CL264" i="1"/>
  <c r="CF264" i="1"/>
  <c r="BZ264" i="1"/>
  <c r="BT264" i="1"/>
  <c r="BN264" i="1"/>
  <c r="BH264" i="1"/>
  <c r="BB264" i="1"/>
  <c r="AV264" i="1"/>
  <c r="AP264" i="1"/>
  <c r="AJ264" i="1"/>
  <c r="AD264" i="1"/>
  <c r="X264" i="1"/>
  <c r="R264" i="1"/>
  <c r="L264" i="1"/>
  <c r="E264" i="1"/>
  <c r="E257" i="9" s="1"/>
  <c r="D264" i="1"/>
  <c r="DJ263" i="1"/>
  <c r="DD263" i="1"/>
  <c r="CX263" i="1"/>
  <c r="CR263" i="1"/>
  <c r="CL263" i="1"/>
  <c r="CF263" i="1"/>
  <c r="BZ263" i="1"/>
  <c r="BT263" i="1"/>
  <c r="BN263" i="1"/>
  <c r="BH263" i="1"/>
  <c r="BB263" i="1"/>
  <c r="AV263" i="1"/>
  <c r="AP263" i="1"/>
  <c r="AJ263" i="1"/>
  <c r="AD263" i="1"/>
  <c r="X263" i="1"/>
  <c r="R263" i="1"/>
  <c r="L263" i="1"/>
  <c r="E263" i="1"/>
  <c r="D263" i="1"/>
  <c r="DJ262" i="1"/>
  <c r="DD262" i="1"/>
  <c r="CX262" i="1"/>
  <c r="CR262" i="1"/>
  <c r="CL262" i="1"/>
  <c r="CF262" i="1"/>
  <c r="BZ262" i="1"/>
  <c r="BT262" i="1"/>
  <c r="BN262" i="1"/>
  <c r="BH262" i="1"/>
  <c r="BB262" i="1"/>
  <c r="AV262" i="1"/>
  <c r="AP262" i="1"/>
  <c r="AJ262" i="1"/>
  <c r="AD262" i="1"/>
  <c r="X262" i="1"/>
  <c r="R262" i="1"/>
  <c r="L262" i="1"/>
  <c r="E262" i="1"/>
  <c r="D262" i="1"/>
  <c r="DJ260" i="1"/>
  <c r="DD260" i="1"/>
  <c r="CX260" i="1"/>
  <c r="CR260" i="1"/>
  <c r="CL260" i="1"/>
  <c r="CF260" i="1"/>
  <c r="BZ260" i="1"/>
  <c r="BT260" i="1"/>
  <c r="BN260" i="1"/>
  <c r="BH260" i="1"/>
  <c r="BB260" i="1"/>
  <c r="AV260" i="1"/>
  <c r="AP260" i="1"/>
  <c r="AJ260" i="1"/>
  <c r="AD260" i="1"/>
  <c r="X260" i="1"/>
  <c r="R260" i="1"/>
  <c r="L260" i="1"/>
  <c r="E260" i="1"/>
  <c r="D260" i="1"/>
  <c r="DJ259" i="1"/>
  <c r="DD259" i="1"/>
  <c r="CX259" i="1"/>
  <c r="CR259" i="1"/>
  <c r="CL259" i="1"/>
  <c r="CF259" i="1"/>
  <c r="BZ259" i="1"/>
  <c r="BT259" i="1"/>
  <c r="BN259" i="1"/>
  <c r="BH259" i="1"/>
  <c r="BB259" i="1"/>
  <c r="AV259" i="1"/>
  <c r="AP259" i="1"/>
  <c r="AJ259" i="1"/>
  <c r="AD259" i="1"/>
  <c r="X259" i="1"/>
  <c r="R259" i="1"/>
  <c r="L259" i="1"/>
  <c r="E259" i="1"/>
  <c r="E252" i="9" s="1"/>
  <c r="D259" i="1"/>
  <c r="DJ258" i="1"/>
  <c r="DD258" i="1"/>
  <c r="CX258" i="1"/>
  <c r="CR258" i="1"/>
  <c r="CL258" i="1"/>
  <c r="CF258" i="1"/>
  <c r="BZ258" i="1"/>
  <c r="BT258" i="1"/>
  <c r="BN258" i="1"/>
  <c r="BH258" i="1"/>
  <c r="BB258" i="1"/>
  <c r="AV258" i="1"/>
  <c r="AP258" i="1"/>
  <c r="AJ258" i="1"/>
  <c r="AD258" i="1"/>
  <c r="X258" i="1"/>
  <c r="R258" i="1"/>
  <c r="L258" i="1"/>
  <c r="E258" i="1"/>
  <c r="D258" i="1"/>
  <c r="DJ256" i="1"/>
  <c r="DD256" i="1"/>
  <c r="CX256" i="1"/>
  <c r="CR256" i="1"/>
  <c r="CL256" i="1"/>
  <c r="CF256" i="1"/>
  <c r="BZ256" i="1"/>
  <c r="BT256" i="1"/>
  <c r="BN256" i="1"/>
  <c r="BH256" i="1"/>
  <c r="BB256" i="1"/>
  <c r="AV256" i="1"/>
  <c r="AP256" i="1"/>
  <c r="AJ256" i="1"/>
  <c r="AD256" i="1"/>
  <c r="X256" i="1"/>
  <c r="R256" i="1"/>
  <c r="L256" i="1"/>
  <c r="E256" i="1"/>
  <c r="D256" i="1"/>
  <c r="DJ255" i="1"/>
  <c r="DD255" i="1"/>
  <c r="CX255" i="1"/>
  <c r="CR255" i="1"/>
  <c r="CL255" i="1"/>
  <c r="CF255" i="1"/>
  <c r="BZ255" i="1"/>
  <c r="BT255" i="1"/>
  <c r="BN255" i="1"/>
  <c r="BH255" i="1"/>
  <c r="BB255" i="1"/>
  <c r="AV255" i="1"/>
  <c r="AP255" i="1"/>
  <c r="AJ255" i="1"/>
  <c r="AD255" i="1"/>
  <c r="X255" i="1"/>
  <c r="R255" i="1"/>
  <c r="L255" i="1"/>
  <c r="E255" i="1"/>
  <c r="D255" i="1"/>
  <c r="DJ254" i="1"/>
  <c r="DD254" i="1"/>
  <c r="CX254" i="1"/>
  <c r="CR254" i="1"/>
  <c r="CL254" i="1"/>
  <c r="CF254" i="1"/>
  <c r="BZ254" i="1"/>
  <c r="BT254" i="1"/>
  <c r="BN254" i="1"/>
  <c r="BH254" i="1"/>
  <c r="BB254" i="1"/>
  <c r="AV254" i="1"/>
  <c r="AP254" i="1"/>
  <c r="AJ254" i="1"/>
  <c r="AD254" i="1"/>
  <c r="X254" i="1"/>
  <c r="R254" i="1"/>
  <c r="L254" i="1"/>
  <c r="E254" i="1"/>
  <c r="E247" i="9" s="1"/>
  <c r="D254" i="1"/>
  <c r="DJ252" i="1"/>
  <c r="DD252" i="1"/>
  <c r="CX252" i="1"/>
  <c r="CR252" i="1"/>
  <c r="CL252" i="1"/>
  <c r="CF252" i="1"/>
  <c r="BZ252" i="1"/>
  <c r="BT252" i="1"/>
  <c r="BN252" i="1"/>
  <c r="BH252" i="1"/>
  <c r="BB252" i="1"/>
  <c r="AV252" i="1"/>
  <c r="AP252" i="1"/>
  <c r="AJ252" i="1"/>
  <c r="AD252" i="1"/>
  <c r="X252" i="1"/>
  <c r="R252" i="1"/>
  <c r="L252" i="1"/>
  <c r="E252" i="1"/>
  <c r="D252" i="1"/>
  <c r="DJ250" i="1"/>
  <c r="DD250" i="1"/>
  <c r="CX250" i="1"/>
  <c r="CR250" i="1"/>
  <c r="CL250" i="1"/>
  <c r="CF250" i="1"/>
  <c r="BZ250" i="1"/>
  <c r="BT250" i="1"/>
  <c r="BN250" i="1"/>
  <c r="BH250" i="1"/>
  <c r="BB250" i="1"/>
  <c r="AV250" i="1"/>
  <c r="AP250" i="1"/>
  <c r="AJ250" i="1"/>
  <c r="AD250" i="1"/>
  <c r="X250" i="1"/>
  <c r="R250" i="1"/>
  <c r="L250" i="1"/>
  <c r="E250" i="1"/>
  <c r="D250" i="1"/>
  <c r="DJ249" i="1"/>
  <c r="DD249" i="1"/>
  <c r="CX249" i="1"/>
  <c r="CR249" i="1"/>
  <c r="CL249" i="1"/>
  <c r="CF249" i="1"/>
  <c r="BZ249" i="1"/>
  <c r="BT249" i="1"/>
  <c r="BN249" i="1"/>
  <c r="BH249" i="1"/>
  <c r="BB249" i="1"/>
  <c r="AV249" i="1"/>
  <c r="AP249" i="1"/>
  <c r="AJ249" i="1"/>
  <c r="AD249" i="1"/>
  <c r="X249" i="1"/>
  <c r="R249" i="1"/>
  <c r="L249" i="1"/>
  <c r="E249" i="1"/>
  <c r="D249" i="1"/>
  <c r="DJ247" i="1"/>
  <c r="DD247" i="1"/>
  <c r="CX247" i="1"/>
  <c r="CR247" i="1"/>
  <c r="CL247" i="1"/>
  <c r="CF247" i="1"/>
  <c r="BZ247" i="1"/>
  <c r="BT247" i="1"/>
  <c r="BN247" i="1"/>
  <c r="BH247" i="1"/>
  <c r="BB247" i="1"/>
  <c r="AV247" i="1"/>
  <c r="AP247" i="1"/>
  <c r="AJ247" i="1"/>
  <c r="AD247" i="1"/>
  <c r="X247" i="1"/>
  <c r="R247" i="1"/>
  <c r="L247" i="1"/>
  <c r="E247" i="1"/>
  <c r="E240" i="9" s="1"/>
  <c r="D247" i="1"/>
  <c r="DJ246" i="1"/>
  <c r="DD246" i="1"/>
  <c r="CX246" i="1"/>
  <c r="CR246" i="1"/>
  <c r="CL246" i="1"/>
  <c r="CF246" i="1"/>
  <c r="BZ246" i="1"/>
  <c r="BT246" i="1"/>
  <c r="BN246" i="1"/>
  <c r="BH246" i="1"/>
  <c r="BB246" i="1"/>
  <c r="AV246" i="1"/>
  <c r="AP246" i="1"/>
  <c r="AJ246" i="1"/>
  <c r="AD246" i="1"/>
  <c r="X246" i="1"/>
  <c r="R246" i="1"/>
  <c r="L246" i="1"/>
  <c r="E246" i="1"/>
  <c r="D246" i="1"/>
  <c r="DJ245" i="1"/>
  <c r="DD245" i="1"/>
  <c r="CX245" i="1"/>
  <c r="CR245" i="1"/>
  <c r="CL245" i="1"/>
  <c r="CF245" i="1"/>
  <c r="BZ245" i="1"/>
  <c r="BT245" i="1"/>
  <c r="BN245" i="1"/>
  <c r="BH245" i="1"/>
  <c r="BB245" i="1"/>
  <c r="AV245" i="1"/>
  <c r="AP245" i="1"/>
  <c r="AJ245" i="1"/>
  <c r="AD245" i="1"/>
  <c r="X245" i="1"/>
  <c r="R245" i="1"/>
  <c r="L245" i="1"/>
  <c r="E245" i="1"/>
  <c r="D245" i="1"/>
  <c r="DJ243" i="1"/>
  <c r="DD243" i="1"/>
  <c r="CX243" i="1"/>
  <c r="CR243" i="1"/>
  <c r="CL243" i="1"/>
  <c r="CF243" i="1"/>
  <c r="BZ243" i="1"/>
  <c r="BT243" i="1"/>
  <c r="BN243" i="1"/>
  <c r="BH243" i="1"/>
  <c r="BB243" i="1"/>
  <c r="AV243" i="1"/>
  <c r="AP243" i="1"/>
  <c r="AJ243" i="1"/>
  <c r="AD243" i="1"/>
  <c r="X243" i="1"/>
  <c r="R243" i="1"/>
  <c r="L243" i="1"/>
  <c r="E243" i="1"/>
  <c r="D243" i="1"/>
  <c r="DJ242" i="1"/>
  <c r="DD242" i="1"/>
  <c r="CX242" i="1"/>
  <c r="CR242" i="1"/>
  <c r="CL242" i="1"/>
  <c r="CF242" i="1"/>
  <c r="BZ242" i="1"/>
  <c r="BT242" i="1"/>
  <c r="BN242" i="1"/>
  <c r="BH242" i="1"/>
  <c r="BB242" i="1"/>
  <c r="AV242" i="1"/>
  <c r="AP242" i="1"/>
  <c r="AJ242" i="1"/>
  <c r="AD242" i="1"/>
  <c r="X242" i="1"/>
  <c r="R242" i="1"/>
  <c r="L242" i="1"/>
  <c r="E242" i="1"/>
  <c r="E235" i="9" s="1"/>
  <c r="D242" i="1"/>
  <c r="DJ240" i="1"/>
  <c r="DD240" i="1"/>
  <c r="CX240" i="1"/>
  <c r="CR240" i="1"/>
  <c r="CL240" i="1"/>
  <c r="CF240" i="1"/>
  <c r="BZ240" i="1"/>
  <c r="BT240" i="1"/>
  <c r="BN240" i="1"/>
  <c r="BH240" i="1"/>
  <c r="BB240" i="1"/>
  <c r="AV240" i="1"/>
  <c r="AP240" i="1"/>
  <c r="AJ240" i="1"/>
  <c r="AD240" i="1"/>
  <c r="X240" i="1"/>
  <c r="R240" i="1"/>
  <c r="L240" i="1"/>
  <c r="E240" i="1"/>
  <c r="D240" i="1"/>
  <c r="DJ239" i="1"/>
  <c r="DD239" i="1"/>
  <c r="CX239" i="1"/>
  <c r="CR239" i="1"/>
  <c r="CL239" i="1"/>
  <c r="CF239" i="1"/>
  <c r="BZ239" i="1"/>
  <c r="BT239" i="1"/>
  <c r="BN239" i="1"/>
  <c r="BH239" i="1"/>
  <c r="BB239" i="1"/>
  <c r="AV239" i="1"/>
  <c r="AP239" i="1"/>
  <c r="AJ239" i="1"/>
  <c r="AD239" i="1"/>
  <c r="X239" i="1"/>
  <c r="R239" i="1"/>
  <c r="L239" i="1"/>
  <c r="E239" i="1"/>
  <c r="D239" i="1"/>
  <c r="DJ238" i="1"/>
  <c r="DD238" i="1"/>
  <c r="CX238" i="1"/>
  <c r="CR238" i="1"/>
  <c r="CL238" i="1"/>
  <c r="CF238" i="1"/>
  <c r="BZ238" i="1"/>
  <c r="BT238" i="1"/>
  <c r="BN238" i="1"/>
  <c r="BH238" i="1"/>
  <c r="BB238" i="1"/>
  <c r="AV238" i="1"/>
  <c r="AP238" i="1"/>
  <c r="AJ238" i="1"/>
  <c r="AD238" i="1"/>
  <c r="X238" i="1"/>
  <c r="R238" i="1"/>
  <c r="L238" i="1"/>
  <c r="E238" i="1"/>
  <c r="D238" i="1"/>
  <c r="DJ236" i="1"/>
  <c r="DD236" i="1"/>
  <c r="CX236" i="1"/>
  <c r="CR236" i="1"/>
  <c r="CL236" i="1"/>
  <c r="CF236" i="1"/>
  <c r="BZ236" i="1"/>
  <c r="BT236" i="1"/>
  <c r="BN236" i="1"/>
  <c r="BH236" i="1"/>
  <c r="BB236" i="1"/>
  <c r="AV236" i="1"/>
  <c r="AP236" i="1"/>
  <c r="AJ236" i="1"/>
  <c r="AD236" i="1"/>
  <c r="X236" i="1"/>
  <c r="R236" i="1"/>
  <c r="L236" i="1"/>
  <c r="E236" i="1"/>
  <c r="E229" i="9" s="1"/>
  <c r="D236" i="1"/>
  <c r="DJ234" i="1"/>
  <c r="DD234" i="1"/>
  <c r="CX234" i="1"/>
  <c r="CR234" i="1"/>
  <c r="CL234" i="1"/>
  <c r="CF234" i="1"/>
  <c r="BZ234" i="1"/>
  <c r="BT234" i="1"/>
  <c r="BN234" i="1"/>
  <c r="BH234" i="1"/>
  <c r="BB234" i="1"/>
  <c r="AV234" i="1"/>
  <c r="AP234" i="1"/>
  <c r="AJ234" i="1"/>
  <c r="AD234" i="1"/>
  <c r="X234" i="1"/>
  <c r="R234" i="1"/>
  <c r="L234" i="1"/>
  <c r="E234" i="1"/>
  <c r="D234" i="1"/>
  <c r="DJ233" i="1"/>
  <c r="DD233" i="1"/>
  <c r="CX233" i="1"/>
  <c r="CR233" i="1"/>
  <c r="CL233" i="1"/>
  <c r="CF233" i="1"/>
  <c r="BZ233" i="1"/>
  <c r="BT233" i="1"/>
  <c r="BN233" i="1"/>
  <c r="BH233" i="1"/>
  <c r="BB233" i="1"/>
  <c r="AV233" i="1"/>
  <c r="AP233" i="1"/>
  <c r="AJ233" i="1"/>
  <c r="AD233" i="1"/>
  <c r="X233" i="1"/>
  <c r="R233" i="1"/>
  <c r="L233" i="1"/>
  <c r="E233" i="1"/>
  <c r="D233" i="1"/>
  <c r="DJ232" i="1"/>
  <c r="DD232" i="1"/>
  <c r="CX232" i="1"/>
  <c r="CR232" i="1"/>
  <c r="CL232" i="1"/>
  <c r="CF232" i="1"/>
  <c r="BZ232" i="1"/>
  <c r="BT232" i="1"/>
  <c r="BN232" i="1"/>
  <c r="BH232" i="1"/>
  <c r="BB232" i="1"/>
  <c r="AV232" i="1"/>
  <c r="AP232" i="1"/>
  <c r="AJ232" i="1"/>
  <c r="AD232" i="1"/>
  <c r="X232" i="1"/>
  <c r="R232" i="1"/>
  <c r="L232" i="1"/>
  <c r="E232" i="1"/>
  <c r="D232" i="1"/>
  <c r="DJ231" i="1"/>
  <c r="DD231" i="1"/>
  <c r="CX231" i="1"/>
  <c r="CR231" i="1"/>
  <c r="CL231" i="1"/>
  <c r="CF231" i="1"/>
  <c r="BZ231" i="1"/>
  <c r="BT231" i="1"/>
  <c r="BN231" i="1"/>
  <c r="BH231" i="1"/>
  <c r="BB231" i="1"/>
  <c r="AV231" i="1"/>
  <c r="AP231" i="1"/>
  <c r="AJ231" i="1"/>
  <c r="AD231" i="1"/>
  <c r="X231" i="1"/>
  <c r="R231" i="1"/>
  <c r="L231" i="1"/>
  <c r="E231" i="1"/>
  <c r="E224" i="9" s="1"/>
  <c r="D231" i="1"/>
  <c r="DJ230" i="1"/>
  <c r="DD230" i="1"/>
  <c r="CX230" i="1"/>
  <c r="CR230" i="1"/>
  <c r="CL230" i="1"/>
  <c r="CF230" i="1"/>
  <c r="BZ230" i="1"/>
  <c r="BT230" i="1"/>
  <c r="BN230" i="1"/>
  <c r="BH230" i="1"/>
  <c r="BB230" i="1"/>
  <c r="AV230" i="1"/>
  <c r="AP230" i="1"/>
  <c r="AJ230" i="1"/>
  <c r="AD230" i="1"/>
  <c r="X230" i="1"/>
  <c r="R230" i="1"/>
  <c r="L230" i="1"/>
  <c r="E230" i="1"/>
  <c r="D230" i="1"/>
  <c r="DJ229" i="1"/>
  <c r="DD229" i="1"/>
  <c r="CX229" i="1"/>
  <c r="CR229" i="1"/>
  <c r="CL229" i="1"/>
  <c r="CF229" i="1"/>
  <c r="BZ229" i="1"/>
  <c r="BT229" i="1"/>
  <c r="BN229" i="1"/>
  <c r="BH229" i="1"/>
  <c r="BB229" i="1"/>
  <c r="AV229" i="1"/>
  <c r="AP229" i="1"/>
  <c r="AJ229" i="1"/>
  <c r="AD229" i="1"/>
  <c r="X229" i="1"/>
  <c r="R229" i="1"/>
  <c r="L229" i="1"/>
  <c r="E229" i="1"/>
  <c r="D229" i="1"/>
  <c r="DJ228" i="1"/>
  <c r="DD228" i="1"/>
  <c r="CX228" i="1"/>
  <c r="CR228" i="1"/>
  <c r="CL228" i="1"/>
  <c r="CF228" i="1"/>
  <c r="BZ228" i="1"/>
  <c r="BT228" i="1"/>
  <c r="BN228" i="1"/>
  <c r="BH228" i="1"/>
  <c r="BB228" i="1"/>
  <c r="AV228" i="1"/>
  <c r="AP228" i="1"/>
  <c r="AJ228" i="1"/>
  <c r="AD228" i="1"/>
  <c r="X228" i="1"/>
  <c r="R228" i="1"/>
  <c r="L228" i="1"/>
  <c r="E228" i="1"/>
  <c r="D228" i="1"/>
  <c r="DJ227" i="1"/>
  <c r="DD227" i="1"/>
  <c r="CX227" i="1"/>
  <c r="CR227" i="1"/>
  <c r="CL227" i="1"/>
  <c r="CF227" i="1"/>
  <c r="BZ227" i="1"/>
  <c r="BT227" i="1"/>
  <c r="BN227" i="1"/>
  <c r="BH227" i="1"/>
  <c r="BB227" i="1"/>
  <c r="AV227" i="1"/>
  <c r="AP227" i="1"/>
  <c r="AJ227" i="1"/>
  <c r="AD227" i="1"/>
  <c r="X227" i="1"/>
  <c r="R227" i="1"/>
  <c r="L227" i="1"/>
  <c r="E227" i="1"/>
  <c r="E220" i="9" s="1"/>
  <c r="D227" i="1"/>
  <c r="DJ225" i="1"/>
  <c r="DD225" i="1"/>
  <c r="CX225" i="1"/>
  <c r="CR225" i="1"/>
  <c r="CL225" i="1"/>
  <c r="CF225" i="1"/>
  <c r="BZ225" i="1"/>
  <c r="BT225" i="1"/>
  <c r="BN225" i="1"/>
  <c r="BH225" i="1"/>
  <c r="BB225" i="1"/>
  <c r="AV225" i="1"/>
  <c r="AP225" i="1"/>
  <c r="AJ225" i="1"/>
  <c r="AD225" i="1"/>
  <c r="X225" i="1"/>
  <c r="R225" i="1"/>
  <c r="L225" i="1"/>
  <c r="E225" i="1"/>
  <c r="D225" i="1"/>
  <c r="DJ224" i="1"/>
  <c r="DD224" i="1"/>
  <c r="CX224" i="1"/>
  <c r="CR224" i="1"/>
  <c r="CL224" i="1"/>
  <c r="CF224" i="1"/>
  <c r="BZ224" i="1"/>
  <c r="BT224" i="1"/>
  <c r="BN224" i="1"/>
  <c r="BH224" i="1"/>
  <c r="BB224" i="1"/>
  <c r="AV224" i="1"/>
  <c r="AP224" i="1"/>
  <c r="AJ224" i="1"/>
  <c r="AD224" i="1"/>
  <c r="X224" i="1"/>
  <c r="R224" i="1"/>
  <c r="L224" i="1"/>
  <c r="E224" i="1"/>
  <c r="D224" i="1"/>
  <c r="DJ223" i="1"/>
  <c r="DD223" i="1"/>
  <c r="CX223" i="1"/>
  <c r="CR223" i="1"/>
  <c r="CL223" i="1"/>
  <c r="CF223" i="1"/>
  <c r="BZ223" i="1"/>
  <c r="BT223" i="1"/>
  <c r="BN223" i="1"/>
  <c r="BH223" i="1"/>
  <c r="BB223" i="1"/>
  <c r="AV223" i="1"/>
  <c r="AP223" i="1"/>
  <c r="AJ223" i="1"/>
  <c r="AD223" i="1"/>
  <c r="X223" i="1"/>
  <c r="R223" i="1"/>
  <c r="L223" i="1"/>
  <c r="E223" i="1"/>
  <c r="D223" i="1"/>
  <c r="DJ222" i="1"/>
  <c r="DD222" i="1"/>
  <c r="CX222" i="1"/>
  <c r="CR222" i="1"/>
  <c r="CL222" i="1"/>
  <c r="CF222" i="1"/>
  <c r="BZ222" i="1"/>
  <c r="BT222" i="1"/>
  <c r="BN222" i="1"/>
  <c r="BH222" i="1"/>
  <c r="BB222" i="1"/>
  <c r="AV222" i="1"/>
  <c r="AP222" i="1"/>
  <c r="AJ222" i="1"/>
  <c r="AD222" i="1"/>
  <c r="X222" i="1"/>
  <c r="R222" i="1"/>
  <c r="L222" i="1"/>
  <c r="E222" i="1"/>
  <c r="E215" i="9" s="1"/>
  <c r="D222" i="1"/>
  <c r="DJ221" i="1"/>
  <c r="DD221" i="1"/>
  <c r="CX221" i="1"/>
  <c r="CR221" i="1"/>
  <c r="CL221" i="1"/>
  <c r="CF221" i="1"/>
  <c r="BZ221" i="1"/>
  <c r="BT221" i="1"/>
  <c r="BN221" i="1"/>
  <c r="BH221" i="1"/>
  <c r="BB221" i="1"/>
  <c r="AV221" i="1"/>
  <c r="AP221" i="1"/>
  <c r="AJ221" i="1"/>
  <c r="AD221" i="1"/>
  <c r="X221" i="1"/>
  <c r="R221" i="1"/>
  <c r="L221" i="1"/>
  <c r="E221" i="1"/>
  <c r="D221" i="1"/>
  <c r="DJ220" i="1"/>
  <c r="DD220" i="1"/>
  <c r="CX220" i="1"/>
  <c r="CR220" i="1"/>
  <c r="CL220" i="1"/>
  <c r="CF220" i="1"/>
  <c r="BZ220" i="1"/>
  <c r="BT220" i="1"/>
  <c r="BN220" i="1"/>
  <c r="BH220" i="1"/>
  <c r="BB220" i="1"/>
  <c r="AV220" i="1"/>
  <c r="AP220" i="1"/>
  <c r="AJ220" i="1"/>
  <c r="AD220" i="1"/>
  <c r="X220" i="1"/>
  <c r="R220" i="1"/>
  <c r="L220" i="1"/>
  <c r="E220" i="1"/>
  <c r="D220" i="1"/>
  <c r="DJ218" i="1"/>
  <c r="DD218" i="1"/>
  <c r="CX218" i="1"/>
  <c r="CR218" i="1"/>
  <c r="CL218" i="1"/>
  <c r="CF218" i="1"/>
  <c r="BZ218" i="1"/>
  <c r="BT218" i="1"/>
  <c r="BN218" i="1"/>
  <c r="BH218" i="1"/>
  <c r="BB218" i="1"/>
  <c r="AV218" i="1"/>
  <c r="AP218" i="1"/>
  <c r="AJ218" i="1"/>
  <c r="AD218" i="1"/>
  <c r="X218" i="1"/>
  <c r="R218" i="1"/>
  <c r="L218" i="1"/>
  <c r="E218" i="1"/>
  <c r="D218" i="1"/>
  <c r="DJ217" i="1"/>
  <c r="DD217" i="1"/>
  <c r="CX217" i="1"/>
  <c r="CR217" i="1"/>
  <c r="CL217" i="1"/>
  <c r="CF217" i="1"/>
  <c r="BZ217" i="1"/>
  <c r="BT217" i="1"/>
  <c r="BN217" i="1"/>
  <c r="BH217" i="1"/>
  <c r="BB217" i="1"/>
  <c r="AV217" i="1"/>
  <c r="AP217" i="1"/>
  <c r="AJ217" i="1"/>
  <c r="AD217" i="1"/>
  <c r="X217" i="1"/>
  <c r="R217" i="1"/>
  <c r="L217" i="1"/>
  <c r="E217" i="1"/>
  <c r="E214" i="9" s="1"/>
  <c r="D217" i="1"/>
  <c r="DJ216" i="1"/>
  <c r="DD216" i="1"/>
  <c r="CX216" i="1"/>
  <c r="CR216" i="1"/>
  <c r="CL216" i="1"/>
  <c r="CF216" i="1"/>
  <c r="BZ216" i="1"/>
  <c r="BT216" i="1"/>
  <c r="BN216" i="1"/>
  <c r="BH216" i="1"/>
  <c r="BB216" i="1"/>
  <c r="AV216" i="1"/>
  <c r="AP216" i="1"/>
  <c r="AJ216" i="1"/>
  <c r="AD216" i="1"/>
  <c r="X216" i="1"/>
  <c r="R216" i="1"/>
  <c r="L216" i="1"/>
  <c r="E216" i="1"/>
  <c r="D216" i="1"/>
  <c r="DJ215" i="1"/>
  <c r="DD215" i="1"/>
  <c r="CX215" i="1"/>
  <c r="CR215" i="1"/>
  <c r="CL215" i="1"/>
  <c r="CF215" i="1"/>
  <c r="BZ215" i="1"/>
  <c r="BT215" i="1"/>
  <c r="BN215" i="1"/>
  <c r="BH215" i="1"/>
  <c r="BB215" i="1"/>
  <c r="AV215" i="1"/>
  <c r="AP215" i="1"/>
  <c r="AJ215" i="1"/>
  <c r="AD215" i="1"/>
  <c r="X215" i="1"/>
  <c r="R215" i="1"/>
  <c r="L215" i="1"/>
  <c r="E215" i="1"/>
  <c r="D215" i="1"/>
  <c r="DJ214" i="1"/>
  <c r="DD214" i="1"/>
  <c r="CX214" i="1"/>
  <c r="CR214" i="1"/>
  <c r="CL214" i="1"/>
  <c r="CF214" i="1"/>
  <c r="BZ214" i="1"/>
  <c r="BT214" i="1"/>
  <c r="BN214" i="1"/>
  <c r="BH214" i="1"/>
  <c r="BB214" i="1"/>
  <c r="AV214" i="1"/>
  <c r="AP214" i="1"/>
  <c r="AJ214" i="1"/>
  <c r="AD214" i="1"/>
  <c r="X214" i="1"/>
  <c r="R214" i="1"/>
  <c r="L214" i="1"/>
  <c r="E214" i="1"/>
  <c r="D214" i="1"/>
  <c r="DJ212" i="1"/>
  <c r="DD212" i="1"/>
  <c r="CX212" i="1"/>
  <c r="CR212" i="1"/>
  <c r="CL212" i="1"/>
  <c r="CF212" i="1"/>
  <c r="BZ212" i="1"/>
  <c r="BT212" i="1"/>
  <c r="BN212" i="1"/>
  <c r="BH212" i="1"/>
  <c r="BB212" i="1"/>
  <c r="AV212" i="1"/>
  <c r="AP212" i="1"/>
  <c r="AJ212" i="1"/>
  <c r="AD212" i="1"/>
  <c r="X212" i="1"/>
  <c r="R212" i="1"/>
  <c r="L212" i="1"/>
  <c r="E212" i="1"/>
  <c r="E209" i="9" s="1"/>
  <c r="D212" i="1"/>
  <c r="DJ211" i="1"/>
  <c r="DD211" i="1"/>
  <c r="CX211" i="1"/>
  <c r="CR211" i="1"/>
  <c r="CL211" i="1"/>
  <c r="CF211" i="1"/>
  <c r="BZ211" i="1"/>
  <c r="BT211" i="1"/>
  <c r="BN211" i="1"/>
  <c r="BH211" i="1"/>
  <c r="BB211" i="1"/>
  <c r="AV211" i="1"/>
  <c r="AP211" i="1"/>
  <c r="AJ211" i="1"/>
  <c r="AD211" i="1"/>
  <c r="X211" i="1"/>
  <c r="R211" i="1"/>
  <c r="L211" i="1"/>
  <c r="E211" i="1"/>
  <c r="D211" i="1"/>
  <c r="DJ210" i="1"/>
  <c r="DD210" i="1"/>
  <c r="CX210" i="1"/>
  <c r="CR210" i="1"/>
  <c r="CL210" i="1"/>
  <c r="CF210" i="1"/>
  <c r="BZ210" i="1"/>
  <c r="BT210" i="1"/>
  <c r="BN210" i="1"/>
  <c r="BH210" i="1"/>
  <c r="BB210" i="1"/>
  <c r="AV210" i="1"/>
  <c r="AP210" i="1"/>
  <c r="AJ210" i="1"/>
  <c r="AD210" i="1"/>
  <c r="X210" i="1"/>
  <c r="R210" i="1"/>
  <c r="L210" i="1"/>
  <c r="E210" i="1"/>
  <c r="D210" i="1"/>
  <c r="DJ209" i="1"/>
  <c r="DD209" i="1"/>
  <c r="CX209" i="1"/>
  <c r="CR209" i="1"/>
  <c r="CL209" i="1"/>
  <c r="CF209" i="1"/>
  <c r="BZ209" i="1"/>
  <c r="BT209" i="1"/>
  <c r="BN209" i="1"/>
  <c r="BH209" i="1"/>
  <c r="BB209" i="1"/>
  <c r="AV209" i="1"/>
  <c r="AP209" i="1"/>
  <c r="AJ209" i="1"/>
  <c r="AD209" i="1"/>
  <c r="X209" i="1"/>
  <c r="R209" i="1"/>
  <c r="L209" i="1"/>
  <c r="E209" i="1"/>
  <c r="D209" i="1"/>
  <c r="DJ208" i="1"/>
  <c r="DD208" i="1"/>
  <c r="CX208" i="1"/>
  <c r="CR208" i="1"/>
  <c r="CL208" i="1"/>
  <c r="CF208" i="1"/>
  <c r="BZ208" i="1"/>
  <c r="BT208" i="1"/>
  <c r="BN208" i="1"/>
  <c r="BH208" i="1"/>
  <c r="BB208" i="1"/>
  <c r="AV208" i="1"/>
  <c r="AP208" i="1"/>
  <c r="AJ208" i="1"/>
  <c r="AD208" i="1"/>
  <c r="X208" i="1"/>
  <c r="R208" i="1"/>
  <c r="L208" i="1"/>
  <c r="E208" i="1"/>
  <c r="E205" i="9" s="1"/>
  <c r="D208" i="1"/>
  <c r="DJ206" i="1"/>
  <c r="DD206" i="1"/>
  <c r="CX206" i="1"/>
  <c r="CR206" i="1"/>
  <c r="CL206" i="1"/>
  <c r="CF206" i="1"/>
  <c r="BZ206" i="1"/>
  <c r="BT206" i="1"/>
  <c r="BN206" i="1"/>
  <c r="BH206" i="1"/>
  <c r="BB206" i="1"/>
  <c r="AV206" i="1"/>
  <c r="AP206" i="1"/>
  <c r="AJ206" i="1"/>
  <c r="AD206" i="1"/>
  <c r="X206" i="1"/>
  <c r="R206" i="1"/>
  <c r="L206" i="1"/>
  <c r="E206" i="1"/>
  <c r="D206" i="1"/>
  <c r="DJ204" i="1"/>
  <c r="DD204" i="1"/>
  <c r="CX204" i="1"/>
  <c r="CR204" i="1"/>
  <c r="CL204" i="1"/>
  <c r="CF204" i="1"/>
  <c r="BZ204" i="1"/>
  <c r="BT204" i="1"/>
  <c r="BN204" i="1"/>
  <c r="BH204" i="1"/>
  <c r="BB204" i="1"/>
  <c r="AV204" i="1"/>
  <c r="AP204" i="1"/>
  <c r="AJ204" i="1"/>
  <c r="AD204" i="1"/>
  <c r="X204" i="1"/>
  <c r="R204" i="1"/>
  <c r="L204" i="1"/>
  <c r="E204" i="1"/>
  <c r="D204" i="1"/>
  <c r="DJ203" i="1"/>
  <c r="DD203" i="1"/>
  <c r="CX203" i="1"/>
  <c r="CR203" i="1"/>
  <c r="CL203" i="1"/>
  <c r="CF203" i="1"/>
  <c r="BZ203" i="1"/>
  <c r="BT203" i="1"/>
  <c r="BN203" i="1"/>
  <c r="BH203" i="1"/>
  <c r="BB203" i="1"/>
  <c r="AV203" i="1"/>
  <c r="AP203" i="1"/>
  <c r="AJ203" i="1"/>
  <c r="AD203" i="1"/>
  <c r="X203" i="1"/>
  <c r="R203" i="1"/>
  <c r="L203" i="1"/>
  <c r="E203" i="1"/>
  <c r="D203" i="1"/>
  <c r="DJ202" i="1"/>
  <c r="DD202" i="1"/>
  <c r="CX202" i="1"/>
  <c r="CR202" i="1"/>
  <c r="CL202" i="1"/>
  <c r="CF202" i="1"/>
  <c r="BZ202" i="1"/>
  <c r="BT202" i="1"/>
  <c r="BN202" i="1"/>
  <c r="BH202" i="1"/>
  <c r="BB202" i="1"/>
  <c r="AV202" i="1"/>
  <c r="AP202" i="1"/>
  <c r="AJ202" i="1"/>
  <c r="AD202" i="1"/>
  <c r="X202" i="1"/>
  <c r="R202" i="1"/>
  <c r="L202" i="1"/>
  <c r="E202" i="1"/>
  <c r="E199" i="9" s="1"/>
  <c r="D202" i="1"/>
  <c r="DJ201" i="1"/>
  <c r="DD201" i="1"/>
  <c r="CX201" i="1"/>
  <c r="CR201" i="1"/>
  <c r="CL201" i="1"/>
  <c r="CF201" i="1"/>
  <c r="BZ201" i="1"/>
  <c r="BT201" i="1"/>
  <c r="BN201" i="1"/>
  <c r="BH201" i="1"/>
  <c r="BB201" i="1"/>
  <c r="AV201" i="1"/>
  <c r="AP201" i="1"/>
  <c r="AJ201" i="1"/>
  <c r="AD201" i="1"/>
  <c r="X201" i="1"/>
  <c r="R201" i="1"/>
  <c r="L201" i="1"/>
  <c r="E201" i="1"/>
  <c r="D201" i="1"/>
  <c r="DJ200" i="1"/>
  <c r="DD200" i="1"/>
  <c r="CX200" i="1"/>
  <c r="CR200" i="1"/>
  <c r="CL200" i="1"/>
  <c r="CF200" i="1"/>
  <c r="BZ200" i="1"/>
  <c r="BT200" i="1"/>
  <c r="BN200" i="1"/>
  <c r="BH200" i="1"/>
  <c r="BB200" i="1"/>
  <c r="AV200" i="1"/>
  <c r="AP200" i="1"/>
  <c r="AJ200" i="1"/>
  <c r="AD200" i="1"/>
  <c r="X200" i="1"/>
  <c r="R200" i="1"/>
  <c r="L200" i="1"/>
  <c r="E200" i="1"/>
  <c r="D200" i="1"/>
  <c r="DJ198" i="1"/>
  <c r="DD198" i="1"/>
  <c r="CX198" i="1"/>
  <c r="CR198" i="1"/>
  <c r="CL198" i="1"/>
  <c r="CF198" i="1"/>
  <c r="BZ198" i="1"/>
  <c r="BT198" i="1"/>
  <c r="BN198" i="1"/>
  <c r="BH198" i="1"/>
  <c r="BB198" i="1"/>
  <c r="AV198" i="1"/>
  <c r="AP198" i="1"/>
  <c r="AJ198" i="1"/>
  <c r="AD198" i="1"/>
  <c r="X198" i="1"/>
  <c r="R198" i="1"/>
  <c r="L198" i="1"/>
  <c r="E198" i="1"/>
  <c r="D198" i="1"/>
  <c r="DJ197" i="1"/>
  <c r="DD197" i="1"/>
  <c r="CX197" i="1"/>
  <c r="CR197" i="1"/>
  <c r="CL197" i="1"/>
  <c r="CF197" i="1"/>
  <c r="BZ197" i="1"/>
  <c r="BT197" i="1"/>
  <c r="BN197" i="1"/>
  <c r="BH197" i="1"/>
  <c r="BB197" i="1"/>
  <c r="AV197" i="1"/>
  <c r="AP197" i="1"/>
  <c r="AJ197" i="1"/>
  <c r="AD197" i="1"/>
  <c r="X197" i="1"/>
  <c r="R197" i="1"/>
  <c r="L197" i="1"/>
  <c r="E197" i="1"/>
  <c r="E194" i="9" s="1"/>
  <c r="D197" i="1"/>
  <c r="DJ196" i="1"/>
  <c r="DD196" i="1"/>
  <c r="CX196" i="1"/>
  <c r="CR196" i="1"/>
  <c r="CL196" i="1"/>
  <c r="CF196" i="1"/>
  <c r="BZ196" i="1"/>
  <c r="BT196" i="1"/>
  <c r="BN196" i="1"/>
  <c r="BH196" i="1"/>
  <c r="BB196" i="1"/>
  <c r="AV196" i="1"/>
  <c r="AP196" i="1"/>
  <c r="AJ196" i="1"/>
  <c r="AD196" i="1"/>
  <c r="X196" i="1"/>
  <c r="R196" i="1"/>
  <c r="L196" i="1"/>
  <c r="E196" i="1"/>
  <c r="D196" i="1"/>
  <c r="DJ195" i="1"/>
  <c r="DD195" i="1"/>
  <c r="CX195" i="1"/>
  <c r="CR195" i="1"/>
  <c r="CL195" i="1"/>
  <c r="CF195" i="1"/>
  <c r="BZ195" i="1"/>
  <c r="BT195" i="1"/>
  <c r="BN195" i="1"/>
  <c r="BH195" i="1"/>
  <c r="BB195" i="1"/>
  <c r="AV195" i="1"/>
  <c r="AP195" i="1"/>
  <c r="AJ195" i="1"/>
  <c r="AD195" i="1"/>
  <c r="X195" i="1"/>
  <c r="R195" i="1"/>
  <c r="L195" i="1"/>
  <c r="E195" i="1"/>
  <c r="D195" i="1"/>
  <c r="DJ194" i="1"/>
  <c r="DD194" i="1"/>
  <c r="CX194" i="1"/>
  <c r="CR194" i="1"/>
  <c r="CL194" i="1"/>
  <c r="CF194" i="1"/>
  <c r="BZ194" i="1"/>
  <c r="BT194" i="1"/>
  <c r="BN194" i="1"/>
  <c r="BH194" i="1"/>
  <c r="BB194" i="1"/>
  <c r="AV194" i="1"/>
  <c r="AP194" i="1"/>
  <c r="AJ194" i="1"/>
  <c r="AD194" i="1"/>
  <c r="X194" i="1"/>
  <c r="R194" i="1"/>
  <c r="L194" i="1"/>
  <c r="E194" i="1"/>
  <c r="D194" i="1"/>
  <c r="DJ192" i="1"/>
  <c r="DD192" i="1"/>
  <c r="CX192" i="1"/>
  <c r="CR192" i="1"/>
  <c r="CL192" i="1"/>
  <c r="CF192" i="1"/>
  <c r="BZ192" i="1"/>
  <c r="BT192" i="1"/>
  <c r="BN192" i="1"/>
  <c r="BH192" i="1"/>
  <c r="BB192" i="1"/>
  <c r="AV192" i="1"/>
  <c r="AP192" i="1"/>
  <c r="AJ192" i="1"/>
  <c r="AD192" i="1"/>
  <c r="X192" i="1"/>
  <c r="R192" i="1"/>
  <c r="L192" i="1"/>
  <c r="E192" i="1"/>
  <c r="E189" i="9" s="1"/>
  <c r="D192" i="1"/>
  <c r="DJ191" i="1"/>
  <c r="DD191" i="1"/>
  <c r="CX191" i="1"/>
  <c r="CR191" i="1"/>
  <c r="CL191" i="1"/>
  <c r="CF191" i="1"/>
  <c r="BZ191" i="1"/>
  <c r="BT191" i="1"/>
  <c r="BN191" i="1"/>
  <c r="BH191" i="1"/>
  <c r="BB191" i="1"/>
  <c r="AV191" i="1"/>
  <c r="AP191" i="1"/>
  <c r="AJ191" i="1"/>
  <c r="AD191" i="1"/>
  <c r="X191" i="1"/>
  <c r="R191" i="1"/>
  <c r="L191" i="1"/>
  <c r="E191" i="1"/>
  <c r="D191" i="1"/>
  <c r="DJ190" i="1"/>
  <c r="DD190" i="1"/>
  <c r="CX190" i="1"/>
  <c r="CR190" i="1"/>
  <c r="CL190" i="1"/>
  <c r="CF190" i="1"/>
  <c r="BZ190" i="1"/>
  <c r="BT190" i="1"/>
  <c r="BN190" i="1"/>
  <c r="BH190" i="1"/>
  <c r="BB190" i="1"/>
  <c r="AV190" i="1"/>
  <c r="AP190" i="1"/>
  <c r="AJ190" i="1"/>
  <c r="AD190" i="1"/>
  <c r="X190" i="1"/>
  <c r="R190" i="1"/>
  <c r="L190" i="1"/>
  <c r="E190" i="1"/>
  <c r="D190" i="1"/>
  <c r="DJ189" i="1"/>
  <c r="DD189" i="1"/>
  <c r="CX189" i="1"/>
  <c r="CR189" i="1"/>
  <c r="CL189" i="1"/>
  <c r="CF189" i="1"/>
  <c r="BZ189" i="1"/>
  <c r="BT189" i="1"/>
  <c r="BN189" i="1"/>
  <c r="BH189" i="1"/>
  <c r="BB189" i="1"/>
  <c r="AV189" i="1"/>
  <c r="AP189" i="1"/>
  <c r="AJ189" i="1"/>
  <c r="AD189" i="1"/>
  <c r="X189" i="1"/>
  <c r="R189" i="1"/>
  <c r="L189" i="1"/>
  <c r="E189" i="1"/>
  <c r="D189" i="1"/>
  <c r="DJ187" i="1"/>
  <c r="DD187" i="1"/>
  <c r="CX187" i="1"/>
  <c r="CR187" i="1"/>
  <c r="CL187" i="1"/>
  <c r="CF187" i="1"/>
  <c r="BZ187" i="1"/>
  <c r="BT187" i="1"/>
  <c r="BN187" i="1"/>
  <c r="BH187" i="1"/>
  <c r="BB187" i="1"/>
  <c r="AV187" i="1"/>
  <c r="AP187" i="1"/>
  <c r="AJ187" i="1"/>
  <c r="AD187" i="1"/>
  <c r="X187" i="1"/>
  <c r="R187" i="1"/>
  <c r="L187" i="1"/>
  <c r="E187" i="1"/>
  <c r="E184" i="9" s="1"/>
  <c r="D187" i="1"/>
  <c r="DJ186" i="1"/>
  <c r="DD186" i="1"/>
  <c r="CX186" i="1"/>
  <c r="CR186" i="1"/>
  <c r="CL186" i="1"/>
  <c r="CF186" i="1"/>
  <c r="BZ186" i="1"/>
  <c r="BT186" i="1"/>
  <c r="BN186" i="1"/>
  <c r="BH186" i="1"/>
  <c r="BB186" i="1"/>
  <c r="AV186" i="1"/>
  <c r="AP186" i="1"/>
  <c r="AJ186" i="1"/>
  <c r="AD186" i="1"/>
  <c r="X186" i="1"/>
  <c r="R186" i="1"/>
  <c r="L186" i="1"/>
  <c r="E186" i="1"/>
  <c r="D186" i="1"/>
  <c r="DJ185" i="1"/>
  <c r="DD185" i="1"/>
  <c r="CX185" i="1"/>
  <c r="CR185" i="1"/>
  <c r="CL185" i="1"/>
  <c r="CF185" i="1"/>
  <c r="BZ185" i="1"/>
  <c r="BT185" i="1"/>
  <c r="BN185" i="1"/>
  <c r="BH185" i="1"/>
  <c r="BB185" i="1"/>
  <c r="AV185" i="1"/>
  <c r="AP185" i="1"/>
  <c r="AJ185" i="1"/>
  <c r="AD185" i="1"/>
  <c r="X185" i="1"/>
  <c r="R185" i="1"/>
  <c r="L185" i="1"/>
  <c r="E185" i="1"/>
  <c r="D185" i="1"/>
  <c r="DJ184" i="1"/>
  <c r="DD184" i="1"/>
  <c r="CX184" i="1"/>
  <c r="CR184" i="1"/>
  <c r="CL184" i="1"/>
  <c r="CF184" i="1"/>
  <c r="BZ184" i="1"/>
  <c r="BT184" i="1"/>
  <c r="BN184" i="1"/>
  <c r="BH184" i="1"/>
  <c r="BB184" i="1"/>
  <c r="AV184" i="1"/>
  <c r="AP184" i="1"/>
  <c r="AJ184" i="1"/>
  <c r="AD184" i="1"/>
  <c r="X184" i="1"/>
  <c r="R184" i="1"/>
  <c r="L184" i="1"/>
  <c r="E184" i="1"/>
  <c r="D184" i="1"/>
  <c r="DJ183" i="1"/>
  <c r="DD183" i="1"/>
  <c r="CX183" i="1"/>
  <c r="CR183" i="1"/>
  <c r="CL183" i="1"/>
  <c r="CF183" i="1"/>
  <c r="BZ183" i="1"/>
  <c r="BT183" i="1"/>
  <c r="BN183" i="1"/>
  <c r="BH183" i="1"/>
  <c r="BB183" i="1"/>
  <c r="AV183" i="1"/>
  <c r="AP183" i="1"/>
  <c r="AJ183" i="1"/>
  <c r="AD183" i="1"/>
  <c r="X183" i="1"/>
  <c r="R183" i="1"/>
  <c r="L183" i="1"/>
  <c r="E183" i="1"/>
  <c r="E180" i="9" s="1"/>
  <c r="D183" i="1"/>
  <c r="DJ182" i="1"/>
  <c r="DD182" i="1"/>
  <c r="CX182" i="1"/>
  <c r="CR182" i="1"/>
  <c r="CL182" i="1"/>
  <c r="CF182" i="1"/>
  <c r="BZ182" i="1"/>
  <c r="BT182" i="1"/>
  <c r="BN182" i="1"/>
  <c r="BH182" i="1"/>
  <c r="BB182" i="1"/>
  <c r="AV182" i="1"/>
  <c r="AP182" i="1"/>
  <c r="AJ182" i="1"/>
  <c r="AD182" i="1"/>
  <c r="X182" i="1"/>
  <c r="R182" i="1"/>
  <c r="L182" i="1"/>
  <c r="E182" i="1"/>
  <c r="D182" i="1"/>
  <c r="DJ181" i="1"/>
  <c r="DD181" i="1"/>
  <c r="CX181" i="1"/>
  <c r="CR181" i="1"/>
  <c r="CL181" i="1"/>
  <c r="CF181" i="1"/>
  <c r="BZ181" i="1"/>
  <c r="BT181" i="1"/>
  <c r="BN181" i="1"/>
  <c r="BH181" i="1"/>
  <c r="BB181" i="1"/>
  <c r="AV181" i="1"/>
  <c r="AP181" i="1"/>
  <c r="AJ181" i="1"/>
  <c r="AD181" i="1"/>
  <c r="X181" i="1"/>
  <c r="R181" i="1"/>
  <c r="L181" i="1"/>
  <c r="E181" i="1"/>
  <c r="D181" i="1"/>
  <c r="DJ180" i="1"/>
  <c r="DD180" i="1"/>
  <c r="CX180" i="1"/>
  <c r="CR180" i="1"/>
  <c r="CL180" i="1"/>
  <c r="CF180" i="1"/>
  <c r="BZ180" i="1"/>
  <c r="BT180" i="1"/>
  <c r="BN180" i="1"/>
  <c r="BH180" i="1"/>
  <c r="BB180" i="1"/>
  <c r="AV180" i="1"/>
  <c r="AP180" i="1"/>
  <c r="AJ180" i="1"/>
  <c r="AD180" i="1"/>
  <c r="X180" i="1"/>
  <c r="R180" i="1"/>
  <c r="L180" i="1"/>
  <c r="E180" i="1"/>
  <c r="D180" i="1"/>
  <c r="DJ179" i="1"/>
  <c r="DD179" i="1"/>
  <c r="CX179" i="1"/>
  <c r="CR179" i="1"/>
  <c r="CL179" i="1"/>
  <c r="CF179" i="1"/>
  <c r="BZ179" i="1"/>
  <c r="BT179" i="1"/>
  <c r="BN179" i="1"/>
  <c r="BH179" i="1"/>
  <c r="BB179" i="1"/>
  <c r="AV179" i="1"/>
  <c r="AP179" i="1"/>
  <c r="AJ179" i="1"/>
  <c r="AD179" i="1"/>
  <c r="X179" i="1"/>
  <c r="R179" i="1"/>
  <c r="L179" i="1"/>
  <c r="E179" i="1"/>
  <c r="E176" i="9" s="1"/>
  <c r="D179" i="1"/>
  <c r="DJ178" i="1"/>
  <c r="DD178" i="1"/>
  <c r="CX178" i="1"/>
  <c r="CR178" i="1"/>
  <c r="CL178" i="1"/>
  <c r="CF178" i="1"/>
  <c r="BZ178" i="1"/>
  <c r="BT178" i="1"/>
  <c r="BN178" i="1"/>
  <c r="BH178" i="1"/>
  <c r="BB178" i="1"/>
  <c r="AV178" i="1"/>
  <c r="AP178" i="1"/>
  <c r="AJ178" i="1"/>
  <c r="AD178" i="1"/>
  <c r="X178" i="1"/>
  <c r="R178" i="1"/>
  <c r="L178" i="1"/>
  <c r="E178" i="1"/>
  <c r="D178" i="1"/>
  <c r="DJ177" i="1"/>
  <c r="DD177" i="1"/>
  <c r="CX177" i="1"/>
  <c r="CR177" i="1"/>
  <c r="CL177" i="1"/>
  <c r="CF177" i="1"/>
  <c r="BZ177" i="1"/>
  <c r="BT177" i="1"/>
  <c r="BN177" i="1"/>
  <c r="BH177" i="1"/>
  <c r="BB177" i="1"/>
  <c r="AV177" i="1"/>
  <c r="AP177" i="1"/>
  <c r="AJ177" i="1"/>
  <c r="AD177" i="1"/>
  <c r="X177" i="1"/>
  <c r="R177" i="1"/>
  <c r="L177" i="1"/>
  <c r="E177" i="1"/>
  <c r="D177" i="1"/>
  <c r="DJ176" i="1"/>
  <c r="DD176" i="1"/>
  <c r="CX176" i="1"/>
  <c r="CR176" i="1"/>
  <c r="CL176" i="1"/>
  <c r="CF176" i="1"/>
  <c r="BZ176" i="1"/>
  <c r="BT176" i="1"/>
  <c r="BN176" i="1"/>
  <c r="BH176" i="1"/>
  <c r="BB176" i="1"/>
  <c r="AV176" i="1"/>
  <c r="AP176" i="1"/>
  <c r="AJ176" i="1"/>
  <c r="AD176" i="1"/>
  <c r="X176" i="1"/>
  <c r="R176" i="1"/>
  <c r="L176" i="1"/>
  <c r="E176" i="1"/>
  <c r="D176" i="1"/>
  <c r="DJ175" i="1"/>
  <c r="DD175" i="1"/>
  <c r="CX175" i="1"/>
  <c r="CR175" i="1"/>
  <c r="CL175" i="1"/>
  <c r="CF175" i="1"/>
  <c r="BZ175" i="1"/>
  <c r="BT175" i="1"/>
  <c r="BN175" i="1"/>
  <c r="BH175" i="1"/>
  <c r="BB175" i="1"/>
  <c r="AV175" i="1"/>
  <c r="AP175" i="1"/>
  <c r="AJ175" i="1"/>
  <c r="AD175" i="1"/>
  <c r="X175" i="1"/>
  <c r="R175" i="1"/>
  <c r="L175" i="1"/>
  <c r="E175" i="1"/>
  <c r="E172" i="9" s="1"/>
  <c r="D175" i="1"/>
  <c r="DJ173" i="1"/>
  <c r="DD173" i="1"/>
  <c r="CX173" i="1"/>
  <c r="CR173" i="1"/>
  <c r="CL173" i="1"/>
  <c r="CF173" i="1"/>
  <c r="BZ173" i="1"/>
  <c r="BT173" i="1"/>
  <c r="BN173" i="1"/>
  <c r="BH173" i="1"/>
  <c r="BB173" i="1"/>
  <c r="AV173" i="1"/>
  <c r="AP173" i="1"/>
  <c r="AJ173" i="1"/>
  <c r="AD173" i="1"/>
  <c r="X173" i="1"/>
  <c r="R173" i="1"/>
  <c r="L173" i="1"/>
  <c r="E173" i="1"/>
  <c r="D173" i="1"/>
  <c r="DJ172" i="1"/>
  <c r="DD172" i="1"/>
  <c r="CX172" i="1"/>
  <c r="CR172" i="1"/>
  <c r="CL172" i="1"/>
  <c r="CF172" i="1"/>
  <c r="BZ172" i="1"/>
  <c r="BT172" i="1"/>
  <c r="BN172" i="1"/>
  <c r="BH172" i="1"/>
  <c r="BB172" i="1"/>
  <c r="AV172" i="1"/>
  <c r="AP172" i="1"/>
  <c r="AJ172" i="1"/>
  <c r="AD172" i="1"/>
  <c r="X172" i="1"/>
  <c r="R172" i="1"/>
  <c r="L172" i="1"/>
  <c r="E172" i="1"/>
  <c r="D172" i="1"/>
  <c r="DJ171" i="1"/>
  <c r="DD171" i="1"/>
  <c r="CX171" i="1"/>
  <c r="CR171" i="1"/>
  <c r="CL171" i="1"/>
  <c r="CF171" i="1"/>
  <c r="BZ171" i="1"/>
  <c r="BT171" i="1"/>
  <c r="BN171" i="1"/>
  <c r="BH171" i="1"/>
  <c r="BB171" i="1"/>
  <c r="AV171" i="1"/>
  <c r="AP171" i="1"/>
  <c r="AJ171" i="1"/>
  <c r="AD171" i="1"/>
  <c r="X171" i="1"/>
  <c r="R171" i="1"/>
  <c r="L171" i="1"/>
  <c r="E171" i="1"/>
  <c r="D171" i="1"/>
  <c r="DJ170" i="1"/>
  <c r="DD170" i="1"/>
  <c r="CX170" i="1"/>
  <c r="CR170" i="1"/>
  <c r="CL170" i="1"/>
  <c r="CF170" i="1"/>
  <c r="BZ170" i="1"/>
  <c r="BT170" i="1"/>
  <c r="BN170" i="1"/>
  <c r="BH170" i="1"/>
  <c r="BB170" i="1"/>
  <c r="AV170" i="1"/>
  <c r="AP170" i="1"/>
  <c r="AJ170" i="1"/>
  <c r="AD170" i="1"/>
  <c r="X170" i="1"/>
  <c r="R170" i="1"/>
  <c r="L170" i="1"/>
  <c r="E170" i="1"/>
  <c r="E167" i="9" s="1"/>
  <c r="D170" i="1"/>
  <c r="DJ169" i="1"/>
  <c r="DD169" i="1"/>
  <c r="CX169" i="1"/>
  <c r="CR169" i="1"/>
  <c r="CL169" i="1"/>
  <c r="CF169" i="1"/>
  <c r="BZ169" i="1"/>
  <c r="BT169" i="1"/>
  <c r="BN169" i="1"/>
  <c r="BH169" i="1"/>
  <c r="BB169" i="1"/>
  <c r="AV169" i="1"/>
  <c r="AP169" i="1"/>
  <c r="AJ169" i="1"/>
  <c r="AD169" i="1"/>
  <c r="X169" i="1"/>
  <c r="R169" i="1"/>
  <c r="L169" i="1"/>
  <c r="E169" i="1"/>
  <c r="D169" i="1"/>
  <c r="DJ168" i="1"/>
  <c r="DD168" i="1"/>
  <c r="CX168" i="1"/>
  <c r="CR168" i="1"/>
  <c r="CL168" i="1"/>
  <c r="CF168" i="1"/>
  <c r="BZ168" i="1"/>
  <c r="BT168" i="1"/>
  <c r="BN168" i="1"/>
  <c r="BH168" i="1"/>
  <c r="BB168" i="1"/>
  <c r="AV168" i="1"/>
  <c r="AP168" i="1"/>
  <c r="AJ168" i="1"/>
  <c r="AD168" i="1"/>
  <c r="X168" i="1"/>
  <c r="R168" i="1"/>
  <c r="L168" i="1"/>
  <c r="E168" i="1"/>
  <c r="D168" i="1"/>
  <c r="DJ167" i="1"/>
  <c r="DD167" i="1"/>
  <c r="CX167" i="1"/>
  <c r="CR167" i="1"/>
  <c r="CL167" i="1"/>
  <c r="CF167" i="1"/>
  <c r="BZ167" i="1"/>
  <c r="BT167" i="1"/>
  <c r="BN167" i="1"/>
  <c r="BH167" i="1"/>
  <c r="BB167" i="1"/>
  <c r="AV167" i="1"/>
  <c r="AP167" i="1"/>
  <c r="AJ167" i="1"/>
  <c r="AD167" i="1"/>
  <c r="X167" i="1"/>
  <c r="R167" i="1"/>
  <c r="L167" i="1"/>
  <c r="E167" i="1"/>
  <c r="D167" i="1"/>
  <c r="DJ166" i="1"/>
  <c r="DD166" i="1"/>
  <c r="CX166" i="1"/>
  <c r="CR166" i="1"/>
  <c r="CL166" i="1"/>
  <c r="CF166" i="1"/>
  <c r="BZ166" i="1"/>
  <c r="BT166" i="1"/>
  <c r="BN166" i="1"/>
  <c r="BH166" i="1"/>
  <c r="BB166" i="1"/>
  <c r="AV166" i="1"/>
  <c r="AP166" i="1"/>
  <c r="AJ166" i="1"/>
  <c r="AD166" i="1"/>
  <c r="X166" i="1"/>
  <c r="R166" i="1"/>
  <c r="L166" i="1"/>
  <c r="E166" i="1"/>
  <c r="E163" i="9" s="1"/>
  <c r="D166" i="1"/>
  <c r="DJ165" i="1"/>
  <c r="DD165" i="1"/>
  <c r="CX165" i="1"/>
  <c r="CR165" i="1"/>
  <c r="CL165" i="1"/>
  <c r="CF165" i="1"/>
  <c r="BZ165" i="1"/>
  <c r="BT165" i="1"/>
  <c r="BN165" i="1"/>
  <c r="BH165" i="1"/>
  <c r="BB165" i="1"/>
  <c r="AV165" i="1"/>
  <c r="AP165" i="1"/>
  <c r="AJ165" i="1"/>
  <c r="AD165" i="1"/>
  <c r="X165" i="1"/>
  <c r="R165" i="1"/>
  <c r="L165" i="1"/>
  <c r="E165" i="1"/>
  <c r="D165" i="1"/>
  <c r="DJ164" i="1"/>
  <c r="DD164" i="1"/>
  <c r="CX164" i="1"/>
  <c r="CR164" i="1"/>
  <c r="CL164" i="1"/>
  <c r="CF164" i="1"/>
  <c r="BZ164" i="1"/>
  <c r="BT164" i="1"/>
  <c r="BN164" i="1"/>
  <c r="BH164" i="1"/>
  <c r="BB164" i="1"/>
  <c r="AV164" i="1"/>
  <c r="AP164" i="1"/>
  <c r="AJ164" i="1"/>
  <c r="AD164" i="1"/>
  <c r="X164" i="1"/>
  <c r="R164" i="1"/>
  <c r="L164" i="1"/>
  <c r="E164" i="1"/>
  <c r="D164" i="1"/>
  <c r="DJ163" i="1"/>
  <c r="DD163" i="1"/>
  <c r="CX163" i="1"/>
  <c r="CR163" i="1"/>
  <c r="CL163" i="1"/>
  <c r="CF163" i="1"/>
  <c r="BZ163" i="1"/>
  <c r="BT163" i="1"/>
  <c r="BN163" i="1"/>
  <c r="BH163" i="1"/>
  <c r="BB163" i="1"/>
  <c r="AV163" i="1"/>
  <c r="AP163" i="1"/>
  <c r="AJ163" i="1"/>
  <c r="AD163" i="1"/>
  <c r="X163" i="1"/>
  <c r="R163" i="1"/>
  <c r="L163" i="1"/>
  <c r="E163" i="1"/>
  <c r="D163" i="1"/>
  <c r="DJ162" i="1"/>
  <c r="DD162" i="1"/>
  <c r="CX162" i="1"/>
  <c r="CR162" i="1"/>
  <c r="CL162" i="1"/>
  <c r="CF162" i="1"/>
  <c r="BZ162" i="1"/>
  <c r="BT162" i="1"/>
  <c r="BN162" i="1"/>
  <c r="BH162" i="1"/>
  <c r="BB162" i="1"/>
  <c r="AV162" i="1"/>
  <c r="AP162" i="1"/>
  <c r="AJ162" i="1"/>
  <c r="AD162" i="1"/>
  <c r="X162" i="1"/>
  <c r="R162" i="1"/>
  <c r="L162" i="1"/>
  <c r="E162" i="1"/>
  <c r="E159" i="9" s="1"/>
  <c r="D162" i="1"/>
  <c r="D159" i="9" s="1"/>
  <c r="DJ161" i="1"/>
  <c r="DD161" i="1"/>
  <c r="CX161" i="1"/>
  <c r="CR161" i="1"/>
  <c r="CL161" i="1"/>
  <c r="CF161" i="1"/>
  <c r="BZ161" i="1"/>
  <c r="BT161" i="1"/>
  <c r="BN161" i="1"/>
  <c r="BH161" i="1"/>
  <c r="BB161" i="1"/>
  <c r="AV161" i="1"/>
  <c r="AP161" i="1"/>
  <c r="AJ161" i="1"/>
  <c r="AD161" i="1"/>
  <c r="X161" i="1"/>
  <c r="R161" i="1"/>
  <c r="L161" i="1"/>
  <c r="E161" i="1"/>
  <c r="D161" i="1"/>
  <c r="DJ159" i="1"/>
  <c r="DD159" i="1"/>
  <c r="CX159" i="1"/>
  <c r="CR159" i="1"/>
  <c r="CL159" i="1"/>
  <c r="CF159" i="1"/>
  <c r="BZ159" i="1"/>
  <c r="BT159" i="1"/>
  <c r="BN159" i="1"/>
  <c r="BH159" i="1"/>
  <c r="BB159" i="1"/>
  <c r="AV159" i="1"/>
  <c r="AP159" i="1"/>
  <c r="AJ159" i="1"/>
  <c r="AD159" i="1"/>
  <c r="X159" i="1"/>
  <c r="R159" i="1"/>
  <c r="L159" i="1"/>
  <c r="E159" i="1"/>
  <c r="D159" i="1"/>
  <c r="DJ157" i="1"/>
  <c r="DD157" i="1"/>
  <c r="CX157" i="1"/>
  <c r="CR157" i="1"/>
  <c r="CL157" i="1"/>
  <c r="CF157" i="1"/>
  <c r="BZ157" i="1"/>
  <c r="BT157" i="1"/>
  <c r="BN157" i="1"/>
  <c r="BH157" i="1"/>
  <c r="BB157" i="1"/>
  <c r="AV157" i="1"/>
  <c r="AP157" i="1"/>
  <c r="AJ157" i="1"/>
  <c r="AD157" i="1"/>
  <c r="X157" i="1"/>
  <c r="R157" i="1"/>
  <c r="L157" i="1"/>
  <c r="E157" i="1"/>
  <c r="D157" i="1"/>
  <c r="DJ156" i="1"/>
  <c r="DD156" i="1"/>
  <c r="CX156" i="1"/>
  <c r="CR156" i="1"/>
  <c r="CL156" i="1"/>
  <c r="CF156" i="1"/>
  <c r="BZ156" i="1"/>
  <c r="BT156" i="1"/>
  <c r="BN156" i="1"/>
  <c r="BH156" i="1"/>
  <c r="BB156" i="1"/>
  <c r="AV156" i="1"/>
  <c r="AP156" i="1"/>
  <c r="AJ156" i="1"/>
  <c r="AD156" i="1"/>
  <c r="X156" i="1"/>
  <c r="R156" i="1"/>
  <c r="L156" i="1"/>
  <c r="E156" i="1"/>
  <c r="E153" i="9" s="1"/>
  <c r="D156" i="1"/>
  <c r="D153" i="9" s="1"/>
  <c r="DJ155" i="1"/>
  <c r="DD155" i="1"/>
  <c r="CX155" i="1"/>
  <c r="CR155" i="1"/>
  <c r="CL155" i="1"/>
  <c r="CF155" i="1"/>
  <c r="BZ155" i="1"/>
  <c r="BT155" i="1"/>
  <c r="BN155" i="1"/>
  <c r="BH155" i="1"/>
  <c r="BB155" i="1"/>
  <c r="AV155" i="1"/>
  <c r="AP155" i="1"/>
  <c r="AJ155" i="1"/>
  <c r="AD155" i="1"/>
  <c r="X155" i="1"/>
  <c r="R155" i="1"/>
  <c r="L155" i="1"/>
  <c r="E155" i="1"/>
  <c r="D155" i="1"/>
  <c r="DJ154" i="1"/>
  <c r="DD154" i="1"/>
  <c r="CX154" i="1"/>
  <c r="CR154" i="1"/>
  <c r="CL154" i="1"/>
  <c r="CF154" i="1"/>
  <c r="BZ154" i="1"/>
  <c r="BT154" i="1"/>
  <c r="BN154" i="1"/>
  <c r="BH154" i="1"/>
  <c r="BB154" i="1"/>
  <c r="AV154" i="1"/>
  <c r="AP154" i="1"/>
  <c r="AJ154" i="1"/>
  <c r="AD154" i="1"/>
  <c r="X154" i="1"/>
  <c r="R154" i="1"/>
  <c r="L154" i="1"/>
  <c r="E154" i="1"/>
  <c r="D154" i="1"/>
  <c r="DJ153" i="1"/>
  <c r="DD153" i="1"/>
  <c r="CX153" i="1"/>
  <c r="CR153" i="1"/>
  <c r="CL153" i="1"/>
  <c r="CF153" i="1"/>
  <c r="BZ153" i="1"/>
  <c r="BT153" i="1"/>
  <c r="BN153" i="1"/>
  <c r="BH153" i="1"/>
  <c r="BB153" i="1"/>
  <c r="AV153" i="1"/>
  <c r="AP153" i="1"/>
  <c r="AJ153" i="1"/>
  <c r="AD153" i="1"/>
  <c r="X153" i="1"/>
  <c r="R153" i="1"/>
  <c r="L153" i="1"/>
  <c r="E153" i="1"/>
  <c r="D153" i="1"/>
  <c r="DJ152" i="1"/>
  <c r="DD152" i="1"/>
  <c r="CX152" i="1"/>
  <c r="CR152" i="1"/>
  <c r="CL152" i="1"/>
  <c r="CF152" i="1"/>
  <c r="BZ152" i="1"/>
  <c r="BT152" i="1"/>
  <c r="BN152" i="1"/>
  <c r="BH152" i="1"/>
  <c r="BB152" i="1"/>
  <c r="AV152" i="1"/>
  <c r="AP152" i="1"/>
  <c r="AJ152" i="1"/>
  <c r="AD152" i="1"/>
  <c r="X152" i="1"/>
  <c r="R152" i="1"/>
  <c r="L152" i="1"/>
  <c r="E152" i="1"/>
  <c r="E149" i="9" s="1"/>
  <c r="D152" i="1"/>
  <c r="D149" i="9" s="1"/>
  <c r="DJ150" i="1"/>
  <c r="DD150" i="1"/>
  <c r="CX150" i="1"/>
  <c r="CR150" i="1"/>
  <c r="CL150" i="1"/>
  <c r="CF150" i="1"/>
  <c r="BZ150" i="1"/>
  <c r="BT150" i="1"/>
  <c r="BN150" i="1"/>
  <c r="BH150" i="1"/>
  <c r="BB150" i="1"/>
  <c r="AV150" i="1"/>
  <c r="AP150" i="1"/>
  <c r="AJ150" i="1"/>
  <c r="AD150" i="1"/>
  <c r="X150" i="1"/>
  <c r="R150" i="1"/>
  <c r="L150" i="1"/>
  <c r="E150" i="1"/>
  <c r="D150" i="1"/>
  <c r="DJ149" i="1"/>
  <c r="DD149" i="1"/>
  <c r="CX149" i="1"/>
  <c r="CR149" i="1"/>
  <c r="CL149" i="1"/>
  <c r="CF149" i="1"/>
  <c r="BZ149" i="1"/>
  <c r="BT149" i="1"/>
  <c r="BN149" i="1"/>
  <c r="BH149" i="1"/>
  <c r="BB149" i="1"/>
  <c r="AV149" i="1"/>
  <c r="AP149" i="1"/>
  <c r="AJ149" i="1"/>
  <c r="AD149" i="1"/>
  <c r="X149" i="1"/>
  <c r="R149" i="1"/>
  <c r="L149" i="1"/>
  <c r="E149" i="1"/>
  <c r="D149" i="1"/>
  <c r="DJ148" i="1"/>
  <c r="DD148" i="1"/>
  <c r="CX148" i="1"/>
  <c r="CR148" i="1"/>
  <c r="CL148" i="1"/>
  <c r="CF148" i="1"/>
  <c r="BZ148" i="1"/>
  <c r="BT148" i="1"/>
  <c r="BN148" i="1"/>
  <c r="BH148" i="1"/>
  <c r="BB148" i="1"/>
  <c r="AV148" i="1"/>
  <c r="AP148" i="1"/>
  <c r="AJ148" i="1"/>
  <c r="AD148" i="1"/>
  <c r="X148" i="1"/>
  <c r="R148" i="1"/>
  <c r="L148" i="1"/>
  <c r="E148" i="1"/>
  <c r="D148" i="1"/>
  <c r="DJ146" i="1"/>
  <c r="DD146" i="1"/>
  <c r="CX146" i="1"/>
  <c r="CR146" i="1"/>
  <c r="CL146" i="1"/>
  <c r="CF146" i="1"/>
  <c r="BZ146" i="1"/>
  <c r="BT146" i="1"/>
  <c r="BN146" i="1"/>
  <c r="BH146" i="1"/>
  <c r="BB146" i="1"/>
  <c r="AV146" i="1"/>
  <c r="AP146" i="1"/>
  <c r="AJ146" i="1"/>
  <c r="AD146" i="1"/>
  <c r="X146" i="1"/>
  <c r="R146" i="1"/>
  <c r="L146" i="1"/>
  <c r="E146" i="1"/>
  <c r="E143" i="9" s="1"/>
  <c r="D146" i="1"/>
  <c r="D143" i="9" s="1"/>
  <c r="DJ145" i="1"/>
  <c r="DD145" i="1"/>
  <c r="CX145" i="1"/>
  <c r="CR145" i="1"/>
  <c r="CL145" i="1"/>
  <c r="CF145" i="1"/>
  <c r="BZ145" i="1"/>
  <c r="BT145" i="1"/>
  <c r="BN145" i="1"/>
  <c r="BH145" i="1"/>
  <c r="BB145" i="1"/>
  <c r="AV145" i="1"/>
  <c r="AP145" i="1"/>
  <c r="AJ145" i="1"/>
  <c r="AD145" i="1"/>
  <c r="X145" i="1"/>
  <c r="R145" i="1"/>
  <c r="L145" i="1"/>
  <c r="E145" i="1"/>
  <c r="D145" i="1"/>
  <c r="DJ144" i="1"/>
  <c r="DD144" i="1"/>
  <c r="CX144" i="1"/>
  <c r="CR144" i="1"/>
  <c r="CL144" i="1"/>
  <c r="CF144" i="1"/>
  <c r="BZ144" i="1"/>
  <c r="BT144" i="1"/>
  <c r="BN144" i="1"/>
  <c r="BH144" i="1"/>
  <c r="BB144" i="1"/>
  <c r="AV144" i="1"/>
  <c r="AP144" i="1"/>
  <c r="AJ144" i="1"/>
  <c r="AD144" i="1"/>
  <c r="X144" i="1"/>
  <c r="R144" i="1"/>
  <c r="L144" i="1"/>
  <c r="E144" i="1"/>
  <c r="D144" i="1"/>
  <c r="DJ142" i="1"/>
  <c r="DD142" i="1"/>
  <c r="CX142" i="1"/>
  <c r="CR142" i="1"/>
  <c r="CL142" i="1"/>
  <c r="CF142" i="1"/>
  <c r="BZ142" i="1"/>
  <c r="BT142" i="1"/>
  <c r="BN142" i="1"/>
  <c r="BH142" i="1"/>
  <c r="BB142" i="1"/>
  <c r="AV142" i="1"/>
  <c r="AP142" i="1"/>
  <c r="AJ142" i="1"/>
  <c r="AD142" i="1"/>
  <c r="X142" i="1"/>
  <c r="R142" i="1"/>
  <c r="L142" i="1"/>
  <c r="E142" i="1"/>
  <c r="D142" i="1"/>
  <c r="DJ141" i="1"/>
  <c r="DD141" i="1"/>
  <c r="CX141" i="1"/>
  <c r="CR141" i="1"/>
  <c r="CL141" i="1"/>
  <c r="CF141" i="1"/>
  <c r="BZ141" i="1"/>
  <c r="BT141" i="1"/>
  <c r="BN141" i="1"/>
  <c r="BH141" i="1"/>
  <c r="BB141" i="1"/>
  <c r="AV141" i="1"/>
  <c r="AP141" i="1"/>
  <c r="AJ141" i="1"/>
  <c r="AD141" i="1"/>
  <c r="X141" i="1"/>
  <c r="R141" i="1"/>
  <c r="L141" i="1"/>
  <c r="E141" i="1"/>
  <c r="E138" i="9" s="1"/>
  <c r="D141" i="1"/>
  <c r="D138" i="9" s="1"/>
  <c r="DJ140" i="1"/>
  <c r="DD140" i="1"/>
  <c r="CX140" i="1"/>
  <c r="CR140" i="1"/>
  <c r="CL140" i="1"/>
  <c r="CF140" i="1"/>
  <c r="BZ140" i="1"/>
  <c r="BT140" i="1"/>
  <c r="BN140" i="1"/>
  <c r="BH140" i="1"/>
  <c r="BB140" i="1"/>
  <c r="AV140" i="1"/>
  <c r="AP140" i="1"/>
  <c r="AJ140" i="1"/>
  <c r="AD140" i="1"/>
  <c r="X140" i="1"/>
  <c r="R140" i="1"/>
  <c r="L140" i="1"/>
  <c r="E140" i="1"/>
  <c r="D140" i="1"/>
  <c r="DJ138" i="1"/>
  <c r="DD138" i="1"/>
  <c r="CX138" i="1"/>
  <c r="CR138" i="1"/>
  <c r="CL138" i="1"/>
  <c r="CF138" i="1"/>
  <c r="BZ138" i="1"/>
  <c r="BT138" i="1"/>
  <c r="BN138" i="1"/>
  <c r="BH138" i="1"/>
  <c r="BB138" i="1"/>
  <c r="AV138" i="1"/>
  <c r="AP138" i="1"/>
  <c r="AJ138" i="1"/>
  <c r="AD138" i="1"/>
  <c r="X138" i="1"/>
  <c r="R138" i="1"/>
  <c r="L138" i="1"/>
  <c r="E138" i="1"/>
  <c r="D138" i="1"/>
  <c r="DJ137" i="1"/>
  <c r="DD137" i="1"/>
  <c r="CX137" i="1"/>
  <c r="CR137" i="1"/>
  <c r="CL137" i="1"/>
  <c r="CF137" i="1"/>
  <c r="BZ137" i="1"/>
  <c r="BT137" i="1"/>
  <c r="BN137" i="1"/>
  <c r="BH137" i="1"/>
  <c r="BB137" i="1"/>
  <c r="AV137" i="1"/>
  <c r="AP137" i="1"/>
  <c r="AJ137" i="1"/>
  <c r="AD137" i="1"/>
  <c r="X137" i="1"/>
  <c r="R137" i="1"/>
  <c r="L137" i="1"/>
  <c r="E137" i="1"/>
  <c r="D137" i="1"/>
  <c r="DJ136" i="1"/>
  <c r="DD136" i="1"/>
  <c r="CX136" i="1"/>
  <c r="CR136" i="1"/>
  <c r="CL136" i="1"/>
  <c r="CF136" i="1"/>
  <c r="BZ136" i="1"/>
  <c r="BT136" i="1"/>
  <c r="BN136" i="1"/>
  <c r="BH136" i="1"/>
  <c r="BB136" i="1"/>
  <c r="AV136" i="1"/>
  <c r="AP136" i="1"/>
  <c r="AJ136" i="1"/>
  <c r="AD136" i="1"/>
  <c r="X136" i="1"/>
  <c r="R136" i="1"/>
  <c r="L136" i="1"/>
  <c r="E136" i="1"/>
  <c r="E133" i="9" s="1"/>
  <c r="D136" i="1"/>
  <c r="D133" i="9" s="1"/>
  <c r="DJ134" i="1"/>
  <c r="DD134" i="1"/>
  <c r="CX134" i="1"/>
  <c r="CR134" i="1"/>
  <c r="CL134" i="1"/>
  <c r="CF134" i="1"/>
  <c r="BZ134" i="1"/>
  <c r="BT134" i="1"/>
  <c r="BN134" i="1"/>
  <c r="BH134" i="1"/>
  <c r="BB134" i="1"/>
  <c r="AV134" i="1"/>
  <c r="AP134" i="1"/>
  <c r="AJ134" i="1"/>
  <c r="AD134" i="1"/>
  <c r="X134" i="1"/>
  <c r="R134" i="1"/>
  <c r="L134" i="1"/>
  <c r="E134" i="1"/>
  <c r="D134" i="1"/>
  <c r="DJ132" i="1"/>
  <c r="DD132" i="1"/>
  <c r="CX132" i="1"/>
  <c r="CR132" i="1"/>
  <c r="CL132" i="1"/>
  <c r="CF132" i="1"/>
  <c r="BZ132" i="1"/>
  <c r="BT132" i="1"/>
  <c r="BN132" i="1"/>
  <c r="BH132" i="1"/>
  <c r="BB132" i="1"/>
  <c r="AV132" i="1"/>
  <c r="AP132" i="1"/>
  <c r="AJ132" i="1"/>
  <c r="AD132" i="1"/>
  <c r="X132" i="1"/>
  <c r="R132" i="1"/>
  <c r="L132" i="1"/>
  <c r="E132" i="1"/>
  <c r="D132" i="1"/>
  <c r="DJ131" i="1"/>
  <c r="DD131" i="1"/>
  <c r="CX131" i="1"/>
  <c r="CR131" i="1"/>
  <c r="CL131" i="1"/>
  <c r="CF131" i="1"/>
  <c r="BZ131" i="1"/>
  <c r="BT131" i="1"/>
  <c r="BN131" i="1"/>
  <c r="BH131" i="1"/>
  <c r="BB131" i="1"/>
  <c r="AV131" i="1"/>
  <c r="AP131" i="1"/>
  <c r="AJ131" i="1"/>
  <c r="AD131" i="1"/>
  <c r="X131" i="1"/>
  <c r="R131" i="1"/>
  <c r="L131" i="1"/>
  <c r="E131" i="1"/>
  <c r="D131" i="1"/>
  <c r="DJ129" i="1"/>
  <c r="DD129" i="1"/>
  <c r="CX129" i="1"/>
  <c r="CR129" i="1"/>
  <c r="CL129" i="1"/>
  <c r="CF129" i="1"/>
  <c r="BZ129" i="1"/>
  <c r="BT129" i="1"/>
  <c r="BN129" i="1"/>
  <c r="BH129" i="1"/>
  <c r="BB129" i="1"/>
  <c r="AV129" i="1"/>
  <c r="AP129" i="1"/>
  <c r="AJ129" i="1"/>
  <c r="AD129" i="1"/>
  <c r="X129" i="1"/>
  <c r="R129" i="1"/>
  <c r="L129" i="1"/>
  <c r="E129" i="1"/>
  <c r="E126" i="9" s="1"/>
  <c r="D129" i="1"/>
  <c r="D126" i="9" s="1"/>
  <c r="DJ128" i="1"/>
  <c r="DD128" i="1"/>
  <c r="CX128" i="1"/>
  <c r="CR128" i="1"/>
  <c r="CL128" i="1"/>
  <c r="CF128" i="1"/>
  <c r="BZ128" i="1"/>
  <c r="BT128" i="1"/>
  <c r="BN128" i="1"/>
  <c r="BH128" i="1"/>
  <c r="BB128" i="1"/>
  <c r="AV128" i="1"/>
  <c r="AP128" i="1"/>
  <c r="AJ128" i="1"/>
  <c r="AD128" i="1"/>
  <c r="X128" i="1"/>
  <c r="R128" i="1"/>
  <c r="L128" i="1"/>
  <c r="E128" i="1"/>
  <c r="D128" i="1"/>
  <c r="DJ127" i="1"/>
  <c r="DD127" i="1"/>
  <c r="CX127" i="1"/>
  <c r="CR127" i="1"/>
  <c r="CL127" i="1"/>
  <c r="CF127" i="1"/>
  <c r="BZ127" i="1"/>
  <c r="BT127" i="1"/>
  <c r="BN127" i="1"/>
  <c r="BH127" i="1"/>
  <c r="BB127" i="1"/>
  <c r="AV127" i="1"/>
  <c r="AP127" i="1"/>
  <c r="AJ127" i="1"/>
  <c r="AD127" i="1"/>
  <c r="X127" i="1"/>
  <c r="R127" i="1"/>
  <c r="L127" i="1"/>
  <c r="E127" i="1"/>
  <c r="D127" i="1"/>
  <c r="DJ126" i="1"/>
  <c r="DD126" i="1"/>
  <c r="CX126" i="1"/>
  <c r="CR126" i="1"/>
  <c r="CL126" i="1"/>
  <c r="CF126" i="1"/>
  <c r="BZ126" i="1"/>
  <c r="BT126" i="1"/>
  <c r="BN126" i="1"/>
  <c r="BH126" i="1"/>
  <c r="BB126" i="1"/>
  <c r="AV126" i="1"/>
  <c r="AP126" i="1"/>
  <c r="AJ126" i="1"/>
  <c r="AD126" i="1"/>
  <c r="X126" i="1"/>
  <c r="R126" i="1"/>
  <c r="L126" i="1"/>
  <c r="E126" i="1"/>
  <c r="D126" i="1"/>
  <c r="DJ125" i="1"/>
  <c r="DD125" i="1"/>
  <c r="CX125" i="1"/>
  <c r="CR125" i="1"/>
  <c r="CL125" i="1"/>
  <c r="CF125" i="1"/>
  <c r="BZ125" i="1"/>
  <c r="BT125" i="1"/>
  <c r="BN125" i="1"/>
  <c r="BH125" i="1"/>
  <c r="BB125" i="1"/>
  <c r="AV125" i="1"/>
  <c r="AP125" i="1"/>
  <c r="AJ125" i="1"/>
  <c r="AD125" i="1"/>
  <c r="X125" i="1"/>
  <c r="R125" i="1"/>
  <c r="L125" i="1"/>
  <c r="E125" i="1"/>
  <c r="E122" i="9" s="1"/>
  <c r="D125" i="1"/>
  <c r="D122" i="9" s="1"/>
  <c r="DJ123" i="1"/>
  <c r="DD123" i="1"/>
  <c r="CX123" i="1"/>
  <c r="CR123" i="1"/>
  <c r="CL123" i="1"/>
  <c r="CF123" i="1"/>
  <c r="BZ123" i="1"/>
  <c r="BT123" i="1"/>
  <c r="BN123" i="1"/>
  <c r="BH123" i="1"/>
  <c r="BB123" i="1"/>
  <c r="AV123" i="1"/>
  <c r="AP123" i="1"/>
  <c r="AJ123" i="1"/>
  <c r="AD123" i="1"/>
  <c r="X123" i="1"/>
  <c r="R123" i="1"/>
  <c r="L123" i="1"/>
  <c r="E123" i="1"/>
  <c r="D123" i="1"/>
  <c r="DJ122" i="1"/>
  <c r="DD122" i="1"/>
  <c r="CX122" i="1"/>
  <c r="CR122" i="1"/>
  <c r="CL122" i="1"/>
  <c r="CF122" i="1"/>
  <c r="BZ122" i="1"/>
  <c r="BT122" i="1"/>
  <c r="BN122" i="1"/>
  <c r="BH122" i="1"/>
  <c r="BB122" i="1"/>
  <c r="AV122" i="1"/>
  <c r="AP122" i="1"/>
  <c r="AJ122" i="1"/>
  <c r="AD122" i="1"/>
  <c r="X122" i="1"/>
  <c r="R122" i="1"/>
  <c r="L122" i="1"/>
  <c r="E122" i="1"/>
  <c r="D122" i="1"/>
  <c r="DJ121" i="1"/>
  <c r="DD121" i="1"/>
  <c r="CX121" i="1"/>
  <c r="CR121" i="1"/>
  <c r="CL121" i="1"/>
  <c r="CF121" i="1"/>
  <c r="BZ121" i="1"/>
  <c r="BT121" i="1"/>
  <c r="BN121" i="1"/>
  <c r="BH121" i="1"/>
  <c r="BB121" i="1"/>
  <c r="AV121" i="1"/>
  <c r="AP121" i="1"/>
  <c r="AJ121" i="1"/>
  <c r="AD121" i="1"/>
  <c r="X121" i="1"/>
  <c r="R121" i="1"/>
  <c r="L121" i="1"/>
  <c r="E121" i="1"/>
  <c r="D121" i="1"/>
  <c r="DJ120" i="1"/>
  <c r="DD120" i="1"/>
  <c r="CX120" i="1"/>
  <c r="CR120" i="1"/>
  <c r="CL120" i="1"/>
  <c r="CF120" i="1"/>
  <c r="BZ120" i="1"/>
  <c r="BT120" i="1"/>
  <c r="BN120" i="1"/>
  <c r="BH120" i="1"/>
  <c r="BB120" i="1"/>
  <c r="AV120" i="1"/>
  <c r="AP120" i="1"/>
  <c r="AJ120" i="1"/>
  <c r="AD120" i="1"/>
  <c r="X120" i="1"/>
  <c r="R120" i="1"/>
  <c r="L120" i="1"/>
  <c r="E120" i="1"/>
  <c r="E117" i="9" s="1"/>
  <c r="D120" i="1"/>
  <c r="D117" i="9" s="1"/>
  <c r="DJ119" i="1"/>
  <c r="DD119" i="1"/>
  <c r="CX119" i="1"/>
  <c r="CR119" i="1"/>
  <c r="CL119" i="1"/>
  <c r="CF119" i="1"/>
  <c r="BZ119" i="1"/>
  <c r="BT119" i="1"/>
  <c r="BN119" i="1"/>
  <c r="BH119" i="1"/>
  <c r="BB119" i="1"/>
  <c r="AV119" i="1"/>
  <c r="AP119" i="1"/>
  <c r="AJ119" i="1"/>
  <c r="AD119" i="1"/>
  <c r="X119" i="1"/>
  <c r="R119" i="1"/>
  <c r="L119" i="1"/>
  <c r="E119" i="1"/>
  <c r="D119" i="1"/>
  <c r="DJ118" i="1"/>
  <c r="DD118" i="1"/>
  <c r="CX118" i="1"/>
  <c r="CR118" i="1"/>
  <c r="CL118" i="1"/>
  <c r="CF118" i="1"/>
  <c r="BZ118" i="1"/>
  <c r="BT118" i="1"/>
  <c r="BN118" i="1"/>
  <c r="BH118" i="1"/>
  <c r="BB118" i="1"/>
  <c r="AV118" i="1"/>
  <c r="AP118" i="1"/>
  <c r="AJ118" i="1"/>
  <c r="AD118" i="1"/>
  <c r="X118" i="1"/>
  <c r="R118" i="1"/>
  <c r="L118" i="1"/>
  <c r="E118" i="1"/>
  <c r="D118" i="1"/>
  <c r="DJ117" i="1"/>
  <c r="DD117" i="1"/>
  <c r="CX117" i="1"/>
  <c r="CR117" i="1"/>
  <c r="CL117" i="1"/>
  <c r="CF117" i="1"/>
  <c r="BZ117" i="1"/>
  <c r="BT117" i="1"/>
  <c r="BN117" i="1"/>
  <c r="BH117" i="1"/>
  <c r="BB117" i="1"/>
  <c r="AV117" i="1"/>
  <c r="AP117" i="1"/>
  <c r="AJ117" i="1"/>
  <c r="AD117" i="1"/>
  <c r="X117" i="1"/>
  <c r="R117" i="1"/>
  <c r="L117" i="1"/>
  <c r="E117" i="1"/>
  <c r="D117" i="1"/>
  <c r="DJ116" i="1"/>
  <c r="DD116" i="1"/>
  <c r="CX116" i="1"/>
  <c r="CR116" i="1"/>
  <c r="CL116" i="1"/>
  <c r="CF116" i="1"/>
  <c r="BZ116" i="1"/>
  <c r="BT116" i="1"/>
  <c r="BN116" i="1"/>
  <c r="BH116" i="1"/>
  <c r="BB116" i="1"/>
  <c r="AV116" i="1"/>
  <c r="AP116" i="1"/>
  <c r="AJ116" i="1"/>
  <c r="AD116" i="1"/>
  <c r="X116" i="1"/>
  <c r="R116" i="1"/>
  <c r="L116" i="1"/>
  <c r="E116" i="1"/>
  <c r="E113" i="9" s="1"/>
  <c r="D116" i="1"/>
  <c r="D113" i="9" s="1"/>
  <c r="DJ115" i="1"/>
  <c r="DD115" i="1"/>
  <c r="CX115" i="1"/>
  <c r="CR115" i="1"/>
  <c r="CL115" i="1"/>
  <c r="CF115" i="1"/>
  <c r="BZ115" i="1"/>
  <c r="BT115" i="1"/>
  <c r="BN115" i="1"/>
  <c r="BH115" i="1"/>
  <c r="BB115" i="1"/>
  <c r="AV115" i="1"/>
  <c r="AP115" i="1"/>
  <c r="AJ115" i="1"/>
  <c r="AD115" i="1"/>
  <c r="X115" i="1"/>
  <c r="R115" i="1"/>
  <c r="L115" i="1"/>
  <c r="E115" i="1"/>
  <c r="D115" i="1"/>
  <c r="DJ114" i="1"/>
  <c r="DD114" i="1"/>
  <c r="CX114" i="1"/>
  <c r="CR114" i="1"/>
  <c r="CL114" i="1"/>
  <c r="CF114" i="1"/>
  <c r="BZ114" i="1"/>
  <c r="BT114" i="1"/>
  <c r="BN114" i="1"/>
  <c r="BH114" i="1"/>
  <c r="BB114" i="1"/>
  <c r="AV114" i="1"/>
  <c r="AP114" i="1"/>
  <c r="AJ114" i="1"/>
  <c r="AD114" i="1"/>
  <c r="X114" i="1"/>
  <c r="R114" i="1"/>
  <c r="L114" i="1"/>
  <c r="E114" i="1"/>
  <c r="D114" i="1"/>
  <c r="DJ112" i="1"/>
  <c r="DD112" i="1"/>
  <c r="CX112" i="1"/>
  <c r="CR112" i="1"/>
  <c r="CL112" i="1"/>
  <c r="CF112" i="1"/>
  <c r="BZ112" i="1"/>
  <c r="BT112" i="1"/>
  <c r="BN112" i="1"/>
  <c r="BH112" i="1"/>
  <c r="BB112" i="1"/>
  <c r="AV112" i="1"/>
  <c r="AP112" i="1"/>
  <c r="AJ112" i="1"/>
  <c r="AD112" i="1"/>
  <c r="X112" i="1"/>
  <c r="R112" i="1"/>
  <c r="L112" i="1"/>
  <c r="E112" i="1"/>
  <c r="D112" i="1"/>
  <c r="DJ111" i="1"/>
  <c r="DD111" i="1"/>
  <c r="CX111" i="1"/>
  <c r="CR111" i="1"/>
  <c r="CL111" i="1"/>
  <c r="CF111" i="1"/>
  <c r="BZ111" i="1"/>
  <c r="BT111" i="1"/>
  <c r="BN111" i="1"/>
  <c r="BH111" i="1"/>
  <c r="BB111" i="1"/>
  <c r="AV111" i="1"/>
  <c r="AP111" i="1"/>
  <c r="AJ111" i="1"/>
  <c r="AD111" i="1"/>
  <c r="X111" i="1"/>
  <c r="R111" i="1"/>
  <c r="L111" i="1"/>
  <c r="E111" i="1"/>
  <c r="E108" i="9" s="1"/>
  <c r="D111" i="1"/>
  <c r="D108" i="9" s="1"/>
  <c r="DJ109" i="1"/>
  <c r="DD109" i="1"/>
  <c r="CX109" i="1"/>
  <c r="CR109" i="1"/>
  <c r="CL109" i="1"/>
  <c r="CF109" i="1"/>
  <c r="BZ109" i="1"/>
  <c r="BT109" i="1"/>
  <c r="BN109" i="1"/>
  <c r="BH109" i="1"/>
  <c r="BB109" i="1"/>
  <c r="AV109" i="1"/>
  <c r="AP109" i="1"/>
  <c r="AJ109" i="1"/>
  <c r="AD109" i="1"/>
  <c r="X109" i="1"/>
  <c r="R109" i="1"/>
  <c r="L109" i="1"/>
  <c r="E109" i="1"/>
  <c r="D109" i="1"/>
  <c r="DJ108" i="1"/>
  <c r="DD108" i="1"/>
  <c r="CX108" i="1"/>
  <c r="CR108" i="1"/>
  <c r="CL108" i="1"/>
  <c r="CF108" i="1"/>
  <c r="BZ108" i="1"/>
  <c r="BT108" i="1"/>
  <c r="BN108" i="1"/>
  <c r="BH108" i="1"/>
  <c r="BB108" i="1"/>
  <c r="AV108" i="1"/>
  <c r="AP108" i="1"/>
  <c r="AJ108" i="1"/>
  <c r="AD108" i="1"/>
  <c r="X108" i="1"/>
  <c r="R108" i="1"/>
  <c r="L108" i="1"/>
  <c r="E108" i="1"/>
  <c r="D108" i="1"/>
  <c r="DJ107" i="1"/>
  <c r="DD107" i="1"/>
  <c r="CX107" i="1"/>
  <c r="CR107" i="1"/>
  <c r="CL107" i="1"/>
  <c r="CF107" i="1"/>
  <c r="BZ107" i="1"/>
  <c r="BT107" i="1"/>
  <c r="BN107" i="1"/>
  <c r="BH107" i="1"/>
  <c r="BB107" i="1"/>
  <c r="AV107" i="1"/>
  <c r="AP107" i="1"/>
  <c r="AJ107" i="1"/>
  <c r="AD107" i="1"/>
  <c r="X107" i="1"/>
  <c r="R107" i="1"/>
  <c r="L107" i="1"/>
  <c r="E107" i="1"/>
  <c r="D107" i="1"/>
  <c r="DJ105" i="1"/>
  <c r="DD105" i="1"/>
  <c r="CX105" i="1"/>
  <c r="CR105" i="1"/>
  <c r="CL105" i="1"/>
  <c r="CF105" i="1"/>
  <c r="BZ105" i="1"/>
  <c r="BT105" i="1"/>
  <c r="BN105" i="1"/>
  <c r="BH105" i="1"/>
  <c r="BB105" i="1"/>
  <c r="AV105" i="1"/>
  <c r="AP105" i="1"/>
  <c r="AJ105" i="1"/>
  <c r="AD105" i="1"/>
  <c r="X105" i="1"/>
  <c r="R105" i="1"/>
  <c r="L105" i="1"/>
  <c r="E105" i="1"/>
  <c r="E102" i="9" s="1"/>
  <c r="D105" i="1"/>
  <c r="D102" i="9" s="1"/>
  <c r="DJ104" i="1"/>
  <c r="DD104" i="1"/>
  <c r="CX104" i="1"/>
  <c r="CR104" i="1"/>
  <c r="CL104" i="1"/>
  <c r="CF104" i="1"/>
  <c r="BZ104" i="1"/>
  <c r="BT104" i="1"/>
  <c r="BN104" i="1"/>
  <c r="BH104" i="1"/>
  <c r="BB104" i="1"/>
  <c r="AV104" i="1"/>
  <c r="AP104" i="1"/>
  <c r="AJ104" i="1"/>
  <c r="AD104" i="1"/>
  <c r="X104" i="1"/>
  <c r="R104" i="1"/>
  <c r="L104" i="1"/>
  <c r="E104" i="1"/>
  <c r="D104" i="1"/>
  <c r="DJ102" i="1"/>
  <c r="DD102" i="1"/>
  <c r="CX102" i="1"/>
  <c r="CR102" i="1"/>
  <c r="CL102" i="1"/>
  <c r="CF102" i="1"/>
  <c r="BZ102" i="1"/>
  <c r="BT102" i="1"/>
  <c r="BN102" i="1"/>
  <c r="BH102" i="1"/>
  <c r="BB102" i="1"/>
  <c r="AV102" i="1"/>
  <c r="AP102" i="1"/>
  <c r="AJ102" i="1"/>
  <c r="AD102" i="1"/>
  <c r="X102" i="1"/>
  <c r="R102" i="1"/>
  <c r="L102" i="1"/>
  <c r="E102" i="1"/>
  <c r="D102" i="1"/>
  <c r="DJ100" i="1"/>
  <c r="DD100" i="1"/>
  <c r="CX100" i="1"/>
  <c r="CR100" i="1"/>
  <c r="CL100" i="1"/>
  <c r="CF100" i="1"/>
  <c r="BZ100" i="1"/>
  <c r="BT100" i="1"/>
  <c r="BN100" i="1"/>
  <c r="BH100" i="1"/>
  <c r="BB100" i="1"/>
  <c r="AV100" i="1"/>
  <c r="AP100" i="1"/>
  <c r="AJ100" i="1"/>
  <c r="AD100" i="1"/>
  <c r="X100" i="1"/>
  <c r="R100" i="1"/>
  <c r="L100" i="1"/>
  <c r="E100" i="1"/>
  <c r="D100" i="1"/>
  <c r="DJ99" i="1"/>
  <c r="DD99" i="1"/>
  <c r="CX99" i="1"/>
  <c r="CR99" i="1"/>
  <c r="CL99" i="1"/>
  <c r="CF99" i="1"/>
  <c r="BZ99" i="1"/>
  <c r="BT99" i="1"/>
  <c r="BN99" i="1"/>
  <c r="BH99" i="1"/>
  <c r="BB99" i="1"/>
  <c r="AV99" i="1"/>
  <c r="AP99" i="1"/>
  <c r="AJ99" i="1"/>
  <c r="AD99" i="1"/>
  <c r="X99" i="1"/>
  <c r="R99" i="1"/>
  <c r="L99" i="1"/>
  <c r="E99" i="1"/>
  <c r="E96" i="9" s="1"/>
  <c r="D99" i="1"/>
  <c r="D96" i="9" s="1"/>
  <c r="DJ98" i="1"/>
  <c r="DD98" i="1"/>
  <c r="CX98" i="1"/>
  <c r="CR98" i="1"/>
  <c r="CL98" i="1"/>
  <c r="CF98" i="1"/>
  <c r="BZ98" i="1"/>
  <c r="BT98" i="1"/>
  <c r="BN98" i="1"/>
  <c r="BH98" i="1"/>
  <c r="BB98" i="1"/>
  <c r="AV98" i="1"/>
  <c r="AP98" i="1"/>
  <c r="AJ98" i="1"/>
  <c r="AD98" i="1"/>
  <c r="X98" i="1"/>
  <c r="R98" i="1"/>
  <c r="L98" i="1"/>
  <c r="E98" i="1"/>
  <c r="D98" i="1"/>
  <c r="DJ97" i="1"/>
  <c r="DD97" i="1"/>
  <c r="CX97" i="1"/>
  <c r="CR97" i="1"/>
  <c r="CL97" i="1"/>
  <c r="CF97" i="1"/>
  <c r="BZ97" i="1"/>
  <c r="BT97" i="1"/>
  <c r="BN97" i="1"/>
  <c r="BH97" i="1"/>
  <c r="BB97" i="1"/>
  <c r="AV97" i="1"/>
  <c r="AP97" i="1"/>
  <c r="AJ97" i="1"/>
  <c r="AD97" i="1"/>
  <c r="X97" i="1"/>
  <c r="R97" i="1"/>
  <c r="L97" i="1"/>
  <c r="E97" i="1"/>
  <c r="D97" i="1"/>
  <c r="DJ96" i="1"/>
  <c r="DD96" i="1"/>
  <c r="CX96" i="1"/>
  <c r="CR96" i="1"/>
  <c r="CL96" i="1"/>
  <c r="CF96" i="1"/>
  <c r="BZ96" i="1"/>
  <c r="BT96" i="1"/>
  <c r="BN96" i="1"/>
  <c r="BH96" i="1"/>
  <c r="BB96" i="1"/>
  <c r="AV96" i="1"/>
  <c r="AP96" i="1"/>
  <c r="AJ96" i="1"/>
  <c r="AD96" i="1"/>
  <c r="X96" i="1"/>
  <c r="R96" i="1"/>
  <c r="L96" i="1"/>
  <c r="E96" i="1"/>
  <c r="D96" i="1"/>
  <c r="DJ95" i="1"/>
  <c r="DD95" i="1"/>
  <c r="CX95" i="1"/>
  <c r="CR95" i="1"/>
  <c r="CL95" i="1"/>
  <c r="CF95" i="1"/>
  <c r="BZ95" i="1"/>
  <c r="BT95" i="1"/>
  <c r="BN95" i="1"/>
  <c r="BH95" i="1"/>
  <c r="BB95" i="1"/>
  <c r="AV95" i="1"/>
  <c r="AP95" i="1"/>
  <c r="AJ95" i="1"/>
  <c r="AD95" i="1"/>
  <c r="X95" i="1"/>
  <c r="R95" i="1"/>
  <c r="L95" i="1"/>
  <c r="E95" i="1"/>
  <c r="E92" i="9" s="1"/>
  <c r="D95" i="1"/>
  <c r="D92" i="9" s="1"/>
  <c r="DJ94" i="1"/>
  <c r="DD94" i="1"/>
  <c r="CX94" i="1"/>
  <c r="CR94" i="1"/>
  <c r="CL94" i="1"/>
  <c r="CF94" i="1"/>
  <c r="BZ94" i="1"/>
  <c r="BT94" i="1"/>
  <c r="BN94" i="1"/>
  <c r="BH94" i="1"/>
  <c r="BB94" i="1"/>
  <c r="AV94" i="1"/>
  <c r="AP94" i="1"/>
  <c r="AJ94" i="1"/>
  <c r="AD94" i="1"/>
  <c r="X94" i="1"/>
  <c r="R94" i="1"/>
  <c r="L94" i="1"/>
  <c r="E94" i="1"/>
  <c r="D94" i="1"/>
  <c r="DJ93" i="1"/>
  <c r="DD93" i="1"/>
  <c r="CX93" i="1"/>
  <c r="CR93" i="1"/>
  <c r="CL93" i="1"/>
  <c r="CF93" i="1"/>
  <c r="BZ93" i="1"/>
  <c r="BT93" i="1"/>
  <c r="BN93" i="1"/>
  <c r="BH93" i="1"/>
  <c r="BB93" i="1"/>
  <c r="AV93" i="1"/>
  <c r="AP93" i="1"/>
  <c r="AJ93" i="1"/>
  <c r="AD93" i="1"/>
  <c r="X93" i="1"/>
  <c r="R93" i="1"/>
  <c r="L93" i="1"/>
  <c r="E93" i="1"/>
  <c r="D93" i="1"/>
  <c r="DJ92" i="1"/>
  <c r="DD92" i="1"/>
  <c r="CX92" i="1"/>
  <c r="CR92" i="1"/>
  <c r="CL92" i="1"/>
  <c r="CF92" i="1"/>
  <c r="BZ92" i="1"/>
  <c r="BT92" i="1"/>
  <c r="BN92" i="1"/>
  <c r="BH92" i="1"/>
  <c r="BB92" i="1"/>
  <c r="AV92" i="1"/>
  <c r="AP92" i="1"/>
  <c r="AJ92" i="1"/>
  <c r="AD92" i="1"/>
  <c r="X92" i="1"/>
  <c r="R92" i="1"/>
  <c r="L92" i="1"/>
  <c r="E92" i="1"/>
  <c r="D92" i="1"/>
  <c r="DJ91" i="1"/>
  <c r="DD91" i="1"/>
  <c r="CX91" i="1"/>
  <c r="CR91" i="1"/>
  <c r="CL91" i="1"/>
  <c r="CF91" i="1"/>
  <c r="BZ91" i="1"/>
  <c r="BT91" i="1"/>
  <c r="BN91" i="1"/>
  <c r="BH91" i="1"/>
  <c r="BB91" i="1"/>
  <c r="AV91" i="1"/>
  <c r="AP91" i="1"/>
  <c r="AJ91" i="1"/>
  <c r="AD91" i="1"/>
  <c r="X91" i="1"/>
  <c r="R91" i="1"/>
  <c r="L91" i="1"/>
  <c r="E91" i="1"/>
  <c r="E88" i="9" s="1"/>
  <c r="D91" i="1"/>
  <c r="D88" i="9" s="1"/>
  <c r="DJ90" i="1"/>
  <c r="DD90" i="1"/>
  <c r="CX90" i="1"/>
  <c r="CR90" i="1"/>
  <c r="CL90" i="1"/>
  <c r="CF90" i="1"/>
  <c r="BZ90" i="1"/>
  <c r="BT90" i="1"/>
  <c r="BN90" i="1"/>
  <c r="BH90" i="1"/>
  <c r="BB90" i="1"/>
  <c r="AV90" i="1"/>
  <c r="AP90" i="1"/>
  <c r="AJ90" i="1"/>
  <c r="AD90" i="1"/>
  <c r="X90" i="1"/>
  <c r="R90" i="1"/>
  <c r="L90" i="1"/>
  <c r="E90" i="1"/>
  <c r="D90" i="1"/>
  <c r="DJ89" i="1"/>
  <c r="DD89" i="1"/>
  <c r="CX89" i="1"/>
  <c r="CR89" i="1"/>
  <c r="CL89" i="1"/>
  <c r="CF89" i="1"/>
  <c r="BZ89" i="1"/>
  <c r="BT89" i="1"/>
  <c r="BN89" i="1"/>
  <c r="BH89" i="1"/>
  <c r="BB89" i="1"/>
  <c r="AV89" i="1"/>
  <c r="AP89" i="1"/>
  <c r="AJ89" i="1"/>
  <c r="AD89" i="1"/>
  <c r="X89" i="1"/>
  <c r="R89" i="1"/>
  <c r="L89" i="1"/>
  <c r="E89" i="1"/>
  <c r="D89" i="1"/>
  <c r="DJ88" i="1"/>
  <c r="DD88" i="1"/>
  <c r="CX88" i="1"/>
  <c r="CR88" i="1"/>
  <c r="CL88" i="1"/>
  <c r="CF88" i="1"/>
  <c r="BZ88" i="1"/>
  <c r="BT88" i="1"/>
  <c r="BN88" i="1"/>
  <c r="BH88" i="1"/>
  <c r="BB88" i="1"/>
  <c r="AV88" i="1"/>
  <c r="AP88" i="1"/>
  <c r="AJ88" i="1"/>
  <c r="AD88" i="1"/>
  <c r="X88" i="1"/>
  <c r="R88" i="1"/>
  <c r="L88" i="1"/>
  <c r="E88" i="1"/>
  <c r="D88" i="1"/>
  <c r="DJ87" i="1"/>
  <c r="DD87" i="1"/>
  <c r="CX87" i="1"/>
  <c r="CR87" i="1"/>
  <c r="CL87" i="1"/>
  <c r="CF87" i="1"/>
  <c r="BZ87" i="1"/>
  <c r="BT87" i="1"/>
  <c r="BN87" i="1"/>
  <c r="BH87" i="1"/>
  <c r="BB87" i="1"/>
  <c r="AV87" i="1"/>
  <c r="AP87" i="1"/>
  <c r="AJ87" i="1"/>
  <c r="AD87" i="1"/>
  <c r="X87" i="1"/>
  <c r="R87" i="1"/>
  <c r="L87" i="1"/>
  <c r="E87" i="1"/>
  <c r="E84" i="9" s="1"/>
  <c r="D87" i="1"/>
  <c r="D84" i="9" s="1"/>
  <c r="DJ86" i="1"/>
  <c r="DD86" i="1"/>
  <c r="CX86" i="1"/>
  <c r="CR86" i="1"/>
  <c r="CL86" i="1"/>
  <c r="CF86" i="1"/>
  <c r="BZ86" i="1"/>
  <c r="BT86" i="1"/>
  <c r="BN86" i="1"/>
  <c r="BH86" i="1"/>
  <c r="BB86" i="1"/>
  <c r="AV86" i="1"/>
  <c r="AP86" i="1"/>
  <c r="AJ86" i="1"/>
  <c r="AD86" i="1"/>
  <c r="X86" i="1"/>
  <c r="R86" i="1"/>
  <c r="L86" i="1"/>
  <c r="E86" i="1"/>
  <c r="D86" i="1"/>
  <c r="DJ85" i="1"/>
  <c r="DD85" i="1"/>
  <c r="CX85" i="1"/>
  <c r="CR85" i="1"/>
  <c r="CL85" i="1"/>
  <c r="CF85" i="1"/>
  <c r="BZ85" i="1"/>
  <c r="BT85" i="1"/>
  <c r="BN85" i="1"/>
  <c r="BH85" i="1"/>
  <c r="BB85" i="1"/>
  <c r="AV85" i="1"/>
  <c r="AP85" i="1"/>
  <c r="AJ85" i="1"/>
  <c r="AD85" i="1"/>
  <c r="X85" i="1"/>
  <c r="R85" i="1"/>
  <c r="L85" i="1"/>
  <c r="E85" i="1"/>
  <c r="D85" i="1"/>
  <c r="DJ83" i="1"/>
  <c r="DD83" i="1"/>
  <c r="CX83" i="1"/>
  <c r="CR83" i="1"/>
  <c r="CL83" i="1"/>
  <c r="CF83" i="1"/>
  <c r="BZ83" i="1"/>
  <c r="BT83" i="1"/>
  <c r="BN83" i="1"/>
  <c r="BH83" i="1"/>
  <c r="BB83" i="1"/>
  <c r="AV83" i="1"/>
  <c r="AP83" i="1"/>
  <c r="AJ83" i="1"/>
  <c r="AD83" i="1"/>
  <c r="X83" i="1"/>
  <c r="R83" i="1"/>
  <c r="L83" i="1"/>
  <c r="E83" i="1"/>
  <c r="D83" i="1"/>
  <c r="DJ82" i="1"/>
  <c r="DD82" i="1"/>
  <c r="CX82" i="1"/>
  <c r="CR82" i="1"/>
  <c r="CL82" i="1"/>
  <c r="CF82" i="1"/>
  <c r="BZ82" i="1"/>
  <c r="BT82" i="1"/>
  <c r="BN82" i="1"/>
  <c r="BH82" i="1"/>
  <c r="BB82" i="1"/>
  <c r="AV82" i="1"/>
  <c r="AP82" i="1"/>
  <c r="AJ82" i="1"/>
  <c r="AD82" i="1"/>
  <c r="X82" i="1"/>
  <c r="R82" i="1"/>
  <c r="L82" i="1"/>
  <c r="E82" i="1"/>
  <c r="E79" i="9" s="1"/>
  <c r="D82" i="1"/>
  <c r="D79" i="9" s="1"/>
  <c r="DJ81" i="1"/>
  <c r="DD81" i="1"/>
  <c r="CX81" i="1"/>
  <c r="CR81" i="1"/>
  <c r="CL81" i="1"/>
  <c r="CF81" i="1"/>
  <c r="BZ81" i="1"/>
  <c r="BT81" i="1"/>
  <c r="BN81" i="1"/>
  <c r="BH81" i="1"/>
  <c r="BB81" i="1"/>
  <c r="AV81" i="1"/>
  <c r="AP81" i="1"/>
  <c r="AJ81" i="1"/>
  <c r="AD81" i="1"/>
  <c r="X81" i="1"/>
  <c r="R81" i="1"/>
  <c r="L81" i="1"/>
  <c r="E81" i="1"/>
  <c r="D81" i="1"/>
  <c r="DJ80" i="1"/>
  <c r="DD80" i="1"/>
  <c r="CX80" i="1"/>
  <c r="CR80" i="1"/>
  <c r="CL80" i="1"/>
  <c r="CF80" i="1"/>
  <c r="BZ80" i="1"/>
  <c r="BT80" i="1"/>
  <c r="BN80" i="1"/>
  <c r="BH80" i="1"/>
  <c r="BB80" i="1"/>
  <c r="AV80" i="1"/>
  <c r="AP80" i="1"/>
  <c r="AJ80" i="1"/>
  <c r="AD80" i="1"/>
  <c r="X80" i="1"/>
  <c r="R80" i="1"/>
  <c r="L80" i="1"/>
  <c r="E80" i="1"/>
  <c r="D80" i="1"/>
  <c r="DJ79" i="1"/>
  <c r="DD79" i="1"/>
  <c r="CX79" i="1"/>
  <c r="CR79" i="1"/>
  <c r="CL79" i="1"/>
  <c r="CF79" i="1"/>
  <c r="BZ79" i="1"/>
  <c r="BT79" i="1"/>
  <c r="BN79" i="1"/>
  <c r="BH79" i="1"/>
  <c r="BB79" i="1"/>
  <c r="AV79" i="1"/>
  <c r="AP79" i="1"/>
  <c r="AJ79" i="1"/>
  <c r="AD79" i="1"/>
  <c r="X79" i="1"/>
  <c r="R79" i="1"/>
  <c r="L79" i="1"/>
  <c r="E79" i="1"/>
  <c r="D79" i="1"/>
  <c r="DJ78" i="1"/>
  <c r="DD78" i="1"/>
  <c r="CX78" i="1"/>
  <c r="CR78" i="1"/>
  <c r="CL78" i="1"/>
  <c r="CF78" i="1"/>
  <c r="BZ78" i="1"/>
  <c r="BT78" i="1"/>
  <c r="BN78" i="1"/>
  <c r="BH78" i="1"/>
  <c r="BB78" i="1"/>
  <c r="AV78" i="1"/>
  <c r="AP78" i="1"/>
  <c r="AJ78" i="1"/>
  <c r="AD78" i="1"/>
  <c r="X78" i="1"/>
  <c r="R78" i="1"/>
  <c r="L78" i="1"/>
  <c r="E78" i="1"/>
  <c r="E75" i="9" s="1"/>
  <c r="D78" i="1"/>
  <c r="D75" i="9" s="1"/>
  <c r="DJ77" i="1"/>
  <c r="DD77" i="1"/>
  <c r="CX77" i="1"/>
  <c r="CR77" i="1"/>
  <c r="CL77" i="1"/>
  <c r="CF77" i="1"/>
  <c r="BZ77" i="1"/>
  <c r="BT77" i="1"/>
  <c r="BN77" i="1"/>
  <c r="BH77" i="1"/>
  <c r="BB77" i="1"/>
  <c r="AV77" i="1"/>
  <c r="AP77" i="1"/>
  <c r="AJ77" i="1"/>
  <c r="AD77" i="1"/>
  <c r="X77" i="1"/>
  <c r="R77" i="1"/>
  <c r="L77" i="1"/>
  <c r="E77" i="1"/>
  <c r="D77" i="1"/>
  <c r="DJ76" i="1"/>
  <c r="DD76" i="1"/>
  <c r="CX76" i="1"/>
  <c r="CR76" i="1"/>
  <c r="CL76" i="1"/>
  <c r="CF76" i="1"/>
  <c r="BZ76" i="1"/>
  <c r="BT76" i="1"/>
  <c r="BN76" i="1"/>
  <c r="BH76" i="1"/>
  <c r="BB76" i="1"/>
  <c r="AV76" i="1"/>
  <c r="AP76" i="1"/>
  <c r="AJ76" i="1"/>
  <c r="AD76" i="1"/>
  <c r="X76" i="1"/>
  <c r="R76" i="1"/>
  <c r="L76" i="1"/>
  <c r="E76" i="1"/>
  <c r="D76" i="1"/>
  <c r="DJ74" i="1"/>
  <c r="DD74" i="1"/>
  <c r="CX74" i="1"/>
  <c r="CR74" i="1"/>
  <c r="CL74" i="1"/>
  <c r="CF74" i="1"/>
  <c r="BZ74" i="1"/>
  <c r="BT74" i="1"/>
  <c r="BN74" i="1"/>
  <c r="BH74" i="1"/>
  <c r="BB74" i="1"/>
  <c r="AV74" i="1"/>
  <c r="AP74" i="1"/>
  <c r="AJ74" i="1"/>
  <c r="AD74" i="1"/>
  <c r="X74" i="1"/>
  <c r="R74" i="1"/>
  <c r="L74" i="1"/>
  <c r="E74" i="1"/>
  <c r="D74" i="1"/>
  <c r="DJ73" i="1"/>
  <c r="DD73" i="1"/>
  <c r="CX73" i="1"/>
  <c r="CR73" i="1"/>
  <c r="CL73" i="1"/>
  <c r="CF73" i="1"/>
  <c r="BZ73" i="1"/>
  <c r="BT73" i="1"/>
  <c r="BN73" i="1"/>
  <c r="BH73" i="1"/>
  <c r="BB73" i="1"/>
  <c r="AV73" i="1"/>
  <c r="AP73" i="1"/>
  <c r="AJ73" i="1"/>
  <c r="AD73" i="1"/>
  <c r="X73" i="1"/>
  <c r="R73" i="1"/>
  <c r="L73" i="1"/>
  <c r="E73" i="1"/>
  <c r="E70" i="9" s="1"/>
  <c r="D73" i="1"/>
  <c r="D70" i="9" s="1"/>
  <c r="DJ72" i="1"/>
  <c r="DD72" i="1"/>
  <c r="CX72" i="1"/>
  <c r="CR72" i="1"/>
  <c r="CL72" i="1"/>
  <c r="CF72" i="1"/>
  <c r="BZ72" i="1"/>
  <c r="BT72" i="1"/>
  <c r="BN72" i="1"/>
  <c r="BH72" i="1"/>
  <c r="BB72" i="1"/>
  <c r="AV72" i="1"/>
  <c r="AP72" i="1"/>
  <c r="AJ72" i="1"/>
  <c r="AD72" i="1"/>
  <c r="X72" i="1"/>
  <c r="R72" i="1"/>
  <c r="L72" i="1"/>
  <c r="E72" i="1"/>
  <c r="D72" i="1"/>
  <c r="DJ71" i="1"/>
  <c r="DD71" i="1"/>
  <c r="CX71" i="1"/>
  <c r="CR71" i="1"/>
  <c r="CL71" i="1"/>
  <c r="CF71" i="1"/>
  <c r="BZ71" i="1"/>
  <c r="BT71" i="1"/>
  <c r="BN71" i="1"/>
  <c r="BH71" i="1"/>
  <c r="BB71" i="1"/>
  <c r="AV71" i="1"/>
  <c r="AP71" i="1"/>
  <c r="AJ71" i="1"/>
  <c r="AD71" i="1"/>
  <c r="X71" i="1"/>
  <c r="R71" i="1"/>
  <c r="L71" i="1"/>
  <c r="E71" i="1"/>
  <c r="D71" i="1"/>
  <c r="DJ70" i="1"/>
  <c r="DD70" i="1"/>
  <c r="CX70" i="1"/>
  <c r="CR70" i="1"/>
  <c r="CL70" i="1"/>
  <c r="CF70" i="1"/>
  <c r="BZ70" i="1"/>
  <c r="BT70" i="1"/>
  <c r="BN70" i="1"/>
  <c r="BH70" i="1"/>
  <c r="BB70" i="1"/>
  <c r="AV70" i="1"/>
  <c r="AP70" i="1"/>
  <c r="AJ70" i="1"/>
  <c r="AD70" i="1"/>
  <c r="X70" i="1"/>
  <c r="R70" i="1"/>
  <c r="L70" i="1"/>
  <c r="E70" i="1"/>
  <c r="D70" i="1"/>
  <c r="DJ68" i="1"/>
  <c r="DD68" i="1"/>
  <c r="CX68" i="1"/>
  <c r="CR68" i="1"/>
  <c r="CL68" i="1"/>
  <c r="CF68" i="1"/>
  <c r="BZ68" i="1"/>
  <c r="BT68" i="1"/>
  <c r="BN68" i="1"/>
  <c r="BH68" i="1"/>
  <c r="BB68" i="1"/>
  <c r="AV68" i="1"/>
  <c r="AP68" i="1"/>
  <c r="AJ68" i="1"/>
  <c r="AD68" i="1"/>
  <c r="X68" i="1"/>
  <c r="R68" i="1"/>
  <c r="L68" i="1"/>
  <c r="E68" i="1"/>
  <c r="E65" i="9" s="1"/>
  <c r="D68" i="1"/>
  <c r="D65" i="9" s="1"/>
  <c r="DJ67" i="1"/>
  <c r="DD67" i="1"/>
  <c r="CX67" i="1"/>
  <c r="CR67" i="1"/>
  <c r="CL67" i="1"/>
  <c r="CF67" i="1"/>
  <c r="BZ67" i="1"/>
  <c r="BT67" i="1"/>
  <c r="BN67" i="1"/>
  <c r="BH67" i="1"/>
  <c r="BB67" i="1"/>
  <c r="AV67" i="1"/>
  <c r="AP67" i="1"/>
  <c r="AJ67" i="1"/>
  <c r="AD67" i="1"/>
  <c r="X67" i="1"/>
  <c r="R67" i="1"/>
  <c r="L67" i="1"/>
  <c r="E67" i="1"/>
  <c r="D67" i="1"/>
  <c r="DJ65" i="1"/>
  <c r="DD65" i="1"/>
  <c r="CX65" i="1"/>
  <c r="CR65" i="1"/>
  <c r="CL65" i="1"/>
  <c r="CF65" i="1"/>
  <c r="BZ65" i="1"/>
  <c r="BT65" i="1"/>
  <c r="BN65" i="1"/>
  <c r="BH65" i="1"/>
  <c r="BB65" i="1"/>
  <c r="AV65" i="1"/>
  <c r="AP65" i="1"/>
  <c r="AJ65" i="1"/>
  <c r="AD65" i="1"/>
  <c r="X65" i="1"/>
  <c r="R65" i="1"/>
  <c r="L65" i="1"/>
  <c r="E65" i="1"/>
  <c r="D65" i="1"/>
  <c r="DJ64" i="1"/>
  <c r="DD64" i="1"/>
  <c r="CX64" i="1"/>
  <c r="CR64" i="1"/>
  <c r="CL64" i="1"/>
  <c r="CF64" i="1"/>
  <c r="BZ64" i="1"/>
  <c r="BT64" i="1"/>
  <c r="BN64" i="1"/>
  <c r="BH64" i="1"/>
  <c r="BB64" i="1"/>
  <c r="AV64" i="1"/>
  <c r="AP64" i="1"/>
  <c r="AJ64" i="1"/>
  <c r="AD64" i="1"/>
  <c r="X64" i="1"/>
  <c r="R64" i="1"/>
  <c r="L64" i="1"/>
  <c r="E64" i="1"/>
  <c r="D64" i="1"/>
  <c r="DJ62" i="1"/>
  <c r="DD62" i="1"/>
  <c r="CX62" i="1"/>
  <c r="CR62" i="1"/>
  <c r="CL62" i="1"/>
  <c r="CF62" i="1"/>
  <c r="BZ62" i="1"/>
  <c r="BT62" i="1"/>
  <c r="BN62" i="1"/>
  <c r="BH62" i="1"/>
  <c r="BB62" i="1"/>
  <c r="AV62" i="1"/>
  <c r="AP62" i="1"/>
  <c r="AJ62" i="1"/>
  <c r="AD62" i="1"/>
  <c r="X62" i="1"/>
  <c r="R62" i="1"/>
  <c r="L62" i="1"/>
  <c r="E62" i="1"/>
  <c r="E59" i="9" s="1"/>
  <c r="D62" i="1"/>
  <c r="D59" i="9" s="1"/>
  <c r="DJ61" i="1"/>
  <c r="DD61" i="1"/>
  <c r="CX61" i="1"/>
  <c r="CR61" i="1"/>
  <c r="CL61" i="1"/>
  <c r="CF61" i="1"/>
  <c r="BZ61" i="1"/>
  <c r="BT61" i="1"/>
  <c r="BN61" i="1"/>
  <c r="BH61" i="1"/>
  <c r="BB61" i="1"/>
  <c r="AV61" i="1"/>
  <c r="AP61" i="1"/>
  <c r="AJ61" i="1"/>
  <c r="AD61" i="1"/>
  <c r="X61" i="1"/>
  <c r="R61" i="1"/>
  <c r="L61" i="1"/>
  <c r="E61" i="1"/>
  <c r="D61" i="1"/>
  <c r="DJ59" i="1"/>
  <c r="DD59" i="1"/>
  <c r="CX59" i="1"/>
  <c r="CR59" i="1"/>
  <c r="CL59" i="1"/>
  <c r="CF59" i="1"/>
  <c r="BZ59" i="1"/>
  <c r="BT59" i="1"/>
  <c r="BN59" i="1"/>
  <c r="BH59" i="1"/>
  <c r="BB59" i="1"/>
  <c r="AV59" i="1"/>
  <c r="AP59" i="1"/>
  <c r="AJ59" i="1"/>
  <c r="AD59" i="1"/>
  <c r="X59" i="1"/>
  <c r="R59" i="1"/>
  <c r="L59" i="1"/>
  <c r="E59" i="1"/>
  <c r="D59" i="1"/>
  <c r="DJ57" i="1"/>
  <c r="DD57" i="1"/>
  <c r="CX57" i="1"/>
  <c r="CR57" i="1"/>
  <c r="CL57" i="1"/>
  <c r="CF57" i="1"/>
  <c r="BZ57" i="1"/>
  <c r="BT57" i="1"/>
  <c r="BN57" i="1"/>
  <c r="BH57" i="1"/>
  <c r="BB57" i="1"/>
  <c r="AV57" i="1"/>
  <c r="AP57" i="1"/>
  <c r="AJ57" i="1"/>
  <c r="AD57" i="1"/>
  <c r="X57" i="1"/>
  <c r="R57" i="1"/>
  <c r="L57" i="1"/>
  <c r="E57" i="1"/>
  <c r="D57" i="1"/>
  <c r="DJ56" i="1"/>
  <c r="DD56" i="1"/>
  <c r="CX56" i="1"/>
  <c r="CR56" i="1"/>
  <c r="CL56" i="1"/>
  <c r="CF56" i="1"/>
  <c r="BZ56" i="1"/>
  <c r="BT56" i="1"/>
  <c r="BN56" i="1"/>
  <c r="BH56" i="1"/>
  <c r="BB56" i="1"/>
  <c r="AV56" i="1"/>
  <c r="AP56" i="1"/>
  <c r="AJ56" i="1"/>
  <c r="AD56" i="1"/>
  <c r="X56" i="1"/>
  <c r="R56" i="1"/>
  <c r="L56" i="1"/>
  <c r="E56" i="1"/>
  <c r="E53" i="9" s="1"/>
  <c r="D56" i="1"/>
  <c r="D53" i="9" s="1"/>
  <c r="DJ54" i="1"/>
  <c r="DD54" i="1"/>
  <c r="CX54" i="1"/>
  <c r="CR54" i="1"/>
  <c r="CL54" i="1"/>
  <c r="CF54" i="1"/>
  <c r="BZ54" i="1"/>
  <c r="BT54" i="1"/>
  <c r="BN54" i="1"/>
  <c r="BH54" i="1"/>
  <c r="BB54" i="1"/>
  <c r="AV54" i="1"/>
  <c r="AP54" i="1"/>
  <c r="AJ54" i="1"/>
  <c r="AD54" i="1"/>
  <c r="X54" i="1"/>
  <c r="R54" i="1"/>
  <c r="L54" i="1"/>
  <c r="E54" i="1"/>
  <c r="D54" i="1"/>
  <c r="DJ53" i="1"/>
  <c r="DD53" i="1"/>
  <c r="CX53" i="1"/>
  <c r="CR53" i="1"/>
  <c r="CL53" i="1"/>
  <c r="CF53" i="1"/>
  <c r="BZ53" i="1"/>
  <c r="BT53" i="1"/>
  <c r="BN53" i="1"/>
  <c r="BH53" i="1"/>
  <c r="BB53" i="1"/>
  <c r="AV53" i="1"/>
  <c r="AP53" i="1"/>
  <c r="AJ53" i="1"/>
  <c r="AD53" i="1"/>
  <c r="X53" i="1"/>
  <c r="R53" i="1"/>
  <c r="L53" i="1"/>
  <c r="E53" i="1"/>
  <c r="D53" i="1"/>
  <c r="DJ52" i="1"/>
  <c r="DD52" i="1"/>
  <c r="CX52" i="1"/>
  <c r="CR52" i="1"/>
  <c r="CL52" i="1"/>
  <c r="CF52" i="1"/>
  <c r="BZ52" i="1"/>
  <c r="BT52" i="1"/>
  <c r="BN52" i="1"/>
  <c r="BH52" i="1"/>
  <c r="BB52" i="1"/>
  <c r="AV52" i="1"/>
  <c r="AP52" i="1"/>
  <c r="AJ52" i="1"/>
  <c r="AD52" i="1"/>
  <c r="X52" i="1"/>
  <c r="R52" i="1"/>
  <c r="L52" i="1"/>
  <c r="E52" i="1"/>
  <c r="D52" i="1"/>
  <c r="DJ51" i="1"/>
  <c r="DD51" i="1"/>
  <c r="CX51" i="1"/>
  <c r="CR51" i="1"/>
  <c r="CL51" i="1"/>
  <c r="CF51" i="1"/>
  <c r="BZ51" i="1"/>
  <c r="BT51" i="1"/>
  <c r="BN51" i="1"/>
  <c r="BH51" i="1"/>
  <c r="BB51" i="1"/>
  <c r="AV51" i="1"/>
  <c r="AP51" i="1"/>
  <c r="AJ51" i="1"/>
  <c r="AD51" i="1"/>
  <c r="X51" i="1"/>
  <c r="R51" i="1"/>
  <c r="L51" i="1"/>
  <c r="E51" i="1"/>
  <c r="E48" i="9" s="1"/>
  <c r="D51" i="1"/>
  <c r="D48" i="9" s="1"/>
  <c r="DJ50" i="1"/>
  <c r="DD50" i="1"/>
  <c r="CX50" i="1"/>
  <c r="CR50" i="1"/>
  <c r="CL50" i="1"/>
  <c r="CF50" i="1"/>
  <c r="BZ50" i="1"/>
  <c r="BT50" i="1"/>
  <c r="BN50" i="1"/>
  <c r="BH50" i="1"/>
  <c r="BB50" i="1"/>
  <c r="AV50" i="1"/>
  <c r="AP50" i="1"/>
  <c r="AJ50" i="1"/>
  <c r="AD50" i="1"/>
  <c r="X50" i="1"/>
  <c r="R50" i="1"/>
  <c r="L50" i="1"/>
  <c r="E50" i="1"/>
  <c r="D50" i="1"/>
  <c r="DJ49" i="1"/>
  <c r="DD49" i="1"/>
  <c r="CX49" i="1"/>
  <c r="CR49" i="1"/>
  <c r="CL49" i="1"/>
  <c r="CF49" i="1"/>
  <c r="BZ49" i="1"/>
  <c r="BT49" i="1"/>
  <c r="BN49" i="1"/>
  <c r="BH49" i="1"/>
  <c r="BB49" i="1"/>
  <c r="AV49" i="1"/>
  <c r="AP49" i="1"/>
  <c r="AJ49" i="1"/>
  <c r="AD49" i="1"/>
  <c r="X49" i="1"/>
  <c r="R49" i="1"/>
  <c r="L49" i="1"/>
  <c r="E49" i="1"/>
  <c r="D49" i="1"/>
  <c r="DJ48" i="1"/>
  <c r="DD48" i="1"/>
  <c r="CX48" i="1"/>
  <c r="CR48" i="1"/>
  <c r="CL48" i="1"/>
  <c r="CF48" i="1"/>
  <c r="BZ48" i="1"/>
  <c r="BT48" i="1"/>
  <c r="BN48" i="1"/>
  <c r="BH48" i="1"/>
  <c r="BB48" i="1"/>
  <c r="AV48" i="1"/>
  <c r="AP48" i="1"/>
  <c r="AJ48" i="1"/>
  <c r="AD48" i="1"/>
  <c r="X48" i="1"/>
  <c r="R48" i="1"/>
  <c r="L48" i="1"/>
  <c r="E48" i="1"/>
  <c r="D48" i="1"/>
  <c r="DJ47" i="1"/>
  <c r="DD47" i="1"/>
  <c r="CX47" i="1"/>
  <c r="CR47" i="1"/>
  <c r="CL47" i="1"/>
  <c r="CF47" i="1"/>
  <c r="BZ47" i="1"/>
  <c r="BT47" i="1"/>
  <c r="BN47" i="1"/>
  <c r="BH47" i="1"/>
  <c r="BB47" i="1"/>
  <c r="AV47" i="1"/>
  <c r="AP47" i="1"/>
  <c r="AJ47" i="1"/>
  <c r="AD47" i="1"/>
  <c r="X47" i="1"/>
  <c r="R47" i="1"/>
  <c r="L47" i="1"/>
  <c r="E47" i="1"/>
  <c r="E44" i="9" s="1"/>
  <c r="D47" i="1"/>
  <c r="D44" i="9" s="1"/>
  <c r="DJ46" i="1"/>
  <c r="DD46" i="1"/>
  <c r="CX46" i="1"/>
  <c r="CR46" i="1"/>
  <c r="CL46" i="1"/>
  <c r="CF46" i="1"/>
  <c r="BZ46" i="1"/>
  <c r="BT46" i="1"/>
  <c r="BN46" i="1"/>
  <c r="BH46" i="1"/>
  <c r="BB46" i="1"/>
  <c r="AV46" i="1"/>
  <c r="AP46" i="1"/>
  <c r="AJ46" i="1"/>
  <c r="AD46" i="1"/>
  <c r="X46" i="1"/>
  <c r="R46" i="1"/>
  <c r="L46" i="1"/>
  <c r="E46" i="1"/>
  <c r="D46" i="1"/>
  <c r="DJ45" i="1"/>
  <c r="DD45" i="1"/>
  <c r="CX45" i="1"/>
  <c r="CR45" i="1"/>
  <c r="CL45" i="1"/>
  <c r="CF45" i="1"/>
  <c r="BZ45" i="1"/>
  <c r="BT45" i="1"/>
  <c r="BN45" i="1"/>
  <c r="BH45" i="1"/>
  <c r="BB45" i="1"/>
  <c r="AV45" i="1"/>
  <c r="AP45" i="1"/>
  <c r="AJ45" i="1"/>
  <c r="AD45" i="1"/>
  <c r="X45" i="1"/>
  <c r="R45" i="1"/>
  <c r="L45" i="1"/>
  <c r="E45" i="1"/>
  <c r="D45" i="1"/>
  <c r="DJ43" i="1"/>
  <c r="DD43" i="1"/>
  <c r="CX43" i="1"/>
  <c r="CR43" i="1"/>
  <c r="CL43" i="1"/>
  <c r="CF43" i="1"/>
  <c r="BZ43" i="1"/>
  <c r="BT43" i="1"/>
  <c r="BN43" i="1"/>
  <c r="BH43" i="1"/>
  <c r="BB43" i="1"/>
  <c r="AV43" i="1"/>
  <c r="AP43" i="1"/>
  <c r="AJ43" i="1"/>
  <c r="AD43" i="1"/>
  <c r="X43" i="1"/>
  <c r="R43" i="1"/>
  <c r="L43" i="1"/>
  <c r="E43" i="1"/>
  <c r="D43" i="1"/>
  <c r="DJ42" i="1"/>
  <c r="DD42" i="1"/>
  <c r="CX42" i="1"/>
  <c r="CR42" i="1"/>
  <c r="CL42" i="1"/>
  <c r="CF42" i="1"/>
  <c r="BZ42" i="1"/>
  <c r="BT42" i="1"/>
  <c r="BN42" i="1"/>
  <c r="BH42" i="1"/>
  <c r="BB42" i="1"/>
  <c r="AV42" i="1"/>
  <c r="AP42" i="1"/>
  <c r="AJ42" i="1"/>
  <c r="AD42" i="1"/>
  <c r="X42" i="1"/>
  <c r="R42" i="1"/>
  <c r="L42" i="1"/>
  <c r="E42" i="1"/>
  <c r="E39" i="9" s="1"/>
  <c r="D42" i="1"/>
  <c r="D39" i="9" s="1"/>
  <c r="DJ41" i="1"/>
  <c r="DD41" i="1"/>
  <c r="CX41" i="1"/>
  <c r="CR41" i="1"/>
  <c r="CL41" i="1"/>
  <c r="CF41" i="1"/>
  <c r="BZ41" i="1"/>
  <c r="BT41" i="1"/>
  <c r="BN41" i="1"/>
  <c r="BH41" i="1"/>
  <c r="BB41" i="1"/>
  <c r="AV41" i="1"/>
  <c r="AP41" i="1"/>
  <c r="AJ41" i="1"/>
  <c r="AD41" i="1"/>
  <c r="X41" i="1"/>
  <c r="R41" i="1"/>
  <c r="L41" i="1"/>
  <c r="E41" i="1"/>
  <c r="D41" i="1"/>
  <c r="DJ40" i="1"/>
  <c r="DD40" i="1"/>
  <c r="CX40" i="1"/>
  <c r="CR40" i="1"/>
  <c r="CL40" i="1"/>
  <c r="CF40" i="1"/>
  <c r="BZ40" i="1"/>
  <c r="BT40" i="1"/>
  <c r="BN40" i="1"/>
  <c r="BH40" i="1"/>
  <c r="BB40" i="1"/>
  <c r="AV40" i="1"/>
  <c r="AP40" i="1"/>
  <c r="AJ40" i="1"/>
  <c r="AD40" i="1"/>
  <c r="X40" i="1"/>
  <c r="R40" i="1"/>
  <c r="L40" i="1"/>
  <c r="E40" i="1"/>
  <c r="D40" i="1"/>
  <c r="DJ39" i="1"/>
  <c r="DD39" i="1"/>
  <c r="CX39" i="1"/>
  <c r="CR39" i="1"/>
  <c r="CL39" i="1"/>
  <c r="CF39" i="1"/>
  <c r="BZ39" i="1"/>
  <c r="BT39" i="1"/>
  <c r="BN39" i="1"/>
  <c r="BH39" i="1"/>
  <c r="BB39" i="1"/>
  <c r="AV39" i="1"/>
  <c r="AP39" i="1"/>
  <c r="AJ39" i="1"/>
  <c r="AD39" i="1"/>
  <c r="X39" i="1"/>
  <c r="R39" i="1"/>
  <c r="L39" i="1"/>
  <c r="E39" i="1"/>
  <c r="D39" i="1"/>
  <c r="DJ37" i="1"/>
  <c r="DD37" i="1"/>
  <c r="CX37" i="1"/>
  <c r="CR37" i="1"/>
  <c r="CL37" i="1"/>
  <c r="CF37" i="1"/>
  <c r="BZ37" i="1"/>
  <c r="BT37" i="1"/>
  <c r="BN37" i="1"/>
  <c r="BH37" i="1"/>
  <c r="BB37" i="1"/>
  <c r="AV37" i="1"/>
  <c r="AP37" i="1"/>
  <c r="AJ37" i="1"/>
  <c r="AD37" i="1"/>
  <c r="X37" i="1"/>
  <c r="R37" i="1"/>
  <c r="L37" i="1"/>
  <c r="E37" i="1"/>
  <c r="E34" i="9" s="1"/>
  <c r="D37" i="1"/>
  <c r="D34" i="9" s="1"/>
  <c r="DJ36" i="1"/>
  <c r="DD36" i="1"/>
  <c r="CX36" i="1"/>
  <c r="CR36" i="1"/>
  <c r="CL36" i="1"/>
  <c r="CF36" i="1"/>
  <c r="BZ36" i="1"/>
  <c r="BT36" i="1"/>
  <c r="BN36" i="1"/>
  <c r="BH36" i="1"/>
  <c r="BB36" i="1"/>
  <c r="AV36" i="1"/>
  <c r="AP36" i="1"/>
  <c r="AJ36" i="1"/>
  <c r="AD36" i="1"/>
  <c r="X36" i="1"/>
  <c r="R36" i="1"/>
  <c r="L36" i="1"/>
  <c r="E36" i="1"/>
  <c r="D36" i="1"/>
  <c r="DJ34" i="1"/>
  <c r="DD34" i="1"/>
  <c r="CX34" i="1"/>
  <c r="CR34" i="1"/>
  <c r="CL34" i="1"/>
  <c r="CF34" i="1"/>
  <c r="BZ34" i="1"/>
  <c r="BT34" i="1"/>
  <c r="BN34" i="1"/>
  <c r="BH34" i="1"/>
  <c r="BB34" i="1"/>
  <c r="AV34" i="1"/>
  <c r="AP34" i="1"/>
  <c r="AJ34" i="1"/>
  <c r="AD34" i="1"/>
  <c r="X34" i="1"/>
  <c r="R34" i="1"/>
  <c r="L34" i="1"/>
  <c r="E34" i="1"/>
  <c r="D34" i="1"/>
  <c r="DJ33" i="1"/>
  <c r="DD33" i="1"/>
  <c r="CX33" i="1"/>
  <c r="CR33" i="1"/>
  <c r="CL33" i="1"/>
  <c r="CF33" i="1"/>
  <c r="BZ33" i="1"/>
  <c r="BT33" i="1"/>
  <c r="BN33" i="1"/>
  <c r="BH33" i="1"/>
  <c r="BB33" i="1"/>
  <c r="AV33" i="1"/>
  <c r="AP33" i="1"/>
  <c r="AJ33" i="1"/>
  <c r="AD33" i="1"/>
  <c r="X33" i="1"/>
  <c r="R33" i="1"/>
  <c r="L33" i="1"/>
  <c r="E33" i="1"/>
  <c r="D33" i="1"/>
  <c r="DJ32" i="1"/>
  <c r="DD32" i="1"/>
  <c r="CX32" i="1"/>
  <c r="CR32" i="1"/>
  <c r="CL32" i="1"/>
  <c r="CF32" i="1"/>
  <c r="BZ32" i="1"/>
  <c r="BT32" i="1"/>
  <c r="BN32" i="1"/>
  <c r="BH32" i="1"/>
  <c r="BB32" i="1"/>
  <c r="AV32" i="1"/>
  <c r="AP32" i="1"/>
  <c r="AJ32" i="1"/>
  <c r="AD32" i="1"/>
  <c r="X32" i="1"/>
  <c r="R32" i="1"/>
  <c r="L32" i="1"/>
  <c r="E32" i="1"/>
  <c r="E29" i="9" s="1"/>
  <c r="D32" i="1"/>
  <c r="D29" i="9" s="1"/>
  <c r="DJ31" i="1"/>
  <c r="DD31" i="1"/>
  <c r="CX31" i="1"/>
  <c r="CR31" i="1"/>
  <c r="CL31" i="1"/>
  <c r="CF31" i="1"/>
  <c r="BZ31" i="1"/>
  <c r="BT31" i="1"/>
  <c r="BN31" i="1"/>
  <c r="BH31" i="1"/>
  <c r="BB31" i="1"/>
  <c r="AV31" i="1"/>
  <c r="AP31" i="1"/>
  <c r="AJ31" i="1"/>
  <c r="AD31" i="1"/>
  <c r="X31" i="1"/>
  <c r="R31" i="1"/>
  <c r="L31" i="1"/>
  <c r="E31" i="1"/>
  <c r="D31" i="1"/>
  <c r="DJ30" i="1"/>
  <c r="DD30" i="1"/>
  <c r="CX30" i="1"/>
  <c r="CR30" i="1"/>
  <c r="CL30" i="1"/>
  <c r="CF30" i="1"/>
  <c r="BZ30" i="1"/>
  <c r="BT30" i="1"/>
  <c r="BN30" i="1"/>
  <c r="BH30" i="1"/>
  <c r="BB30" i="1"/>
  <c r="AV30" i="1"/>
  <c r="AP30" i="1"/>
  <c r="AJ30" i="1"/>
  <c r="AD30" i="1"/>
  <c r="X30" i="1"/>
  <c r="R30" i="1"/>
  <c r="L30" i="1"/>
  <c r="E30" i="1"/>
  <c r="D30" i="1"/>
  <c r="DJ29" i="1"/>
  <c r="DD29" i="1"/>
  <c r="CX29" i="1"/>
  <c r="CR29" i="1"/>
  <c r="CL29" i="1"/>
  <c r="CF29" i="1"/>
  <c r="BZ29" i="1"/>
  <c r="BT29" i="1"/>
  <c r="BN29" i="1"/>
  <c r="BH29" i="1"/>
  <c r="BB29" i="1"/>
  <c r="AV29" i="1"/>
  <c r="AP29" i="1"/>
  <c r="AJ29" i="1"/>
  <c r="AD29" i="1"/>
  <c r="X29" i="1"/>
  <c r="R29" i="1"/>
  <c r="L29" i="1"/>
  <c r="E29" i="1"/>
  <c r="D29" i="1"/>
  <c r="DJ27" i="1"/>
  <c r="DD27" i="1"/>
  <c r="CX27" i="1"/>
  <c r="CR27" i="1"/>
  <c r="CL27" i="1"/>
  <c r="CF27" i="1"/>
  <c r="BZ27" i="1"/>
  <c r="BT27" i="1"/>
  <c r="BN27" i="1"/>
  <c r="BH27" i="1"/>
  <c r="BB27" i="1"/>
  <c r="AV27" i="1"/>
  <c r="AP27" i="1"/>
  <c r="AJ27" i="1"/>
  <c r="AD27" i="1"/>
  <c r="X27" i="1"/>
  <c r="R27" i="1"/>
  <c r="L27" i="1"/>
  <c r="E27" i="1"/>
  <c r="E24" i="9" s="1"/>
  <c r="D27" i="1"/>
  <c r="D24" i="9" s="1"/>
  <c r="DJ26" i="1"/>
  <c r="DD26" i="1"/>
  <c r="CX26" i="1"/>
  <c r="CR26" i="1"/>
  <c r="CL26" i="1"/>
  <c r="CF26" i="1"/>
  <c r="BZ26" i="1"/>
  <c r="BT26" i="1"/>
  <c r="BN26" i="1"/>
  <c r="BH26" i="1"/>
  <c r="BB26" i="1"/>
  <c r="AV26" i="1"/>
  <c r="AP26" i="1"/>
  <c r="AJ26" i="1"/>
  <c r="AD26" i="1"/>
  <c r="X26" i="1"/>
  <c r="R26" i="1"/>
  <c r="L26" i="1"/>
  <c r="E26" i="1"/>
  <c r="D26" i="1"/>
  <c r="DJ24" i="1"/>
  <c r="DD24" i="1"/>
  <c r="CX24" i="1"/>
  <c r="CR24" i="1"/>
  <c r="CL24" i="1"/>
  <c r="CF24" i="1"/>
  <c r="BZ24" i="1"/>
  <c r="BT24" i="1"/>
  <c r="BN24" i="1"/>
  <c r="BH24" i="1"/>
  <c r="BB24" i="1"/>
  <c r="AV24" i="1"/>
  <c r="AP24" i="1"/>
  <c r="AJ24" i="1"/>
  <c r="AD24" i="1"/>
  <c r="X24" i="1"/>
  <c r="R24" i="1"/>
  <c r="L24" i="1"/>
  <c r="E24" i="1"/>
  <c r="D24" i="1"/>
  <c r="DJ23" i="1"/>
  <c r="DD23" i="1"/>
  <c r="CX23" i="1"/>
  <c r="CR23" i="1"/>
  <c r="CL23" i="1"/>
  <c r="CF23" i="1"/>
  <c r="BZ23" i="1"/>
  <c r="BT23" i="1"/>
  <c r="BN23" i="1"/>
  <c r="BH23" i="1"/>
  <c r="BB23" i="1"/>
  <c r="AV23" i="1"/>
  <c r="AP23" i="1"/>
  <c r="AJ23" i="1"/>
  <c r="AD23" i="1"/>
  <c r="X23" i="1"/>
  <c r="R23" i="1"/>
  <c r="L23" i="1"/>
  <c r="E23" i="1"/>
  <c r="D23" i="1"/>
  <c r="DJ21" i="1"/>
  <c r="DD21" i="1"/>
  <c r="CX21" i="1"/>
  <c r="CR21" i="1"/>
  <c r="CL21" i="1"/>
  <c r="CF21" i="1"/>
  <c r="BZ21" i="1"/>
  <c r="BT21" i="1"/>
  <c r="BN21" i="1"/>
  <c r="BH21" i="1"/>
  <c r="BB21" i="1"/>
  <c r="AV21" i="1"/>
  <c r="AP21" i="1"/>
  <c r="AJ21" i="1"/>
  <c r="AD21" i="1"/>
  <c r="X21" i="1"/>
  <c r="R21" i="1"/>
  <c r="L21" i="1"/>
  <c r="E21" i="1"/>
  <c r="E18" i="9" s="1"/>
  <c r="D21" i="1"/>
  <c r="D18" i="9" s="1"/>
  <c r="DJ19" i="1"/>
  <c r="DD19" i="1"/>
  <c r="CX19" i="1"/>
  <c r="CR19" i="1"/>
  <c r="CL19" i="1"/>
  <c r="CF19" i="1"/>
  <c r="BZ19" i="1"/>
  <c r="BT19" i="1"/>
  <c r="BN19" i="1"/>
  <c r="BH19" i="1"/>
  <c r="BB19" i="1"/>
  <c r="AV19" i="1"/>
  <c r="AP19" i="1"/>
  <c r="AJ19" i="1"/>
  <c r="AD19" i="1"/>
  <c r="X19" i="1"/>
  <c r="R19" i="1"/>
  <c r="L19" i="1"/>
  <c r="E19" i="1"/>
  <c r="D19" i="1"/>
  <c r="DJ18" i="1"/>
  <c r="DD18" i="1"/>
  <c r="CX18" i="1"/>
  <c r="CR18" i="1"/>
  <c r="CL18" i="1"/>
  <c r="CF18" i="1"/>
  <c r="BZ18" i="1"/>
  <c r="BT18" i="1"/>
  <c r="BN18" i="1"/>
  <c r="BH18" i="1"/>
  <c r="BB18" i="1"/>
  <c r="AV18" i="1"/>
  <c r="AP18" i="1"/>
  <c r="AJ18" i="1"/>
  <c r="AD18" i="1"/>
  <c r="X18" i="1"/>
  <c r="R18" i="1"/>
  <c r="L18" i="1"/>
  <c r="E18" i="1"/>
  <c r="D18" i="1"/>
  <c r="DJ17" i="1"/>
  <c r="DD17" i="1"/>
  <c r="CX17" i="1"/>
  <c r="CR17" i="1"/>
  <c r="CL17" i="1"/>
  <c r="CF17" i="1"/>
  <c r="BZ17" i="1"/>
  <c r="BT17" i="1"/>
  <c r="BN17" i="1"/>
  <c r="BH17" i="1"/>
  <c r="BB17" i="1"/>
  <c r="AV17" i="1"/>
  <c r="AP17" i="1"/>
  <c r="AJ17" i="1"/>
  <c r="AD17" i="1"/>
  <c r="X17" i="1"/>
  <c r="R17" i="1"/>
  <c r="L17" i="1"/>
  <c r="E17" i="1"/>
  <c r="D17" i="1"/>
  <c r="DJ16" i="1"/>
  <c r="DD16" i="1"/>
  <c r="CX16" i="1"/>
  <c r="CR16" i="1"/>
  <c r="CL16" i="1"/>
  <c r="CF16" i="1"/>
  <c r="BZ16" i="1"/>
  <c r="BT16" i="1"/>
  <c r="BN16" i="1"/>
  <c r="BH16" i="1"/>
  <c r="BB16" i="1"/>
  <c r="AV16" i="1"/>
  <c r="AP16" i="1"/>
  <c r="AJ16" i="1"/>
  <c r="AD16" i="1"/>
  <c r="X16" i="1"/>
  <c r="R16" i="1"/>
  <c r="L16" i="1"/>
  <c r="E16" i="1"/>
  <c r="E16" i="9" s="1"/>
  <c r="D16" i="1"/>
  <c r="D16" i="9" s="1"/>
  <c r="DJ15" i="1"/>
  <c r="DD15" i="1"/>
  <c r="CX15" i="1"/>
  <c r="CR15" i="1"/>
  <c r="CL15" i="1"/>
  <c r="CF15" i="1"/>
  <c r="BZ15" i="1"/>
  <c r="BT15" i="1"/>
  <c r="BN15" i="1"/>
  <c r="BH15" i="1"/>
  <c r="BB15" i="1"/>
  <c r="AV15" i="1"/>
  <c r="AP15" i="1"/>
  <c r="AJ15" i="1"/>
  <c r="AD15" i="1"/>
  <c r="X15" i="1"/>
  <c r="R15" i="1"/>
  <c r="L15" i="1"/>
  <c r="E15" i="1"/>
  <c r="D15" i="1"/>
  <c r="DJ13" i="1"/>
  <c r="DD13" i="1"/>
  <c r="CX13" i="1"/>
  <c r="CR13" i="1"/>
  <c r="CL13" i="1"/>
  <c r="CF13" i="1"/>
  <c r="BZ13" i="1"/>
  <c r="BT13" i="1"/>
  <c r="BN13" i="1"/>
  <c r="BH13" i="1"/>
  <c r="BB13" i="1"/>
  <c r="AV13" i="1"/>
  <c r="AP13" i="1"/>
  <c r="AJ13" i="1"/>
  <c r="AD13" i="1"/>
  <c r="X13" i="1"/>
  <c r="R13" i="1"/>
  <c r="L13" i="1"/>
  <c r="E13" i="1"/>
  <c r="D13" i="1"/>
  <c r="DJ12" i="1"/>
  <c r="DD12" i="1"/>
  <c r="CX12" i="1"/>
  <c r="CR12" i="1"/>
  <c r="CL12" i="1"/>
  <c r="CF12" i="1"/>
  <c r="BZ12" i="1"/>
  <c r="BT12" i="1"/>
  <c r="BN12" i="1"/>
  <c r="BH12" i="1"/>
  <c r="BB12" i="1"/>
  <c r="AV12" i="1"/>
  <c r="AP12" i="1"/>
  <c r="AJ12" i="1"/>
  <c r="AD12" i="1"/>
  <c r="X12" i="1"/>
  <c r="R12" i="1"/>
  <c r="L12" i="1"/>
  <c r="E12" i="1"/>
  <c r="D12" i="1"/>
  <c r="DJ10" i="1"/>
  <c r="DD10" i="1"/>
  <c r="CX10" i="1"/>
  <c r="CR10" i="1"/>
  <c r="CL10" i="1"/>
  <c r="CF10" i="1"/>
  <c r="BZ10" i="1"/>
  <c r="BT10" i="1"/>
  <c r="BN10" i="1"/>
  <c r="BH10" i="1"/>
  <c r="BB10" i="1"/>
  <c r="AV10" i="1"/>
  <c r="AP10" i="1"/>
  <c r="AJ10" i="1"/>
  <c r="AD10" i="1"/>
  <c r="X10" i="1"/>
  <c r="R10" i="1"/>
  <c r="L10" i="1"/>
  <c r="E10" i="1"/>
  <c r="E10" i="9" s="1"/>
  <c r="D10" i="1"/>
  <c r="D10" i="9" s="1"/>
  <c r="E13" i="9" l="1"/>
  <c r="E21" i="9"/>
  <c r="E27" i="9"/>
  <c r="E31" i="9"/>
  <c r="E37" i="9"/>
  <c r="E42" i="9"/>
  <c r="E46" i="9"/>
  <c r="E50" i="9"/>
  <c r="E56" i="9"/>
  <c r="F12" i="3"/>
  <c r="F15" i="3"/>
  <c r="F17" i="3"/>
  <c r="F19" i="3"/>
  <c r="F23" i="3"/>
  <c r="F26" i="3"/>
  <c r="F29" i="3"/>
  <c r="F31" i="3"/>
  <c r="F33" i="3"/>
  <c r="F36" i="3"/>
  <c r="F39" i="3"/>
  <c r="F41" i="3"/>
  <c r="F43" i="3"/>
  <c r="F46" i="3"/>
  <c r="F48" i="3"/>
  <c r="F50" i="3"/>
  <c r="F52" i="3"/>
  <c r="F57" i="3"/>
  <c r="F61" i="3"/>
  <c r="F64" i="3"/>
  <c r="F67" i="3"/>
  <c r="F70" i="3"/>
  <c r="F72" i="3"/>
  <c r="F74" i="3"/>
  <c r="F77" i="3"/>
  <c r="F79" i="3"/>
  <c r="F81" i="3"/>
  <c r="F83" i="3"/>
  <c r="F86" i="3"/>
  <c r="F88" i="3"/>
  <c r="F90" i="3"/>
  <c r="F92" i="3"/>
  <c r="F94" i="3"/>
  <c r="F96" i="3"/>
  <c r="F98" i="3"/>
  <c r="F100" i="3"/>
  <c r="F104" i="3"/>
  <c r="F107" i="3"/>
  <c r="F109" i="3"/>
  <c r="F112" i="3"/>
  <c r="F115" i="3"/>
  <c r="F117" i="3"/>
  <c r="F119" i="3"/>
  <c r="F121" i="3"/>
  <c r="F123" i="3"/>
  <c r="F126" i="3"/>
  <c r="F128" i="3"/>
  <c r="F131" i="3"/>
  <c r="F134" i="3"/>
  <c r="F114" i="4"/>
  <c r="F118" i="4"/>
  <c r="F122" i="4"/>
  <c r="F127" i="4"/>
  <c r="F132" i="4"/>
  <c r="F138" i="4"/>
  <c r="F144" i="4"/>
  <c r="F154" i="4"/>
  <c r="F159" i="4"/>
  <c r="F172" i="4"/>
  <c r="F181" i="4"/>
  <c r="F190" i="4"/>
  <c r="F195" i="4"/>
  <c r="F200" i="4"/>
  <c r="F204" i="4"/>
  <c r="F210" i="4"/>
  <c r="F215" i="4"/>
  <c r="F224" i="4"/>
  <c r="F229" i="4"/>
  <c r="F239" i="4"/>
  <c r="F245" i="4"/>
  <c r="F250" i="4"/>
  <c r="F256" i="4"/>
  <c r="F262" i="4"/>
  <c r="F267" i="4"/>
  <c r="F272" i="4"/>
  <c r="F276" i="4"/>
  <c r="F281" i="4"/>
  <c r="F286" i="4"/>
  <c r="F291" i="4"/>
  <c r="F296" i="4"/>
  <c r="F310" i="4"/>
  <c r="F314" i="4"/>
  <c r="F329" i="4"/>
  <c r="F140" i="3"/>
  <c r="E62" i="9"/>
  <c r="E68" i="9"/>
  <c r="F142" i="3"/>
  <c r="F148" i="3"/>
  <c r="F150" i="3"/>
  <c r="F153" i="3"/>
  <c r="F155" i="3"/>
  <c r="F157" i="3"/>
  <c r="F161" i="3"/>
  <c r="F163" i="3"/>
  <c r="F165" i="3"/>
  <c r="F167" i="3"/>
  <c r="F173" i="3"/>
  <c r="F180" i="3"/>
  <c r="F186" i="3"/>
  <c r="F189" i="3"/>
  <c r="F191" i="3"/>
  <c r="F194" i="3"/>
  <c r="F196" i="3"/>
  <c r="F198" i="3"/>
  <c r="F201" i="3"/>
  <c r="F203" i="3"/>
  <c r="F206" i="3"/>
  <c r="F209" i="3"/>
  <c r="F211" i="3"/>
  <c r="F216" i="3"/>
  <c r="F223" i="3"/>
  <c r="F225" i="3"/>
  <c r="F228" i="3"/>
  <c r="F230" i="3"/>
  <c r="F238" i="3"/>
  <c r="F240" i="3"/>
  <c r="F243" i="3"/>
  <c r="F246" i="3"/>
  <c r="F249" i="3"/>
  <c r="F252" i="3"/>
  <c r="F255" i="3"/>
  <c r="F258" i="3"/>
  <c r="F260" i="3"/>
  <c r="F268" i="3"/>
  <c r="F270" i="3"/>
  <c r="F273" i="3"/>
  <c r="F275" i="3"/>
  <c r="F277" i="3"/>
  <c r="F280" i="3"/>
  <c r="F283" i="3"/>
  <c r="F285" i="3"/>
  <c r="F288" i="3"/>
  <c r="F290" i="3"/>
  <c r="F292" i="3"/>
  <c r="F295" i="3"/>
  <c r="F297" i="3"/>
  <c r="F300" i="3"/>
  <c r="F305" i="3"/>
  <c r="F309" i="3"/>
  <c r="F311" i="3"/>
  <c r="F313" i="3"/>
  <c r="F315" i="3"/>
  <c r="F317" i="3"/>
  <c r="F320" i="3"/>
  <c r="F325" i="3"/>
  <c r="F328" i="3"/>
  <c r="F330" i="3"/>
  <c r="F334" i="3"/>
  <c r="F356" i="3"/>
  <c r="F365" i="3"/>
  <c r="F367" i="3"/>
  <c r="F369" i="3"/>
  <c r="F13" i="4"/>
  <c r="F18" i="4"/>
  <c r="F24" i="4"/>
  <c r="F30" i="4"/>
  <c r="F34" i="4"/>
  <c r="F40" i="4"/>
  <c r="F45" i="4"/>
  <c r="F49" i="4"/>
  <c r="F53" i="4"/>
  <c r="F59" i="4"/>
  <c r="F65" i="4"/>
  <c r="F71" i="4"/>
  <c r="F76" i="4"/>
  <c r="F80" i="4"/>
  <c r="F85" i="4"/>
  <c r="F89" i="4"/>
  <c r="F97" i="4"/>
  <c r="F102" i="4"/>
  <c r="F108" i="4"/>
  <c r="F351" i="3"/>
  <c r="F197" i="5"/>
  <c r="F198" i="5"/>
  <c r="F200" i="5"/>
  <c r="F201" i="5"/>
  <c r="F202" i="5"/>
  <c r="F203" i="5"/>
  <c r="F204" i="5"/>
  <c r="F206" i="5"/>
  <c r="F208" i="5"/>
  <c r="F209" i="5"/>
  <c r="F210" i="5"/>
  <c r="F211" i="5"/>
  <c r="F212" i="5"/>
  <c r="F215" i="5"/>
  <c r="F216" i="5"/>
  <c r="F217" i="5"/>
  <c r="F222" i="5"/>
  <c r="F223" i="5"/>
  <c r="F224" i="5"/>
  <c r="F225" i="5"/>
  <c r="F227" i="5"/>
  <c r="F228" i="5"/>
  <c r="F229" i="5"/>
  <c r="F230" i="5"/>
  <c r="F231" i="5"/>
  <c r="F232" i="5"/>
  <c r="F236" i="5"/>
  <c r="F238" i="5"/>
  <c r="F239" i="5"/>
  <c r="F240" i="5"/>
  <c r="F242" i="5"/>
  <c r="F243" i="5"/>
  <c r="F245" i="5"/>
  <c r="F246" i="5"/>
  <c r="F247" i="5"/>
  <c r="F249" i="5"/>
  <c r="F252" i="5"/>
  <c r="F254" i="5"/>
  <c r="F255" i="5"/>
  <c r="F256" i="5"/>
  <c r="F258" i="5"/>
  <c r="F259" i="5"/>
  <c r="F260" i="5"/>
  <c r="F262" i="5"/>
  <c r="F267" i="5"/>
  <c r="F268" i="5"/>
  <c r="F269" i="5"/>
  <c r="F270" i="5"/>
  <c r="F272" i="5"/>
  <c r="F273" i="5"/>
  <c r="F274" i="5"/>
  <c r="F275" i="5"/>
  <c r="F276" i="5"/>
  <c r="F277" i="5"/>
  <c r="F279" i="5"/>
  <c r="F280" i="5"/>
  <c r="F281" i="5"/>
  <c r="F283" i="5"/>
  <c r="F284" i="5"/>
  <c r="F285" i="5"/>
  <c r="F286" i="5"/>
  <c r="F288" i="5"/>
  <c r="F289" i="5"/>
  <c r="F290" i="5"/>
  <c r="F291" i="5"/>
  <c r="F292" i="5"/>
  <c r="F294" i="5"/>
  <c r="F295" i="5"/>
  <c r="F296" i="5"/>
  <c r="F297" i="5"/>
  <c r="F298" i="5"/>
  <c r="F300" i="5"/>
  <c r="F302" i="5"/>
  <c r="F303" i="5"/>
  <c r="F305" i="5"/>
  <c r="F306" i="5"/>
  <c r="F308" i="5"/>
  <c r="F309" i="5"/>
  <c r="F310" i="5"/>
  <c r="F311" i="5"/>
  <c r="F312" i="5"/>
  <c r="F313" i="5"/>
  <c r="F314" i="5"/>
  <c r="F315" i="5"/>
  <c r="F316" i="5"/>
  <c r="F317" i="5"/>
  <c r="F319" i="5"/>
  <c r="F320" i="5"/>
  <c r="F322" i="5"/>
  <c r="F323" i="5"/>
  <c r="F329" i="5"/>
  <c r="F330" i="5"/>
  <c r="F332" i="5"/>
  <c r="F361" i="5"/>
  <c r="F363" i="5"/>
  <c r="F364" i="5"/>
  <c r="F365" i="5"/>
  <c r="F367" i="5"/>
  <c r="F369" i="5"/>
  <c r="F10" i="6"/>
  <c r="F12" i="6"/>
  <c r="F13" i="6"/>
  <c r="F15" i="6"/>
  <c r="F16" i="6"/>
  <c r="F17" i="6"/>
  <c r="F18" i="6"/>
  <c r="F19" i="6"/>
  <c r="F21" i="6"/>
  <c r="F23" i="6"/>
  <c r="F24" i="6"/>
  <c r="F26" i="6"/>
  <c r="F27" i="6"/>
  <c r="F29" i="6"/>
  <c r="F30" i="6"/>
  <c r="F31" i="6"/>
  <c r="F32" i="6"/>
  <c r="F34" i="6"/>
  <c r="F36" i="6"/>
  <c r="F37" i="6"/>
  <c r="F40" i="6"/>
  <c r="F41" i="6"/>
  <c r="F42" i="6"/>
  <c r="F43" i="6"/>
  <c r="F45" i="6"/>
  <c r="F46" i="6"/>
  <c r="F47" i="6"/>
  <c r="F48" i="6"/>
  <c r="F49" i="6"/>
  <c r="F50" i="6"/>
  <c r="F51" i="6"/>
  <c r="F52" i="6"/>
  <c r="F53" i="6"/>
  <c r="F54" i="6"/>
  <c r="F56" i="6"/>
  <c r="F57" i="6"/>
  <c r="F59" i="6"/>
  <c r="F61" i="6"/>
  <c r="F62" i="6"/>
  <c r="F64" i="6"/>
  <c r="F65" i="6"/>
  <c r="F67" i="6"/>
  <c r="F68" i="6"/>
  <c r="F71" i="6"/>
  <c r="F72" i="6"/>
  <c r="F73" i="6"/>
  <c r="F74" i="6"/>
  <c r="F76" i="6"/>
  <c r="F77" i="6"/>
  <c r="F78" i="6"/>
  <c r="F79" i="6"/>
  <c r="F80" i="6"/>
  <c r="F335" i="5"/>
  <c r="F336" i="5"/>
  <c r="F351" i="5"/>
  <c r="F354" i="5"/>
  <c r="F355" i="5"/>
  <c r="F356" i="5"/>
  <c r="F351" i="7"/>
  <c r="F81" i="6"/>
  <c r="F82" i="6"/>
  <c r="F83" i="6"/>
  <c r="F85" i="6"/>
  <c r="F86" i="6"/>
  <c r="F87" i="6"/>
  <c r="F88" i="6"/>
  <c r="F89" i="6"/>
  <c r="F90" i="6"/>
  <c r="F91" i="6"/>
  <c r="F92" i="6"/>
  <c r="F94" i="6"/>
  <c r="F95" i="6"/>
  <c r="F96" i="6"/>
  <c r="F97" i="6"/>
  <c r="F98" i="6"/>
  <c r="F99" i="6"/>
  <c r="F100" i="6"/>
  <c r="F102" i="6"/>
  <c r="F104" i="6"/>
  <c r="F105" i="6"/>
  <c r="F107" i="6"/>
  <c r="F108" i="6"/>
  <c r="F109" i="6"/>
  <c r="F111" i="6"/>
  <c r="F112" i="6"/>
  <c r="F114" i="6"/>
  <c r="F115" i="6"/>
  <c r="F116" i="6"/>
  <c r="F117" i="6"/>
  <c r="F118" i="6"/>
  <c r="F119" i="6"/>
  <c r="F120" i="6"/>
  <c r="F121" i="6"/>
  <c r="F122" i="6"/>
  <c r="F123" i="6"/>
  <c r="F125" i="6"/>
  <c r="F126" i="6"/>
  <c r="F127" i="6"/>
  <c r="F128" i="6"/>
  <c r="F129" i="6"/>
  <c r="F131" i="6"/>
  <c r="F132" i="6"/>
  <c r="F134" i="6"/>
  <c r="F136" i="6"/>
  <c r="F138" i="6"/>
  <c r="F140" i="6"/>
  <c r="F141" i="6"/>
  <c r="F142" i="6"/>
  <c r="F144" i="6"/>
  <c r="F146" i="6"/>
  <c r="F148" i="6"/>
  <c r="F150" i="6"/>
  <c r="F153" i="6"/>
  <c r="F154" i="6"/>
  <c r="F155" i="6"/>
  <c r="F156" i="6"/>
  <c r="F157" i="6"/>
  <c r="F159" i="6"/>
  <c r="F161" i="6"/>
  <c r="F162" i="6"/>
  <c r="F166" i="6"/>
  <c r="F167" i="6"/>
  <c r="F168" i="6"/>
  <c r="F169" i="6"/>
  <c r="F172" i="6"/>
  <c r="F173" i="6"/>
  <c r="F180" i="6"/>
  <c r="F181" i="6"/>
  <c r="F182" i="6"/>
  <c r="F183" i="6"/>
  <c r="F186" i="6"/>
  <c r="F187" i="6"/>
  <c r="F189" i="6"/>
  <c r="F190" i="6"/>
  <c r="F191" i="6"/>
  <c r="F192" i="6"/>
  <c r="F194" i="6"/>
  <c r="F195" i="6"/>
  <c r="F196" i="6"/>
  <c r="F197" i="6"/>
  <c r="F198" i="6"/>
  <c r="F200" i="6"/>
  <c r="F201" i="6"/>
  <c r="F202" i="6"/>
  <c r="F203" i="6"/>
  <c r="F204" i="6"/>
  <c r="F206" i="6"/>
  <c r="F208" i="6"/>
  <c r="F209" i="6"/>
  <c r="F210" i="6"/>
  <c r="F211" i="6"/>
  <c r="F212" i="6"/>
  <c r="F215" i="6"/>
  <c r="F216" i="6"/>
  <c r="F222" i="6"/>
  <c r="F223" i="6"/>
  <c r="F225" i="6"/>
  <c r="F227" i="6"/>
  <c r="F228" i="6"/>
  <c r="F229" i="6"/>
  <c r="F230" i="6"/>
  <c r="F236" i="6"/>
  <c r="F238" i="6"/>
  <c r="F239" i="6"/>
  <c r="F240" i="6"/>
  <c r="F242" i="6"/>
  <c r="F243" i="6"/>
  <c r="F245" i="6"/>
  <c r="F246" i="6"/>
  <c r="F252" i="6"/>
  <c r="F254" i="6"/>
  <c r="F256" i="6"/>
  <c r="F258" i="6"/>
  <c r="F260" i="6"/>
  <c r="F262" i="6"/>
  <c r="F267" i="6"/>
  <c r="F268" i="6"/>
  <c r="F269" i="6"/>
  <c r="F270" i="6"/>
  <c r="F272" i="6"/>
  <c r="F273" i="6"/>
  <c r="F274" i="6"/>
  <c r="F275" i="6"/>
  <c r="F276" i="6"/>
  <c r="F277" i="6"/>
  <c r="F279" i="6"/>
  <c r="F280" i="6"/>
  <c r="F281" i="6"/>
  <c r="F283" i="6"/>
  <c r="F284" i="6"/>
  <c r="F285" i="6"/>
  <c r="F286" i="6"/>
  <c r="F288" i="6"/>
  <c r="F289" i="6"/>
  <c r="F290" i="6"/>
  <c r="F291" i="6"/>
  <c r="F292" i="6"/>
  <c r="F294" i="6"/>
  <c r="F295" i="6"/>
  <c r="F296" i="6"/>
  <c r="F297" i="6"/>
  <c r="F298" i="6"/>
  <c r="F300" i="6"/>
  <c r="F302" i="6"/>
  <c r="F303" i="6"/>
  <c r="F305" i="6"/>
  <c r="F308" i="6"/>
  <c r="F309" i="6"/>
  <c r="F310" i="6"/>
  <c r="F311" i="6"/>
  <c r="F312" i="6"/>
  <c r="F313" i="6"/>
  <c r="F314" i="6"/>
  <c r="F315" i="6"/>
  <c r="F316" i="6"/>
  <c r="F317" i="6"/>
  <c r="F324" i="6"/>
  <c r="F325" i="6"/>
  <c r="F327" i="6"/>
  <c r="F328" i="6"/>
  <c r="F329" i="6"/>
  <c r="F330" i="6"/>
  <c r="F332" i="6"/>
  <c r="F335" i="6"/>
  <c r="F336" i="6"/>
  <c r="F341" i="6"/>
  <c r="F350" i="6"/>
  <c r="F351" i="6"/>
  <c r="F355" i="6"/>
  <c r="F356" i="6"/>
  <c r="F361" i="6"/>
  <c r="F363" i="6"/>
  <c r="F365" i="6"/>
  <c r="F367" i="6"/>
  <c r="F369" i="6"/>
  <c r="F10" i="7"/>
  <c r="F12" i="7"/>
  <c r="F13" i="7"/>
  <c r="F15" i="7"/>
  <c r="F16" i="7"/>
  <c r="F17" i="7"/>
  <c r="F18" i="7"/>
  <c r="F19" i="7"/>
  <c r="F21" i="7"/>
  <c r="F23" i="7"/>
  <c r="F24" i="7"/>
  <c r="F26" i="7"/>
  <c r="F27" i="7"/>
  <c r="F29" i="7"/>
  <c r="F30" i="7"/>
  <c r="F31" i="7"/>
  <c r="F32" i="7"/>
  <c r="F33" i="7"/>
  <c r="F34" i="7"/>
  <c r="F36" i="7"/>
  <c r="F37" i="7"/>
  <c r="F39" i="7"/>
  <c r="F40" i="7"/>
  <c r="F41" i="7"/>
  <c r="F42" i="7"/>
  <c r="F43" i="7"/>
  <c r="F45" i="7"/>
  <c r="F46" i="7"/>
  <c r="F47" i="7"/>
  <c r="F48" i="7"/>
  <c r="F49" i="7"/>
  <c r="F50" i="7"/>
  <c r="F51" i="7"/>
  <c r="F52" i="7"/>
  <c r="F53" i="7"/>
  <c r="F54" i="7"/>
  <c r="F56" i="7"/>
  <c r="F57" i="7"/>
  <c r="F59" i="7"/>
  <c r="F61" i="7"/>
  <c r="F62" i="7"/>
  <c r="F64" i="7"/>
  <c r="F65" i="7"/>
  <c r="F67" i="7"/>
  <c r="F68" i="7"/>
  <c r="F70" i="7"/>
  <c r="F71" i="7"/>
  <c r="F72" i="7"/>
  <c r="F73" i="7"/>
  <c r="F74" i="7"/>
  <c r="F76" i="7"/>
  <c r="F77" i="7"/>
  <c r="F78" i="7"/>
  <c r="F79" i="7"/>
  <c r="F80" i="7"/>
  <c r="F81" i="7"/>
  <c r="E73" i="9"/>
  <c r="F82" i="7"/>
  <c r="F83" i="7"/>
  <c r="F85" i="7"/>
  <c r="F86" i="7"/>
  <c r="F87" i="7"/>
  <c r="F88" i="7"/>
  <c r="F89" i="7"/>
  <c r="F90" i="7"/>
  <c r="F91" i="7"/>
  <c r="F92" i="7"/>
  <c r="F94" i="7"/>
  <c r="F95" i="7"/>
  <c r="F96" i="7"/>
  <c r="F97" i="7"/>
  <c r="F98" i="7"/>
  <c r="F99" i="7"/>
  <c r="F100" i="7"/>
  <c r="F102" i="7"/>
  <c r="F104" i="7"/>
  <c r="F105" i="7"/>
  <c r="F107" i="7"/>
  <c r="F108" i="7"/>
  <c r="F109" i="7"/>
  <c r="F111" i="7"/>
  <c r="F112" i="7"/>
  <c r="F114" i="7"/>
  <c r="F115" i="7"/>
  <c r="F116" i="7"/>
  <c r="F117" i="7"/>
  <c r="F118" i="7"/>
  <c r="F119" i="7"/>
  <c r="F120" i="7"/>
  <c r="F121" i="7"/>
  <c r="F122" i="7"/>
  <c r="F123" i="7"/>
  <c r="F125" i="7"/>
  <c r="F126" i="7"/>
  <c r="F127" i="7"/>
  <c r="F128" i="7"/>
  <c r="F129" i="7"/>
  <c r="F131" i="7"/>
  <c r="F132" i="7"/>
  <c r="F134" i="7"/>
  <c r="F136" i="7"/>
  <c r="F138" i="7"/>
  <c r="F140" i="7"/>
  <c r="F142" i="7"/>
  <c r="F144" i="7"/>
  <c r="F146" i="7"/>
  <c r="F148" i="7"/>
  <c r="F150" i="7"/>
  <c r="F152" i="7"/>
  <c r="F153" i="7"/>
  <c r="F154" i="7"/>
  <c r="F155" i="7"/>
  <c r="F156" i="7"/>
  <c r="F157" i="7"/>
  <c r="F159" i="7"/>
  <c r="F161" i="7"/>
  <c r="F162" i="7"/>
  <c r="F163" i="7"/>
  <c r="F166" i="7"/>
  <c r="F167" i="7"/>
  <c r="F169" i="7"/>
  <c r="F172" i="7"/>
  <c r="F173" i="7"/>
  <c r="F176" i="7"/>
  <c r="F177" i="7"/>
  <c r="F179" i="7"/>
  <c r="F180" i="7"/>
  <c r="F181" i="7"/>
  <c r="F183" i="7"/>
  <c r="F186" i="7"/>
  <c r="F187" i="7"/>
  <c r="F189" i="7"/>
  <c r="F190" i="7"/>
  <c r="F191" i="7"/>
  <c r="F192" i="7"/>
  <c r="F194" i="7"/>
  <c r="F195" i="7"/>
  <c r="F196" i="7"/>
  <c r="F197" i="7"/>
  <c r="F198" i="7"/>
  <c r="F200" i="7"/>
  <c r="F201" i="7"/>
  <c r="F202" i="7"/>
  <c r="F203" i="7"/>
  <c r="F204" i="7"/>
  <c r="F206" i="7"/>
  <c r="F208" i="7"/>
  <c r="F209" i="7"/>
  <c r="F210" i="7"/>
  <c r="F211" i="7"/>
  <c r="F212" i="7"/>
  <c r="F215" i="7"/>
  <c r="F216" i="7"/>
  <c r="F217" i="7"/>
  <c r="F222" i="7"/>
  <c r="F223" i="7"/>
  <c r="F224" i="7"/>
  <c r="F225" i="7"/>
  <c r="F227" i="7"/>
  <c r="F229" i="7"/>
  <c r="F230" i="7"/>
  <c r="F236" i="7"/>
  <c r="F238" i="7"/>
  <c r="F239" i="7"/>
  <c r="F240" i="7"/>
  <c r="F242" i="7"/>
  <c r="F243" i="7"/>
  <c r="F245" i="7"/>
  <c r="F246" i="7"/>
  <c r="F247" i="7"/>
  <c r="F249" i="7"/>
  <c r="F250" i="7"/>
  <c r="F252" i="7"/>
  <c r="F254" i="7"/>
  <c r="F255" i="7"/>
  <c r="F256" i="7"/>
  <c r="F258" i="7"/>
  <c r="F260" i="7"/>
  <c r="F262" i="7"/>
  <c r="F267" i="7"/>
  <c r="F268" i="7"/>
  <c r="F269" i="7"/>
  <c r="F270" i="7"/>
  <c r="F272" i="7"/>
  <c r="F273" i="7"/>
  <c r="F274" i="7"/>
  <c r="F275" i="7"/>
  <c r="F276" i="7"/>
  <c r="F277" i="7"/>
  <c r="F279" i="7"/>
  <c r="F280" i="7"/>
  <c r="F281" i="7"/>
  <c r="F283" i="7"/>
  <c r="F284" i="7"/>
  <c r="F285" i="7"/>
  <c r="F286" i="7"/>
  <c r="F288" i="7"/>
  <c r="F289" i="7"/>
  <c r="F290" i="7"/>
  <c r="F291" i="7"/>
  <c r="F292" i="7"/>
  <c r="F294" i="7"/>
  <c r="F295" i="7"/>
  <c r="F296" i="7"/>
  <c r="F297" i="7"/>
  <c r="F298" i="7"/>
  <c r="F302" i="7"/>
  <c r="F303" i="7"/>
  <c r="F305" i="7"/>
  <c r="F308" i="7"/>
  <c r="F309" i="7"/>
  <c r="F310" i="7"/>
  <c r="F311" i="7"/>
  <c r="F312" i="7"/>
  <c r="F313" i="7"/>
  <c r="F314" i="7"/>
  <c r="F315" i="7"/>
  <c r="F316" i="7"/>
  <c r="F317" i="7"/>
  <c r="F319" i="7"/>
  <c r="F320" i="7"/>
  <c r="F322" i="7"/>
  <c r="F329" i="7"/>
  <c r="F330" i="7"/>
  <c r="F332" i="7"/>
  <c r="F340" i="7"/>
  <c r="F355" i="7"/>
  <c r="E77" i="9"/>
  <c r="E82" i="9"/>
  <c r="E86" i="9"/>
  <c r="F365" i="8"/>
  <c r="F369" i="8"/>
  <c r="D214" i="9"/>
  <c r="F214" i="9" s="1"/>
  <c r="D215" i="9"/>
  <c r="F215" i="9" s="1"/>
  <c r="D220" i="9"/>
  <c r="F220" i="9" s="1"/>
  <c r="D224" i="9"/>
  <c r="F224" i="9" s="1"/>
  <c r="D229" i="9"/>
  <c r="F229" i="9" s="1"/>
  <c r="D163" i="9"/>
  <c r="D167" i="9"/>
  <c r="F167" i="9" s="1"/>
  <c r="D172" i="9"/>
  <c r="F172" i="9" s="1"/>
  <c r="D176" i="9"/>
  <c r="D180" i="9"/>
  <c r="D184" i="9"/>
  <c r="F184" i="9" s="1"/>
  <c r="D189" i="9"/>
  <c r="F189" i="9" s="1"/>
  <c r="D194" i="9"/>
  <c r="D199" i="9"/>
  <c r="F199" i="9" s="1"/>
  <c r="D205" i="9"/>
  <c r="D209" i="9"/>
  <c r="F209" i="9" s="1"/>
  <c r="F356" i="7"/>
  <c r="F361" i="7"/>
  <c r="E90" i="9"/>
  <c r="E94" i="9"/>
  <c r="E99" i="9"/>
  <c r="E105" i="9"/>
  <c r="D235" i="9"/>
  <c r="F235" i="9" s="1"/>
  <c r="D240" i="9"/>
  <c r="F240" i="9" s="1"/>
  <c r="D247" i="9"/>
  <c r="F247" i="9" s="1"/>
  <c r="D252" i="9"/>
  <c r="F252" i="9" s="1"/>
  <c r="D257" i="9"/>
  <c r="D262" i="9"/>
  <c r="D267" i="9"/>
  <c r="F267" i="9" s="1"/>
  <c r="D271" i="9"/>
  <c r="D276" i="9"/>
  <c r="F276" i="9" s="1"/>
  <c r="D281" i="9"/>
  <c r="F281" i="9" s="1"/>
  <c r="D286" i="9"/>
  <c r="F286" i="9" s="1"/>
  <c r="D289" i="9"/>
  <c r="F363" i="7"/>
  <c r="F365" i="7"/>
  <c r="F367" i="7"/>
  <c r="D293" i="9"/>
  <c r="F369" i="7"/>
  <c r="F10" i="8"/>
  <c r="F10" i="2"/>
  <c r="F12" i="2"/>
  <c r="F13" i="2"/>
  <c r="F15" i="2"/>
  <c r="F16" i="2"/>
  <c r="F17" i="2"/>
  <c r="F18" i="2"/>
  <c r="F19" i="2"/>
  <c r="F21" i="2"/>
  <c r="F23" i="2"/>
  <c r="F24" i="2"/>
  <c r="F26" i="2"/>
  <c r="F27" i="2"/>
  <c r="F29" i="2"/>
  <c r="F30" i="2"/>
  <c r="F31" i="2"/>
  <c r="F32" i="2"/>
  <c r="F33" i="2"/>
  <c r="F34" i="2"/>
  <c r="F36" i="2"/>
  <c r="F37" i="2"/>
  <c r="F39" i="2"/>
  <c r="F40" i="2"/>
  <c r="F41" i="2"/>
  <c r="F42" i="2"/>
  <c r="F43" i="2"/>
  <c r="F45" i="2"/>
  <c r="F46" i="2"/>
  <c r="F47" i="2"/>
  <c r="F48" i="2"/>
  <c r="F49" i="2"/>
  <c r="F50" i="2"/>
  <c r="F51" i="2"/>
  <c r="F52" i="2"/>
  <c r="F53" i="2"/>
  <c r="F54" i="2"/>
  <c r="F57" i="2"/>
  <c r="F59" i="2"/>
  <c r="F61" i="2"/>
  <c r="F62" i="2"/>
  <c r="F64" i="2"/>
  <c r="F65" i="2"/>
  <c r="F67" i="2"/>
  <c r="F68" i="2"/>
  <c r="F71" i="2"/>
  <c r="F72" i="2"/>
  <c r="F73" i="2"/>
  <c r="F74" i="2"/>
  <c r="F76" i="2"/>
  <c r="F77" i="2"/>
  <c r="F78" i="2"/>
  <c r="F79" i="2"/>
  <c r="F80" i="2"/>
  <c r="F81" i="2"/>
  <c r="F82" i="2"/>
  <c r="F83" i="2"/>
  <c r="F85" i="2"/>
  <c r="F86" i="2"/>
  <c r="F87" i="2"/>
  <c r="F88" i="2"/>
  <c r="F89" i="2"/>
  <c r="F90" i="2"/>
  <c r="F91" i="2"/>
  <c r="F94" i="2"/>
  <c r="F95" i="2"/>
  <c r="F96" i="2"/>
  <c r="F97" i="2"/>
  <c r="F98" i="2"/>
  <c r="F99" i="2"/>
  <c r="F100" i="2"/>
  <c r="F102" i="2"/>
  <c r="F104" i="2"/>
  <c r="F105" i="2"/>
  <c r="F107" i="2"/>
  <c r="F108" i="2"/>
  <c r="F109" i="2"/>
  <c r="F111" i="2"/>
  <c r="F112" i="2"/>
  <c r="F114" i="2"/>
  <c r="F115" i="2"/>
  <c r="F116" i="2"/>
  <c r="F117" i="2"/>
  <c r="F118" i="2"/>
  <c r="F119" i="2"/>
  <c r="F120" i="2"/>
  <c r="F121" i="2"/>
  <c r="F122" i="2"/>
  <c r="F123" i="2"/>
  <c r="F125" i="2"/>
  <c r="F126" i="2"/>
  <c r="F127" i="2"/>
  <c r="F128" i="2"/>
  <c r="F129" i="2"/>
  <c r="F131" i="2"/>
  <c r="F132" i="2"/>
  <c r="F134" i="2"/>
  <c r="F136" i="2"/>
  <c r="F138" i="2"/>
  <c r="F140" i="2"/>
  <c r="F142" i="2"/>
  <c r="F144" i="2"/>
  <c r="F145" i="2"/>
  <c r="F146" i="2"/>
  <c r="F148" i="2"/>
  <c r="F150" i="2"/>
  <c r="F152" i="2"/>
  <c r="F153" i="2"/>
  <c r="F154" i="2"/>
  <c r="F155" i="2"/>
  <c r="F156" i="2"/>
  <c r="F157" i="2"/>
  <c r="F159" i="2"/>
  <c r="F162" i="2"/>
  <c r="F163" i="2"/>
  <c r="F165" i="2"/>
  <c r="F166" i="2"/>
  <c r="F167" i="2"/>
  <c r="F169" i="2"/>
  <c r="F172" i="2"/>
  <c r="F173" i="2"/>
  <c r="F176" i="2"/>
  <c r="F177" i="2"/>
  <c r="F180" i="2"/>
  <c r="F181" i="2"/>
  <c r="F183" i="2"/>
  <c r="F186" i="2"/>
  <c r="F187" i="2"/>
  <c r="F189" i="2"/>
  <c r="F190" i="2"/>
  <c r="F191" i="2"/>
  <c r="F192" i="2"/>
  <c r="F194" i="2"/>
  <c r="F195" i="2"/>
  <c r="F196" i="2"/>
  <c r="F197" i="2"/>
  <c r="F198" i="2"/>
  <c r="F200" i="2"/>
  <c r="F201" i="2"/>
  <c r="F202" i="2"/>
  <c r="F203" i="2"/>
  <c r="F204" i="2"/>
  <c r="F206" i="2"/>
  <c r="F208" i="2"/>
  <c r="F209" i="2"/>
  <c r="F210" i="2"/>
  <c r="F211" i="2"/>
  <c r="F212" i="2"/>
  <c r="F215" i="2"/>
  <c r="F216" i="2"/>
  <c r="F222" i="2"/>
  <c r="F223" i="2"/>
  <c r="F224" i="2"/>
  <c r="F225" i="2"/>
  <c r="F227" i="2"/>
  <c r="F228" i="2"/>
  <c r="F229" i="2"/>
  <c r="F230" i="2"/>
  <c r="F236" i="2"/>
  <c r="F238" i="2"/>
  <c r="F239" i="2"/>
  <c r="F240" i="2"/>
  <c r="F242" i="2"/>
  <c r="F243" i="2"/>
  <c r="F245" i="2"/>
  <c r="F246" i="2"/>
  <c r="F247" i="2"/>
  <c r="F252" i="2"/>
  <c r="F254" i="2"/>
  <c r="F256" i="2"/>
  <c r="F258" i="2"/>
  <c r="F260" i="2"/>
  <c r="F262" i="2"/>
  <c r="F264" i="2"/>
  <c r="F265" i="2"/>
  <c r="F267" i="2"/>
  <c r="F268" i="2"/>
  <c r="F269" i="2"/>
  <c r="F270" i="2"/>
  <c r="F272" i="2"/>
  <c r="F273" i="2"/>
  <c r="F274" i="2"/>
  <c r="F275" i="2"/>
  <c r="F276" i="2"/>
  <c r="F277" i="2"/>
  <c r="F279" i="2"/>
  <c r="F280" i="2"/>
  <c r="F281" i="2"/>
  <c r="F283" i="2"/>
  <c r="F284" i="2"/>
  <c r="F285" i="2"/>
  <c r="F286" i="2"/>
  <c r="F288" i="2"/>
  <c r="F289" i="2"/>
  <c r="F290" i="2"/>
  <c r="F291" i="2"/>
  <c r="F292" i="2"/>
  <c r="F294" i="2"/>
  <c r="F295" i="2"/>
  <c r="F296" i="2"/>
  <c r="F297" i="2"/>
  <c r="F298" i="2"/>
  <c r="F300" i="2"/>
  <c r="F301" i="2"/>
  <c r="F302" i="2"/>
  <c r="F303" i="2"/>
  <c r="F305" i="2"/>
  <c r="F308" i="2"/>
  <c r="F309" i="2"/>
  <c r="F310" i="2"/>
  <c r="F311" i="2"/>
  <c r="F312" i="2"/>
  <c r="F313" i="2"/>
  <c r="F314" i="2"/>
  <c r="F315" i="2"/>
  <c r="F316" i="2"/>
  <c r="F317" i="2"/>
  <c r="F324" i="2"/>
  <c r="F325" i="2"/>
  <c r="F327" i="2"/>
  <c r="F329" i="2"/>
  <c r="F330" i="2"/>
  <c r="F351" i="2"/>
  <c r="F353" i="2"/>
  <c r="F355" i="2"/>
  <c r="F356" i="2"/>
  <c r="F357" i="2"/>
  <c r="F361" i="2"/>
  <c r="F363" i="2"/>
  <c r="F10" i="3"/>
  <c r="F13" i="3"/>
  <c r="F16" i="3"/>
  <c r="F18" i="3"/>
  <c r="F21" i="3"/>
  <c r="F24" i="3"/>
  <c r="F27" i="3"/>
  <c r="F30" i="3"/>
  <c r="F32" i="3"/>
  <c r="F34" i="3"/>
  <c r="F37" i="3"/>
  <c r="F40" i="3"/>
  <c r="F42" i="3"/>
  <c r="F45" i="3"/>
  <c r="F47" i="3"/>
  <c r="F49" i="3"/>
  <c r="F51" i="3"/>
  <c r="F53" i="3"/>
  <c r="F59" i="3"/>
  <c r="F62" i="3"/>
  <c r="F65" i="3"/>
  <c r="F68" i="3"/>
  <c r="F71" i="3"/>
  <c r="F73" i="3"/>
  <c r="F76" i="3"/>
  <c r="F78" i="3"/>
  <c r="F80" i="3"/>
  <c r="F82" i="3"/>
  <c r="F85" i="3"/>
  <c r="F87" i="3"/>
  <c r="F89" i="3"/>
  <c r="F91" i="3"/>
  <c r="F95" i="3"/>
  <c r="F97" i="3"/>
  <c r="F99" i="3"/>
  <c r="F102" i="3"/>
  <c r="F105" i="3"/>
  <c r="F108" i="3"/>
  <c r="F111" i="3"/>
  <c r="F114" i="3"/>
  <c r="F116" i="3"/>
  <c r="F118" i="3"/>
  <c r="F120" i="3"/>
  <c r="F122" i="3"/>
  <c r="F125" i="3"/>
  <c r="F127" i="3"/>
  <c r="F129" i="3"/>
  <c r="F132" i="3"/>
  <c r="F136" i="3"/>
  <c r="F138" i="3"/>
  <c r="F144" i="3"/>
  <c r="F146" i="3"/>
  <c r="F154" i="3"/>
  <c r="F156" i="3"/>
  <c r="F159" i="3"/>
  <c r="F162" i="3"/>
  <c r="F166" i="3"/>
  <c r="F172" i="3"/>
  <c r="F177" i="3"/>
  <c r="F179" i="3"/>
  <c r="F181" i="3"/>
  <c r="F187" i="3"/>
  <c r="F190" i="3"/>
  <c r="F192" i="3"/>
  <c r="F195" i="3"/>
  <c r="F197" i="3"/>
  <c r="F200" i="3"/>
  <c r="F202" i="3"/>
  <c r="F204" i="3"/>
  <c r="F208" i="3"/>
  <c r="F210" i="3"/>
  <c r="F212" i="3"/>
  <c r="F215" i="3"/>
  <c r="F217" i="3"/>
  <c r="F222" i="3"/>
  <c r="F227" i="3"/>
  <c r="F229" i="3"/>
  <c r="F231" i="3"/>
  <c r="F236" i="3"/>
  <c r="F239" i="3"/>
  <c r="F242" i="3"/>
  <c r="F245" i="3"/>
  <c r="F247" i="3"/>
  <c r="F250" i="3"/>
  <c r="F254" i="3"/>
  <c r="F256" i="3"/>
  <c r="F259" i="3"/>
  <c r="F262" i="3"/>
  <c r="F267" i="3"/>
  <c r="F269" i="3"/>
  <c r="F272" i="3"/>
  <c r="F274" i="3"/>
  <c r="F276" i="3"/>
  <c r="F279" i="3"/>
  <c r="F284" i="3"/>
  <c r="F289" i="3"/>
  <c r="F294" i="3"/>
  <c r="F298" i="3"/>
  <c r="F303" i="3"/>
  <c r="F308" i="3"/>
  <c r="F312" i="3"/>
  <c r="F316" i="3"/>
  <c r="F322" i="3"/>
  <c r="F332" i="3"/>
  <c r="F335" i="3"/>
  <c r="F355" i="3"/>
  <c r="F361" i="3"/>
  <c r="F364" i="3"/>
  <c r="F10" i="4"/>
  <c r="F16" i="4"/>
  <c r="F21" i="4"/>
  <c r="F27" i="4"/>
  <c r="F32" i="4"/>
  <c r="F37" i="4"/>
  <c r="F42" i="4"/>
  <c r="F51" i="4"/>
  <c r="F62" i="4"/>
  <c r="F68" i="4"/>
  <c r="F73" i="4"/>
  <c r="F82" i="4"/>
  <c r="F87" i="4"/>
  <c r="F91" i="4"/>
  <c r="F95" i="4"/>
  <c r="F99" i="4"/>
  <c r="F105" i="4"/>
  <c r="F111" i="4"/>
  <c r="F116" i="4"/>
  <c r="F120" i="4"/>
  <c r="F270" i="8"/>
  <c r="F275" i="8"/>
  <c r="F280" i="8"/>
  <c r="F285" i="8"/>
  <c r="F290" i="8"/>
  <c r="F295" i="8"/>
  <c r="F300" i="8"/>
  <c r="F305" i="8"/>
  <c r="F309" i="8"/>
  <c r="F313" i="8"/>
  <c r="F317" i="8"/>
  <c r="F323" i="8"/>
  <c r="F328" i="8"/>
  <c r="F351" i="8"/>
  <c r="F356" i="8"/>
  <c r="F16" i="8"/>
  <c r="F21" i="8"/>
  <c r="F27" i="8"/>
  <c r="F32" i="8"/>
  <c r="E15" i="9"/>
  <c r="E111" i="9"/>
  <c r="F109" i="8"/>
  <c r="F115" i="8"/>
  <c r="F119" i="8"/>
  <c r="F123" i="8"/>
  <c r="F128" i="8"/>
  <c r="F134" i="8"/>
  <c r="F140" i="8"/>
  <c r="F150" i="8"/>
  <c r="F155" i="8"/>
  <c r="F161" i="8"/>
  <c r="F165" i="8"/>
  <c r="F173" i="8"/>
  <c r="F186" i="8"/>
  <c r="F191" i="8"/>
  <c r="F196" i="8"/>
  <c r="F201" i="8"/>
  <c r="F37" i="8"/>
  <c r="F42" i="8"/>
  <c r="F47" i="8"/>
  <c r="F51" i="8"/>
  <c r="F62" i="8"/>
  <c r="F68" i="8"/>
  <c r="F125" i="4"/>
  <c r="F206" i="8"/>
  <c r="D21" i="9"/>
  <c r="F21" i="9" s="1"/>
  <c r="D13" i="9"/>
  <c r="F13" i="9" s="1"/>
  <c r="D27" i="9"/>
  <c r="F27" i="9" s="1"/>
  <c r="E12" i="9"/>
  <c r="E115" i="9"/>
  <c r="E119" i="9"/>
  <c r="F211" i="8"/>
  <c r="F216" i="8"/>
  <c r="F225" i="8"/>
  <c r="F230" i="8"/>
  <c r="F240" i="8"/>
  <c r="F246" i="8"/>
  <c r="F73" i="8"/>
  <c r="F78" i="8"/>
  <c r="F82" i="8"/>
  <c r="F87" i="8"/>
  <c r="F91" i="8"/>
  <c r="F95" i="8"/>
  <c r="F99" i="8"/>
  <c r="F105" i="8"/>
  <c r="F111" i="8"/>
  <c r="F116" i="8"/>
  <c r="E124" i="9"/>
  <c r="F252" i="8"/>
  <c r="F120" i="8"/>
  <c r="F19" i="8"/>
  <c r="F41" i="8"/>
  <c r="F46" i="8"/>
  <c r="F50" i="8"/>
  <c r="F61" i="8"/>
  <c r="F67" i="8"/>
  <c r="F72" i="8"/>
  <c r="F77" i="8"/>
  <c r="F81" i="8"/>
  <c r="F86" i="8"/>
  <c r="F90" i="8"/>
  <c r="F94" i="8"/>
  <c r="F98" i="8"/>
  <c r="F104" i="8"/>
  <c r="F258" i="8"/>
  <c r="F268" i="8"/>
  <c r="F273" i="8"/>
  <c r="F125" i="8"/>
  <c r="F129" i="8"/>
  <c r="F334" i="8"/>
  <c r="D31" i="9"/>
  <c r="F31" i="9" s="1"/>
  <c r="D37" i="9"/>
  <c r="E20" i="9"/>
  <c r="E23" i="9"/>
  <c r="E26" i="9"/>
  <c r="E28" i="9"/>
  <c r="E30" i="9"/>
  <c r="E33" i="9"/>
  <c r="E36" i="9"/>
  <c r="E38" i="9"/>
  <c r="E40" i="9"/>
  <c r="E43" i="9"/>
  <c r="E129" i="9"/>
  <c r="F277" i="8"/>
  <c r="F283" i="8"/>
  <c r="F288" i="8"/>
  <c r="F292" i="8"/>
  <c r="F297" i="8"/>
  <c r="F136" i="8"/>
  <c r="F146" i="8"/>
  <c r="F152" i="8"/>
  <c r="D12" i="9"/>
  <c r="D15" i="9"/>
  <c r="D20" i="9"/>
  <c r="D23" i="9"/>
  <c r="D26" i="9"/>
  <c r="D28" i="9"/>
  <c r="D30" i="9"/>
  <c r="D33" i="9"/>
  <c r="D36" i="9"/>
  <c r="D42" i="9"/>
  <c r="F42" i="9" s="1"/>
  <c r="D46" i="9"/>
  <c r="F46" i="9" s="1"/>
  <c r="D50" i="9"/>
  <c r="F50" i="9" s="1"/>
  <c r="D56" i="9"/>
  <c r="F56" i="9" s="1"/>
  <c r="D62" i="9"/>
  <c r="F62" i="9" s="1"/>
  <c r="D68" i="9"/>
  <c r="F68" i="9" s="1"/>
  <c r="D73" i="9"/>
  <c r="D77" i="9"/>
  <c r="F77" i="9" s="1"/>
  <c r="D82" i="9"/>
  <c r="F82" i="9" s="1"/>
  <c r="D86" i="9"/>
  <c r="F86" i="9" s="1"/>
  <c r="D90" i="9"/>
  <c r="D94" i="9"/>
  <c r="F129" i="4"/>
  <c r="F136" i="4"/>
  <c r="F146" i="4"/>
  <c r="F162" i="4"/>
  <c r="F166" i="4"/>
  <c r="F13" i="8"/>
  <c r="F18" i="8"/>
  <c r="F24" i="8"/>
  <c r="F30" i="8"/>
  <c r="F34" i="8"/>
  <c r="F40" i="8"/>
  <c r="F45" i="8"/>
  <c r="F49" i="8"/>
  <c r="F53" i="8"/>
  <c r="F59" i="8"/>
  <c r="F65" i="8"/>
  <c r="F71" i="8"/>
  <c r="F76" i="8"/>
  <c r="F80" i="8"/>
  <c r="F85" i="8"/>
  <c r="F89" i="8"/>
  <c r="F93" i="8"/>
  <c r="F97" i="8"/>
  <c r="F102" i="8"/>
  <c r="F108" i="8"/>
  <c r="F114" i="8"/>
  <c r="F118" i="8"/>
  <c r="F122" i="8"/>
  <c r="F127" i="8"/>
  <c r="F132" i="8"/>
  <c r="F138" i="8"/>
  <c r="F144" i="8"/>
  <c r="F154" i="8"/>
  <c r="F159" i="8"/>
  <c r="F172" i="8"/>
  <c r="F177" i="8"/>
  <c r="F181" i="8"/>
  <c r="F190" i="8"/>
  <c r="F195" i="8"/>
  <c r="F200" i="8"/>
  <c r="F204" i="8"/>
  <c r="F210" i="8"/>
  <c r="F215" i="8"/>
  <c r="F224" i="8"/>
  <c r="F229" i="8"/>
  <c r="F239" i="8"/>
  <c r="F245" i="8"/>
  <c r="F250" i="8"/>
  <c r="F256" i="8"/>
  <c r="F262" i="8"/>
  <c r="E45" i="9"/>
  <c r="E47" i="9"/>
  <c r="E49" i="9"/>
  <c r="E51" i="9"/>
  <c r="E54" i="9"/>
  <c r="E58" i="9"/>
  <c r="E61" i="9"/>
  <c r="E64" i="9"/>
  <c r="E67" i="9"/>
  <c r="E69" i="9"/>
  <c r="E71" i="9"/>
  <c r="E74" i="9"/>
  <c r="E76" i="9"/>
  <c r="E78" i="9"/>
  <c r="E80" i="9"/>
  <c r="E83" i="9"/>
  <c r="E85" i="9"/>
  <c r="E87" i="9"/>
  <c r="E91" i="9"/>
  <c r="E95" i="9"/>
  <c r="E101" i="9"/>
  <c r="E106" i="9"/>
  <c r="E112" i="9"/>
  <c r="E135" i="9"/>
  <c r="E141" i="9"/>
  <c r="E146" i="9"/>
  <c r="E151" i="9"/>
  <c r="E156" i="9"/>
  <c r="E161" i="9"/>
  <c r="E165" i="9"/>
  <c r="E169" i="9"/>
  <c r="E174" i="9"/>
  <c r="E178" i="9"/>
  <c r="E182" i="9"/>
  <c r="E187" i="9"/>
  <c r="E192" i="9"/>
  <c r="F15" i="8"/>
  <c r="F26" i="8"/>
  <c r="F31" i="8"/>
  <c r="F36" i="8"/>
  <c r="F311" i="8"/>
  <c r="F315" i="8"/>
  <c r="F320" i="8"/>
  <c r="F325" i="8"/>
  <c r="F330" i="8"/>
  <c r="F336" i="8"/>
  <c r="F340" i="8"/>
  <c r="F354" i="8"/>
  <c r="F156" i="8"/>
  <c r="F162" i="8"/>
  <c r="F166" i="8"/>
  <c r="F179" i="8"/>
  <c r="F187" i="8"/>
  <c r="F192" i="8"/>
  <c r="F197" i="8"/>
  <c r="D38" i="9"/>
  <c r="D40" i="9"/>
  <c r="D43" i="9"/>
  <c r="D45" i="9"/>
  <c r="D47" i="9"/>
  <c r="D49" i="9"/>
  <c r="D51" i="9"/>
  <c r="D54" i="9"/>
  <c r="D58" i="9"/>
  <c r="D61" i="9"/>
  <c r="D64" i="9"/>
  <c r="D67" i="9"/>
  <c r="D69" i="9"/>
  <c r="D71" i="9"/>
  <c r="D74" i="9"/>
  <c r="D76" i="9"/>
  <c r="D78" i="9"/>
  <c r="D80" i="9"/>
  <c r="D83" i="9"/>
  <c r="D85" i="9"/>
  <c r="D87" i="9"/>
  <c r="D89" i="9"/>
  <c r="D91" i="9"/>
  <c r="D93" i="9"/>
  <c r="D95" i="9"/>
  <c r="F95" i="9" s="1"/>
  <c r="D97" i="9"/>
  <c r="D99" i="9"/>
  <c r="D101" i="9"/>
  <c r="D104" i="9"/>
  <c r="D105" i="9"/>
  <c r="D106" i="9"/>
  <c r="F106" i="9" s="1"/>
  <c r="D109" i="9"/>
  <c r="D111" i="9"/>
  <c r="D112" i="9"/>
  <c r="D114" i="9"/>
  <c r="D115" i="9"/>
  <c r="D116" i="9"/>
  <c r="D118" i="9"/>
  <c r="D119" i="9"/>
  <c r="D120" i="9"/>
  <c r="D123" i="9"/>
  <c r="D124" i="9"/>
  <c r="D125" i="9"/>
  <c r="D128" i="9"/>
  <c r="D129" i="9"/>
  <c r="D131" i="9"/>
  <c r="D134" i="9"/>
  <c r="F134" i="9" s="1"/>
  <c r="D135" i="9"/>
  <c r="D137" i="9"/>
  <c r="D139" i="9"/>
  <c r="D141" i="9"/>
  <c r="D142" i="9"/>
  <c r="D145" i="9"/>
  <c r="D146" i="9"/>
  <c r="F146" i="9" s="1"/>
  <c r="D147" i="9"/>
  <c r="D150" i="9"/>
  <c r="D151" i="9"/>
  <c r="D152" i="9"/>
  <c r="D154" i="9"/>
  <c r="D156" i="9"/>
  <c r="D158" i="9"/>
  <c r="D160" i="9"/>
  <c r="D161" i="9"/>
  <c r="F161" i="9" s="1"/>
  <c r="D162" i="9"/>
  <c r="D164" i="9"/>
  <c r="D165" i="9"/>
  <c r="D166" i="9"/>
  <c r="D168" i="9"/>
  <c r="F168" i="9" s="1"/>
  <c r="D169" i="9"/>
  <c r="D170" i="9"/>
  <c r="D173" i="9"/>
  <c r="D174" i="9"/>
  <c r="D175" i="9"/>
  <c r="F175" i="9" s="1"/>
  <c r="D177" i="9"/>
  <c r="D178" i="9"/>
  <c r="F178" i="9" s="1"/>
  <c r="D179" i="9"/>
  <c r="D181" i="9"/>
  <c r="F181" i="9" s="1"/>
  <c r="D182" i="9"/>
  <c r="F182" i="9" s="1"/>
  <c r="D183" i="9"/>
  <c r="D186" i="9"/>
  <c r="D187" i="9"/>
  <c r="D188" i="9"/>
  <c r="D191" i="9"/>
  <c r="D192" i="9"/>
  <c r="D193" i="9"/>
  <c r="D195" i="9"/>
  <c r="D197" i="9" s="1"/>
  <c r="D198" i="9"/>
  <c r="D203" i="9"/>
  <c r="D206" i="9"/>
  <c r="D207" i="9"/>
  <c r="D208" i="9"/>
  <c r="D211" i="9"/>
  <c r="F211" i="9" s="1"/>
  <c r="D212" i="9"/>
  <c r="E89" i="9"/>
  <c r="E93" i="9"/>
  <c r="E97" i="9"/>
  <c r="E104" i="9"/>
  <c r="E109" i="9"/>
  <c r="E114" i="9"/>
  <c r="E116" i="9"/>
  <c r="E118" i="9"/>
  <c r="E120" i="9"/>
  <c r="E123" i="9"/>
  <c r="E125" i="9"/>
  <c r="E128" i="9"/>
  <c r="E131" i="9"/>
  <c r="E134" i="9"/>
  <c r="E137" i="9"/>
  <c r="E139" i="9"/>
  <c r="E142" i="9"/>
  <c r="E145" i="9"/>
  <c r="E147" i="9"/>
  <c r="E150" i="9"/>
  <c r="E152" i="9"/>
  <c r="E154" i="9"/>
  <c r="E158" i="9"/>
  <c r="E160" i="9"/>
  <c r="E162" i="9"/>
  <c r="E164" i="9"/>
  <c r="E166" i="9"/>
  <c r="E168" i="9"/>
  <c r="E170" i="9"/>
  <c r="E173" i="9"/>
  <c r="E175" i="9"/>
  <c r="E177" i="9"/>
  <c r="E179" i="9"/>
  <c r="E181" i="9"/>
  <c r="E183" i="9"/>
  <c r="E186" i="9"/>
  <c r="E188" i="9"/>
  <c r="D213" i="9"/>
  <c r="D216" i="9"/>
  <c r="D217" i="9"/>
  <c r="D218" i="9"/>
  <c r="D221" i="9"/>
  <c r="D222" i="9"/>
  <c r="D223" i="9"/>
  <c r="D225" i="9"/>
  <c r="D226" i="9"/>
  <c r="F226" i="9" s="1"/>
  <c r="D227" i="9"/>
  <c r="F227" i="9" s="1"/>
  <c r="D231" i="9"/>
  <c r="D232" i="9"/>
  <c r="D233" i="9"/>
  <c r="D236" i="9"/>
  <c r="D238" i="9"/>
  <c r="D239" i="9"/>
  <c r="D242" i="9"/>
  <c r="D243" i="9"/>
  <c r="D245" i="9"/>
  <c r="D248" i="9"/>
  <c r="D249" i="9"/>
  <c r="D251" i="9"/>
  <c r="D253" i="9"/>
  <c r="D255" i="9"/>
  <c r="D256" i="9"/>
  <c r="F256" i="9" s="1"/>
  <c r="D258" i="9"/>
  <c r="D260" i="9"/>
  <c r="D261" i="9"/>
  <c r="D263" i="9"/>
  <c r="D265" i="9"/>
  <c r="D266" i="9"/>
  <c r="D268" i="9"/>
  <c r="D269" i="9"/>
  <c r="D270" i="9"/>
  <c r="D272" i="9"/>
  <c r="D273" i="9"/>
  <c r="D275" i="9"/>
  <c r="D277" i="9"/>
  <c r="D278" i="9"/>
  <c r="D280" i="9"/>
  <c r="D282" i="9"/>
  <c r="D283" i="9"/>
  <c r="D284" i="9"/>
  <c r="D287" i="9"/>
  <c r="D288" i="9"/>
  <c r="D290" i="9"/>
  <c r="D291" i="9"/>
  <c r="D292" i="9"/>
  <c r="D294" i="9"/>
  <c r="E191" i="9"/>
  <c r="E193" i="9"/>
  <c r="E195" i="9"/>
  <c r="E197" i="9"/>
  <c r="E198" i="9"/>
  <c r="E203" i="9"/>
  <c r="E206" i="9"/>
  <c r="E207" i="9"/>
  <c r="E208" i="9"/>
  <c r="E211" i="9"/>
  <c r="E212" i="9"/>
  <c r="E213" i="9"/>
  <c r="E216" i="9"/>
  <c r="E217" i="9"/>
  <c r="E218" i="9"/>
  <c r="E221" i="9"/>
  <c r="E222" i="9"/>
  <c r="E223" i="9"/>
  <c r="E225" i="9"/>
  <c r="E226" i="9"/>
  <c r="E227" i="9"/>
  <c r="E231" i="9"/>
  <c r="E232" i="9"/>
  <c r="E233" i="9"/>
  <c r="E236" i="9"/>
  <c r="E238" i="9"/>
  <c r="E239" i="9"/>
  <c r="E242" i="9"/>
  <c r="E243" i="9"/>
  <c r="E245" i="9"/>
  <c r="E248" i="9"/>
  <c r="E249" i="9"/>
  <c r="E251" i="9"/>
  <c r="E253" i="9"/>
  <c r="E255" i="9"/>
  <c r="E256" i="9"/>
  <c r="E258" i="9"/>
  <c r="E260" i="9"/>
  <c r="E261" i="9"/>
  <c r="E263" i="9"/>
  <c r="E265" i="9"/>
  <c r="E266" i="9"/>
  <c r="E268" i="9"/>
  <c r="E269" i="9"/>
  <c r="E270" i="9"/>
  <c r="E272" i="9"/>
  <c r="E273" i="9"/>
  <c r="E275" i="9"/>
  <c r="E277" i="9"/>
  <c r="E278" i="9"/>
  <c r="E280" i="9"/>
  <c r="E282" i="9"/>
  <c r="E283" i="9"/>
  <c r="E284" i="9"/>
  <c r="E287" i="9"/>
  <c r="E288" i="9"/>
  <c r="E290" i="9"/>
  <c r="E291" i="9"/>
  <c r="E292" i="9"/>
  <c r="E294" i="9"/>
  <c r="F152" i="4"/>
  <c r="F156" i="4"/>
  <c r="F179" i="4"/>
  <c r="F187" i="4"/>
  <c r="F192" i="4"/>
  <c r="F197" i="4"/>
  <c r="F202" i="4"/>
  <c r="F212" i="4"/>
  <c r="F222" i="4"/>
  <c r="F227" i="4"/>
  <c r="F236" i="4"/>
  <c r="F242" i="4"/>
  <c r="F247" i="4"/>
  <c r="F254" i="4"/>
  <c r="F269" i="4"/>
  <c r="F274" i="4"/>
  <c r="F279" i="4"/>
  <c r="F284" i="4"/>
  <c r="F289" i="4"/>
  <c r="F294" i="4"/>
  <c r="F298" i="4"/>
  <c r="F303" i="4"/>
  <c r="F308" i="4"/>
  <c r="F312" i="4"/>
  <c r="F316" i="4"/>
  <c r="F355" i="4"/>
  <c r="F267" i="8"/>
  <c r="F272" i="8"/>
  <c r="F276" i="8"/>
  <c r="F281" i="8"/>
  <c r="F286" i="8"/>
  <c r="F291" i="8"/>
  <c r="F296" i="8"/>
  <c r="F301" i="8"/>
  <c r="F310" i="8"/>
  <c r="F314" i="8"/>
  <c r="F319" i="8"/>
  <c r="F324" i="8"/>
  <c r="F329" i="8"/>
  <c r="F335" i="8"/>
  <c r="F339" i="8"/>
  <c r="F353" i="8"/>
  <c r="F361" i="8"/>
  <c r="F12" i="4"/>
  <c r="F17" i="4"/>
  <c r="F23" i="4"/>
  <c r="F29" i="4"/>
  <c r="F33" i="4"/>
  <c r="F43" i="4"/>
  <c r="F52" i="4"/>
  <c r="F57" i="4"/>
  <c r="F64" i="4"/>
  <c r="F74" i="4"/>
  <c r="F83" i="4"/>
  <c r="F88" i="4"/>
  <c r="F92" i="4"/>
  <c r="F96" i="4"/>
  <c r="F100" i="4"/>
  <c r="F107" i="4"/>
  <c r="F112" i="4"/>
  <c r="F117" i="4"/>
  <c r="F121" i="4"/>
  <c r="F126" i="4"/>
  <c r="F131" i="4"/>
  <c r="F142" i="4"/>
  <c r="F148" i="4"/>
  <c r="F153" i="4"/>
  <c r="F157" i="4"/>
  <c r="F167" i="4"/>
  <c r="F176" i="4"/>
  <c r="F180" i="4"/>
  <c r="F189" i="4"/>
  <c r="F194" i="4"/>
  <c r="F198" i="4"/>
  <c r="F203" i="4"/>
  <c r="F209" i="4"/>
  <c r="F223" i="4"/>
  <c r="F228" i="4"/>
  <c r="F238" i="4"/>
  <c r="F243" i="4"/>
  <c r="F249" i="4"/>
  <c r="F260" i="4"/>
  <c r="F270" i="4"/>
  <c r="F275" i="4"/>
  <c r="F280" i="4"/>
  <c r="F285" i="4"/>
  <c r="F290" i="4"/>
  <c r="F295" i="4"/>
  <c r="F300" i="4"/>
  <c r="F305" i="4"/>
  <c r="F309" i="4"/>
  <c r="F313" i="4"/>
  <c r="F317" i="4"/>
  <c r="F351" i="4"/>
  <c r="F356" i="4"/>
  <c r="F363" i="8"/>
  <c r="F202" i="8"/>
  <c r="F208" i="8"/>
  <c r="F212" i="8"/>
  <c r="F217" i="8"/>
  <c r="F222" i="8"/>
  <c r="F227" i="8"/>
  <c r="F236" i="8"/>
  <c r="F242" i="8"/>
  <c r="F247" i="8"/>
  <c r="F254" i="8"/>
  <c r="F259" i="8"/>
  <c r="F269" i="8"/>
  <c r="F274" i="8"/>
  <c r="F279" i="8"/>
  <c r="F284" i="8"/>
  <c r="F289" i="8"/>
  <c r="F294" i="8"/>
  <c r="F298" i="8"/>
  <c r="F303" i="8"/>
  <c r="F308" i="8"/>
  <c r="F312" i="8"/>
  <c r="F316" i="8"/>
  <c r="F322" i="8"/>
  <c r="F332" i="8"/>
  <c r="F355" i="8"/>
  <c r="F12" i="8"/>
  <c r="F17" i="8"/>
  <c r="F23" i="8"/>
  <c r="F29" i="8"/>
  <c r="F33" i="8"/>
  <c r="F39" i="8"/>
  <c r="F43" i="8"/>
  <c r="F48" i="8"/>
  <c r="F52" i="8"/>
  <c r="F57" i="8"/>
  <c r="F64" i="8"/>
  <c r="F70" i="8"/>
  <c r="F74" i="8"/>
  <c r="F79" i="8"/>
  <c r="F83" i="8"/>
  <c r="F88" i="8"/>
  <c r="F92" i="8"/>
  <c r="F96" i="8"/>
  <c r="F100" i="8"/>
  <c r="F107" i="8"/>
  <c r="F112" i="8"/>
  <c r="F117" i="8"/>
  <c r="F121" i="8"/>
  <c r="F126" i="8"/>
  <c r="F131" i="8"/>
  <c r="F142" i="8"/>
  <c r="F148" i="8"/>
  <c r="F153" i="8"/>
  <c r="F157" i="8"/>
  <c r="F163" i="8"/>
  <c r="F167" i="8"/>
  <c r="F176" i="8"/>
  <c r="F180" i="8"/>
  <c r="F189" i="8"/>
  <c r="F194" i="8"/>
  <c r="F198" i="8"/>
  <c r="F203" i="8"/>
  <c r="F209" i="8"/>
  <c r="F223" i="8"/>
  <c r="F228" i="8"/>
  <c r="F238" i="8"/>
  <c r="F243" i="8"/>
  <c r="F249" i="8"/>
  <c r="F260" i="8"/>
  <c r="F12" i="1"/>
  <c r="F17" i="1"/>
  <c r="F23" i="1"/>
  <c r="F26" i="1"/>
  <c r="F33" i="1"/>
  <c r="F39" i="1"/>
  <c r="F46" i="1"/>
  <c r="F50" i="1"/>
  <c r="F54" i="1"/>
  <c r="F57" i="1"/>
  <c r="F64" i="1"/>
  <c r="F67" i="1"/>
  <c r="F70" i="1"/>
  <c r="F72" i="1"/>
  <c r="F77" i="1"/>
  <c r="F88" i="1"/>
  <c r="F92" i="1"/>
  <c r="F94" i="1"/>
  <c r="F96" i="1"/>
  <c r="F98" i="1"/>
  <c r="F100" i="1"/>
  <c r="F104" i="1"/>
  <c r="F107" i="1"/>
  <c r="F109" i="1"/>
  <c r="F112" i="1"/>
  <c r="F115" i="1"/>
  <c r="F117" i="1"/>
  <c r="F119" i="1"/>
  <c r="F121" i="1"/>
  <c r="F123" i="1"/>
  <c r="F126" i="1"/>
  <c r="F128" i="1"/>
  <c r="F131" i="1"/>
  <c r="F134" i="1"/>
  <c r="F137" i="1"/>
  <c r="F140" i="1"/>
  <c r="F142" i="1"/>
  <c r="F145" i="1"/>
  <c r="F148" i="1"/>
  <c r="F150" i="1"/>
  <c r="F153" i="1"/>
  <c r="F155" i="1"/>
  <c r="F157" i="1"/>
  <c r="F161" i="1"/>
  <c r="F163" i="1"/>
  <c r="F165" i="1"/>
  <c r="F167" i="1"/>
  <c r="F169" i="1"/>
  <c r="F171" i="1"/>
  <c r="F173" i="1"/>
  <c r="F176" i="1"/>
  <c r="F178" i="1"/>
  <c r="F180" i="1"/>
  <c r="F182" i="1"/>
  <c r="F184" i="1"/>
  <c r="F186" i="1"/>
  <c r="F189" i="1"/>
  <c r="F191" i="1"/>
  <c r="F194" i="1"/>
  <c r="F196" i="1"/>
  <c r="F198" i="1"/>
  <c r="F201" i="1"/>
  <c r="F203" i="1"/>
  <c r="F206" i="1"/>
  <c r="F209" i="1"/>
  <c r="F211" i="1"/>
  <c r="F214" i="1"/>
  <c r="F216" i="1"/>
  <c r="F218" i="1"/>
  <c r="F221" i="1"/>
  <c r="F223" i="1"/>
  <c r="F225" i="1"/>
  <c r="F228" i="1"/>
  <c r="F230" i="1"/>
  <c r="F232" i="1"/>
  <c r="F234" i="1"/>
  <c r="F238" i="1"/>
  <c r="F240" i="1"/>
  <c r="F243" i="1"/>
  <c r="F246" i="1"/>
  <c r="F249" i="1"/>
  <c r="F252" i="1"/>
  <c r="F255" i="1"/>
  <c r="F258" i="1"/>
  <c r="F260" i="1"/>
  <c r="F263" i="1"/>
  <c r="F265" i="1"/>
  <c r="F268" i="1"/>
  <c r="F270" i="1"/>
  <c r="F273" i="1"/>
  <c r="F275" i="1"/>
  <c r="F277" i="1"/>
  <c r="F280" i="1"/>
  <c r="F283" i="1"/>
  <c r="F285" i="1"/>
  <c r="F288" i="1"/>
  <c r="F290" i="1"/>
  <c r="F292" i="1"/>
  <c r="F295" i="1"/>
  <c r="F297" i="1"/>
  <c r="F300" i="1"/>
  <c r="F302" i="1"/>
  <c r="F305" i="1"/>
  <c r="F307" i="1"/>
  <c r="F309" i="1"/>
  <c r="F311" i="1"/>
  <c r="F313" i="1"/>
  <c r="F315" i="1"/>
  <c r="F317" i="1"/>
  <c r="F320" i="1"/>
  <c r="F323" i="1"/>
  <c r="F325" i="1"/>
  <c r="F328" i="1"/>
  <c r="F330" i="1"/>
  <c r="F334" i="1"/>
  <c r="F336" i="1"/>
  <c r="F338" i="1"/>
  <c r="F340" i="1"/>
  <c r="F343" i="1"/>
  <c r="F345" i="1"/>
  <c r="F347" i="1"/>
  <c r="F349" i="1"/>
  <c r="F351" i="1"/>
  <c r="F354" i="1"/>
  <c r="F356" i="1"/>
  <c r="F358" i="1"/>
  <c r="F360" i="1"/>
  <c r="F363" i="1"/>
  <c r="F365" i="1"/>
  <c r="F367" i="1"/>
  <c r="F369" i="1"/>
  <c r="F15" i="1"/>
  <c r="F19" i="1"/>
  <c r="F29" i="1"/>
  <c r="F31" i="1"/>
  <c r="F36" i="1"/>
  <c r="F41" i="1"/>
  <c r="F43" i="1"/>
  <c r="F48" i="1"/>
  <c r="F52" i="1"/>
  <c r="F61" i="1"/>
  <c r="F74" i="1"/>
  <c r="F79" i="1"/>
  <c r="F81" i="1"/>
  <c r="F83" i="1"/>
  <c r="F86" i="1"/>
  <c r="F90" i="1"/>
  <c r="F10" i="9"/>
  <c r="F10" i="1"/>
  <c r="F13" i="1"/>
  <c r="F16" i="9"/>
  <c r="F16" i="1"/>
  <c r="F18" i="1"/>
  <c r="F18" i="9"/>
  <c r="F21" i="1"/>
  <c r="F24" i="1"/>
  <c r="F24" i="9"/>
  <c r="F27" i="1"/>
  <c r="F30" i="1"/>
  <c r="F29" i="9"/>
  <c r="F32" i="1"/>
  <c r="F34" i="1"/>
  <c r="F34" i="9"/>
  <c r="F37" i="1"/>
  <c r="F37" i="9"/>
  <c r="F40" i="1"/>
  <c r="F39" i="9"/>
  <c r="F42" i="1"/>
  <c r="F45" i="1"/>
  <c r="F44" i="9"/>
  <c r="F47" i="1"/>
  <c r="F49" i="1"/>
  <c r="F48" i="9"/>
  <c r="F51" i="1"/>
  <c r="F53" i="1"/>
  <c r="F53" i="9"/>
  <c r="F56" i="1"/>
  <c r="F59" i="1"/>
  <c r="F59" i="9"/>
  <c r="F62" i="1"/>
  <c r="F65" i="1"/>
  <c r="F65" i="9"/>
  <c r="F68" i="1"/>
  <c r="F71" i="1"/>
  <c r="F70" i="9"/>
  <c r="F73" i="1"/>
  <c r="F76" i="1"/>
  <c r="F75" i="9"/>
  <c r="F78" i="1"/>
  <c r="F80" i="1"/>
  <c r="F79" i="9"/>
  <c r="F82" i="1"/>
  <c r="F85" i="1"/>
  <c r="F84" i="9"/>
  <c r="F87" i="1"/>
  <c r="F89" i="1"/>
  <c r="F88" i="9"/>
  <c r="F91" i="1"/>
  <c r="F90" i="9"/>
  <c r="F93" i="1"/>
  <c r="F92" i="9"/>
  <c r="F95" i="1"/>
  <c r="F94" i="9"/>
  <c r="F97" i="1"/>
  <c r="F96" i="9"/>
  <c r="F99" i="1"/>
  <c r="F102" i="1"/>
  <c r="F102" i="9"/>
  <c r="F105" i="1"/>
  <c r="F105" i="9"/>
  <c r="F108" i="1"/>
  <c r="F108" i="9"/>
  <c r="F111" i="1"/>
  <c r="F114" i="1"/>
  <c r="F113" i="9"/>
  <c r="F116" i="1"/>
  <c r="F118" i="1"/>
  <c r="F117" i="9"/>
  <c r="F120" i="1"/>
  <c r="F122" i="1"/>
  <c r="F122" i="9"/>
  <c r="F125" i="1"/>
  <c r="F127" i="1"/>
  <c r="F126" i="9"/>
  <c r="F129" i="1"/>
  <c r="F132" i="1"/>
  <c r="F133" i="9"/>
  <c r="F136" i="1"/>
  <c r="F138" i="1"/>
  <c r="F138" i="9"/>
  <c r="F141" i="1"/>
  <c r="F144" i="1"/>
  <c r="F143" i="9"/>
  <c r="F146" i="1"/>
  <c r="F149" i="1"/>
  <c r="F149" i="9"/>
  <c r="F152" i="1"/>
  <c r="F154" i="1"/>
  <c r="F153" i="9"/>
  <c r="F156" i="1"/>
  <c r="F159" i="1"/>
  <c r="F159" i="9"/>
  <c r="F162" i="1"/>
  <c r="F164" i="1"/>
  <c r="F163" i="9"/>
  <c r="F166" i="1"/>
  <c r="F168" i="1"/>
  <c r="F170" i="1"/>
  <c r="F172" i="1"/>
  <c r="F175" i="1"/>
  <c r="F177" i="1"/>
  <c r="F176" i="9"/>
  <c r="F179" i="1"/>
  <c r="F181" i="1"/>
  <c r="F180" i="9"/>
  <c r="F183" i="1"/>
  <c r="F185" i="1"/>
  <c r="F187" i="1"/>
  <c r="F190" i="1"/>
  <c r="F192" i="1"/>
  <c r="F195" i="1"/>
  <c r="F194" i="9"/>
  <c r="F197" i="1"/>
  <c r="F200" i="1"/>
  <c r="F202" i="1"/>
  <c r="F204" i="1"/>
  <c r="F205" i="9"/>
  <c r="F208" i="1"/>
  <c r="F210" i="1"/>
  <c r="F212" i="1"/>
  <c r="F215" i="1"/>
  <c r="F217" i="1"/>
  <c r="F220" i="1"/>
  <c r="F222" i="1"/>
  <c r="F224" i="1"/>
  <c r="F227" i="1"/>
  <c r="F229" i="1"/>
  <c r="F231" i="1"/>
  <c r="F233" i="1"/>
  <c r="F236" i="1"/>
  <c r="F239" i="1"/>
  <c r="F242" i="1"/>
  <c r="F245" i="1"/>
  <c r="F247" i="1"/>
  <c r="F250" i="1"/>
  <c r="F254" i="1"/>
  <c r="F256" i="1"/>
  <c r="F259" i="1"/>
  <c r="F262" i="1"/>
  <c r="F257" i="9"/>
  <c r="F264" i="1"/>
  <c r="F267" i="1"/>
  <c r="F262" i="9"/>
  <c r="F269" i="1"/>
  <c r="F272" i="1"/>
  <c r="F274" i="1"/>
  <c r="F276" i="1"/>
  <c r="F271" i="9"/>
  <c r="F279" i="1"/>
  <c r="F281" i="1"/>
  <c r="F284" i="1"/>
  <c r="F286" i="1"/>
  <c r="F289" i="1"/>
  <c r="F291" i="1"/>
  <c r="F294" i="1"/>
  <c r="F296" i="1"/>
  <c r="F298" i="1"/>
  <c r="F301" i="1"/>
  <c r="F303" i="1"/>
  <c r="F306" i="1"/>
  <c r="F308" i="1"/>
  <c r="F310" i="1"/>
  <c r="F289" i="9"/>
  <c r="F312" i="1"/>
  <c r="F314" i="1"/>
  <c r="F293" i="9"/>
  <c r="F316" i="1"/>
  <c r="F319" i="1"/>
  <c r="F322" i="1"/>
  <c r="F324" i="1"/>
  <c r="F327" i="1"/>
  <c r="F329" i="1"/>
  <c r="F332" i="1"/>
  <c r="F335" i="1"/>
  <c r="F337" i="1"/>
  <c r="F339" i="1"/>
  <c r="F341" i="1"/>
  <c r="F344" i="1"/>
  <c r="F346" i="1"/>
  <c r="F348" i="1"/>
  <c r="F350" i="1"/>
  <c r="F353" i="1"/>
  <c r="F355" i="1"/>
  <c r="F357" i="1"/>
  <c r="F359" i="1"/>
  <c r="F361" i="1"/>
  <c r="F364" i="1"/>
  <c r="F366" i="1"/>
  <c r="F368" i="1"/>
  <c r="F281" i="3"/>
  <c r="F286" i="3"/>
  <c r="F291" i="3"/>
  <c r="F296" i="3"/>
  <c r="F310" i="3"/>
  <c r="F314" i="3"/>
  <c r="F319" i="3"/>
  <c r="F324" i="3"/>
  <c r="F329" i="3"/>
  <c r="F265" i="9" l="1"/>
  <c r="F222" i="9"/>
  <c r="F165" i="9"/>
  <c r="F124" i="9"/>
  <c r="F38" i="9"/>
  <c r="F99" i="9"/>
  <c r="F112" i="9"/>
  <c r="F80" i="9"/>
  <c r="F71" i="9"/>
  <c r="F61" i="9"/>
  <c r="F40" i="9"/>
  <c r="F73" i="9"/>
  <c r="F187" i="9"/>
  <c r="F169" i="9"/>
  <c r="F151" i="9"/>
  <c r="F111" i="9"/>
  <c r="F197" i="9"/>
  <c r="F141" i="9"/>
  <c r="F129" i="9"/>
  <c r="F119" i="9"/>
  <c r="F87" i="9"/>
  <c r="F78" i="9"/>
  <c r="F69" i="9"/>
  <c r="F283" i="9"/>
  <c r="F243" i="9"/>
  <c r="F58" i="9"/>
  <c r="F47" i="9"/>
  <c r="F15" i="9"/>
  <c r="F273" i="9"/>
  <c r="F255" i="9"/>
  <c r="F232" i="9"/>
  <c r="F174" i="9"/>
  <c r="F156" i="9"/>
  <c r="F135" i="9"/>
  <c r="F115" i="9"/>
  <c r="F28" i="9"/>
  <c r="F291" i="9"/>
  <c r="F278" i="9"/>
  <c r="F260" i="9"/>
  <c r="F238" i="9"/>
  <c r="F33" i="9"/>
  <c r="F23" i="9"/>
  <c r="F30" i="9"/>
  <c r="F20" i="9"/>
  <c r="F91" i="9"/>
  <c r="F12" i="9"/>
  <c r="F49" i="9"/>
  <c r="F288" i="9"/>
  <c r="F269" i="9"/>
  <c r="F249" i="9"/>
  <c r="F201" i="9"/>
  <c r="F207" i="9"/>
  <c r="F192" i="9"/>
  <c r="F101" i="9"/>
  <c r="F85" i="9"/>
  <c r="F76" i="9"/>
  <c r="F67" i="9"/>
  <c r="F54" i="9"/>
  <c r="F45" i="9"/>
  <c r="F83" i="9"/>
  <c r="F74" i="9"/>
  <c r="F64" i="9"/>
  <c r="F51" i="9"/>
  <c r="F43" i="9"/>
  <c r="F36" i="9"/>
  <c r="F26" i="9"/>
  <c r="F217" i="9"/>
  <c r="F212" i="9"/>
  <c r="F290" i="9"/>
  <c r="F287" i="9"/>
  <c r="F280" i="9"/>
  <c r="F268" i="9"/>
  <c r="F261" i="9"/>
  <c r="F248" i="9"/>
  <c r="F239" i="9"/>
  <c r="F225" i="9"/>
  <c r="F218" i="9"/>
  <c r="F206" i="9"/>
  <c r="F198" i="9"/>
  <c r="F186" i="9"/>
  <c r="F179" i="9"/>
  <c r="F162" i="9"/>
  <c r="F150" i="9"/>
  <c r="F142" i="9"/>
  <c r="F128" i="9"/>
  <c r="F120" i="9"/>
  <c r="F109" i="9"/>
  <c r="F93" i="9"/>
  <c r="F294" i="9"/>
  <c r="F284" i="9"/>
  <c r="F272" i="9"/>
  <c r="F266" i="9"/>
  <c r="F253" i="9"/>
  <c r="F245" i="9"/>
  <c r="F231" i="9"/>
  <c r="F223" i="9"/>
  <c r="F203" i="9"/>
  <c r="F191" i="9"/>
  <c r="F183" i="9"/>
  <c r="F173" i="9"/>
  <c r="F166" i="9"/>
  <c r="F154" i="9"/>
  <c r="F147" i="9"/>
  <c r="F125" i="9"/>
  <c r="F114" i="9"/>
  <c r="F292" i="9"/>
  <c r="F277" i="9"/>
  <c r="F270" i="9"/>
  <c r="F258" i="9"/>
  <c r="F251" i="9"/>
  <c r="F236" i="9"/>
  <c r="F216" i="9"/>
  <c r="F213" i="9"/>
  <c r="F208" i="9"/>
  <c r="F195" i="9"/>
  <c r="F188" i="9"/>
  <c r="F177" i="9"/>
  <c r="F170" i="9"/>
  <c r="F160" i="9"/>
  <c r="F152" i="9"/>
  <c r="F139" i="9"/>
  <c r="F131" i="9"/>
  <c r="F118" i="9"/>
  <c r="F97" i="9"/>
  <c r="F89" i="9"/>
  <c r="F282" i="9"/>
  <c r="F275" i="9"/>
  <c r="F263" i="9"/>
  <c r="F242" i="9"/>
  <c r="F233" i="9"/>
  <c r="F221" i="9"/>
  <c r="F200" i="9"/>
  <c r="F193" i="9"/>
  <c r="F164" i="9"/>
  <c r="F158" i="9"/>
  <c r="F145" i="9"/>
  <c r="F137" i="9"/>
  <c r="F123" i="9"/>
  <c r="F116" i="9"/>
  <c r="F104" i="9"/>
</calcChain>
</file>

<file path=xl/sharedStrings.xml><?xml version="1.0" encoding="utf-8"?>
<sst xmlns="http://schemas.openxmlformats.org/spreadsheetml/2006/main" count="70599" uniqueCount="1087">
  <si>
    <t xml:space="preserve">ОТЧЕТ </t>
  </si>
  <si>
    <t>о работе государственной инспекции труда в</t>
  </si>
  <si>
    <t>субъекте Российской Федерации на</t>
  </si>
  <si>
    <t>Центральный федеральный округ</t>
  </si>
  <si>
    <t>№       п/п</t>
  </si>
  <si>
    <t xml:space="preserve">Наименование показателей </t>
  </si>
  <si>
    <t>№ строки</t>
  </si>
  <si>
    <t>За отчетный период прошлого года (полугодие, год)</t>
  </si>
  <si>
    <t>За отчетный период текущего года (полугодие, год)</t>
  </si>
  <si>
    <t xml:space="preserve">Отношение отчетного периода к предыдущему                 в %% </t>
  </si>
  <si>
    <t>1.</t>
  </si>
  <si>
    <t>РАЗДЕЛ 1. ОБЩИЕ СВЕДЕНИЯ</t>
  </si>
  <si>
    <t>*</t>
  </si>
  <si>
    <t xml:space="preserve">1.1. </t>
  </si>
  <si>
    <t>Количество хозяйствующих субъектов (ед.), всего</t>
  </si>
  <si>
    <t>01</t>
  </si>
  <si>
    <t xml:space="preserve">     в том числе:</t>
  </si>
  <si>
    <t xml:space="preserve">1.1.1. </t>
  </si>
  <si>
    <t xml:space="preserve">        - индивидуальных предпринимателей, включая крестьянские (фермерские) хозяйства</t>
  </si>
  <si>
    <t>02</t>
  </si>
  <si>
    <t xml:space="preserve">1.1.2. </t>
  </si>
  <si>
    <t xml:space="preserve">        - юридических лиц, всего</t>
  </si>
  <si>
    <t>03</t>
  </si>
  <si>
    <t xml:space="preserve">          из них относящихся:</t>
  </si>
  <si>
    <t>1.1.2.1.</t>
  </si>
  <si>
    <t xml:space="preserve">              -  к малому и среднему предпринимательству</t>
  </si>
  <si>
    <t>04</t>
  </si>
  <si>
    <t xml:space="preserve">1.1.2.2. </t>
  </si>
  <si>
    <t xml:space="preserve">              -  к государственным и муниципальным предприятиям и учреждениям</t>
  </si>
  <si>
    <t>05</t>
  </si>
  <si>
    <t xml:space="preserve">1.2. </t>
  </si>
  <si>
    <t>Количество хозяйствующих субъектов, работа на которых связана с вредными и опасными условиями труда (ед.) (из пункта 1.1.), всего</t>
  </si>
  <si>
    <t>06</t>
  </si>
  <si>
    <t xml:space="preserve">1.3. </t>
  </si>
  <si>
    <t>Общая численность занятых работников (чел.)</t>
  </si>
  <si>
    <t>07</t>
  </si>
  <si>
    <t xml:space="preserve">1.4. </t>
  </si>
  <si>
    <t>Количество работников, занятых на рабочих местах с вредными и (или) опасными условиями труда (чел.) (из пункта 1.3.)</t>
  </si>
  <si>
    <t>08</t>
  </si>
  <si>
    <t>2.</t>
  </si>
  <si>
    <t>РАЗДЕЛ 2. СВЕДЕНИЯ О ПРОВЕРКАХ</t>
  </si>
  <si>
    <t xml:space="preserve">2.1. </t>
  </si>
  <si>
    <t>Общее количество проверок, всего</t>
  </si>
  <si>
    <t>09</t>
  </si>
  <si>
    <t xml:space="preserve">     в том числе проведенных в отношении:</t>
  </si>
  <si>
    <t xml:space="preserve">2.1.1. </t>
  </si>
  <si>
    <t xml:space="preserve">2.1.2. </t>
  </si>
  <si>
    <t xml:space="preserve">           из них относящихся:</t>
  </si>
  <si>
    <t>2.1.2.1.</t>
  </si>
  <si>
    <t xml:space="preserve">              - к малому и среднему предпринимательству</t>
  </si>
  <si>
    <t xml:space="preserve">2.1.2.2. </t>
  </si>
  <si>
    <t xml:space="preserve">              - к государственным и муниципальным предприятиям и учреждениям</t>
  </si>
  <si>
    <t xml:space="preserve">2.2. </t>
  </si>
  <si>
    <t>Основания для проведения проверок (из пункта 2.1.)</t>
  </si>
  <si>
    <t xml:space="preserve">2.2.1. </t>
  </si>
  <si>
    <t xml:space="preserve">     - в соответствии с ежегодным планом проведения проверок</t>
  </si>
  <si>
    <t>2.2.2.</t>
  </si>
  <si>
    <t xml:space="preserve">      - по контролю за исполнением предписаний, выданных по результатам проведенной ранее проверки</t>
  </si>
  <si>
    <t xml:space="preserve">2.2.3. </t>
  </si>
  <si>
    <t xml:space="preserve">      - по обращениям граждан</t>
  </si>
  <si>
    <t xml:space="preserve">2.2.4. </t>
  </si>
  <si>
    <t xml:space="preserve">       - на основании приказов Роструда, изданных в соответствии с поручениями Президента Российской Федерации, Правительства Российской Федерации</t>
  </si>
  <si>
    <t xml:space="preserve">2.2.5. </t>
  </si>
  <si>
    <t xml:space="preserve">      - на основании приказов (распоряжений) руководителя госинспекции труда, изданных в соответствии с требованиями органов прокуратуры</t>
  </si>
  <si>
    <t xml:space="preserve">2.3. </t>
  </si>
  <si>
    <t>Общее количество выездных проверок (из пункта 2.1.)</t>
  </si>
  <si>
    <t xml:space="preserve">2.4. </t>
  </si>
  <si>
    <t>Из общего количества проверок (пункт 2.1.) проведено в хозяйствующих субъектах, осуществляющих следующие виды экономической деятельности:</t>
  </si>
  <si>
    <t xml:space="preserve">2.4.1. </t>
  </si>
  <si>
    <t>Сельское хозяйство, охота и лесное хозяйство</t>
  </si>
  <si>
    <t xml:space="preserve">2.4.2. </t>
  </si>
  <si>
    <t>Добыча полезных ископаемых, всего</t>
  </si>
  <si>
    <t>2.4.2.1.</t>
  </si>
  <si>
    <t xml:space="preserve">        - добыча каменного угла</t>
  </si>
  <si>
    <t xml:space="preserve">2.4.3. </t>
  </si>
  <si>
    <t>Обрабатывающие производства</t>
  </si>
  <si>
    <t xml:space="preserve">2.4.4. </t>
  </si>
  <si>
    <t>Строительство</t>
  </si>
  <si>
    <t xml:space="preserve">2.4.5. </t>
  </si>
  <si>
    <t>Оптовая и розничная торговля; ремонт автотранспортных средств, мотоциклов, бытовых изделий и предметов личного пользования</t>
  </si>
  <si>
    <t xml:space="preserve">2.4.6. </t>
  </si>
  <si>
    <t>Транспорт, всего</t>
  </si>
  <si>
    <t>2.4.6.1.</t>
  </si>
  <si>
    <t xml:space="preserve">        - железнодорожный транспорт</t>
  </si>
  <si>
    <t xml:space="preserve">2.4.6.2. </t>
  </si>
  <si>
    <t xml:space="preserve">        - автомобильный транспорт </t>
  </si>
  <si>
    <t>2.4.6.3.</t>
  </si>
  <si>
    <t xml:space="preserve">        - водный транспорт</t>
  </si>
  <si>
    <t xml:space="preserve">2.4.6.4. </t>
  </si>
  <si>
    <t xml:space="preserve">        - воздушный транспорт</t>
  </si>
  <si>
    <t xml:space="preserve">2.4.7. </t>
  </si>
  <si>
    <t>Образование</t>
  </si>
  <si>
    <t xml:space="preserve">2.4.8. </t>
  </si>
  <si>
    <t>Здравоохранение и предоставление социальных услуг</t>
  </si>
  <si>
    <t xml:space="preserve">2.4.9. </t>
  </si>
  <si>
    <t>Предоставление прочих коммунальных, социальных услуг</t>
  </si>
  <si>
    <t xml:space="preserve">2.4.10. </t>
  </si>
  <si>
    <t>Другие виды экономической деятельности</t>
  </si>
  <si>
    <t xml:space="preserve">2.5. </t>
  </si>
  <si>
    <t>Количество проверок, проведенных совместно с органами прокуратуры (из пункта 2.1.)</t>
  </si>
  <si>
    <t xml:space="preserve">2.6. </t>
  </si>
  <si>
    <t>Количество проверок, проведенных совместно с другими органами государственного контроля (надзора), муниципального контроля (из пункта 2.1.), всего</t>
  </si>
  <si>
    <t xml:space="preserve">       в том числе:</t>
  </si>
  <si>
    <t xml:space="preserve">2.6.1. </t>
  </si>
  <si>
    <t xml:space="preserve">             - с органами Ростехнадзора</t>
  </si>
  <si>
    <t xml:space="preserve">2.7. </t>
  </si>
  <si>
    <t>Общее количество проверок, по итогам проведения которых выявлены правонарушения (из пункта 2.1.), всего:</t>
  </si>
  <si>
    <t>3.</t>
  </si>
  <si>
    <t>РАЗДЕЛ 3. ВЫЯВЛЕННЫЕ НАРУШЕНИЯ</t>
  </si>
  <si>
    <t xml:space="preserve">3.1. </t>
  </si>
  <si>
    <t>Общее количество выявленных нарушений, всего</t>
  </si>
  <si>
    <t xml:space="preserve">     в том числе допущенных:</t>
  </si>
  <si>
    <t xml:space="preserve">3.1.1. </t>
  </si>
  <si>
    <t xml:space="preserve">        -  индивидуальными предпринимателями, включая крестьянские (фермерские) хозяйства</t>
  </si>
  <si>
    <t>3.1.2.</t>
  </si>
  <si>
    <t xml:space="preserve">        -  юридическими лицами, всего</t>
  </si>
  <si>
    <t xml:space="preserve">3.1.2.1. </t>
  </si>
  <si>
    <t xml:space="preserve">            -  к малому и среднему предпринимательству</t>
  </si>
  <si>
    <t xml:space="preserve">3.1.2.2. </t>
  </si>
  <si>
    <t xml:space="preserve">            -  к государственным и муниципальным предприятиям и учреждениям</t>
  </si>
  <si>
    <t xml:space="preserve">3.2. </t>
  </si>
  <si>
    <t>Из общего количества нарушений (из пункта 3.1.) выявлено нарушений в хозяйствующих субъектах по видам экономической деятельности</t>
  </si>
  <si>
    <t xml:space="preserve">3.2.1. </t>
  </si>
  <si>
    <t xml:space="preserve">3.2.2. </t>
  </si>
  <si>
    <t>Добыча полезных ископаемых</t>
  </si>
  <si>
    <t xml:space="preserve">3.2.2.1. </t>
  </si>
  <si>
    <t xml:space="preserve">3.2.3. </t>
  </si>
  <si>
    <t xml:space="preserve">3.2.4. </t>
  </si>
  <si>
    <t xml:space="preserve">3.2.5. </t>
  </si>
  <si>
    <t>3.2.6.</t>
  </si>
  <si>
    <t>Транспорт, всего:</t>
  </si>
  <si>
    <t>3.2.6.1.</t>
  </si>
  <si>
    <t xml:space="preserve">3.2.6.2. </t>
  </si>
  <si>
    <t xml:space="preserve">3.2.6.3. </t>
  </si>
  <si>
    <t>3.2.6.4.</t>
  </si>
  <si>
    <t xml:space="preserve">3.2.7. </t>
  </si>
  <si>
    <t xml:space="preserve">3.2.8. </t>
  </si>
  <si>
    <t xml:space="preserve">3.2.9. </t>
  </si>
  <si>
    <t xml:space="preserve">3.2.10. </t>
  </si>
  <si>
    <t xml:space="preserve">3.3. </t>
  </si>
  <si>
    <t>Из общего количества нарушений (из пункта 3.1.) выявлено нарушений по вопросам</t>
  </si>
  <si>
    <t>3.3.1.</t>
  </si>
  <si>
    <t xml:space="preserve">        - коллективных договоров и соглашений</t>
  </si>
  <si>
    <t>3.3.2.</t>
  </si>
  <si>
    <t xml:space="preserve">        - трудового договора</t>
  </si>
  <si>
    <t xml:space="preserve">3.3.3. </t>
  </si>
  <si>
    <t xml:space="preserve">        - рабочего времени и времени отдыха</t>
  </si>
  <si>
    <t xml:space="preserve">3.3.4. </t>
  </si>
  <si>
    <t xml:space="preserve">        - оплаты и нормирования труда</t>
  </si>
  <si>
    <t xml:space="preserve">3.3.5. </t>
  </si>
  <si>
    <t xml:space="preserve">        - гарантий и компенсаций</t>
  </si>
  <si>
    <t xml:space="preserve">3.3.6. </t>
  </si>
  <si>
    <t xml:space="preserve">        - дисциплины труда и трудового распорядка</t>
  </si>
  <si>
    <t xml:space="preserve">3.3.7. </t>
  </si>
  <si>
    <t xml:space="preserve">        - материальной ответственности сторон трудового договора</t>
  </si>
  <si>
    <t xml:space="preserve">3.3.8. </t>
  </si>
  <si>
    <t xml:space="preserve">        - регулирования труда женщин и лиц с семейными обязанностями</t>
  </si>
  <si>
    <t xml:space="preserve">3.3.9. </t>
  </si>
  <si>
    <t xml:space="preserve">        - регулирования труда работников в возрасте до восемнадцати лет</t>
  </si>
  <si>
    <t xml:space="preserve">3.3.10. </t>
  </si>
  <si>
    <t xml:space="preserve">        - проведения медицинских осмотров работников</t>
  </si>
  <si>
    <t xml:space="preserve">3.3.11. </t>
  </si>
  <si>
    <t xml:space="preserve">        - обучения и инструктирования работников по охране труда</t>
  </si>
  <si>
    <t xml:space="preserve">3.3.12. </t>
  </si>
  <si>
    <t xml:space="preserve">        - обеспечения работников средствами индивидуальной и коллективной защиты</t>
  </si>
  <si>
    <t xml:space="preserve">3.3.13. </t>
  </si>
  <si>
    <t xml:space="preserve">        - соблюдения установленного порядка проведения оценки условий труда на рабочих местах</t>
  </si>
  <si>
    <t xml:space="preserve">3.3.14. </t>
  </si>
  <si>
    <t xml:space="preserve">        - расследования, оформления и учета несчастных случаев на производстве</t>
  </si>
  <si>
    <t>3.3.16.</t>
  </si>
  <si>
    <t xml:space="preserve">        - по другим вопросам </t>
  </si>
  <si>
    <t xml:space="preserve">3.3.16.1. </t>
  </si>
  <si>
    <t xml:space="preserve">                   из них по вопросам охраны труда</t>
  </si>
  <si>
    <t xml:space="preserve">4. </t>
  </si>
  <si>
    <t>РАЗДЕЛ 4. ПРОВЕРКИ ПО ОПЛАТЕ ТРУДА</t>
  </si>
  <si>
    <t xml:space="preserve">4.1. </t>
  </si>
  <si>
    <t>Количество хозяйствующих субъектов, в которых были выявлены случаи задержки заработной платы, всего</t>
  </si>
  <si>
    <t>4.1.1.</t>
  </si>
  <si>
    <t xml:space="preserve">4.1.2. </t>
  </si>
  <si>
    <t xml:space="preserve">4.1.2.1. </t>
  </si>
  <si>
    <t xml:space="preserve">            - к малому и среднему предпринимательству</t>
  </si>
  <si>
    <t xml:space="preserve">4.1.2.2. </t>
  </si>
  <si>
    <t xml:space="preserve">            - к государственным и муниципальным предприятиям и учреждениям</t>
  </si>
  <si>
    <t xml:space="preserve">4.2. </t>
  </si>
  <si>
    <t>Количество работников, в отношении которых были выявлены допущенные случаи задержки заработной платы, всего</t>
  </si>
  <si>
    <t xml:space="preserve">4.2.1. </t>
  </si>
  <si>
    <t xml:space="preserve">4.2.2. </t>
  </si>
  <si>
    <t xml:space="preserve">4.2.2.1. </t>
  </si>
  <si>
    <t xml:space="preserve">4.2.2.2. </t>
  </si>
  <si>
    <t xml:space="preserve">4.3. </t>
  </si>
  <si>
    <t>Количество работников, которым по результатам проведенных проверок была выплачена задержанная заработная плата, всего</t>
  </si>
  <si>
    <t xml:space="preserve">4.4. </t>
  </si>
  <si>
    <t>Общая сумма произведенных по требованиям госинспекторов труда выплат задержанной заработной платы (тыс. руб.), всего</t>
  </si>
  <si>
    <t xml:space="preserve">Количество заседаний межведомственной комиссии по мобилизации доходов бюджета субъекта Российской Федерации, проведенных с участием госинспекции труда </t>
  </si>
  <si>
    <t>4.6.</t>
  </si>
  <si>
    <t>Количество хозяйствующих субъектов, в которых были выявлены случаи выплаты заработной платы ниже прожиточного минимума, установленного в регионе и минимального размера оплаты труда, всего</t>
  </si>
  <si>
    <t>4.7.</t>
  </si>
  <si>
    <t>Проведено проверок в хозяйствующих субъектах, осуществляющих выплату заработной платы ниже прожиточного минимума, установленного в регионе и минимального размера оплаты труда, всего</t>
  </si>
  <si>
    <t>4.8.</t>
  </si>
  <si>
    <t>Количество работников, в отношении которых были выявлены допущенные случаи выплаты заработной платы ниже прожиточного минимума, установленного в регионе и минимального размера оплаты труда, всего</t>
  </si>
  <si>
    <t>4.9.</t>
  </si>
  <si>
    <t>Количество работников, которым по результатам проведенных проверок была произведена доплата к заработной плате до величины прожиточного минимума, установленного в регионе и минимального размера оплаты труда, всего</t>
  </si>
  <si>
    <t>4.10.</t>
  </si>
  <si>
    <t>Общая сумма произведенных по требованию госинспекторов труда доплат к заработной плате до размера прожиточного минимума, установленного в регионе и минимального размера оплаты труда (тыс. руб.), всего</t>
  </si>
  <si>
    <t xml:space="preserve">5. </t>
  </si>
  <si>
    <t>РАЗДЕЛ 5. НЕСЧАСТНЫЕ СЛУЧАИ</t>
  </si>
  <si>
    <t xml:space="preserve">5.1. </t>
  </si>
  <si>
    <t>Количество полученных от работодателей извещений о происшедших несчастных случаях, всего:</t>
  </si>
  <si>
    <t xml:space="preserve">5.2. </t>
  </si>
  <si>
    <t>Проведено расследований несчастных случаев, всего:</t>
  </si>
  <si>
    <t>5.2.1.</t>
  </si>
  <si>
    <t xml:space="preserve">     в том числе происшедших в отчетном периоде:   </t>
  </si>
  <si>
    <t>5.3.</t>
  </si>
  <si>
    <t>Проведено расследований несчастных случаев, происшедших у индивидуальных предпринимателей, включая крестьянские (фермерские) хозяйства (из пункта 5.2.)</t>
  </si>
  <si>
    <t xml:space="preserve">5.4. </t>
  </si>
  <si>
    <t>Проведено расследований несчастных случаев, происшедших у юридических лиц, всего</t>
  </si>
  <si>
    <t xml:space="preserve">     из них относящихся:</t>
  </si>
  <si>
    <t xml:space="preserve">5.4.1. </t>
  </si>
  <si>
    <t xml:space="preserve">          - к малому и среднему предпринимательству</t>
  </si>
  <si>
    <t xml:space="preserve">5.4.2. </t>
  </si>
  <si>
    <t xml:space="preserve">          - к государственным и муниципальным предприятиям и учреждениям</t>
  </si>
  <si>
    <t xml:space="preserve">5.5. </t>
  </si>
  <si>
    <t>Из общего количества  несчастных случаев (из пункта 5.2.) расследовано:</t>
  </si>
  <si>
    <t xml:space="preserve">5.5.1. </t>
  </si>
  <si>
    <t>групповых несчастных случаев, всего</t>
  </si>
  <si>
    <t xml:space="preserve">     в том числе происшедших:   </t>
  </si>
  <si>
    <t xml:space="preserve">5.5.1.1. </t>
  </si>
  <si>
    <t xml:space="preserve">        - с женщинами</t>
  </si>
  <si>
    <t xml:space="preserve">5.5.1.2. </t>
  </si>
  <si>
    <t xml:space="preserve">        - с работниками в возрасте до восемнадцати лет </t>
  </si>
  <si>
    <t>5.5.2.</t>
  </si>
  <si>
    <t>несчастных случаев со смертельным исходом, всего</t>
  </si>
  <si>
    <t>5.5.2.1.</t>
  </si>
  <si>
    <t xml:space="preserve">5.5.2.2. </t>
  </si>
  <si>
    <t xml:space="preserve">5.5.3. </t>
  </si>
  <si>
    <t>тяжелых несчастных случаев, всего:</t>
  </si>
  <si>
    <t>5.5.3.1.</t>
  </si>
  <si>
    <t xml:space="preserve">5.5.3.2. </t>
  </si>
  <si>
    <t xml:space="preserve">5.5.4. </t>
  </si>
  <si>
    <t>других несчастных случаев, всего</t>
  </si>
  <si>
    <t>5.5.4.1.</t>
  </si>
  <si>
    <t xml:space="preserve">5.5.4.2. </t>
  </si>
  <si>
    <t>5.6.</t>
  </si>
  <si>
    <t>Из общего количества расследованных несчастных случаев (из пункта 5.2.) расследовано сокрытых несчастных случаев, всего</t>
  </si>
  <si>
    <t xml:space="preserve">        из них:       </t>
  </si>
  <si>
    <t>5.6.1.</t>
  </si>
  <si>
    <t xml:space="preserve">            - групповых несчастных случаев            </t>
  </si>
  <si>
    <t>5.6.2.</t>
  </si>
  <si>
    <t xml:space="preserve">            - несчастных случаев со смертельным исходом       </t>
  </si>
  <si>
    <t>5.6.3.</t>
  </si>
  <si>
    <t xml:space="preserve">            - тяжелых несчастных случаев  </t>
  </si>
  <si>
    <t>5.6.4.</t>
  </si>
  <si>
    <t xml:space="preserve">            - других несчастных случаев                       </t>
  </si>
  <si>
    <t xml:space="preserve">5.7. </t>
  </si>
  <si>
    <t>Из общего количества расследованных несчастных случаев (из пункта 5.2.) квалифицировано как «не связанные с производством», всего</t>
  </si>
  <si>
    <t xml:space="preserve">5.7.1. </t>
  </si>
  <si>
    <t xml:space="preserve">       в том числе несчастных случаев со смертельным исходом </t>
  </si>
  <si>
    <t xml:space="preserve">6. </t>
  </si>
  <si>
    <t>РАЗДЕЛ 6. АДМИНИСТРАТИВНОЕ ПРОИЗВОДСТВО</t>
  </si>
  <si>
    <t xml:space="preserve">6.1. </t>
  </si>
  <si>
    <t>Направлено в суды протоколов для привлечения к административной ответственности лиц, виновных в совершении административных правонарушений, всего</t>
  </si>
  <si>
    <t xml:space="preserve">         в том числе (из пункта 6.1.):</t>
  </si>
  <si>
    <t xml:space="preserve">6.1.1. </t>
  </si>
  <si>
    <t xml:space="preserve">         - в целях административного приостановления деятельности (часть 1 статьи 5.27 КоАП РФ)</t>
  </si>
  <si>
    <t xml:space="preserve">6.1.2. </t>
  </si>
  <si>
    <t xml:space="preserve">         - в целях дисквалификации (часть 2 статьи 5.27 КоАП РФ)</t>
  </si>
  <si>
    <t>6.1.3.</t>
  </si>
  <si>
    <t xml:space="preserve">         - в связи с невыполнением законных требований должностного лица, осуществляющего производство по делу об административном правонарушении (статья 17.7 КоАП РФ)</t>
  </si>
  <si>
    <t xml:space="preserve">6.1.4. </t>
  </si>
  <si>
    <t xml:space="preserve">         - в связи с заведомо ложными показаниями свидетеля, пояснением специалиста, заключением эксперта или заведомо неправильным переводом (статья 17.9 КоАП РФ)</t>
  </si>
  <si>
    <t xml:space="preserve">6.1.5. </t>
  </si>
  <si>
    <t xml:space="preserve">         - в связи с неповиновением законному распоряжению или требованию должностного лица органа, осуществляющего государственный надзор (контроль) (часть 1 статьи 19.4 КоАП РФ)</t>
  </si>
  <si>
    <t xml:space="preserve">6.1.6. </t>
  </si>
  <si>
    <t xml:space="preserve">         - в связи с воспрепятствованием законной деятельности должностного лица органа государственного контроля (надзора) (части 1, 2, 3 статьи 19.4.1 КоАП РФ)</t>
  </si>
  <si>
    <t xml:space="preserve">6.1.7. </t>
  </si>
  <si>
    <t xml:space="preserve">         - невыполнение в установленный срок законного предписания (постановления, представления, решения) (часть 1 статьи 19.5 КоАП РФ)</t>
  </si>
  <si>
    <t xml:space="preserve">6.1.8. </t>
  </si>
  <si>
    <t xml:space="preserve">         - в связи с непринятием мер по устранению причин и условий, способствовавших совершению административного правонарушения (статья 19.6 КоАП РФ)</t>
  </si>
  <si>
    <t xml:space="preserve">6.1.9. </t>
  </si>
  <si>
    <t xml:space="preserve">         - в связи с непредставлением сведений (информации) (статья 19.7 КоАП РФ)</t>
  </si>
  <si>
    <t>6.1.10.</t>
  </si>
  <si>
    <t xml:space="preserve">         - в связи с нарушением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 (части 1, 2 статьи 19.7.5-1 КоАП РФ)</t>
  </si>
  <si>
    <t>6.1.11.</t>
  </si>
  <si>
    <t xml:space="preserve">         - в связи с заведомо ложным заключением эксперта при осуществлении государственного контроля (надзора) (статья 19.26 КоАП РФ)</t>
  </si>
  <si>
    <t>6.1.12.</t>
  </si>
  <si>
    <t xml:space="preserve">         - в связи с неуплатой административного штрафа в установленный законом срок (часть 1 статьи 20.25 КоАП РФ)</t>
  </si>
  <si>
    <t xml:space="preserve">6.2. </t>
  </si>
  <si>
    <t>Принято судами решений о назначении административных наказаний на основании протоколов, составленных должностными лицами госинспекции труда (из пункта 6.1.), всего</t>
  </si>
  <si>
    <t xml:space="preserve">         в том числе (из пункта 6.2.):</t>
  </si>
  <si>
    <t xml:space="preserve">6.2.1. </t>
  </si>
  <si>
    <t xml:space="preserve">         - административное приостановление деятельности (часть 1 статьи 5.27 КоАП РФ)</t>
  </si>
  <si>
    <t xml:space="preserve">6.2.2. </t>
  </si>
  <si>
    <t xml:space="preserve">         - дисквалификация (часть 2 статьи 5.27 КоАП РФ)</t>
  </si>
  <si>
    <t xml:space="preserve">6.2.3. </t>
  </si>
  <si>
    <t xml:space="preserve">6.2.4. </t>
  </si>
  <si>
    <t xml:space="preserve">6.2.5. </t>
  </si>
  <si>
    <t xml:space="preserve">6.2.6. </t>
  </si>
  <si>
    <t xml:space="preserve">6.2.7. </t>
  </si>
  <si>
    <t xml:space="preserve">6.2.8. </t>
  </si>
  <si>
    <t>6.2.9.</t>
  </si>
  <si>
    <t>6.2.10.</t>
  </si>
  <si>
    <t>6.2.11.</t>
  </si>
  <si>
    <t>6.2.12.</t>
  </si>
  <si>
    <t xml:space="preserve">6.3. </t>
  </si>
  <si>
    <t>Общее количество вынесенных должностными лицами госинспекции труда постановлений о назначении административного наказания в виде штрафа, всего</t>
  </si>
  <si>
    <t xml:space="preserve">6.3.1. </t>
  </si>
  <si>
    <t xml:space="preserve">          - на должностных лиц </t>
  </si>
  <si>
    <t>6.3.2.</t>
  </si>
  <si>
    <t xml:space="preserve">          - на лиц, осуществляющих предпринимательскую деятельность без образования юридического лица</t>
  </si>
  <si>
    <t xml:space="preserve">6.3.3. </t>
  </si>
  <si>
    <t xml:space="preserve">          - на юридических лиц</t>
  </si>
  <si>
    <t xml:space="preserve">6.4. </t>
  </si>
  <si>
    <t>Общая сумма наложенных административных штрафов (тыс. руб.), всего</t>
  </si>
  <si>
    <t xml:space="preserve">6.4.1. </t>
  </si>
  <si>
    <t xml:space="preserve">         - на должностных лиц (тыс. руб.)</t>
  </si>
  <si>
    <t xml:space="preserve">6.4.2. </t>
  </si>
  <si>
    <t xml:space="preserve">         - на лиц, осуществляющих предпринимательскую деятельность без образования юридического лица (тыс. руб.)</t>
  </si>
  <si>
    <t xml:space="preserve">6.4.3. </t>
  </si>
  <si>
    <t xml:space="preserve">         - на юридических лиц (тыс. руб.)</t>
  </si>
  <si>
    <t xml:space="preserve">6.5. </t>
  </si>
  <si>
    <t>Общая сумма уплаченных (взысканных) административных штрафов (тыс. руб.), всего</t>
  </si>
  <si>
    <t xml:space="preserve">6.6. </t>
  </si>
  <si>
    <t>Рассмотрено дел об административных правонарушениях, возбужденных органами прокуратуры, всего</t>
  </si>
  <si>
    <t xml:space="preserve">     в том числе по которым:</t>
  </si>
  <si>
    <t xml:space="preserve">6.6.1. </t>
  </si>
  <si>
    <t xml:space="preserve">           - вынесено постановление о назначении административного наказания в виде штрафа</t>
  </si>
  <si>
    <t xml:space="preserve">6.6.2. </t>
  </si>
  <si>
    <t xml:space="preserve">           - возвращены материалы административного дела</t>
  </si>
  <si>
    <t xml:space="preserve">6.6.3. </t>
  </si>
  <si>
    <t xml:space="preserve">           - прекращено административное делопроизводство</t>
  </si>
  <si>
    <t xml:space="preserve">6.7. </t>
  </si>
  <si>
    <t>Общая сумма наложенных административных штрафов по административным делам, поступившим из органов прокуратуры (тыс.руб.)</t>
  </si>
  <si>
    <t xml:space="preserve">6.8. </t>
  </si>
  <si>
    <t>Обшая сумма уплаченных (взысканных) административных штрафов по административным делам, поступившим из органов прокуратуры (тыс. руб.)</t>
  </si>
  <si>
    <t>7.</t>
  </si>
  <si>
    <t>РАЗДЕЛ 7. ПРИНЯТЫЕ МЕРЫ</t>
  </si>
  <si>
    <t>7.1.</t>
  </si>
  <si>
    <t>Общее количество выданных предписаний, всего</t>
  </si>
  <si>
    <t xml:space="preserve">           в том числе:</t>
  </si>
  <si>
    <t xml:space="preserve">7.1.1. </t>
  </si>
  <si>
    <t xml:space="preserve">           - о запрещении к использованию единиц средств индивидуальной защиты работников в связи с несоответствием требованиям охраны труда</t>
  </si>
  <si>
    <t xml:space="preserve">7.1.2. </t>
  </si>
  <si>
    <t xml:space="preserve">           - об отстранении от работы лиц в связи с непрохождением подготовки по охране труда (обучение, инструктаж, стажировка, проверка знаний)</t>
  </si>
  <si>
    <t xml:space="preserve">7.2. </t>
  </si>
  <si>
    <t>Количество отмененных по требованию госинспекторов труда незаконных приказов об увольнении работников</t>
  </si>
  <si>
    <t xml:space="preserve">7.3. </t>
  </si>
  <si>
    <t>Количество отмененных по требованию госинспекторов труда незаконно примененных к работникам дисциплинарных взысканий</t>
  </si>
  <si>
    <t xml:space="preserve">7.4. </t>
  </si>
  <si>
    <t>Количество оформленных по требованию госинспекторов труда трудовых договоров, всего</t>
  </si>
  <si>
    <t xml:space="preserve">       в том числе: </t>
  </si>
  <si>
    <t xml:space="preserve">7.4.1. </t>
  </si>
  <si>
    <t xml:space="preserve">              - оформленных с работниками в возрасте до восемнадцати лет</t>
  </si>
  <si>
    <t xml:space="preserve">7.4.2. </t>
  </si>
  <si>
    <t xml:space="preserve">               - ранее не оформленных в нарушение трудового законодательства</t>
  </si>
  <si>
    <t xml:space="preserve">7.5. </t>
  </si>
  <si>
    <t>Количество работников, отстраненных от работы по требованию госинспекторов труда в связи с непрохождением  подготовки по охране труда (человек), всего</t>
  </si>
  <si>
    <t xml:space="preserve">7.6. </t>
  </si>
  <si>
    <t>Количество запрещенных к использованию единиц средств индивидуальной защиты работников, всего</t>
  </si>
  <si>
    <t>7.7.</t>
  </si>
  <si>
    <t>Применены меры обеспечения производства по делу об административном правонарушении в виде временного запрета деятельности (статья 27.16 КоАП РФ). Количество составленных и направленных в суд протоколов о временном запрете деятельности, всего</t>
  </si>
  <si>
    <t xml:space="preserve">7.7.1. </t>
  </si>
  <si>
    <t xml:space="preserve">             - филиалов, представительств, структурных подразделений юридического лица, производственных участков</t>
  </si>
  <si>
    <t xml:space="preserve">7.7.2. </t>
  </si>
  <si>
    <t xml:space="preserve">             - эксплуатации агрегатов, объектов, зданий или сооружений</t>
  </si>
  <si>
    <t xml:space="preserve">7.8. </t>
  </si>
  <si>
    <t>Направлено работодателям представлений об устранении причин и условий, способствовавших совершению административных правонарушений (статья 29.13 КоАП РФ)</t>
  </si>
  <si>
    <t>7.9.</t>
  </si>
  <si>
    <t>Привлечено по результатам проверок к дисциплинарной ответственности работников хозяйствующих субъектов, виновных в допущенных нарушениях требований трудового законодательства, всего</t>
  </si>
  <si>
    <t xml:space="preserve">7.10. </t>
  </si>
  <si>
    <t>Направлено  по результатам проверок материалов в вышестоящие органы хозяйствующих субъектов о привлечении к ответственности должностных лиц, виновных в нарушениях трудового законодательства</t>
  </si>
  <si>
    <t>7.11.</t>
  </si>
  <si>
    <t>Количество направленных материалов в органы прокуратуры и следствия в целях рассмотрения вопроса о привлечении к уголовной ответственности лиц, виновных в допущенных нарушениях требований трудового законодательства, всего</t>
  </si>
  <si>
    <t>7.11.1.</t>
  </si>
  <si>
    <t xml:space="preserve">          - в связи с несчастными случаями на производстве (в соответствии со статьей 143 Уголовного кодекса РФ), всего</t>
  </si>
  <si>
    <t xml:space="preserve">7.11.1.1. </t>
  </si>
  <si>
    <t xml:space="preserve">                   из них возбуждено уголовных дел</t>
  </si>
  <si>
    <t xml:space="preserve">7.11.2. </t>
  </si>
  <si>
    <t xml:space="preserve">          - в связи с нарушениями законодательства об оплате труда (в соответствии со статьей  145-1 Уголовного кодекса РФ), всего</t>
  </si>
  <si>
    <t xml:space="preserve">7.11.2.1. </t>
  </si>
  <si>
    <t xml:space="preserve">7.11.3. </t>
  </si>
  <si>
    <t xml:space="preserve">           - в связи с необоснованным отказом в приеме на работу или увольнением беременной женщины или женщины, имеющей детей в возрасте до трех лет   (в соответствии со статьей 145 Уголовного кодекса РФ), всего</t>
  </si>
  <si>
    <t xml:space="preserve">7.11.3.1. </t>
  </si>
  <si>
    <t xml:space="preserve">                  из них возбуждено уголовных дел</t>
  </si>
  <si>
    <t xml:space="preserve">7.11.4. </t>
  </si>
  <si>
    <t xml:space="preserve">           - в связи с другими нарушениями прав граждан, всего</t>
  </si>
  <si>
    <t xml:space="preserve">7.11.4.1. </t>
  </si>
  <si>
    <t xml:space="preserve">                 из них возбуждено уголовных дел</t>
  </si>
  <si>
    <t xml:space="preserve">8. </t>
  </si>
  <si>
    <t>РАЗДЕЛ 8. ОБРАЩЕНИЯ ГРАЖДАН</t>
  </si>
  <si>
    <t xml:space="preserve">8.1. </t>
  </si>
  <si>
    <t>Поступило обращений граждан, всего</t>
  </si>
  <si>
    <t xml:space="preserve">     из них:</t>
  </si>
  <si>
    <t xml:space="preserve">8.1.1. </t>
  </si>
  <si>
    <t xml:space="preserve">         - устных в ходе личного приема</t>
  </si>
  <si>
    <t xml:space="preserve">8.1.2. </t>
  </si>
  <si>
    <t xml:space="preserve">         - в форме электронного документа</t>
  </si>
  <si>
    <t xml:space="preserve">8.1.3. </t>
  </si>
  <si>
    <t xml:space="preserve">         - в письменной форме</t>
  </si>
  <si>
    <t>8.2.</t>
  </si>
  <si>
    <t>Связанных с деятельностью (из пункта 8.1.)</t>
  </si>
  <si>
    <t xml:space="preserve">8.2.1. </t>
  </si>
  <si>
    <t xml:space="preserve">     - индивидуальных предпринимателей, включая крестьянские (фермерские) хозяйства</t>
  </si>
  <si>
    <t xml:space="preserve">8.2.2. </t>
  </si>
  <si>
    <t xml:space="preserve">     - юридических лиц, всего:</t>
  </si>
  <si>
    <t xml:space="preserve">       из них относящихся:</t>
  </si>
  <si>
    <t xml:space="preserve">8.2.2.1. </t>
  </si>
  <si>
    <t xml:space="preserve">8.2.2.2. </t>
  </si>
  <si>
    <t xml:space="preserve">8.3. </t>
  </si>
  <si>
    <t>Оставлено без рассмотрения по существу и ответа (из пункта 8.1.), всего</t>
  </si>
  <si>
    <t xml:space="preserve">      в том числе из-за:</t>
  </si>
  <si>
    <t>8.3.1.</t>
  </si>
  <si>
    <t xml:space="preserve">           - отсутствия в обращении сведений об авторе обращения, почтового адреса либо места работы, по которому должен быть направлен ответ</t>
  </si>
  <si>
    <t xml:space="preserve">8.3.2. </t>
  </si>
  <si>
    <t xml:space="preserve">           - невозможности прочтения текста обращения  </t>
  </si>
  <si>
    <t xml:space="preserve">8.4. </t>
  </si>
  <si>
    <t>Из общего количества обращений (из пункта 8.1.) поступило по вопросам:</t>
  </si>
  <si>
    <t xml:space="preserve">8.4.1. </t>
  </si>
  <si>
    <t>Оформления и расторжения трудовых договоров, всего</t>
  </si>
  <si>
    <t xml:space="preserve">     в том числе: </t>
  </si>
  <si>
    <t xml:space="preserve">8.4.1.1. </t>
  </si>
  <si>
    <t xml:space="preserve">          - с женщинами</t>
  </si>
  <si>
    <t>8.4.1.2.</t>
  </si>
  <si>
    <t xml:space="preserve">          - с работниками в возрасте до восемнадцати лет </t>
  </si>
  <si>
    <t xml:space="preserve">8.4.2. </t>
  </si>
  <si>
    <t>Оплаты труда, всего</t>
  </si>
  <si>
    <t xml:space="preserve">      в том числе: </t>
  </si>
  <si>
    <t xml:space="preserve">8.4.2.1. </t>
  </si>
  <si>
    <t xml:space="preserve">           - женщинам</t>
  </si>
  <si>
    <t xml:space="preserve">8.4.2.2. </t>
  </si>
  <si>
    <t xml:space="preserve">           - работникам в возрасте до восемнадцати лет </t>
  </si>
  <si>
    <t xml:space="preserve">8.4.3. </t>
  </si>
  <si>
    <t>Охраны труда, всего</t>
  </si>
  <si>
    <t xml:space="preserve">            - женщин</t>
  </si>
  <si>
    <t xml:space="preserve">            - работников в возрасте до восемнадцати лет </t>
  </si>
  <si>
    <t xml:space="preserve">8.5. </t>
  </si>
  <si>
    <t xml:space="preserve">Количество рассмотренных представлений работодателей о расторжении трудовых договоров с работниками в возрасте до восемнадцати лет </t>
  </si>
  <si>
    <t xml:space="preserve">8.5.1. </t>
  </si>
  <si>
    <t xml:space="preserve">      по ним принято решений об отказе в расторжении трудовых договоров</t>
  </si>
  <si>
    <t xml:space="preserve">8.6. </t>
  </si>
  <si>
    <t>Принятые меры:</t>
  </si>
  <si>
    <t xml:space="preserve">8.6.1. </t>
  </si>
  <si>
    <t xml:space="preserve">      - назначено проведение проверок</t>
  </si>
  <si>
    <t xml:space="preserve">8.6.2. </t>
  </si>
  <si>
    <t xml:space="preserve">      - возбуждено административное производство</t>
  </si>
  <si>
    <t>8.6.3.</t>
  </si>
  <si>
    <t xml:space="preserve">      - даны разъяснения</t>
  </si>
  <si>
    <t xml:space="preserve">8.6.4. </t>
  </si>
  <si>
    <t xml:space="preserve">      - направлено для рассмотрения в другой орган</t>
  </si>
  <si>
    <t>8.7.</t>
  </si>
  <si>
    <t>Результаты рассмотрения:</t>
  </si>
  <si>
    <t xml:space="preserve">8.7.1. </t>
  </si>
  <si>
    <t xml:space="preserve">      - нарушенные права восстановлены</t>
  </si>
  <si>
    <t>8.7.1.1.</t>
  </si>
  <si>
    <t xml:space="preserve">      - в том числе дисциплинарное взыскание отменено</t>
  </si>
  <si>
    <t xml:space="preserve">8.7.2. </t>
  </si>
  <si>
    <t xml:space="preserve">      - виновное лицо привлечено к дисциплинарной ответственности </t>
  </si>
  <si>
    <t xml:space="preserve">8.7.3. </t>
  </si>
  <si>
    <t xml:space="preserve">      - назначено административное наказание в виде штрафа</t>
  </si>
  <si>
    <t xml:space="preserve">8.7.4. </t>
  </si>
  <si>
    <t>доводы обращения не подтвердились</t>
  </si>
  <si>
    <t xml:space="preserve">8.7.5. </t>
  </si>
  <si>
    <t>из них,не подтвердился факт обращения гражданина,от которого направлено обращение</t>
  </si>
  <si>
    <t xml:space="preserve">9. </t>
  </si>
  <si>
    <t>РАЗДЕЛ 9. ИНФОРМИРОВАНИЕ И КОНСУЛЬТИРОВАНИЕ</t>
  </si>
  <si>
    <t xml:space="preserve">9.1. </t>
  </si>
  <si>
    <t>Принято на личном приеме граждан, всего</t>
  </si>
  <si>
    <t xml:space="preserve">9.1.1. </t>
  </si>
  <si>
    <t xml:space="preserve">      в том числе в помещении госинспекции труда</t>
  </si>
  <si>
    <t xml:space="preserve">9.2. </t>
  </si>
  <si>
    <t xml:space="preserve">Общее количество консультаций, всего </t>
  </si>
  <si>
    <t xml:space="preserve">      в том числе:</t>
  </si>
  <si>
    <t xml:space="preserve">9.2.1. </t>
  </si>
  <si>
    <t xml:space="preserve">             - данных работодателям</t>
  </si>
  <si>
    <t xml:space="preserve">9.2.1.1. </t>
  </si>
  <si>
    <t xml:space="preserve">                             из них письменных</t>
  </si>
  <si>
    <t xml:space="preserve">9.2.2. </t>
  </si>
  <si>
    <t xml:space="preserve">             - данных работникам</t>
  </si>
  <si>
    <t xml:space="preserve">9.2.2.1. </t>
  </si>
  <si>
    <t xml:space="preserve">9.3. </t>
  </si>
  <si>
    <t>Из общего количества консультаций (пункт 9.2.) проведено по вопросам:</t>
  </si>
  <si>
    <t xml:space="preserve">9.3.1. </t>
  </si>
  <si>
    <t xml:space="preserve">     - оформления и расторжения трудовых договоров</t>
  </si>
  <si>
    <t xml:space="preserve">9.3.2. </t>
  </si>
  <si>
    <t xml:space="preserve">     - оплаты труда</t>
  </si>
  <si>
    <t xml:space="preserve">9.3.3. </t>
  </si>
  <si>
    <t xml:space="preserve">     - охраны труда</t>
  </si>
  <si>
    <t>9.4.</t>
  </si>
  <si>
    <t>Количество уведомлений о начале проведения проверок в хозяйствующих субъектах, размещенных на официальном сайте госинспекции труда</t>
  </si>
  <si>
    <t>9.5.</t>
  </si>
  <si>
    <t>Количество размещенных на сайте ОНЛАЙНИНСПЕКЦИЯ.РФ сведений о результатах проверок (решенных проблемах)</t>
  </si>
  <si>
    <t>9.6.</t>
  </si>
  <si>
    <t>Сведения о выделении специалистов для выяснения возникших у прокурора вопросов, отнесенных к компетенции госинспекции труда</t>
  </si>
  <si>
    <t>9.6.1.</t>
  </si>
  <si>
    <t>Количество писем органов прокуратуры о выделении специалистов</t>
  </si>
  <si>
    <t>9.6.2.</t>
  </si>
  <si>
    <t xml:space="preserve">Количество выделенных специалистов </t>
  </si>
  <si>
    <t>9.6.3.</t>
  </si>
  <si>
    <t>Общее время задействования специалистов (в рабочих днях)</t>
  </si>
  <si>
    <t>9.7.</t>
  </si>
  <si>
    <t>Подготовлены и направлены в Роструд предложения о совершенствовании законодательных и иных нормативных правовых актов по вопросам, относящимся к сфере:</t>
  </si>
  <si>
    <t>9.7.1.</t>
  </si>
  <si>
    <t xml:space="preserve">           публичного права (из пункта 9.7.), всего</t>
  </si>
  <si>
    <t xml:space="preserve">                            в том числе: </t>
  </si>
  <si>
    <t>9.7.1.1.</t>
  </si>
  <si>
    <t xml:space="preserve">                                                - административное </t>
  </si>
  <si>
    <t>9.7.1.2.</t>
  </si>
  <si>
    <t xml:space="preserve">                                                - процессуальное</t>
  </si>
  <si>
    <t>9.7.1.3.</t>
  </si>
  <si>
    <t xml:space="preserve">                                                - другое</t>
  </si>
  <si>
    <t>9.7.2.</t>
  </si>
  <si>
    <t xml:space="preserve">            частного права (из пункта 9.7.), всего</t>
  </si>
  <si>
    <t>9.7.2.1.</t>
  </si>
  <si>
    <t xml:space="preserve">                                                - трудовое</t>
  </si>
  <si>
    <t>9.7.2.2.</t>
  </si>
  <si>
    <t xml:space="preserve">                                                - гражданское</t>
  </si>
  <si>
    <t>9.7.2.3.</t>
  </si>
  <si>
    <t>9.8.</t>
  </si>
  <si>
    <t>Количество случаев оказания правовой помощи гражданам при подготовке исков по трудовым делам в судах, всего</t>
  </si>
  <si>
    <t>9.8.1.</t>
  </si>
  <si>
    <t xml:space="preserve">       из которых судом удовлетворено</t>
  </si>
  <si>
    <t xml:space="preserve">9.9. </t>
  </si>
  <si>
    <t>Количество рассмотренных исковых заявлений по трудовым делам в судах с участием госинспекторов труда, всего</t>
  </si>
  <si>
    <t>9.9.1.</t>
  </si>
  <si>
    <t>9.10.</t>
  </si>
  <si>
    <t>Организовано и проведено совещаний и семинаров с руководителями, специалистами и профсоюзным органами, всего</t>
  </si>
  <si>
    <t xml:space="preserve">9.10.1. </t>
  </si>
  <si>
    <t xml:space="preserve">      в том числе по результатам проведенных проверок</t>
  </si>
  <si>
    <t xml:space="preserve">9.11. </t>
  </si>
  <si>
    <t>Количество публикаций в средствах массовой информации (газеты, журналы и др.), всего</t>
  </si>
  <si>
    <t xml:space="preserve">9.11.1. </t>
  </si>
  <si>
    <t xml:space="preserve">      в том числе руководителя госинспекции труда</t>
  </si>
  <si>
    <t xml:space="preserve">9.12. </t>
  </si>
  <si>
    <t>Количество выступлений на радио и телевидении, всего</t>
  </si>
  <si>
    <t xml:space="preserve">9.12.1. </t>
  </si>
  <si>
    <t xml:space="preserve">10. </t>
  </si>
  <si>
    <t>РАЗДЕЛ 10. КАЧЕСТВО РАБОТЫ</t>
  </si>
  <si>
    <t xml:space="preserve">10.1. </t>
  </si>
  <si>
    <t>Количество административных дел, возбужденных в отношении должностных лиц госинспекции труда за нарушение требований законодательства о порядке проведения государственного контроля (надзора) (статья 19.6.1 КоАП РФ), всего</t>
  </si>
  <si>
    <t xml:space="preserve">10.1.1. </t>
  </si>
  <si>
    <t xml:space="preserve">        в том числе по которым назначено административное наказание, всего</t>
  </si>
  <si>
    <t xml:space="preserve">        из них: </t>
  </si>
  <si>
    <t xml:space="preserve">10.1.1.1. </t>
  </si>
  <si>
    <t xml:space="preserve">               - предупреждений (из пункта 10.1.1.) </t>
  </si>
  <si>
    <t xml:space="preserve">10.1.1.2. </t>
  </si>
  <si>
    <t xml:space="preserve">               - административных штрафов (из пункта 10.1.1.) </t>
  </si>
  <si>
    <t xml:space="preserve">10.2. </t>
  </si>
  <si>
    <t>Количество административных дел, возбужденных в отношении должностных лиц госинспекции труда за нарушение порядка рассмотрения обращений граждан (статья 5.59 КоАП РФ), всего</t>
  </si>
  <si>
    <t>10.2.1.</t>
  </si>
  <si>
    <t xml:space="preserve">10.2.1.1. </t>
  </si>
  <si>
    <t xml:space="preserve">               - предупреждений (из пункта 10.2.1.) </t>
  </si>
  <si>
    <t xml:space="preserve">10.2.1.2. </t>
  </si>
  <si>
    <t xml:space="preserve">               - административных штрафов (из пункта 10.2.1.) </t>
  </si>
  <si>
    <t>10.3.</t>
  </si>
  <si>
    <t>Количество случаев применения к должностным лицам госинспекции труда дисциплинарных взысканий за неисполнение или ненадлежащее исполнение ими возложенных служебных обязанностей</t>
  </si>
  <si>
    <t>10.4.</t>
  </si>
  <si>
    <t xml:space="preserve">Отменено актов проверок, предписаний, постановлений, заключений и иных решений госинспекторов труда, всего </t>
  </si>
  <si>
    <t xml:space="preserve">      из них:</t>
  </si>
  <si>
    <t xml:space="preserve">10.4.1. </t>
  </si>
  <si>
    <t>руководством госинспекции труда (из пункта 10.4.), всего</t>
  </si>
  <si>
    <t xml:space="preserve">10.4.1.1. </t>
  </si>
  <si>
    <t xml:space="preserve">              - актов проверок</t>
  </si>
  <si>
    <t>10.4.1.2.</t>
  </si>
  <si>
    <t xml:space="preserve">              - предписаний</t>
  </si>
  <si>
    <t xml:space="preserve">10.4.1.3. </t>
  </si>
  <si>
    <t xml:space="preserve">              - постановлений о назначении административного наказания в виде штрафа</t>
  </si>
  <si>
    <t xml:space="preserve">10.4.1.4. </t>
  </si>
  <si>
    <t xml:space="preserve">               - постановлений о прекращении производства по делу об административном правонарушении</t>
  </si>
  <si>
    <t xml:space="preserve">10.4.1.5. </t>
  </si>
  <si>
    <t xml:space="preserve">                - определений о возвращении дела об административном правонарушении в прокуратуру</t>
  </si>
  <si>
    <t>10.4.1.6.</t>
  </si>
  <si>
    <t xml:space="preserve">                -  заключения госинспектора труда по несчастному случаю</t>
  </si>
  <si>
    <t>10.4.1.7.</t>
  </si>
  <si>
    <t xml:space="preserve">                - иных решений госинспекторов труда</t>
  </si>
  <si>
    <t xml:space="preserve">10.4.2. </t>
  </si>
  <si>
    <t>руководством Роструда (из пункта 10.4.), всего</t>
  </si>
  <si>
    <t xml:space="preserve">        из них:</t>
  </si>
  <si>
    <t xml:space="preserve">10.4.2.1. </t>
  </si>
  <si>
    <t xml:space="preserve">                - решений по жалобам</t>
  </si>
  <si>
    <t xml:space="preserve">10.4.2.2. </t>
  </si>
  <si>
    <t xml:space="preserve">                - актов проверок</t>
  </si>
  <si>
    <t xml:space="preserve">10.4.2.3. </t>
  </si>
  <si>
    <t xml:space="preserve">                - предписаний</t>
  </si>
  <si>
    <t xml:space="preserve">10.4.2.4. </t>
  </si>
  <si>
    <t xml:space="preserve">                - постановлений о назначении административного наказания в виде штрафа</t>
  </si>
  <si>
    <t xml:space="preserve">10.4.2.5. </t>
  </si>
  <si>
    <t xml:space="preserve">                - постановлений о прекращении производства по делу об административном правонарушении</t>
  </si>
  <si>
    <t xml:space="preserve">10.4.2.6. </t>
  </si>
  <si>
    <t>10.4.2.7.</t>
  </si>
  <si>
    <t xml:space="preserve">               - заключения госинспектора труда по несчастному случаю</t>
  </si>
  <si>
    <t xml:space="preserve">10.4.2.8. </t>
  </si>
  <si>
    <t xml:space="preserve">               - иных решений должностных лиц госинспекции труда</t>
  </si>
  <si>
    <t xml:space="preserve">10.4.3. </t>
  </si>
  <si>
    <t>судом (из пункта 10.4.), всего</t>
  </si>
  <si>
    <t>10.4.3.1.</t>
  </si>
  <si>
    <t xml:space="preserve">10.4.3.2. </t>
  </si>
  <si>
    <t xml:space="preserve">10.4.3.3. </t>
  </si>
  <si>
    <t xml:space="preserve">10.4.3.4. </t>
  </si>
  <si>
    <t xml:space="preserve">10.4.3.5. </t>
  </si>
  <si>
    <t xml:space="preserve">10.4.3.6. </t>
  </si>
  <si>
    <t xml:space="preserve">10.4.3.7. </t>
  </si>
  <si>
    <t xml:space="preserve">10.4.3.8. </t>
  </si>
  <si>
    <t xml:space="preserve">10.5. </t>
  </si>
  <si>
    <t xml:space="preserve">Из общего количества отмененных постановлений о назначении административного наказания в виде штрафа (пункты 10.4.1.3., 10.4.2.4. и 10.4.3.4.) отменено, всего </t>
  </si>
  <si>
    <t xml:space="preserve">            в том числе: </t>
  </si>
  <si>
    <t>10.5.1.</t>
  </si>
  <si>
    <t xml:space="preserve">            -  по малозначительности ст.2.9 КоАП РФ</t>
  </si>
  <si>
    <t xml:space="preserve">10.5.2. </t>
  </si>
  <si>
    <t xml:space="preserve">            - отсутствие события административного правонарушения п. 1 ч. 1 ст. 24.5 КоАП РФ</t>
  </si>
  <si>
    <t xml:space="preserve">10.5.3. </t>
  </si>
  <si>
    <t xml:space="preserve">            - отсутствие состава административного правонарушения п. 2 ч. 1 ст. 24.5 КоАП РФ</t>
  </si>
  <si>
    <t>10.5.4.</t>
  </si>
  <si>
    <t xml:space="preserve">            - действие лица в состоянии крайней необходимости п. 3 ч. 1 ст. 24.5 КоАП РФ</t>
  </si>
  <si>
    <t xml:space="preserve">10.5.5. </t>
  </si>
  <si>
    <t xml:space="preserve">            - истечение срока давности привлечения к административной ответственности п. 6 ч. 1 ст. 24.5 КоАП РФ</t>
  </si>
  <si>
    <t xml:space="preserve">10.5.6. </t>
  </si>
  <si>
    <t xml:space="preserve">            - наличие по одному и тому же факту совершения противоправных действий лицом, в отношении которого ведется производство по делу об административном правонарушении, постановления о назначении административного наказания, либо постановления о пр</t>
  </si>
  <si>
    <t xml:space="preserve">10.5.7. </t>
  </si>
  <si>
    <t xml:space="preserve">           - существенное нарушение процессуальных требований КоАП РФ (ст.ст. 25.1, 28.2, 29.4, 29.10 и др.)</t>
  </si>
  <si>
    <t>Северо-Западный федеральный округ</t>
  </si>
  <si>
    <t>(и Ненецкий АО)</t>
  </si>
  <si>
    <t>Южный федеральный округ (Крым)</t>
  </si>
  <si>
    <t>Северо-Кавказский федеральный округ</t>
  </si>
  <si>
    <t>Приволжский федеральный округ</t>
  </si>
  <si>
    <t>Уральский федеральный округ</t>
  </si>
  <si>
    <t>Сибирский федеральный округ</t>
  </si>
  <si>
    <t>{Республика Алтай}</t>
  </si>
  <si>
    <t>Дальневосточный федеральный округ</t>
  </si>
  <si>
    <t>РФ</t>
  </si>
  <si>
    <t>с 01.01.2022 по 30.06.2022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</si>
  <si>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</si>
  <si>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</si>
  <si>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</si>
  <si>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</si>
  <si>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</si>
  <si>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</si>
  <si>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</si>
  <si>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</si>
  <si>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</si>
  <si>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</si>
  <si>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</si>
  <si>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</si>
  <si>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</si>
  <si>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</si>
  <si>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</si>
  <si>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</si>
  <si>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</si>
  <si>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Москва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</si>
  <si>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</si>
  <si>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</si>
  <si>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</si>
  <si>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</si>
  <si>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</si>
  <si>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</si>
  <si>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</si>
  <si>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</si>
  <si>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</si>
  <si>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Санкт-Петербург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</si>
  <si>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</si>
  <si>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</si>
  <si>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</si>
  <si>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</si>
  <si>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</si>
  <si>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</si>
  <si>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Крым</t>
  </si>
  <si>
    <t>Севастополь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</si>
  <si>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</si>
  <si>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</si>
  <si>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</si>
  <si>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</si>
  <si>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- 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</si>
  <si>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</si>
  <si>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</si>
  <si>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</si>
  <si>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</si>
  <si>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</si>
  <si>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</si>
  <si>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</si>
  <si>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</si>
  <si>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</si>
  <si>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</si>
  <si>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</si>
  <si>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</si>
  <si>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Пермский край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</si>
  <si>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</si>
  <si>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</si>
  <si>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</si>
  <si>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</si>
  <si>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</si>
  <si>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</si>
  <si>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</si>
  <si>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автономный округ - Югра</t>
  </si>
  <si>
    <t>Ямало-Ненецкий автономный округ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</si>
  <si>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</si>
  <si>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</si>
  <si>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</si>
  <si>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</si>
  <si>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</si>
  <si>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</si>
  <si>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</si>
  <si>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</si>
  <si>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</si>
  <si>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Амурская область</t>
  </si>
  <si>
    <t>Хабаровский край</t>
  </si>
  <si>
    <t>Приморский край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</si>
  <si>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</si>
  <si>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</si>
  <si>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</si>
  <si>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</si>
  <si>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Республика Саха (Якутия)</t>
  </si>
  <si>
    <t>Камчатский край</t>
  </si>
  <si>
    <t>Республика Бурятия</t>
  </si>
  <si>
    <t>Забайкальский край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</si>
  <si>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</si>
  <si>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</si>
  <si>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</si>
  <si>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</si>
  <si>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</si>
  <si>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</si>
  <si>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</si>
  <si>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</si>
  <si>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</si>
  <si>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</si>
  <si>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</si>
  <si>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</si>
  <si>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</si>
  <si>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</si>
  <si>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</si>
  <si>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</si>
  <si>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</si>
  <si>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</si>
  <si>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</si>
  <si>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</si>
  <si>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</si>
  <si>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</si>
  <si>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</si>
  <si>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</si>
  <si>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</si>
  <si>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</si>
  <si>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</si>
  <si>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</si>
  <si>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</si>
  <si>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</si>
  <si>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</si>
  <si>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</si>
  <si>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</si>
  <si>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</si>
  <si>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</si>
  <si>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</si>
  <si>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</si>
  <si>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</si>
  <si>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</si>
  <si>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</si>
  <si>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</si>
  <si>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</si>
  <si>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</si>
  <si>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</si>
  <si>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</si>
  <si>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</si>
  <si>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</si>
  <si>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</si>
  <si>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</si>
  <si>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</si>
  <si>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</si>
  <si>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</si>
  <si>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</si>
  <si>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</si>
  <si>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</si>
  <si>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</si>
  <si>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</si>
  <si>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</si>
  <si>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</si>
  <si>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</si>
  <si>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</si>
  <si>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</si>
  <si>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</si>
  <si>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</si>
  <si>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</si>
  <si>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</si>
  <si>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</si>
  <si>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</si>
  <si>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</si>
  <si>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</si>
  <si>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</si>
  <si>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</si>
  <si>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</si>
  <si>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</si>
  <si>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</si>
  <si>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</si>
  <si>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</si>
  <si>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</si>
  <si>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</si>
  <si>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</si>
  <si>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</si>
  <si>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</si>
  <si>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</si>
  <si>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</si>
  <si>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</si>
  <si>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</si>
  <si>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</si>
  <si>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</si>
  <si>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</si>
  <si>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</si>
  <si>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</si>
  <si>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</si>
  <si>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</si>
  <si>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</si>
  <si>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</si>
  <si>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</si>
  <si>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</si>
  <si>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</si>
  <si>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</si>
  <si>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</si>
  <si>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</si>
  <si>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</si>
  <si>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</si>
  <si>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</si>
  <si>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</si>
  <si>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</si>
  <si>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</si>
  <si>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</si>
  <si>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</si>
  <si>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</si>
  <si>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</si>
  <si>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</si>
  <si>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</si>
  <si>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</si>
  <si>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</si>
  <si>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</si>
  <si>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</si>
  <si>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</si>
  <si>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</si>
  <si>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</si>
  <si>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</si>
  <si>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</si>
  <si>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</si>
  <si>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</si>
  <si>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</si>
  <si>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</si>
  <si>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</si>
  <si>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</si>
  <si>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</si>
  <si>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</si>
  <si>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</si>
  <si>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</si>
  <si>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</si>
  <si>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</si>
  <si>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</si>
  <si>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</si>
  <si>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</si>
  <si>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</si>
  <si>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</si>
  <si>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</si>
  <si>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</si>
  <si>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</si>
  <si>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</si>
  <si>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</si>
  <si>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</si>
  <si>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</si>
  <si>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</si>
  <si>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</si>
  <si>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</si>
  <si>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</si>
  <si>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</si>
  <si>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</si>
  <si>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</si>
  <si>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</si>
  <si>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</si>
  <si>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</si>
  <si>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</si>
  <si>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</si>
  <si>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</si>
  <si>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</si>
  <si>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</si>
  <si>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</si>
  <si>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</si>
  <si>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</si>
  <si>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</si>
  <si>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</si>
  <si>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</si>
  <si>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</si>
  <si>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</si>
  <si>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</si>
  <si>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</si>
  <si>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</si>
  <si>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</si>
  <si>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</si>
  <si>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</si>
  <si>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</si>
  <si>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</si>
  <si>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</si>
  <si>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</si>
  <si>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</si>
  <si>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</si>
  <si>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</si>
  <si>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</si>
  <si>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</si>
  <si>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</si>
  <si>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</si>
  <si>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</si>
  <si>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</si>
  <si>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</si>
  <si>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</si>
  <si>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</si>
  <si>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</si>
  <si>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</si>
  <si>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</si>
  <si>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</si>
  <si>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</si>
  <si>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</si>
  <si>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</si>
  <si>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</si>
  <si>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</si>
  <si>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</si>
  <si>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</si>
  <si>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</si>
  <si>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</si>
  <si>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</si>
  <si>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</si>
  <si>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</si>
  <si>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</si>
  <si>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</si>
  <si>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</si>
  <si>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</si>
  <si>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</si>
  <si>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</si>
  <si>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</si>
  <si>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</si>
  <si>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</si>
  <si>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</si>
  <si>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</si>
  <si>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</si>
  <si>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</si>
  <si>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</si>
  <si>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</si>
  <si>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- индивидуальных предпринимателей, включая крестьянские (фермерские) хозяйства</t>
  </si>
  <si>
    <t>- юридических лиц, всего</t>
  </si>
  <si>
    <t>-  к малому и среднему предпринимательству</t>
  </si>
  <si>
    <t>-  к государственным и муниципальным предприятиям и учреждениям</t>
  </si>
  <si>
    <t>- к малому и среднему предпринимательству</t>
  </si>
  <si>
    <t>- к государственным и муниципальным предприятиям и учреждениям</t>
  </si>
  <si>
    <t>- в соответствии с ежегодным планом проведения проверок</t>
  </si>
  <si>
    <t>- по контролю за исполнением предписаний, выданных по результатам проведенной ранее проверки</t>
  </si>
  <si>
    <t>- по обращениям граждан</t>
  </si>
  <si>
    <t>- на основании приказов Роструда, изданных в соответствии с поручениями Президента Российской Федерации, Правительства Российской Федерации</t>
  </si>
  <si>
    <t>- на основании приказов (распоряжений) руководителя госинспекции труда, изданных в соответствии с требованиями органов прокуратуры</t>
  </si>
  <si>
    <t>- добыча каменного угла</t>
  </si>
  <si>
    <t>- железнодорожный транспорт</t>
  </si>
  <si>
    <t xml:space="preserve">- автомобильный транспорт </t>
  </si>
  <si>
    <t>- водный транспорт</t>
  </si>
  <si>
    <t>- воздушный транспорт</t>
  </si>
  <si>
    <t>- с органами Ростехнадзора</t>
  </si>
  <si>
    <t>-  индивидуальными предпринимателями, включая крестьянские (фермерские) хозяйства</t>
  </si>
  <si>
    <t>-  юридическими лицами, всего</t>
  </si>
  <si>
    <t>- коллективных договоров и соглашений</t>
  </si>
  <si>
    <t>- трудового договора</t>
  </si>
  <si>
    <t>- рабочего времени и времени отдыха</t>
  </si>
  <si>
    <t>- оплаты и нормирования труда</t>
  </si>
  <si>
    <t>- гарантий и компенсаций</t>
  </si>
  <si>
    <t>- дисциплины труда и трудового распорядка</t>
  </si>
  <si>
    <t>- материальной ответственности сторон трудового договора</t>
  </si>
  <si>
    <t>- регулирования труда женщин и лиц с семейными обязанностями</t>
  </si>
  <si>
    <t>- регулирования труда работников в возрасте до восемнадцати лет</t>
  </si>
  <si>
    <t>- проведения медицинских осмотров работников</t>
  </si>
  <si>
    <t>- обучения и инструктирования работников по охране труда</t>
  </si>
  <si>
    <t>- обеспечения работников средствами индивидуальной и коллективной защиты</t>
  </si>
  <si>
    <t>- соблюдения установленного порядка проведения оценки условий труда на рабочих местах</t>
  </si>
  <si>
    <t>- расследования, оформления и учета несчастных случаев на производстве</t>
  </si>
  <si>
    <t xml:space="preserve">- по другим вопросам </t>
  </si>
  <si>
    <t>из них по вопросам охраны труда</t>
  </si>
  <si>
    <t xml:space="preserve">в том числе происшедших в отчетном периоде:   </t>
  </si>
  <si>
    <t>- с женщинами</t>
  </si>
  <si>
    <t xml:space="preserve">- с работниками в возрасте до восемнадцати лет </t>
  </si>
  <si>
    <t xml:space="preserve">- групповых несчастных случаев            </t>
  </si>
  <si>
    <t xml:space="preserve">- несчастных случаев со смертельным исходом       </t>
  </si>
  <si>
    <t xml:space="preserve">- тяжелых несчастных случаев  </t>
  </si>
  <si>
    <t xml:space="preserve">- других несчастных случаев                       </t>
  </si>
  <si>
    <t xml:space="preserve">в том числе несчастных случаев со смертельным исходом </t>
  </si>
  <si>
    <t>- в целях административного приостановления деятельности (часть 1 статьи 5.27 КоАП РФ)</t>
  </si>
  <si>
    <t>- в целях дисквалификации (часть 2 статьи 5.27 КоАП РФ)</t>
  </si>
  <si>
    <t>- в связи с невыполнением законных требований должностного лица, осуществляющего производство по делу об административном правонарушении (статья 17.7 КоАП РФ)</t>
  </si>
  <si>
    <t>- в связи с заведомо ложными показаниями свидетеля, пояснением специалиста, заключением эксперта или заведомо неправильным переводом (статья 17.9 КоАП РФ)</t>
  </si>
  <si>
    <t>- в связи с неповиновением законному распоряжению или требованию должностного лица органа, осуществляющего государственный надзор (контроль) (часть 1 статьи 19.4 КоАП РФ)</t>
  </si>
  <si>
    <t>- в связи с воспрепятствованием законной деятельности должностного лица органа государственного контроля (надзора) (части 1, 2, 3 статьи 19.4.1 КоАП РФ)</t>
  </si>
  <si>
    <t>- невыполнение в установленный срок законного предписания (постановления, представления, решения) (часть 1 статьи 19.5 КоАП РФ)</t>
  </si>
  <si>
    <t>- в связи с непринятием мер по устранению причин и условий, способствовавших совершению административного правонарушения (статья 19.6 КоАП РФ)</t>
  </si>
  <si>
    <t>- в связи с непредставлением сведений (информации) (статья 19.7 КоАП РФ)</t>
  </si>
  <si>
    <t>- в связи с нарушением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 (части 1, 2 статьи 19.7.5-1 КоАП РФ)</t>
  </si>
  <si>
    <t>- в связи с заведомо ложным заключением эксперта при осуществлении государственного контроля (надзора) (статья 19.26 КоАП РФ)</t>
  </si>
  <si>
    <t>- в связи с неуплатой административного штрафа в установленный законом срок (часть 1 статьи 20.25 КоАП РФ)</t>
  </si>
  <si>
    <t>- административное приостановление деятельности (часть 1 статьи 5.27 КоАП РФ)</t>
  </si>
  <si>
    <t>- дисквалификация (часть 2 статьи 5.27 КоАП РФ)</t>
  </si>
  <si>
    <t xml:space="preserve">- на должностных лиц </t>
  </si>
  <si>
    <t>- на лиц, осуществляющих предпринимательскую деятельность без образования юридического лица</t>
  </si>
  <si>
    <t>- на юридических лиц</t>
  </si>
  <si>
    <t>- на должностных лиц (тыс. руб.)</t>
  </si>
  <si>
    <t>- на лиц, осуществляющих предпринимательскую деятельность без образования юридического лица (тыс. руб.)</t>
  </si>
  <si>
    <t>- на юридических лиц (тыс. руб.)</t>
  </si>
  <si>
    <t>- вынесено постановление о назначении административного наказания в виде штрафа</t>
  </si>
  <si>
    <t>- возвращены материалы административного дела</t>
  </si>
  <si>
    <t>- прекращено административное делопроизводство</t>
  </si>
  <si>
    <t>- о запрещении к использованию единиц средств индивидуальной защиты работников в связи с несоответствием требованиям охраны труда</t>
  </si>
  <si>
    <t>- об отстранении от работы лиц в связи с непрохождением подготовки по охране труда (обучение, инструктаж, стажировка, проверка знаний)</t>
  </si>
  <si>
    <t>- оформленных с работниками в возрасте до восемнадцати лет</t>
  </si>
  <si>
    <t>- ранее не оформленных в нарушение трудового законодательства</t>
  </si>
  <si>
    <t>- в связи с несчастными случаями на производстве (в соответствии со статьей 143 Уголовного кодекса РФ), всего</t>
  </si>
  <si>
    <t>из них возбуждено уголовных дел</t>
  </si>
  <si>
    <t>- в связи с нарушениями законодательства об оплате труда (в соответствии со статьей  145-1 Уголовного кодекса РФ), всего</t>
  </si>
  <si>
    <t>- в связи с необоснованным отказом в приеме на работу или увольнением беременной женщины или женщины, имеющей детей в возрасте до трех лет   (в соответствии со статьей 145 Уголовного кодекса РФ), всего</t>
  </si>
  <si>
    <t>- в связи с другими нарушениями прав граждан, всего</t>
  </si>
  <si>
    <t>- устных в ходе личного приема</t>
  </si>
  <si>
    <t>- в форме электронного документа</t>
  </si>
  <si>
    <t>- в письменной форме</t>
  </si>
  <si>
    <t>- юридических лиц, всего:</t>
  </si>
  <si>
    <t>- отсутствия в обращении сведений об авторе обращения, почтового адреса либо места работы, по которому должен быть направлен ответ</t>
  </si>
  <si>
    <t>- женщинам</t>
  </si>
  <si>
    <t xml:space="preserve">- работникам в возрасте до восемнадцати лет </t>
  </si>
  <si>
    <t>- женщин</t>
  </si>
  <si>
    <t xml:space="preserve">- работников в возрасте до восемнадцати лет </t>
  </si>
  <si>
    <t>по ним принято решений об отказе в расторжении трудовых договоров</t>
  </si>
  <si>
    <t>- назначено проведение проверок</t>
  </si>
  <si>
    <t>- возбуждено административное производство</t>
  </si>
  <si>
    <t>- даны разъяснения</t>
  </si>
  <si>
    <t>- направлено для рассмотрения в другой орган</t>
  </si>
  <si>
    <t>- нарушенные права восстановлены</t>
  </si>
  <si>
    <t>- в том числе дисциплинарное взыскание отменено</t>
  </si>
  <si>
    <t xml:space="preserve">- виновное лицо привлечено к дисциплинарной ответственности </t>
  </si>
  <si>
    <t>- назначено административное наказание в виде штрафа</t>
  </si>
  <si>
    <t>в том числе в помещении госинспекции труда</t>
  </si>
  <si>
    <t>- данных работодателям</t>
  </si>
  <si>
    <t>из них письменных</t>
  </si>
  <si>
    <t>- данных работникам</t>
  </si>
  <si>
    <t>Из общего количества консультаций (пункт 8.9.) проведено по вопросам:</t>
  </si>
  <si>
    <t>- оформления и расторжения трудовых договоров</t>
  </si>
  <si>
    <t>- оплаты труда</t>
  </si>
  <si>
    <t>- охраны труда</t>
  </si>
  <si>
    <t>в том числе по результатам проведенных проверок</t>
  </si>
  <si>
    <t>в том числе руководителя госинспекции труда</t>
  </si>
  <si>
    <t xml:space="preserve">о работе государственной инспекции труда </t>
  </si>
  <si>
    <t>в субъекте Российской Федерации на</t>
  </si>
  <si>
    <t>1,</t>
  </si>
  <si>
    <t>2,</t>
  </si>
  <si>
    <t>3,</t>
  </si>
  <si>
    <t>3.3.15.</t>
  </si>
  <si>
    <t xml:space="preserve">3.3.15.1. </t>
  </si>
  <si>
    <t xml:space="preserve">4, </t>
  </si>
  <si>
    <t>4,5</t>
  </si>
  <si>
    <t xml:space="preserve">5, </t>
  </si>
  <si>
    <t xml:space="preserve">6, </t>
  </si>
  <si>
    <t>7,</t>
  </si>
  <si>
    <t xml:space="preserve">7.7. </t>
  </si>
  <si>
    <t>7.8.</t>
  </si>
  <si>
    <t xml:space="preserve">7.9. </t>
  </si>
  <si>
    <t>7.10.</t>
  </si>
  <si>
    <t>7.10.1.</t>
  </si>
  <si>
    <t xml:space="preserve">7.10.1.1. </t>
  </si>
  <si>
    <t xml:space="preserve">7.12.2. </t>
  </si>
  <si>
    <t xml:space="preserve">7.10.2.1. </t>
  </si>
  <si>
    <t xml:space="preserve">7.10.3. </t>
  </si>
  <si>
    <t xml:space="preserve">7.10.3.1. </t>
  </si>
  <si>
    <t xml:space="preserve">7.10.4. </t>
  </si>
  <si>
    <t xml:space="preserve">7.10.4.1. </t>
  </si>
  <si>
    <t xml:space="preserve">8, </t>
  </si>
  <si>
    <t xml:space="preserve">8.4.3.1. </t>
  </si>
  <si>
    <t xml:space="preserve">8.4.3.2. </t>
  </si>
  <si>
    <t xml:space="preserve">8.8. </t>
  </si>
  <si>
    <t xml:space="preserve">8.8.1. </t>
  </si>
  <si>
    <t xml:space="preserve">8.9. </t>
  </si>
  <si>
    <t xml:space="preserve">8.9.1. </t>
  </si>
  <si>
    <t xml:space="preserve">8.9.1.1. </t>
  </si>
  <si>
    <t xml:space="preserve">8.9.2 </t>
  </si>
  <si>
    <t xml:space="preserve">8.9.2.1. </t>
  </si>
  <si>
    <t xml:space="preserve">8.10. </t>
  </si>
  <si>
    <t xml:space="preserve">8.10.1. </t>
  </si>
  <si>
    <t xml:space="preserve">8.11.2. </t>
  </si>
  <si>
    <t xml:space="preserve">8.10.3. </t>
  </si>
  <si>
    <t>8.11.</t>
  </si>
  <si>
    <t>8.12.</t>
  </si>
  <si>
    <t>8.13.</t>
  </si>
  <si>
    <t>8.13.1.</t>
  </si>
  <si>
    <t>8.13.2.</t>
  </si>
  <si>
    <t>8.13.3.</t>
  </si>
  <si>
    <t>8.14.</t>
  </si>
  <si>
    <t xml:space="preserve">8.14.1. </t>
  </si>
  <si>
    <t xml:space="preserve">8.15. </t>
  </si>
  <si>
    <t xml:space="preserve">8.15.1. </t>
  </si>
  <si>
    <t xml:space="preserve">8.16. </t>
  </si>
  <si>
    <t xml:space="preserve">8.16.1.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</si>
</sst>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1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9"/>
      <color rgb="FF000000"/>
      <name val="Arial"/>
      <family val="2"/>
      <charset val="1"/>
    </font>
    <font>
      <sz val="9.3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9.35"/>
      <color rgb="FF000000"/>
      <name val="Times New Roman"/>
      <family val="1"/>
      <charset val="204"/>
    </font>
    <font>
      <b/>
      <sz val="10.5"/>
      <color rgb="FFFF0000"/>
      <name val="Times New Roman"/>
      <family val="1"/>
      <charset val="204"/>
    </font>
    <font>
      <sz val="7.5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0"/>
      <name val="Arial Cyr"/>
      <charset val="204"/>
    </font>
    <font>
      <b/>
      <sz val="12.5"/>
      <name val="Times New Roman"/>
      <family val="1"/>
      <charset val="204"/>
    </font>
    <font>
      <b/>
      <sz val="12.5"/>
      <name val="Times New Roman CYR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1"/>
    </font>
  </fonts>
  <fills count="87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none">
        <fgColor auto="1"/>
        <bgColor auto="1"/>
      </patternFill>
    </fill>
    <fill>
      <patternFill patternType="solid">
        <fgColor theme="0" tint="-0.249977111117893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1">
    <xf numFmtId="0" fontId="0" fillId="0" borderId="0"/>
    <xf numFmtId="0" fontId="93" fillId="85" borderId="86"/>
    <xf numFmtId="0" fontId="93" fillId="85" borderId="86"/>
    <xf numFmtId="0" fontId="1" fillId="85" borderId="86"/>
    <xf numFmtId="0" fontId="93" fillId="85" borderId="86"/>
    <xf numFmtId="0" fontId="94" fillId="85" borderId="86"/>
    <xf numFmtId="0" fontId="94" fillId="85" borderId="86"/>
    <xf numFmtId="0" fontId="93" fillId="85" borderId="86"/>
    <xf numFmtId="0" fontId="93" fillId="85" borderId="86"/>
    <xf numFmtId="0" fontId="93" fillId="85" borderId="86"/>
    <xf numFmtId="0" fontId="93" fillId="85" borderId="86"/>
  </cellStyleXfs>
  <cellXfs count="16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49" fontId="4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right" vertical="center" wrapText="1"/>
    </xf>
    <xf numFmtId="49" fontId="4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49" fontId="3" fillId="0" borderId="1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49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top"/>
    </xf>
    <xf numFmtId="49" fontId="5" fillId="2" borderId="2" xfId="0" applyNumberFormat="1" applyFont="1" applyFill="1" applyBorder="1" applyAlignment="1">
      <alignment horizontal="left" vertical="top"/>
    </xf>
    <xf numFmtId="49" fontId="5" fillId="2" borderId="2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2" fontId="3" fillId="2" borderId="2" xfId="0" applyNumberFormat="1" applyFont="1" applyFill="1" applyBorder="1" applyAlignment="1">
      <alignment horizontal="center" vertical="top"/>
    </xf>
    <xf numFmtId="49" fontId="5" fillId="0" borderId="2" xfId="0" applyNumberFormat="1" applyFont="1" applyBorder="1" applyAlignment="1">
      <alignment horizontal="left" vertical="top"/>
    </xf>
    <xf numFmtId="49" fontId="5" fillId="0" borderId="2" xfId="0" applyNumberFormat="1" applyFont="1" applyBorder="1" applyAlignment="1">
      <alignment vertical="top"/>
    </xf>
    <xf numFmtId="1" fontId="3" fillId="0" borderId="2" xfId="0" applyNumberFormat="1" applyFont="1" applyBorder="1" applyAlignment="1">
      <alignment horizontal="center" vertical="top"/>
    </xf>
    <xf numFmtId="49" fontId="3" fillId="2" borderId="2" xfId="0" applyNumberFormat="1" applyFont="1" applyFill="1" applyBorder="1" applyAlignment="1">
      <alignment horizontal="left" vertical="top"/>
    </xf>
    <xf numFmtId="49" fontId="3" fillId="2" borderId="2" xfId="0" applyNumberFormat="1" applyFont="1" applyFill="1" applyBorder="1" applyAlignment="1">
      <alignment vertical="top"/>
    </xf>
    <xf numFmtId="1" fontId="3" fillId="2" borderId="2" xfId="0" applyNumberFormat="1" applyFont="1" applyFill="1" applyBorder="1" applyAlignment="1">
      <alignment horizontal="center" vertical="top"/>
    </xf>
    <xf numFmtId="49" fontId="3" fillId="0" borderId="2" xfId="0" applyNumberFormat="1" applyFont="1" applyBorder="1" applyAlignment="1">
      <alignment horizontal="left" vertical="top"/>
    </xf>
    <xf numFmtId="49" fontId="3" fillId="0" borderId="2" xfId="0" applyNumberFormat="1" applyFont="1" applyBorder="1" applyAlignment="1">
      <alignment vertical="top" wrapText="1"/>
    </xf>
    <xf numFmtId="49" fontId="5" fillId="0" borderId="2" xfId="0" applyNumberFormat="1" applyFont="1" applyBorder="1" applyAlignment="1">
      <alignment vertical="top" wrapText="1"/>
    </xf>
    <xf numFmtId="49" fontId="5" fillId="2" borderId="2" xfId="0" applyNumberFormat="1" applyFont="1" applyFill="1" applyBorder="1" applyAlignment="1">
      <alignment vertical="top" wrapText="1"/>
    </xf>
    <xf numFmtId="49" fontId="3" fillId="0" borderId="2" xfId="0" applyNumberFormat="1" applyFont="1" applyBorder="1" applyAlignment="1">
      <alignment vertical="top"/>
    </xf>
    <xf numFmtId="1" fontId="3" fillId="0" borderId="2" xfId="0" applyNumberFormat="1" applyFont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vertical="top" wrapText="1"/>
    </xf>
    <xf numFmtId="49" fontId="5" fillId="2" borderId="2" xfId="0" applyNumberFormat="1" applyFont="1" applyFill="1" applyBorder="1" applyAlignment="1">
      <alignment vertical="top"/>
    </xf>
    <xf numFmtId="0" fontId="3" fillId="0" borderId="2" xfId="0" applyFont="1" applyBorder="1" applyAlignment="1">
      <alignment horizontal="left" vertical="top"/>
    </xf>
    <xf numFmtId="0" fontId="3" fillId="0" borderId="2" xfId="0" applyFont="1" applyBorder="1" applyAlignment="1">
      <alignment vertical="top" wrapText="1"/>
    </xf>
    <xf numFmtId="0" fontId="3" fillId="0" borderId="0" xfId="0" applyFont="1"/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left" vertical="center" wrapText="1"/>
    </xf>
    <xf numFmtId="4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0" fontId="9" fillId="0" borderId="3" xfId="0" applyFont="1" applyBorder="1"/>
    <xf numFmtId="49" fontId="3" fillId="0" borderId="0" xfId="0" applyNumberFormat="1" applyFont="1" applyAlignment="1">
      <alignment vertical="center" wrapText="1"/>
    </xf>
    <xf numFmtId="49" fontId="3" fillId="0" borderId="3" xfId="0" applyNumberFormat="1" applyFont="1" applyBorder="1" applyAlignment="1">
      <alignment vertical="center" wrapText="1"/>
    </xf>
    <xf numFmtId="0" fontId="3" fillId="0" borderId="0" xfId="0" applyFont="1" applyAlignment="1">
      <alignment wrapText="1"/>
    </xf>
    <xf numFmtId="49" fontId="10" fillId="3" borderId="4" xfId="0" applyNumberFormat="1" applyFont="1" applyFill="1" applyBorder="1" applyAlignment="1">
      <alignment horizontal="left" vertical="center" wrapText="1"/>
    </xf>
    <xf numFmtId="49" fontId="11" fillId="4" borderId="5" xfId="0" applyNumberFormat="1" applyFont="1" applyFill="1" applyBorder="1" applyAlignment="1">
      <alignment horizontal="left" vertical="center" wrapText="1"/>
    </xf>
    <xf numFmtId="49" fontId="12" fillId="5" borderId="6" xfId="0" applyNumberFormat="1" applyFont="1" applyFill="1" applyBorder="1" applyAlignment="1">
      <alignment horizontal="left" vertical="center" wrapText="1"/>
    </xf>
    <xf numFmtId="49" fontId="13" fillId="6" borderId="7" xfId="0" applyNumberFormat="1" applyFont="1" applyFill="1" applyBorder="1" applyAlignment="1">
      <alignment horizontal="left" vertical="center" wrapText="1"/>
    </xf>
    <xf numFmtId="49" fontId="14" fillId="7" borderId="8" xfId="0" applyNumberFormat="1" applyFont="1" applyFill="1" applyBorder="1" applyAlignment="1">
      <alignment horizontal="left" vertical="center" wrapText="1"/>
    </xf>
    <xf numFmtId="49" fontId="15" fillId="8" borderId="9" xfId="0" applyNumberFormat="1" applyFont="1" applyFill="1" applyBorder="1" applyAlignment="1">
      <alignment horizontal="left" vertical="center" wrapText="1"/>
    </xf>
    <xf numFmtId="49" fontId="16" fillId="9" borderId="10" xfId="0" applyNumberFormat="1" applyFont="1" applyFill="1" applyBorder="1" applyAlignment="1">
      <alignment horizontal="left" vertical="center" wrapText="1"/>
    </xf>
    <xf numFmtId="49" fontId="17" fillId="10" borderId="11" xfId="0" applyNumberFormat="1" applyFont="1" applyFill="1" applyBorder="1" applyAlignment="1">
      <alignment horizontal="left" vertical="center" wrapText="1"/>
    </xf>
    <xf numFmtId="49" fontId="18" fillId="11" borderId="12" xfId="0" applyNumberFormat="1" applyFont="1" applyFill="1" applyBorder="1" applyAlignment="1">
      <alignment horizontal="left" vertical="center" wrapText="1"/>
    </xf>
    <xf numFmtId="49" fontId="19" fillId="12" borderId="13" xfId="0" applyNumberFormat="1" applyFont="1" applyFill="1" applyBorder="1" applyAlignment="1">
      <alignment horizontal="left" vertical="center" wrapText="1"/>
    </xf>
    <xf numFmtId="49" fontId="20" fillId="13" borderId="14" xfId="0" applyNumberFormat="1" applyFont="1" applyFill="1" applyBorder="1" applyAlignment="1">
      <alignment horizontal="left" vertical="center" wrapText="1"/>
    </xf>
    <xf numFmtId="49" fontId="21" fillId="14" borderId="15" xfId="0" applyNumberFormat="1" applyFont="1" applyFill="1" applyBorder="1" applyAlignment="1">
      <alignment horizontal="left" vertical="center" wrapText="1"/>
    </xf>
    <xf numFmtId="49" fontId="22" fillId="15" borderId="16" xfId="0" applyNumberFormat="1" applyFont="1" applyFill="1" applyBorder="1" applyAlignment="1">
      <alignment horizontal="left" vertical="center" wrapText="1"/>
    </xf>
    <xf numFmtId="49" fontId="23" fillId="16" borderId="17" xfId="0" applyNumberFormat="1" applyFont="1" applyFill="1" applyBorder="1" applyAlignment="1">
      <alignment horizontal="left" vertical="center" wrapText="1"/>
    </xf>
    <xf numFmtId="49" fontId="24" fillId="17" borderId="18" xfId="0" applyNumberFormat="1" applyFont="1" applyFill="1" applyBorder="1" applyAlignment="1">
      <alignment horizontal="left" vertical="center" wrapText="1"/>
    </xf>
    <xf numFmtId="49" fontId="25" fillId="18" borderId="19" xfId="0" applyNumberFormat="1" applyFont="1" applyFill="1" applyBorder="1" applyAlignment="1">
      <alignment horizontal="left" vertical="center" wrapText="1"/>
    </xf>
    <xf numFmtId="49" fontId="26" fillId="19" borderId="20" xfId="0" applyNumberFormat="1" applyFont="1" applyFill="1" applyBorder="1" applyAlignment="1">
      <alignment horizontal="left" vertical="center" wrapText="1"/>
    </xf>
    <xf numFmtId="49" fontId="27" fillId="20" borderId="21" xfId="0" applyNumberFormat="1" applyFont="1" applyFill="1" applyBorder="1" applyAlignment="1">
      <alignment horizontal="left" vertical="center" wrapText="1"/>
    </xf>
    <xf numFmtId="49" fontId="28" fillId="21" borderId="22" xfId="0" applyNumberFormat="1" applyFont="1" applyFill="1" applyBorder="1" applyAlignment="1">
      <alignment horizontal="left" vertical="center" wrapText="1"/>
    </xf>
    <xf numFmtId="49" fontId="29" fillId="22" borderId="23" xfId="0" applyNumberFormat="1" applyFont="1" applyFill="1" applyBorder="1" applyAlignment="1">
      <alignment horizontal="left" vertical="center" wrapText="1"/>
    </xf>
    <xf numFmtId="49" fontId="30" fillId="23" borderId="24" xfId="0" applyNumberFormat="1" applyFont="1" applyFill="1" applyBorder="1" applyAlignment="1">
      <alignment horizontal="left" vertical="center" wrapText="1"/>
    </xf>
    <xf numFmtId="49" fontId="31" fillId="24" borderId="25" xfId="0" applyNumberFormat="1" applyFont="1" applyFill="1" applyBorder="1" applyAlignment="1">
      <alignment horizontal="left" vertical="center" wrapText="1"/>
    </xf>
    <xf numFmtId="49" fontId="32" fillId="25" borderId="26" xfId="0" applyNumberFormat="1" applyFont="1" applyFill="1" applyBorder="1" applyAlignment="1">
      <alignment horizontal="left" vertical="center" wrapText="1"/>
    </xf>
    <xf numFmtId="49" fontId="33" fillId="26" borderId="27" xfId="0" applyNumberFormat="1" applyFont="1" applyFill="1" applyBorder="1" applyAlignment="1">
      <alignment horizontal="left" vertical="center" wrapText="1"/>
    </xf>
    <xf numFmtId="49" fontId="34" fillId="27" borderId="28" xfId="0" applyNumberFormat="1" applyFont="1" applyFill="1" applyBorder="1" applyAlignment="1">
      <alignment horizontal="left" vertical="center" wrapText="1"/>
    </xf>
    <xf numFmtId="0" fontId="35" fillId="28" borderId="29" xfId="0" applyFont="1" applyFill="1" applyBorder="1" applyAlignment="1">
      <alignment horizontal="left" vertical="center" wrapText="1"/>
    </xf>
    <xf numFmtId="49" fontId="36" fillId="29" borderId="30" xfId="0" applyNumberFormat="1" applyFont="1" applyFill="1" applyBorder="1" applyAlignment="1">
      <alignment horizontal="left" vertical="center" wrapText="1"/>
    </xf>
    <xf numFmtId="49" fontId="37" fillId="30" borderId="31" xfId="0" applyNumberFormat="1" applyFont="1" applyFill="1" applyBorder="1" applyAlignment="1">
      <alignment horizontal="left" vertical="center" wrapText="1"/>
    </xf>
    <xf numFmtId="49" fontId="38" fillId="31" borderId="32" xfId="0" applyNumberFormat="1" applyFont="1" applyFill="1" applyBorder="1" applyAlignment="1">
      <alignment horizontal="left" vertical="center" wrapText="1"/>
    </xf>
    <xf numFmtId="49" fontId="39" fillId="32" borderId="33" xfId="0" applyNumberFormat="1" applyFont="1" applyFill="1" applyBorder="1" applyAlignment="1">
      <alignment horizontal="left" vertical="center" wrapText="1"/>
    </xf>
    <xf numFmtId="49" fontId="40" fillId="33" borderId="34" xfId="0" applyNumberFormat="1" applyFont="1" applyFill="1" applyBorder="1" applyAlignment="1">
      <alignment horizontal="left" vertical="center" wrapText="1"/>
    </xf>
    <xf numFmtId="49" fontId="41" fillId="34" borderId="35" xfId="0" applyNumberFormat="1" applyFont="1" applyFill="1" applyBorder="1" applyAlignment="1">
      <alignment horizontal="left" vertical="center" wrapText="1"/>
    </xf>
    <xf numFmtId="0" fontId="42" fillId="35" borderId="36" xfId="0" applyFont="1" applyFill="1" applyBorder="1" applyAlignment="1">
      <alignment horizontal="left" vertical="center" wrapText="1"/>
    </xf>
    <xf numFmtId="0" fontId="43" fillId="36" borderId="37" xfId="0" applyFont="1" applyFill="1" applyBorder="1" applyAlignment="1">
      <alignment horizontal="left" vertical="center" wrapText="1"/>
    </xf>
    <xf numFmtId="0" fontId="44" fillId="37" borderId="38" xfId="0" applyFont="1" applyFill="1" applyBorder="1" applyAlignment="1">
      <alignment horizontal="left" vertical="center" wrapText="1"/>
    </xf>
    <xf numFmtId="49" fontId="45" fillId="38" borderId="39" xfId="0" applyNumberFormat="1" applyFont="1" applyFill="1" applyBorder="1" applyAlignment="1">
      <alignment horizontal="left" vertical="center" wrapText="1"/>
    </xf>
    <xf numFmtId="49" fontId="46" fillId="39" borderId="40" xfId="0" applyNumberFormat="1" applyFont="1" applyFill="1" applyBorder="1" applyAlignment="1">
      <alignment horizontal="left" vertical="center" wrapText="1"/>
    </xf>
    <xf numFmtId="49" fontId="47" fillId="40" borderId="41" xfId="0" applyNumberFormat="1" applyFont="1" applyFill="1" applyBorder="1" applyAlignment="1">
      <alignment horizontal="left" vertical="center" wrapText="1"/>
    </xf>
    <xf numFmtId="49" fontId="48" fillId="41" borderId="42" xfId="0" applyNumberFormat="1" applyFont="1" applyFill="1" applyBorder="1" applyAlignment="1">
      <alignment horizontal="left" vertical="center" wrapText="1"/>
    </xf>
    <xf numFmtId="49" fontId="49" fillId="42" borderId="43" xfId="0" applyNumberFormat="1" applyFont="1" applyFill="1" applyBorder="1" applyAlignment="1">
      <alignment horizontal="left" vertical="center" wrapText="1"/>
    </xf>
    <xf numFmtId="49" fontId="50" fillId="43" borderId="44" xfId="0" applyNumberFormat="1" applyFont="1" applyFill="1" applyBorder="1" applyAlignment="1">
      <alignment horizontal="left" vertical="center" wrapText="1"/>
    </xf>
    <xf numFmtId="49" fontId="51" fillId="44" borderId="45" xfId="0" applyNumberFormat="1" applyFont="1" applyFill="1" applyBorder="1" applyAlignment="1">
      <alignment horizontal="left" vertical="center" wrapText="1"/>
    </xf>
    <xf numFmtId="49" fontId="52" fillId="45" borderId="46" xfId="0" applyNumberFormat="1" applyFont="1" applyFill="1" applyBorder="1" applyAlignment="1">
      <alignment horizontal="left" vertical="center" wrapText="1"/>
    </xf>
    <xf numFmtId="49" fontId="53" fillId="46" borderId="47" xfId="0" applyNumberFormat="1" applyFont="1" applyFill="1" applyBorder="1" applyAlignment="1">
      <alignment horizontal="left" vertical="center" wrapText="1"/>
    </xf>
    <xf numFmtId="49" fontId="54" fillId="47" borderId="48" xfId="0" applyNumberFormat="1" applyFont="1" applyFill="1" applyBorder="1" applyAlignment="1">
      <alignment horizontal="left" vertical="center" wrapText="1"/>
    </xf>
    <xf numFmtId="49" fontId="55" fillId="48" borderId="49" xfId="0" applyNumberFormat="1" applyFont="1" applyFill="1" applyBorder="1" applyAlignment="1">
      <alignment horizontal="left" vertical="center" wrapText="1"/>
    </xf>
    <xf numFmtId="49" fontId="56" fillId="49" borderId="50" xfId="0" applyNumberFormat="1" applyFont="1" applyFill="1" applyBorder="1" applyAlignment="1">
      <alignment horizontal="left" vertical="center" wrapText="1"/>
    </xf>
    <xf numFmtId="49" fontId="57" fillId="50" borderId="51" xfId="0" applyNumberFormat="1" applyFont="1" applyFill="1" applyBorder="1" applyAlignment="1">
      <alignment horizontal="left" vertical="center" wrapText="1"/>
    </xf>
    <xf numFmtId="49" fontId="58" fillId="51" borderId="52" xfId="0" applyNumberFormat="1" applyFont="1" applyFill="1" applyBorder="1" applyAlignment="1">
      <alignment horizontal="left" vertical="center" wrapText="1"/>
    </xf>
    <xf numFmtId="49" fontId="59" fillId="52" borderId="53" xfId="0" applyNumberFormat="1" applyFont="1" applyFill="1" applyBorder="1" applyAlignment="1">
      <alignment horizontal="left" vertical="center" wrapText="1"/>
    </xf>
    <xf numFmtId="49" fontId="60" fillId="53" borderId="54" xfId="0" applyNumberFormat="1" applyFont="1" applyFill="1" applyBorder="1" applyAlignment="1">
      <alignment horizontal="left" vertical="center" wrapText="1"/>
    </xf>
    <xf numFmtId="49" fontId="61" fillId="54" borderId="55" xfId="0" applyNumberFormat="1" applyFont="1" applyFill="1" applyBorder="1" applyAlignment="1">
      <alignment horizontal="left" vertical="center" wrapText="1"/>
    </xf>
    <xf numFmtId="49" fontId="62" fillId="55" borderId="56" xfId="0" applyNumberFormat="1" applyFont="1" applyFill="1" applyBorder="1" applyAlignment="1">
      <alignment horizontal="left" vertical="center" wrapText="1"/>
    </xf>
    <xf numFmtId="0" fontId="63" fillId="56" borderId="57" xfId="0" applyFont="1" applyFill="1" applyBorder="1" applyAlignment="1">
      <alignment horizontal="left" vertical="center" wrapText="1"/>
    </xf>
    <xf numFmtId="49" fontId="64" fillId="57" borderId="58" xfId="0" applyNumberFormat="1" applyFont="1" applyFill="1" applyBorder="1" applyAlignment="1">
      <alignment horizontal="left" vertical="center" wrapText="1"/>
    </xf>
    <xf numFmtId="49" fontId="65" fillId="58" borderId="59" xfId="0" applyNumberFormat="1" applyFont="1" applyFill="1" applyBorder="1" applyAlignment="1">
      <alignment horizontal="left" vertical="center" wrapText="1"/>
    </xf>
    <xf numFmtId="49" fontId="66" fillId="59" borderId="60" xfId="0" applyNumberFormat="1" applyFont="1" applyFill="1" applyBorder="1" applyAlignment="1">
      <alignment horizontal="left" vertical="center" wrapText="1"/>
    </xf>
    <xf numFmtId="49" fontId="67" fillId="60" borderId="61" xfId="0" applyNumberFormat="1" applyFont="1" applyFill="1" applyBorder="1" applyAlignment="1">
      <alignment horizontal="left" vertical="center" wrapText="1"/>
    </xf>
    <xf numFmtId="49" fontId="68" fillId="61" borderId="62" xfId="0" applyNumberFormat="1" applyFont="1" applyFill="1" applyBorder="1" applyAlignment="1">
      <alignment horizontal="left" vertical="center" wrapText="1"/>
    </xf>
    <xf numFmtId="49" fontId="69" fillId="62" borderId="63" xfId="0" applyNumberFormat="1" applyFont="1" applyFill="1" applyBorder="1" applyAlignment="1">
      <alignment horizontal="left" vertical="center" wrapText="1"/>
    </xf>
    <xf numFmtId="49" fontId="70" fillId="63" borderId="64" xfId="0" applyNumberFormat="1" applyFont="1" applyFill="1" applyBorder="1" applyAlignment="1">
      <alignment horizontal="left" vertical="center" wrapText="1"/>
    </xf>
    <xf numFmtId="49" fontId="71" fillId="64" borderId="65" xfId="0" applyNumberFormat="1" applyFont="1" applyFill="1" applyBorder="1" applyAlignment="1">
      <alignment horizontal="left" vertical="center" wrapText="1"/>
    </xf>
    <xf numFmtId="49" fontId="72" fillId="65" borderId="66" xfId="0" applyNumberFormat="1" applyFont="1" applyFill="1" applyBorder="1" applyAlignment="1">
      <alignment horizontal="left" vertical="center" wrapText="1"/>
    </xf>
    <xf numFmtId="49" fontId="73" fillId="66" borderId="67" xfId="0" applyNumberFormat="1" applyFont="1" applyFill="1" applyBorder="1" applyAlignment="1">
      <alignment horizontal="left" vertical="center" wrapText="1"/>
    </xf>
    <xf numFmtId="49" fontId="74" fillId="67" borderId="68" xfId="0" applyNumberFormat="1" applyFont="1" applyFill="1" applyBorder="1" applyAlignment="1">
      <alignment horizontal="left" vertical="center" wrapText="1"/>
    </xf>
    <xf numFmtId="0" fontId="75" fillId="68" borderId="69" xfId="0" applyFont="1" applyFill="1" applyBorder="1" applyAlignment="1">
      <alignment horizontal="left" vertical="center" wrapText="1"/>
    </xf>
    <xf numFmtId="49" fontId="76" fillId="69" borderId="70" xfId="0" applyNumberFormat="1" applyFont="1" applyFill="1" applyBorder="1" applyAlignment="1">
      <alignment horizontal="left" vertical="center" wrapText="1"/>
    </xf>
    <xf numFmtId="49" fontId="77" fillId="70" borderId="71" xfId="0" applyNumberFormat="1" applyFont="1" applyFill="1" applyBorder="1" applyAlignment="1">
      <alignment horizontal="left" vertical="center" wrapText="1"/>
    </xf>
    <xf numFmtId="49" fontId="78" fillId="71" borderId="72" xfId="0" applyNumberFormat="1" applyFont="1" applyFill="1" applyBorder="1" applyAlignment="1">
      <alignment horizontal="left" vertical="center" wrapText="1"/>
    </xf>
    <xf numFmtId="0" fontId="79" fillId="72" borderId="73" xfId="0" applyFont="1" applyFill="1" applyBorder="1"/>
    <xf numFmtId="49" fontId="80" fillId="73" borderId="74" xfId="0" applyNumberFormat="1" applyFont="1" applyFill="1" applyBorder="1" applyAlignment="1">
      <alignment horizontal="left" vertical="center" wrapText="1"/>
    </xf>
    <xf numFmtId="49" fontId="81" fillId="74" borderId="75" xfId="0" applyNumberFormat="1" applyFont="1" applyFill="1" applyBorder="1" applyAlignment="1">
      <alignment horizontal="left" vertical="center" wrapText="1"/>
    </xf>
    <xf numFmtId="49" fontId="82" fillId="75" borderId="76" xfId="0" applyNumberFormat="1" applyFont="1" applyFill="1" applyBorder="1" applyAlignment="1">
      <alignment horizontal="left" vertical="center" wrapText="1"/>
    </xf>
    <xf numFmtId="49" fontId="83" fillId="76" borderId="77" xfId="0" applyNumberFormat="1" applyFont="1" applyFill="1" applyBorder="1" applyAlignment="1">
      <alignment horizontal="left" vertical="center" wrapText="1"/>
    </xf>
    <xf numFmtId="49" fontId="84" fillId="77" borderId="78" xfId="0" applyNumberFormat="1" applyFont="1" applyFill="1" applyBorder="1" applyAlignment="1">
      <alignment horizontal="left" vertical="center" wrapText="1"/>
    </xf>
    <xf numFmtId="49" fontId="85" fillId="78" borderId="79" xfId="0" applyNumberFormat="1" applyFont="1" applyFill="1" applyBorder="1" applyAlignment="1">
      <alignment horizontal="left" vertical="center" wrapText="1"/>
    </xf>
    <xf numFmtId="49" fontId="86" fillId="79" borderId="80" xfId="0" applyNumberFormat="1" applyFont="1" applyFill="1" applyBorder="1" applyAlignment="1">
      <alignment horizontal="left" vertical="center" wrapText="1"/>
    </xf>
    <xf numFmtId="49" fontId="87" fillId="80" borderId="81" xfId="0" applyNumberFormat="1" applyFont="1" applyFill="1" applyBorder="1" applyAlignment="1">
      <alignment horizontal="left" vertical="center" wrapText="1"/>
    </xf>
    <xf numFmtId="49" fontId="88" fillId="81" borderId="82" xfId="0" applyNumberFormat="1" applyFont="1" applyFill="1" applyBorder="1" applyAlignment="1">
      <alignment horizontal="left" vertical="center" wrapText="1"/>
    </xf>
    <xf numFmtId="49" fontId="89" fillId="82" borderId="83" xfId="0" applyNumberFormat="1" applyFont="1" applyFill="1" applyBorder="1" applyAlignment="1">
      <alignment horizontal="left" vertical="center" wrapText="1"/>
    </xf>
    <xf numFmtId="49" fontId="90" fillId="83" borderId="84" xfId="0" applyNumberFormat="1" applyFont="1" applyFill="1" applyBorder="1" applyAlignment="1">
      <alignment horizontal="left" vertical="center" wrapText="1"/>
    </xf>
    <xf numFmtId="49" fontId="91" fillId="84" borderId="85" xfId="0" applyNumberFormat="1" applyFont="1" applyFill="1" applyBorder="1" applyAlignment="1">
      <alignment horizontal="left" vertical="center" wrapText="1"/>
    </xf>
    <xf numFmtId="49" fontId="92" fillId="85" borderId="86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 wrapText="1"/>
    </xf>
    <xf numFmtId="49" fontId="5" fillId="0" borderId="2" xfId="0" applyNumberFormat="1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/>
    </xf>
    <xf numFmtId="49" fontId="5" fillId="0" borderId="2" xfId="0" applyNumberFormat="1" applyFont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85" borderId="1" xfId="8" applyFont="1" applyBorder="1" applyAlignment="1">
      <alignment horizontal="left"/>
    </xf>
    <xf numFmtId="0" fontId="3" fillId="85" borderId="1" xfId="8" applyFont="1" applyBorder="1"/>
    <xf numFmtId="49" fontId="3" fillId="85" borderId="1" xfId="8" applyNumberFormat="1" applyFont="1" applyBorder="1" applyAlignment="1">
      <alignment horizontal="center" vertical="center"/>
    </xf>
    <xf numFmtId="0" fontId="97" fillId="85" borderId="1" xfId="8" applyFont="1" applyBorder="1"/>
    <xf numFmtId="49" fontId="5" fillId="2" borderId="2" xfId="0" applyNumberFormat="1" applyFont="1" applyFill="1" applyBorder="1" applyAlignment="1">
      <alignment horizontal="center" vertical="center"/>
    </xf>
    <xf numFmtId="49" fontId="98" fillId="85" borderId="2" xfId="10" applyNumberFormat="1" applyFont="1" applyBorder="1" applyAlignment="1">
      <alignment horizontal="center" vertical="center" wrapText="1"/>
    </xf>
    <xf numFmtId="49" fontId="98" fillId="85" borderId="2" xfId="10" applyNumberFormat="1" applyFont="1" applyBorder="1" applyAlignment="1">
      <alignment horizontal="center" vertical="center"/>
    </xf>
    <xf numFmtId="49" fontId="99" fillId="0" borderId="2" xfId="0" applyNumberFormat="1" applyFont="1" applyBorder="1" applyAlignment="1">
      <alignment horizontal="center" vertical="center"/>
    </xf>
    <xf numFmtId="49" fontId="99" fillId="0" borderId="2" xfId="0" applyNumberFormat="1" applyFont="1" applyBorder="1" applyAlignment="1">
      <alignment horizontal="center" vertical="top"/>
    </xf>
    <xf numFmtId="49" fontId="99" fillId="0" borderId="3" xfId="0" applyNumberFormat="1" applyFont="1" applyBorder="1" applyAlignment="1">
      <alignment horizontal="center" vertical="center"/>
    </xf>
    <xf numFmtId="0" fontId="99" fillId="0" borderId="0" xfId="0" applyFont="1"/>
    <xf numFmtId="0" fontId="100" fillId="0" borderId="0" xfId="0" applyFont="1"/>
    <xf numFmtId="1" fontId="3" fillId="0" borderId="2" xfId="0" applyNumberFormat="1" applyFont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14" fontId="95" fillId="86" borderId="86" xfId="6" applyNumberFormat="1" applyFont="1" applyFill="1" applyAlignment="1">
      <alignment horizontal="center" vertical="center" wrapText="1"/>
    </xf>
    <xf numFmtId="49" fontId="95" fillId="85" borderId="86" xfId="6" applyNumberFormat="1" applyFont="1" applyFill="1" applyAlignment="1">
      <alignment horizontal="center" vertical="center" wrapText="1"/>
    </xf>
    <xf numFmtId="0" fontId="96" fillId="85" borderId="86" xfId="6" applyFont="1" applyFill="1" applyAlignment="1">
      <alignment horizontal="center"/>
    </xf>
  </cellXfs>
  <cellStyles count="11">
    <cellStyle name="Обычный" xfId="0" builtinId="0"/>
    <cellStyle name="Обычный 10" xfId="10"/>
    <cellStyle name="Обычный 2" xfId="4"/>
    <cellStyle name="Обычный 2 2" xfId="6"/>
    <cellStyle name="Обычный 3" xfId="3"/>
    <cellStyle name="Обычный 4" xfId="5"/>
    <cellStyle name="Обычный 5" xfId="2"/>
    <cellStyle name="Обычный 6" xfId="7"/>
    <cellStyle name="Обычный 7" xfId="1"/>
    <cellStyle name="Обычный 8" xfId="8"/>
    <cellStyle name="Обычный 9" xfId="9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89"/>
  <sheetViews>
    <sheetView zoomScaleNormal="100" workbookViewId="0">
      <selection activeCell="F10" sqref="F10"/>
    </sheetView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  <col min="56" max="56" width="59" customWidth="1"/>
    <col min="58" max="58" width="15" customWidth="1"/>
    <col min="59" max="59" width="14" customWidth="1"/>
    <col min="60" max="60" width="19" style="1" customWidth="1"/>
    <col min="62" max="62" width="59" customWidth="1"/>
    <col min="64" max="64" width="15" customWidth="1"/>
    <col min="65" max="65" width="14" customWidth="1"/>
    <col min="66" max="66" width="19" style="1" customWidth="1"/>
    <col min="68" max="68" width="59" customWidth="1"/>
    <col min="70" max="70" width="15" customWidth="1"/>
    <col min="71" max="71" width="14" customWidth="1"/>
    <col min="72" max="72" width="19" style="1" customWidth="1"/>
    <col min="74" max="74" width="59" customWidth="1"/>
    <col min="76" max="76" width="15" customWidth="1"/>
    <col min="77" max="77" width="14" customWidth="1"/>
    <col min="78" max="78" width="19" style="1" customWidth="1"/>
    <col min="80" max="80" width="59" customWidth="1"/>
    <col min="82" max="82" width="15" customWidth="1"/>
    <col min="83" max="83" width="14" customWidth="1"/>
    <col min="84" max="84" width="19" style="1" customWidth="1"/>
    <col min="86" max="86" width="59" customWidth="1"/>
    <col min="88" max="88" width="15" customWidth="1"/>
    <col min="89" max="89" width="14" customWidth="1"/>
    <col min="90" max="90" width="19" style="1" customWidth="1"/>
    <col min="92" max="92" width="59" customWidth="1"/>
    <col min="94" max="94" width="15" customWidth="1"/>
    <col min="95" max="95" width="14" customWidth="1"/>
    <col min="96" max="96" width="19" style="1" customWidth="1"/>
    <col min="98" max="98" width="59" customWidth="1"/>
    <col min="100" max="100" width="15" customWidth="1"/>
    <col min="101" max="101" width="14" customWidth="1"/>
    <col min="102" max="102" width="19" style="1" customWidth="1"/>
    <col min="104" max="104" width="59" customWidth="1"/>
    <col min="106" max="106" width="15" customWidth="1"/>
    <col min="107" max="107" width="14" customWidth="1"/>
    <col min="108" max="108" width="19" style="1" customWidth="1"/>
    <col min="110" max="110" width="59" customWidth="1"/>
    <col min="112" max="112" width="15" customWidth="1"/>
    <col min="113" max="113" width="14" customWidth="1"/>
    <col min="114" max="114" width="19" style="1" customWidth="1"/>
  </cols>
  <sheetData>
    <row r="1" spans="1:114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  <c r="BC1" s="2"/>
      <c r="BD1" s="3"/>
      <c r="BE1" s="4"/>
      <c r="BF1" s="4"/>
      <c r="BG1" s="4"/>
      <c r="BH1" s="4"/>
      <c r="BI1" s="2"/>
      <c r="BJ1" s="3"/>
      <c r="BK1" s="4"/>
      <c r="BL1" s="4"/>
      <c r="BM1" s="4"/>
      <c r="BN1" s="4"/>
      <c r="BO1" s="2"/>
      <c r="BP1" s="3"/>
      <c r="BQ1" s="4"/>
      <c r="BR1" s="4"/>
      <c r="BS1" s="4"/>
      <c r="BT1" s="4"/>
      <c r="BU1" s="2"/>
      <c r="BV1" s="3"/>
      <c r="BW1" s="4"/>
      <c r="BX1" s="4"/>
      <c r="BY1" s="4"/>
      <c r="BZ1" s="4"/>
      <c r="CA1" s="2"/>
      <c r="CB1" s="3"/>
      <c r="CC1" s="4"/>
      <c r="CD1" s="4"/>
      <c r="CE1" s="4"/>
      <c r="CF1" s="4"/>
      <c r="CG1" s="2"/>
      <c r="CH1" s="3"/>
      <c r="CI1" s="4"/>
      <c r="CJ1" s="4"/>
      <c r="CK1" s="4"/>
      <c r="CL1" s="4"/>
      <c r="CM1" s="2"/>
      <c r="CN1" s="3"/>
      <c r="CO1" s="4"/>
      <c r="CP1" s="4"/>
      <c r="CQ1" s="4"/>
      <c r="CR1" s="4"/>
      <c r="CS1" s="2"/>
      <c r="CT1" s="3"/>
      <c r="CU1" s="4"/>
      <c r="CV1" s="4"/>
      <c r="CW1" s="4"/>
      <c r="CX1" s="4"/>
      <c r="CY1" s="2"/>
      <c r="CZ1" s="3"/>
      <c r="DA1" s="4"/>
      <c r="DB1" s="4"/>
      <c r="DC1" s="4"/>
      <c r="DD1" s="4"/>
      <c r="DE1" s="2"/>
      <c r="DF1" s="3"/>
      <c r="DG1" s="4"/>
      <c r="DH1" s="4"/>
      <c r="DI1" s="4"/>
      <c r="DJ1" s="4"/>
    </row>
    <row r="2" spans="1:114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  <c r="BC2" s="2"/>
      <c r="BD2" s="3"/>
      <c r="BE2" s="4"/>
      <c r="BF2" s="4"/>
      <c r="BG2" s="4"/>
      <c r="BH2" s="4"/>
      <c r="BI2" s="2"/>
      <c r="BJ2" s="3"/>
      <c r="BK2" s="4"/>
      <c r="BL2" s="4"/>
      <c r="BM2" s="4"/>
      <c r="BN2" s="4"/>
      <c r="BO2" s="2"/>
      <c r="BP2" s="3"/>
      <c r="BQ2" s="4"/>
      <c r="BR2" s="4"/>
      <c r="BS2" s="4"/>
      <c r="BT2" s="4"/>
      <c r="BU2" s="2"/>
      <c r="BV2" s="3"/>
      <c r="BW2" s="4"/>
      <c r="BX2" s="4"/>
      <c r="BY2" s="4"/>
      <c r="BZ2" s="4"/>
      <c r="CA2" s="2"/>
      <c r="CB2" s="3"/>
      <c r="CC2" s="4"/>
      <c r="CD2" s="4"/>
      <c r="CE2" s="4"/>
      <c r="CF2" s="4"/>
      <c r="CG2" s="2"/>
      <c r="CH2" s="3"/>
      <c r="CI2" s="4"/>
      <c r="CJ2" s="4"/>
      <c r="CK2" s="4"/>
      <c r="CL2" s="4"/>
      <c r="CM2" s="2"/>
      <c r="CN2" s="3"/>
      <c r="CO2" s="4"/>
      <c r="CP2" s="4"/>
      <c r="CQ2" s="4"/>
      <c r="CR2" s="4"/>
      <c r="CS2" s="2"/>
      <c r="CT2" s="3"/>
      <c r="CU2" s="4"/>
      <c r="CV2" s="4"/>
      <c r="CW2" s="4"/>
      <c r="CX2" s="4"/>
      <c r="CY2" s="2"/>
      <c r="CZ2" s="3"/>
      <c r="DA2" s="4"/>
      <c r="DB2" s="4"/>
      <c r="DC2" s="4"/>
      <c r="DD2" s="4"/>
      <c r="DE2" s="2"/>
      <c r="DF2" s="3"/>
      <c r="DG2" s="4"/>
      <c r="DH2" s="4"/>
      <c r="DI2" s="4"/>
      <c r="DJ2" s="4"/>
    </row>
    <row r="3" spans="1:114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  <c r="BC3" s="2"/>
      <c r="BD3" s="5"/>
      <c r="BE3" s="4"/>
      <c r="BF3" s="4"/>
      <c r="BG3" s="4"/>
      <c r="BH3" s="4"/>
      <c r="BI3" s="2"/>
      <c r="BJ3" s="5"/>
      <c r="BK3" s="4"/>
      <c r="BL3" s="4"/>
      <c r="BM3" s="4"/>
      <c r="BN3" s="4"/>
      <c r="BO3" s="2"/>
      <c r="BP3" s="5"/>
      <c r="BQ3" s="4"/>
      <c r="BR3" s="4"/>
      <c r="BS3" s="4"/>
      <c r="BT3" s="4"/>
      <c r="BU3" s="2"/>
      <c r="BV3" s="5"/>
      <c r="BW3" s="4"/>
      <c r="BX3" s="4"/>
      <c r="BY3" s="4"/>
      <c r="BZ3" s="4"/>
      <c r="CA3" s="2"/>
      <c r="CB3" s="5"/>
      <c r="CC3" s="4"/>
      <c r="CD3" s="4"/>
      <c r="CE3" s="4"/>
      <c r="CF3" s="4"/>
      <c r="CG3" s="2"/>
      <c r="CH3" s="5"/>
      <c r="CI3" s="4"/>
      <c r="CJ3" s="4"/>
      <c r="CK3" s="4"/>
      <c r="CL3" s="4"/>
      <c r="CM3" s="2"/>
      <c r="CN3" s="5"/>
      <c r="CO3" s="4"/>
      <c r="CP3" s="4"/>
      <c r="CQ3" s="4"/>
      <c r="CR3" s="4"/>
      <c r="CS3" s="2"/>
      <c r="CT3" s="5"/>
      <c r="CU3" s="4"/>
      <c r="CV3" s="4"/>
      <c r="CW3" s="4"/>
      <c r="CX3" s="4"/>
      <c r="CY3" s="2"/>
      <c r="CZ3" s="5"/>
      <c r="DA3" s="4"/>
      <c r="DB3" s="4"/>
      <c r="DC3" s="4"/>
      <c r="DD3" s="4"/>
      <c r="DE3" s="2"/>
      <c r="DF3" s="5"/>
      <c r="DG3" s="4"/>
      <c r="DH3" s="4"/>
      <c r="DI3" s="4"/>
      <c r="DJ3" s="4"/>
    </row>
    <row r="4" spans="1:114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  <c r="BC4" s="6"/>
      <c r="BD4" s="5"/>
      <c r="BE4" s="4"/>
      <c r="BF4" s="4"/>
      <c r="BG4" s="4"/>
      <c r="BH4" s="4"/>
      <c r="BI4" s="6"/>
      <c r="BJ4" s="5"/>
      <c r="BK4" s="4"/>
      <c r="BL4" s="4"/>
      <c r="BM4" s="4"/>
      <c r="BN4" s="4"/>
      <c r="BO4" s="6"/>
      <c r="BP4" s="5"/>
      <c r="BQ4" s="4"/>
      <c r="BR4" s="4"/>
      <c r="BS4" s="4"/>
      <c r="BT4" s="4"/>
      <c r="BU4" s="6"/>
      <c r="BV4" s="5"/>
      <c r="BW4" s="4"/>
      <c r="BX4" s="4"/>
      <c r="BY4" s="4"/>
      <c r="BZ4" s="4"/>
      <c r="CA4" s="6"/>
      <c r="CB4" s="5"/>
      <c r="CC4" s="4"/>
      <c r="CD4" s="4"/>
      <c r="CE4" s="4"/>
      <c r="CF4" s="4"/>
      <c r="CG4" s="6"/>
      <c r="CH4" s="5"/>
      <c r="CI4" s="4"/>
      <c r="CJ4" s="4"/>
      <c r="CK4" s="4"/>
      <c r="CL4" s="4"/>
      <c r="CM4" s="6"/>
      <c r="CN4" s="5"/>
      <c r="CO4" s="4"/>
      <c r="CP4" s="4"/>
      <c r="CQ4" s="4"/>
      <c r="CR4" s="4"/>
      <c r="CS4" s="6"/>
      <c r="CT4" s="5"/>
      <c r="CU4" s="4"/>
      <c r="CV4" s="4"/>
      <c r="CW4" s="4"/>
      <c r="CX4" s="4"/>
      <c r="CY4" s="6"/>
      <c r="CZ4" s="5"/>
      <c r="DA4" s="4"/>
      <c r="DB4" s="4"/>
      <c r="DC4" s="4"/>
      <c r="DD4" s="4"/>
      <c r="DE4" s="6"/>
      <c r="DF4" s="5"/>
      <c r="DG4" s="4"/>
      <c r="DH4" s="4"/>
      <c r="DI4" s="4"/>
      <c r="DJ4" s="4"/>
    </row>
    <row r="5" spans="1:114" ht="14.25" customHeight="1" x14ac:dyDescent="0.25">
      <c r="A5" s="6"/>
      <c r="B5" s="7" t="s">
        <v>3</v>
      </c>
      <c r="C5" s="4"/>
      <c r="D5" s="4"/>
      <c r="E5" s="4"/>
      <c r="F5" s="4"/>
      <c r="G5" s="6"/>
      <c r="H5" s="52" t="s">
        <v>629</v>
      </c>
      <c r="I5" s="4"/>
      <c r="J5" s="4"/>
      <c r="K5" s="4"/>
      <c r="L5" s="4"/>
      <c r="M5" s="6"/>
      <c r="N5" s="53" t="s">
        <v>630</v>
      </c>
      <c r="O5" s="4"/>
      <c r="P5" s="4"/>
      <c r="Q5" s="4"/>
      <c r="R5" s="4"/>
      <c r="S5" s="6"/>
      <c r="T5" s="54" t="s">
        <v>631</v>
      </c>
      <c r="U5" s="4"/>
      <c r="V5" s="4"/>
      <c r="W5" s="4"/>
      <c r="X5" s="4"/>
      <c r="Y5" s="6"/>
      <c r="Z5" s="57" t="s">
        <v>632</v>
      </c>
      <c r="AA5" s="4"/>
      <c r="AB5" s="4"/>
      <c r="AC5" s="4"/>
      <c r="AD5" s="4"/>
      <c r="AE5" s="6"/>
      <c r="AF5" s="60" t="s">
        <v>633</v>
      </c>
      <c r="AG5" s="4"/>
      <c r="AH5" s="4"/>
      <c r="AI5" s="4"/>
      <c r="AJ5" s="4"/>
      <c r="AK5" s="6"/>
      <c r="AL5" s="64" t="s">
        <v>634</v>
      </c>
      <c r="AM5" s="4"/>
      <c r="AN5" s="4"/>
      <c r="AO5" s="4"/>
      <c r="AP5" s="4"/>
      <c r="AQ5" s="6"/>
      <c r="AR5" s="69" t="s">
        <v>635</v>
      </c>
      <c r="AS5" s="4"/>
      <c r="AT5" s="4"/>
      <c r="AU5" s="4"/>
      <c r="AV5" s="4"/>
      <c r="AW5" s="6"/>
      <c r="AX5" s="73" t="s">
        <v>636</v>
      </c>
      <c r="AY5" s="4"/>
      <c r="AZ5" s="4"/>
      <c r="BA5" s="4"/>
      <c r="BB5" s="4"/>
      <c r="BC5" s="6"/>
      <c r="BD5" s="75" t="s">
        <v>637</v>
      </c>
      <c r="BE5" s="4"/>
      <c r="BF5" s="4"/>
      <c r="BG5" s="4"/>
      <c r="BH5" s="4"/>
      <c r="BI5" s="6"/>
      <c r="BJ5" s="78" t="s">
        <v>638</v>
      </c>
      <c r="BK5" s="4"/>
      <c r="BL5" s="4"/>
      <c r="BM5" s="4"/>
      <c r="BN5" s="4"/>
      <c r="BO5" s="6"/>
      <c r="BP5" s="85" t="s">
        <v>639</v>
      </c>
      <c r="BQ5" s="4"/>
      <c r="BR5" s="4"/>
      <c r="BS5" s="4"/>
      <c r="BT5" s="4"/>
      <c r="BU5" s="6"/>
      <c r="BV5" s="107" t="s">
        <v>640</v>
      </c>
      <c r="BW5" s="4"/>
      <c r="BX5" s="4"/>
      <c r="BY5" s="4"/>
      <c r="BZ5" s="4"/>
      <c r="CA5" s="6"/>
      <c r="CB5" s="114" t="s">
        <v>641</v>
      </c>
      <c r="CC5" s="4"/>
      <c r="CD5" s="4"/>
      <c r="CE5" s="4"/>
      <c r="CF5" s="4"/>
      <c r="CG5" s="6"/>
      <c r="CH5" s="116" t="s">
        <v>642</v>
      </c>
      <c r="CI5" s="4"/>
      <c r="CJ5" s="4"/>
      <c r="CK5" s="4"/>
      <c r="CL5" s="4"/>
      <c r="CM5" s="6"/>
      <c r="CN5" s="117" t="s">
        <v>643</v>
      </c>
      <c r="CO5" s="4"/>
      <c r="CP5" s="4"/>
      <c r="CQ5" s="4"/>
      <c r="CR5" s="4"/>
      <c r="CS5" s="6"/>
      <c r="CT5" s="119" t="s">
        <v>644</v>
      </c>
      <c r="CU5" s="4"/>
      <c r="CV5" s="4"/>
      <c r="CW5" s="4"/>
      <c r="CX5" s="4"/>
      <c r="CY5" s="6"/>
      <c r="CZ5" s="130" t="s">
        <v>645</v>
      </c>
      <c r="DA5" s="4"/>
      <c r="DB5" s="4"/>
      <c r="DC5" s="4"/>
      <c r="DD5" s="4"/>
      <c r="DE5" s="6"/>
      <c r="DF5" s="77" t="s">
        <v>646</v>
      </c>
      <c r="DG5" s="4"/>
      <c r="DH5" s="4"/>
      <c r="DI5" s="4"/>
      <c r="DJ5" s="4"/>
    </row>
    <row r="6" spans="1:114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  <c r="BC6" s="9"/>
      <c r="BD6" s="10"/>
      <c r="BE6" s="11"/>
      <c r="BF6" s="10"/>
      <c r="BG6" s="10"/>
      <c r="BH6" s="10"/>
      <c r="BI6" s="9"/>
      <c r="BJ6" s="10"/>
      <c r="BK6" s="11"/>
      <c r="BL6" s="10"/>
      <c r="BM6" s="10"/>
      <c r="BN6" s="10"/>
      <c r="BO6" s="9"/>
      <c r="BP6" s="10"/>
      <c r="BQ6" s="11"/>
      <c r="BR6" s="10"/>
      <c r="BS6" s="10"/>
      <c r="BT6" s="10"/>
      <c r="BU6" s="9"/>
      <c r="BV6" s="10"/>
      <c r="BW6" s="11"/>
      <c r="BX6" s="10"/>
      <c r="BY6" s="10"/>
      <c r="BZ6" s="10"/>
      <c r="CA6" s="9"/>
      <c r="CB6" s="10"/>
      <c r="CC6" s="11"/>
      <c r="CD6" s="10"/>
      <c r="CE6" s="10"/>
      <c r="CF6" s="10"/>
      <c r="CG6" s="9"/>
      <c r="CH6" s="10"/>
      <c r="CI6" s="11"/>
      <c r="CJ6" s="10"/>
      <c r="CK6" s="10"/>
      <c r="CL6" s="10"/>
      <c r="CM6" s="9"/>
      <c r="CN6" s="10"/>
      <c r="CO6" s="11"/>
      <c r="CP6" s="10"/>
      <c r="CQ6" s="10"/>
      <c r="CR6" s="10"/>
      <c r="CS6" s="9"/>
      <c r="CT6" s="10"/>
      <c r="CU6" s="11"/>
      <c r="CV6" s="10"/>
      <c r="CW6" s="10"/>
      <c r="CX6" s="10"/>
      <c r="CY6" s="9"/>
      <c r="CZ6" s="10"/>
      <c r="DA6" s="11"/>
      <c r="DB6" s="10"/>
      <c r="DC6" s="10"/>
      <c r="DD6" s="10"/>
      <c r="DE6" s="9"/>
      <c r="DF6" s="10"/>
      <c r="DG6" s="11"/>
      <c r="DH6" s="10"/>
      <c r="DI6" s="10"/>
      <c r="DJ6" s="10"/>
    </row>
    <row r="7" spans="1:114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  <c r="BC7" s="12" t="s">
        <v>4</v>
      </c>
      <c r="BD7" s="13" t="s">
        <v>5</v>
      </c>
      <c r="BE7" s="12" t="s">
        <v>6</v>
      </c>
      <c r="BF7" s="12" t="s">
        <v>7</v>
      </c>
      <c r="BG7" s="12" t="s">
        <v>8</v>
      </c>
      <c r="BH7" s="12" t="s">
        <v>9</v>
      </c>
      <c r="BI7" s="12" t="s">
        <v>4</v>
      </c>
      <c r="BJ7" s="13" t="s">
        <v>5</v>
      </c>
      <c r="BK7" s="12" t="s">
        <v>6</v>
      </c>
      <c r="BL7" s="12" t="s">
        <v>7</v>
      </c>
      <c r="BM7" s="12" t="s">
        <v>8</v>
      </c>
      <c r="BN7" s="12" t="s">
        <v>9</v>
      </c>
      <c r="BO7" s="12" t="s">
        <v>4</v>
      </c>
      <c r="BP7" s="13" t="s">
        <v>5</v>
      </c>
      <c r="BQ7" s="12" t="s">
        <v>6</v>
      </c>
      <c r="BR7" s="12" t="s">
        <v>7</v>
      </c>
      <c r="BS7" s="12" t="s">
        <v>8</v>
      </c>
      <c r="BT7" s="12" t="s">
        <v>9</v>
      </c>
      <c r="BU7" s="12" t="s">
        <v>4</v>
      </c>
      <c r="BV7" s="13" t="s">
        <v>5</v>
      </c>
      <c r="BW7" s="12" t="s">
        <v>6</v>
      </c>
      <c r="BX7" s="12" t="s">
        <v>7</v>
      </c>
      <c r="BY7" s="12" t="s">
        <v>8</v>
      </c>
      <c r="BZ7" s="12" t="s">
        <v>9</v>
      </c>
      <c r="CA7" s="12" t="s">
        <v>4</v>
      </c>
      <c r="CB7" s="13" t="s">
        <v>5</v>
      </c>
      <c r="CC7" s="12" t="s">
        <v>6</v>
      </c>
      <c r="CD7" s="12" t="s">
        <v>7</v>
      </c>
      <c r="CE7" s="12" t="s">
        <v>8</v>
      </c>
      <c r="CF7" s="12" t="s">
        <v>9</v>
      </c>
      <c r="CG7" s="12" t="s">
        <v>4</v>
      </c>
      <c r="CH7" s="13" t="s">
        <v>5</v>
      </c>
      <c r="CI7" s="12" t="s">
        <v>6</v>
      </c>
      <c r="CJ7" s="12" t="s">
        <v>7</v>
      </c>
      <c r="CK7" s="12" t="s">
        <v>8</v>
      </c>
      <c r="CL7" s="12" t="s">
        <v>9</v>
      </c>
      <c r="CM7" s="12" t="s">
        <v>4</v>
      </c>
      <c r="CN7" s="13" t="s">
        <v>5</v>
      </c>
      <c r="CO7" s="12" t="s">
        <v>6</v>
      </c>
      <c r="CP7" s="12" t="s">
        <v>7</v>
      </c>
      <c r="CQ7" s="12" t="s">
        <v>8</v>
      </c>
      <c r="CR7" s="12" t="s">
        <v>9</v>
      </c>
      <c r="CS7" s="12" t="s">
        <v>4</v>
      </c>
      <c r="CT7" s="13" t="s">
        <v>5</v>
      </c>
      <c r="CU7" s="12" t="s">
        <v>6</v>
      </c>
      <c r="CV7" s="12" t="s">
        <v>7</v>
      </c>
      <c r="CW7" s="12" t="s">
        <v>8</v>
      </c>
      <c r="CX7" s="12" t="s">
        <v>9</v>
      </c>
      <c r="CY7" s="12" t="s">
        <v>4</v>
      </c>
      <c r="CZ7" s="13" t="s">
        <v>5</v>
      </c>
      <c r="DA7" s="12" t="s">
        <v>6</v>
      </c>
      <c r="DB7" s="12" t="s">
        <v>7</v>
      </c>
      <c r="DC7" s="12" t="s">
        <v>8</v>
      </c>
      <c r="DD7" s="12" t="s">
        <v>9</v>
      </c>
      <c r="DE7" s="12" t="s">
        <v>4</v>
      </c>
      <c r="DF7" s="13" t="s">
        <v>5</v>
      </c>
      <c r="DG7" s="12" t="s">
        <v>6</v>
      </c>
      <c r="DH7" s="12" t="s">
        <v>7</v>
      </c>
      <c r="DI7" s="12" t="s">
        <v>8</v>
      </c>
      <c r="DJ7" s="12" t="s">
        <v>9</v>
      </c>
    </row>
    <row r="8" spans="1:114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  <c r="BC8" s="14">
        <v>1</v>
      </c>
      <c r="BD8" s="15">
        <v>2</v>
      </c>
      <c r="BE8" s="14">
        <v>3</v>
      </c>
      <c r="BF8" s="14">
        <v>4</v>
      </c>
      <c r="BG8" s="14">
        <v>5</v>
      </c>
      <c r="BH8" s="14">
        <v>6</v>
      </c>
      <c r="BI8" s="14">
        <v>1</v>
      </c>
      <c r="BJ8" s="15">
        <v>2</v>
      </c>
      <c r="BK8" s="14">
        <v>3</v>
      </c>
      <c r="BL8" s="14">
        <v>4</v>
      </c>
      <c r="BM8" s="14">
        <v>5</v>
      </c>
      <c r="BN8" s="14">
        <v>6</v>
      </c>
      <c r="BO8" s="14">
        <v>1</v>
      </c>
      <c r="BP8" s="15">
        <v>2</v>
      </c>
      <c r="BQ8" s="14">
        <v>3</v>
      </c>
      <c r="BR8" s="14">
        <v>4</v>
      </c>
      <c r="BS8" s="14">
        <v>5</v>
      </c>
      <c r="BT8" s="14">
        <v>6</v>
      </c>
      <c r="BU8" s="14">
        <v>1</v>
      </c>
      <c r="BV8" s="15">
        <v>2</v>
      </c>
      <c r="BW8" s="14">
        <v>3</v>
      </c>
      <c r="BX8" s="14">
        <v>4</v>
      </c>
      <c r="BY8" s="14">
        <v>5</v>
      </c>
      <c r="BZ8" s="14">
        <v>6</v>
      </c>
      <c r="CA8" s="14">
        <v>1</v>
      </c>
      <c r="CB8" s="15">
        <v>2</v>
      </c>
      <c r="CC8" s="14">
        <v>3</v>
      </c>
      <c r="CD8" s="14">
        <v>4</v>
      </c>
      <c r="CE8" s="14">
        <v>5</v>
      </c>
      <c r="CF8" s="14">
        <v>6</v>
      </c>
      <c r="CG8" s="14">
        <v>1</v>
      </c>
      <c r="CH8" s="15">
        <v>2</v>
      </c>
      <c r="CI8" s="14">
        <v>3</v>
      </c>
      <c r="CJ8" s="14">
        <v>4</v>
      </c>
      <c r="CK8" s="14">
        <v>5</v>
      </c>
      <c r="CL8" s="14">
        <v>6</v>
      </c>
      <c r="CM8" s="14">
        <v>1</v>
      </c>
      <c r="CN8" s="15">
        <v>2</v>
      </c>
      <c r="CO8" s="14">
        <v>3</v>
      </c>
      <c r="CP8" s="14">
        <v>4</v>
      </c>
      <c r="CQ8" s="14">
        <v>5</v>
      </c>
      <c r="CR8" s="14">
        <v>6</v>
      </c>
      <c r="CS8" s="14">
        <v>1</v>
      </c>
      <c r="CT8" s="15">
        <v>2</v>
      </c>
      <c r="CU8" s="14">
        <v>3</v>
      </c>
      <c r="CV8" s="14">
        <v>4</v>
      </c>
      <c r="CW8" s="14">
        <v>5</v>
      </c>
      <c r="CX8" s="14">
        <v>6</v>
      </c>
      <c r="CY8" s="14">
        <v>1</v>
      </c>
      <c r="CZ8" s="15">
        <v>2</v>
      </c>
      <c r="DA8" s="14">
        <v>3</v>
      </c>
      <c r="DB8" s="14">
        <v>4</v>
      </c>
      <c r="DC8" s="14">
        <v>5</v>
      </c>
      <c r="DD8" s="14">
        <v>6</v>
      </c>
      <c r="DE8" s="14">
        <v>1</v>
      </c>
      <c r="DF8" s="15">
        <v>2</v>
      </c>
      <c r="DG8" s="14">
        <v>3</v>
      </c>
      <c r="DH8" s="14">
        <v>4</v>
      </c>
      <c r="DI8" s="14">
        <v>5</v>
      </c>
      <c r="DJ8" s="14">
        <v>6</v>
      </c>
    </row>
    <row r="9" spans="1:114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  <c r="BC9" s="16" t="s">
        <v>10</v>
      </c>
      <c r="BD9" s="17" t="s">
        <v>11</v>
      </c>
      <c r="BE9" s="18" t="s">
        <v>12</v>
      </c>
      <c r="BF9" s="18"/>
      <c r="BG9" s="18"/>
      <c r="BH9" s="19"/>
      <c r="BI9" s="16" t="s">
        <v>10</v>
      </c>
      <c r="BJ9" s="17" t="s">
        <v>11</v>
      </c>
      <c r="BK9" s="18" t="s">
        <v>12</v>
      </c>
      <c r="BL9" s="18"/>
      <c r="BM9" s="18"/>
      <c r="BN9" s="19"/>
      <c r="BO9" s="16" t="s">
        <v>10</v>
      </c>
      <c r="BP9" s="17" t="s">
        <v>11</v>
      </c>
      <c r="BQ9" s="18" t="s">
        <v>12</v>
      </c>
      <c r="BR9" s="18"/>
      <c r="BS9" s="18"/>
      <c r="BT9" s="19"/>
      <c r="BU9" s="16" t="s">
        <v>10</v>
      </c>
      <c r="BV9" s="17" t="s">
        <v>11</v>
      </c>
      <c r="BW9" s="18" t="s">
        <v>12</v>
      </c>
      <c r="BX9" s="18"/>
      <c r="BY9" s="18"/>
      <c r="BZ9" s="19"/>
      <c r="CA9" s="16" t="s">
        <v>10</v>
      </c>
      <c r="CB9" s="17" t="s">
        <v>11</v>
      </c>
      <c r="CC9" s="18" t="s">
        <v>12</v>
      </c>
      <c r="CD9" s="18"/>
      <c r="CE9" s="18"/>
      <c r="CF9" s="19"/>
      <c r="CG9" s="16" t="s">
        <v>10</v>
      </c>
      <c r="CH9" s="17" t="s">
        <v>11</v>
      </c>
      <c r="CI9" s="18" t="s">
        <v>12</v>
      </c>
      <c r="CJ9" s="18"/>
      <c r="CK9" s="18"/>
      <c r="CL9" s="19"/>
      <c r="CM9" s="16" t="s">
        <v>10</v>
      </c>
      <c r="CN9" s="17" t="s">
        <v>11</v>
      </c>
      <c r="CO9" s="18" t="s">
        <v>12</v>
      </c>
      <c r="CP9" s="18"/>
      <c r="CQ9" s="18"/>
      <c r="CR9" s="19"/>
      <c r="CS9" s="16" t="s">
        <v>10</v>
      </c>
      <c r="CT9" s="17" t="s">
        <v>11</v>
      </c>
      <c r="CU9" s="18" t="s">
        <v>12</v>
      </c>
      <c r="CV9" s="18"/>
      <c r="CW9" s="18"/>
      <c r="CX9" s="19"/>
      <c r="CY9" s="16" t="s">
        <v>10</v>
      </c>
      <c r="CZ9" s="17" t="s">
        <v>11</v>
      </c>
      <c r="DA9" s="18" t="s">
        <v>12</v>
      </c>
      <c r="DB9" s="18"/>
      <c r="DC9" s="18"/>
      <c r="DD9" s="19"/>
      <c r="DE9" s="16" t="s">
        <v>10</v>
      </c>
      <c r="DF9" s="17" t="s">
        <v>11</v>
      </c>
      <c r="DG9" s="18" t="s">
        <v>12</v>
      </c>
      <c r="DH9" s="18"/>
      <c r="DI9" s="18"/>
      <c r="DJ9" s="19"/>
    </row>
    <row r="10" spans="1:114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,OFFSET(D10,0,48),OFFSET(D10,0,54),OFFSET(D10,0,60),OFFSET(D10,0,66),OFFSET(D10,0,72),OFFSET(D10,0,78),OFFSET(D10,0,84),OFFSET(D10,0,90),OFFSET(D10,0,96),OFFSET(D10,0,102),OFFSET(D10,0,108))</f>
        <v>1315902</v>
      </c>
      <c r="E10" s="22">
        <f ca="1">SUM(OFFSET(E10,0,6),OFFSET(E10,0,12),OFFSET(E10,0,18),OFFSET(E10,0,24),OFFSET(E10,0,30),OFFSET(E10,0,36),OFFSET(E10,0,42),OFFSET(E10,0,48),OFFSET(E10,0,54),OFFSET(E10,0,60),OFFSET(E10,0,66),OFFSET(E10,0,72),OFFSET(E10,0,78),OFFSET(E10,0,84),OFFSET(E10,0,90),OFFSET(E10,0,96),OFFSET(E10,0,102),OFFSET(E10,0,108))</f>
        <v>2111949</v>
      </c>
      <c r="F10" s="22">
        <f ca="1">IF(D10, ROUND(E10/D10*100, 2),0)</f>
        <v>160.49</v>
      </c>
      <c r="G10" s="20" t="s">
        <v>13</v>
      </c>
      <c r="H10" s="21" t="s">
        <v>14</v>
      </c>
      <c r="I10" s="13" t="s">
        <v>15</v>
      </c>
      <c r="J10" s="22">
        <v>59494</v>
      </c>
      <c r="K10" s="22">
        <v>58492</v>
      </c>
      <c r="L10" s="22">
        <f>IF(J10, ROUND(K10/J10*100, 2),0)</f>
        <v>98.32</v>
      </c>
      <c r="M10" s="20" t="s">
        <v>13</v>
      </c>
      <c r="N10" s="21" t="s">
        <v>14</v>
      </c>
      <c r="O10" s="13" t="s">
        <v>15</v>
      </c>
      <c r="P10" s="22">
        <v>43300</v>
      </c>
      <c r="Q10" s="22">
        <v>42800</v>
      </c>
      <c r="R10" s="22">
        <f>IF(P10, ROUND(Q10/P10*100, 2),0)</f>
        <v>98.85</v>
      </c>
      <c r="S10" s="20" t="s">
        <v>13</v>
      </c>
      <c r="T10" s="21" t="s">
        <v>14</v>
      </c>
      <c r="U10" s="13" t="s">
        <v>15</v>
      </c>
      <c r="V10" s="22">
        <v>62239</v>
      </c>
      <c r="W10" s="22">
        <v>60049</v>
      </c>
      <c r="X10" s="22">
        <f>IF(V10, ROUND(W10/V10*100, 2),0)</f>
        <v>96.48</v>
      </c>
      <c r="Y10" s="20" t="s">
        <v>13</v>
      </c>
      <c r="Z10" s="21" t="s">
        <v>14</v>
      </c>
      <c r="AA10" s="13" t="s">
        <v>15</v>
      </c>
      <c r="AB10" s="22">
        <v>99104</v>
      </c>
      <c r="AC10" s="22">
        <v>97370</v>
      </c>
      <c r="AD10" s="22">
        <f>IF(AB10, ROUND(AC10/AB10*100, 2),0)</f>
        <v>98.25</v>
      </c>
      <c r="AE10" s="20" t="s">
        <v>13</v>
      </c>
      <c r="AF10" s="21" t="s">
        <v>14</v>
      </c>
      <c r="AG10" s="13" t="s">
        <v>15</v>
      </c>
      <c r="AH10" s="22">
        <v>48755</v>
      </c>
      <c r="AI10" s="22">
        <v>48370</v>
      </c>
      <c r="AJ10" s="22">
        <f>IF(AH10, ROUND(AI10/AH10*100, 2),0)</f>
        <v>99.21</v>
      </c>
      <c r="AK10" s="20" t="s">
        <v>13</v>
      </c>
      <c r="AL10" s="21" t="s">
        <v>14</v>
      </c>
      <c r="AM10" s="13" t="s">
        <v>15</v>
      </c>
      <c r="AN10" s="22">
        <v>51769</v>
      </c>
      <c r="AO10" s="22">
        <v>52357</v>
      </c>
      <c r="AP10" s="22">
        <f>IF(AN10, ROUND(AO10/AN10*100, 2),0)</f>
        <v>101.14</v>
      </c>
      <c r="AQ10" s="20" t="s">
        <v>13</v>
      </c>
      <c r="AR10" s="21" t="s">
        <v>14</v>
      </c>
      <c r="AS10" s="13" t="s">
        <v>15</v>
      </c>
      <c r="AT10" s="22">
        <v>27853</v>
      </c>
      <c r="AU10" s="22">
        <v>28092</v>
      </c>
      <c r="AV10" s="22">
        <f>IF(AT10, ROUND(AU10/AT10*100, 2),0)</f>
        <v>100.86</v>
      </c>
      <c r="AW10" s="20" t="s">
        <v>13</v>
      </c>
      <c r="AX10" s="21" t="s">
        <v>14</v>
      </c>
      <c r="AY10" s="13" t="s">
        <v>15</v>
      </c>
      <c r="AZ10" s="22">
        <v>44118</v>
      </c>
      <c r="BA10" s="22">
        <v>43318</v>
      </c>
      <c r="BB10" s="22">
        <f>IF(AZ10, ROUND(BA10/AZ10*100, 2),0)</f>
        <v>98.19</v>
      </c>
      <c r="BC10" s="20" t="s">
        <v>13</v>
      </c>
      <c r="BD10" s="21" t="s">
        <v>14</v>
      </c>
      <c r="BE10" s="13" t="s">
        <v>15</v>
      </c>
      <c r="BF10" s="22">
        <v>65324</v>
      </c>
      <c r="BG10" s="22">
        <v>62805</v>
      </c>
      <c r="BH10" s="22">
        <f>IF(BF10, ROUND(BG10/BF10*100, 2),0)</f>
        <v>96.14</v>
      </c>
      <c r="BI10" s="20" t="s">
        <v>13</v>
      </c>
      <c r="BJ10" s="21" t="s">
        <v>14</v>
      </c>
      <c r="BK10" s="13" t="s">
        <v>15</v>
      </c>
      <c r="BL10" s="22">
        <v>439260</v>
      </c>
      <c r="BM10" s="22">
        <v>466078</v>
      </c>
      <c r="BN10" s="22">
        <f>IF(BL10, ROUND(BM10/BL10*100, 2),0)</f>
        <v>106.11</v>
      </c>
      <c r="BO10" s="20" t="s">
        <v>13</v>
      </c>
      <c r="BP10" s="21" t="s">
        <v>14</v>
      </c>
      <c r="BQ10" s="13" t="s">
        <v>15</v>
      </c>
      <c r="BR10" s="22">
        <v>32591</v>
      </c>
      <c r="BS10" s="22">
        <v>29598</v>
      </c>
      <c r="BT10" s="22">
        <f>IF(BR10, ROUND(BS10/BR10*100, 2),0)</f>
        <v>90.82</v>
      </c>
      <c r="BU10" s="20" t="s">
        <v>13</v>
      </c>
      <c r="BV10" s="21" t="s">
        <v>14</v>
      </c>
      <c r="BW10" s="13" t="s">
        <v>15</v>
      </c>
      <c r="BX10" s="22">
        <v>59836</v>
      </c>
      <c r="BY10" s="22">
        <v>59836</v>
      </c>
      <c r="BZ10" s="22">
        <f>IF(BX10, ROUND(BY10/BX10*100, 2),0)</f>
        <v>100</v>
      </c>
      <c r="CA10" s="20" t="s">
        <v>13</v>
      </c>
      <c r="CB10" s="21" t="s">
        <v>14</v>
      </c>
      <c r="CC10" s="13" t="s">
        <v>15</v>
      </c>
      <c r="CD10" s="22">
        <v>46665</v>
      </c>
      <c r="CE10" s="22">
        <v>45756</v>
      </c>
      <c r="CF10" s="22">
        <f>IF(CD10, ROUND(CE10/CD10*100, 2),0)</f>
        <v>98.05</v>
      </c>
      <c r="CG10" s="20" t="s">
        <v>13</v>
      </c>
      <c r="CH10" s="21" t="s">
        <v>14</v>
      </c>
      <c r="CI10" s="13" t="s">
        <v>15</v>
      </c>
      <c r="CJ10" s="22">
        <v>36443</v>
      </c>
      <c r="CK10" s="22">
        <v>36230</v>
      </c>
      <c r="CL10" s="22">
        <f>IF(CJ10, ROUND(CK10/CJ10*100, 2),0)</f>
        <v>99.42</v>
      </c>
      <c r="CM10" s="20" t="s">
        <v>13</v>
      </c>
      <c r="CN10" s="21" t="s">
        <v>14</v>
      </c>
      <c r="CO10" s="13" t="s">
        <v>15</v>
      </c>
      <c r="CP10" s="22">
        <v>56471</v>
      </c>
      <c r="CQ10" s="22">
        <v>56539</v>
      </c>
      <c r="CR10" s="22">
        <f>IF(CP10, ROUND(CQ10/CP10*100, 2),0)</f>
        <v>100.12</v>
      </c>
      <c r="CS10" s="20" t="s">
        <v>13</v>
      </c>
      <c r="CT10" s="21" t="s">
        <v>14</v>
      </c>
      <c r="CU10" s="13" t="s">
        <v>15</v>
      </c>
      <c r="CV10" s="22">
        <v>64586</v>
      </c>
      <c r="CW10" s="22">
        <v>62033</v>
      </c>
      <c r="CX10" s="22">
        <f>IF(CV10, ROUND(CW10/CV10*100, 2),0)</f>
        <v>96.05</v>
      </c>
      <c r="CY10" s="20" t="s">
        <v>13</v>
      </c>
      <c r="CZ10" s="21" t="s">
        <v>14</v>
      </c>
      <c r="DA10" s="13" t="s">
        <v>15</v>
      </c>
      <c r="DB10" s="22">
        <v>78094</v>
      </c>
      <c r="DC10" s="22">
        <v>60579</v>
      </c>
      <c r="DD10" s="22">
        <f>IF(DB10, ROUND(DC10/DB10*100, 2),0)</f>
        <v>77.569999999999993</v>
      </c>
      <c r="DE10" s="20" t="s">
        <v>13</v>
      </c>
      <c r="DF10" s="21" t="s">
        <v>14</v>
      </c>
      <c r="DG10" s="13" t="s">
        <v>15</v>
      </c>
      <c r="DH10" s="22">
        <v>0</v>
      </c>
      <c r="DI10" s="22">
        <v>801647</v>
      </c>
      <c r="DJ10" s="22">
        <f>IF(DH10, ROUND(DI10/DH10*100, 2),0)</f>
        <v>0</v>
      </c>
    </row>
    <row r="11" spans="1:114" ht="19.350000000000001" customHeight="1" x14ac:dyDescent="0.25">
      <c r="A11" s="23"/>
      <c r="B11" s="24" t="s">
        <v>16</v>
      </c>
      <c r="C11" s="18" t="s">
        <v>12</v>
      </c>
      <c r="D11" s="25"/>
      <c r="E11" s="25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  <c r="BC11" s="23"/>
      <c r="BD11" s="24" t="s">
        <v>16</v>
      </c>
      <c r="BE11" s="18" t="s">
        <v>12</v>
      </c>
      <c r="BF11" s="25"/>
      <c r="BG11" s="25"/>
      <c r="BH11" s="19"/>
      <c r="BI11" s="23"/>
      <c r="BJ11" s="24" t="s">
        <v>16</v>
      </c>
      <c r="BK11" s="18" t="s">
        <v>12</v>
      </c>
      <c r="BL11" s="25"/>
      <c r="BM11" s="25"/>
      <c r="BN11" s="19"/>
      <c r="BO11" s="23"/>
      <c r="BP11" s="24" t="s">
        <v>16</v>
      </c>
      <c r="BQ11" s="18" t="s">
        <v>12</v>
      </c>
      <c r="BR11" s="25"/>
      <c r="BS11" s="25"/>
      <c r="BT11" s="19"/>
      <c r="BU11" s="23"/>
      <c r="BV11" s="24" t="s">
        <v>16</v>
      </c>
      <c r="BW11" s="18" t="s">
        <v>12</v>
      </c>
      <c r="BX11" s="25"/>
      <c r="BY11" s="25"/>
      <c r="BZ11" s="19"/>
      <c r="CA11" s="23"/>
      <c r="CB11" s="24" t="s">
        <v>16</v>
      </c>
      <c r="CC11" s="18" t="s">
        <v>12</v>
      </c>
      <c r="CD11" s="25"/>
      <c r="CE11" s="25"/>
      <c r="CF11" s="19"/>
      <c r="CG11" s="23"/>
      <c r="CH11" s="24" t="s">
        <v>16</v>
      </c>
      <c r="CI11" s="18" t="s">
        <v>12</v>
      </c>
      <c r="CJ11" s="25"/>
      <c r="CK11" s="25"/>
      <c r="CL11" s="19"/>
      <c r="CM11" s="23"/>
      <c r="CN11" s="24" t="s">
        <v>16</v>
      </c>
      <c r="CO11" s="18" t="s">
        <v>12</v>
      </c>
      <c r="CP11" s="25"/>
      <c r="CQ11" s="25"/>
      <c r="CR11" s="19"/>
      <c r="CS11" s="23"/>
      <c r="CT11" s="24" t="s">
        <v>16</v>
      </c>
      <c r="CU11" s="18" t="s">
        <v>12</v>
      </c>
      <c r="CV11" s="25"/>
      <c r="CW11" s="25"/>
      <c r="CX11" s="19"/>
      <c r="CY11" s="23"/>
      <c r="CZ11" s="24" t="s">
        <v>16</v>
      </c>
      <c r="DA11" s="18" t="s">
        <v>12</v>
      </c>
      <c r="DB11" s="25"/>
      <c r="DC11" s="25"/>
      <c r="DD11" s="19"/>
      <c r="DE11" s="23"/>
      <c r="DF11" s="24" t="s">
        <v>16</v>
      </c>
      <c r="DG11" s="18" t="s">
        <v>12</v>
      </c>
      <c r="DH11" s="25"/>
      <c r="DI11" s="25"/>
      <c r="DJ11" s="19"/>
    </row>
    <row r="12" spans="1:114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,OFFSET(D12,0,48),OFFSET(D12,0,54),OFFSET(D12,0,60),OFFSET(D12,0,66),OFFSET(D12,0,72),OFFSET(D12,0,78),OFFSET(D12,0,84),OFFSET(D12,0,90),OFFSET(D12,0,96),OFFSET(D12,0,102),OFFSET(D12,0,108))</f>
        <v>735974</v>
      </c>
      <c r="E12" s="22">
        <f ca="1">SUM(OFFSET(E12,0,6),OFFSET(E12,0,12),OFFSET(E12,0,18),OFFSET(E12,0,24),OFFSET(E12,0,30),OFFSET(E12,0,36),OFFSET(E12,0,42),OFFSET(E12,0,48),OFFSET(E12,0,54),OFFSET(E12,0,60),OFFSET(E12,0,66),OFFSET(E12,0,72),OFFSET(E12,0,78),OFFSET(E12,0,84),OFFSET(E12,0,90),OFFSET(E12,0,96),OFFSET(E12,0,102),OFFSET(E12,0,108))</f>
        <v>778806</v>
      </c>
      <c r="F12" s="22">
        <f ca="1">IF(D12, ROUND(E12/D12*100, 2),0)</f>
        <v>105.82</v>
      </c>
      <c r="G12" s="26" t="s">
        <v>17</v>
      </c>
      <c r="H12" s="27" t="s">
        <v>18</v>
      </c>
      <c r="I12" s="13" t="s">
        <v>19</v>
      </c>
      <c r="J12" s="22">
        <v>39729</v>
      </c>
      <c r="K12" s="22">
        <v>40113</v>
      </c>
      <c r="L12" s="22">
        <f>IF(J12, ROUND(K12/J12*100, 2),0)</f>
        <v>100.97</v>
      </c>
      <c r="M12" s="26" t="s">
        <v>17</v>
      </c>
      <c r="N12" s="27" t="s">
        <v>18</v>
      </c>
      <c r="O12" s="13" t="s">
        <v>19</v>
      </c>
      <c r="P12" s="22">
        <v>27400</v>
      </c>
      <c r="Q12" s="22">
        <v>28000</v>
      </c>
      <c r="R12" s="22">
        <f>IF(P12, ROUND(Q12/P12*100, 2),0)</f>
        <v>102.19</v>
      </c>
      <c r="S12" s="26" t="s">
        <v>17</v>
      </c>
      <c r="T12" s="27" t="s">
        <v>18</v>
      </c>
      <c r="U12" s="13" t="s">
        <v>19</v>
      </c>
      <c r="V12" s="22">
        <v>36021</v>
      </c>
      <c r="W12" s="22">
        <v>35166</v>
      </c>
      <c r="X12" s="22">
        <f>IF(V12, ROUND(W12/V12*100, 2),0)</f>
        <v>97.63</v>
      </c>
      <c r="Y12" s="26" t="s">
        <v>17</v>
      </c>
      <c r="Z12" s="27" t="s">
        <v>18</v>
      </c>
      <c r="AA12" s="13" t="s">
        <v>19</v>
      </c>
      <c r="AB12" s="22">
        <v>54145</v>
      </c>
      <c r="AC12" s="22">
        <v>56819</v>
      </c>
      <c r="AD12" s="22">
        <f>IF(AB12, ROUND(AC12/AB12*100, 2),0)</f>
        <v>104.94</v>
      </c>
      <c r="AE12" s="26" t="s">
        <v>17</v>
      </c>
      <c r="AF12" s="27" t="s">
        <v>18</v>
      </c>
      <c r="AG12" s="13" t="s">
        <v>19</v>
      </c>
      <c r="AH12" s="22">
        <v>23185</v>
      </c>
      <c r="AI12" s="22">
        <v>24526</v>
      </c>
      <c r="AJ12" s="22">
        <f>IF(AH12, ROUND(AI12/AH12*100, 2),0)</f>
        <v>105.78</v>
      </c>
      <c r="AK12" s="26" t="s">
        <v>17</v>
      </c>
      <c r="AL12" s="27" t="s">
        <v>18</v>
      </c>
      <c r="AM12" s="13" t="s">
        <v>19</v>
      </c>
      <c r="AN12" s="22">
        <v>29394</v>
      </c>
      <c r="AO12" s="22">
        <v>30652</v>
      </c>
      <c r="AP12" s="22">
        <f>IF(AN12, ROUND(AO12/AN12*100, 2),0)</f>
        <v>104.28</v>
      </c>
      <c r="AQ12" s="26" t="s">
        <v>17</v>
      </c>
      <c r="AR12" s="27" t="s">
        <v>18</v>
      </c>
      <c r="AS12" s="13" t="s">
        <v>19</v>
      </c>
      <c r="AT12" s="22">
        <v>14395</v>
      </c>
      <c r="AU12" s="22">
        <v>14965</v>
      </c>
      <c r="AV12" s="22">
        <f>IF(AT12, ROUND(AU12/AT12*100, 2),0)</f>
        <v>103.96</v>
      </c>
      <c r="AW12" s="26" t="s">
        <v>17</v>
      </c>
      <c r="AX12" s="27" t="s">
        <v>18</v>
      </c>
      <c r="AY12" s="13" t="s">
        <v>19</v>
      </c>
      <c r="AZ12" s="22">
        <v>24926</v>
      </c>
      <c r="BA12" s="22">
        <v>25074</v>
      </c>
      <c r="BB12" s="22">
        <f>IF(AZ12, ROUND(BA12/AZ12*100, 2),0)</f>
        <v>100.59</v>
      </c>
      <c r="BC12" s="26" t="s">
        <v>17</v>
      </c>
      <c r="BD12" s="27" t="s">
        <v>18</v>
      </c>
      <c r="BE12" s="13" t="s">
        <v>19</v>
      </c>
      <c r="BF12" s="22">
        <v>43074</v>
      </c>
      <c r="BG12" s="22">
        <v>40015</v>
      </c>
      <c r="BH12" s="22">
        <f>IF(BF12, ROUND(BG12/BF12*100, 2),0)</f>
        <v>92.9</v>
      </c>
      <c r="BI12" s="26" t="s">
        <v>17</v>
      </c>
      <c r="BJ12" s="27" t="s">
        <v>18</v>
      </c>
      <c r="BK12" s="13" t="s">
        <v>19</v>
      </c>
      <c r="BL12" s="22">
        <v>248537</v>
      </c>
      <c r="BM12" s="22">
        <v>278846</v>
      </c>
      <c r="BN12" s="22">
        <f>IF(BL12, ROUND(BM12/BL12*100, 2),0)</f>
        <v>112.19</v>
      </c>
      <c r="BO12" s="26" t="s">
        <v>17</v>
      </c>
      <c r="BP12" s="27" t="s">
        <v>18</v>
      </c>
      <c r="BQ12" s="13" t="s">
        <v>19</v>
      </c>
      <c r="BR12" s="22">
        <v>19887</v>
      </c>
      <c r="BS12" s="22">
        <v>18114</v>
      </c>
      <c r="BT12" s="22">
        <f>IF(BR12, ROUND(BS12/BR12*100, 2),0)</f>
        <v>91.08</v>
      </c>
      <c r="BU12" s="26" t="s">
        <v>17</v>
      </c>
      <c r="BV12" s="27" t="s">
        <v>18</v>
      </c>
      <c r="BW12" s="13" t="s">
        <v>19</v>
      </c>
      <c r="BX12" s="22">
        <v>33900</v>
      </c>
      <c r="BY12" s="22">
        <v>33900</v>
      </c>
      <c r="BZ12" s="22">
        <f>IF(BX12, ROUND(BY12/BX12*100, 2),0)</f>
        <v>100</v>
      </c>
      <c r="CA12" s="26" t="s">
        <v>17</v>
      </c>
      <c r="CB12" s="27" t="s">
        <v>18</v>
      </c>
      <c r="CC12" s="13" t="s">
        <v>19</v>
      </c>
      <c r="CD12" s="22">
        <v>20151</v>
      </c>
      <c r="CE12" s="22">
        <v>21943</v>
      </c>
      <c r="CF12" s="22">
        <f>IF(CD12, ROUND(CE12/CD12*100, 2),0)</f>
        <v>108.89</v>
      </c>
      <c r="CG12" s="26" t="s">
        <v>17</v>
      </c>
      <c r="CH12" s="27" t="s">
        <v>18</v>
      </c>
      <c r="CI12" s="13" t="s">
        <v>19</v>
      </c>
      <c r="CJ12" s="22">
        <v>21646</v>
      </c>
      <c r="CK12" s="22">
        <v>22357</v>
      </c>
      <c r="CL12" s="22">
        <f>IF(CJ12, ROUND(CK12/CJ12*100, 2),0)</f>
        <v>103.28</v>
      </c>
      <c r="CM12" s="26" t="s">
        <v>17</v>
      </c>
      <c r="CN12" s="27" t="s">
        <v>18</v>
      </c>
      <c r="CO12" s="13" t="s">
        <v>19</v>
      </c>
      <c r="CP12" s="22">
        <v>29275</v>
      </c>
      <c r="CQ12" s="22">
        <v>29917</v>
      </c>
      <c r="CR12" s="22">
        <f>IF(CP12, ROUND(CQ12/CP12*100, 2),0)</f>
        <v>102.19</v>
      </c>
      <c r="CS12" s="26" t="s">
        <v>17</v>
      </c>
      <c r="CT12" s="27" t="s">
        <v>18</v>
      </c>
      <c r="CU12" s="13" t="s">
        <v>19</v>
      </c>
      <c r="CV12" s="22">
        <v>37103</v>
      </c>
      <c r="CW12" s="22">
        <v>36990</v>
      </c>
      <c r="CX12" s="22">
        <f>IF(CV12, ROUND(CW12/CV12*100, 2),0)</f>
        <v>99.7</v>
      </c>
      <c r="CY12" s="26" t="s">
        <v>17</v>
      </c>
      <c r="CZ12" s="27" t="s">
        <v>18</v>
      </c>
      <c r="DA12" s="13" t="s">
        <v>19</v>
      </c>
      <c r="DB12" s="22">
        <v>33206</v>
      </c>
      <c r="DC12" s="22">
        <v>23760</v>
      </c>
      <c r="DD12" s="22">
        <f>IF(DB12, ROUND(DC12/DB12*100, 2),0)</f>
        <v>71.55</v>
      </c>
      <c r="DE12" s="26" t="s">
        <v>17</v>
      </c>
      <c r="DF12" s="27" t="s">
        <v>18</v>
      </c>
      <c r="DG12" s="13" t="s">
        <v>19</v>
      </c>
      <c r="DH12" s="22">
        <v>0</v>
      </c>
      <c r="DI12" s="22">
        <v>17649</v>
      </c>
      <c r="DJ12" s="22">
        <f>IF(DH12, ROUND(DI12/DH12*100, 2),0)</f>
        <v>0</v>
      </c>
    </row>
    <row r="13" spans="1:114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,OFFSET(D13,0,48),OFFSET(D13,0,54),OFFSET(D13,0,60),OFFSET(D13,0,66),OFFSET(D13,0,72),OFFSET(D13,0,78),OFFSET(D13,0,84),OFFSET(D13,0,90),OFFSET(D13,0,96),OFFSET(D13,0,102),OFFSET(D13,0,108))</f>
        <v>578799</v>
      </c>
      <c r="E13" s="22">
        <f ca="1">SUM(OFFSET(E13,0,6),OFFSET(E13,0,12),OFFSET(E13,0,18),OFFSET(E13,0,24),OFFSET(E13,0,30),OFFSET(E13,0,36),OFFSET(E13,0,42),OFFSET(E13,0,48),OFFSET(E13,0,54),OFFSET(E13,0,60),OFFSET(E13,0,66),OFFSET(E13,0,72),OFFSET(E13,0,78),OFFSET(E13,0,84),OFFSET(E13,0,90),OFFSET(E13,0,96),OFFSET(E13,0,102),OFFSET(E13,0,108))</f>
        <v>1333143</v>
      </c>
      <c r="F13" s="22">
        <f ca="1">IF(D13, ROUND(E13/D13*100, 2),0)</f>
        <v>230.33</v>
      </c>
      <c r="G13" s="26" t="s">
        <v>20</v>
      </c>
      <c r="H13" s="27" t="s">
        <v>21</v>
      </c>
      <c r="I13" s="13" t="s">
        <v>22</v>
      </c>
      <c r="J13" s="22">
        <v>19768</v>
      </c>
      <c r="K13" s="22">
        <v>18379</v>
      </c>
      <c r="L13" s="22">
        <f>IF(J13, ROUND(K13/J13*100, 2),0)</f>
        <v>92.97</v>
      </c>
      <c r="M13" s="26" t="s">
        <v>20</v>
      </c>
      <c r="N13" s="27" t="s">
        <v>21</v>
      </c>
      <c r="O13" s="13" t="s">
        <v>22</v>
      </c>
      <c r="P13" s="22">
        <v>15800</v>
      </c>
      <c r="Q13" s="22">
        <v>14800</v>
      </c>
      <c r="R13" s="22">
        <f>IF(P13, ROUND(Q13/P13*100, 2),0)</f>
        <v>93.67</v>
      </c>
      <c r="S13" s="26" t="s">
        <v>20</v>
      </c>
      <c r="T13" s="27" t="s">
        <v>21</v>
      </c>
      <c r="U13" s="13" t="s">
        <v>22</v>
      </c>
      <c r="V13" s="22">
        <v>26218</v>
      </c>
      <c r="W13" s="22">
        <v>24883</v>
      </c>
      <c r="X13" s="22">
        <f>IF(V13, ROUND(W13/V13*100, 2),0)</f>
        <v>94.91</v>
      </c>
      <c r="Y13" s="26" t="s">
        <v>20</v>
      </c>
      <c r="Z13" s="27" t="s">
        <v>21</v>
      </c>
      <c r="AA13" s="13" t="s">
        <v>22</v>
      </c>
      <c r="AB13" s="22">
        <v>44959</v>
      </c>
      <c r="AC13" s="22">
        <v>40551</v>
      </c>
      <c r="AD13" s="22">
        <f>IF(AB13, ROUND(AC13/AB13*100, 2),0)</f>
        <v>90.2</v>
      </c>
      <c r="AE13" s="26" t="s">
        <v>20</v>
      </c>
      <c r="AF13" s="27" t="s">
        <v>21</v>
      </c>
      <c r="AG13" s="13" t="s">
        <v>22</v>
      </c>
      <c r="AH13" s="22">
        <v>25570</v>
      </c>
      <c r="AI13" s="22">
        <v>23844</v>
      </c>
      <c r="AJ13" s="22">
        <f>IF(AH13, ROUND(AI13/AH13*100, 2),0)</f>
        <v>93.25</v>
      </c>
      <c r="AK13" s="26" t="s">
        <v>20</v>
      </c>
      <c r="AL13" s="27" t="s">
        <v>21</v>
      </c>
      <c r="AM13" s="13" t="s">
        <v>22</v>
      </c>
      <c r="AN13" s="22">
        <v>22375</v>
      </c>
      <c r="AO13" s="22">
        <v>21705</v>
      </c>
      <c r="AP13" s="22">
        <f>IF(AN13, ROUND(AO13/AN13*100, 2),0)</f>
        <v>97.01</v>
      </c>
      <c r="AQ13" s="26" t="s">
        <v>20</v>
      </c>
      <c r="AR13" s="27" t="s">
        <v>21</v>
      </c>
      <c r="AS13" s="13" t="s">
        <v>22</v>
      </c>
      <c r="AT13" s="22">
        <v>13458</v>
      </c>
      <c r="AU13" s="22">
        <v>13127</v>
      </c>
      <c r="AV13" s="22">
        <f>IF(AT13, ROUND(AU13/AT13*100, 2),0)</f>
        <v>97.54</v>
      </c>
      <c r="AW13" s="26" t="s">
        <v>20</v>
      </c>
      <c r="AX13" s="27" t="s">
        <v>21</v>
      </c>
      <c r="AY13" s="13" t="s">
        <v>22</v>
      </c>
      <c r="AZ13" s="22">
        <v>18160</v>
      </c>
      <c r="BA13" s="22">
        <v>18244</v>
      </c>
      <c r="BB13" s="22">
        <f>IF(AZ13, ROUND(BA13/AZ13*100, 2),0)</f>
        <v>100.46</v>
      </c>
      <c r="BC13" s="26" t="s">
        <v>20</v>
      </c>
      <c r="BD13" s="27" t="s">
        <v>21</v>
      </c>
      <c r="BE13" s="13" t="s">
        <v>22</v>
      </c>
      <c r="BF13" s="22">
        <v>22250</v>
      </c>
      <c r="BG13" s="22">
        <v>22790</v>
      </c>
      <c r="BH13" s="22">
        <f>IF(BF13, ROUND(BG13/BF13*100, 2),0)</f>
        <v>102.43</v>
      </c>
      <c r="BI13" s="26" t="s">
        <v>20</v>
      </c>
      <c r="BJ13" s="27" t="s">
        <v>21</v>
      </c>
      <c r="BK13" s="13" t="s">
        <v>22</v>
      </c>
      <c r="BL13" s="22">
        <v>190723</v>
      </c>
      <c r="BM13" s="22">
        <v>187232</v>
      </c>
      <c r="BN13" s="22">
        <f>IF(BL13, ROUND(BM13/BL13*100, 2),0)</f>
        <v>98.17</v>
      </c>
      <c r="BO13" s="26" t="s">
        <v>20</v>
      </c>
      <c r="BP13" s="27" t="s">
        <v>21</v>
      </c>
      <c r="BQ13" s="13" t="s">
        <v>22</v>
      </c>
      <c r="BR13" s="22">
        <v>12704</v>
      </c>
      <c r="BS13" s="22">
        <v>11484</v>
      </c>
      <c r="BT13" s="22">
        <f>IF(BR13, ROUND(BS13/BR13*100, 2),0)</f>
        <v>90.4</v>
      </c>
      <c r="BU13" s="26" t="s">
        <v>20</v>
      </c>
      <c r="BV13" s="27" t="s">
        <v>21</v>
      </c>
      <c r="BW13" s="13" t="s">
        <v>22</v>
      </c>
      <c r="BX13" s="22">
        <v>25936</v>
      </c>
      <c r="BY13" s="22">
        <v>25936</v>
      </c>
      <c r="BZ13" s="22">
        <f>IF(BX13, ROUND(BY13/BX13*100, 2),0)</f>
        <v>100</v>
      </c>
      <c r="CA13" s="26" t="s">
        <v>20</v>
      </c>
      <c r="CB13" s="27" t="s">
        <v>21</v>
      </c>
      <c r="CC13" s="13" t="s">
        <v>22</v>
      </c>
      <c r="CD13" s="22">
        <v>26514</v>
      </c>
      <c r="CE13" s="22">
        <v>23813</v>
      </c>
      <c r="CF13" s="22">
        <f>IF(CD13, ROUND(CE13/CD13*100, 2),0)</f>
        <v>89.81</v>
      </c>
      <c r="CG13" s="26" t="s">
        <v>20</v>
      </c>
      <c r="CH13" s="27" t="s">
        <v>21</v>
      </c>
      <c r="CI13" s="13" t="s">
        <v>22</v>
      </c>
      <c r="CJ13" s="22">
        <v>14797</v>
      </c>
      <c r="CK13" s="22">
        <v>13873</v>
      </c>
      <c r="CL13" s="22">
        <f>IF(CJ13, ROUND(CK13/CJ13*100, 2),0)</f>
        <v>93.76</v>
      </c>
      <c r="CM13" s="26" t="s">
        <v>20</v>
      </c>
      <c r="CN13" s="27" t="s">
        <v>21</v>
      </c>
      <c r="CO13" s="13" t="s">
        <v>22</v>
      </c>
      <c r="CP13" s="22">
        <v>27196</v>
      </c>
      <c r="CQ13" s="22">
        <v>26622</v>
      </c>
      <c r="CR13" s="22">
        <f>IF(CP13, ROUND(CQ13/CP13*100, 2),0)</f>
        <v>97.89</v>
      </c>
      <c r="CS13" s="26" t="s">
        <v>20</v>
      </c>
      <c r="CT13" s="27" t="s">
        <v>21</v>
      </c>
      <c r="CU13" s="13" t="s">
        <v>22</v>
      </c>
      <c r="CV13" s="22">
        <v>27483</v>
      </c>
      <c r="CW13" s="22">
        <v>25043</v>
      </c>
      <c r="CX13" s="22">
        <f>IF(CV13, ROUND(CW13/CV13*100, 2),0)</f>
        <v>91.12</v>
      </c>
      <c r="CY13" s="26" t="s">
        <v>20</v>
      </c>
      <c r="CZ13" s="27" t="s">
        <v>21</v>
      </c>
      <c r="DA13" s="13" t="s">
        <v>22</v>
      </c>
      <c r="DB13" s="22">
        <v>44888</v>
      </c>
      <c r="DC13" s="22">
        <v>36819</v>
      </c>
      <c r="DD13" s="22">
        <f>IF(DB13, ROUND(DC13/DB13*100, 2),0)</f>
        <v>82.02</v>
      </c>
      <c r="DE13" s="26" t="s">
        <v>20</v>
      </c>
      <c r="DF13" s="27" t="s">
        <v>21</v>
      </c>
      <c r="DG13" s="13" t="s">
        <v>22</v>
      </c>
      <c r="DH13" s="22">
        <v>0</v>
      </c>
      <c r="DI13" s="22">
        <v>783998</v>
      </c>
      <c r="DJ13" s="22">
        <f>IF(DH13, ROUND(DI13/DH13*100, 2),0)</f>
        <v>0</v>
      </c>
    </row>
    <row r="14" spans="1:114" ht="19.350000000000001" customHeight="1" x14ac:dyDescent="0.25">
      <c r="A14" s="23"/>
      <c r="B14" s="24" t="s">
        <v>23</v>
      </c>
      <c r="C14" s="18" t="s">
        <v>12</v>
      </c>
      <c r="D14" s="25"/>
      <c r="E14" s="25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  <c r="BC14" s="23"/>
      <c r="BD14" s="24" t="s">
        <v>23</v>
      </c>
      <c r="BE14" s="18" t="s">
        <v>12</v>
      </c>
      <c r="BF14" s="25"/>
      <c r="BG14" s="25"/>
      <c r="BH14" s="19"/>
      <c r="BI14" s="23"/>
      <c r="BJ14" s="24" t="s">
        <v>23</v>
      </c>
      <c r="BK14" s="18" t="s">
        <v>12</v>
      </c>
      <c r="BL14" s="25"/>
      <c r="BM14" s="25"/>
      <c r="BN14" s="19"/>
      <c r="BO14" s="23"/>
      <c r="BP14" s="24" t="s">
        <v>23</v>
      </c>
      <c r="BQ14" s="18" t="s">
        <v>12</v>
      </c>
      <c r="BR14" s="25"/>
      <c r="BS14" s="25"/>
      <c r="BT14" s="19"/>
      <c r="BU14" s="23"/>
      <c r="BV14" s="24" t="s">
        <v>23</v>
      </c>
      <c r="BW14" s="18" t="s">
        <v>12</v>
      </c>
      <c r="BX14" s="25"/>
      <c r="BY14" s="25"/>
      <c r="BZ14" s="19"/>
      <c r="CA14" s="23"/>
      <c r="CB14" s="24" t="s">
        <v>23</v>
      </c>
      <c r="CC14" s="18" t="s">
        <v>12</v>
      </c>
      <c r="CD14" s="25"/>
      <c r="CE14" s="25"/>
      <c r="CF14" s="19"/>
      <c r="CG14" s="23"/>
      <c r="CH14" s="24" t="s">
        <v>23</v>
      </c>
      <c r="CI14" s="18" t="s">
        <v>12</v>
      </c>
      <c r="CJ14" s="25"/>
      <c r="CK14" s="25"/>
      <c r="CL14" s="19"/>
      <c r="CM14" s="23"/>
      <c r="CN14" s="24" t="s">
        <v>23</v>
      </c>
      <c r="CO14" s="18" t="s">
        <v>12</v>
      </c>
      <c r="CP14" s="25"/>
      <c r="CQ14" s="25"/>
      <c r="CR14" s="19"/>
      <c r="CS14" s="23"/>
      <c r="CT14" s="24" t="s">
        <v>23</v>
      </c>
      <c r="CU14" s="18" t="s">
        <v>12</v>
      </c>
      <c r="CV14" s="25"/>
      <c r="CW14" s="25"/>
      <c r="CX14" s="19"/>
      <c r="CY14" s="23"/>
      <c r="CZ14" s="24" t="s">
        <v>23</v>
      </c>
      <c r="DA14" s="18" t="s">
        <v>12</v>
      </c>
      <c r="DB14" s="25"/>
      <c r="DC14" s="25"/>
      <c r="DD14" s="19"/>
      <c r="DE14" s="23"/>
      <c r="DF14" s="24" t="s">
        <v>23</v>
      </c>
      <c r="DG14" s="18" t="s">
        <v>12</v>
      </c>
      <c r="DH14" s="25"/>
      <c r="DI14" s="25"/>
      <c r="DJ14" s="19"/>
    </row>
    <row r="15" spans="1:114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,OFFSET(D15,0,48),OFFSET(D15,0,54),OFFSET(D15,0,60),OFFSET(D15,0,66),OFFSET(D15,0,72),OFFSET(D15,0,78),OFFSET(D15,0,84),OFFSET(D15,0,90),OFFSET(D15,0,96),OFFSET(D15,0,102),OFFSET(D15,0,108))</f>
        <v>342970</v>
      </c>
      <c r="E15" s="22">
        <f t="shared" ca="1" si="0"/>
        <v>516855</v>
      </c>
      <c r="F15" s="22">
        <f ca="1">IF(D15, ROUND(E15/D15*100, 2),0)</f>
        <v>150.69999999999999</v>
      </c>
      <c r="G15" s="26" t="s">
        <v>24</v>
      </c>
      <c r="H15" s="27" t="s">
        <v>25</v>
      </c>
      <c r="I15" s="13" t="s">
        <v>26</v>
      </c>
      <c r="J15" s="22">
        <v>2132</v>
      </c>
      <c r="K15" s="22">
        <v>2081</v>
      </c>
      <c r="L15" s="22">
        <f>IF(J15, ROUND(K15/J15*100, 2),0)</f>
        <v>97.61</v>
      </c>
      <c r="M15" s="26" t="s">
        <v>24</v>
      </c>
      <c r="N15" s="27" t="s">
        <v>25</v>
      </c>
      <c r="O15" s="13" t="s">
        <v>26</v>
      </c>
      <c r="P15" s="22">
        <v>10900</v>
      </c>
      <c r="Q15" s="22">
        <v>10100</v>
      </c>
      <c r="R15" s="22">
        <f>IF(P15, ROUND(Q15/P15*100, 2),0)</f>
        <v>92.66</v>
      </c>
      <c r="S15" s="26" t="s">
        <v>24</v>
      </c>
      <c r="T15" s="27" t="s">
        <v>25</v>
      </c>
      <c r="U15" s="13" t="s">
        <v>26</v>
      </c>
      <c r="V15" s="22">
        <v>16450</v>
      </c>
      <c r="W15" s="22">
        <v>15780</v>
      </c>
      <c r="X15" s="22">
        <f>IF(V15, ROUND(W15/V15*100, 2),0)</f>
        <v>95.93</v>
      </c>
      <c r="Y15" s="26" t="s">
        <v>24</v>
      </c>
      <c r="Z15" s="27" t="s">
        <v>25</v>
      </c>
      <c r="AA15" s="13" t="s">
        <v>26</v>
      </c>
      <c r="AB15" s="22">
        <v>30673</v>
      </c>
      <c r="AC15" s="22">
        <v>28236</v>
      </c>
      <c r="AD15" s="22">
        <f>IF(AB15, ROUND(AC15/AB15*100, 2),0)</f>
        <v>92.05</v>
      </c>
      <c r="AE15" s="26" t="s">
        <v>24</v>
      </c>
      <c r="AF15" s="27" t="s">
        <v>25</v>
      </c>
      <c r="AG15" s="13" t="s">
        <v>26</v>
      </c>
      <c r="AH15" s="22">
        <v>19055</v>
      </c>
      <c r="AI15" s="22">
        <v>16210</v>
      </c>
      <c r="AJ15" s="22">
        <f>IF(AH15, ROUND(AI15/AH15*100, 2),0)</f>
        <v>85.07</v>
      </c>
      <c r="AK15" s="26" t="s">
        <v>24</v>
      </c>
      <c r="AL15" s="27" t="s">
        <v>25</v>
      </c>
      <c r="AM15" s="13" t="s">
        <v>26</v>
      </c>
      <c r="AN15" s="22">
        <v>13873</v>
      </c>
      <c r="AO15" s="22">
        <v>13801</v>
      </c>
      <c r="AP15" s="22">
        <f>IF(AN15, ROUND(AO15/AN15*100, 2),0)</f>
        <v>99.48</v>
      </c>
      <c r="AQ15" s="26" t="s">
        <v>24</v>
      </c>
      <c r="AR15" s="27" t="s">
        <v>25</v>
      </c>
      <c r="AS15" s="13" t="s">
        <v>26</v>
      </c>
      <c r="AT15" s="22">
        <v>22519</v>
      </c>
      <c r="AU15" s="22">
        <v>10921</v>
      </c>
      <c r="AV15" s="22">
        <f>IF(AT15, ROUND(AU15/AT15*100, 2),0)</f>
        <v>48.5</v>
      </c>
      <c r="AW15" s="26" t="s">
        <v>24</v>
      </c>
      <c r="AX15" s="27" t="s">
        <v>25</v>
      </c>
      <c r="AY15" s="13" t="s">
        <v>26</v>
      </c>
      <c r="AZ15" s="22">
        <v>11437</v>
      </c>
      <c r="BA15" s="22">
        <v>10616</v>
      </c>
      <c r="BB15" s="22">
        <f>IF(AZ15, ROUND(BA15/AZ15*100, 2),0)</f>
        <v>92.82</v>
      </c>
      <c r="BC15" s="26" t="s">
        <v>24</v>
      </c>
      <c r="BD15" s="27" t="s">
        <v>25</v>
      </c>
      <c r="BE15" s="13" t="s">
        <v>26</v>
      </c>
      <c r="BF15" s="22">
        <v>16880</v>
      </c>
      <c r="BG15" s="22">
        <v>17880</v>
      </c>
      <c r="BH15" s="22">
        <f>IF(BF15, ROUND(BG15/BF15*100, 2),0)</f>
        <v>105.92</v>
      </c>
      <c r="BI15" s="26" t="s">
        <v>24</v>
      </c>
      <c r="BJ15" s="27" t="s">
        <v>25</v>
      </c>
      <c r="BK15" s="13" t="s">
        <v>26</v>
      </c>
      <c r="BL15" s="22">
        <v>125978</v>
      </c>
      <c r="BM15" s="22">
        <v>125768</v>
      </c>
      <c r="BN15" s="22">
        <f>IF(BL15, ROUND(BM15/BL15*100, 2),0)</f>
        <v>99.83</v>
      </c>
      <c r="BO15" s="26" t="s">
        <v>24</v>
      </c>
      <c r="BP15" s="27" t="s">
        <v>25</v>
      </c>
      <c r="BQ15" s="13" t="s">
        <v>26</v>
      </c>
      <c r="BR15" s="22">
        <v>8104</v>
      </c>
      <c r="BS15" s="22">
        <v>7034</v>
      </c>
      <c r="BT15" s="22">
        <f>IF(BR15, ROUND(BS15/BR15*100, 2),0)</f>
        <v>86.8</v>
      </c>
      <c r="BU15" s="26" t="s">
        <v>24</v>
      </c>
      <c r="BV15" s="27" t="s">
        <v>25</v>
      </c>
      <c r="BW15" s="13" t="s">
        <v>26</v>
      </c>
      <c r="BX15" s="22">
        <v>19380</v>
      </c>
      <c r="BY15" s="22">
        <v>19380</v>
      </c>
      <c r="BZ15" s="22">
        <f>IF(BX15, ROUND(BY15/BX15*100, 2),0)</f>
        <v>100</v>
      </c>
      <c r="CA15" s="26" t="s">
        <v>24</v>
      </c>
      <c r="CB15" s="27" t="s">
        <v>25</v>
      </c>
      <c r="CC15" s="13" t="s">
        <v>26</v>
      </c>
      <c r="CD15" s="22">
        <v>1442</v>
      </c>
      <c r="CE15" s="22">
        <v>16058</v>
      </c>
      <c r="CF15" s="22">
        <f>IF(CD15, ROUND(CE15/CD15*100, 2),0)</f>
        <v>1113.5899999999999</v>
      </c>
      <c r="CG15" s="26" t="s">
        <v>24</v>
      </c>
      <c r="CH15" s="27" t="s">
        <v>25</v>
      </c>
      <c r="CI15" s="13" t="s">
        <v>26</v>
      </c>
      <c r="CJ15" s="22">
        <v>8560</v>
      </c>
      <c r="CK15" s="22">
        <v>7737</v>
      </c>
      <c r="CL15" s="22">
        <f>IF(CJ15, ROUND(CK15/CJ15*100, 2),0)</f>
        <v>90.39</v>
      </c>
      <c r="CM15" s="26" t="s">
        <v>24</v>
      </c>
      <c r="CN15" s="27" t="s">
        <v>25</v>
      </c>
      <c r="CO15" s="13" t="s">
        <v>26</v>
      </c>
      <c r="CP15" s="22">
        <v>19135</v>
      </c>
      <c r="CQ15" s="22">
        <v>18233</v>
      </c>
      <c r="CR15" s="22">
        <f>IF(CP15, ROUND(CQ15/CP15*100, 2),0)</f>
        <v>95.29</v>
      </c>
      <c r="CS15" s="26" t="s">
        <v>24</v>
      </c>
      <c r="CT15" s="27" t="s">
        <v>25</v>
      </c>
      <c r="CU15" s="13" t="s">
        <v>26</v>
      </c>
      <c r="CV15" s="22">
        <v>1941</v>
      </c>
      <c r="CW15" s="22">
        <v>1677</v>
      </c>
      <c r="CX15" s="22">
        <f>IF(CV15, ROUND(CW15/CV15*100, 2),0)</f>
        <v>86.4</v>
      </c>
      <c r="CY15" s="26" t="s">
        <v>24</v>
      </c>
      <c r="CZ15" s="27" t="s">
        <v>25</v>
      </c>
      <c r="DA15" s="13" t="s">
        <v>26</v>
      </c>
      <c r="DB15" s="22">
        <v>14511</v>
      </c>
      <c r="DC15" s="22">
        <v>23700</v>
      </c>
      <c r="DD15" s="22">
        <f>IF(DB15, ROUND(DC15/DB15*100, 2),0)</f>
        <v>163.32</v>
      </c>
      <c r="DE15" s="26" t="s">
        <v>24</v>
      </c>
      <c r="DF15" s="27" t="s">
        <v>25</v>
      </c>
      <c r="DG15" s="13" t="s">
        <v>26</v>
      </c>
      <c r="DH15" s="22">
        <v>0</v>
      </c>
      <c r="DI15" s="22">
        <v>171643</v>
      </c>
      <c r="DJ15" s="22">
        <f>IF(DH15, ROUND(DI15/DH15*100, 2),0)</f>
        <v>0</v>
      </c>
    </row>
    <row r="16" spans="1:114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48912</v>
      </c>
      <c r="E16" s="22">
        <f t="shared" ca="1" si="0"/>
        <v>83186</v>
      </c>
      <c r="F16" s="22">
        <f ca="1">IF(D16, ROUND(E16/D16*100, 2),0)</f>
        <v>170.07</v>
      </c>
      <c r="G16" s="26" t="s">
        <v>27</v>
      </c>
      <c r="H16" s="27" t="s">
        <v>28</v>
      </c>
      <c r="I16" s="13" t="s">
        <v>29</v>
      </c>
      <c r="J16" s="22">
        <v>2703</v>
      </c>
      <c r="K16" s="22">
        <v>2703</v>
      </c>
      <c r="L16" s="22">
        <f>IF(J16, ROUND(K16/J16*100, 2),0)</f>
        <v>100</v>
      </c>
      <c r="M16" s="26" t="s">
        <v>27</v>
      </c>
      <c r="N16" s="27" t="s">
        <v>28</v>
      </c>
      <c r="O16" s="13" t="s">
        <v>29</v>
      </c>
      <c r="P16" s="22">
        <v>2500</v>
      </c>
      <c r="Q16" s="22">
        <v>2400</v>
      </c>
      <c r="R16" s="22">
        <f>IF(P16, ROUND(Q16/P16*100, 2),0)</f>
        <v>96</v>
      </c>
      <c r="S16" s="26" t="s">
        <v>27</v>
      </c>
      <c r="T16" s="27" t="s">
        <v>28</v>
      </c>
      <c r="U16" s="13" t="s">
        <v>29</v>
      </c>
      <c r="V16" s="22">
        <v>2364</v>
      </c>
      <c r="W16" s="22">
        <v>2388</v>
      </c>
      <c r="X16" s="22">
        <f>IF(V16, ROUND(W16/V16*100, 2),0)</f>
        <v>101.02</v>
      </c>
      <c r="Y16" s="26" t="s">
        <v>27</v>
      </c>
      <c r="Z16" s="27" t="s">
        <v>28</v>
      </c>
      <c r="AA16" s="13" t="s">
        <v>29</v>
      </c>
      <c r="AB16" s="22">
        <v>4099</v>
      </c>
      <c r="AC16" s="22">
        <v>4265</v>
      </c>
      <c r="AD16" s="22">
        <f>IF(AB16, ROUND(AC16/AB16*100, 2),0)</f>
        <v>104.05</v>
      </c>
      <c r="AE16" s="26" t="s">
        <v>27</v>
      </c>
      <c r="AF16" s="27" t="s">
        <v>28</v>
      </c>
      <c r="AG16" s="13" t="s">
        <v>29</v>
      </c>
      <c r="AH16" s="22">
        <v>1870</v>
      </c>
      <c r="AI16" s="22">
        <v>1842</v>
      </c>
      <c r="AJ16" s="22">
        <f>IF(AH16, ROUND(AI16/AH16*100, 2),0)</f>
        <v>98.5</v>
      </c>
      <c r="AK16" s="26" t="s">
        <v>27</v>
      </c>
      <c r="AL16" s="27" t="s">
        <v>28</v>
      </c>
      <c r="AM16" s="13" t="s">
        <v>29</v>
      </c>
      <c r="AN16" s="22">
        <v>2350</v>
      </c>
      <c r="AO16" s="22">
        <v>2221</v>
      </c>
      <c r="AP16" s="22">
        <f>IF(AN16, ROUND(AO16/AN16*100, 2),0)</f>
        <v>94.51</v>
      </c>
      <c r="AQ16" s="26" t="s">
        <v>27</v>
      </c>
      <c r="AR16" s="27" t="s">
        <v>28</v>
      </c>
      <c r="AS16" s="13" t="s">
        <v>29</v>
      </c>
      <c r="AT16" s="22">
        <v>1801</v>
      </c>
      <c r="AU16" s="22">
        <v>2206</v>
      </c>
      <c r="AV16" s="22">
        <f>IF(AT16, ROUND(AU16/AT16*100, 2),0)</f>
        <v>122.49</v>
      </c>
      <c r="AW16" s="26" t="s">
        <v>27</v>
      </c>
      <c r="AX16" s="27" t="s">
        <v>28</v>
      </c>
      <c r="AY16" s="13" t="s">
        <v>29</v>
      </c>
      <c r="AZ16" s="22">
        <v>2925</v>
      </c>
      <c r="BA16" s="22">
        <v>2927</v>
      </c>
      <c r="BB16" s="22">
        <f>IF(AZ16, ROUND(BA16/AZ16*100, 2),0)</f>
        <v>100.07</v>
      </c>
      <c r="BC16" s="26" t="s">
        <v>27</v>
      </c>
      <c r="BD16" s="27" t="s">
        <v>28</v>
      </c>
      <c r="BE16" s="13" t="s">
        <v>29</v>
      </c>
      <c r="BF16" s="22">
        <v>2520</v>
      </c>
      <c r="BG16" s="22">
        <v>2510</v>
      </c>
      <c r="BH16" s="22">
        <f>IF(BF16, ROUND(BG16/BF16*100, 2),0)</f>
        <v>99.6</v>
      </c>
      <c r="BI16" s="26" t="s">
        <v>27</v>
      </c>
      <c r="BJ16" s="27" t="s">
        <v>28</v>
      </c>
      <c r="BK16" s="13" t="s">
        <v>29</v>
      </c>
      <c r="BL16" s="22">
        <v>3516</v>
      </c>
      <c r="BM16" s="22">
        <v>5500</v>
      </c>
      <c r="BN16" s="22">
        <f>IF(BL16, ROUND(BM16/BL16*100, 2),0)</f>
        <v>156.43</v>
      </c>
      <c r="BO16" s="26" t="s">
        <v>27</v>
      </c>
      <c r="BP16" s="27" t="s">
        <v>28</v>
      </c>
      <c r="BQ16" s="13" t="s">
        <v>29</v>
      </c>
      <c r="BR16" s="22">
        <v>2173</v>
      </c>
      <c r="BS16" s="22">
        <v>1868</v>
      </c>
      <c r="BT16" s="22">
        <f>IF(BR16, ROUND(BS16/BR16*100, 2),0)</f>
        <v>85.96</v>
      </c>
      <c r="BU16" s="26" t="s">
        <v>27</v>
      </c>
      <c r="BV16" s="27" t="s">
        <v>28</v>
      </c>
      <c r="BW16" s="13" t="s">
        <v>29</v>
      </c>
      <c r="BX16" s="22">
        <v>6556</v>
      </c>
      <c r="BY16" s="22">
        <v>6556</v>
      </c>
      <c r="BZ16" s="22">
        <f>IF(BX16, ROUND(BY16/BX16*100, 2),0)</f>
        <v>100</v>
      </c>
      <c r="CA16" s="26" t="s">
        <v>27</v>
      </c>
      <c r="CB16" s="27" t="s">
        <v>28</v>
      </c>
      <c r="CC16" s="13" t="s">
        <v>29</v>
      </c>
      <c r="CD16" s="22">
        <v>1769</v>
      </c>
      <c r="CE16" s="22">
        <v>1769</v>
      </c>
      <c r="CF16" s="22">
        <f>IF(CD16, ROUND(CE16/CD16*100, 2),0)</f>
        <v>100</v>
      </c>
      <c r="CG16" s="26" t="s">
        <v>27</v>
      </c>
      <c r="CH16" s="27" t="s">
        <v>28</v>
      </c>
      <c r="CI16" s="13" t="s">
        <v>29</v>
      </c>
      <c r="CJ16" s="22">
        <v>2649</v>
      </c>
      <c r="CK16" s="22">
        <v>2597</v>
      </c>
      <c r="CL16" s="22">
        <f>IF(CJ16, ROUND(CK16/CJ16*100, 2),0)</f>
        <v>98.04</v>
      </c>
      <c r="CM16" s="26" t="s">
        <v>27</v>
      </c>
      <c r="CN16" s="27" t="s">
        <v>28</v>
      </c>
      <c r="CO16" s="13" t="s">
        <v>29</v>
      </c>
      <c r="CP16" s="22">
        <v>4413</v>
      </c>
      <c r="CQ16" s="22">
        <v>4259</v>
      </c>
      <c r="CR16" s="22">
        <f>IF(CP16, ROUND(CQ16/CP16*100, 2),0)</f>
        <v>96.51</v>
      </c>
      <c r="CS16" s="26" t="s">
        <v>27</v>
      </c>
      <c r="CT16" s="27" t="s">
        <v>28</v>
      </c>
      <c r="CU16" s="13" t="s">
        <v>29</v>
      </c>
      <c r="CV16" s="22">
        <v>2254</v>
      </c>
      <c r="CW16" s="22">
        <v>2176</v>
      </c>
      <c r="CX16" s="22">
        <f>IF(CV16, ROUND(CW16/CV16*100, 2),0)</f>
        <v>96.54</v>
      </c>
      <c r="CY16" s="26" t="s">
        <v>27</v>
      </c>
      <c r="CZ16" s="27" t="s">
        <v>28</v>
      </c>
      <c r="DA16" s="13" t="s">
        <v>29</v>
      </c>
      <c r="DB16" s="22">
        <v>2450</v>
      </c>
      <c r="DC16" s="22">
        <v>2354</v>
      </c>
      <c r="DD16" s="22">
        <f>IF(DB16, ROUND(DC16/DB16*100, 2),0)</f>
        <v>96.08</v>
      </c>
      <c r="DE16" s="26" t="s">
        <v>27</v>
      </c>
      <c r="DF16" s="27" t="s">
        <v>28</v>
      </c>
      <c r="DG16" s="13" t="s">
        <v>29</v>
      </c>
      <c r="DH16" s="22">
        <v>0</v>
      </c>
      <c r="DI16" s="22">
        <v>32645</v>
      </c>
      <c r="DJ16" s="22">
        <f>IF(DH16, ROUND(DI16/DH16*100, 2),0)</f>
        <v>0</v>
      </c>
    </row>
    <row r="17" spans="1:114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104520</v>
      </c>
      <c r="E17" s="22">
        <f t="shared" ca="1" si="0"/>
        <v>321950</v>
      </c>
      <c r="F17" s="22">
        <f ca="1">IF(D17, ROUND(E17/D17*100, 2),0)</f>
        <v>308.02999999999997</v>
      </c>
      <c r="G17" s="20" t="s">
        <v>30</v>
      </c>
      <c r="H17" s="28" t="s">
        <v>31</v>
      </c>
      <c r="I17" s="13" t="s">
        <v>32</v>
      </c>
      <c r="J17" s="22">
        <v>30115</v>
      </c>
      <c r="K17" s="22">
        <v>27528</v>
      </c>
      <c r="L17" s="22">
        <f>IF(J17, ROUND(K17/J17*100, 2),0)</f>
        <v>91.41</v>
      </c>
      <c r="M17" s="20" t="s">
        <v>30</v>
      </c>
      <c r="N17" s="28" t="s">
        <v>31</v>
      </c>
      <c r="O17" s="13" t="s">
        <v>32</v>
      </c>
      <c r="P17" s="22">
        <v>398</v>
      </c>
      <c r="Q17" s="22">
        <v>398</v>
      </c>
      <c r="R17" s="22">
        <f>IF(P17, ROUND(Q17/P17*100, 2),0)</f>
        <v>100</v>
      </c>
      <c r="S17" s="20" t="s">
        <v>30</v>
      </c>
      <c r="T17" s="28" t="s">
        <v>31</v>
      </c>
      <c r="U17" s="13" t="s">
        <v>32</v>
      </c>
      <c r="V17" s="22">
        <v>785</v>
      </c>
      <c r="W17" s="22">
        <v>792</v>
      </c>
      <c r="X17" s="22">
        <f>IF(V17, ROUND(W17/V17*100, 2),0)</f>
        <v>100.89</v>
      </c>
      <c r="Y17" s="20" t="s">
        <v>30</v>
      </c>
      <c r="Z17" s="28" t="s">
        <v>31</v>
      </c>
      <c r="AA17" s="13" t="s">
        <v>32</v>
      </c>
      <c r="AB17" s="22">
        <v>871</v>
      </c>
      <c r="AC17" s="22">
        <v>864</v>
      </c>
      <c r="AD17" s="22">
        <f>IF(AB17, ROUND(AC17/AB17*100, 2),0)</f>
        <v>99.2</v>
      </c>
      <c r="AE17" s="20" t="s">
        <v>30</v>
      </c>
      <c r="AF17" s="28" t="s">
        <v>31</v>
      </c>
      <c r="AG17" s="13" t="s">
        <v>32</v>
      </c>
      <c r="AH17" s="22">
        <v>971</v>
      </c>
      <c r="AI17" s="22">
        <v>939</v>
      </c>
      <c r="AJ17" s="22">
        <f>IF(AH17, ROUND(AI17/AH17*100, 2),0)</f>
        <v>96.7</v>
      </c>
      <c r="AK17" s="20" t="s">
        <v>30</v>
      </c>
      <c r="AL17" s="28" t="s">
        <v>31</v>
      </c>
      <c r="AM17" s="13" t="s">
        <v>32</v>
      </c>
      <c r="AN17" s="22">
        <v>377</v>
      </c>
      <c r="AO17" s="22">
        <v>665</v>
      </c>
      <c r="AP17" s="22">
        <f>IF(AN17, ROUND(AO17/AN17*100, 2),0)</f>
        <v>176.39</v>
      </c>
      <c r="AQ17" s="20" t="s">
        <v>30</v>
      </c>
      <c r="AR17" s="28" t="s">
        <v>31</v>
      </c>
      <c r="AS17" s="13" t="s">
        <v>32</v>
      </c>
      <c r="AT17" s="22">
        <v>4734</v>
      </c>
      <c r="AU17" s="22">
        <v>2802</v>
      </c>
      <c r="AV17" s="22">
        <f>IF(AT17, ROUND(AU17/AT17*100, 2),0)</f>
        <v>59.19</v>
      </c>
      <c r="AW17" s="20" t="s">
        <v>30</v>
      </c>
      <c r="AX17" s="28" t="s">
        <v>31</v>
      </c>
      <c r="AY17" s="13" t="s">
        <v>32</v>
      </c>
      <c r="AZ17" s="22">
        <v>22069</v>
      </c>
      <c r="BA17" s="22">
        <v>338</v>
      </c>
      <c r="BB17" s="22">
        <f>IF(AZ17, ROUND(BA17/AZ17*100, 2),0)</f>
        <v>1.53</v>
      </c>
      <c r="BC17" s="20" t="s">
        <v>30</v>
      </c>
      <c r="BD17" s="28" t="s">
        <v>31</v>
      </c>
      <c r="BE17" s="13" t="s">
        <v>32</v>
      </c>
      <c r="BF17" s="22">
        <v>8732</v>
      </c>
      <c r="BG17" s="22">
        <v>8786</v>
      </c>
      <c r="BH17" s="22">
        <f>IF(BF17, ROUND(BG17/BF17*100, 2),0)</f>
        <v>100.62</v>
      </c>
      <c r="BI17" s="20" t="s">
        <v>30</v>
      </c>
      <c r="BJ17" s="28" t="s">
        <v>31</v>
      </c>
      <c r="BK17" s="13" t="s">
        <v>32</v>
      </c>
      <c r="BL17" s="22">
        <v>1017</v>
      </c>
      <c r="BM17" s="22">
        <v>232070</v>
      </c>
      <c r="BN17" s="22">
        <f>IF(BL17, ROUND(BM17/BL17*100, 2),0)</f>
        <v>22819.08</v>
      </c>
      <c r="BO17" s="20" t="s">
        <v>30</v>
      </c>
      <c r="BP17" s="28" t="s">
        <v>31</v>
      </c>
      <c r="BQ17" s="13" t="s">
        <v>32</v>
      </c>
      <c r="BR17" s="22">
        <v>8806</v>
      </c>
      <c r="BS17" s="22">
        <v>9014</v>
      </c>
      <c r="BT17" s="22">
        <f>IF(BR17, ROUND(BS17/BR17*100, 2),0)</f>
        <v>102.36</v>
      </c>
      <c r="BU17" s="20" t="s">
        <v>30</v>
      </c>
      <c r="BV17" s="28" t="s">
        <v>31</v>
      </c>
      <c r="BW17" s="13" t="s">
        <v>32</v>
      </c>
      <c r="BX17" s="22">
        <v>618</v>
      </c>
      <c r="BY17" s="22">
        <v>618</v>
      </c>
      <c r="BZ17" s="22">
        <f>IF(BX17, ROUND(BY17/BX17*100, 2),0)</f>
        <v>100</v>
      </c>
      <c r="CA17" s="20" t="s">
        <v>30</v>
      </c>
      <c r="CB17" s="28" t="s">
        <v>31</v>
      </c>
      <c r="CC17" s="13" t="s">
        <v>32</v>
      </c>
      <c r="CD17" s="22">
        <v>8076</v>
      </c>
      <c r="CE17" s="22">
        <v>2790</v>
      </c>
      <c r="CF17" s="22">
        <f>IF(CD17, ROUND(CE17/CD17*100, 2),0)</f>
        <v>34.549999999999997</v>
      </c>
      <c r="CG17" s="20" t="s">
        <v>30</v>
      </c>
      <c r="CH17" s="28" t="s">
        <v>31</v>
      </c>
      <c r="CI17" s="13" t="s">
        <v>32</v>
      </c>
      <c r="CJ17" s="22">
        <v>1396</v>
      </c>
      <c r="CK17" s="22">
        <v>1252</v>
      </c>
      <c r="CL17" s="22">
        <f>IF(CJ17, ROUND(CK17/CJ17*100, 2),0)</f>
        <v>89.68</v>
      </c>
      <c r="CM17" s="20" t="s">
        <v>30</v>
      </c>
      <c r="CN17" s="28" t="s">
        <v>31</v>
      </c>
      <c r="CO17" s="13" t="s">
        <v>32</v>
      </c>
      <c r="CP17" s="22">
        <v>14400</v>
      </c>
      <c r="CQ17" s="22">
        <v>14134</v>
      </c>
      <c r="CR17" s="22">
        <f>IF(CP17, ROUND(CQ17/CP17*100, 2),0)</f>
        <v>98.15</v>
      </c>
      <c r="CS17" s="20" t="s">
        <v>30</v>
      </c>
      <c r="CT17" s="28" t="s">
        <v>31</v>
      </c>
      <c r="CU17" s="13" t="s">
        <v>32</v>
      </c>
      <c r="CV17" s="22">
        <v>362</v>
      </c>
      <c r="CW17" s="22">
        <v>359</v>
      </c>
      <c r="CX17" s="22">
        <f>IF(CV17, ROUND(CW17/CV17*100, 2),0)</f>
        <v>99.17</v>
      </c>
      <c r="CY17" s="20" t="s">
        <v>30</v>
      </c>
      <c r="CZ17" s="28" t="s">
        <v>31</v>
      </c>
      <c r="DA17" s="13" t="s">
        <v>32</v>
      </c>
      <c r="DB17" s="22">
        <v>793</v>
      </c>
      <c r="DC17" s="22">
        <v>793</v>
      </c>
      <c r="DD17" s="22">
        <f>IF(DB17, ROUND(DC17/DB17*100, 2),0)</f>
        <v>100</v>
      </c>
      <c r="DE17" s="20" t="s">
        <v>30</v>
      </c>
      <c r="DF17" s="28" t="s">
        <v>31</v>
      </c>
      <c r="DG17" s="13" t="s">
        <v>32</v>
      </c>
      <c r="DH17" s="22">
        <v>0</v>
      </c>
      <c r="DI17" s="22">
        <v>17808</v>
      </c>
      <c r="DJ17" s="22">
        <f>IF(DH17, ROUND(DI17/DH17*100, 2),0)</f>
        <v>0</v>
      </c>
    </row>
    <row r="18" spans="1:114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9710780</v>
      </c>
      <c r="E18" s="22">
        <f t="shared" ca="1" si="0"/>
        <v>9361511</v>
      </c>
      <c r="F18" s="22">
        <f ca="1">IF(D18, ROUND(E18/D18*100, 2),0)</f>
        <v>96.4</v>
      </c>
      <c r="G18" s="20" t="s">
        <v>33</v>
      </c>
      <c r="H18" s="21" t="s">
        <v>34</v>
      </c>
      <c r="I18" s="13" t="s">
        <v>35</v>
      </c>
      <c r="J18" s="22">
        <v>186098</v>
      </c>
      <c r="K18" s="22">
        <v>211949</v>
      </c>
      <c r="L18" s="22">
        <f>IF(J18, ROUND(K18/J18*100, 2),0)</f>
        <v>113.89</v>
      </c>
      <c r="M18" s="20" t="s">
        <v>33</v>
      </c>
      <c r="N18" s="21" t="s">
        <v>34</v>
      </c>
      <c r="O18" s="13" t="s">
        <v>35</v>
      </c>
      <c r="P18" s="22">
        <v>564600</v>
      </c>
      <c r="Q18" s="22">
        <v>498500</v>
      </c>
      <c r="R18" s="22">
        <f>IF(P18, ROUND(Q18/P18*100, 2),0)</f>
        <v>88.29</v>
      </c>
      <c r="S18" s="20" t="s">
        <v>33</v>
      </c>
      <c r="T18" s="21" t="s">
        <v>34</v>
      </c>
      <c r="U18" s="13" t="s">
        <v>35</v>
      </c>
      <c r="V18" s="22">
        <v>132880</v>
      </c>
      <c r="W18" s="22">
        <v>131743</v>
      </c>
      <c r="X18" s="22">
        <f>IF(V18, ROUND(W18/V18*100, 2),0)</f>
        <v>99.14</v>
      </c>
      <c r="Y18" s="20" t="s">
        <v>33</v>
      </c>
      <c r="Z18" s="21" t="s">
        <v>34</v>
      </c>
      <c r="AA18" s="13" t="s">
        <v>35</v>
      </c>
      <c r="AB18" s="22">
        <v>668872</v>
      </c>
      <c r="AC18" s="22">
        <v>680236</v>
      </c>
      <c r="AD18" s="22">
        <f>IF(AB18, ROUND(AC18/AB18*100, 2),0)</f>
        <v>101.7</v>
      </c>
      <c r="AE18" s="20" t="s">
        <v>33</v>
      </c>
      <c r="AF18" s="21" t="s">
        <v>34</v>
      </c>
      <c r="AG18" s="13" t="s">
        <v>35</v>
      </c>
      <c r="AH18" s="22">
        <v>493700</v>
      </c>
      <c r="AI18" s="22">
        <v>497300</v>
      </c>
      <c r="AJ18" s="22">
        <f>IF(AH18, ROUND(AI18/AH18*100, 2),0)</f>
        <v>100.73</v>
      </c>
      <c r="AK18" s="20" t="s">
        <v>33</v>
      </c>
      <c r="AL18" s="21" t="s">
        <v>34</v>
      </c>
      <c r="AM18" s="13" t="s">
        <v>35</v>
      </c>
      <c r="AN18" s="22">
        <v>115722</v>
      </c>
      <c r="AO18" s="22">
        <v>121643</v>
      </c>
      <c r="AP18" s="22">
        <f>IF(AN18, ROUND(AO18/AN18*100, 2),0)</f>
        <v>105.12</v>
      </c>
      <c r="AQ18" s="20" t="s">
        <v>33</v>
      </c>
      <c r="AR18" s="21" t="s">
        <v>34</v>
      </c>
      <c r="AS18" s="13" t="s">
        <v>35</v>
      </c>
      <c r="AT18" s="22">
        <v>133813</v>
      </c>
      <c r="AU18" s="22">
        <v>131875</v>
      </c>
      <c r="AV18" s="22">
        <f>IF(AT18, ROUND(AU18/AT18*100, 2),0)</f>
        <v>98.55</v>
      </c>
      <c r="AW18" s="20" t="s">
        <v>33</v>
      </c>
      <c r="AX18" s="21" t="s">
        <v>34</v>
      </c>
      <c r="AY18" s="13" t="s">
        <v>35</v>
      </c>
      <c r="AZ18" s="22">
        <v>118612</v>
      </c>
      <c r="BA18" s="22">
        <v>257457</v>
      </c>
      <c r="BB18" s="22">
        <f>IF(AZ18, ROUND(BA18/AZ18*100, 2),0)</f>
        <v>217.06</v>
      </c>
      <c r="BC18" s="20" t="s">
        <v>33</v>
      </c>
      <c r="BD18" s="21" t="s">
        <v>34</v>
      </c>
      <c r="BE18" s="13" t="s">
        <v>35</v>
      </c>
      <c r="BF18" s="22">
        <v>566620</v>
      </c>
      <c r="BG18" s="22">
        <v>556041</v>
      </c>
      <c r="BH18" s="22">
        <f>IF(BF18, ROUND(BG18/BF18*100, 2),0)</f>
        <v>98.13</v>
      </c>
      <c r="BI18" s="20" t="s">
        <v>33</v>
      </c>
      <c r="BJ18" s="21" t="s">
        <v>34</v>
      </c>
      <c r="BK18" s="13" t="s">
        <v>35</v>
      </c>
      <c r="BL18" s="22">
        <v>3983680</v>
      </c>
      <c r="BM18" s="22">
        <v>2574989</v>
      </c>
      <c r="BN18" s="22">
        <f>IF(BL18, ROUND(BM18/BL18*100, 2),0)</f>
        <v>64.64</v>
      </c>
      <c r="BO18" s="20" t="s">
        <v>33</v>
      </c>
      <c r="BP18" s="21" t="s">
        <v>34</v>
      </c>
      <c r="BQ18" s="13" t="s">
        <v>35</v>
      </c>
      <c r="BR18" s="22">
        <v>327200</v>
      </c>
      <c r="BS18" s="22">
        <v>333700</v>
      </c>
      <c r="BT18" s="22">
        <f>IF(BR18, ROUND(BS18/BR18*100, 2),0)</f>
        <v>101.99</v>
      </c>
      <c r="BU18" s="20" t="s">
        <v>33</v>
      </c>
      <c r="BV18" s="21" t="s">
        <v>34</v>
      </c>
      <c r="BW18" s="13" t="s">
        <v>35</v>
      </c>
      <c r="BX18" s="22">
        <v>383451</v>
      </c>
      <c r="BY18" s="22">
        <v>383451</v>
      </c>
      <c r="BZ18" s="22">
        <f>IF(BX18, ROUND(BY18/BX18*100, 2),0)</f>
        <v>100</v>
      </c>
      <c r="CA18" s="20" t="s">
        <v>33</v>
      </c>
      <c r="CB18" s="21" t="s">
        <v>34</v>
      </c>
      <c r="CC18" s="13" t="s">
        <v>35</v>
      </c>
      <c r="CD18" s="22">
        <v>411400</v>
      </c>
      <c r="CE18" s="22">
        <v>469900</v>
      </c>
      <c r="CF18" s="22">
        <f>IF(CD18, ROUND(CE18/CD18*100, 2),0)</f>
        <v>114.22</v>
      </c>
      <c r="CG18" s="20" t="s">
        <v>33</v>
      </c>
      <c r="CH18" s="21" t="s">
        <v>34</v>
      </c>
      <c r="CI18" s="13" t="s">
        <v>35</v>
      </c>
      <c r="CJ18" s="22">
        <v>467000</v>
      </c>
      <c r="CK18" s="22">
        <v>452000</v>
      </c>
      <c r="CL18" s="22">
        <f>IF(CJ18, ROUND(CK18/CJ18*100, 2),0)</f>
        <v>96.79</v>
      </c>
      <c r="CM18" s="20" t="s">
        <v>33</v>
      </c>
      <c r="CN18" s="21" t="s">
        <v>34</v>
      </c>
      <c r="CO18" s="13" t="s">
        <v>35</v>
      </c>
      <c r="CP18" s="22">
        <v>359841</v>
      </c>
      <c r="CQ18" s="22">
        <v>353067</v>
      </c>
      <c r="CR18" s="22">
        <f>IF(CP18, ROUND(CQ18/CP18*100, 2),0)</f>
        <v>98.12</v>
      </c>
      <c r="CS18" s="20" t="s">
        <v>33</v>
      </c>
      <c r="CT18" s="21" t="s">
        <v>34</v>
      </c>
      <c r="CU18" s="13" t="s">
        <v>35</v>
      </c>
      <c r="CV18" s="22">
        <v>755500</v>
      </c>
      <c r="CW18" s="22">
        <v>429467</v>
      </c>
      <c r="CX18" s="22">
        <f>IF(CV18, ROUND(CW18/CV18*100, 2),0)</f>
        <v>56.85</v>
      </c>
      <c r="CY18" s="20" t="s">
        <v>33</v>
      </c>
      <c r="CZ18" s="21" t="s">
        <v>34</v>
      </c>
      <c r="DA18" s="13" t="s">
        <v>35</v>
      </c>
      <c r="DB18" s="22">
        <v>41791</v>
      </c>
      <c r="DC18" s="22">
        <v>21705</v>
      </c>
      <c r="DD18" s="22">
        <f>IF(DB18, ROUND(DC18/DB18*100, 2),0)</f>
        <v>51.94</v>
      </c>
      <c r="DE18" s="20" t="s">
        <v>33</v>
      </c>
      <c r="DF18" s="21" t="s">
        <v>34</v>
      </c>
      <c r="DG18" s="13" t="s">
        <v>35</v>
      </c>
      <c r="DH18" s="22">
        <v>0</v>
      </c>
      <c r="DI18" s="22">
        <v>1256488</v>
      </c>
      <c r="DJ18" s="22">
        <f>IF(DH18, ROUND(DI18/DH18*100, 2),0)</f>
        <v>0</v>
      </c>
    </row>
    <row r="19" spans="1:114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1069297</v>
      </c>
      <c r="E19" s="22">
        <f t="shared" ca="1" si="0"/>
        <v>1582493</v>
      </c>
      <c r="F19" s="22">
        <f ca="1">IF(D19, ROUND(E19/D19*100, 2),0)</f>
        <v>147.99</v>
      </c>
      <c r="G19" s="20" t="s">
        <v>36</v>
      </c>
      <c r="H19" s="28" t="s">
        <v>37</v>
      </c>
      <c r="I19" s="13" t="s">
        <v>38</v>
      </c>
      <c r="J19" s="22">
        <v>75891</v>
      </c>
      <c r="K19" s="22">
        <v>73194</v>
      </c>
      <c r="L19" s="22">
        <f>IF(J19, ROUND(K19/J19*100, 2),0)</f>
        <v>96.45</v>
      </c>
      <c r="M19" s="20" t="s">
        <v>36</v>
      </c>
      <c r="N19" s="28" t="s">
        <v>37</v>
      </c>
      <c r="O19" s="13" t="s">
        <v>38</v>
      </c>
      <c r="P19" s="22">
        <v>33200</v>
      </c>
      <c r="Q19" s="22">
        <v>33600</v>
      </c>
      <c r="R19" s="22">
        <f>IF(P19, ROUND(Q19/P19*100, 2),0)</f>
        <v>101.2</v>
      </c>
      <c r="S19" s="20" t="s">
        <v>36</v>
      </c>
      <c r="T19" s="28" t="s">
        <v>37</v>
      </c>
      <c r="U19" s="13" t="s">
        <v>38</v>
      </c>
      <c r="V19" s="22">
        <v>42644</v>
      </c>
      <c r="W19" s="22">
        <v>41814</v>
      </c>
      <c r="X19" s="22">
        <f>IF(V19, ROUND(W19/V19*100, 2),0)</f>
        <v>98.05</v>
      </c>
      <c r="Y19" s="20" t="s">
        <v>36</v>
      </c>
      <c r="Z19" s="28" t="s">
        <v>37</v>
      </c>
      <c r="AA19" s="13" t="s">
        <v>38</v>
      </c>
      <c r="AB19" s="22">
        <v>139062</v>
      </c>
      <c r="AC19" s="22">
        <v>133279</v>
      </c>
      <c r="AD19" s="22">
        <f>IF(AB19, ROUND(AC19/AB19*100, 2),0)</f>
        <v>95.84</v>
      </c>
      <c r="AE19" s="20" t="s">
        <v>36</v>
      </c>
      <c r="AF19" s="28" t="s">
        <v>37</v>
      </c>
      <c r="AG19" s="13" t="s">
        <v>38</v>
      </c>
      <c r="AH19" s="22">
        <v>47675</v>
      </c>
      <c r="AI19" s="22">
        <v>46599</v>
      </c>
      <c r="AJ19" s="22">
        <f>IF(AH19, ROUND(AI19/AH19*100, 2),0)</f>
        <v>97.74</v>
      </c>
      <c r="AK19" s="20" t="s">
        <v>36</v>
      </c>
      <c r="AL19" s="28" t="s">
        <v>37</v>
      </c>
      <c r="AM19" s="13" t="s">
        <v>38</v>
      </c>
      <c r="AN19" s="22">
        <v>42964</v>
      </c>
      <c r="AO19" s="22">
        <v>43477</v>
      </c>
      <c r="AP19" s="22">
        <f>IF(AN19, ROUND(AO19/AN19*100, 2),0)</f>
        <v>101.19</v>
      </c>
      <c r="AQ19" s="20" t="s">
        <v>36</v>
      </c>
      <c r="AR19" s="28" t="s">
        <v>37</v>
      </c>
      <c r="AS19" s="13" t="s">
        <v>38</v>
      </c>
      <c r="AT19" s="22">
        <v>54964</v>
      </c>
      <c r="AU19" s="22">
        <v>64589</v>
      </c>
      <c r="AV19" s="22">
        <f>IF(AT19, ROUND(AU19/AT19*100, 2),0)</f>
        <v>117.51</v>
      </c>
      <c r="AW19" s="20" t="s">
        <v>36</v>
      </c>
      <c r="AX19" s="28" t="s">
        <v>37</v>
      </c>
      <c r="AY19" s="13" t="s">
        <v>38</v>
      </c>
      <c r="AZ19" s="22">
        <v>42686</v>
      </c>
      <c r="BA19" s="22">
        <v>41978</v>
      </c>
      <c r="BB19" s="22">
        <f>IF(AZ19, ROUND(BA19/AZ19*100, 2),0)</f>
        <v>98.34</v>
      </c>
      <c r="BC19" s="20" t="s">
        <v>36</v>
      </c>
      <c r="BD19" s="28" t="s">
        <v>37</v>
      </c>
      <c r="BE19" s="13" t="s">
        <v>38</v>
      </c>
      <c r="BF19" s="22">
        <v>119911</v>
      </c>
      <c r="BG19" s="22">
        <v>138906</v>
      </c>
      <c r="BH19" s="22">
        <f>IF(BF19, ROUND(BG19/BF19*100, 2),0)</f>
        <v>115.84</v>
      </c>
      <c r="BI19" s="20" t="s">
        <v>36</v>
      </c>
      <c r="BJ19" s="28" t="s">
        <v>37</v>
      </c>
      <c r="BK19" s="13" t="s">
        <v>38</v>
      </c>
      <c r="BL19" s="22">
        <v>164837</v>
      </c>
      <c r="BM19" s="22">
        <v>486037</v>
      </c>
      <c r="BN19" s="22">
        <f>IF(BL19, ROUND(BM19/BL19*100, 2),0)</f>
        <v>294.86</v>
      </c>
      <c r="BO19" s="20" t="s">
        <v>36</v>
      </c>
      <c r="BP19" s="28" t="s">
        <v>37</v>
      </c>
      <c r="BQ19" s="13" t="s">
        <v>38</v>
      </c>
      <c r="BR19" s="22">
        <v>65440</v>
      </c>
      <c r="BS19" s="22">
        <v>79754</v>
      </c>
      <c r="BT19" s="22">
        <f>IF(BR19, ROUND(BS19/BR19*100, 2),0)</f>
        <v>121.87</v>
      </c>
      <c r="BU19" s="20" t="s">
        <v>36</v>
      </c>
      <c r="BV19" s="28" t="s">
        <v>37</v>
      </c>
      <c r="BW19" s="13" t="s">
        <v>38</v>
      </c>
      <c r="BX19" s="22">
        <v>14942</v>
      </c>
      <c r="BY19" s="22">
        <v>14942</v>
      </c>
      <c r="BZ19" s="22">
        <f>IF(BX19, ROUND(BY19/BX19*100, 2),0)</f>
        <v>100</v>
      </c>
      <c r="CA19" s="20" t="s">
        <v>36</v>
      </c>
      <c r="CB19" s="28" t="s">
        <v>37</v>
      </c>
      <c r="CC19" s="13" t="s">
        <v>38</v>
      </c>
      <c r="CD19" s="22">
        <v>115341</v>
      </c>
      <c r="CE19" s="22">
        <v>92266</v>
      </c>
      <c r="CF19" s="22">
        <f>IF(CD19, ROUND(CE19/CD19*100, 2),0)</f>
        <v>79.989999999999995</v>
      </c>
      <c r="CG19" s="20" t="s">
        <v>36</v>
      </c>
      <c r="CH19" s="28" t="s">
        <v>37</v>
      </c>
      <c r="CI19" s="13" t="s">
        <v>38</v>
      </c>
      <c r="CJ19" s="22">
        <v>22787</v>
      </c>
      <c r="CK19" s="22">
        <v>21427</v>
      </c>
      <c r="CL19" s="22">
        <f>IF(CJ19, ROUND(CK19/CJ19*100, 2),0)</f>
        <v>94.03</v>
      </c>
      <c r="CM19" s="20" t="s">
        <v>36</v>
      </c>
      <c r="CN19" s="28" t="s">
        <v>37</v>
      </c>
      <c r="CO19" s="13" t="s">
        <v>38</v>
      </c>
      <c r="CP19" s="22">
        <v>28101</v>
      </c>
      <c r="CQ19" s="22">
        <v>27539</v>
      </c>
      <c r="CR19" s="22">
        <f>IF(CP19, ROUND(CQ19/CP19*100, 2),0)</f>
        <v>98</v>
      </c>
      <c r="CS19" s="20" t="s">
        <v>36</v>
      </c>
      <c r="CT19" s="28" t="s">
        <v>37</v>
      </c>
      <c r="CU19" s="13" t="s">
        <v>38</v>
      </c>
      <c r="CV19" s="22">
        <v>44600</v>
      </c>
      <c r="CW19" s="22">
        <v>43200</v>
      </c>
      <c r="CX19" s="22">
        <f>IF(CV19, ROUND(CW19/CV19*100, 2),0)</f>
        <v>96.86</v>
      </c>
      <c r="CY19" s="20" t="s">
        <v>36</v>
      </c>
      <c r="CZ19" s="28" t="s">
        <v>37</v>
      </c>
      <c r="DA19" s="13" t="s">
        <v>38</v>
      </c>
      <c r="DB19" s="22">
        <v>14252</v>
      </c>
      <c r="DC19" s="22">
        <v>14252</v>
      </c>
      <c r="DD19" s="22">
        <f>IF(DB19, ROUND(DC19/DB19*100, 2),0)</f>
        <v>100</v>
      </c>
      <c r="DE19" s="20" t="s">
        <v>36</v>
      </c>
      <c r="DF19" s="28" t="s">
        <v>37</v>
      </c>
      <c r="DG19" s="13" t="s">
        <v>38</v>
      </c>
      <c r="DH19" s="22">
        <v>0</v>
      </c>
      <c r="DI19" s="22">
        <v>185640</v>
      </c>
      <c r="DJ19" s="22">
        <f>IF(DH19, ROUND(DI19/DH19*100, 2),0)</f>
        <v>0</v>
      </c>
    </row>
    <row r="20" spans="1:114" ht="16.149999999999999" customHeight="1" x14ac:dyDescent="0.25">
      <c r="A20" s="16" t="s">
        <v>39</v>
      </c>
      <c r="B20" s="17" t="s">
        <v>40</v>
      </c>
      <c r="C20" s="18" t="s">
        <v>12</v>
      </c>
      <c r="D20" s="25"/>
      <c r="E20" s="25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  <c r="BC20" s="16" t="s">
        <v>39</v>
      </c>
      <c r="BD20" s="17" t="s">
        <v>40</v>
      </c>
      <c r="BE20" s="18" t="s">
        <v>12</v>
      </c>
      <c r="BF20" s="25"/>
      <c r="BG20" s="25"/>
      <c r="BH20" s="19"/>
      <c r="BI20" s="16" t="s">
        <v>39</v>
      </c>
      <c r="BJ20" s="17" t="s">
        <v>40</v>
      </c>
      <c r="BK20" s="18" t="s">
        <v>12</v>
      </c>
      <c r="BL20" s="25"/>
      <c r="BM20" s="25"/>
      <c r="BN20" s="19"/>
      <c r="BO20" s="16" t="s">
        <v>39</v>
      </c>
      <c r="BP20" s="17" t="s">
        <v>40</v>
      </c>
      <c r="BQ20" s="18" t="s">
        <v>12</v>
      </c>
      <c r="BR20" s="25"/>
      <c r="BS20" s="25"/>
      <c r="BT20" s="19"/>
      <c r="BU20" s="16" t="s">
        <v>39</v>
      </c>
      <c r="BV20" s="17" t="s">
        <v>40</v>
      </c>
      <c r="BW20" s="18" t="s">
        <v>12</v>
      </c>
      <c r="BX20" s="25"/>
      <c r="BY20" s="25"/>
      <c r="BZ20" s="19"/>
      <c r="CA20" s="16" t="s">
        <v>39</v>
      </c>
      <c r="CB20" s="17" t="s">
        <v>40</v>
      </c>
      <c r="CC20" s="18" t="s">
        <v>12</v>
      </c>
      <c r="CD20" s="25"/>
      <c r="CE20" s="25"/>
      <c r="CF20" s="19"/>
      <c r="CG20" s="16" t="s">
        <v>39</v>
      </c>
      <c r="CH20" s="17" t="s">
        <v>40</v>
      </c>
      <c r="CI20" s="18" t="s">
        <v>12</v>
      </c>
      <c r="CJ20" s="25"/>
      <c r="CK20" s="25"/>
      <c r="CL20" s="19"/>
      <c r="CM20" s="16" t="s">
        <v>39</v>
      </c>
      <c r="CN20" s="17" t="s">
        <v>40</v>
      </c>
      <c r="CO20" s="18" t="s">
        <v>12</v>
      </c>
      <c r="CP20" s="25"/>
      <c r="CQ20" s="25"/>
      <c r="CR20" s="19"/>
      <c r="CS20" s="16" t="s">
        <v>39</v>
      </c>
      <c r="CT20" s="17" t="s">
        <v>40</v>
      </c>
      <c r="CU20" s="18" t="s">
        <v>12</v>
      </c>
      <c r="CV20" s="25"/>
      <c r="CW20" s="25"/>
      <c r="CX20" s="19"/>
      <c r="CY20" s="16" t="s">
        <v>39</v>
      </c>
      <c r="CZ20" s="17" t="s">
        <v>40</v>
      </c>
      <c r="DA20" s="18" t="s">
        <v>12</v>
      </c>
      <c r="DB20" s="25"/>
      <c r="DC20" s="25"/>
      <c r="DD20" s="19"/>
      <c r="DE20" s="16" t="s">
        <v>39</v>
      </c>
      <c r="DF20" s="17" t="s">
        <v>40</v>
      </c>
      <c r="DG20" s="18" t="s">
        <v>12</v>
      </c>
      <c r="DH20" s="25"/>
      <c r="DI20" s="25"/>
      <c r="DJ20" s="19"/>
    </row>
    <row r="21" spans="1:114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,OFFSET(D21,0,48),OFFSET(D21,0,54),OFFSET(D21,0,60),OFFSET(D21,0,66),OFFSET(D21,0,72),OFFSET(D21,0,78),OFFSET(D21,0,84),OFFSET(D21,0,90),OFFSET(D21,0,96),OFFSET(D21,0,102),OFFSET(D21,0,108))</f>
        <v>12888</v>
      </c>
      <c r="E21" s="22">
        <f ca="1">SUM(OFFSET(E21,0,6),OFFSET(E21,0,12),OFFSET(E21,0,18),OFFSET(E21,0,24),OFFSET(E21,0,30),OFFSET(E21,0,36),OFFSET(E21,0,42),OFFSET(E21,0,48),OFFSET(E21,0,54),OFFSET(E21,0,60),OFFSET(E21,0,66),OFFSET(E21,0,72),OFFSET(E21,0,78),OFFSET(E21,0,84),OFFSET(E21,0,90),OFFSET(E21,0,96),OFFSET(E21,0,102),OFFSET(E21,0,108))</f>
        <v>4954</v>
      </c>
      <c r="F21" s="22">
        <f ca="1">IF(D21, ROUND(E21/D21*100, 2),0)</f>
        <v>38.44</v>
      </c>
      <c r="G21" s="20" t="s">
        <v>41</v>
      </c>
      <c r="H21" s="21" t="s">
        <v>42</v>
      </c>
      <c r="I21" s="13" t="s">
        <v>43</v>
      </c>
      <c r="J21" s="22">
        <v>1074</v>
      </c>
      <c r="K21" s="22">
        <v>152</v>
      </c>
      <c r="L21" s="22">
        <f>IF(J21, ROUND(K21/J21*100, 2),0)</f>
        <v>14.15</v>
      </c>
      <c r="M21" s="20" t="s">
        <v>41</v>
      </c>
      <c r="N21" s="21" t="s">
        <v>42</v>
      </c>
      <c r="O21" s="13" t="s">
        <v>43</v>
      </c>
      <c r="P21" s="22">
        <v>398</v>
      </c>
      <c r="Q21" s="22">
        <v>126</v>
      </c>
      <c r="R21" s="22">
        <f>IF(P21, ROUND(Q21/P21*100, 2),0)</f>
        <v>31.66</v>
      </c>
      <c r="S21" s="20" t="s">
        <v>41</v>
      </c>
      <c r="T21" s="21" t="s">
        <v>42</v>
      </c>
      <c r="U21" s="13" t="s">
        <v>43</v>
      </c>
      <c r="V21" s="22">
        <v>372</v>
      </c>
      <c r="W21" s="22">
        <v>135</v>
      </c>
      <c r="X21" s="22">
        <f>IF(V21, ROUND(W21/V21*100, 2),0)</f>
        <v>36.29</v>
      </c>
      <c r="Y21" s="20" t="s">
        <v>41</v>
      </c>
      <c r="Z21" s="21" t="s">
        <v>42</v>
      </c>
      <c r="AA21" s="13" t="s">
        <v>43</v>
      </c>
      <c r="AB21" s="22">
        <v>1647</v>
      </c>
      <c r="AC21" s="22">
        <v>968</v>
      </c>
      <c r="AD21" s="22">
        <f>IF(AB21, ROUND(AC21/AB21*100, 2),0)</f>
        <v>58.77</v>
      </c>
      <c r="AE21" s="20" t="s">
        <v>41</v>
      </c>
      <c r="AF21" s="21" t="s">
        <v>42</v>
      </c>
      <c r="AG21" s="13" t="s">
        <v>43</v>
      </c>
      <c r="AH21" s="22">
        <v>643</v>
      </c>
      <c r="AI21" s="22">
        <v>188</v>
      </c>
      <c r="AJ21" s="22">
        <f>IF(AH21, ROUND(AI21/AH21*100, 2),0)</f>
        <v>29.24</v>
      </c>
      <c r="AK21" s="20" t="s">
        <v>41</v>
      </c>
      <c r="AL21" s="21" t="s">
        <v>42</v>
      </c>
      <c r="AM21" s="13" t="s">
        <v>43</v>
      </c>
      <c r="AN21" s="22">
        <v>305</v>
      </c>
      <c r="AO21" s="22">
        <v>123</v>
      </c>
      <c r="AP21" s="22">
        <f>IF(AN21, ROUND(AO21/AN21*100, 2),0)</f>
        <v>40.33</v>
      </c>
      <c r="AQ21" s="20" t="s">
        <v>41</v>
      </c>
      <c r="AR21" s="21" t="s">
        <v>42</v>
      </c>
      <c r="AS21" s="13" t="s">
        <v>43</v>
      </c>
      <c r="AT21" s="22">
        <v>192</v>
      </c>
      <c r="AU21" s="22">
        <v>41</v>
      </c>
      <c r="AV21" s="22">
        <f>IF(AT21, ROUND(AU21/AT21*100, 2),0)</f>
        <v>21.35</v>
      </c>
      <c r="AW21" s="20" t="s">
        <v>41</v>
      </c>
      <c r="AX21" s="21" t="s">
        <v>42</v>
      </c>
      <c r="AY21" s="13" t="s">
        <v>43</v>
      </c>
      <c r="AZ21" s="22">
        <v>463</v>
      </c>
      <c r="BA21" s="22">
        <v>80</v>
      </c>
      <c r="BB21" s="22">
        <f>IF(AZ21, ROUND(BA21/AZ21*100, 2),0)</f>
        <v>17.28</v>
      </c>
      <c r="BC21" s="20" t="s">
        <v>41</v>
      </c>
      <c r="BD21" s="21" t="s">
        <v>42</v>
      </c>
      <c r="BE21" s="13" t="s">
        <v>43</v>
      </c>
      <c r="BF21" s="22">
        <v>651</v>
      </c>
      <c r="BG21" s="22">
        <v>279</v>
      </c>
      <c r="BH21" s="22">
        <f>IF(BF21, ROUND(BG21/BF21*100, 2),0)</f>
        <v>42.86</v>
      </c>
      <c r="BI21" s="20" t="s">
        <v>41</v>
      </c>
      <c r="BJ21" s="21" t="s">
        <v>42</v>
      </c>
      <c r="BK21" s="13" t="s">
        <v>43</v>
      </c>
      <c r="BL21" s="22">
        <v>1813</v>
      </c>
      <c r="BM21" s="22">
        <v>581</v>
      </c>
      <c r="BN21" s="22">
        <f>IF(BL21, ROUND(BM21/BL21*100, 2),0)</f>
        <v>32.049999999999997</v>
      </c>
      <c r="BO21" s="20" t="s">
        <v>41</v>
      </c>
      <c r="BP21" s="21" t="s">
        <v>42</v>
      </c>
      <c r="BQ21" s="13" t="s">
        <v>43</v>
      </c>
      <c r="BR21" s="22">
        <v>378</v>
      </c>
      <c r="BS21" s="22">
        <v>129</v>
      </c>
      <c r="BT21" s="22">
        <f>IF(BR21, ROUND(BS21/BR21*100, 2),0)</f>
        <v>34.130000000000003</v>
      </c>
      <c r="BU21" s="20" t="s">
        <v>41</v>
      </c>
      <c r="BV21" s="21" t="s">
        <v>42</v>
      </c>
      <c r="BW21" s="13" t="s">
        <v>43</v>
      </c>
      <c r="BX21" s="22">
        <v>745</v>
      </c>
      <c r="BY21" s="22">
        <v>101</v>
      </c>
      <c r="BZ21" s="22">
        <f>IF(BX21, ROUND(BY21/BX21*100, 2),0)</f>
        <v>13.56</v>
      </c>
      <c r="CA21" s="20" t="s">
        <v>41</v>
      </c>
      <c r="CB21" s="21" t="s">
        <v>42</v>
      </c>
      <c r="CC21" s="13" t="s">
        <v>43</v>
      </c>
      <c r="CD21" s="22">
        <v>300</v>
      </c>
      <c r="CE21" s="22">
        <v>74</v>
      </c>
      <c r="CF21" s="22">
        <f>IF(CD21, ROUND(CE21/CD21*100, 2),0)</f>
        <v>24.67</v>
      </c>
      <c r="CG21" s="20" t="s">
        <v>41</v>
      </c>
      <c r="CH21" s="21" t="s">
        <v>42</v>
      </c>
      <c r="CI21" s="13" t="s">
        <v>43</v>
      </c>
      <c r="CJ21" s="22">
        <v>714</v>
      </c>
      <c r="CK21" s="22">
        <v>248</v>
      </c>
      <c r="CL21" s="22">
        <f>IF(CJ21, ROUND(CK21/CJ21*100, 2),0)</f>
        <v>34.729999999999997</v>
      </c>
      <c r="CM21" s="20" t="s">
        <v>41</v>
      </c>
      <c r="CN21" s="21" t="s">
        <v>42</v>
      </c>
      <c r="CO21" s="13" t="s">
        <v>43</v>
      </c>
      <c r="CP21" s="22">
        <v>442</v>
      </c>
      <c r="CQ21" s="22">
        <v>122</v>
      </c>
      <c r="CR21" s="22">
        <f>IF(CP21, ROUND(CQ21/CP21*100, 2),0)</f>
        <v>27.6</v>
      </c>
      <c r="CS21" s="20" t="s">
        <v>41</v>
      </c>
      <c r="CT21" s="21" t="s">
        <v>42</v>
      </c>
      <c r="CU21" s="13" t="s">
        <v>43</v>
      </c>
      <c r="CV21" s="22">
        <v>190</v>
      </c>
      <c r="CW21" s="22">
        <v>116</v>
      </c>
      <c r="CX21" s="22">
        <f>IF(CV21, ROUND(CW21/CV21*100, 2),0)</f>
        <v>61.05</v>
      </c>
      <c r="CY21" s="20" t="s">
        <v>41</v>
      </c>
      <c r="CZ21" s="21" t="s">
        <v>42</v>
      </c>
      <c r="DA21" s="13" t="s">
        <v>43</v>
      </c>
      <c r="DB21" s="22">
        <v>521</v>
      </c>
      <c r="DC21" s="22">
        <v>178</v>
      </c>
      <c r="DD21" s="22">
        <f>IF(DB21, ROUND(DC21/DB21*100, 2),0)</f>
        <v>34.17</v>
      </c>
      <c r="DE21" s="20" t="s">
        <v>41</v>
      </c>
      <c r="DF21" s="21" t="s">
        <v>42</v>
      </c>
      <c r="DG21" s="13" t="s">
        <v>43</v>
      </c>
      <c r="DH21" s="22">
        <v>2040</v>
      </c>
      <c r="DI21" s="22">
        <v>1313</v>
      </c>
      <c r="DJ21" s="22">
        <f>IF(DH21, ROUND(DI21/DH21*100, 2),0)</f>
        <v>64.36</v>
      </c>
    </row>
    <row r="22" spans="1:114" ht="19.350000000000001" customHeight="1" x14ac:dyDescent="0.25">
      <c r="A22" s="23"/>
      <c r="B22" s="24" t="s">
        <v>44</v>
      </c>
      <c r="C22" s="18" t="s">
        <v>12</v>
      </c>
      <c r="D22" s="25"/>
      <c r="E22" s="25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  <c r="BC22" s="23"/>
      <c r="BD22" s="24" t="s">
        <v>44</v>
      </c>
      <c r="BE22" s="18" t="s">
        <v>12</v>
      </c>
      <c r="BF22" s="25"/>
      <c r="BG22" s="25"/>
      <c r="BH22" s="19"/>
      <c r="BI22" s="23"/>
      <c r="BJ22" s="24" t="s">
        <v>44</v>
      </c>
      <c r="BK22" s="18" t="s">
        <v>12</v>
      </c>
      <c r="BL22" s="25"/>
      <c r="BM22" s="25"/>
      <c r="BN22" s="19"/>
      <c r="BO22" s="23"/>
      <c r="BP22" s="24" t="s">
        <v>44</v>
      </c>
      <c r="BQ22" s="18" t="s">
        <v>12</v>
      </c>
      <c r="BR22" s="25"/>
      <c r="BS22" s="25"/>
      <c r="BT22" s="19"/>
      <c r="BU22" s="23"/>
      <c r="BV22" s="24" t="s">
        <v>44</v>
      </c>
      <c r="BW22" s="18" t="s">
        <v>12</v>
      </c>
      <c r="BX22" s="25"/>
      <c r="BY22" s="25"/>
      <c r="BZ22" s="19"/>
      <c r="CA22" s="23"/>
      <c r="CB22" s="24" t="s">
        <v>44</v>
      </c>
      <c r="CC22" s="18" t="s">
        <v>12</v>
      </c>
      <c r="CD22" s="25"/>
      <c r="CE22" s="25"/>
      <c r="CF22" s="19"/>
      <c r="CG22" s="23"/>
      <c r="CH22" s="24" t="s">
        <v>44</v>
      </c>
      <c r="CI22" s="18" t="s">
        <v>12</v>
      </c>
      <c r="CJ22" s="25"/>
      <c r="CK22" s="25"/>
      <c r="CL22" s="19"/>
      <c r="CM22" s="23"/>
      <c r="CN22" s="24" t="s">
        <v>44</v>
      </c>
      <c r="CO22" s="18" t="s">
        <v>12</v>
      </c>
      <c r="CP22" s="25"/>
      <c r="CQ22" s="25"/>
      <c r="CR22" s="19"/>
      <c r="CS22" s="23"/>
      <c r="CT22" s="24" t="s">
        <v>44</v>
      </c>
      <c r="CU22" s="18" t="s">
        <v>12</v>
      </c>
      <c r="CV22" s="25"/>
      <c r="CW22" s="25"/>
      <c r="CX22" s="19"/>
      <c r="CY22" s="23"/>
      <c r="CZ22" s="24" t="s">
        <v>44</v>
      </c>
      <c r="DA22" s="18" t="s">
        <v>12</v>
      </c>
      <c r="DB22" s="25"/>
      <c r="DC22" s="25"/>
      <c r="DD22" s="19"/>
      <c r="DE22" s="23"/>
      <c r="DF22" s="24" t="s">
        <v>44</v>
      </c>
      <c r="DG22" s="18" t="s">
        <v>12</v>
      </c>
      <c r="DH22" s="25"/>
      <c r="DI22" s="25"/>
      <c r="DJ22" s="19"/>
    </row>
    <row r="23" spans="1:114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,OFFSET(D23,0,48),OFFSET(D23,0,54),OFFSET(D23,0,60),OFFSET(D23,0,66),OFFSET(D23,0,72),OFFSET(D23,0,78),OFFSET(D23,0,84),OFFSET(D23,0,90),OFFSET(D23,0,96),OFFSET(D23,0,102),OFFSET(D23,0,108))</f>
        <v>657</v>
      </c>
      <c r="E23" s="22">
        <f ca="1">SUM(OFFSET(E23,0,6),OFFSET(E23,0,12),OFFSET(E23,0,18),OFFSET(E23,0,24),OFFSET(E23,0,30),OFFSET(E23,0,36),OFFSET(E23,0,42),OFFSET(E23,0,48),OFFSET(E23,0,54),OFFSET(E23,0,60),OFFSET(E23,0,66),OFFSET(E23,0,72),OFFSET(E23,0,78),OFFSET(E23,0,84),OFFSET(E23,0,90),OFFSET(E23,0,96),OFFSET(E23,0,102),OFFSET(E23,0,108))</f>
        <v>226</v>
      </c>
      <c r="F23" s="22">
        <f ca="1">IF(D23, ROUND(E23/D23*100, 2),0)</f>
        <v>34.4</v>
      </c>
      <c r="G23" s="26" t="s">
        <v>45</v>
      </c>
      <c r="H23" s="27" t="s">
        <v>18</v>
      </c>
      <c r="I23" s="13">
        <v>10</v>
      </c>
      <c r="J23" s="22">
        <v>47</v>
      </c>
      <c r="K23" s="22">
        <v>7</v>
      </c>
      <c r="L23" s="22">
        <f>IF(J23, ROUND(K23/J23*100, 2),0)</f>
        <v>14.89</v>
      </c>
      <c r="M23" s="26" t="s">
        <v>45</v>
      </c>
      <c r="N23" s="27" t="s">
        <v>18</v>
      </c>
      <c r="O23" s="13">
        <v>10</v>
      </c>
      <c r="P23" s="22">
        <v>30</v>
      </c>
      <c r="Q23" s="22">
        <v>13</v>
      </c>
      <c r="R23" s="22">
        <f>IF(P23, ROUND(Q23/P23*100, 2),0)</f>
        <v>43.33</v>
      </c>
      <c r="S23" s="26" t="s">
        <v>45</v>
      </c>
      <c r="T23" s="27" t="s">
        <v>18</v>
      </c>
      <c r="U23" s="13">
        <v>10</v>
      </c>
      <c r="V23" s="22">
        <v>29</v>
      </c>
      <c r="W23" s="22">
        <v>4</v>
      </c>
      <c r="X23" s="22">
        <f>IF(V23, ROUND(W23/V23*100, 2),0)</f>
        <v>13.79</v>
      </c>
      <c r="Y23" s="26" t="s">
        <v>45</v>
      </c>
      <c r="Z23" s="27" t="s">
        <v>18</v>
      </c>
      <c r="AA23" s="13">
        <v>10</v>
      </c>
      <c r="AB23" s="22">
        <v>83</v>
      </c>
      <c r="AC23" s="22">
        <v>42</v>
      </c>
      <c r="AD23" s="22">
        <f>IF(AB23, ROUND(AC23/AB23*100, 2),0)</f>
        <v>50.6</v>
      </c>
      <c r="AE23" s="26" t="s">
        <v>45</v>
      </c>
      <c r="AF23" s="27" t="s">
        <v>18</v>
      </c>
      <c r="AG23" s="13">
        <v>10</v>
      </c>
      <c r="AH23" s="22">
        <v>56</v>
      </c>
      <c r="AI23" s="22">
        <v>7</v>
      </c>
      <c r="AJ23" s="22">
        <f>IF(AH23, ROUND(AI23/AH23*100, 2),0)</f>
        <v>12.5</v>
      </c>
      <c r="AK23" s="26" t="s">
        <v>45</v>
      </c>
      <c r="AL23" s="27" t="s">
        <v>18</v>
      </c>
      <c r="AM23" s="13">
        <v>10</v>
      </c>
      <c r="AN23" s="22">
        <v>9</v>
      </c>
      <c r="AO23" s="22">
        <v>5</v>
      </c>
      <c r="AP23" s="22">
        <f>IF(AN23, ROUND(AO23/AN23*100, 2),0)</f>
        <v>55.56</v>
      </c>
      <c r="AQ23" s="26" t="s">
        <v>45</v>
      </c>
      <c r="AR23" s="27" t="s">
        <v>18</v>
      </c>
      <c r="AS23" s="13">
        <v>10</v>
      </c>
      <c r="AT23" s="22">
        <v>21</v>
      </c>
      <c r="AU23" s="22">
        <v>4</v>
      </c>
      <c r="AV23" s="22">
        <f>IF(AT23, ROUND(AU23/AT23*100, 2),0)</f>
        <v>19.05</v>
      </c>
      <c r="AW23" s="26" t="s">
        <v>45</v>
      </c>
      <c r="AX23" s="27" t="s">
        <v>18</v>
      </c>
      <c r="AY23" s="13">
        <v>10</v>
      </c>
      <c r="AZ23" s="22">
        <v>41</v>
      </c>
      <c r="BA23" s="22">
        <v>8</v>
      </c>
      <c r="BB23" s="22">
        <f>IF(AZ23, ROUND(BA23/AZ23*100, 2),0)</f>
        <v>19.510000000000002</v>
      </c>
      <c r="BC23" s="26" t="s">
        <v>45</v>
      </c>
      <c r="BD23" s="27" t="s">
        <v>18</v>
      </c>
      <c r="BE23" s="13">
        <v>10</v>
      </c>
      <c r="BF23" s="22">
        <v>49</v>
      </c>
      <c r="BG23" s="22">
        <v>30</v>
      </c>
      <c r="BH23" s="22">
        <f>IF(BF23, ROUND(BG23/BF23*100, 2),0)</f>
        <v>61.22</v>
      </c>
      <c r="BI23" s="26" t="s">
        <v>45</v>
      </c>
      <c r="BJ23" s="27" t="s">
        <v>18</v>
      </c>
      <c r="BK23" s="13">
        <v>10</v>
      </c>
      <c r="BL23" s="22">
        <v>31</v>
      </c>
      <c r="BM23" s="22">
        <v>22</v>
      </c>
      <c r="BN23" s="22">
        <f>IF(BL23, ROUND(BM23/BL23*100, 2),0)</f>
        <v>70.97</v>
      </c>
      <c r="BO23" s="26" t="s">
        <v>45</v>
      </c>
      <c r="BP23" s="27" t="s">
        <v>18</v>
      </c>
      <c r="BQ23" s="13">
        <v>10</v>
      </c>
      <c r="BR23" s="22">
        <v>51</v>
      </c>
      <c r="BS23" s="22">
        <v>15</v>
      </c>
      <c r="BT23" s="22">
        <f>IF(BR23, ROUND(BS23/BR23*100, 2),0)</f>
        <v>29.41</v>
      </c>
      <c r="BU23" s="26" t="s">
        <v>45</v>
      </c>
      <c r="BV23" s="27" t="s">
        <v>18</v>
      </c>
      <c r="BW23" s="13">
        <v>10</v>
      </c>
      <c r="BX23" s="22">
        <v>56</v>
      </c>
      <c r="BY23" s="22">
        <v>5</v>
      </c>
      <c r="BZ23" s="22">
        <f>IF(BX23, ROUND(BY23/BX23*100, 2),0)</f>
        <v>8.93</v>
      </c>
      <c r="CA23" s="26" t="s">
        <v>45</v>
      </c>
      <c r="CB23" s="27" t="s">
        <v>18</v>
      </c>
      <c r="CC23" s="13">
        <v>10</v>
      </c>
      <c r="CD23" s="22">
        <v>28</v>
      </c>
      <c r="CE23" s="22">
        <v>2</v>
      </c>
      <c r="CF23" s="22">
        <f>IF(CD23, ROUND(CE23/CD23*100, 2),0)</f>
        <v>7.14</v>
      </c>
      <c r="CG23" s="26" t="s">
        <v>45</v>
      </c>
      <c r="CH23" s="27" t="s">
        <v>18</v>
      </c>
      <c r="CI23" s="13">
        <v>10</v>
      </c>
      <c r="CJ23" s="22">
        <v>51</v>
      </c>
      <c r="CK23" s="22">
        <v>32</v>
      </c>
      <c r="CL23" s="22">
        <f>IF(CJ23, ROUND(CK23/CJ23*100, 2),0)</f>
        <v>62.75</v>
      </c>
      <c r="CM23" s="26" t="s">
        <v>45</v>
      </c>
      <c r="CN23" s="27" t="s">
        <v>18</v>
      </c>
      <c r="CO23" s="13">
        <v>10</v>
      </c>
      <c r="CP23" s="22">
        <v>14</v>
      </c>
      <c r="CQ23" s="22">
        <v>13</v>
      </c>
      <c r="CR23" s="22">
        <f>IF(CP23, ROUND(CQ23/CP23*100, 2),0)</f>
        <v>92.86</v>
      </c>
      <c r="CS23" s="26" t="s">
        <v>45</v>
      </c>
      <c r="CT23" s="27" t="s">
        <v>18</v>
      </c>
      <c r="CU23" s="13">
        <v>10</v>
      </c>
      <c r="CV23" s="22">
        <v>6</v>
      </c>
      <c r="CW23" s="22">
        <v>3</v>
      </c>
      <c r="CX23" s="22">
        <f>IF(CV23, ROUND(CW23/CV23*100, 2),0)</f>
        <v>50</v>
      </c>
      <c r="CY23" s="26" t="s">
        <v>45</v>
      </c>
      <c r="CZ23" s="27" t="s">
        <v>18</v>
      </c>
      <c r="DA23" s="13">
        <v>10</v>
      </c>
      <c r="DB23" s="22">
        <v>7</v>
      </c>
      <c r="DC23" s="22">
        <v>2</v>
      </c>
      <c r="DD23" s="22">
        <f>IF(DB23, ROUND(DC23/DB23*100, 2),0)</f>
        <v>28.57</v>
      </c>
      <c r="DE23" s="26" t="s">
        <v>45</v>
      </c>
      <c r="DF23" s="27" t="s">
        <v>18</v>
      </c>
      <c r="DG23" s="13">
        <v>10</v>
      </c>
      <c r="DH23" s="22">
        <v>48</v>
      </c>
      <c r="DI23" s="22">
        <v>12</v>
      </c>
      <c r="DJ23" s="22">
        <f>IF(DH23, ROUND(DI23/DH23*100, 2),0)</f>
        <v>25</v>
      </c>
    </row>
    <row r="24" spans="1:114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,OFFSET(D24,0,48),OFFSET(D24,0,54),OFFSET(D24,0,60),OFFSET(D24,0,66),OFFSET(D24,0,72),OFFSET(D24,0,78),OFFSET(D24,0,84),OFFSET(D24,0,90),OFFSET(D24,0,96),OFFSET(D24,0,102),OFFSET(D24,0,108))</f>
        <v>15138</v>
      </c>
      <c r="E24" s="22">
        <f ca="1">SUM(OFFSET(E24,0,6),OFFSET(E24,0,12),OFFSET(E24,0,18),OFFSET(E24,0,24),OFFSET(E24,0,30),OFFSET(E24,0,36),OFFSET(E24,0,42),OFFSET(E24,0,48),OFFSET(E24,0,54),OFFSET(E24,0,60),OFFSET(E24,0,66),OFFSET(E24,0,72),OFFSET(E24,0,78),OFFSET(E24,0,84),OFFSET(E24,0,90),OFFSET(E24,0,96),OFFSET(E24,0,102),OFFSET(E24,0,108))</f>
        <v>4728</v>
      </c>
      <c r="F24" s="22">
        <f ca="1">IF(D24, ROUND(E24/D24*100, 2),0)</f>
        <v>31.23</v>
      </c>
      <c r="G24" s="26" t="s">
        <v>46</v>
      </c>
      <c r="H24" s="27" t="s">
        <v>21</v>
      </c>
      <c r="I24" s="13">
        <v>11</v>
      </c>
      <c r="J24" s="22">
        <v>1027</v>
      </c>
      <c r="K24" s="22">
        <v>145</v>
      </c>
      <c r="L24" s="22">
        <f>IF(J24, ROUND(K24/J24*100, 2),0)</f>
        <v>14.12</v>
      </c>
      <c r="M24" s="26" t="s">
        <v>46</v>
      </c>
      <c r="N24" s="27" t="s">
        <v>21</v>
      </c>
      <c r="O24" s="13">
        <v>11</v>
      </c>
      <c r="P24" s="22">
        <v>368</v>
      </c>
      <c r="Q24" s="22">
        <v>113</v>
      </c>
      <c r="R24" s="22">
        <f>IF(P24, ROUND(Q24/P24*100, 2),0)</f>
        <v>30.71</v>
      </c>
      <c r="S24" s="26" t="s">
        <v>46</v>
      </c>
      <c r="T24" s="27" t="s">
        <v>21</v>
      </c>
      <c r="U24" s="13">
        <v>11</v>
      </c>
      <c r="V24" s="22">
        <v>343</v>
      </c>
      <c r="W24" s="22">
        <v>131</v>
      </c>
      <c r="X24" s="22">
        <f>IF(V24, ROUND(W24/V24*100, 2),0)</f>
        <v>38.19</v>
      </c>
      <c r="Y24" s="26" t="s">
        <v>46</v>
      </c>
      <c r="Z24" s="27" t="s">
        <v>21</v>
      </c>
      <c r="AA24" s="13">
        <v>11</v>
      </c>
      <c r="AB24" s="22">
        <v>1564</v>
      </c>
      <c r="AC24" s="22">
        <v>926</v>
      </c>
      <c r="AD24" s="22">
        <f>IF(AB24, ROUND(AC24/AB24*100, 2),0)</f>
        <v>59.21</v>
      </c>
      <c r="AE24" s="26" t="s">
        <v>46</v>
      </c>
      <c r="AF24" s="27" t="s">
        <v>21</v>
      </c>
      <c r="AG24" s="13">
        <v>11</v>
      </c>
      <c r="AH24" s="22">
        <v>587</v>
      </c>
      <c r="AI24" s="22">
        <v>181</v>
      </c>
      <c r="AJ24" s="22">
        <f>IF(AH24, ROUND(AI24/AH24*100, 2),0)</f>
        <v>30.83</v>
      </c>
      <c r="AK24" s="26" t="s">
        <v>46</v>
      </c>
      <c r="AL24" s="27" t="s">
        <v>21</v>
      </c>
      <c r="AM24" s="13">
        <v>11</v>
      </c>
      <c r="AN24" s="22">
        <v>296</v>
      </c>
      <c r="AO24" s="22">
        <v>118</v>
      </c>
      <c r="AP24" s="22">
        <f>IF(AN24, ROUND(AO24/AN24*100, 2),0)</f>
        <v>39.86</v>
      </c>
      <c r="AQ24" s="26" t="s">
        <v>46</v>
      </c>
      <c r="AR24" s="27" t="s">
        <v>21</v>
      </c>
      <c r="AS24" s="13">
        <v>11</v>
      </c>
      <c r="AT24" s="22">
        <v>171</v>
      </c>
      <c r="AU24" s="22">
        <v>37</v>
      </c>
      <c r="AV24" s="22">
        <f>IF(AT24, ROUND(AU24/AT24*100, 2),0)</f>
        <v>21.64</v>
      </c>
      <c r="AW24" s="26" t="s">
        <v>46</v>
      </c>
      <c r="AX24" s="27" t="s">
        <v>21</v>
      </c>
      <c r="AY24" s="13">
        <v>11</v>
      </c>
      <c r="AZ24" s="22">
        <v>422</v>
      </c>
      <c r="BA24" s="22">
        <v>72</v>
      </c>
      <c r="BB24" s="22">
        <f>IF(AZ24, ROUND(BA24/AZ24*100, 2),0)</f>
        <v>17.059999999999999</v>
      </c>
      <c r="BC24" s="26" t="s">
        <v>46</v>
      </c>
      <c r="BD24" s="27" t="s">
        <v>21</v>
      </c>
      <c r="BE24" s="13">
        <v>11</v>
      </c>
      <c r="BF24" s="22">
        <v>602</v>
      </c>
      <c r="BG24" s="22">
        <v>249</v>
      </c>
      <c r="BH24" s="22">
        <f>IF(BF24, ROUND(BG24/BF24*100, 2),0)</f>
        <v>41.36</v>
      </c>
      <c r="BI24" s="26" t="s">
        <v>46</v>
      </c>
      <c r="BJ24" s="27" t="s">
        <v>21</v>
      </c>
      <c r="BK24" s="13">
        <v>11</v>
      </c>
      <c r="BL24" s="22">
        <v>1782</v>
      </c>
      <c r="BM24" s="22">
        <v>559</v>
      </c>
      <c r="BN24" s="22">
        <f>IF(BL24, ROUND(BM24/BL24*100, 2),0)</f>
        <v>31.37</v>
      </c>
      <c r="BO24" s="26" t="s">
        <v>46</v>
      </c>
      <c r="BP24" s="27" t="s">
        <v>21</v>
      </c>
      <c r="BQ24" s="13">
        <v>11</v>
      </c>
      <c r="BR24" s="22">
        <v>327</v>
      </c>
      <c r="BS24" s="22">
        <v>114</v>
      </c>
      <c r="BT24" s="22">
        <f>IF(BR24, ROUND(BS24/BR24*100, 2),0)</f>
        <v>34.86</v>
      </c>
      <c r="BU24" s="26" t="s">
        <v>46</v>
      </c>
      <c r="BV24" s="27" t="s">
        <v>21</v>
      </c>
      <c r="BW24" s="13">
        <v>11</v>
      </c>
      <c r="BX24" s="22">
        <v>689</v>
      </c>
      <c r="BY24" s="22">
        <v>96</v>
      </c>
      <c r="BZ24" s="22">
        <f>IF(BX24, ROUND(BY24/BX24*100, 2),0)</f>
        <v>13.93</v>
      </c>
      <c r="CA24" s="26" t="s">
        <v>46</v>
      </c>
      <c r="CB24" s="27" t="s">
        <v>21</v>
      </c>
      <c r="CC24" s="13">
        <v>11</v>
      </c>
      <c r="CD24" s="22">
        <v>272</v>
      </c>
      <c r="CE24" s="22">
        <v>72</v>
      </c>
      <c r="CF24" s="22">
        <f>IF(CD24, ROUND(CE24/CD24*100, 2),0)</f>
        <v>26.47</v>
      </c>
      <c r="CG24" s="26" t="s">
        <v>46</v>
      </c>
      <c r="CH24" s="27" t="s">
        <v>21</v>
      </c>
      <c r="CI24" s="13">
        <v>11</v>
      </c>
      <c r="CJ24" s="22">
        <v>663</v>
      </c>
      <c r="CK24" s="22">
        <v>216</v>
      </c>
      <c r="CL24" s="22">
        <f>IF(CJ24, ROUND(CK24/CJ24*100, 2),0)</f>
        <v>32.58</v>
      </c>
      <c r="CM24" s="26" t="s">
        <v>46</v>
      </c>
      <c r="CN24" s="27" t="s">
        <v>21</v>
      </c>
      <c r="CO24" s="13">
        <v>11</v>
      </c>
      <c r="CP24" s="22">
        <v>428</v>
      </c>
      <c r="CQ24" s="22">
        <v>109</v>
      </c>
      <c r="CR24" s="22">
        <f>IF(CP24, ROUND(CQ24/CP24*100, 2),0)</f>
        <v>25.47</v>
      </c>
      <c r="CS24" s="26" t="s">
        <v>46</v>
      </c>
      <c r="CT24" s="27" t="s">
        <v>21</v>
      </c>
      <c r="CU24" s="13">
        <v>11</v>
      </c>
      <c r="CV24" s="22">
        <v>190</v>
      </c>
      <c r="CW24" s="22">
        <v>113</v>
      </c>
      <c r="CX24" s="22">
        <f>IF(CV24, ROUND(CW24/CV24*100, 2),0)</f>
        <v>59.47</v>
      </c>
      <c r="CY24" s="26" t="s">
        <v>46</v>
      </c>
      <c r="CZ24" s="27" t="s">
        <v>21</v>
      </c>
      <c r="DA24" s="13">
        <v>11</v>
      </c>
      <c r="DB24" s="22">
        <v>534</v>
      </c>
      <c r="DC24" s="22">
        <v>176</v>
      </c>
      <c r="DD24" s="22">
        <f>IF(DB24, ROUND(DC24/DB24*100, 2),0)</f>
        <v>32.96</v>
      </c>
      <c r="DE24" s="26" t="s">
        <v>46</v>
      </c>
      <c r="DF24" s="27" t="s">
        <v>21</v>
      </c>
      <c r="DG24" s="13">
        <v>11</v>
      </c>
      <c r="DH24" s="22">
        <v>4873</v>
      </c>
      <c r="DI24" s="22">
        <v>1301</v>
      </c>
      <c r="DJ24" s="22">
        <f>IF(DH24, ROUND(DI24/DH24*100, 2),0)</f>
        <v>26.7</v>
      </c>
    </row>
    <row r="25" spans="1:114" ht="19.350000000000001" customHeight="1" x14ac:dyDescent="0.25">
      <c r="A25" s="23"/>
      <c r="B25" s="24" t="s">
        <v>47</v>
      </c>
      <c r="C25" s="18" t="s">
        <v>12</v>
      </c>
      <c r="D25" s="25"/>
      <c r="E25" s="25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  <c r="BC25" s="23"/>
      <c r="BD25" s="24" t="s">
        <v>47</v>
      </c>
      <c r="BE25" s="18" t="s">
        <v>12</v>
      </c>
      <c r="BF25" s="25"/>
      <c r="BG25" s="25"/>
      <c r="BH25" s="19"/>
      <c r="BI25" s="23"/>
      <c r="BJ25" s="24" t="s">
        <v>47</v>
      </c>
      <c r="BK25" s="18" t="s">
        <v>12</v>
      </c>
      <c r="BL25" s="25"/>
      <c r="BM25" s="25"/>
      <c r="BN25" s="19"/>
      <c r="BO25" s="23"/>
      <c r="BP25" s="24" t="s">
        <v>47</v>
      </c>
      <c r="BQ25" s="18" t="s">
        <v>12</v>
      </c>
      <c r="BR25" s="25"/>
      <c r="BS25" s="25"/>
      <c r="BT25" s="19"/>
      <c r="BU25" s="23"/>
      <c r="BV25" s="24" t="s">
        <v>47</v>
      </c>
      <c r="BW25" s="18" t="s">
        <v>12</v>
      </c>
      <c r="BX25" s="25"/>
      <c r="BY25" s="25"/>
      <c r="BZ25" s="19"/>
      <c r="CA25" s="23"/>
      <c r="CB25" s="24" t="s">
        <v>47</v>
      </c>
      <c r="CC25" s="18" t="s">
        <v>12</v>
      </c>
      <c r="CD25" s="25"/>
      <c r="CE25" s="25"/>
      <c r="CF25" s="19"/>
      <c r="CG25" s="23"/>
      <c r="CH25" s="24" t="s">
        <v>47</v>
      </c>
      <c r="CI25" s="18" t="s">
        <v>12</v>
      </c>
      <c r="CJ25" s="25"/>
      <c r="CK25" s="25"/>
      <c r="CL25" s="19"/>
      <c r="CM25" s="23"/>
      <c r="CN25" s="24" t="s">
        <v>47</v>
      </c>
      <c r="CO25" s="18" t="s">
        <v>12</v>
      </c>
      <c r="CP25" s="25"/>
      <c r="CQ25" s="25"/>
      <c r="CR25" s="19"/>
      <c r="CS25" s="23"/>
      <c r="CT25" s="24" t="s">
        <v>47</v>
      </c>
      <c r="CU25" s="18" t="s">
        <v>12</v>
      </c>
      <c r="CV25" s="25"/>
      <c r="CW25" s="25"/>
      <c r="CX25" s="19"/>
      <c r="CY25" s="23"/>
      <c r="CZ25" s="24" t="s">
        <v>47</v>
      </c>
      <c r="DA25" s="18" t="s">
        <v>12</v>
      </c>
      <c r="DB25" s="25"/>
      <c r="DC25" s="25"/>
      <c r="DD25" s="19"/>
      <c r="DE25" s="23"/>
      <c r="DF25" s="24" t="s">
        <v>47</v>
      </c>
      <c r="DG25" s="18" t="s">
        <v>12</v>
      </c>
      <c r="DH25" s="25"/>
      <c r="DI25" s="25"/>
      <c r="DJ25" s="19"/>
    </row>
    <row r="26" spans="1:114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,OFFSET(D26,0,48),OFFSET(D26,0,54),OFFSET(D26,0,60),OFFSET(D26,0,66),OFFSET(D26,0,72),OFFSET(D26,0,78),OFFSET(D26,0,84),OFFSET(D26,0,90),OFFSET(D26,0,96),OFFSET(D26,0,102),OFFSET(D26,0,108))</f>
        <v>8685</v>
      </c>
      <c r="E26" s="22">
        <f ca="1">SUM(OFFSET(E26,0,6),OFFSET(E26,0,12),OFFSET(E26,0,18),OFFSET(E26,0,24),OFFSET(E26,0,30),OFFSET(E26,0,36),OFFSET(E26,0,42),OFFSET(E26,0,48),OFFSET(E26,0,54),OFFSET(E26,0,60),OFFSET(E26,0,66),OFFSET(E26,0,72),OFFSET(E26,0,78),OFFSET(E26,0,84),OFFSET(E26,0,90),OFFSET(E26,0,96),OFFSET(E26,0,102),OFFSET(E26,0,108))</f>
        <v>2642</v>
      </c>
      <c r="F26" s="22">
        <f ca="1">IF(D26, ROUND(E26/D26*100, 2),0)</f>
        <v>30.42</v>
      </c>
      <c r="G26" s="26" t="s">
        <v>48</v>
      </c>
      <c r="H26" s="27" t="s">
        <v>49</v>
      </c>
      <c r="I26" s="13">
        <v>12</v>
      </c>
      <c r="J26" s="22">
        <v>868</v>
      </c>
      <c r="K26" s="22">
        <v>82</v>
      </c>
      <c r="L26" s="22">
        <f>IF(J26, ROUND(K26/J26*100, 2),0)</f>
        <v>9.4499999999999993</v>
      </c>
      <c r="M26" s="26" t="s">
        <v>48</v>
      </c>
      <c r="N26" s="27" t="s">
        <v>49</v>
      </c>
      <c r="O26" s="13">
        <v>12</v>
      </c>
      <c r="P26" s="22">
        <v>269</v>
      </c>
      <c r="Q26" s="22">
        <v>94</v>
      </c>
      <c r="R26" s="22">
        <f>IF(P26, ROUND(Q26/P26*100, 2),0)</f>
        <v>34.94</v>
      </c>
      <c r="S26" s="26" t="s">
        <v>48</v>
      </c>
      <c r="T26" s="27" t="s">
        <v>49</v>
      </c>
      <c r="U26" s="13">
        <v>12</v>
      </c>
      <c r="V26" s="22">
        <v>211</v>
      </c>
      <c r="W26" s="22">
        <v>59</v>
      </c>
      <c r="X26" s="22">
        <f>IF(V26, ROUND(W26/V26*100, 2),0)</f>
        <v>27.96</v>
      </c>
      <c r="Y26" s="26" t="s">
        <v>48</v>
      </c>
      <c r="Z26" s="27" t="s">
        <v>49</v>
      </c>
      <c r="AA26" s="13">
        <v>12</v>
      </c>
      <c r="AB26" s="22">
        <v>1017</v>
      </c>
      <c r="AC26" s="22">
        <v>684</v>
      </c>
      <c r="AD26" s="22">
        <f>IF(AB26, ROUND(AC26/AB26*100, 2),0)</f>
        <v>67.260000000000005</v>
      </c>
      <c r="AE26" s="26" t="s">
        <v>48</v>
      </c>
      <c r="AF26" s="27" t="s">
        <v>49</v>
      </c>
      <c r="AG26" s="13">
        <v>12</v>
      </c>
      <c r="AH26" s="22">
        <v>354</v>
      </c>
      <c r="AI26" s="22">
        <v>92</v>
      </c>
      <c r="AJ26" s="22">
        <f>IF(AH26, ROUND(AI26/AH26*100, 2),0)</f>
        <v>25.99</v>
      </c>
      <c r="AK26" s="26" t="s">
        <v>48</v>
      </c>
      <c r="AL26" s="27" t="s">
        <v>49</v>
      </c>
      <c r="AM26" s="13">
        <v>12</v>
      </c>
      <c r="AN26" s="22">
        <v>221</v>
      </c>
      <c r="AO26" s="22">
        <v>61</v>
      </c>
      <c r="AP26" s="22">
        <f>IF(AN26, ROUND(AO26/AN26*100, 2),0)</f>
        <v>27.6</v>
      </c>
      <c r="AQ26" s="26" t="s">
        <v>48</v>
      </c>
      <c r="AR26" s="27" t="s">
        <v>49</v>
      </c>
      <c r="AS26" s="13">
        <v>12</v>
      </c>
      <c r="AT26" s="22">
        <v>96</v>
      </c>
      <c r="AU26" s="22">
        <v>18</v>
      </c>
      <c r="AV26" s="22">
        <f>IF(AT26, ROUND(AU26/AT26*100, 2),0)</f>
        <v>18.75</v>
      </c>
      <c r="AW26" s="26" t="s">
        <v>48</v>
      </c>
      <c r="AX26" s="27" t="s">
        <v>49</v>
      </c>
      <c r="AY26" s="13">
        <v>12</v>
      </c>
      <c r="AZ26" s="22">
        <v>255</v>
      </c>
      <c r="BA26" s="22">
        <v>35</v>
      </c>
      <c r="BB26" s="22">
        <f>IF(AZ26, ROUND(BA26/AZ26*100, 2),0)</f>
        <v>13.73</v>
      </c>
      <c r="BC26" s="26" t="s">
        <v>48</v>
      </c>
      <c r="BD26" s="27" t="s">
        <v>49</v>
      </c>
      <c r="BE26" s="13">
        <v>12</v>
      </c>
      <c r="BF26" s="22">
        <v>184</v>
      </c>
      <c r="BG26" s="22">
        <v>173</v>
      </c>
      <c r="BH26" s="22">
        <f>IF(BF26, ROUND(BG26/BF26*100, 2),0)</f>
        <v>94.02</v>
      </c>
      <c r="BI26" s="26" t="s">
        <v>48</v>
      </c>
      <c r="BJ26" s="27" t="s">
        <v>49</v>
      </c>
      <c r="BK26" s="13">
        <v>12</v>
      </c>
      <c r="BL26" s="22">
        <v>918</v>
      </c>
      <c r="BM26" s="22">
        <v>206</v>
      </c>
      <c r="BN26" s="22">
        <f>IF(BL26, ROUND(BM26/BL26*100, 2),0)</f>
        <v>22.44</v>
      </c>
      <c r="BO26" s="26" t="s">
        <v>48</v>
      </c>
      <c r="BP26" s="27" t="s">
        <v>49</v>
      </c>
      <c r="BQ26" s="13">
        <v>12</v>
      </c>
      <c r="BR26" s="22">
        <v>213</v>
      </c>
      <c r="BS26" s="22">
        <v>80</v>
      </c>
      <c r="BT26" s="22">
        <f>IF(BR26, ROUND(BS26/BR26*100, 2),0)</f>
        <v>37.56</v>
      </c>
      <c r="BU26" s="26" t="s">
        <v>48</v>
      </c>
      <c r="BV26" s="27" t="s">
        <v>49</v>
      </c>
      <c r="BW26" s="13">
        <v>12</v>
      </c>
      <c r="BX26" s="22">
        <v>421</v>
      </c>
      <c r="BY26" s="22">
        <v>43</v>
      </c>
      <c r="BZ26" s="22">
        <f>IF(BX26, ROUND(BY26/BX26*100, 2),0)</f>
        <v>10.210000000000001</v>
      </c>
      <c r="CA26" s="26" t="s">
        <v>48</v>
      </c>
      <c r="CB26" s="27" t="s">
        <v>49</v>
      </c>
      <c r="CC26" s="13">
        <v>12</v>
      </c>
      <c r="CD26" s="22">
        <v>179</v>
      </c>
      <c r="CE26" s="22">
        <v>40</v>
      </c>
      <c r="CF26" s="22">
        <f>IF(CD26, ROUND(CE26/CD26*100, 2),0)</f>
        <v>22.35</v>
      </c>
      <c r="CG26" s="26" t="s">
        <v>48</v>
      </c>
      <c r="CH26" s="27" t="s">
        <v>49</v>
      </c>
      <c r="CI26" s="13">
        <v>12</v>
      </c>
      <c r="CJ26" s="22">
        <v>411</v>
      </c>
      <c r="CK26" s="22">
        <v>163</v>
      </c>
      <c r="CL26" s="22">
        <f>IF(CJ26, ROUND(CK26/CJ26*100, 2),0)</f>
        <v>39.659999999999997</v>
      </c>
      <c r="CM26" s="26" t="s">
        <v>48</v>
      </c>
      <c r="CN26" s="27" t="s">
        <v>49</v>
      </c>
      <c r="CO26" s="13">
        <v>12</v>
      </c>
      <c r="CP26" s="22">
        <v>295</v>
      </c>
      <c r="CQ26" s="22">
        <v>71</v>
      </c>
      <c r="CR26" s="22">
        <f>IF(CP26, ROUND(CQ26/CP26*100, 2),0)</f>
        <v>24.07</v>
      </c>
      <c r="CS26" s="26" t="s">
        <v>48</v>
      </c>
      <c r="CT26" s="27" t="s">
        <v>49</v>
      </c>
      <c r="CU26" s="13">
        <v>12</v>
      </c>
      <c r="CV26" s="22">
        <v>131</v>
      </c>
      <c r="CW26" s="22">
        <v>52</v>
      </c>
      <c r="CX26" s="22">
        <f>IF(CV26, ROUND(CW26/CV26*100, 2),0)</f>
        <v>39.69</v>
      </c>
      <c r="CY26" s="26" t="s">
        <v>48</v>
      </c>
      <c r="CZ26" s="27" t="s">
        <v>49</v>
      </c>
      <c r="DA26" s="13">
        <v>12</v>
      </c>
      <c r="DB26" s="22">
        <v>199</v>
      </c>
      <c r="DC26" s="22">
        <v>40</v>
      </c>
      <c r="DD26" s="22">
        <f>IF(DB26, ROUND(DC26/DB26*100, 2),0)</f>
        <v>20.100000000000001</v>
      </c>
      <c r="DE26" s="26" t="s">
        <v>48</v>
      </c>
      <c r="DF26" s="27" t="s">
        <v>49</v>
      </c>
      <c r="DG26" s="13">
        <v>12</v>
      </c>
      <c r="DH26" s="22">
        <v>2443</v>
      </c>
      <c r="DI26" s="22">
        <v>649</v>
      </c>
      <c r="DJ26" s="22">
        <f>IF(DH26, ROUND(DI26/DH26*100, 2),0)</f>
        <v>26.57</v>
      </c>
    </row>
    <row r="27" spans="1:114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,OFFSET(D27,0,48),OFFSET(D27,0,54),OFFSET(D27,0,60),OFFSET(D27,0,66),OFFSET(D27,0,72),OFFSET(D27,0,78),OFFSET(D27,0,84),OFFSET(D27,0,90),OFFSET(D27,0,96),OFFSET(D27,0,102),OFFSET(D27,0,108))</f>
        <v>1870</v>
      </c>
      <c r="E27" s="22">
        <f ca="1">SUM(OFFSET(E27,0,6),OFFSET(E27,0,12),OFFSET(E27,0,18),OFFSET(E27,0,24),OFFSET(E27,0,30),OFFSET(E27,0,36),OFFSET(E27,0,42),OFFSET(E27,0,48),OFFSET(E27,0,54),OFFSET(E27,0,60),OFFSET(E27,0,66),OFFSET(E27,0,72),OFFSET(E27,0,78),OFFSET(E27,0,84),OFFSET(E27,0,90),OFFSET(E27,0,96),OFFSET(E27,0,102),OFFSET(E27,0,108))</f>
        <v>469</v>
      </c>
      <c r="F27" s="22">
        <f ca="1">IF(D27, ROUND(E27/D27*100, 2),0)</f>
        <v>25.08</v>
      </c>
      <c r="G27" s="26" t="s">
        <v>50</v>
      </c>
      <c r="H27" s="27" t="s">
        <v>51</v>
      </c>
      <c r="I27" s="13">
        <v>13</v>
      </c>
      <c r="J27" s="22">
        <v>104</v>
      </c>
      <c r="K27" s="22">
        <v>21</v>
      </c>
      <c r="L27" s="22">
        <f>IF(J27, ROUND(K27/J27*100, 2),0)</f>
        <v>20.190000000000001</v>
      </c>
      <c r="M27" s="26" t="s">
        <v>50</v>
      </c>
      <c r="N27" s="27" t="s">
        <v>51</v>
      </c>
      <c r="O27" s="13">
        <v>13</v>
      </c>
      <c r="P27" s="22">
        <v>85</v>
      </c>
      <c r="Q27" s="22">
        <v>19</v>
      </c>
      <c r="R27" s="22">
        <f>IF(P27, ROUND(Q27/P27*100, 2),0)</f>
        <v>22.35</v>
      </c>
      <c r="S27" s="26" t="s">
        <v>50</v>
      </c>
      <c r="T27" s="27" t="s">
        <v>51</v>
      </c>
      <c r="U27" s="13">
        <v>13</v>
      </c>
      <c r="V27" s="22">
        <v>109</v>
      </c>
      <c r="W27" s="22">
        <v>27</v>
      </c>
      <c r="X27" s="22">
        <f>IF(V27, ROUND(W27/V27*100, 2),0)</f>
        <v>24.77</v>
      </c>
      <c r="Y27" s="26" t="s">
        <v>50</v>
      </c>
      <c r="Z27" s="27" t="s">
        <v>51</v>
      </c>
      <c r="AA27" s="13">
        <v>13</v>
      </c>
      <c r="AB27" s="22">
        <v>221</v>
      </c>
      <c r="AC27" s="22">
        <v>71</v>
      </c>
      <c r="AD27" s="22">
        <f>IF(AB27, ROUND(AC27/AB27*100, 2),0)</f>
        <v>32.130000000000003</v>
      </c>
      <c r="AE27" s="26" t="s">
        <v>50</v>
      </c>
      <c r="AF27" s="27" t="s">
        <v>51</v>
      </c>
      <c r="AG27" s="13">
        <v>13</v>
      </c>
      <c r="AH27" s="22">
        <v>183</v>
      </c>
      <c r="AI27" s="22">
        <v>40</v>
      </c>
      <c r="AJ27" s="22">
        <f>IF(AH27, ROUND(AI27/AH27*100, 2),0)</f>
        <v>21.86</v>
      </c>
      <c r="AK27" s="26" t="s">
        <v>50</v>
      </c>
      <c r="AL27" s="27" t="s">
        <v>51</v>
      </c>
      <c r="AM27" s="13">
        <v>13</v>
      </c>
      <c r="AN27" s="22">
        <v>41</v>
      </c>
      <c r="AO27" s="22">
        <v>29</v>
      </c>
      <c r="AP27" s="22">
        <f>IF(AN27, ROUND(AO27/AN27*100, 2),0)</f>
        <v>70.73</v>
      </c>
      <c r="AQ27" s="26" t="s">
        <v>50</v>
      </c>
      <c r="AR27" s="27" t="s">
        <v>51</v>
      </c>
      <c r="AS27" s="13">
        <v>13</v>
      </c>
      <c r="AT27" s="22">
        <v>70</v>
      </c>
      <c r="AU27" s="22">
        <v>13</v>
      </c>
      <c r="AV27" s="22">
        <f>IF(AT27, ROUND(AU27/AT27*100, 2),0)</f>
        <v>18.57</v>
      </c>
      <c r="AW27" s="26" t="s">
        <v>50</v>
      </c>
      <c r="AX27" s="27" t="s">
        <v>51</v>
      </c>
      <c r="AY27" s="13">
        <v>13</v>
      </c>
      <c r="AZ27" s="22">
        <v>140</v>
      </c>
      <c r="BA27" s="22">
        <v>15</v>
      </c>
      <c r="BB27" s="22">
        <f>IF(AZ27, ROUND(BA27/AZ27*100, 2),0)</f>
        <v>10.71</v>
      </c>
      <c r="BC27" s="26" t="s">
        <v>50</v>
      </c>
      <c r="BD27" s="27" t="s">
        <v>51</v>
      </c>
      <c r="BE27" s="13">
        <v>13</v>
      </c>
      <c r="BF27" s="22">
        <v>106</v>
      </c>
      <c r="BG27" s="22">
        <v>37</v>
      </c>
      <c r="BH27" s="22">
        <f>IF(BF27, ROUND(BG27/BF27*100, 2),0)</f>
        <v>34.909999999999997</v>
      </c>
      <c r="BI27" s="26" t="s">
        <v>50</v>
      </c>
      <c r="BJ27" s="27" t="s">
        <v>51</v>
      </c>
      <c r="BK27" s="13">
        <v>13</v>
      </c>
      <c r="BL27" s="22">
        <v>278</v>
      </c>
      <c r="BM27" s="22">
        <v>21</v>
      </c>
      <c r="BN27" s="22">
        <f>IF(BL27, ROUND(BM27/BL27*100, 2),0)</f>
        <v>7.55</v>
      </c>
      <c r="BO27" s="26" t="s">
        <v>50</v>
      </c>
      <c r="BP27" s="27" t="s">
        <v>51</v>
      </c>
      <c r="BQ27" s="13">
        <v>13</v>
      </c>
      <c r="BR27" s="22">
        <v>85</v>
      </c>
      <c r="BS27" s="22">
        <v>24</v>
      </c>
      <c r="BT27" s="22">
        <f>IF(BR27, ROUND(BS27/BR27*100, 2),0)</f>
        <v>28.24</v>
      </c>
      <c r="BU27" s="26" t="s">
        <v>50</v>
      </c>
      <c r="BV27" s="27" t="s">
        <v>51</v>
      </c>
      <c r="BW27" s="13">
        <v>13</v>
      </c>
      <c r="BX27" s="22">
        <v>81</v>
      </c>
      <c r="BY27" s="22">
        <v>0</v>
      </c>
      <c r="BZ27" s="22">
        <f>IF(BX27, ROUND(BY27/BX27*100, 2),0)</f>
        <v>0</v>
      </c>
      <c r="CA27" s="26" t="s">
        <v>50</v>
      </c>
      <c r="CB27" s="27" t="s">
        <v>51</v>
      </c>
      <c r="CC27" s="13">
        <v>13</v>
      </c>
      <c r="CD27" s="22">
        <v>75</v>
      </c>
      <c r="CE27" s="22">
        <v>27</v>
      </c>
      <c r="CF27" s="22">
        <f>IF(CD27, ROUND(CE27/CD27*100, 2),0)</f>
        <v>36</v>
      </c>
      <c r="CG27" s="26" t="s">
        <v>50</v>
      </c>
      <c r="CH27" s="27" t="s">
        <v>51</v>
      </c>
      <c r="CI27" s="13">
        <v>13</v>
      </c>
      <c r="CJ27" s="22">
        <v>118</v>
      </c>
      <c r="CK27" s="22">
        <v>31</v>
      </c>
      <c r="CL27" s="22">
        <f>IF(CJ27, ROUND(CK27/CJ27*100, 2),0)</f>
        <v>26.27</v>
      </c>
      <c r="CM27" s="26" t="s">
        <v>50</v>
      </c>
      <c r="CN27" s="27" t="s">
        <v>51</v>
      </c>
      <c r="CO27" s="13">
        <v>13</v>
      </c>
      <c r="CP27" s="22">
        <v>51</v>
      </c>
      <c r="CQ27" s="22">
        <v>33</v>
      </c>
      <c r="CR27" s="22">
        <f>IF(CP27, ROUND(CQ27/CP27*100, 2),0)</f>
        <v>64.709999999999994</v>
      </c>
      <c r="CS27" s="26" t="s">
        <v>50</v>
      </c>
      <c r="CT27" s="27" t="s">
        <v>51</v>
      </c>
      <c r="CU27" s="13">
        <v>13</v>
      </c>
      <c r="CV27" s="22">
        <v>42</v>
      </c>
      <c r="CW27" s="22">
        <v>33</v>
      </c>
      <c r="CX27" s="22">
        <f>IF(CV27, ROUND(CW27/CV27*100, 2),0)</f>
        <v>78.569999999999993</v>
      </c>
      <c r="CY27" s="26" t="s">
        <v>50</v>
      </c>
      <c r="CZ27" s="27" t="s">
        <v>51</v>
      </c>
      <c r="DA27" s="13">
        <v>13</v>
      </c>
      <c r="DB27" s="22">
        <v>79</v>
      </c>
      <c r="DC27" s="22">
        <v>24</v>
      </c>
      <c r="DD27" s="22">
        <f>IF(DB27, ROUND(DC27/DB27*100, 2),0)</f>
        <v>30.38</v>
      </c>
      <c r="DE27" s="26" t="s">
        <v>50</v>
      </c>
      <c r="DF27" s="27" t="s">
        <v>51</v>
      </c>
      <c r="DG27" s="13">
        <v>13</v>
      </c>
      <c r="DH27" s="22">
        <v>2</v>
      </c>
      <c r="DI27" s="22">
        <v>4</v>
      </c>
      <c r="DJ27" s="22">
        <f>IF(DH27, ROUND(DI27/DH27*100, 2),0)</f>
        <v>200</v>
      </c>
    </row>
    <row r="28" spans="1:114" ht="15.4" customHeight="1" x14ac:dyDescent="0.25">
      <c r="A28" s="16" t="s">
        <v>52</v>
      </c>
      <c r="B28" s="29" t="s">
        <v>53</v>
      </c>
      <c r="C28" s="18" t="s">
        <v>12</v>
      </c>
      <c r="D28" s="25"/>
      <c r="E28" s="25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  <c r="BC28" s="16" t="s">
        <v>52</v>
      </c>
      <c r="BD28" s="29" t="s">
        <v>53</v>
      </c>
      <c r="BE28" s="18" t="s">
        <v>12</v>
      </c>
      <c r="BF28" s="25"/>
      <c r="BG28" s="25"/>
      <c r="BH28" s="19"/>
      <c r="BI28" s="16" t="s">
        <v>52</v>
      </c>
      <c r="BJ28" s="29" t="s">
        <v>53</v>
      </c>
      <c r="BK28" s="18" t="s">
        <v>12</v>
      </c>
      <c r="BL28" s="25"/>
      <c r="BM28" s="25"/>
      <c r="BN28" s="19"/>
      <c r="BO28" s="16" t="s">
        <v>52</v>
      </c>
      <c r="BP28" s="29" t="s">
        <v>53</v>
      </c>
      <c r="BQ28" s="18" t="s">
        <v>12</v>
      </c>
      <c r="BR28" s="25"/>
      <c r="BS28" s="25"/>
      <c r="BT28" s="19"/>
      <c r="BU28" s="16" t="s">
        <v>52</v>
      </c>
      <c r="BV28" s="29" t="s">
        <v>53</v>
      </c>
      <c r="BW28" s="18" t="s">
        <v>12</v>
      </c>
      <c r="BX28" s="25"/>
      <c r="BY28" s="25"/>
      <c r="BZ28" s="19"/>
      <c r="CA28" s="16" t="s">
        <v>52</v>
      </c>
      <c r="CB28" s="29" t="s">
        <v>53</v>
      </c>
      <c r="CC28" s="18" t="s">
        <v>12</v>
      </c>
      <c r="CD28" s="25"/>
      <c r="CE28" s="25"/>
      <c r="CF28" s="19"/>
      <c r="CG28" s="16" t="s">
        <v>52</v>
      </c>
      <c r="CH28" s="29" t="s">
        <v>53</v>
      </c>
      <c r="CI28" s="18" t="s">
        <v>12</v>
      </c>
      <c r="CJ28" s="25"/>
      <c r="CK28" s="25"/>
      <c r="CL28" s="19"/>
      <c r="CM28" s="16" t="s">
        <v>52</v>
      </c>
      <c r="CN28" s="29" t="s">
        <v>53</v>
      </c>
      <c r="CO28" s="18" t="s">
        <v>12</v>
      </c>
      <c r="CP28" s="25"/>
      <c r="CQ28" s="25"/>
      <c r="CR28" s="19"/>
      <c r="CS28" s="16" t="s">
        <v>52</v>
      </c>
      <c r="CT28" s="29" t="s">
        <v>53</v>
      </c>
      <c r="CU28" s="18" t="s">
        <v>12</v>
      </c>
      <c r="CV28" s="25"/>
      <c r="CW28" s="25"/>
      <c r="CX28" s="19"/>
      <c r="CY28" s="16" t="s">
        <v>52</v>
      </c>
      <c r="CZ28" s="29" t="s">
        <v>53</v>
      </c>
      <c r="DA28" s="18" t="s">
        <v>12</v>
      </c>
      <c r="DB28" s="25"/>
      <c r="DC28" s="25"/>
      <c r="DD28" s="19"/>
      <c r="DE28" s="16" t="s">
        <v>52</v>
      </c>
      <c r="DF28" s="29" t="s">
        <v>53</v>
      </c>
      <c r="DG28" s="18" t="s">
        <v>12</v>
      </c>
      <c r="DH28" s="25"/>
      <c r="DI28" s="25"/>
      <c r="DJ28" s="19"/>
    </row>
    <row r="29" spans="1:114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,OFFSET(D29,0,48),OFFSET(D29,0,54),OFFSET(D29,0,60),OFFSET(D29,0,66),OFFSET(D29,0,72),OFFSET(D29,0,78),OFFSET(D29,0,84),OFFSET(D29,0,90),OFFSET(D29,0,96),OFFSET(D29,0,102),OFFSET(D29,0,108))</f>
        <v>1057</v>
      </c>
      <c r="E29" s="22">
        <f t="shared" ca="1" si="1"/>
        <v>367</v>
      </c>
      <c r="F29" s="22">
        <f t="shared" ref="F29:F34" ca="1" si="2">IF(D29, ROUND(E29/D29*100, 2),0)</f>
        <v>34.72</v>
      </c>
      <c r="G29" s="26" t="s">
        <v>54</v>
      </c>
      <c r="H29" s="27" t="s">
        <v>55</v>
      </c>
      <c r="I29" s="13">
        <v>14</v>
      </c>
      <c r="J29" s="22">
        <v>48</v>
      </c>
      <c r="K29" s="22">
        <v>7</v>
      </c>
      <c r="L29" s="22">
        <f t="shared" ref="L29:L34" si="3">IF(J29, ROUND(K29/J29*100, 2),0)</f>
        <v>14.58</v>
      </c>
      <c r="M29" s="26" t="s">
        <v>54</v>
      </c>
      <c r="N29" s="27" t="s">
        <v>55</v>
      </c>
      <c r="O29" s="13">
        <v>14</v>
      </c>
      <c r="P29" s="22">
        <v>13</v>
      </c>
      <c r="Q29" s="22">
        <v>10</v>
      </c>
      <c r="R29" s="22">
        <f t="shared" ref="R29:R34" si="4">IF(P29, ROUND(Q29/P29*100, 2),0)</f>
        <v>76.92</v>
      </c>
      <c r="S29" s="26" t="s">
        <v>54</v>
      </c>
      <c r="T29" s="27" t="s">
        <v>55</v>
      </c>
      <c r="U29" s="13">
        <v>14</v>
      </c>
      <c r="V29" s="22">
        <v>42</v>
      </c>
      <c r="W29" s="22">
        <v>21</v>
      </c>
      <c r="X29" s="22">
        <f t="shared" ref="X29:X34" si="5">IF(V29, ROUND(W29/V29*100, 2),0)</f>
        <v>50</v>
      </c>
      <c r="Y29" s="26" t="s">
        <v>54</v>
      </c>
      <c r="Z29" s="27" t="s">
        <v>55</v>
      </c>
      <c r="AA29" s="13">
        <v>14</v>
      </c>
      <c r="AB29" s="22">
        <v>61</v>
      </c>
      <c r="AC29" s="22">
        <v>37</v>
      </c>
      <c r="AD29" s="22">
        <f t="shared" ref="AD29:AD34" si="6">IF(AB29, ROUND(AC29/AB29*100, 2),0)</f>
        <v>60.66</v>
      </c>
      <c r="AE29" s="26" t="s">
        <v>54</v>
      </c>
      <c r="AF29" s="27" t="s">
        <v>55</v>
      </c>
      <c r="AG29" s="13">
        <v>14</v>
      </c>
      <c r="AH29" s="22">
        <v>18</v>
      </c>
      <c r="AI29" s="22">
        <v>11</v>
      </c>
      <c r="AJ29" s="22">
        <f t="shared" ref="AJ29:AJ34" si="7">IF(AH29, ROUND(AI29/AH29*100, 2),0)</f>
        <v>61.11</v>
      </c>
      <c r="AK29" s="26" t="s">
        <v>54</v>
      </c>
      <c r="AL29" s="27" t="s">
        <v>55</v>
      </c>
      <c r="AM29" s="13">
        <v>14</v>
      </c>
      <c r="AN29" s="22">
        <v>46</v>
      </c>
      <c r="AO29" s="22">
        <v>10</v>
      </c>
      <c r="AP29" s="22">
        <f t="shared" ref="AP29:AP34" si="8">IF(AN29, ROUND(AO29/AN29*100, 2),0)</f>
        <v>21.74</v>
      </c>
      <c r="AQ29" s="26" t="s">
        <v>54</v>
      </c>
      <c r="AR29" s="27" t="s">
        <v>55</v>
      </c>
      <c r="AS29" s="13">
        <v>14</v>
      </c>
      <c r="AT29" s="22">
        <v>18</v>
      </c>
      <c r="AU29" s="22">
        <v>5</v>
      </c>
      <c r="AV29" s="22">
        <f t="shared" ref="AV29:AV34" si="9">IF(AT29, ROUND(AU29/AT29*100, 2),0)</f>
        <v>27.78</v>
      </c>
      <c r="AW29" s="26" t="s">
        <v>54</v>
      </c>
      <c r="AX29" s="27" t="s">
        <v>55</v>
      </c>
      <c r="AY29" s="13">
        <v>14</v>
      </c>
      <c r="AZ29" s="22">
        <v>26</v>
      </c>
      <c r="BA29" s="22">
        <v>14</v>
      </c>
      <c r="BB29" s="22">
        <f t="shared" ref="BB29:BB34" si="10">IF(AZ29, ROUND(BA29/AZ29*100, 2),0)</f>
        <v>53.85</v>
      </c>
      <c r="BC29" s="26" t="s">
        <v>54</v>
      </c>
      <c r="BD29" s="27" t="s">
        <v>55</v>
      </c>
      <c r="BE29" s="13">
        <v>14</v>
      </c>
      <c r="BF29" s="22">
        <v>42</v>
      </c>
      <c r="BG29" s="22">
        <v>21</v>
      </c>
      <c r="BH29" s="22">
        <f t="shared" ref="BH29:BH34" si="11">IF(BF29, ROUND(BG29/BF29*100, 2),0)</f>
        <v>50</v>
      </c>
      <c r="BI29" s="26" t="s">
        <v>54</v>
      </c>
      <c r="BJ29" s="27" t="s">
        <v>55</v>
      </c>
      <c r="BK29" s="13">
        <v>14</v>
      </c>
      <c r="BL29" s="22">
        <v>98</v>
      </c>
      <c r="BM29" s="22">
        <v>49</v>
      </c>
      <c r="BN29" s="22">
        <f t="shared" ref="BN29:BN34" si="12">IF(BL29, ROUND(BM29/BL29*100, 2),0)</f>
        <v>50</v>
      </c>
      <c r="BO29" s="26" t="s">
        <v>54</v>
      </c>
      <c r="BP29" s="27" t="s">
        <v>55</v>
      </c>
      <c r="BQ29" s="13">
        <v>14</v>
      </c>
      <c r="BR29" s="22">
        <v>52</v>
      </c>
      <c r="BS29" s="22">
        <v>10</v>
      </c>
      <c r="BT29" s="22">
        <f t="shared" ref="BT29:BT34" si="13">IF(BR29, ROUND(BS29/BR29*100, 2),0)</f>
        <v>19.23</v>
      </c>
      <c r="BU29" s="26" t="s">
        <v>54</v>
      </c>
      <c r="BV29" s="27" t="s">
        <v>55</v>
      </c>
      <c r="BW29" s="13">
        <v>14</v>
      </c>
      <c r="BX29" s="22">
        <v>27</v>
      </c>
      <c r="BY29" s="22">
        <v>13</v>
      </c>
      <c r="BZ29" s="22">
        <f t="shared" ref="BZ29:BZ34" si="14">IF(BX29, ROUND(BY29/BX29*100, 2),0)</f>
        <v>48.15</v>
      </c>
      <c r="CA29" s="26" t="s">
        <v>54</v>
      </c>
      <c r="CB29" s="27" t="s">
        <v>55</v>
      </c>
      <c r="CC29" s="13">
        <v>14</v>
      </c>
      <c r="CD29" s="22">
        <v>49</v>
      </c>
      <c r="CE29" s="22">
        <v>22</v>
      </c>
      <c r="CF29" s="22">
        <f t="shared" ref="CF29:CF34" si="15">IF(CD29, ROUND(CE29/CD29*100, 2),0)</f>
        <v>44.9</v>
      </c>
      <c r="CG29" s="26" t="s">
        <v>54</v>
      </c>
      <c r="CH29" s="27" t="s">
        <v>55</v>
      </c>
      <c r="CI29" s="13">
        <v>14</v>
      </c>
      <c r="CJ29" s="22">
        <v>27</v>
      </c>
      <c r="CK29" s="22">
        <v>12</v>
      </c>
      <c r="CL29" s="22">
        <f t="shared" ref="CL29:CL34" si="16">IF(CJ29, ROUND(CK29/CJ29*100, 2),0)</f>
        <v>44.44</v>
      </c>
      <c r="CM29" s="26" t="s">
        <v>54</v>
      </c>
      <c r="CN29" s="27" t="s">
        <v>55</v>
      </c>
      <c r="CO29" s="13">
        <v>14</v>
      </c>
      <c r="CP29" s="22">
        <v>38</v>
      </c>
      <c r="CQ29" s="22">
        <v>11</v>
      </c>
      <c r="CR29" s="22">
        <f t="shared" ref="CR29:CR34" si="17">IF(CP29, ROUND(CQ29/CP29*100, 2),0)</f>
        <v>28.95</v>
      </c>
      <c r="CS29" s="26" t="s">
        <v>54</v>
      </c>
      <c r="CT29" s="27" t="s">
        <v>55</v>
      </c>
      <c r="CU29" s="13">
        <v>14</v>
      </c>
      <c r="CV29" s="22">
        <v>28</v>
      </c>
      <c r="CW29" s="22">
        <v>17</v>
      </c>
      <c r="CX29" s="22">
        <f t="shared" ref="CX29:CX34" si="18">IF(CV29, ROUND(CW29/CV29*100, 2),0)</f>
        <v>60.71</v>
      </c>
      <c r="CY29" s="26" t="s">
        <v>54</v>
      </c>
      <c r="CZ29" s="27" t="s">
        <v>55</v>
      </c>
      <c r="DA29" s="13">
        <v>14</v>
      </c>
      <c r="DB29" s="22">
        <v>38</v>
      </c>
      <c r="DC29" s="22">
        <v>21</v>
      </c>
      <c r="DD29" s="22">
        <f t="shared" ref="DD29:DD34" si="19">IF(DB29, ROUND(DC29/DB29*100, 2),0)</f>
        <v>55.26</v>
      </c>
      <c r="DE29" s="26" t="s">
        <v>54</v>
      </c>
      <c r="DF29" s="27" t="s">
        <v>55</v>
      </c>
      <c r="DG29" s="13">
        <v>14</v>
      </c>
      <c r="DH29" s="22">
        <v>386</v>
      </c>
      <c r="DI29" s="22">
        <v>76</v>
      </c>
      <c r="DJ29" s="22">
        <f t="shared" ref="DJ29:DJ34" si="20">IF(DH29, ROUND(DI29/DH29*100, 2),0)</f>
        <v>19.690000000000001</v>
      </c>
    </row>
    <row r="30" spans="1:114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1568</v>
      </c>
      <c r="E30" s="22">
        <f t="shared" ca="1" si="1"/>
        <v>437</v>
      </c>
      <c r="F30" s="22">
        <f t="shared" ca="1" si="2"/>
        <v>27.87</v>
      </c>
      <c r="G30" s="26" t="s">
        <v>56</v>
      </c>
      <c r="H30" s="27" t="s">
        <v>57</v>
      </c>
      <c r="I30" s="13">
        <v>15</v>
      </c>
      <c r="J30" s="22">
        <v>191</v>
      </c>
      <c r="K30" s="22">
        <v>2</v>
      </c>
      <c r="L30" s="22">
        <f t="shared" si="3"/>
        <v>1.05</v>
      </c>
      <c r="M30" s="26" t="s">
        <v>56</v>
      </c>
      <c r="N30" s="27" t="s">
        <v>57</v>
      </c>
      <c r="O30" s="13">
        <v>15</v>
      </c>
      <c r="P30" s="22">
        <v>8</v>
      </c>
      <c r="Q30" s="22">
        <v>3</v>
      </c>
      <c r="R30" s="22">
        <f t="shared" si="4"/>
        <v>37.5</v>
      </c>
      <c r="S30" s="26" t="s">
        <v>56</v>
      </c>
      <c r="T30" s="27" t="s">
        <v>57</v>
      </c>
      <c r="U30" s="13">
        <v>15</v>
      </c>
      <c r="V30" s="22">
        <v>8</v>
      </c>
      <c r="W30" s="22">
        <v>1</v>
      </c>
      <c r="X30" s="22">
        <f t="shared" si="5"/>
        <v>12.5</v>
      </c>
      <c r="Y30" s="26" t="s">
        <v>56</v>
      </c>
      <c r="Z30" s="27" t="s">
        <v>57</v>
      </c>
      <c r="AA30" s="13">
        <v>15</v>
      </c>
      <c r="AB30" s="22">
        <v>366</v>
      </c>
      <c r="AC30" s="22">
        <v>130</v>
      </c>
      <c r="AD30" s="22">
        <f t="shared" si="6"/>
        <v>35.520000000000003</v>
      </c>
      <c r="AE30" s="26" t="s">
        <v>56</v>
      </c>
      <c r="AF30" s="27" t="s">
        <v>57</v>
      </c>
      <c r="AG30" s="13">
        <v>15</v>
      </c>
      <c r="AH30" s="22">
        <v>193</v>
      </c>
      <c r="AI30" s="22">
        <v>38</v>
      </c>
      <c r="AJ30" s="22">
        <f t="shared" si="7"/>
        <v>19.690000000000001</v>
      </c>
      <c r="AK30" s="26" t="s">
        <v>56</v>
      </c>
      <c r="AL30" s="27" t="s">
        <v>57</v>
      </c>
      <c r="AM30" s="13">
        <v>15</v>
      </c>
      <c r="AN30" s="22">
        <v>13</v>
      </c>
      <c r="AO30" s="22">
        <v>5</v>
      </c>
      <c r="AP30" s="22">
        <f t="shared" si="8"/>
        <v>38.46</v>
      </c>
      <c r="AQ30" s="26" t="s">
        <v>56</v>
      </c>
      <c r="AR30" s="27" t="s">
        <v>57</v>
      </c>
      <c r="AS30" s="13">
        <v>15</v>
      </c>
      <c r="AT30" s="22">
        <v>7</v>
      </c>
      <c r="AU30" s="22">
        <v>0</v>
      </c>
      <c r="AV30" s="22">
        <f t="shared" si="9"/>
        <v>0</v>
      </c>
      <c r="AW30" s="26" t="s">
        <v>56</v>
      </c>
      <c r="AX30" s="27" t="s">
        <v>57</v>
      </c>
      <c r="AY30" s="13">
        <v>15</v>
      </c>
      <c r="AZ30" s="22">
        <v>13</v>
      </c>
      <c r="BA30" s="22">
        <v>0</v>
      </c>
      <c r="BB30" s="22">
        <f t="shared" si="10"/>
        <v>0</v>
      </c>
      <c r="BC30" s="26" t="s">
        <v>56</v>
      </c>
      <c r="BD30" s="27" t="s">
        <v>57</v>
      </c>
      <c r="BE30" s="13">
        <v>15</v>
      </c>
      <c r="BF30" s="22">
        <v>42</v>
      </c>
      <c r="BG30" s="22">
        <v>6</v>
      </c>
      <c r="BH30" s="22">
        <f t="shared" si="11"/>
        <v>14.29</v>
      </c>
      <c r="BI30" s="26" t="s">
        <v>56</v>
      </c>
      <c r="BJ30" s="27" t="s">
        <v>57</v>
      </c>
      <c r="BK30" s="13">
        <v>15</v>
      </c>
      <c r="BL30" s="22">
        <v>160</v>
      </c>
      <c r="BM30" s="22">
        <v>83</v>
      </c>
      <c r="BN30" s="22">
        <f t="shared" si="12"/>
        <v>51.88</v>
      </c>
      <c r="BO30" s="26" t="s">
        <v>56</v>
      </c>
      <c r="BP30" s="27" t="s">
        <v>57</v>
      </c>
      <c r="BQ30" s="13">
        <v>15</v>
      </c>
      <c r="BR30" s="22">
        <v>48</v>
      </c>
      <c r="BS30" s="22">
        <v>31</v>
      </c>
      <c r="BT30" s="22">
        <f t="shared" si="13"/>
        <v>64.58</v>
      </c>
      <c r="BU30" s="26" t="s">
        <v>56</v>
      </c>
      <c r="BV30" s="27" t="s">
        <v>57</v>
      </c>
      <c r="BW30" s="13">
        <v>15</v>
      </c>
      <c r="BX30" s="22">
        <v>151</v>
      </c>
      <c r="BY30" s="22">
        <v>14</v>
      </c>
      <c r="BZ30" s="22">
        <f t="shared" si="14"/>
        <v>9.27</v>
      </c>
      <c r="CA30" s="26" t="s">
        <v>56</v>
      </c>
      <c r="CB30" s="27" t="s">
        <v>57</v>
      </c>
      <c r="CC30" s="13">
        <v>15</v>
      </c>
      <c r="CD30" s="22">
        <v>14</v>
      </c>
      <c r="CE30" s="22">
        <v>1</v>
      </c>
      <c r="CF30" s="22">
        <f t="shared" si="15"/>
        <v>7.14</v>
      </c>
      <c r="CG30" s="26" t="s">
        <v>56</v>
      </c>
      <c r="CH30" s="27" t="s">
        <v>57</v>
      </c>
      <c r="CI30" s="13">
        <v>15</v>
      </c>
      <c r="CJ30" s="22">
        <v>84</v>
      </c>
      <c r="CK30" s="22">
        <v>3</v>
      </c>
      <c r="CL30" s="22">
        <f t="shared" si="16"/>
        <v>3.57</v>
      </c>
      <c r="CM30" s="26" t="s">
        <v>56</v>
      </c>
      <c r="CN30" s="27" t="s">
        <v>57</v>
      </c>
      <c r="CO30" s="13">
        <v>15</v>
      </c>
      <c r="CP30" s="22">
        <v>54</v>
      </c>
      <c r="CQ30" s="22">
        <v>28</v>
      </c>
      <c r="CR30" s="22">
        <f t="shared" si="17"/>
        <v>51.85</v>
      </c>
      <c r="CS30" s="26" t="s">
        <v>56</v>
      </c>
      <c r="CT30" s="27" t="s">
        <v>57</v>
      </c>
      <c r="CU30" s="13">
        <v>15</v>
      </c>
      <c r="CV30" s="22">
        <v>2</v>
      </c>
      <c r="CW30" s="22">
        <v>4</v>
      </c>
      <c r="CX30" s="22">
        <f t="shared" si="18"/>
        <v>200</v>
      </c>
      <c r="CY30" s="26" t="s">
        <v>56</v>
      </c>
      <c r="CZ30" s="27" t="s">
        <v>57</v>
      </c>
      <c r="DA30" s="13">
        <v>15</v>
      </c>
      <c r="DB30" s="22">
        <v>33</v>
      </c>
      <c r="DC30" s="22">
        <v>35</v>
      </c>
      <c r="DD30" s="22">
        <f t="shared" si="19"/>
        <v>106.06</v>
      </c>
      <c r="DE30" s="26" t="s">
        <v>56</v>
      </c>
      <c r="DF30" s="27" t="s">
        <v>57</v>
      </c>
      <c r="DG30" s="13">
        <v>15</v>
      </c>
      <c r="DH30" s="22">
        <v>181</v>
      </c>
      <c r="DI30" s="22">
        <v>53</v>
      </c>
      <c r="DJ30" s="22">
        <f t="shared" si="20"/>
        <v>29.28</v>
      </c>
    </row>
    <row r="31" spans="1:114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8976</v>
      </c>
      <c r="E31" s="22">
        <f t="shared" ca="1" si="1"/>
        <v>3994</v>
      </c>
      <c r="F31" s="22">
        <f t="shared" ca="1" si="2"/>
        <v>44.5</v>
      </c>
      <c r="G31" s="26" t="s">
        <v>58</v>
      </c>
      <c r="H31" s="27" t="s">
        <v>59</v>
      </c>
      <c r="I31" s="13">
        <v>16</v>
      </c>
      <c r="J31" s="22">
        <v>598</v>
      </c>
      <c r="K31" s="22">
        <v>70</v>
      </c>
      <c r="L31" s="22">
        <f t="shared" si="3"/>
        <v>11.71</v>
      </c>
      <c r="M31" s="26" t="s">
        <v>58</v>
      </c>
      <c r="N31" s="27" t="s">
        <v>59</v>
      </c>
      <c r="O31" s="13">
        <v>16</v>
      </c>
      <c r="P31" s="22">
        <v>371</v>
      </c>
      <c r="Q31" s="22">
        <v>113</v>
      </c>
      <c r="R31" s="22">
        <f t="shared" si="4"/>
        <v>30.46</v>
      </c>
      <c r="S31" s="26" t="s">
        <v>58</v>
      </c>
      <c r="T31" s="27" t="s">
        <v>59</v>
      </c>
      <c r="U31" s="13">
        <v>16</v>
      </c>
      <c r="V31" s="22">
        <v>308</v>
      </c>
      <c r="W31" s="22">
        <v>113</v>
      </c>
      <c r="X31" s="22">
        <f t="shared" si="5"/>
        <v>36.69</v>
      </c>
      <c r="Y31" s="26" t="s">
        <v>58</v>
      </c>
      <c r="Z31" s="27" t="s">
        <v>59</v>
      </c>
      <c r="AA31" s="13">
        <v>16</v>
      </c>
      <c r="AB31" s="22">
        <v>1213</v>
      </c>
      <c r="AC31" s="22">
        <v>798</v>
      </c>
      <c r="AD31" s="22">
        <f t="shared" si="6"/>
        <v>65.790000000000006</v>
      </c>
      <c r="AE31" s="26" t="s">
        <v>58</v>
      </c>
      <c r="AF31" s="27" t="s">
        <v>59</v>
      </c>
      <c r="AG31" s="13">
        <v>16</v>
      </c>
      <c r="AH31" s="22">
        <v>431</v>
      </c>
      <c r="AI31" s="22">
        <v>130</v>
      </c>
      <c r="AJ31" s="22">
        <f t="shared" si="7"/>
        <v>30.16</v>
      </c>
      <c r="AK31" s="26" t="s">
        <v>58</v>
      </c>
      <c r="AL31" s="27" t="s">
        <v>59</v>
      </c>
      <c r="AM31" s="13">
        <v>16</v>
      </c>
      <c r="AN31" s="22">
        <v>227</v>
      </c>
      <c r="AO31" s="22">
        <v>108</v>
      </c>
      <c r="AP31" s="22">
        <f t="shared" si="8"/>
        <v>47.58</v>
      </c>
      <c r="AQ31" s="26" t="s">
        <v>58</v>
      </c>
      <c r="AR31" s="27" t="s">
        <v>59</v>
      </c>
      <c r="AS31" s="13">
        <v>16</v>
      </c>
      <c r="AT31" s="22">
        <v>166</v>
      </c>
      <c r="AU31" s="22">
        <v>36</v>
      </c>
      <c r="AV31" s="22">
        <f t="shared" si="9"/>
        <v>21.69</v>
      </c>
      <c r="AW31" s="26" t="s">
        <v>58</v>
      </c>
      <c r="AX31" s="27" t="s">
        <v>59</v>
      </c>
      <c r="AY31" s="13">
        <v>16</v>
      </c>
      <c r="AZ31" s="22">
        <v>396</v>
      </c>
      <c r="BA31" s="22">
        <v>43</v>
      </c>
      <c r="BB31" s="22">
        <f t="shared" si="10"/>
        <v>10.86</v>
      </c>
      <c r="BC31" s="26" t="s">
        <v>58</v>
      </c>
      <c r="BD31" s="27" t="s">
        <v>59</v>
      </c>
      <c r="BE31" s="13">
        <v>16</v>
      </c>
      <c r="BF31" s="22">
        <v>541</v>
      </c>
      <c r="BG31" s="22">
        <v>247</v>
      </c>
      <c r="BH31" s="22">
        <f t="shared" si="11"/>
        <v>45.66</v>
      </c>
      <c r="BI31" s="26" t="s">
        <v>58</v>
      </c>
      <c r="BJ31" s="27" t="s">
        <v>59</v>
      </c>
      <c r="BK31" s="13">
        <v>16</v>
      </c>
      <c r="BL31" s="22">
        <v>1416</v>
      </c>
      <c r="BM31" s="22">
        <v>431</v>
      </c>
      <c r="BN31" s="22">
        <f t="shared" si="12"/>
        <v>30.44</v>
      </c>
      <c r="BO31" s="26" t="s">
        <v>58</v>
      </c>
      <c r="BP31" s="27" t="s">
        <v>59</v>
      </c>
      <c r="BQ31" s="13">
        <v>16</v>
      </c>
      <c r="BR31" s="22">
        <v>277</v>
      </c>
      <c r="BS31" s="22">
        <v>88</v>
      </c>
      <c r="BT31" s="22">
        <f t="shared" si="13"/>
        <v>31.77</v>
      </c>
      <c r="BU31" s="26" t="s">
        <v>58</v>
      </c>
      <c r="BV31" s="27" t="s">
        <v>59</v>
      </c>
      <c r="BW31" s="13">
        <v>16</v>
      </c>
      <c r="BX31" s="22">
        <v>549</v>
      </c>
      <c r="BY31" s="22">
        <v>74</v>
      </c>
      <c r="BZ31" s="22">
        <f t="shared" si="14"/>
        <v>13.48</v>
      </c>
      <c r="CA31" s="26" t="s">
        <v>58</v>
      </c>
      <c r="CB31" s="27" t="s">
        <v>59</v>
      </c>
      <c r="CC31" s="13">
        <v>16</v>
      </c>
      <c r="CD31" s="22">
        <v>233</v>
      </c>
      <c r="CE31" s="22">
        <v>49</v>
      </c>
      <c r="CF31" s="22">
        <f t="shared" si="15"/>
        <v>21.03</v>
      </c>
      <c r="CG31" s="26" t="s">
        <v>58</v>
      </c>
      <c r="CH31" s="27" t="s">
        <v>59</v>
      </c>
      <c r="CI31" s="13">
        <v>16</v>
      </c>
      <c r="CJ31" s="22">
        <v>500</v>
      </c>
      <c r="CK31" s="22">
        <v>233</v>
      </c>
      <c r="CL31" s="22">
        <f t="shared" si="16"/>
        <v>46.6</v>
      </c>
      <c r="CM31" s="26" t="s">
        <v>58</v>
      </c>
      <c r="CN31" s="27" t="s">
        <v>59</v>
      </c>
      <c r="CO31" s="13">
        <v>16</v>
      </c>
      <c r="CP31" s="22">
        <v>325</v>
      </c>
      <c r="CQ31" s="22">
        <v>82</v>
      </c>
      <c r="CR31" s="22">
        <f t="shared" si="17"/>
        <v>25.23</v>
      </c>
      <c r="CS31" s="26" t="s">
        <v>58</v>
      </c>
      <c r="CT31" s="27" t="s">
        <v>59</v>
      </c>
      <c r="CU31" s="13">
        <v>16</v>
      </c>
      <c r="CV31" s="22">
        <v>157</v>
      </c>
      <c r="CW31" s="22">
        <v>95</v>
      </c>
      <c r="CX31" s="22">
        <f t="shared" si="18"/>
        <v>60.51</v>
      </c>
      <c r="CY31" s="26" t="s">
        <v>58</v>
      </c>
      <c r="CZ31" s="27" t="s">
        <v>59</v>
      </c>
      <c r="DA31" s="13">
        <v>16</v>
      </c>
      <c r="DB31" s="22">
        <v>470</v>
      </c>
      <c r="DC31" s="22">
        <v>122</v>
      </c>
      <c r="DD31" s="22">
        <f t="shared" si="19"/>
        <v>25.96</v>
      </c>
      <c r="DE31" s="26" t="s">
        <v>58</v>
      </c>
      <c r="DF31" s="27" t="s">
        <v>59</v>
      </c>
      <c r="DG31" s="13">
        <v>16</v>
      </c>
      <c r="DH31" s="22">
        <v>798</v>
      </c>
      <c r="DI31" s="22">
        <v>1162</v>
      </c>
      <c r="DJ31" s="22">
        <f t="shared" si="20"/>
        <v>145.61000000000001</v>
      </c>
    </row>
    <row r="32" spans="1:114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577</v>
      </c>
      <c r="E32" s="22">
        <f t="shared" ca="1" si="1"/>
        <v>93</v>
      </c>
      <c r="F32" s="22">
        <f t="shared" ca="1" si="2"/>
        <v>16.12</v>
      </c>
      <c r="G32" s="26" t="s">
        <v>60</v>
      </c>
      <c r="H32" s="27" t="s">
        <v>61</v>
      </c>
      <c r="I32" s="13">
        <v>17</v>
      </c>
      <c r="J32" s="22">
        <v>237</v>
      </c>
      <c r="K32" s="22">
        <v>73</v>
      </c>
      <c r="L32" s="22">
        <f t="shared" si="3"/>
        <v>30.8</v>
      </c>
      <c r="M32" s="26" t="s">
        <v>60</v>
      </c>
      <c r="N32" s="27" t="s">
        <v>61</v>
      </c>
      <c r="O32" s="13">
        <v>17</v>
      </c>
      <c r="P32" s="22">
        <v>4</v>
      </c>
      <c r="Q32" s="22">
        <v>0</v>
      </c>
      <c r="R32" s="22">
        <f t="shared" si="4"/>
        <v>0</v>
      </c>
      <c r="S32" s="26" t="s">
        <v>60</v>
      </c>
      <c r="T32" s="27" t="s">
        <v>61</v>
      </c>
      <c r="U32" s="13">
        <v>17</v>
      </c>
      <c r="V32" s="22">
        <v>14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7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1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19</v>
      </c>
      <c r="AO32" s="22">
        <v>0</v>
      </c>
      <c r="AP32" s="22">
        <f t="shared" si="8"/>
        <v>0</v>
      </c>
      <c r="AQ32" s="26" t="s">
        <v>60</v>
      </c>
      <c r="AR32" s="27" t="s">
        <v>61</v>
      </c>
      <c r="AS32" s="13">
        <v>17</v>
      </c>
      <c r="AT32" s="22">
        <v>1</v>
      </c>
      <c r="AU32" s="22">
        <v>0</v>
      </c>
      <c r="AV32" s="22">
        <f t="shared" si="9"/>
        <v>0</v>
      </c>
      <c r="AW32" s="26" t="s">
        <v>60</v>
      </c>
      <c r="AX32" s="27" t="s">
        <v>61</v>
      </c>
      <c r="AY32" s="13">
        <v>17</v>
      </c>
      <c r="AZ32" s="22">
        <v>2</v>
      </c>
      <c r="BA32" s="22">
        <v>0</v>
      </c>
      <c r="BB32" s="22">
        <f t="shared" si="10"/>
        <v>0</v>
      </c>
      <c r="BC32" s="26" t="s">
        <v>60</v>
      </c>
      <c r="BD32" s="27" t="s">
        <v>61</v>
      </c>
      <c r="BE32" s="13">
        <v>17</v>
      </c>
      <c r="BF32" s="22">
        <v>14</v>
      </c>
      <c r="BG32" s="22">
        <v>0</v>
      </c>
      <c r="BH32" s="22">
        <f t="shared" si="11"/>
        <v>0</v>
      </c>
      <c r="BI32" s="26" t="s">
        <v>60</v>
      </c>
      <c r="BJ32" s="27" t="s">
        <v>61</v>
      </c>
      <c r="BK32" s="13">
        <v>17</v>
      </c>
      <c r="BL32" s="22">
        <v>109</v>
      </c>
      <c r="BM32" s="22">
        <v>9</v>
      </c>
      <c r="BN32" s="22">
        <f t="shared" si="12"/>
        <v>8.26</v>
      </c>
      <c r="BO32" s="26" t="s">
        <v>60</v>
      </c>
      <c r="BP32" s="27" t="s">
        <v>61</v>
      </c>
      <c r="BQ32" s="13">
        <v>17</v>
      </c>
      <c r="BR32" s="22">
        <v>1</v>
      </c>
      <c r="BS32" s="22">
        <v>0</v>
      </c>
      <c r="BT32" s="22">
        <f t="shared" si="13"/>
        <v>0</v>
      </c>
      <c r="BU32" s="26" t="s">
        <v>60</v>
      </c>
      <c r="BV32" s="27" t="s">
        <v>61</v>
      </c>
      <c r="BW32" s="13">
        <v>17</v>
      </c>
      <c r="BX32" s="22">
        <v>2</v>
      </c>
      <c r="BY32" s="22">
        <v>0</v>
      </c>
      <c r="BZ32" s="22">
        <f t="shared" si="14"/>
        <v>0</v>
      </c>
      <c r="CA32" s="26" t="s">
        <v>60</v>
      </c>
      <c r="CB32" s="27" t="s">
        <v>61</v>
      </c>
      <c r="CC32" s="13">
        <v>17</v>
      </c>
      <c r="CD32" s="22">
        <v>4</v>
      </c>
      <c r="CE32" s="22">
        <v>0</v>
      </c>
      <c r="CF32" s="22">
        <f t="shared" si="15"/>
        <v>0</v>
      </c>
      <c r="CG32" s="26" t="s">
        <v>60</v>
      </c>
      <c r="CH32" s="27" t="s">
        <v>61</v>
      </c>
      <c r="CI32" s="13">
        <v>17</v>
      </c>
      <c r="CJ32" s="22">
        <v>0</v>
      </c>
      <c r="CK32" s="22">
        <v>0</v>
      </c>
      <c r="CL32" s="22">
        <f t="shared" si="16"/>
        <v>0</v>
      </c>
      <c r="CM32" s="26" t="s">
        <v>60</v>
      </c>
      <c r="CN32" s="27" t="s">
        <v>61</v>
      </c>
      <c r="CO32" s="13">
        <v>17</v>
      </c>
      <c r="CP32" s="22">
        <v>4</v>
      </c>
      <c r="CQ32" s="22">
        <v>0</v>
      </c>
      <c r="CR32" s="22">
        <f t="shared" si="17"/>
        <v>0</v>
      </c>
      <c r="CS32" s="26" t="s">
        <v>60</v>
      </c>
      <c r="CT32" s="27" t="s">
        <v>61</v>
      </c>
      <c r="CU32" s="13">
        <v>17</v>
      </c>
      <c r="CV32" s="22">
        <v>9</v>
      </c>
      <c r="CW32" s="22">
        <v>0</v>
      </c>
      <c r="CX32" s="22">
        <f t="shared" si="18"/>
        <v>0</v>
      </c>
      <c r="CY32" s="26" t="s">
        <v>60</v>
      </c>
      <c r="CZ32" s="27" t="s">
        <v>61</v>
      </c>
      <c r="DA32" s="13">
        <v>17</v>
      </c>
      <c r="DB32" s="22">
        <v>0</v>
      </c>
      <c r="DC32" s="22">
        <v>0</v>
      </c>
      <c r="DD32" s="22">
        <f t="shared" si="19"/>
        <v>0</v>
      </c>
      <c r="DE32" s="26" t="s">
        <v>60</v>
      </c>
      <c r="DF32" s="27" t="s">
        <v>61</v>
      </c>
      <c r="DG32" s="13">
        <v>17</v>
      </c>
      <c r="DH32" s="22">
        <v>149</v>
      </c>
      <c r="DI32" s="22">
        <v>11</v>
      </c>
      <c r="DJ32" s="22">
        <f t="shared" si="20"/>
        <v>7.38</v>
      </c>
    </row>
    <row r="33" spans="1:114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272</v>
      </c>
      <c r="E33" s="22">
        <f t="shared" ca="1" si="1"/>
        <v>63</v>
      </c>
      <c r="F33" s="22">
        <f t="shared" ca="1" si="2"/>
        <v>23.16</v>
      </c>
      <c r="G33" s="26" t="s">
        <v>62</v>
      </c>
      <c r="H33" s="27" t="s">
        <v>63</v>
      </c>
      <c r="I33" s="13">
        <v>18</v>
      </c>
      <c r="J33" s="22">
        <v>0</v>
      </c>
      <c r="K33" s="22">
        <v>0</v>
      </c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2</v>
      </c>
      <c r="Q33" s="22">
        <v>0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0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3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0</v>
      </c>
      <c r="AI33" s="22">
        <v>9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0</v>
      </c>
      <c r="AO33" s="22">
        <v>0</v>
      </c>
      <c r="AP33" s="22">
        <f t="shared" si="8"/>
        <v>0</v>
      </c>
      <c r="AQ33" s="26" t="s">
        <v>62</v>
      </c>
      <c r="AR33" s="27" t="s">
        <v>63</v>
      </c>
      <c r="AS33" s="13">
        <v>18</v>
      </c>
      <c r="AT33" s="22">
        <v>0</v>
      </c>
      <c r="AU33" s="22">
        <v>0</v>
      </c>
      <c r="AV33" s="22">
        <f t="shared" si="9"/>
        <v>0</v>
      </c>
      <c r="AW33" s="26" t="s">
        <v>62</v>
      </c>
      <c r="AX33" s="27" t="s">
        <v>63</v>
      </c>
      <c r="AY33" s="13">
        <v>18</v>
      </c>
      <c r="AZ33" s="22">
        <v>26</v>
      </c>
      <c r="BA33" s="22">
        <v>23</v>
      </c>
      <c r="BB33" s="22">
        <f t="shared" si="10"/>
        <v>88.46</v>
      </c>
      <c r="BC33" s="26" t="s">
        <v>62</v>
      </c>
      <c r="BD33" s="27" t="s">
        <v>63</v>
      </c>
      <c r="BE33" s="13">
        <v>18</v>
      </c>
      <c r="BF33" s="22">
        <v>5</v>
      </c>
      <c r="BG33" s="22">
        <v>5</v>
      </c>
      <c r="BH33" s="22">
        <f t="shared" si="11"/>
        <v>100</v>
      </c>
      <c r="BI33" s="26" t="s">
        <v>62</v>
      </c>
      <c r="BJ33" s="27" t="s">
        <v>63</v>
      </c>
      <c r="BK33" s="13">
        <v>18</v>
      </c>
      <c r="BL33" s="22">
        <v>30</v>
      </c>
      <c r="BM33" s="22">
        <v>9</v>
      </c>
      <c r="BN33" s="22">
        <f t="shared" si="12"/>
        <v>30</v>
      </c>
      <c r="BO33" s="26" t="s">
        <v>62</v>
      </c>
      <c r="BP33" s="27" t="s">
        <v>63</v>
      </c>
      <c r="BQ33" s="13">
        <v>18</v>
      </c>
      <c r="BR33" s="22">
        <v>0</v>
      </c>
      <c r="BS33" s="22">
        <v>0</v>
      </c>
      <c r="BT33" s="22">
        <f t="shared" si="13"/>
        <v>0</v>
      </c>
      <c r="BU33" s="26" t="s">
        <v>62</v>
      </c>
      <c r="BV33" s="27" t="s">
        <v>63</v>
      </c>
      <c r="BW33" s="13">
        <v>18</v>
      </c>
      <c r="BX33" s="22">
        <v>16</v>
      </c>
      <c r="BY33" s="22">
        <v>0</v>
      </c>
      <c r="BZ33" s="22">
        <f t="shared" si="14"/>
        <v>0</v>
      </c>
      <c r="CA33" s="26" t="s">
        <v>62</v>
      </c>
      <c r="CB33" s="27" t="s">
        <v>63</v>
      </c>
      <c r="CC33" s="13">
        <v>18</v>
      </c>
      <c r="CD33" s="22">
        <v>0</v>
      </c>
      <c r="CE33" s="22">
        <v>2</v>
      </c>
      <c r="CF33" s="22">
        <f t="shared" si="15"/>
        <v>0</v>
      </c>
      <c r="CG33" s="26" t="s">
        <v>62</v>
      </c>
      <c r="CH33" s="27" t="s">
        <v>63</v>
      </c>
      <c r="CI33" s="13">
        <v>18</v>
      </c>
      <c r="CJ33" s="22">
        <v>23</v>
      </c>
      <c r="CK33" s="22">
        <v>0</v>
      </c>
      <c r="CL33" s="22">
        <f t="shared" si="16"/>
        <v>0</v>
      </c>
      <c r="CM33" s="26" t="s">
        <v>62</v>
      </c>
      <c r="CN33" s="27" t="s">
        <v>63</v>
      </c>
      <c r="CO33" s="13">
        <v>18</v>
      </c>
      <c r="CP33" s="22">
        <v>21</v>
      </c>
      <c r="CQ33" s="22">
        <v>1</v>
      </c>
      <c r="CR33" s="22">
        <f t="shared" si="17"/>
        <v>4.76</v>
      </c>
      <c r="CS33" s="26" t="s">
        <v>62</v>
      </c>
      <c r="CT33" s="27" t="s">
        <v>63</v>
      </c>
      <c r="CU33" s="13">
        <v>18</v>
      </c>
      <c r="CV33" s="22">
        <v>0</v>
      </c>
      <c r="CW33" s="22">
        <v>0</v>
      </c>
      <c r="CX33" s="22">
        <f t="shared" si="18"/>
        <v>0</v>
      </c>
      <c r="CY33" s="26" t="s">
        <v>62</v>
      </c>
      <c r="CZ33" s="27" t="s">
        <v>63</v>
      </c>
      <c r="DA33" s="13">
        <v>18</v>
      </c>
      <c r="DB33" s="22">
        <v>0</v>
      </c>
      <c r="DC33" s="22">
        <v>0</v>
      </c>
      <c r="DD33" s="22">
        <f t="shared" si="19"/>
        <v>0</v>
      </c>
      <c r="DE33" s="26" t="s">
        <v>62</v>
      </c>
      <c r="DF33" s="27" t="s">
        <v>63</v>
      </c>
      <c r="DG33" s="13">
        <v>18</v>
      </c>
      <c r="DH33" s="22">
        <v>149</v>
      </c>
      <c r="DI33" s="22">
        <v>11</v>
      </c>
      <c r="DJ33" s="22">
        <f t="shared" si="20"/>
        <v>7.38</v>
      </c>
    </row>
    <row r="34" spans="1:114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4013</v>
      </c>
      <c r="E34" s="22">
        <f t="shared" ca="1" si="1"/>
        <v>430</v>
      </c>
      <c r="F34" s="22">
        <f t="shared" ca="1" si="2"/>
        <v>10.72</v>
      </c>
      <c r="G34" s="20" t="s">
        <v>64</v>
      </c>
      <c r="H34" s="28" t="s">
        <v>65</v>
      </c>
      <c r="I34" s="13">
        <v>19</v>
      </c>
      <c r="J34" s="22">
        <v>155</v>
      </c>
      <c r="K34" s="22">
        <v>9</v>
      </c>
      <c r="L34" s="22">
        <f t="shared" si="3"/>
        <v>5.81</v>
      </c>
      <c r="M34" s="20" t="s">
        <v>64</v>
      </c>
      <c r="N34" s="28" t="s">
        <v>65</v>
      </c>
      <c r="O34" s="13">
        <v>19</v>
      </c>
      <c r="P34" s="22">
        <v>160</v>
      </c>
      <c r="Q34" s="22">
        <v>12</v>
      </c>
      <c r="R34" s="22">
        <f t="shared" si="4"/>
        <v>7.5</v>
      </c>
      <c r="S34" s="20" t="s">
        <v>64</v>
      </c>
      <c r="T34" s="28" t="s">
        <v>65</v>
      </c>
      <c r="U34" s="13">
        <v>19</v>
      </c>
      <c r="V34" s="22">
        <v>241</v>
      </c>
      <c r="W34" s="22">
        <v>31</v>
      </c>
      <c r="X34" s="22">
        <f t="shared" si="5"/>
        <v>12.86</v>
      </c>
      <c r="Y34" s="20" t="s">
        <v>64</v>
      </c>
      <c r="Z34" s="28" t="s">
        <v>65</v>
      </c>
      <c r="AA34" s="13">
        <v>19</v>
      </c>
      <c r="AB34" s="22">
        <v>532</v>
      </c>
      <c r="AC34" s="22">
        <v>46</v>
      </c>
      <c r="AD34" s="22">
        <f t="shared" si="6"/>
        <v>8.65</v>
      </c>
      <c r="AE34" s="20" t="s">
        <v>64</v>
      </c>
      <c r="AF34" s="28" t="s">
        <v>65</v>
      </c>
      <c r="AG34" s="13">
        <v>19</v>
      </c>
      <c r="AH34" s="22">
        <v>505</v>
      </c>
      <c r="AI34" s="22">
        <v>17</v>
      </c>
      <c r="AJ34" s="22">
        <f t="shared" si="7"/>
        <v>3.37</v>
      </c>
      <c r="AK34" s="20" t="s">
        <v>64</v>
      </c>
      <c r="AL34" s="28" t="s">
        <v>65</v>
      </c>
      <c r="AM34" s="13">
        <v>19</v>
      </c>
      <c r="AN34" s="22">
        <v>72</v>
      </c>
      <c r="AO34" s="22">
        <v>10</v>
      </c>
      <c r="AP34" s="22">
        <f t="shared" si="8"/>
        <v>13.89</v>
      </c>
      <c r="AQ34" s="20" t="s">
        <v>64</v>
      </c>
      <c r="AR34" s="28" t="s">
        <v>65</v>
      </c>
      <c r="AS34" s="13">
        <v>19</v>
      </c>
      <c r="AT34" s="22">
        <v>117</v>
      </c>
      <c r="AU34" s="22">
        <v>3</v>
      </c>
      <c r="AV34" s="22">
        <f t="shared" si="9"/>
        <v>2.56</v>
      </c>
      <c r="AW34" s="20" t="s">
        <v>64</v>
      </c>
      <c r="AX34" s="28" t="s">
        <v>65</v>
      </c>
      <c r="AY34" s="13">
        <v>19</v>
      </c>
      <c r="AZ34" s="22">
        <v>138</v>
      </c>
      <c r="BA34" s="22">
        <v>16</v>
      </c>
      <c r="BB34" s="22">
        <f t="shared" si="10"/>
        <v>11.59</v>
      </c>
      <c r="BC34" s="20" t="s">
        <v>64</v>
      </c>
      <c r="BD34" s="28" t="s">
        <v>65</v>
      </c>
      <c r="BE34" s="13">
        <v>19</v>
      </c>
      <c r="BF34" s="22">
        <v>308</v>
      </c>
      <c r="BG34" s="22">
        <v>26</v>
      </c>
      <c r="BH34" s="22">
        <f t="shared" si="11"/>
        <v>8.44</v>
      </c>
      <c r="BI34" s="20" t="s">
        <v>64</v>
      </c>
      <c r="BJ34" s="28" t="s">
        <v>65</v>
      </c>
      <c r="BK34" s="13">
        <v>19</v>
      </c>
      <c r="BL34" s="22">
        <v>153</v>
      </c>
      <c r="BM34" s="22">
        <v>35</v>
      </c>
      <c r="BN34" s="22">
        <f t="shared" si="12"/>
        <v>22.88</v>
      </c>
      <c r="BO34" s="20" t="s">
        <v>64</v>
      </c>
      <c r="BP34" s="28" t="s">
        <v>65</v>
      </c>
      <c r="BQ34" s="13">
        <v>19</v>
      </c>
      <c r="BR34" s="22">
        <v>182</v>
      </c>
      <c r="BS34" s="22">
        <v>19</v>
      </c>
      <c r="BT34" s="22">
        <f t="shared" si="13"/>
        <v>10.44</v>
      </c>
      <c r="BU34" s="20" t="s">
        <v>64</v>
      </c>
      <c r="BV34" s="28" t="s">
        <v>65</v>
      </c>
      <c r="BW34" s="13">
        <v>19</v>
      </c>
      <c r="BX34" s="22">
        <v>60</v>
      </c>
      <c r="BY34" s="22">
        <v>14</v>
      </c>
      <c r="BZ34" s="22">
        <f t="shared" si="14"/>
        <v>23.33</v>
      </c>
      <c r="CA34" s="20" t="s">
        <v>64</v>
      </c>
      <c r="CB34" s="28" t="s">
        <v>65</v>
      </c>
      <c r="CC34" s="13">
        <v>19</v>
      </c>
      <c r="CD34" s="22">
        <v>213</v>
      </c>
      <c r="CE34" s="22">
        <v>26</v>
      </c>
      <c r="CF34" s="22">
        <f t="shared" si="15"/>
        <v>12.21</v>
      </c>
      <c r="CG34" s="20" t="s">
        <v>64</v>
      </c>
      <c r="CH34" s="28" t="s">
        <v>65</v>
      </c>
      <c r="CI34" s="13">
        <v>19</v>
      </c>
      <c r="CJ34" s="22">
        <v>133</v>
      </c>
      <c r="CK34" s="22">
        <v>21</v>
      </c>
      <c r="CL34" s="22">
        <f t="shared" si="16"/>
        <v>15.79</v>
      </c>
      <c r="CM34" s="20" t="s">
        <v>64</v>
      </c>
      <c r="CN34" s="28" t="s">
        <v>65</v>
      </c>
      <c r="CO34" s="13">
        <v>19</v>
      </c>
      <c r="CP34" s="22">
        <v>116</v>
      </c>
      <c r="CQ34" s="22">
        <v>18</v>
      </c>
      <c r="CR34" s="22">
        <f t="shared" si="17"/>
        <v>15.52</v>
      </c>
      <c r="CS34" s="20" t="s">
        <v>64</v>
      </c>
      <c r="CT34" s="28" t="s">
        <v>65</v>
      </c>
      <c r="CU34" s="13">
        <v>19</v>
      </c>
      <c r="CV34" s="22">
        <v>107</v>
      </c>
      <c r="CW34" s="22">
        <v>15</v>
      </c>
      <c r="CX34" s="22">
        <f t="shared" si="18"/>
        <v>14.02</v>
      </c>
      <c r="CY34" s="20" t="s">
        <v>64</v>
      </c>
      <c r="CZ34" s="28" t="s">
        <v>65</v>
      </c>
      <c r="DA34" s="13">
        <v>19</v>
      </c>
      <c r="DB34" s="22">
        <v>250</v>
      </c>
      <c r="DC34" s="22">
        <v>30</v>
      </c>
      <c r="DD34" s="22">
        <f t="shared" si="19"/>
        <v>12</v>
      </c>
      <c r="DE34" s="20" t="s">
        <v>64</v>
      </c>
      <c r="DF34" s="28" t="s">
        <v>65</v>
      </c>
      <c r="DG34" s="13">
        <v>19</v>
      </c>
      <c r="DH34" s="22">
        <v>571</v>
      </c>
      <c r="DI34" s="22">
        <v>82</v>
      </c>
      <c r="DJ34" s="22">
        <f t="shared" si="20"/>
        <v>14.36</v>
      </c>
    </row>
    <row r="35" spans="1:114" ht="36" customHeight="1" x14ac:dyDescent="0.25">
      <c r="A35" s="16" t="s">
        <v>66</v>
      </c>
      <c r="B35" s="29" t="s">
        <v>67</v>
      </c>
      <c r="C35" s="18" t="s">
        <v>12</v>
      </c>
      <c r="D35" s="25"/>
      <c r="E35" s="25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  <c r="BC35" s="16" t="s">
        <v>66</v>
      </c>
      <c r="BD35" s="29" t="s">
        <v>67</v>
      </c>
      <c r="BE35" s="18" t="s">
        <v>12</v>
      </c>
      <c r="BF35" s="25"/>
      <c r="BG35" s="25"/>
      <c r="BH35" s="19"/>
      <c r="BI35" s="16" t="s">
        <v>66</v>
      </c>
      <c r="BJ35" s="29" t="s">
        <v>67</v>
      </c>
      <c r="BK35" s="18" t="s">
        <v>12</v>
      </c>
      <c r="BL35" s="25"/>
      <c r="BM35" s="25"/>
      <c r="BN35" s="19"/>
      <c r="BO35" s="16" t="s">
        <v>66</v>
      </c>
      <c r="BP35" s="29" t="s">
        <v>67</v>
      </c>
      <c r="BQ35" s="18" t="s">
        <v>12</v>
      </c>
      <c r="BR35" s="25"/>
      <c r="BS35" s="25"/>
      <c r="BT35" s="19"/>
      <c r="BU35" s="16" t="s">
        <v>66</v>
      </c>
      <c r="BV35" s="29" t="s">
        <v>67</v>
      </c>
      <c r="BW35" s="18" t="s">
        <v>12</v>
      </c>
      <c r="BX35" s="25"/>
      <c r="BY35" s="25"/>
      <c r="BZ35" s="19"/>
      <c r="CA35" s="16" t="s">
        <v>66</v>
      </c>
      <c r="CB35" s="29" t="s">
        <v>67</v>
      </c>
      <c r="CC35" s="18" t="s">
        <v>12</v>
      </c>
      <c r="CD35" s="25"/>
      <c r="CE35" s="25"/>
      <c r="CF35" s="19"/>
      <c r="CG35" s="16" t="s">
        <v>66</v>
      </c>
      <c r="CH35" s="29" t="s">
        <v>67</v>
      </c>
      <c r="CI35" s="18" t="s">
        <v>12</v>
      </c>
      <c r="CJ35" s="25"/>
      <c r="CK35" s="25"/>
      <c r="CL35" s="19"/>
      <c r="CM35" s="16" t="s">
        <v>66</v>
      </c>
      <c r="CN35" s="29" t="s">
        <v>67</v>
      </c>
      <c r="CO35" s="18" t="s">
        <v>12</v>
      </c>
      <c r="CP35" s="25"/>
      <c r="CQ35" s="25"/>
      <c r="CR35" s="19"/>
      <c r="CS35" s="16" t="s">
        <v>66</v>
      </c>
      <c r="CT35" s="29" t="s">
        <v>67</v>
      </c>
      <c r="CU35" s="18" t="s">
        <v>12</v>
      </c>
      <c r="CV35" s="25"/>
      <c r="CW35" s="25"/>
      <c r="CX35" s="19"/>
      <c r="CY35" s="16" t="s">
        <v>66</v>
      </c>
      <c r="CZ35" s="29" t="s">
        <v>67</v>
      </c>
      <c r="DA35" s="18" t="s">
        <v>12</v>
      </c>
      <c r="DB35" s="25"/>
      <c r="DC35" s="25"/>
      <c r="DD35" s="19"/>
      <c r="DE35" s="16" t="s">
        <v>66</v>
      </c>
      <c r="DF35" s="29" t="s">
        <v>67</v>
      </c>
      <c r="DG35" s="18" t="s">
        <v>12</v>
      </c>
      <c r="DH35" s="25"/>
      <c r="DI35" s="25"/>
      <c r="DJ35" s="19"/>
    </row>
    <row r="36" spans="1:114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,OFFSET(D36,0,48),OFFSET(D36,0,54),OFFSET(D36,0,60),OFFSET(D36,0,66),OFFSET(D36,0,72),OFFSET(D36,0,78),OFFSET(D36,0,84),OFFSET(D36,0,90),OFFSET(D36,0,96),OFFSET(D36,0,102),OFFSET(D36,0,108))</f>
        <v>466</v>
      </c>
      <c r="E36" s="22">
        <f ca="1">SUM(OFFSET(E36,0,6),OFFSET(E36,0,12),OFFSET(E36,0,18),OFFSET(E36,0,24),OFFSET(E36,0,30),OFFSET(E36,0,36),OFFSET(E36,0,42),OFFSET(E36,0,48),OFFSET(E36,0,54),OFFSET(E36,0,60),OFFSET(E36,0,66),OFFSET(E36,0,72),OFFSET(E36,0,78),OFFSET(E36,0,84),OFFSET(E36,0,90),OFFSET(E36,0,96),OFFSET(E36,0,102),OFFSET(E36,0,108))</f>
        <v>183</v>
      </c>
      <c r="F36" s="22">
        <f ca="1">IF(D36, ROUND(E36/D36*100, 2),0)</f>
        <v>39.270000000000003</v>
      </c>
      <c r="G36" s="26" t="s">
        <v>68</v>
      </c>
      <c r="H36" s="30" t="s">
        <v>69</v>
      </c>
      <c r="I36" s="13">
        <v>20</v>
      </c>
      <c r="J36" s="22">
        <v>129</v>
      </c>
      <c r="K36" s="22">
        <v>13</v>
      </c>
      <c r="L36" s="22">
        <f>IF(J36, ROUND(K36/J36*100, 2),0)</f>
        <v>10.08</v>
      </c>
      <c r="M36" s="26" t="s">
        <v>68</v>
      </c>
      <c r="N36" s="30" t="s">
        <v>69</v>
      </c>
      <c r="O36" s="13">
        <v>20</v>
      </c>
      <c r="P36" s="22">
        <v>19</v>
      </c>
      <c r="Q36" s="22">
        <v>2</v>
      </c>
      <c r="R36" s="22">
        <f>IF(P36, ROUND(Q36/P36*100, 2),0)</f>
        <v>10.53</v>
      </c>
      <c r="S36" s="26" t="s">
        <v>68</v>
      </c>
      <c r="T36" s="30" t="s">
        <v>69</v>
      </c>
      <c r="U36" s="13">
        <v>20</v>
      </c>
      <c r="V36" s="22">
        <v>15</v>
      </c>
      <c r="W36" s="22">
        <v>3</v>
      </c>
      <c r="X36" s="22">
        <f>IF(V36, ROUND(W36/V36*100, 2),0)</f>
        <v>20</v>
      </c>
      <c r="Y36" s="26" t="s">
        <v>68</v>
      </c>
      <c r="Z36" s="30" t="s">
        <v>69</v>
      </c>
      <c r="AA36" s="13">
        <v>20</v>
      </c>
      <c r="AB36" s="22">
        <v>82</v>
      </c>
      <c r="AC36" s="22">
        <v>54</v>
      </c>
      <c r="AD36" s="22">
        <f>IF(AB36, ROUND(AC36/AB36*100, 2),0)</f>
        <v>65.849999999999994</v>
      </c>
      <c r="AE36" s="26" t="s">
        <v>68</v>
      </c>
      <c r="AF36" s="30" t="s">
        <v>69</v>
      </c>
      <c r="AG36" s="13">
        <v>20</v>
      </c>
      <c r="AH36" s="22">
        <v>15</v>
      </c>
      <c r="AI36" s="22">
        <v>2</v>
      </c>
      <c r="AJ36" s="22">
        <f>IF(AH36, ROUND(AI36/AH36*100, 2),0)</f>
        <v>13.33</v>
      </c>
      <c r="AK36" s="26" t="s">
        <v>68</v>
      </c>
      <c r="AL36" s="30" t="s">
        <v>69</v>
      </c>
      <c r="AM36" s="13">
        <v>20</v>
      </c>
      <c r="AN36" s="22">
        <v>10</v>
      </c>
      <c r="AO36" s="22">
        <v>0</v>
      </c>
      <c r="AP36" s="22">
        <f>IF(AN36, ROUND(AO36/AN36*100, 2),0)</f>
        <v>0</v>
      </c>
      <c r="AQ36" s="26" t="s">
        <v>68</v>
      </c>
      <c r="AR36" s="30" t="s">
        <v>69</v>
      </c>
      <c r="AS36" s="13">
        <v>20</v>
      </c>
      <c r="AT36" s="22">
        <v>9</v>
      </c>
      <c r="AU36" s="22">
        <v>5</v>
      </c>
      <c r="AV36" s="22">
        <f>IF(AT36, ROUND(AU36/AT36*100, 2),0)</f>
        <v>55.56</v>
      </c>
      <c r="AW36" s="26" t="s">
        <v>68</v>
      </c>
      <c r="AX36" s="30" t="s">
        <v>69</v>
      </c>
      <c r="AY36" s="13">
        <v>20</v>
      </c>
      <c r="AZ36" s="22">
        <v>20</v>
      </c>
      <c r="BA36" s="22">
        <v>1</v>
      </c>
      <c r="BB36" s="22">
        <f>IF(AZ36, ROUND(BA36/AZ36*100, 2),0)</f>
        <v>5</v>
      </c>
      <c r="BC36" s="26" t="s">
        <v>68</v>
      </c>
      <c r="BD36" s="30" t="s">
        <v>69</v>
      </c>
      <c r="BE36" s="13">
        <v>20</v>
      </c>
      <c r="BF36" s="22">
        <v>32</v>
      </c>
      <c r="BG36" s="22">
        <v>26</v>
      </c>
      <c r="BH36" s="22">
        <f>IF(BF36, ROUND(BG36/BF36*100, 2),0)</f>
        <v>81.25</v>
      </c>
      <c r="BI36" s="26" t="s">
        <v>68</v>
      </c>
      <c r="BJ36" s="30" t="s">
        <v>69</v>
      </c>
      <c r="BK36" s="13">
        <v>20</v>
      </c>
      <c r="BL36" s="22">
        <v>7</v>
      </c>
      <c r="BM36" s="22">
        <v>7</v>
      </c>
      <c r="BN36" s="22">
        <f>IF(BL36, ROUND(BM36/BL36*100, 2),0)</f>
        <v>100</v>
      </c>
      <c r="BO36" s="26" t="s">
        <v>68</v>
      </c>
      <c r="BP36" s="30" t="s">
        <v>69</v>
      </c>
      <c r="BQ36" s="13">
        <v>20</v>
      </c>
      <c r="BR36" s="22">
        <v>22</v>
      </c>
      <c r="BS36" s="22">
        <v>14</v>
      </c>
      <c r="BT36" s="22">
        <f>IF(BR36, ROUND(BS36/BR36*100, 2),0)</f>
        <v>63.64</v>
      </c>
      <c r="BU36" s="26" t="s">
        <v>68</v>
      </c>
      <c r="BV36" s="30" t="s">
        <v>69</v>
      </c>
      <c r="BW36" s="13">
        <v>20</v>
      </c>
      <c r="BX36" s="22">
        <v>19</v>
      </c>
      <c r="BY36" s="22">
        <v>3</v>
      </c>
      <c r="BZ36" s="22">
        <f>IF(BX36, ROUND(BY36/BX36*100, 2),0)</f>
        <v>15.79</v>
      </c>
      <c r="CA36" s="26" t="s">
        <v>68</v>
      </c>
      <c r="CB36" s="30" t="s">
        <v>69</v>
      </c>
      <c r="CC36" s="13">
        <v>20</v>
      </c>
      <c r="CD36" s="22">
        <v>13</v>
      </c>
      <c r="CE36" s="22">
        <v>4</v>
      </c>
      <c r="CF36" s="22">
        <f>IF(CD36, ROUND(CE36/CD36*100, 2),0)</f>
        <v>30.77</v>
      </c>
      <c r="CG36" s="26" t="s">
        <v>68</v>
      </c>
      <c r="CH36" s="30" t="s">
        <v>69</v>
      </c>
      <c r="CI36" s="13">
        <v>20</v>
      </c>
      <c r="CJ36" s="22">
        <v>52</v>
      </c>
      <c r="CK36" s="22">
        <v>29</v>
      </c>
      <c r="CL36" s="22">
        <f>IF(CJ36, ROUND(CK36/CJ36*100, 2),0)</f>
        <v>55.77</v>
      </c>
      <c r="CM36" s="26" t="s">
        <v>68</v>
      </c>
      <c r="CN36" s="30" t="s">
        <v>69</v>
      </c>
      <c r="CO36" s="13">
        <v>20</v>
      </c>
      <c r="CP36" s="22">
        <v>11</v>
      </c>
      <c r="CQ36" s="22">
        <v>6</v>
      </c>
      <c r="CR36" s="22">
        <f>IF(CP36, ROUND(CQ36/CP36*100, 2),0)</f>
        <v>54.55</v>
      </c>
      <c r="CS36" s="26" t="s">
        <v>68</v>
      </c>
      <c r="CT36" s="30" t="s">
        <v>69</v>
      </c>
      <c r="CU36" s="13">
        <v>20</v>
      </c>
      <c r="CV36" s="22">
        <v>2</v>
      </c>
      <c r="CW36" s="22">
        <v>4</v>
      </c>
      <c r="CX36" s="22">
        <f>IF(CV36, ROUND(CW36/CV36*100, 2),0)</f>
        <v>200</v>
      </c>
      <c r="CY36" s="26" t="s">
        <v>68</v>
      </c>
      <c r="CZ36" s="30" t="s">
        <v>69</v>
      </c>
      <c r="DA36" s="13">
        <v>20</v>
      </c>
      <c r="DB36" s="22">
        <v>9</v>
      </c>
      <c r="DC36" s="22">
        <v>2</v>
      </c>
      <c r="DD36" s="22">
        <f>IF(DB36, ROUND(DC36/DB36*100, 2),0)</f>
        <v>22.22</v>
      </c>
      <c r="DE36" s="26" t="s">
        <v>68</v>
      </c>
      <c r="DF36" s="30" t="s">
        <v>69</v>
      </c>
      <c r="DG36" s="13">
        <v>20</v>
      </c>
      <c r="DH36" s="22">
        <v>0</v>
      </c>
      <c r="DI36" s="22">
        <v>8</v>
      </c>
      <c r="DJ36" s="22">
        <f>IF(DH36, ROUND(DI36/DH36*100, 2),0)</f>
        <v>0</v>
      </c>
    </row>
    <row r="37" spans="1:114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,OFFSET(D37,0,48),OFFSET(D37,0,54),OFFSET(D37,0,60),OFFSET(D37,0,66),OFFSET(D37,0,72),OFFSET(D37,0,78),OFFSET(D37,0,84),OFFSET(D37,0,90),OFFSET(D37,0,96),OFFSET(D37,0,102),OFFSET(D37,0,108))</f>
        <v>58</v>
      </c>
      <c r="E37" s="22">
        <f ca="1">SUM(OFFSET(E37,0,6),OFFSET(E37,0,12),OFFSET(E37,0,18),OFFSET(E37,0,24),OFFSET(E37,0,30),OFFSET(E37,0,36),OFFSET(E37,0,42),OFFSET(E37,0,48),OFFSET(E37,0,54),OFFSET(E37,0,60),OFFSET(E37,0,66),OFFSET(E37,0,72),OFFSET(E37,0,78),OFFSET(E37,0,84),OFFSET(E37,0,90),OFFSET(E37,0,96),OFFSET(E37,0,102),OFFSET(E37,0,108))</f>
        <v>26</v>
      </c>
      <c r="F37" s="22">
        <f ca="1">IF(D37, ROUND(E37/D37*100, 2),0)</f>
        <v>44.83</v>
      </c>
      <c r="G37" s="26" t="s">
        <v>70</v>
      </c>
      <c r="H37" s="30" t="s">
        <v>71</v>
      </c>
      <c r="I37" s="13">
        <v>21</v>
      </c>
      <c r="J37" s="22">
        <v>18</v>
      </c>
      <c r="K37" s="22">
        <v>3</v>
      </c>
      <c r="L37" s="22">
        <f>IF(J37, ROUND(K37/J37*100, 2),0)</f>
        <v>16.670000000000002</v>
      </c>
      <c r="M37" s="26" t="s">
        <v>70</v>
      </c>
      <c r="N37" s="30" t="s">
        <v>71</v>
      </c>
      <c r="O37" s="13">
        <v>21</v>
      </c>
      <c r="P37" s="22">
        <v>0</v>
      </c>
      <c r="Q37" s="22">
        <v>0</v>
      </c>
      <c r="R37" s="22">
        <f>IF(P37, ROUND(Q37/P37*100, 2),0)</f>
        <v>0</v>
      </c>
      <c r="S37" s="26" t="s">
        <v>70</v>
      </c>
      <c r="T37" s="30" t="s">
        <v>71</v>
      </c>
      <c r="U37" s="13">
        <v>21</v>
      </c>
      <c r="V37" s="22">
        <v>6</v>
      </c>
      <c r="W37" s="22">
        <v>1</v>
      </c>
      <c r="X37" s="22">
        <f>IF(V37, ROUND(W37/V37*100, 2),0)</f>
        <v>16.670000000000002</v>
      </c>
      <c r="Y37" s="26" t="s">
        <v>70</v>
      </c>
      <c r="Z37" s="30" t="s">
        <v>71</v>
      </c>
      <c r="AA37" s="13">
        <v>21</v>
      </c>
      <c r="AB37" s="22">
        <v>7</v>
      </c>
      <c r="AC37" s="22">
        <v>8</v>
      </c>
      <c r="AD37" s="22">
        <f>IF(AB37, ROUND(AC37/AB37*100, 2),0)</f>
        <v>114.29</v>
      </c>
      <c r="AE37" s="26" t="s">
        <v>70</v>
      </c>
      <c r="AF37" s="30" t="s">
        <v>71</v>
      </c>
      <c r="AG37" s="13">
        <v>21</v>
      </c>
      <c r="AH37" s="22">
        <v>5</v>
      </c>
      <c r="AI37" s="22">
        <v>0</v>
      </c>
      <c r="AJ37" s="22">
        <f>IF(AH37, ROUND(AI37/AH37*100, 2),0)</f>
        <v>0</v>
      </c>
      <c r="AK37" s="26" t="s">
        <v>70</v>
      </c>
      <c r="AL37" s="30" t="s">
        <v>71</v>
      </c>
      <c r="AM37" s="13">
        <v>21</v>
      </c>
      <c r="AN37" s="22">
        <v>2</v>
      </c>
      <c r="AO37" s="22">
        <v>0</v>
      </c>
      <c r="AP37" s="22">
        <f>IF(AN37, ROUND(AO37/AN37*100, 2),0)</f>
        <v>0</v>
      </c>
      <c r="AQ37" s="26" t="s">
        <v>70</v>
      </c>
      <c r="AR37" s="30" t="s">
        <v>71</v>
      </c>
      <c r="AS37" s="13">
        <v>21</v>
      </c>
      <c r="AT37" s="22">
        <v>0</v>
      </c>
      <c r="AU37" s="22">
        <v>0</v>
      </c>
      <c r="AV37" s="22">
        <f>IF(AT37, ROUND(AU37/AT37*100, 2),0)</f>
        <v>0</v>
      </c>
      <c r="AW37" s="26" t="s">
        <v>70</v>
      </c>
      <c r="AX37" s="30" t="s">
        <v>71</v>
      </c>
      <c r="AY37" s="13">
        <v>21</v>
      </c>
      <c r="AZ37" s="22">
        <v>3</v>
      </c>
      <c r="BA37" s="22">
        <v>0</v>
      </c>
      <c r="BB37" s="22">
        <f>IF(AZ37, ROUND(BA37/AZ37*100, 2),0)</f>
        <v>0</v>
      </c>
      <c r="BC37" s="26" t="s">
        <v>70</v>
      </c>
      <c r="BD37" s="30" t="s">
        <v>71</v>
      </c>
      <c r="BE37" s="13">
        <v>21</v>
      </c>
      <c r="BF37" s="22">
        <v>1</v>
      </c>
      <c r="BG37" s="22">
        <v>1</v>
      </c>
      <c r="BH37" s="22">
        <f>IF(BF37, ROUND(BG37/BF37*100, 2),0)</f>
        <v>100</v>
      </c>
      <c r="BI37" s="26" t="s">
        <v>70</v>
      </c>
      <c r="BJ37" s="30" t="s">
        <v>71</v>
      </c>
      <c r="BK37" s="13">
        <v>21</v>
      </c>
      <c r="BL37" s="22">
        <v>2</v>
      </c>
      <c r="BM37" s="22">
        <v>1</v>
      </c>
      <c r="BN37" s="22">
        <f>IF(BL37, ROUND(BM37/BL37*100, 2),0)</f>
        <v>50</v>
      </c>
      <c r="BO37" s="26" t="s">
        <v>70</v>
      </c>
      <c r="BP37" s="30" t="s">
        <v>71</v>
      </c>
      <c r="BQ37" s="13">
        <v>21</v>
      </c>
      <c r="BR37" s="22">
        <v>0</v>
      </c>
      <c r="BS37" s="22">
        <v>0</v>
      </c>
      <c r="BT37" s="22">
        <f>IF(BR37, ROUND(BS37/BR37*100, 2),0)</f>
        <v>0</v>
      </c>
      <c r="BU37" s="26" t="s">
        <v>70</v>
      </c>
      <c r="BV37" s="30" t="s">
        <v>71</v>
      </c>
      <c r="BW37" s="13">
        <v>21</v>
      </c>
      <c r="BX37" s="22">
        <v>7</v>
      </c>
      <c r="BY37" s="22">
        <v>0</v>
      </c>
      <c r="BZ37" s="22">
        <f>IF(BX37, ROUND(BY37/BX37*100, 2),0)</f>
        <v>0</v>
      </c>
      <c r="CA37" s="26" t="s">
        <v>70</v>
      </c>
      <c r="CB37" s="30" t="s">
        <v>71</v>
      </c>
      <c r="CC37" s="13">
        <v>21</v>
      </c>
      <c r="CD37" s="22">
        <v>1</v>
      </c>
      <c r="CE37" s="22">
        <v>0</v>
      </c>
      <c r="CF37" s="22">
        <f>IF(CD37, ROUND(CE37/CD37*100, 2),0)</f>
        <v>0</v>
      </c>
      <c r="CG37" s="26" t="s">
        <v>70</v>
      </c>
      <c r="CH37" s="30" t="s">
        <v>71</v>
      </c>
      <c r="CI37" s="13">
        <v>21</v>
      </c>
      <c r="CJ37" s="22">
        <v>0</v>
      </c>
      <c r="CK37" s="22">
        <v>1</v>
      </c>
      <c r="CL37" s="22">
        <f>IF(CJ37, ROUND(CK37/CJ37*100, 2),0)</f>
        <v>0</v>
      </c>
      <c r="CM37" s="26" t="s">
        <v>70</v>
      </c>
      <c r="CN37" s="30" t="s">
        <v>71</v>
      </c>
      <c r="CO37" s="13">
        <v>21</v>
      </c>
      <c r="CP37" s="22">
        <v>1</v>
      </c>
      <c r="CQ37" s="22">
        <v>1</v>
      </c>
      <c r="CR37" s="22">
        <f>IF(CP37, ROUND(CQ37/CP37*100, 2),0)</f>
        <v>100</v>
      </c>
      <c r="CS37" s="26" t="s">
        <v>70</v>
      </c>
      <c r="CT37" s="30" t="s">
        <v>71</v>
      </c>
      <c r="CU37" s="13">
        <v>21</v>
      </c>
      <c r="CV37" s="22">
        <v>1</v>
      </c>
      <c r="CW37" s="22">
        <v>0</v>
      </c>
      <c r="CX37" s="22">
        <f>IF(CV37, ROUND(CW37/CV37*100, 2),0)</f>
        <v>0</v>
      </c>
      <c r="CY37" s="26" t="s">
        <v>70</v>
      </c>
      <c r="CZ37" s="30" t="s">
        <v>71</v>
      </c>
      <c r="DA37" s="13">
        <v>21</v>
      </c>
      <c r="DB37" s="22">
        <v>3</v>
      </c>
      <c r="DC37" s="22">
        <v>1</v>
      </c>
      <c r="DD37" s="22">
        <f>IF(DB37, ROUND(DC37/DB37*100, 2),0)</f>
        <v>33.33</v>
      </c>
      <c r="DE37" s="26" t="s">
        <v>70</v>
      </c>
      <c r="DF37" s="30" t="s">
        <v>71</v>
      </c>
      <c r="DG37" s="13">
        <v>21</v>
      </c>
      <c r="DH37" s="22">
        <v>1</v>
      </c>
      <c r="DI37" s="22">
        <v>9</v>
      </c>
      <c r="DJ37" s="22">
        <f>IF(DH37, ROUND(DI37/DH37*100, 2),0)</f>
        <v>900</v>
      </c>
    </row>
    <row r="38" spans="1:114" ht="19.350000000000001" customHeight="1" x14ac:dyDescent="0.25">
      <c r="A38" s="23"/>
      <c r="B38" s="24" t="s">
        <v>16</v>
      </c>
      <c r="C38" s="18" t="s">
        <v>12</v>
      </c>
      <c r="D38" s="25"/>
      <c r="E38" s="25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  <c r="BC38" s="23"/>
      <c r="BD38" s="24" t="s">
        <v>16</v>
      </c>
      <c r="BE38" s="18" t="s">
        <v>12</v>
      </c>
      <c r="BF38" s="25"/>
      <c r="BG38" s="25"/>
      <c r="BH38" s="19"/>
      <c r="BI38" s="23"/>
      <c r="BJ38" s="24" t="s">
        <v>16</v>
      </c>
      <c r="BK38" s="18" t="s">
        <v>12</v>
      </c>
      <c r="BL38" s="25"/>
      <c r="BM38" s="25"/>
      <c r="BN38" s="19"/>
      <c r="BO38" s="23"/>
      <c r="BP38" s="24" t="s">
        <v>16</v>
      </c>
      <c r="BQ38" s="18" t="s">
        <v>12</v>
      </c>
      <c r="BR38" s="25"/>
      <c r="BS38" s="25"/>
      <c r="BT38" s="19"/>
      <c r="BU38" s="23"/>
      <c r="BV38" s="24" t="s">
        <v>16</v>
      </c>
      <c r="BW38" s="18" t="s">
        <v>12</v>
      </c>
      <c r="BX38" s="25"/>
      <c r="BY38" s="25"/>
      <c r="BZ38" s="19"/>
      <c r="CA38" s="23"/>
      <c r="CB38" s="24" t="s">
        <v>16</v>
      </c>
      <c r="CC38" s="18" t="s">
        <v>12</v>
      </c>
      <c r="CD38" s="25"/>
      <c r="CE38" s="25"/>
      <c r="CF38" s="19"/>
      <c r="CG38" s="23"/>
      <c r="CH38" s="24" t="s">
        <v>16</v>
      </c>
      <c r="CI38" s="18" t="s">
        <v>12</v>
      </c>
      <c r="CJ38" s="25"/>
      <c r="CK38" s="25"/>
      <c r="CL38" s="19"/>
      <c r="CM38" s="23"/>
      <c r="CN38" s="24" t="s">
        <v>16</v>
      </c>
      <c r="CO38" s="18" t="s">
        <v>12</v>
      </c>
      <c r="CP38" s="25"/>
      <c r="CQ38" s="25"/>
      <c r="CR38" s="19"/>
      <c r="CS38" s="23"/>
      <c r="CT38" s="24" t="s">
        <v>16</v>
      </c>
      <c r="CU38" s="18" t="s">
        <v>12</v>
      </c>
      <c r="CV38" s="25"/>
      <c r="CW38" s="25"/>
      <c r="CX38" s="19"/>
      <c r="CY38" s="23"/>
      <c r="CZ38" s="24" t="s">
        <v>16</v>
      </c>
      <c r="DA38" s="18" t="s">
        <v>12</v>
      </c>
      <c r="DB38" s="25"/>
      <c r="DC38" s="25"/>
      <c r="DD38" s="19"/>
      <c r="DE38" s="23"/>
      <c r="DF38" s="24" t="s">
        <v>16</v>
      </c>
      <c r="DG38" s="18" t="s">
        <v>12</v>
      </c>
      <c r="DH38" s="25"/>
      <c r="DI38" s="25"/>
      <c r="DJ38" s="19"/>
    </row>
    <row r="39" spans="1:114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21">SUM(OFFSET(D39,0,6),OFFSET(D39,0,12),OFFSET(D39,0,18),OFFSET(D39,0,24),OFFSET(D39,0,30),OFFSET(D39,0,36),OFFSET(D39,0,42),OFFSET(D39,0,48),OFFSET(D39,0,54),OFFSET(D39,0,60),OFFSET(D39,0,66),OFFSET(D39,0,72),OFFSET(D39,0,78),OFFSET(D39,0,84),OFFSET(D39,0,90),OFFSET(D39,0,96),OFFSET(D39,0,102),OFFSET(D39,0,108))</f>
        <v>0</v>
      </c>
      <c r="E39" s="22">
        <f t="shared" ca="1" si="21"/>
        <v>0</v>
      </c>
      <c r="F39" s="22">
        <f ca="1">IF(D39, ROUND(E39/D39*100, 2),0)</f>
        <v>0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0</v>
      </c>
      <c r="Q39" s="22">
        <v>0</v>
      </c>
      <c r="R39" s="22">
        <f>IF(P39, ROUND(Q39/P39*100, 2),0)</f>
        <v>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0</v>
      </c>
      <c r="AP39" s="22">
        <f>IF(AN39, ROUND(AO39/AN39*100, 2),0)</f>
        <v>0</v>
      </c>
      <c r="AQ39" s="26" t="s">
        <v>72</v>
      </c>
      <c r="AR39" s="30" t="s">
        <v>73</v>
      </c>
      <c r="AS39" s="13">
        <v>22</v>
      </c>
      <c r="AT39" s="22">
        <v>0</v>
      </c>
      <c r="AU39" s="22">
        <v>0</v>
      </c>
      <c r="AV39" s="22">
        <f>IF(AT39, ROUND(AU39/AT39*100, 2),0)</f>
        <v>0</v>
      </c>
      <c r="AW39" s="26" t="s">
        <v>72</v>
      </c>
      <c r="AX39" s="30" t="s">
        <v>73</v>
      </c>
      <c r="AY39" s="13">
        <v>22</v>
      </c>
      <c r="AZ39" s="22">
        <v>0</v>
      </c>
      <c r="BA39" s="22">
        <v>0</v>
      </c>
      <c r="BB39" s="22">
        <f>IF(AZ39, ROUND(BA39/AZ39*100, 2),0)</f>
        <v>0</v>
      </c>
      <c r="BC39" s="26" t="s">
        <v>72</v>
      </c>
      <c r="BD39" s="30" t="s">
        <v>73</v>
      </c>
      <c r="BE39" s="13">
        <v>22</v>
      </c>
      <c r="BF39" s="22">
        <v>0</v>
      </c>
      <c r="BG39" s="22">
        <v>0</v>
      </c>
      <c r="BH39" s="22">
        <f>IF(BF39, ROUND(BG39/BF39*100, 2),0)</f>
        <v>0</v>
      </c>
      <c r="BI39" s="26" t="s">
        <v>72</v>
      </c>
      <c r="BJ39" s="30" t="s">
        <v>73</v>
      </c>
      <c r="BK39" s="13">
        <v>22</v>
      </c>
      <c r="BL39" s="22">
        <v>0</v>
      </c>
      <c r="BM39" s="22">
        <v>0</v>
      </c>
      <c r="BN39" s="22">
        <f>IF(BL39, ROUND(BM39/BL39*100, 2),0)</f>
        <v>0</v>
      </c>
      <c r="BO39" s="26" t="s">
        <v>72</v>
      </c>
      <c r="BP39" s="30" t="s">
        <v>73</v>
      </c>
      <c r="BQ39" s="13">
        <v>22</v>
      </c>
      <c r="BR39" s="22">
        <v>0</v>
      </c>
      <c r="BS39" s="22">
        <v>0</v>
      </c>
      <c r="BT39" s="22">
        <f>IF(BR39, ROUND(BS39/BR39*100, 2),0)</f>
        <v>0</v>
      </c>
      <c r="BU39" s="26" t="s">
        <v>72</v>
      </c>
      <c r="BV39" s="30" t="s">
        <v>73</v>
      </c>
      <c r="BW39" s="13">
        <v>22</v>
      </c>
      <c r="BX39" s="22">
        <v>0</v>
      </c>
      <c r="BY39" s="22">
        <v>0</v>
      </c>
      <c r="BZ39" s="22">
        <f>IF(BX39, ROUND(BY39/BX39*100, 2),0)</f>
        <v>0</v>
      </c>
      <c r="CA39" s="26" t="s">
        <v>72</v>
      </c>
      <c r="CB39" s="30" t="s">
        <v>73</v>
      </c>
      <c r="CC39" s="13">
        <v>22</v>
      </c>
      <c r="CD39" s="22">
        <v>0</v>
      </c>
      <c r="CE39" s="22">
        <v>0</v>
      </c>
      <c r="CF39" s="22">
        <f>IF(CD39, ROUND(CE39/CD39*100, 2),0)</f>
        <v>0</v>
      </c>
      <c r="CG39" s="26" t="s">
        <v>72</v>
      </c>
      <c r="CH39" s="30" t="s">
        <v>73</v>
      </c>
      <c r="CI39" s="13">
        <v>22</v>
      </c>
      <c r="CJ39" s="22">
        <v>0</v>
      </c>
      <c r="CK39" s="22">
        <v>0</v>
      </c>
      <c r="CL39" s="22">
        <f>IF(CJ39, ROUND(CK39/CJ39*100, 2),0)</f>
        <v>0</v>
      </c>
      <c r="CM39" s="26" t="s">
        <v>72</v>
      </c>
      <c r="CN39" s="30" t="s">
        <v>73</v>
      </c>
      <c r="CO39" s="13">
        <v>22</v>
      </c>
      <c r="CP39" s="22">
        <v>0</v>
      </c>
      <c r="CQ39" s="22">
        <v>0</v>
      </c>
      <c r="CR39" s="22">
        <f>IF(CP39, ROUND(CQ39/CP39*100, 2),0)</f>
        <v>0</v>
      </c>
      <c r="CS39" s="26" t="s">
        <v>72</v>
      </c>
      <c r="CT39" s="30" t="s">
        <v>73</v>
      </c>
      <c r="CU39" s="13">
        <v>22</v>
      </c>
      <c r="CV39" s="22">
        <v>0</v>
      </c>
      <c r="CW39" s="22">
        <v>0</v>
      </c>
      <c r="CX39" s="22">
        <f>IF(CV39, ROUND(CW39/CV39*100, 2),0)</f>
        <v>0</v>
      </c>
      <c r="CY39" s="26" t="s">
        <v>72</v>
      </c>
      <c r="CZ39" s="30" t="s">
        <v>73</v>
      </c>
      <c r="DA39" s="13">
        <v>22</v>
      </c>
      <c r="DB39" s="22">
        <v>0</v>
      </c>
      <c r="DC39" s="22">
        <v>0</v>
      </c>
      <c r="DD39" s="22">
        <f>IF(DB39, ROUND(DC39/DB39*100, 2),0)</f>
        <v>0</v>
      </c>
      <c r="DE39" s="26" t="s">
        <v>72</v>
      </c>
      <c r="DF39" s="30" t="s">
        <v>73</v>
      </c>
      <c r="DG39" s="13">
        <v>22</v>
      </c>
      <c r="DH39" s="22">
        <v>0</v>
      </c>
      <c r="DI39" s="22">
        <v>0</v>
      </c>
      <c r="DJ39" s="22">
        <f>IF(DH39, ROUND(DI39/DH39*100, 2),0)</f>
        <v>0</v>
      </c>
    </row>
    <row r="40" spans="1:114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21"/>
        <v>1220</v>
      </c>
      <c r="E40" s="22">
        <f t="shared" ca="1" si="21"/>
        <v>573</v>
      </c>
      <c r="F40" s="22">
        <f ca="1">IF(D40, ROUND(E40/D40*100, 2),0)</f>
        <v>46.97</v>
      </c>
      <c r="G40" s="26" t="s">
        <v>74</v>
      </c>
      <c r="H40" s="30" t="s">
        <v>75</v>
      </c>
      <c r="I40" s="13">
        <v>23</v>
      </c>
      <c r="J40" s="22">
        <v>131</v>
      </c>
      <c r="K40" s="22">
        <v>63</v>
      </c>
      <c r="L40" s="22">
        <f>IF(J40, ROUND(K40/J40*100, 2),0)</f>
        <v>48.09</v>
      </c>
      <c r="M40" s="26" t="s">
        <v>74</v>
      </c>
      <c r="N40" s="30" t="s">
        <v>75</v>
      </c>
      <c r="O40" s="13">
        <v>23</v>
      </c>
      <c r="P40" s="22">
        <v>39</v>
      </c>
      <c r="Q40" s="22">
        <v>19</v>
      </c>
      <c r="R40" s="22">
        <f>IF(P40, ROUND(Q40/P40*100, 2),0)</f>
        <v>48.72</v>
      </c>
      <c r="S40" s="26" t="s">
        <v>74</v>
      </c>
      <c r="T40" s="30" t="s">
        <v>75</v>
      </c>
      <c r="U40" s="13">
        <v>23</v>
      </c>
      <c r="V40" s="22">
        <v>84</v>
      </c>
      <c r="W40" s="22">
        <v>36</v>
      </c>
      <c r="X40" s="22">
        <f>IF(V40, ROUND(W40/V40*100, 2),0)</f>
        <v>42.86</v>
      </c>
      <c r="Y40" s="26" t="s">
        <v>74</v>
      </c>
      <c r="Z40" s="30" t="s">
        <v>75</v>
      </c>
      <c r="AA40" s="13">
        <v>23</v>
      </c>
      <c r="AB40" s="22">
        <v>165</v>
      </c>
      <c r="AC40" s="22">
        <v>184</v>
      </c>
      <c r="AD40" s="22">
        <f>IF(AB40, ROUND(AC40/AB40*100, 2),0)</f>
        <v>111.52</v>
      </c>
      <c r="AE40" s="26" t="s">
        <v>74</v>
      </c>
      <c r="AF40" s="30" t="s">
        <v>75</v>
      </c>
      <c r="AG40" s="13">
        <v>23</v>
      </c>
      <c r="AH40" s="22">
        <v>160</v>
      </c>
      <c r="AI40" s="22">
        <v>42</v>
      </c>
      <c r="AJ40" s="22">
        <f>IF(AH40, ROUND(AI40/AH40*100, 2),0)</f>
        <v>26.25</v>
      </c>
      <c r="AK40" s="26" t="s">
        <v>74</v>
      </c>
      <c r="AL40" s="30" t="s">
        <v>75</v>
      </c>
      <c r="AM40" s="13">
        <v>23</v>
      </c>
      <c r="AN40" s="22">
        <v>82</v>
      </c>
      <c r="AO40" s="22">
        <v>6</v>
      </c>
      <c r="AP40" s="22">
        <f>IF(AN40, ROUND(AO40/AN40*100, 2),0)</f>
        <v>7.32</v>
      </c>
      <c r="AQ40" s="26" t="s">
        <v>74</v>
      </c>
      <c r="AR40" s="30" t="s">
        <v>75</v>
      </c>
      <c r="AS40" s="13">
        <v>23</v>
      </c>
      <c r="AT40" s="22">
        <v>7</v>
      </c>
      <c r="AU40" s="22">
        <v>6</v>
      </c>
      <c r="AV40" s="22">
        <f>IF(AT40, ROUND(AU40/AT40*100, 2),0)</f>
        <v>85.71</v>
      </c>
      <c r="AW40" s="26" t="s">
        <v>74</v>
      </c>
      <c r="AX40" s="30" t="s">
        <v>75</v>
      </c>
      <c r="AY40" s="13">
        <v>23</v>
      </c>
      <c r="AZ40" s="22">
        <v>32</v>
      </c>
      <c r="BA40" s="22">
        <v>5</v>
      </c>
      <c r="BB40" s="22">
        <f>IF(AZ40, ROUND(BA40/AZ40*100, 2),0)</f>
        <v>15.63</v>
      </c>
      <c r="BC40" s="26" t="s">
        <v>74</v>
      </c>
      <c r="BD40" s="30" t="s">
        <v>75</v>
      </c>
      <c r="BE40" s="13">
        <v>23</v>
      </c>
      <c r="BF40" s="22">
        <v>79</v>
      </c>
      <c r="BG40" s="22">
        <v>23</v>
      </c>
      <c r="BH40" s="22">
        <f>IF(BF40, ROUND(BG40/BF40*100, 2),0)</f>
        <v>29.11</v>
      </c>
      <c r="BI40" s="26" t="s">
        <v>74</v>
      </c>
      <c r="BJ40" s="30" t="s">
        <v>75</v>
      </c>
      <c r="BK40" s="13">
        <v>23</v>
      </c>
      <c r="BL40" s="22">
        <v>144</v>
      </c>
      <c r="BM40" s="22">
        <v>10</v>
      </c>
      <c r="BN40" s="22">
        <f>IF(BL40, ROUND(BM40/BL40*100, 2),0)</f>
        <v>6.94</v>
      </c>
      <c r="BO40" s="26" t="s">
        <v>74</v>
      </c>
      <c r="BP40" s="30" t="s">
        <v>75</v>
      </c>
      <c r="BQ40" s="13">
        <v>23</v>
      </c>
      <c r="BR40" s="22">
        <v>40</v>
      </c>
      <c r="BS40" s="22">
        <v>30</v>
      </c>
      <c r="BT40" s="22">
        <f>IF(BR40, ROUND(BS40/BR40*100, 2),0)</f>
        <v>75</v>
      </c>
      <c r="BU40" s="26" t="s">
        <v>74</v>
      </c>
      <c r="BV40" s="30" t="s">
        <v>75</v>
      </c>
      <c r="BW40" s="13">
        <v>23</v>
      </c>
      <c r="BX40" s="22">
        <v>52</v>
      </c>
      <c r="BY40" s="22">
        <v>24</v>
      </c>
      <c r="BZ40" s="22">
        <f>IF(BX40, ROUND(BY40/BX40*100, 2),0)</f>
        <v>46.15</v>
      </c>
      <c r="CA40" s="26" t="s">
        <v>74</v>
      </c>
      <c r="CB40" s="30" t="s">
        <v>75</v>
      </c>
      <c r="CC40" s="13">
        <v>23</v>
      </c>
      <c r="CD40" s="22">
        <v>13</v>
      </c>
      <c r="CE40" s="22">
        <v>9</v>
      </c>
      <c r="CF40" s="22">
        <f>IF(CD40, ROUND(CE40/CD40*100, 2),0)</f>
        <v>69.23</v>
      </c>
      <c r="CG40" s="26" t="s">
        <v>74</v>
      </c>
      <c r="CH40" s="30" t="s">
        <v>75</v>
      </c>
      <c r="CI40" s="13">
        <v>23</v>
      </c>
      <c r="CJ40" s="22">
        <v>25</v>
      </c>
      <c r="CK40" s="22">
        <v>18</v>
      </c>
      <c r="CL40" s="22">
        <f>IF(CJ40, ROUND(CK40/CJ40*100, 2),0)</f>
        <v>72</v>
      </c>
      <c r="CM40" s="26" t="s">
        <v>74</v>
      </c>
      <c r="CN40" s="30" t="s">
        <v>75</v>
      </c>
      <c r="CO40" s="13">
        <v>23</v>
      </c>
      <c r="CP40" s="22">
        <v>54</v>
      </c>
      <c r="CQ40" s="22">
        <v>11</v>
      </c>
      <c r="CR40" s="22">
        <f>IF(CP40, ROUND(CQ40/CP40*100, 2),0)</f>
        <v>20.37</v>
      </c>
      <c r="CS40" s="26" t="s">
        <v>74</v>
      </c>
      <c r="CT40" s="30" t="s">
        <v>75</v>
      </c>
      <c r="CU40" s="13">
        <v>23</v>
      </c>
      <c r="CV40" s="22">
        <v>10</v>
      </c>
      <c r="CW40" s="22">
        <v>5</v>
      </c>
      <c r="CX40" s="22">
        <f>IF(CV40, ROUND(CW40/CV40*100, 2),0)</f>
        <v>50</v>
      </c>
      <c r="CY40" s="26" t="s">
        <v>74</v>
      </c>
      <c r="CZ40" s="30" t="s">
        <v>75</v>
      </c>
      <c r="DA40" s="13">
        <v>23</v>
      </c>
      <c r="DB40" s="22">
        <v>100</v>
      </c>
      <c r="DC40" s="22">
        <v>65</v>
      </c>
      <c r="DD40" s="22">
        <f>IF(DB40, ROUND(DC40/DB40*100, 2),0)</f>
        <v>65</v>
      </c>
      <c r="DE40" s="26" t="s">
        <v>74</v>
      </c>
      <c r="DF40" s="30" t="s">
        <v>75</v>
      </c>
      <c r="DG40" s="13">
        <v>23</v>
      </c>
      <c r="DH40" s="22">
        <v>3</v>
      </c>
      <c r="DI40" s="22">
        <v>17</v>
      </c>
      <c r="DJ40" s="22">
        <f>IF(DH40, ROUND(DI40/DH40*100, 2),0)</f>
        <v>566.66999999999996</v>
      </c>
    </row>
    <row r="41" spans="1:114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21"/>
        <v>1022</v>
      </c>
      <c r="E41" s="22">
        <f t="shared" ca="1" si="21"/>
        <v>549</v>
      </c>
      <c r="F41" s="22">
        <f ca="1">IF(D41, ROUND(E41/D41*100, 2),0)</f>
        <v>53.72</v>
      </c>
      <c r="G41" s="26" t="s">
        <v>76</v>
      </c>
      <c r="H41" s="30" t="s">
        <v>77</v>
      </c>
      <c r="I41" s="13">
        <v>24</v>
      </c>
      <c r="J41" s="22">
        <v>198</v>
      </c>
      <c r="K41" s="22">
        <v>7</v>
      </c>
      <c r="L41" s="22">
        <f>IF(J41, ROUND(K41/J41*100, 2),0)</f>
        <v>3.54</v>
      </c>
      <c r="M41" s="26" t="s">
        <v>76</v>
      </c>
      <c r="N41" s="30" t="s">
        <v>77</v>
      </c>
      <c r="O41" s="13">
        <v>24</v>
      </c>
      <c r="P41" s="22">
        <v>71</v>
      </c>
      <c r="Q41" s="22">
        <v>2</v>
      </c>
      <c r="R41" s="22">
        <f>IF(P41, ROUND(Q41/P41*100, 2),0)</f>
        <v>2.82</v>
      </c>
      <c r="S41" s="26" t="s">
        <v>76</v>
      </c>
      <c r="T41" s="30" t="s">
        <v>77</v>
      </c>
      <c r="U41" s="13">
        <v>24</v>
      </c>
      <c r="V41" s="22">
        <v>12</v>
      </c>
      <c r="W41" s="22">
        <v>3</v>
      </c>
      <c r="X41" s="22">
        <f>IF(V41, ROUND(W41/V41*100, 2),0)</f>
        <v>25</v>
      </c>
      <c r="Y41" s="26" t="s">
        <v>76</v>
      </c>
      <c r="Z41" s="30" t="s">
        <v>77</v>
      </c>
      <c r="AA41" s="13">
        <v>24</v>
      </c>
      <c r="AB41" s="22">
        <v>230</v>
      </c>
      <c r="AC41" s="22">
        <v>82</v>
      </c>
      <c r="AD41" s="22">
        <f>IF(AB41, ROUND(AC41/AB41*100, 2),0)</f>
        <v>35.65</v>
      </c>
      <c r="AE41" s="26" t="s">
        <v>76</v>
      </c>
      <c r="AF41" s="30" t="s">
        <v>77</v>
      </c>
      <c r="AG41" s="13">
        <v>24</v>
      </c>
      <c r="AH41" s="22">
        <v>45</v>
      </c>
      <c r="AI41" s="22">
        <v>13</v>
      </c>
      <c r="AJ41" s="22">
        <f>IF(AH41, ROUND(AI41/AH41*100, 2),0)</f>
        <v>28.89</v>
      </c>
      <c r="AK41" s="26" t="s">
        <v>76</v>
      </c>
      <c r="AL41" s="30" t="s">
        <v>77</v>
      </c>
      <c r="AM41" s="13">
        <v>24</v>
      </c>
      <c r="AN41" s="22">
        <v>19</v>
      </c>
      <c r="AO41" s="22">
        <v>5</v>
      </c>
      <c r="AP41" s="22">
        <f>IF(AN41, ROUND(AO41/AN41*100, 2),0)</f>
        <v>26.32</v>
      </c>
      <c r="AQ41" s="26" t="s">
        <v>76</v>
      </c>
      <c r="AR41" s="30" t="s">
        <v>77</v>
      </c>
      <c r="AS41" s="13">
        <v>24</v>
      </c>
      <c r="AT41" s="22">
        <v>6</v>
      </c>
      <c r="AU41" s="22">
        <v>2</v>
      </c>
      <c r="AV41" s="22">
        <f>IF(AT41, ROUND(AU41/AT41*100, 2),0)</f>
        <v>33.33</v>
      </c>
      <c r="AW41" s="26" t="s">
        <v>76</v>
      </c>
      <c r="AX41" s="30" t="s">
        <v>77</v>
      </c>
      <c r="AY41" s="13">
        <v>24</v>
      </c>
      <c r="AZ41" s="22">
        <v>44</v>
      </c>
      <c r="BA41" s="22">
        <v>5</v>
      </c>
      <c r="BB41" s="22">
        <f>IF(AZ41, ROUND(BA41/AZ41*100, 2),0)</f>
        <v>11.36</v>
      </c>
      <c r="BC41" s="26" t="s">
        <v>76</v>
      </c>
      <c r="BD41" s="30" t="s">
        <v>77</v>
      </c>
      <c r="BE41" s="13">
        <v>24</v>
      </c>
      <c r="BF41" s="22">
        <v>74</v>
      </c>
      <c r="BG41" s="22">
        <v>27</v>
      </c>
      <c r="BH41" s="22">
        <f>IF(BF41, ROUND(BG41/BF41*100, 2),0)</f>
        <v>36.49</v>
      </c>
      <c r="BI41" s="26" t="s">
        <v>76</v>
      </c>
      <c r="BJ41" s="30" t="s">
        <v>77</v>
      </c>
      <c r="BK41" s="13">
        <v>24</v>
      </c>
      <c r="BL41" s="22">
        <v>89</v>
      </c>
      <c r="BM41" s="22">
        <v>17</v>
      </c>
      <c r="BN41" s="22">
        <f>IF(BL41, ROUND(BM41/BL41*100, 2),0)</f>
        <v>19.100000000000001</v>
      </c>
      <c r="BO41" s="26" t="s">
        <v>76</v>
      </c>
      <c r="BP41" s="30" t="s">
        <v>77</v>
      </c>
      <c r="BQ41" s="13">
        <v>24</v>
      </c>
      <c r="BR41" s="22">
        <v>26</v>
      </c>
      <c r="BS41" s="22">
        <v>9</v>
      </c>
      <c r="BT41" s="22">
        <f>IF(BR41, ROUND(BS41/BR41*100, 2),0)</f>
        <v>34.619999999999997</v>
      </c>
      <c r="BU41" s="26" t="s">
        <v>76</v>
      </c>
      <c r="BV41" s="30" t="s">
        <v>77</v>
      </c>
      <c r="BW41" s="13">
        <v>24</v>
      </c>
      <c r="BX41" s="22">
        <v>53</v>
      </c>
      <c r="BY41" s="22">
        <v>7</v>
      </c>
      <c r="BZ41" s="22">
        <f>IF(BX41, ROUND(BY41/BX41*100, 2),0)</f>
        <v>13.21</v>
      </c>
      <c r="CA41" s="26" t="s">
        <v>76</v>
      </c>
      <c r="CB41" s="30" t="s">
        <v>77</v>
      </c>
      <c r="CC41" s="13">
        <v>24</v>
      </c>
      <c r="CD41" s="22">
        <v>16</v>
      </c>
      <c r="CE41" s="22">
        <v>7</v>
      </c>
      <c r="CF41" s="22">
        <f>IF(CD41, ROUND(CE41/CD41*100, 2),0)</f>
        <v>43.75</v>
      </c>
      <c r="CG41" s="26" t="s">
        <v>76</v>
      </c>
      <c r="CH41" s="30" t="s">
        <v>77</v>
      </c>
      <c r="CI41" s="13">
        <v>24</v>
      </c>
      <c r="CJ41" s="22">
        <v>43</v>
      </c>
      <c r="CK41" s="22">
        <v>18</v>
      </c>
      <c r="CL41" s="22">
        <f>IF(CJ41, ROUND(CK41/CJ41*100, 2),0)</f>
        <v>41.86</v>
      </c>
      <c r="CM41" s="26" t="s">
        <v>76</v>
      </c>
      <c r="CN41" s="30" t="s">
        <v>77</v>
      </c>
      <c r="CO41" s="13">
        <v>24</v>
      </c>
      <c r="CP41" s="22">
        <v>30</v>
      </c>
      <c r="CQ41" s="22">
        <v>3</v>
      </c>
      <c r="CR41" s="22">
        <f>IF(CP41, ROUND(CQ41/CP41*100, 2),0)</f>
        <v>10</v>
      </c>
      <c r="CS41" s="26" t="s">
        <v>76</v>
      </c>
      <c r="CT41" s="30" t="s">
        <v>77</v>
      </c>
      <c r="CU41" s="13">
        <v>24</v>
      </c>
      <c r="CV41" s="22">
        <v>8</v>
      </c>
      <c r="CW41" s="22">
        <v>6</v>
      </c>
      <c r="CX41" s="22">
        <f>IF(CV41, ROUND(CW41/CV41*100, 2),0)</f>
        <v>75</v>
      </c>
      <c r="CY41" s="26" t="s">
        <v>76</v>
      </c>
      <c r="CZ41" s="30" t="s">
        <v>77</v>
      </c>
      <c r="DA41" s="13">
        <v>24</v>
      </c>
      <c r="DB41" s="22">
        <v>44</v>
      </c>
      <c r="DC41" s="22">
        <v>8</v>
      </c>
      <c r="DD41" s="22">
        <f>IF(DB41, ROUND(DC41/DB41*100, 2),0)</f>
        <v>18.18</v>
      </c>
      <c r="DE41" s="26" t="s">
        <v>76</v>
      </c>
      <c r="DF41" s="30" t="s">
        <v>77</v>
      </c>
      <c r="DG41" s="13">
        <v>24</v>
      </c>
      <c r="DH41" s="22">
        <v>14</v>
      </c>
      <c r="DI41" s="22">
        <v>328</v>
      </c>
      <c r="DJ41" s="22">
        <f>IF(DH41, ROUND(DI41/DH41*100, 2),0)</f>
        <v>2342.86</v>
      </c>
    </row>
    <row r="42" spans="1:114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21"/>
        <v>1695</v>
      </c>
      <c r="E42" s="22">
        <f t="shared" ca="1" si="21"/>
        <v>961</v>
      </c>
      <c r="F42" s="22">
        <f ca="1">IF(D42, ROUND(E42/D42*100, 2),0)</f>
        <v>56.7</v>
      </c>
      <c r="G42" s="26" t="s">
        <v>78</v>
      </c>
      <c r="H42" s="27" t="s">
        <v>79</v>
      </c>
      <c r="I42" s="13">
        <v>25</v>
      </c>
      <c r="J42" s="22">
        <v>119</v>
      </c>
      <c r="K42" s="22">
        <v>24</v>
      </c>
      <c r="L42" s="22">
        <f>IF(J42, ROUND(K42/J42*100, 2),0)</f>
        <v>20.170000000000002</v>
      </c>
      <c r="M42" s="26" t="s">
        <v>78</v>
      </c>
      <c r="N42" s="27" t="s">
        <v>79</v>
      </c>
      <c r="O42" s="13">
        <v>25</v>
      </c>
      <c r="P42" s="22">
        <v>131</v>
      </c>
      <c r="Q42" s="22">
        <v>23</v>
      </c>
      <c r="R42" s="22">
        <f>IF(P42, ROUND(Q42/P42*100, 2),0)</f>
        <v>17.559999999999999</v>
      </c>
      <c r="S42" s="26" t="s">
        <v>78</v>
      </c>
      <c r="T42" s="27" t="s">
        <v>79</v>
      </c>
      <c r="U42" s="13">
        <v>25</v>
      </c>
      <c r="V42" s="22">
        <v>55</v>
      </c>
      <c r="W42" s="22">
        <v>10</v>
      </c>
      <c r="X42" s="22">
        <f>IF(V42, ROUND(W42/V42*100, 2),0)</f>
        <v>18.18</v>
      </c>
      <c r="Y42" s="26" t="s">
        <v>78</v>
      </c>
      <c r="Z42" s="27" t="s">
        <v>79</v>
      </c>
      <c r="AA42" s="13">
        <v>25</v>
      </c>
      <c r="AB42" s="22">
        <v>301</v>
      </c>
      <c r="AC42" s="22">
        <v>192</v>
      </c>
      <c r="AD42" s="22">
        <f>IF(AB42, ROUND(AC42/AB42*100, 2),0)</f>
        <v>63.79</v>
      </c>
      <c r="AE42" s="26" t="s">
        <v>78</v>
      </c>
      <c r="AF42" s="27" t="s">
        <v>79</v>
      </c>
      <c r="AG42" s="13">
        <v>25</v>
      </c>
      <c r="AH42" s="22">
        <v>83</v>
      </c>
      <c r="AI42" s="22">
        <v>51</v>
      </c>
      <c r="AJ42" s="22">
        <f>IF(AH42, ROUND(AI42/AH42*100, 2),0)</f>
        <v>61.45</v>
      </c>
      <c r="AK42" s="26" t="s">
        <v>78</v>
      </c>
      <c r="AL42" s="27" t="s">
        <v>79</v>
      </c>
      <c r="AM42" s="13">
        <v>25</v>
      </c>
      <c r="AN42" s="22">
        <v>70</v>
      </c>
      <c r="AO42" s="22">
        <v>9</v>
      </c>
      <c r="AP42" s="22">
        <f>IF(AN42, ROUND(AO42/AN42*100, 2),0)</f>
        <v>12.86</v>
      </c>
      <c r="AQ42" s="26" t="s">
        <v>78</v>
      </c>
      <c r="AR42" s="27" t="s">
        <v>79</v>
      </c>
      <c r="AS42" s="13">
        <v>25</v>
      </c>
      <c r="AT42" s="22">
        <v>25</v>
      </c>
      <c r="AU42" s="22">
        <v>5</v>
      </c>
      <c r="AV42" s="22">
        <f>IF(AT42, ROUND(AU42/AT42*100, 2),0)</f>
        <v>20</v>
      </c>
      <c r="AW42" s="26" t="s">
        <v>78</v>
      </c>
      <c r="AX42" s="27" t="s">
        <v>79</v>
      </c>
      <c r="AY42" s="13">
        <v>25</v>
      </c>
      <c r="AZ42" s="22">
        <v>97</v>
      </c>
      <c r="BA42" s="22">
        <v>12</v>
      </c>
      <c r="BB42" s="22">
        <f>IF(AZ42, ROUND(BA42/AZ42*100, 2),0)</f>
        <v>12.37</v>
      </c>
      <c r="BC42" s="26" t="s">
        <v>78</v>
      </c>
      <c r="BD42" s="27" t="s">
        <v>79</v>
      </c>
      <c r="BE42" s="13">
        <v>25</v>
      </c>
      <c r="BF42" s="22">
        <v>68</v>
      </c>
      <c r="BG42" s="22">
        <v>40</v>
      </c>
      <c r="BH42" s="22">
        <f>IF(BF42, ROUND(BG42/BF42*100, 2),0)</f>
        <v>58.82</v>
      </c>
      <c r="BI42" s="26" t="s">
        <v>78</v>
      </c>
      <c r="BJ42" s="27" t="s">
        <v>79</v>
      </c>
      <c r="BK42" s="13">
        <v>25</v>
      </c>
      <c r="BL42" s="22">
        <v>309</v>
      </c>
      <c r="BM42" s="22">
        <v>9</v>
      </c>
      <c r="BN42" s="22">
        <f>IF(BL42, ROUND(BM42/BL42*100, 2),0)</f>
        <v>2.91</v>
      </c>
      <c r="BO42" s="26" t="s">
        <v>78</v>
      </c>
      <c r="BP42" s="27" t="s">
        <v>79</v>
      </c>
      <c r="BQ42" s="13">
        <v>25</v>
      </c>
      <c r="BR42" s="22">
        <v>58</v>
      </c>
      <c r="BS42" s="22">
        <v>24</v>
      </c>
      <c r="BT42" s="22">
        <f>IF(BR42, ROUND(BS42/BR42*100, 2),0)</f>
        <v>41.38</v>
      </c>
      <c r="BU42" s="26" t="s">
        <v>78</v>
      </c>
      <c r="BV42" s="27" t="s">
        <v>79</v>
      </c>
      <c r="BW42" s="13">
        <v>25</v>
      </c>
      <c r="BX42" s="22">
        <v>66</v>
      </c>
      <c r="BY42" s="22">
        <v>12</v>
      </c>
      <c r="BZ42" s="22">
        <f>IF(BX42, ROUND(BY42/BX42*100, 2),0)</f>
        <v>18.18</v>
      </c>
      <c r="CA42" s="26" t="s">
        <v>78</v>
      </c>
      <c r="CB42" s="27" t="s">
        <v>79</v>
      </c>
      <c r="CC42" s="13">
        <v>25</v>
      </c>
      <c r="CD42" s="22">
        <v>32</v>
      </c>
      <c r="CE42" s="22">
        <v>7</v>
      </c>
      <c r="CF42" s="22">
        <f>IF(CD42, ROUND(CE42/CD42*100, 2),0)</f>
        <v>21.88</v>
      </c>
      <c r="CG42" s="26" t="s">
        <v>78</v>
      </c>
      <c r="CH42" s="27" t="s">
        <v>79</v>
      </c>
      <c r="CI42" s="13">
        <v>25</v>
      </c>
      <c r="CJ42" s="22">
        <v>138</v>
      </c>
      <c r="CK42" s="22">
        <v>50</v>
      </c>
      <c r="CL42" s="22">
        <f>IF(CJ42, ROUND(CK42/CJ42*100, 2),0)</f>
        <v>36.229999999999997</v>
      </c>
      <c r="CM42" s="26" t="s">
        <v>78</v>
      </c>
      <c r="CN42" s="27" t="s">
        <v>79</v>
      </c>
      <c r="CO42" s="13">
        <v>25</v>
      </c>
      <c r="CP42" s="22">
        <v>71</v>
      </c>
      <c r="CQ42" s="22">
        <v>11</v>
      </c>
      <c r="CR42" s="22">
        <f>IF(CP42, ROUND(CQ42/CP42*100, 2),0)</f>
        <v>15.49</v>
      </c>
      <c r="CS42" s="26" t="s">
        <v>78</v>
      </c>
      <c r="CT42" s="27" t="s">
        <v>79</v>
      </c>
      <c r="CU42" s="13">
        <v>25</v>
      </c>
      <c r="CV42" s="22">
        <v>7</v>
      </c>
      <c r="CW42" s="22">
        <v>4</v>
      </c>
      <c r="CX42" s="22">
        <f>IF(CV42, ROUND(CW42/CV42*100, 2),0)</f>
        <v>57.14</v>
      </c>
      <c r="CY42" s="26" t="s">
        <v>78</v>
      </c>
      <c r="CZ42" s="27" t="s">
        <v>79</v>
      </c>
      <c r="DA42" s="13">
        <v>25</v>
      </c>
      <c r="DB42" s="22">
        <v>60</v>
      </c>
      <c r="DC42" s="22">
        <v>27</v>
      </c>
      <c r="DD42" s="22">
        <f>IF(DB42, ROUND(DC42/DB42*100, 2),0)</f>
        <v>45</v>
      </c>
      <c r="DE42" s="26" t="s">
        <v>78</v>
      </c>
      <c r="DF42" s="27" t="s">
        <v>79</v>
      </c>
      <c r="DG42" s="13">
        <v>25</v>
      </c>
      <c r="DH42" s="22">
        <v>5</v>
      </c>
      <c r="DI42" s="22">
        <v>451</v>
      </c>
      <c r="DJ42" s="22">
        <f>IF(DH42, ROUND(DI42/DH42*100, 2),0)</f>
        <v>9020</v>
      </c>
    </row>
    <row r="43" spans="1:114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21"/>
        <v>375</v>
      </c>
      <c r="E43" s="22">
        <f t="shared" ca="1" si="21"/>
        <v>344</v>
      </c>
      <c r="F43" s="22">
        <f ca="1">IF(D43, ROUND(E43/D43*100, 2),0)</f>
        <v>91.73</v>
      </c>
      <c r="G43" s="26" t="s">
        <v>80</v>
      </c>
      <c r="H43" s="30" t="s">
        <v>81</v>
      </c>
      <c r="I43" s="13">
        <v>26</v>
      </c>
      <c r="J43" s="22">
        <v>24</v>
      </c>
      <c r="K43" s="22">
        <v>9</v>
      </c>
      <c r="L43" s="22">
        <f>IF(J43, ROUND(K43/J43*100, 2),0)</f>
        <v>37.5</v>
      </c>
      <c r="M43" s="26" t="s">
        <v>80</v>
      </c>
      <c r="N43" s="30" t="s">
        <v>81</v>
      </c>
      <c r="O43" s="13">
        <v>26</v>
      </c>
      <c r="P43" s="22">
        <v>20</v>
      </c>
      <c r="Q43" s="22">
        <v>6</v>
      </c>
      <c r="R43" s="22">
        <f>IF(P43, ROUND(Q43/P43*100, 2),0)</f>
        <v>30</v>
      </c>
      <c r="S43" s="26" t="s">
        <v>80</v>
      </c>
      <c r="T43" s="30" t="s">
        <v>81</v>
      </c>
      <c r="U43" s="13">
        <v>26</v>
      </c>
      <c r="V43" s="22">
        <v>17</v>
      </c>
      <c r="W43" s="22">
        <v>5</v>
      </c>
      <c r="X43" s="22">
        <f>IF(V43, ROUND(W43/V43*100, 2),0)</f>
        <v>29.41</v>
      </c>
      <c r="Y43" s="26" t="s">
        <v>80</v>
      </c>
      <c r="Z43" s="30" t="s">
        <v>81</v>
      </c>
      <c r="AA43" s="13">
        <v>26</v>
      </c>
      <c r="AB43" s="22">
        <v>68</v>
      </c>
      <c r="AC43" s="22">
        <v>49</v>
      </c>
      <c r="AD43" s="22">
        <f>IF(AB43, ROUND(AC43/AB43*100, 2),0)</f>
        <v>72.06</v>
      </c>
      <c r="AE43" s="26" t="s">
        <v>80</v>
      </c>
      <c r="AF43" s="30" t="s">
        <v>81</v>
      </c>
      <c r="AG43" s="13">
        <v>26</v>
      </c>
      <c r="AH43" s="22">
        <v>21</v>
      </c>
      <c r="AI43" s="22">
        <v>4</v>
      </c>
      <c r="AJ43" s="22">
        <f>IF(AH43, ROUND(AI43/AH43*100, 2),0)</f>
        <v>19.05</v>
      </c>
      <c r="AK43" s="26" t="s">
        <v>80</v>
      </c>
      <c r="AL43" s="30" t="s">
        <v>81</v>
      </c>
      <c r="AM43" s="13">
        <v>26</v>
      </c>
      <c r="AN43" s="22">
        <v>7</v>
      </c>
      <c r="AO43" s="22">
        <v>1</v>
      </c>
      <c r="AP43" s="22">
        <f>IF(AN43, ROUND(AO43/AN43*100, 2),0)</f>
        <v>14.29</v>
      </c>
      <c r="AQ43" s="26" t="s">
        <v>80</v>
      </c>
      <c r="AR43" s="30" t="s">
        <v>81</v>
      </c>
      <c r="AS43" s="13">
        <v>26</v>
      </c>
      <c r="AT43" s="22">
        <v>5</v>
      </c>
      <c r="AU43" s="22">
        <v>0</v>
      </c>
      <c r="AV43" s="22">
        <f>IF(AT43, ROUND(AU43/AT43*100, 2),0)</f>
        <v>0</v>
      </c>
      <c r="AW43" s="26" t="s">
        <v>80</v>
      </c>
      <c r="AX43" s="30" t="s">
        <v>81</v>
      </c>
      <c r="AY43" s="13">
        <v>26</v>
      </c>
      <c r="AZ43" s="22">
        <v>13</v>
      </c>
      <c r="BA43" s="22">
        <v>2</v>
      </c>
      <c r="BB43" s="22">
        <f>IF(AZ43, ROUND(BA43/AZ43*100, 2),0)</f>
        <v>15.38</v>
      </c>
      <c r="BC43" s="26" t="s">
        <v>80</v>
      </c>
      <c r="BD43" s="30" t="s">
        <v>81</v>
      </c>
      <c r="BE43" s="13">
        <v>26</v>
      </c>
      <c r="BF43" s="22">
        <v>30</v>
      </c>
      <c r="BG43" s="22">
        <v>14</v>
      </c>
      <c r="BH43" s="22">
        <f>IF(BF43, ROUND(BG43/BF43*100, 2),0)</f>
        <v>46.67</v>
      </c>
      <c r="BI43" s="26" t="s">
        <v>80</v>
      </c>
      <c r="BJ43" s="30" t="s">
        <v>81</v>
      </c>
      <c r="BK43" s="13">
        <v>26</v>
      </c>
      <c r="BL43" s="22">
        <v>36</v>
      </c>
      <c r="BM43" s="22">
        <v>14</v>
      </c>
      <c r="BN43" s="22">
        <f>IF(BL43, ROUND(BM43/BL43*100, 2),0)</f>
        <v>38.89</v>
      </c>
      <c r="BO43" s="26" t="s">
        <v>80</v>
      </c>
      <c r="BP43" s="30" t="s">
        <v>81</v>
      </c>
      <c r="BQ43" s="13">
        <v>26</v>
      </c>
      <c r="BR43" s="22">
        <v>12</v>
      </c>
      <c r="BS43" s="22">
        <v>5</v>
      </c>
      <c r="BT43" s="22">
        <f>IF(BR43, ROUND(BS43/BR43*100, 2),0)</f>
        <v>41.67</v>
      </c>
      <c r="BU43" s="26" t="s">
        <v>80</v>
      </c>
      <c r="BV43" s="30" t="s">
        <v>81</v>
      </c>
      <c r="BW43" s="13">
        <v>26</v>
      </c>
      <c r="BX43" s="22">
        <v>21</v>
      </c>
      <c r="BY43" s="22">
        <v>3</v>
      </c>
      <c r="BZ43" s="22">
        <f>IF(BX43, ROUND(BY43/BX43*100, 2),0)</f>
        <v>14.29</v>
      </c>
      <c r="CA43" s="26" t="s">
        <v>80</v>
      </c>
      <c r="CB43" s="30" t="s">
        <v>81</v>
      </c>
      <c r="CC43" s="13">
        <v>26</v>
      </c>
      <c r="CD43" s="22">
        <v>23</v>
      </c>
      <c r="CE43" s="22">
        <v>2</v>
      </c>
      <c r="CF43" s="22">
        <f>IF(CD43, ROUND(CE43/CD43*100, 2),0)</f>
        <v>8.6999999999999993</v>
      </c>
      <c r="CG43" s="26" t="s">
        <v>80</v>
      </c>
      <c r="CH43" s="30" t="s">
        <v>81</v>
      </c>
      <c r="CI43" s="13">
        <v>26</v>
      </c>
      <c r="CJ43" s="22">
        <v>25</v>
      </c>
      <c r="CK43" s="22">
        <v>9</v>
      </c>
      <c r="CL43" s="22">
        <f>IF(CJ43, ROUND(CK43/CJ43*100, 2),0)</f>
        <v>36</v>
      </c>
      <c r="CM43" s="26" t="s">
        <v>80</v>
      </c>
      <c r="CN43" s="30" t="s">
        <v>81</v>
      </c>
      <c r="CO43" s="13">
        <v>26</v>
      </c>
      <c r="CP43" s="22">
        <v>23</v>
      </c>
      <c r="CQ43" s="22">
        <v>5</v>
      </c>
      <c r="CR43" s="22">
        <f>IF(CP43, ROUND(CQ43/CP43*100, 2),0)</f>
        <v>21.74</v>
      </c>
      <c r="CS43" s="26" t="s">
        <v>80</v>
      </c>
      <c r="CT43" s="30" t="s">
        <v>81</v>
      </c>
      <c r="CU43" s="13">
        <v>26</v>
      </c>
      <c r="CV43" s="22">
        <v>4</v>
      </c>
      <c r="CW43" s="22">
        <v>2</v>
      </c>
      <c r="CX43" s="22">
        <f>IF(CV43, ROUND(CW43/CV43*100, 2),0)</f>
        <v>50</v>
      </c>
      <c r="CY43" s="26" t="s">
        <v>80</v>
      </c>
      <c r="CZ43" s="30" t="s">
        <v>81</v>
      </c>
      <c r="DA43" s="13">
        <v>26</v>
      </c>
      <c r="DB43" s="22">
        <v>26</v>
      </c>
      <c r="DC43" s="22">
        <v>12</v>
      </c>
      <c r="DD43" s="22">
        <f>IF(DB43, ROUND(DC43/DB43*100, 2),0)</f>
        <v>46.15</v>
      </c>
      <c r="DE43" s="26" t="s">
        <v>80</v>
      </c>
      <c r="DF43" s="30" t="s">
        <v>81</v>
      </c>
      <c r="DG43" s="13">
        <v>26</v>
      </c>
      <c r="DH43" s="22">
        <v>0</v>
      </c>
      <c r="DI43" s="22">
        <v>202</v>
      </c>
      <c r="DJ43" s="22">
        <f>IF(DH43, ROUND(DI43/DH43*100, 2),0)</f>
        <v>0</v>
      </c>
    </row>
    <row r="44" spans="1:114" ht="19.350000000000001" customHeight="1" x14ac:dyDescent="0.25">
      <c r="A44" s="23"/>
      <c r="B44" s="24" t="s">
        <v>16</v>
      </c>
      <c r="C44" s="18" t="s">
        <v>12</v>
      </c>
      <c r="D44" s="25"/>
      <c r="E44" s="25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  <c r="BC44" s="23"/>
      <c r="BD44" s="24" t="s">
        <v>16</v>
      </c>
      <c r="BE44" s="18" t="s">
        <v>12</v>
      </c>
      <c r="BF44" s="25"/>
      <c r="BG44" s="25"/>
      <c r="BH44" s="19"/>
      <c r="BI44" s="23"/>
      <c r="BJ44" s="24" t="s">
        <v>16</v>
      </c>
      <c r="BK44" s="18" t="s">
        <v>12</v>
      </c>
      <c r="BL44" s="25"/>
      <c r="BM44" s="25"/>
      <c r="BN44" s="19"/>
      <c r="BO44" s="23"/>
      <c r="BP44" s="24" t="s">
        <v>16</v>
      </c>
      <c r="BQ44" s="18" t="s">
        <v>12</v>
      </c>
      <c r="BR44" s="25"/>
      <c r="BS44" s="25"/>
      <c r="BT44" s="19"/>
      <c r="BU44" s="23"/>
      <c r="BV44" s="24" t="s">
        <v>16</v>
      </c>
      <c r="BW44" s="18" t="s">
        <v>12</v>
      </c>
      <c r="BX44" s="25"/>
      <c r="BY44" s="25"/>
      <c r="BZ44" s="19"/>
      <c r="CA44" s="23"/>
      <c r="CB44" s="24" t="s">
        <v>16</v>
      </c>
      <c r="CC44" s="18" t="s">
        <v>12</v>
      </c>
      <c r="CD44" s="25"/>
      <c r="CE44" s="25"/>
      <c r="CF44" s="19"/>
      <c r="CG44" s="23"/>
      <c r="CH44" s="24" t="s">
        <v>16</v>
      </c>
      <c r="CI44" s="18" t="s">
        <v>12</v>
      </c>
      <c r="CJ44" s="25"/>
      <c r="CK44" s="25"/>
      <c r="CL44" s="19"/>
      <c r="CM44" s="23"/>
      <c r="CN44" s="24" t="s">
        <v>16</v>
      </c>
      <c r="CO44" s="18" t="s">
        <v>12</v>
      </c>
      <c r="CP44" s="25"/>
      <c r="CQ44" s="25"/>
      <c r="CR44" s="19"/>
      <c r="CS44" s="23"/>
      <c r="CT44" s="24" t="s">
        <v>16</v>
      </c>
      <c r="CU44" s="18" t="s">
        <v>12</v>
      </c>
      <c r="CV44" s="25"/>
      <c r="CW44" s="25"/>
      <c r="CX44" s="19"/>
      <c r="CY44" s="23"/>
      <c r="CZ44" s="24" t="s">
        <v>16</v>
      </c>
      <c r="DA44" s="18" t="s">
        <v>12</v>
      </c>
      <c r="DB44" s="25"/>
      <c r="DC44" s="25"/>
      <c r="DD44" s="19"/>
      <c r="DE44" s="23"/>
      <c r="DF44" s="24" t="s">
        <v>16</v>
      </c>
      <c r="DG44" s="18" t="s">
        <v>12</v>
      </c>
      <c r="DH44" s="25"/>
      <c r="DI44" s="25"/>
      <c r="DJ44" s="19"/>
    </row>
    <row r="45" spans="1:114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22">SUM(OFFSET(D45,0,6),OFFSET(D45,0,12),OFFSET(D45,0,18),OFFSET(D45,0,24),OFFSET(D45,0,30),OFFSET(D45,0,36),OFFSET(D45,0,42),OFFSET(D45,0,48),OFFSET(D45,0,54),OFFSET(D45,0,60),OFFSET(D45,0,66),OFFSET(D45,0,72),OFFSET(D45,0,78),OFFSET(D45,0,84),OFFSET(D45,0,90),OFFSET(D45,0,96),OFFSET(D45,0,102),OFFSET(D45,0,108))</f>
        <v>42</v>
      </c>
      <c r="E45" s="22">
        <f t="shared" ca="1" si="22"/>
        <v>79</v>
      </c>
      <c r="F45" s="22">
        <f t="shared" ref="F45:F54" ca="1" si="23">IF(D45, ROUND(E45/D45*100, 2),0)</f>
        <v>188.1</v>
      </c>
      <c r="G45" s="26" t="s">
        <v>82</v>
      </c>
      <c r="H45" s="30" t="s">
        <v>83</v>
      </c>
      <c r="I45" s="13">
        <v>27</v>
      </c>
      <c r="J45" s="22">
        <v>1</v>
      </c>
      <c r="K45" s="22">
        <v>0</v>
      </c>
      <c r="L45" s="22">
        <f t="shared" ref="L45:L54" si="24">IF(J45, ROUND(K45/J45*100, 2),0)</f>
        <v>0</v>
      </c>
      <c r="M45" s="26" t="s">
        <v>82</v>
      </c>
      <c r="N45" s="30" t="s">
        <v>83</v>
      </c>
      <c r="O45" s="13">
        <v>27</v>
      </c>
      <c r="P45" s="22">
        <v>1</v>
      </c>
      <c r="Q45" s="22">
        <v>0</v>
      </c>
      <c r="R45" s="22">
        <f t="shared" ref="R45:R54" si="25">IF(P45, ROUND(Q45/P45*100, 2),0)</f>
        <v>0</v>
      </c>
      <c r="S45" s="26" t="s">
        <v>82</v>
      </c>
      <c r="T45" s="30" t="s">
        <v>83</v>
      </c>
      <c r="U45" s="13">
        <v>27</v>
      </c>
      <c r="V45" s="22">
        <v>1</v>
      </c>
      <c r="W45" s="22">
        <v>0</v>
      </c>
      <c r="X45" s="22">
        <f t="shared" ref="X45:X54" si="26">IF(V45, ROUND(W45/V45*100, 2),0)</f>
        <v>0</v>
      </c>
      <c r="Y45" s="26" t="s">
        <v>82</v>
      </c>
      <c r="Z45" s="30" t="s">
        <v>83</v>
      </c>
      <c r="AA45" s="13">
        <v>27</v>
      </c>
      <c r="AB45" s="22">
        <v>19</v>
      </c>
      <c r="AC45" s="22">
        <v>4</v>
      </c>
      <c r="AD45" s="22">
        <f t="shared" ref="AD45:AD54" si="27">IF(AB45, ROUND(AC45/AB45*100, 2),0)</f>
        <v>21.05</v>
      </c>
      <c r="AE45" s="26" t="s">
        <v>82</v>
      </c>
      <c r="AF45" s="30" t="s">
        <v>83</v>
      </c>
      <c r="AG45" s="13">
        <v>27</v>
      </c>
      <c r="AH45" s="22">
        <v>0</v>
      </c>
      <c r="AI45" s="22">
        <v>0</v>
      </c>
      <c r="AJ45" s="22">
        <f t="shared" ref="AJ45:AJ54" si="28">IF(AH45, ROUND(AI45/AH45*100, 2),0)</f>
        <v>0</v>
      </c>
      <c r="AK45" s="26" t="s">
        <v>82</v>
      </c>
      <c r="AL45" s="30" t="s">
        <v>83</v>
      </c>
      <c r="AM45" s="13">
        <v>27</v>
      </c>
      <c r="AN45" s="22">
        <v>0</v>
      </c>
      <c r="AO45" s="22">
        <v>0</v>
      </c>
      <c r="AP45" s="22">
        <f t="shared" ref="AP45:AP54" si="29">IF(AN45, ROUND(AO45/AN45*100, 2),0)</f>
        <v>0</v>
      </c>
      <c r="AQ45" s="26" t="s">
        <v>82</v>
      </c>
      <c r="AR45" s="30" t="s">
        <v>83</v>
      </c>
      <c r="AS45" s="13">
        <v>27</v>
      </c>
      <c r="AT45" s="22">
        <v>0</v>
      </c>
      <c r="AU45" s="22">
        <v>0</v>
      </c>
      <c r="AV45" s="22">
        <f t="shared" ref="AV45:AV54" si="30">IF(AT45, ROUND(AU45/AT45*100, 2),0)</f>
        <v>0</v>
      </c>
      <c r="AW45" s="26" t="s">
        <v>82</v>
      </c>
      <c r="AX45" s="30" t="s">
        <v>83</v>
      </c>
      <c r="AY45" s="13">
        <v>27</v>
      </c>
      <c r="AZ45" s="22">
        <v>0</v>
      </c>
      <c r="BA45" s="22">
        <v>0</v>
      </c>
      <c r="BB45" s="22">
        <f t="shared" ref="BB45:BB54" si="31">IF(AZ45, ROUND(BA45/AZ45*100, 2),0)</f>
        <v>0</v>
      </c>
      <c r="BC45" s="26" t="s">
        <v>82</v>
      </c>
      <c r="BD45" s="30" t="s">
        <v>83</v>
      </c>
      <c r="BE45" s="13">
        <v>27</v>
      </c>
      <c r="BF45" s="22">
        <v>6</v>
      </c>
      <c r="BG45" s="22">
        <v>0</v>
      </c>
      <c r="BH45" s="22">
        <f t="shared" ref="BH45:BH54" si="32">IF(BF45, ROUND(BG45/BF45*100, 2),0)</f>
        <v>0</v>
      </c>
      <c r="BI45" s="26" t="s">
        <v>82</v>
      </c>
      <c r="BJ45" s="30" t="s">
        <v>83</v>
      </c>
      <c r="BK45" s="13">
        <v>27</v>
      </c>
      <c r="BL45" s="22">
        <v>0</v>
      </c>
      <c r="BM45" s="22">
        <v>0</v>
      </c>
      <c r="BN45" s="22">
        <f t="shared" ref="BN45:BN54" si="33">IF(BL45, ROUND(BM45/BL45*100, 2),0)</f>
        <v>0</v>
      </c>
      <c r="BO45" s="26" t="s">
        <v>82</v>
      </c>
      <c r="BP45" s="30" t="s">
        <v>83</v>
      </c>
      <c r="BQ45" s="13">
        <v>27</v>
      </c>
      <c r="BR45" s="22">
        <v>0</v>
      </c>
      <c r="BS45" s="22">
        <v>2</v>
      </c>
      <c r="BT45" s="22">
        <f t="shared" ref="BT45:BT54" si="34">IF(BR45, ROUND(BS45/BR45*100, 2),0)</f>
        <v>0</v>
      </c>
      <c r="BU45" s="26" t="s">
        <v>82</v>
      </c>
      <c r="BV45" s="30" t="s">
        <v>83</v>
      </c>
      <c r="BW45" s="13">
        <v>27</v>
      </c>
      <c r="BX45" s="22">
        <v>0</v>
      </c>
      <c r="BY45" s="22">
        <v>0</v>
      </c>
      <c r="BZ45" s="22">
        <f t="shared" ref="BZ45:BZ54" si="35">IF(BX45, ROUND(BY45/BX45*100, 2),0)</f>
        <v>0</v>
      </c>
      <c r="CA45" s="26" t="s">
        <v>82</v>
      </c>
      <c r="CB45" s="30" t="s">
        <v>83</v>
      </c>
      <c r="CC45" s="13">
        <v>27</v>
      </c>
      <c r="CD45" s="22">
        <v>1</v>
      </c>
      <c r="CE45" s="22">
        <v>0</v>
      </c>
      <c r="CF45" s="22">
        <f t="shared" ref="CF45:CF54" si="36">IF(CD45, ROUND(CE45/CD45*100, 2),0)</f>
        <v>0</v>
      </c>
      <c r="CG45" s="26" t="s">
        <v>82</v>
      </c>
      <c r="CH45" s="30" t="s">
        <v>83</v>
      </c>
      <c r="CI45" s="13">
        <v>27</v>
      </c>
      <c r="CJ45" s="22">
        <v>2</v>
      </c>
      <c r="CK45" s="22">
        <v>0</v>
      </c>
      <c r="CL45" s="22">
        <f t="shared" ref="CL45:CL54" si="37">IF(CJ45, ROUND(CK45/CJ45*100, 2),0)</f>
        <v>0</v>
      </c>
      <c r="CM45" s="26" t="s">
        <v>82</v>
      </c>
      <c r="CN45" s="30" t="s">
        <v>83</v>
      </c>
      <c r="CO45" s="13">
        <v>27</v>
      </c>
      <c r="CP45" s="22">
        <v>3</v>
      </c>
      <c r="CQ45" s="22">
        <v>1</v>
      </c>
      <c r="CR45" s="22">
        <f t="shared" ref="CR45:CR54" si="38">IF(CP45, ROUND(CQ45/CP45*100, 2),0)</f>
        <v>33.33</v>
      </c>
      <c r="CS45" s="26" t="s">
        <v>82</v>
      </c>
      <c r="CT45" s="30" t="s">
        <v>83</v>
      </c>
      <c r="CU45" s="13">
        <v>27</v>
      </c>
      <c r="CV45" s="22">
        <v>0</v>
      </c>
      <c r="CW45" s="22">
        <v>0</v>
      </c>
      <c r="CX45" s="22">
        <f t="shared" ref="CX45:CX54" si="39">IF(CV45, ROUND(CW45/CV45*100, 2),0)</f>
        <v>0</v>
      </c>
      <c r="CY45" s="26" t="s">
        <v>82</v>
      </c>
      <c r="CZ45" s="30" t="s">
        <v>83</v>
      </c>
      <c r="DA45" s="13">
        <v>27</v>
      </c>
      <c r="DB45" s="22">
        <v>8</v>
      </c>
      <c r="DC45" s="22">
        <v>2</v>
      </c>
      <c r="DD45" s="22">
        <f t="shared" ref="DD45:DD54" si="40">IF(DB45, ROUND(DC45/DB45*100, 2),0)</f>
        <v>25</v>
      </c>
      <c r="DE45" s="26" t="s">
        <v>82</v>
      </c>
      <c r="DF45" s="30" t="s">
        <v>83</v>
      </c>
      <c r="DG45" s="13">
        <v>27</v>
      </c>
      <c r="DH45" s="22">
        <v>0</v>
      </c>
      <c r="DI45" s="22">
        <v>70</v>
      </c>
      <c r="DJ45" s="22">
        <f t="shared" ref="DJ45:DJ54" si="41">IF(DH45, ROUND(DI45/DH45*100, 2),0)</f>
        <v>0</v>
      </c>
    </row>
    <row r="46" spans="1:114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22"/>
        <v>310</v>
      </c>
      <c r="E46" s="22">
        <f t="shared" ca="1" si="22"/>
        <v>219</v>
      </c>
      <c r="F46" s="22">
        <f t="shared" ca="1" si="23"/>
        <v>70.650000000000006</v>
      </c>
      <c r="G46" s="26" t="s">
        <v>84</v>
      </c>
      <c r="H46" s="30" t="s">
        <v>85</v>
      </c>
      <c r="I46" s="13">
        <v>28</v>
      </c>
      <c r="J46" s="22">
        <v>23</v>
      </c>
      <c r="K46" s="22">
        <v>9</v>
      </c>
      <c r="L46" s="22">
        <f t="shared" si="24"/>
        <v>39.130000000000003</v>
      </c>
      <c r="M46" s="26" t="s">
        <v>84</v>
      </c>
      <c r="N46" s="30" t="s">
        <v>85</v>
      </c>
      <c r="O46" s="13">
        <v>28</v>
      </c>
      <c r="P46" s="22">
        <v>19</v>
      </c>
      <c r="Q46" s="22">
        <v>6</v>
      </c>
      <c r="R46" s="22">
        <f t="shared" si="25"/>
        <v>31.58</v>
      </c>
      <c r="S46" s="26" t="s">
        <v>84</v>
      </c>
      <c r="T46" s="30" t="s">
        <v>85</v>
      </c>
      <c r="U46" s="13">
        <v>28</v>
      </c>
      <c r="V46" s="22">
        <v>15</v>
      </c>
      <c r="W46" s="22">
        <v>5</v>
      </c>
      <c r="X46" s="22">
        <f t="shared" si="26"/>
        <v>33.33</v>
      </c>
      <c r="Y46" s="26" t="s">
        <v>84</v>
      </c>
      <c r="Z46" s="30" t="s">
        <v>85</v>
      </c>
      <c r="AA46" s="13">
        <v>28</v>
      </c>
      <c r="AB46" s="22">
        <v>48</v>
      </c>
      <c r="AC46" s="22">
        <v>44</v>
      </c>
      <c r="AD46" s="22">
        <f t="shared" si="27"/>
        <v>91.67</v>
      </c>
      <c r="AE46" s="26" t="s">
        <v>84</v>
      </c>
      <c r="AF46" s="30" t="s">
        <v>85</v>
      </c>
      <c r="AG46" s="13">
        <v>28</v>
      </c>
      <c r="AH46" s="22">
        <v>18</v>
      </c>
      <c r="AI46" s="22">
        <v>4</v>
      </c>
      <c r="AJ46" s="22">
        <f t="shared" si="28"/>
        <v>22.22</v>
      </c>
      <c r="AK46" s="26" t="s">
        <v>84</v>
      </c>
      <c r="AL46" s="30" t="s">
        <v>85</v>
      </c>
      <c r="AM46" s="13">
        <v>28</v>
      </c>
      <c r="AN46" s="22">
        <v>7</v>
      </c>
      <c r="AO46" s="22">
        <v>0</v>
      </c>
      <c r="AP46" s="22">
        <f t="shared" si="29"/>
        <v>0</v>
      </c>
      <c r="AQ46" s="26" t="s">
        <v>84</v>
      </c>
      <c r="AR46" s="30" t="s">
        <v>85</v>
      </c>
      <c r="AS46" s="13">
        <v>28</v>
      </c>
      <c r="AT46" s="22">
        <v>5</v>
      </c>
      <c r="AU46" s="22">
        <v>0</v>
      </c>
      <c r="AV46" s="22">
        <f t="shared" si="30"/>
        <v>0</v>
      </c>
      <c r="AW46" s="26" t="s">
        <v>84</v>
      </c>
      <c r="AX46" s="30" t="s">
        <v>85</v>
      </c>
      <c r="AY46" s="13">
        <v>28</v>
      </c>
      <c r="AZ46" s="22">
        <v>13</v>
      </c>
      <c r="BA46" s="22">
        <v>2</v>
      </c>
      <c r="BB46" s="22">
        <f t="shared" si="31"/>
        <v>15.38</v>
      </c>
      <c r="BC46" s="26" t="s">
        <v>84</v>
      </c>
      <c r="BD46" s="30" t="s">
        <v>85</v>
      </c>
      <c r="BE46" s="13">
        <v>28</v>
      </c>
      <c r="BF46" s="22">
        <v>23</v>
      </c>
      <c r="BG46" s="22">
        <v>12</v>
      </c>
      <c r="BH46" s="22">
        <f t="shared" si="32"/>
        <v>52.17</v>
      </c>
      <c r="BI46" s="26" t="s">
        <v>84</v>
      </c>
      <c r="BJ46" s="30" t="s">
        <v>85</v>
      </c>
      <c r="BK46" s="13">
        <v>28</v>
      </c>
      <c r="BL46" s="22">
        <v>26</v>
      </c>
      <c r="BM46" s="22">
        <v>14</v>
      </c>
      <c r="BN46" s="22">
        <f t="shared" si="33"/>
        <v>53.85</v>
      </c>
      <c r="BO46" s="26" t="s">
        <v>84</v>
      </c>
      <c r="BP46" s="30" t="s">
        <v>85</v>
      </c>
      <c r="BQ46" s="13">
        <v>28</v>
      </c>
      <c r="BR46" s="22">
        <v>12</v>
      </c>
      <c r="BS46" s="22">
        <v>3</v>
      </c>
      <c r="BT46" s="22">
        <f t="shared" si="34"/>
        <v>25</v>
      </c>
      <c r="BU46" s="26" t="s">
        <v>84</v>
      </c>
      <c r="BV46" s="30" t="s">
        <v>85</v>
      </c>
      <c r="BW46" s="13">
        <v>28</v>
      </c>
      <c r="BX46" s="22">
        <v>19</v>
      </c>
      <c r="BY46" s="22">
        <v>3</v>
      </c>
      <c r="BZ46" s="22">
        <f t="shared" si="35"/>
        <v>15.79</v>
      </c>
      <c r="CA46" s="26" t="s">
        <v>84</v>
      </c>
      <c r="CB46" s="30" t="s">
        <v>85</v>
      </c>
      <c r="CC46" s="13">
        <v>28</v>
      </c>
      <c r="CD46" s="22">
        <v>22</v>
      </c>
      <c r="CE46" s="22">
        <v>2</v>
      </c>
      <c r="CF46" s="22">
        <f t="shared" si="36"/>
        <v>9.09</v>
      </c>
      <c r="CG46" s="26" t="s">
        <v>84</v>
      </c>
      <c r="CH46" s="30" t="s">
        <v>85</v>
      </c>
      <c r="CI46" s="13">
        <v>28</v>
      </c>
      <c r="CJ46" s="22">
        <v>23</v>
      </c>
      <c r="CK46" s="22">
        <v>9</v>
      </c>
      <c r="CL46" s="22">
        <f t="shared" si="37"/>
        <v>39.130000000000003</v>
      </c>
      <c r="CM46" s="26" t="s">
        <v>84</v>
      </c>
      <c r="CN46" s="30" t="s">
        <v>85</v>
      </c>
      <c r="CO46" s="13">
        <v>28</v>
      </c>
      <c r="CP46" s="22">
        <v>19</v>
      </c>
      <c r="CQ46" s="22">
        <v>4</v>
      </c>
      <c r="CR46" s="22">
        <f t="shared" si="38"/>
        <v>21.05</v>
      </c>
      <c r="CS46" s="26" t="s">
        <v>84</v>
      </c>
      <c r="CT46" s="30" t="s">
        <v>85</v>
      </c>
      <c r="CU46" s="13">
        <v>28</v>
      </c>
      <c r="CV46" s="22">
        <v>4</v>
      </c>
      <c r="CW46" s="22">
        <v>2</v>
      </c>
      <c r="CX46" s="22">
        <f t="shared" si="39"/>
        <v>50</v>
      </c>
      <c r="CY46" s="26" t="s">
        <v>84</v>
      </c>
      <c r="CZ46" s="30" t="s">
        <v>85</v>
      </c>
      <c r="DA46" s="13">
        <v>28</v>
      </c>
      <c r="DB46" s="22">
        <v>14</v>
      </c>
      <c r="DC46" s="22">
        <v>7</v>
      </c>
      <c r="DD46" s="22">
        <f t="shared" si="40"/>
        <v>50</v>
      </c>
      <c r="DE46" s="26" t="s">
        <v>84</v>
      </c>
      <c r="DF46" s="30" t="s">
        <v>85</v>
      </c>
      <c r="DG46" s="13">
        <v>28</v>
      </c>
      <c r="DH46" s="22">
        <v>0</v>
      </c>
      <c r="DI46" s="22">
        <v>93</v>
      </c>
      <c r="DJ46" s="22">
        <f t="shared" si="41"/>
        <v>0</v>
      </c>
    </row>
    <row r="47" spans="1:114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22"/>
        <v>6</v>
      </c>
      <c r="E47" s="22">
        <f t="shared" ca="1" si="22"/>
        <v>12</v>
      </c>
      <c r="F47" s="22">
        <f t="shared" ca="1" si="23"/>
        <v>200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24"/>
        <v>0</v>
      </c>
      <c r="M47" s="26" t="s">
        <v>86</v>
      </c>
      <c r="N47" s="30" t="s">
        <v>87</v>
      </c>
      <c r="O47" s="13">
        <v>29</v>
      </c>
      <c r="P47" s="22">
        <v>0</v>
      </c>
      <c r="Q47" s="22">
        <v>0</v>
      </c>
      <c r="R47" s="22">
        <f t="shared" si="25"/>
        <v>0</v>
      </c>
      <c r="S47" s="26" t="s">
        <v>86</v>
      </c>
      <c r="T47" s="30" t="s">
        <v>87</v>
      </c>
      <c r="U47" s="13">
        <v>29</v>
      </c>
      <c r="V47" s="22">
        <v>0</v>
      </c>
      <c r="W47" s="22">
        <v>0</v>
      </c>
      <c r="X47" s="22">
        <f t="shared" si="26"/>
        <v>0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27"/>
        <v>0</v>
      </c>
      <c r="AE47" s="26" t="s">
        <v>86</v>
      </c>
      <c r="AF47" s="30" t="s">
        <v>87</v>
      </c>
      <c r="AG47" s="13">
        <v>29</v>
      </c>
      <c r="AH47" s="22">
        <v>0</v>
      </c>
      <c r="AI47" s="22">
        <v>0</v>
      </c>
      <c r="AJ47" s="22">
        <f t="shared" si="28"/>
        <v>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29"/>
        <v>0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0</v>
      </c>
      <c r="AV47" s="22">
        <f t="shared" si="30"/>
        <v>0</v>
      </c>
      <c r="AW47" s="26" t="s">
        <v>86</v>
      </c>
      <c r="AX47" s="30" t="s">
        <v>87</v>
      </c>
      <c r="AY47" s="13">
        <v>29</v>
      </c>
      <c r="AZ47" s="22">
        <v>0</v>
      </c>
      <c r="BA47" s="22">
        <v>0</v>
      </c>
      <c r="BB47" s="22">
        <f t="shared" si="31"/>
        <v>0</v>
      </c>
      <c r="BC47" s="26" t="s">
        <v>86</v>
      </c>
      <c r="BD47" s="30" t="s">
        <v>87</v>
      </c>
      <c r="BE47" s="13">
        <v>29</v>
      </c>
      <c r="BF47" s="22">
        <v>0</v>
      </c>
      <c r="BG47" s="22">
        <v>0</v>
      </c>
      <c r="BH47" s="22">
        <f t="shared" si="32"/>
        <v>0</v>
      </c>
      <c r="BI47" s="26" t="s">
        <v>86</v>
      </c>
      <c r="BJ47" s="30" t="s">
        <v>87</v>
      </c>
      <c r="BK47" s="13">
        <v>29</v>
      </c>
      <c r="BL47" s="22">
        <v>1</v>
      </c>
      <c r="BM47" s="22">
        <v>0</v>
      </c>
      <c r="BN47" s="22">
        <f t="shared" si="33"/>
        <v>0</v>
      </c>
      <c r="BO47" s="26" t="s">
        <v>86</v>
      </c>
      <c r="BP47" s="30" t="s">
        <v>87</v>
      </c>
      <c r="BQ47" s="13">
        <v>29</v>
      </c>
      <c r="BR47" s="22">
        <v>0</v>
      </c>
      <c r="BS47" s="22">
        <v>0</v>
      </c>
      <c r="BT47" s="22">
        <f t="shared" si="34"/>
        <v>0</v>
      </c>
      <c r="BU47" s="26" t="s">
        <v>86</v>
      </c>
      <c r="BV47" s="30" t="s">
        <v>87</v>
      </c>
      <c r="BW47" s="13">
        <v>29</v>
      </c>
      <c r="BX47" s="22">
        <v>2</v>
      </c>
      <c r="BY47" s="22">
        <v>0</v>
      </c>
      <c r="BZ47" s="22">
        <f t="shared" si="35"/>
        <v>0</v>
      </c>
      <c r="CA47" s="26" t="s">
        <v>86</v>
      </c>
      <c r="CB47" s="30" t="s">
        <v>87</v>
      </c>
      <c r="CC47" s="13">
        <v>29</v>
      </c>
      <c r="CD47" s="22">
        <v>0</v>
      </c>
      <c r="CE47" s="22">
        <v>0</v>
      </c>
      <c r="CF47" s="22">
        <f t="shared" si="36"/>
        <v>0</v>
      </c>
      <c r="CG47" s="26" t="s">
        <v>86</v>
      </c>
      <c r="CH47" s="30" t="s">
        <v>87</v>
      </c>
      <c r="CI47" s="13">
        <v>29</v>
      </c>
      <c r="CJ47" s="22">
        <v>0</v>
      </c>
      <c r="CK47" s="22">
        <v>0</v>
      </c>
      <c r="CL47" s="22">
        <f t="shared" si="37"/>
        <v>0</v>
      </c>
      <c r="CM47" s="26" t="s">
        <v>86</v>
      </c>
      <c r="CN47" s="30" t="s">
        <v>87</v>
      </c>
      <c r="CO47" s="13">
        <v>29</v>
      </c>
      <c r="CP47" s="22">
        <v>0</v>
      </c>
      <c r="CQ47" s="22">
        <v>0</v>
      </c>
      <c r="CR47" s="22">
        <f t="shared" si="38"/>
        <v>0</v>
      </c>
      <c r="CS47" s="26" t="s">
        <v>86</v>
      </c>
      <c r="CT47" s="30" t="s">
        <v>87</v>
      </c>
      <c r="CU47" s="13">
        <v>29</v>
      </c>
      <c r="CV47" s="22">
        <v>0</v>
      </c>
      <c r="CW47" s="22">
        <v>0</v>
      </c>
      <c r="CX47" s="22">
        <f t="shared" si="39"/>
        <v>0</v>
      </c>
      <c r="CY47" s="26" t="s">
        <v>86</v>
      </c>
      <c r="CZ47" s="30" t="s">
        <v>87</v>
      </c>
      <c r="DA47" s="13">
        <v>29</v>
      </c>
      <c r="DB47" s="22">
        <v>3</v>
      </c>
      <c r="DC47" s="22">
        <v>1</v>
      </c>
      <c r="DD47" s="22">
        <f t="shared" si="40"/>
        <v>33.33</v>
      </c>
      <c r="DE47" s="26" t="s">
        <v>86</v>
      </c>
      <c r="DF47" s="30" t="s">
        <v>87</v>
      </c>
      <c r="DG47" s="13">
        <v>29</v>
      </c>
      <c r="DH47" s="22">
        <v>0</v>
      </c>
      <c r="DI47" s="22">
        <v>11</v>
      </c>
      <c r="DJ47" s="22">
        <f t="shared" si="41"/>
        <v>0</v>
      </c>
    </row>
    <row r="48" spans="1:114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22"/>
        <v>16</v>
      </c>
      <c r="E48" s="22">
        <f t="shared" ca="1" si="22"/>
        <v>34</v>
      </c>
      <c r="F48" s="22">
        <f t="shared" ca="1" si="23"/>
        <v>212.5</v>
      </c>
      <c r="G48" s="26" t="s">
        <v>88</v>
      </c>
      <c r="H48" s="30" t="s">
        <v>89</v>
      </c>
      <c r="I48" s="13">
        <v>30</v>
      </c>
      <c r="J48" s="22">
        <v>0</v>
      </c>
      <c r="K48" s="22">
        <v>0</v>
      </c>
      <c r="L48" s="22">
        <f t="shared" si="24"/>
        <v>0</v>
      </c>
      <c r="M48" s="26" t="s">
        <v>88</v>
      </c>
      <c r="N48" s="30" t="s">
        <v>89</v>
      </c>
      <c r="O48" s="13">
        <v>30</v>
      </c>
      <c r="P48" s="22">
        <v>0</v>
      </c>
      <c r="Q48" s="22">
        <v>0</v>
      </c>
      <c r="R48" s="22">
        <f t="shared" si="25"/>
        <v>0</v>
      </c>
      <c r="S48" s="26" t="s">
        <v>88</v>
      </c>
      <c r="T48" s="30" t="s">
        <v>89</v>
      </c>
      <c r="U48" s="13">
        <v>30</v>
      </c>
      <c r="V48" s="22">
        <v>0</v>
      </c>
      <c r="W48" s="22">
        <v>0</v>
      </c>
      <c r="X48" s="22">
        <f t="shared" si="26"/>
        <v>0</v>
      </c>
      <c r="Y48" s="26" t="s">
        <v>88</v>
      </c>
      <c r="Z48" s="30" t="s">
        <v>89</v>
      </c>
      <c r="AA48" s="13">
        <v>30</v>
      </c>
      <c r="AB48" s="22">
        <v>1</v>
      </c>
      <c r="AC48" s="22">
        <v>1</v>
      </c>
      <c r="AD48" s="22">
        <f t="shared" si="27"/>
        <v>100</v>
      </c>
      <c r="AE48" s="26" t="s">
        <v>88</v>
      </c>
      <c r="AF48" s="30" t="s">
        <v>89</v>
      </c>
      <c r="AG48" s="13">
        <v>30</v>
      </c>
      <c r="AH48" s="22">
        <v>3</v>
      </c>
      <c r="AI48" s="22">
        <v>0</v>
      </c>
      <c r="AJ48" s="22">
        <f t="shared" si="28"/>
        <v>0</v>
      </c>
      <c r="AK48" s="26" t="s">
        <v>88</v>
      </c>
      <c r="AL48" s="30" t="s">
        <v>89</v>
      </c>
      <c r="AM48" s="13">
        <v>30</v>
      </c>
      <c r="AN48" s="22">
        <v>0</v>
      </c>
      <c r="AO48" s="22">
        <v>1</v>
      </c>
      <c r="AP48" s="22">
        <f t="shared" si="29"/>
        <v>0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0</v>
      </c>
      <c r="AV48" s="22">
        <f t="shared" si="30"/>
        <v>0</v>
      </c>
      <c r="AW48" s="26" t="s">
        <v>88</v>
      </c>
      <c r="AX48" s="30" t="s">
        <v>89</v>
      </c>
      <c r="AY48" s="13">
        <v>30</v>
      </c>
      <c r="AZ48" s="22">
        <v>0</v>
      </c>
      <c r="BA48" s="22">
        <v>0</v>
      </c>
      <c r="BB48" s="22">
        <f t="shared" si="31"/>
        <v>0</v>
      </c>
      <c r="BC48" s="26" t="s">
        <v>88</v>
      </c>
      <c r="BD48" s="30" t="s">
        <v>89</v>
      </c>
      <c r="BE48" s="13">
        <v>30</v>
      </c>
      <c r="BF48" s="22">
        <v>1</v>
      </c>
      <c r="BG48" s="22">
        <v>2</v>
      </c>
      <c r="BH48" s="22">
        <f t="shared" si="32"/>
        <v>200</v>
      </c>
      <c r="BI48" s="26" t="s">
        <v>88</v>
      </c>
      <c r="BJ48" s="30" t="s">
        <v>89</v>
      </c>
      <c r="BK48" s="13">
        <v>30</v>
      </c>
      <c r="BL48" s="22">
        <v>9</v>
      </c>
      <c r="BM48" s="22">
        <v>0</v>
      </c>
      <c r="BN48" s="22">
        <f t="shared" si="33"/>
        <v>0</v>
      </c>
      <c r="BO48" s="26" t="s">
        <v>88</v>
      </c>
      <c r="BP48" s="30" t="s">
        <v>89</v>
      </c>
      <c r="BQ48" s="13">
        <v>30</v>
      </c>
      <c r="BR48" s="22">
        <v>0</v>
      </c>
      <c r="BS48" s="22">
        <v>0</v>
      </c>
      <c r="BT48" s="22">
        <f t="shared" si="34"/>
        <v>0</v>
      </c>
      <c r="BU48" s="26" t="s">
        <v>88</v>
      </c>
      <c r="BV48" s="30" t="s">
        <v>89</v>
      </c>
      <c r="BW48" s="13">
        <v>30</v>
      </c>
      <c r="BX48" s="22">
        <v>0</v>
      </c>
      <c r="BY48" s="22">
        <v>0</v>
      </c>
      <c r="BZ48" s="22">
        <f t="shared" si="35"/>
        <v>0</v>
      </c>
      <c r="CA48" s="26" t="s">
        <v>88</v>
      </c>
      <c r="CB48" s="30" t="s">
        <v>89</v>
      </c>
      <c r="CC48" s="13">
        <v>30</v>
      </c>
      <c r="CD48" s="22">
        <v>0</v>
      </c>
      <c r="CE48" s="22">
        <v>0</v>
      </c>
      <c r="CF48" s="22">
        <f t="shared" si="36"/>
        <v>0</v>
      </c>
      <c r="CG48" s="26" t="s">
        <v>88</v>
      </c>
      <c r="CH48" s="30" t="s">
        <v>89</v>
      </c>
      <c r="CI48" s="13">
        <v>30</v>
      </c>
      <c r="CJ48" s="22">
        <v>0</v>
      </c>
      <c r="CK48" s="22">
        <v>0</v>
      </c>
      <c r="CL48" s="22">
        <f t="shared" si="37"/>
        <v>0</v>
      </c>
      <c r="CM48" s="26" t="s">
        <v>88</v>
      </c>
      <c r="CN48" s="30" t="s">
        <v>89</v>
      </c>
      <c r="CO48" s="13">
        <v>30</v>
      </c>
      <c r="CP48" s="22">
        <v>1</v>
      </c>
      <c r="CQ48" s="22">
        <v>0</v>
      </c>
      <c r="CR48" s="22">
        <f t="shared" si="38"/>
        <v>0</v>
      </c>
      <c r="CS48" s="26" t="s">
        <v>88</v>
      </c>
      <c r="CT48" s="30" t="s">
        <v>89</v>
      </c>
      <c r="CU48" s="13">
        <v>30</v>
      </c>
      <c r="CV48" s="22">
        <v>0</v>
      </c>
      <c r="CW48" s="22">
        <v>0</v>
      </c>
      <c r="CX48" s="22">
        <f t="shared" si="39"/>
        <v>0</v>
      </c>
      <c r="CY48" s="26" t="s">
        <v>88</v>
      </c>
      <c r="CZ48" s="30" t="s">
        <v>89</v>
      </c>
      <c r="DA48" s="13">
        <v>30</v>
      </c>
      <c r="DB48" s="22">
        <v>1</v>
      </c>
      <c r="DC48" s="22">
        <v>2</v>
      </c>
      <c r="DD48" s="22">
        <f t="shared" si="40"/>
        <v>200</v>
      </c>
      <c r="DE48" s="26" t="s">
        <v>88</v>
      </c>
      <c r="DF48" s="30" t="s">
        <v>89</v>
      </c>
      <c r="DG48" s="13">
        <v>30</v>
      </c>
      <c r="DH48" s="22">
        <v>0</v>
      </c>
      <c r="DI48" s="22">
        <v>28</v>
      </c>
      <c r="DJ48" s="22">
        <f t="shared" si="41"/>
        <v>0</v>
      </c>
    </row>
    <row r="49" spans="1:114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22"/>
        <v>484</v>
      </c>
      <c r="E49" s="22">
        <f t="shared" ca="1" si="22"/>
        <v>219</v>
      </c>
      <c r="F49" s="22">
        <f t="shared" ca="1" si="23"/>
        <v>45.25</v>
      </c>
      <c r="G49" s="26" t="s">
        <v>90</v>
      </c>
      <c r="H49" s="30" t="s">
        <v>91</v>
      </c>
      <c r="I49" s="13">
        <v>31</v>
      </c>
      <c r="J49" s="22">
        <v>34</v>
      </c>
      <c r="K49" s="22">
        <v>5</v>
      </c>
      <c r="L49" s="22">
        <f t="shared" si="24"/>
        <v>14.71</v>
      </c>
      <c r="M49" s="26" t="s">
        <v>90</v>
      </c>
      <c r="N49" s="30" t="s">
        <v>91</v>
      </c>
      <c r="O49" s="13">
        <v>31</v>
      </c>
      <c r="P49" s="22">
        <v>6</v>
      </c>
      <c r="Q49" s="22">
        <v>9</v>
      </c>
      <c r="R49" s="22">
        <f t="shared" si="25"/>
        <v>150</v>
      </c>
      <c r="S49" s="26" t="s">
        <v>90</v>
      </c>
      <c r="T49" s="30" t="s">
        <v>91</v>
      </c>
      <c r="U49" s="13">
        <v>31</v>
      </c>
      <c r="V49" s="22">
        <v>20</v>
      </c>
      <c r="W49" s="22">
        <v>4</v>
      </c>
      <c r="X49" s="22">
        <f t="shared" si="26"/>
        <v>20</v>
      </c>
      <c r="Y49" s="26" t="s">
        <v>90</v>
      </c>
      <c r="Z49" s="30" t="s">
        <v>91</v>
      </c>
      <c r="AA49" s="13">
        <v>31</v>
      </c>
      <c r="AB49" s="22">
        <v>55</v>
      </c>
      <c r="AC49" s="22">
        <v>30</v>
      </c>
      <c r="AD49" s="22">
        <f t="shared" si="27"/>
        <v>54.55</v>
      </c>
      <c r="AE49" s="26" t="s">
        <v>90</v>
      </c>
      <c r="AF49" s="30" t="s">
        <v>91</v>
      </c>
      <c r="AG49" s="13">
        <v>31</v>
      </c>
      <c r="AH49" s="22">
        <v>50</v>
      </c>
      <c r="AI49" s="22">
        <v>11</v>
      </c>
      <c r="AJ49" s="22">
        <f t="shared" si="28"/>
        <v>22</v>
      </c>
      <c r="AK49" s="26" t="s">
        <v>90</v>
      </c>
      <c r="AL49" s="30" t="s">
        <v>91</v>
      </c>
      <c r="AM49" s="13">
        <v>31</v>
      </c>
      <c r="AN49" s="22">
        <v>9</v>
      </c>
      <c r="AO49" s="22">
        <v>4</v>
      </c>
      <c r="AP49" s="22">
        <f t="shared" si="29"/>
        <v>44.44</v>
      </c>
      <c r="AQ49" s="26" t="s">
        <v>90</v>
      </c>
      <c r="AR49" s="30" t="s">
        <v>91</v>
      </c>
      <c r="AS49" s="13">
        <v>31</v>
      </c>
      <c r="AT49" s="22">
        <v>14</v>
      </c>
      <c r="AU49" s="22">
        <v>6</v>
      </c>
      <c r="AV49" s="22">
        <f t="shared" si="30"/>
        <v>42.86</v>
      </c>
      <c r="AW49" s="26" t="s">
        <v>90</v>
      </c>
      <c r="AX49" s="30" t="s">
        <v>91</v>
      </c>
      <c r="AY49" s="13">
        <v>31</v>
      </c>
      <c r="AZ49" s="22">
        <v>18</v>
      </c>
      <c r="BA49" s="22">
        <v>11</v>
      </c>
      <c r="BB49" s="22">
        <f t="shared" si="31"/>
        <v>61.11</v>
      </c>
      <c r="BC49" s="26" t="s">
        <v>90</v>
      </c>
      <c r="BD49" s="30" t="s">
        <v>91</v>
      </c>
      <c r="BE49" s="13">
        <v>31</v>
      </c>
      <c r="BF49" s="22">
        <v>31</v>
      </c>
      <c r="BG49" s="22">
        <v>13</v>
      </c>
      <c r="BH49" s="22">
        <f t="shared" si="32"/>
        <v>41.94</v>
      </c>
      <c r="BI49" s="26" t="s">
        <v>90</v>
      </c>
      <c r="BJ49" s="30" t="s">
        <v>91</v>
      </c>
      <c r="BK49" s="13">
        <v>31</v>
      </c>
      <c r="BL49" s="22">
        <v>85</v>
      </c>
      <c r="BM49" s="22">
        <v>7</v>
      </c>
      <c r="BN49" s="22">
        <f t="shared" si="33"/>
        <v>8.24</v>
      </c>
      <c r="BO49" s="26" t="s">
        <v>90</v>
      </c>
      <c r="BP49" s="30" t="s">
        <v>91</v>
      </c>
      <c r="BQ49" s="13">
        <v>31</v>
      </c>
      <c r="BR49" s="22">
        <v>29</v>
      </c>
      <c r="BS49" s="22">
        <v>6</v>
      </c>
      <c r="BT49" s="22">
        <f t="shared" si="34"/>
        <v>20.69</v>
      </c>
      <c r="BU49" s="26" t="s">
        <v>90</v>
      </c>
      <c r="BV49" s="30" t="s">
        <v>91</v>
      </c>
      <c r="BW49" s="13">
        <v>31</v>
      </c>
      <c r="BX49" s="22">
        <v>36</v>
      </c>
      <c r="BY49" s="22">
        <v>7</v>
      </c>
      <c r="BZ49" s="22">
        <f t="shared" si="35"/>
        <v>19.440000000000001</v>
      </c>
      <c r="CA49" s="26" t="s">
        <v>90</v>
      </c>
      <c r="CB49" s="30" t="s">
        <v>91</v>
      </c>
      <c r="CC49" s="13">
        <v>31</v>
      </c>
      <c r="CD49" s="22">
        <v>17</v>
      </c>
      <c r="CE49" s="22">
        <v>6</v>
      </c>
      <c r="CF49" s="22">
        <f t="shared" si="36"/>
        <v>35.29</v>
      </c>
      <c r="CG49" s="26" t="s">
        <v>90</v>
      </c>
      <c r="CH49" s="30" t="s">
        <v>91</v>
      </c>
      <c r="CI49" s="13">
        <v>31</v>
      </c>
      <c r="CJ49" s="22">
        <v>17</v>
      </c>
      <c r="CK49" s="22">
        <v>8</v>
      </c>
      <c r="CL49" s="22">
        <f t="shared" si="37"/>
        <v>47.06</v>
      </c>
      <c r="CM49" s="26" t="s">
        <v>90</v>
      </c>
      <c r="CN49" s="30" t="s">
        <v>91</v>
      </c>
      <c r="CO49" s="13">
        <v>31</v>
      </c>
      <c r="CP49" s="22">
        <v>19</v>
      </c>
      <c r="CQ49" s="22">
        <v>10</v>
      </c>
      <c r="CR49" s="22">
        <f t="shared" si="38"/>
        <v>52.63</v>
      </c>
      <c r="CS49" s="26" t="s">
        <v>90</v>
      </c>
      <c r="CT49" s="30" t="s">
        <v>91</v>
      </c>
      <c r="CU49" s="13">
        <v>31</v>
      </c>
      <c r="CV49" s="22">
        <v>9</v>
      </c>
      <c r="CW49" s="22">
        <v>5</v>
      </c>
      <c r="CX49" s="22">
        <f t="shared" si="39"/>
        <v>55.56</v>
      </c>
      <c r="CY49" s="26" t="s">
        <v>90</v>
      </c>
      <c r="CZ49" s="30" t="s">
        <v>91</v>
      </c>
      <c r="DA49" s="13">
        <v>31</v>
      </c>
      <c r="DB49" s="22">
        <v>34</v>
      </c>
      <c r="DC49" s="22">
        <v>6</v>
      </c>
      <c r="DD49" s="22">
        <f t="shared" si="40"/>
        <v>17.649999999999999</v>
      </c>
      <c r="DE49" s="26" t="s">
        <v>90</v>
      </c>
      <c r="DF49" s="30" t="s">
        <v>91</v>
      </c>
      <c r="DG49" s="13">
        <v>31</v>
      </c>
      <c r="DH49" s="22">
        <v>1</v>
      </c>
      <c r="DI49" s="22">
        <v>71</v>
      </c>
      <c r="DJ49" s="22">
        <f t="shared" si="41"/>
        <v>7100</v>
      </c>
    </row>
    <row r="50" spans="1:114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22"/>
        <v>754</v>
      </c>
      <c r="E50" s="22">
        <f t="shared" ca="1" si="22"/>
        <v>213</v>
      </c>
      <c r="F50" s="22">
        <f t="shared" ca="1" si="23"/>
        <v>28.25</v>
      </c>
      <c r="G50" s="26" t="s">
        <v>92</v>
      </c>
      <c r="H50" s="30" t="s">
        <v>93</v>
      </c>
      <c r="I50" s="13">
        <v>32</v>
      </c>
      <c r="J50" s="22">
        <v>40</v>
      </c>
      <c r="K50" s="22">
        <v>6</v>
      </c>
      <c r="L50" s="22">
        <f t="shared" si="24"/>
        <v>15</v>
      </c>
      <c r="M50" s="26" t="s">
        <v>92</v>
      </c>
      <c r="N50" s="30" t="s">
        <v>93</v>
      </c>
      <c r="O50" s="13">
        <v>32</v>
      </c>
      <c r="P50" s="22">
        <v>31</v>
      </c>
      <c r="Q50" s="22">
        <v>11</v>
      </c>
      <c r="R50" s="22">
        <f t="shared" si="25"/>
        <v>35.479999999999997</v>
      </c>
      <c r="S50" s="26" t="s">
        <v>92</v>
      </c>
      <c r="T50" s="30" t="s">
        <v>93</v>
      </c>
      <c r="U50" s="13">
        <v>32</v>
      </c>
      <c r="V50" s="22">
        <v>44</v>
      </c>
      <c r="W50" s="22">
        <v>13</v>
      </c>
      <c r="X50" s="22">
        <f t="shared" si="26"/>
        <v>29.55</v>
      </c>
      <c r="Y50" s="26" t="s">
        <v>92</v>
      </c>
      <c r="Z50" s="30" t="s">
        <v>93</v>
      </c>
      <c r="AA50" s="13">
        <v>32</v>
      </c>
      <c r="AB50" s="22">
        <v>86</v>
      </c>
      <c r="AC50" s="22">
        <v>28</v>
      </c>
      <c r="AD50" s="22">
        <f t="shared" si="27"/>
        <v>32.56</v>
      </c>
      <c r="AE50" s="26" t="s">
        <v>92</v>
      </c>
      <c r="AF50" s="30" t="s">
        <v>93</v>
      </c>
      <c r="AG50" s="13">
        <v>32</v>
      </c>
      <c r="AH50" s="22">
        <v>66</v>
      </c>
      <c r="AI50" s="22">
        <v>10</v>
      </c>
      <c r="AJ50" s="22">
        <f t="shared" si="28"/>
        <v>15.15</v>
      </c>
      <c r="AK50" s="26" t="s">
        <v>92</v>
      </c>
      <c r="AL50" s="30" t="s">
        <v>93</v>
      </c>
      <c r="AM50" s="13">
        <v>32</v>
      </c>
      <c r="AN50" s="22">
        <v>19</v>
      </c>
      <c r="AO50" s="22">
        <v>5</v>
      </c>
      <c r="AP50" s="22">
        <f t="shared" si="29"/>
        <v>26.32</v>
      </c>
      <c r="AQ50" s="26" t="s">
        <v>92</v>
      </c>
      <c r="AR50" s="30" t="s">
        <v>93</v>
      </c>
      <c r="AS50" s="13">
        <v>32</v>
      </c>
      <c r="AT50" s="22">
        <v>30</v>
      </c>
      <c r="AU50" s="22">
        <v>6</v>
      </c>
      <c r="AV50" s="22">
        <f t="shared" si="30"/>
        <v>20</v>
      </c>
      <c r="AW50" s="26" t="s">
        <v>92</v>
      </c>
      <c r="AX50" s="30" t="s">
        <v>93</v>
      </c>
      <c r="AY50" s="13">
        <v>32</v>
      </c>
      <c r="AZ50" s="22">
        <v>67</v>
      </c>
      <c r="BA50" s="22">
        <v>3</v>
      </c>
      <c r="BB50" s="22">
        <f t="shared" si="31"/>
        <v>4.4800000000000004</v>
      </c>
      <c r="BC50" s="26" t="s">
        <v>92</v>
      </c>
      <c r="BD50" s="30" t="s">
        <v>93</v>
      </c>
      <c r="BE50" s="13">
        <v>32</v>
      </c>
      <c r="BF50" s="22">
        <v>41</v>
      </c>
      <c r="BG50" s="22">
        <v>16</v>
      </c>
      <c r="BH50" s="22">
        <f t="shared" si="32"/>
        <v>39.020000000000003</v>
      </c>
      <c r="BI50" s="26" t="s">
        <v>92</v>
      </c>
      <c r="BJ50" s="30" t="s">
        <v>93</v>
      </c>
      <c r="BK50" s="13">
        <v>32</v>
      </c>
      <c r="BL50" s="22">
        <v>83</v>
      </c>
      <c r="BM50" s="22">
        <v>10</v>
      </c>
      <c r="BN50" s="22">
        <f t="shared" si="33"/>
        <v>12.05</v>
      </c>
      <c r="BO50" s="26" t="s">
        <v>92</v>
      </c>
      <c r="BP50" s="30" t="s">
        <v>93</v>
      </c>
      <c r="BQ50" s="13">
        <v>32</v>
      </c>
      <c r="BR50" s="22">
        <v>27</v>
      </c>
      <c r="BS50" s="22">
        <v>8</v>
      </c>
      <c r="BT50" s="22">
        <f t="shared" si="34"/>
        <v>29.63</v>
      </c>
      <c r="BU50" s="26" t="s">
        <v>92</v>
      </c>
      <c r="BV50" s="30" t="s">
        <v>93</v>
      </c>
      <c r="BW50" s="13">
        <v>32</v>
      </c>
      <c r="BX50" s="22">
        <v>28</v>
      </c>
      <c r="BY50" s="22">
        <v>1</v>
      </c>
      <c r="BZ50" s="22">
        <f t="shared" si="35"/>
        <v>3.57</v>
      </c>
      <c r="CA50" s="26" t="s">
        <v>92</v>
      </c>
      <c r="CB50" s="30" t="s">
        <v>93</v>
      </c>
      <c r="CC50" s="13">
        <v>32</v>
      </c>
      <c r="CD50" s="22">
        <v>28</v>
      </c>
      <c r="CE50" s="22">
        <v>5</v>
      </c>
      <c r="CF50" s="22">
        <f t="shared" si="36"/>
        <v>17.86</v>
      </c>
      <c r="CG50" s="26" t="s">
        <v>92</v>
      </c>
      <c r="CH50" s="30" t="s">
        <v>93</v>
      </c>
      <c r="CI50" s="13">
        <v>32</v>
      </c>
      <c r="CJ50" s="22">
        <v>40</v>
      </c>
      <c r="CK50" s="22">
        <v>5</v>
      </c>
      <c r="CL50" s="22">
        <f t="shared" si="37"/>
        <v>12.5</v>
      </c>
      <c r="CM50" s="26" t="s">
        <v>92</v>
      </c>
      <c r="CN50" s="30" t="s">
        <v>93</v>
      </c>
      <c r="CO50" s="13">
        <v>32</v>
      </c>
      <c r="CP50" s="22">
        <v>63</v>
      </c>
      <c r="CQ50" s="22">
        <v>17</v>
      </c>
      <c r="CR50" s="22">
        <f t="shared" si="38"/>
        <v>26.98</v>
      </c>
      <c r="CS50" s="26" t="s">
        <v>92</v>
      </c>
      <c r="CT50" s="30" t="s">
        <v>93</v>
      </c>
      <c r="CU50" s="13">
        <v>32</v>
      </c>
      <c r="CV50" s="22">
        <v>19</v>
      </c>
      <c r="CW50" s="22">
        <v>19</v>
      </c>
      <c r="CX50" s="22">
        <f t="shared" si="39"/>
        <v>100</v>
      </c>
      <c r="CY50" s="26" t="s">
        <v>92</v>
      </c>
      <c r="CZ50" s="30" t="s">
        <v>93</v>
      </c>
      <c r="DA50" s="13">
        <v>32</v>
      </c>
      <c r="DB50" s="22">
        <v>42</v>
      </c>
      <c r="DC50" s="22">
        <v>6</v>
      </c>
      <c r="DD50" s="22">
        <f t="shared" si="40"/>
        <v>14.29</v>
      </c>
      <c r="DE50" s="26" t="s">
        <v>92</v>
      </c>
      <c r="DF50" s="30" t="s">
        <v>93</v>
      </c>
      <c r="DG50" s="13">
        <v>32</v>
      </c>
      <c r="DH50" s="22">
        <v>0</v>
      </c>
      <c r="DI50" s="22">
        <v>44</v>
      </c>
      <c r="DJ50" s="22">
        <f t="shared" si="41"/>
        <v>0</v>
      </c>
    </row>
    <row r="51" spans="1:114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22"/>
        <v>489</v>
      </c>
      <c r="E51" s="22">
        <f t="shared" ca="1" si="22"/>
        <v>172</v>
      </c>
      <c r="F51" s="22">
        <f t="shared" ca="1" si="23"/>
        <v>35.17</v>
      </c>
      <c r="G51" s="26" t="s">
        <v>94</v>
      </c>
      <c r="H51" s="27" t="s">
        <v>95</v>
      </c>
      <c r="I51" s="13">
        <v>33</v>
      </c>
      <c r="J51" s="22">
        <v>47</v>
      </c>
      <c r="K51" s="22">
        <v>3</v>
      </c>
      <c r="L51" s="22">
        <f t="shared" si="24"/>
        <v>6.38</v>
      </c>
      <c r="M51" s="26" t="s">
        <v>94</v>
      </c>
      <c r="N51" s="27" t="s">
        <v>95</v>
      </c>
      <c r="O51" s="13">
        <v>33</v>
      </c>
      <c r="P51" s="22">
        <v>21</v>
      </c>
      <c r="Q51" s="22">
        <v>12</v>
      </c>
      <c r="R51" s="22">
        <f t="shared" si="25"/>
        <v>57.14</v>
      </c>
      <c r="S51" s="26" t="s">
        <v>94</v>
      </c>
      <c r="T51" s="27" t="s">
        <v>95</v>
      </c>
      <c r="U51" s="13">
        <v>33</v>
      </c>
      <c r="V51" s="22">
        <v>19</v>
      </c>
      <c r="W51" s="22">
        <v>3</v>
      </c>
      <c r="X51" s="22">
        <f t="shared" si="26"/>
        <v>15.79</v>
      </c>
      <c r="Y51" s="26" t="s">
        <v>94</v>
      </c>
      <c r="Z51" s="27" t="s">
        <v>95</v>
      </c>
      <c r="AA51" s="13">
        <v>33</v>
      </c>
      <c r="AB51" s="22">
        <v>46</v>
      </c>
      <c r="AC51" s="22">
        <v>6</v>
      </c>
      <c r="AD51" s="22">
        <f t="shared" si="27"/>
        <v>13.04</v>
      </c>
      <c r="AE51" s="26" t="s">
        <v>94</v>
      </c>
      <c r="AF51" s="27" t="s">
        <v>95</v>
      </c>
      <c r="AG51" s="13">
        <v>33</v>
      </c>
      <c r="AH51" s="22">
        <v>26</v>
      </c>
      <c r="AI51" s="22">
        <v>10</v>
      </c>
      <c r="AJ51" s="22">
        <f t="shared" si="28"/>
        <v>38.46</v>
      </c>
      <c r="AK51" s="26" t="s">
        <v>94</v>
      </c>
      <c r="AL51" s="27" t="s">
        <v>95</v>
      </c>
      <c r="AM51" s="13">
        <v>33</v>
      </c>
      <c r="AN51" s="22">
        <v>5</v>
      </c>
      <c r="AO51" s="22">
        <v>0</v>
      </c>
      <c r="AP51" s="22">
        <f t="shared" si="29"/>
        <v>0</v>
      </c>
      <c r="AQ51" s="26" t="s">
        <v>94</v>
      </c>
      <c r="AR51" s="27" t="s">
        <v>95</v>
      </c>
      <c r="AS51" s="13">
        <v>33</v>
      </c>
      <c r="AT51" s="22">
        <v>12</v>
      </c>
      <c r="AU51" s="22">
        <v>2</v>
      </c>
      <c r="AV51" s="22">
        <f t="shared" si="30"/>
        <v>16.670000000000002</v>
      </c>
      <c r="AW51" s="26" t="s">
        <v>94</v>
      </c>
      <c r="AX51" s="27" t="s">
        <v>95</v>
      </c>
      <c r="AY51" s="13">
        <v>33</v>
      </c>
      <c r="AZ51" s="22">
        <v>11</v>
      </c>
      <c r="BA51" s="22">
        <v>0</v>
      </c>
      <c r="BB51" s="22">
        <f t="shared" si="31"/>
        <v>0</v>
      </c>
      <c r="BC51" s="26" t="s">
        <v>94</v>
      </c>
      <c r="BD51" s="27" t="s">
        <v>95</v>
      </c>
      <c r="BE51" s="13">
        <v>33</v>
      </c>
      <c r="BF51" s="22">
        <v>16</v>
      </c>
      <c r="BG51" s="22">
        <v>13</v>
      </c>
      <c r="BH51" s="22">
        <f t="shared" si="32"/>
        <v>81.25</v>
      </c>
      <c r="BI51" s="26" t="s">
        <v>94</v>
      </c>
      <c r="BJ51" s="27" t="s">
        <v>95</v>
      </c>
      <c r="BK51" s="13">
        <v>33</v>
      </c>
      <c r="BL51" s="22">
        <v>108</v>
      </c>
      <c r="BM51" s="22">
        <v>3</v>
      </c>
      <c r="BN51" s="22">
        <f t="shared" si="33"/>
        <v>2.78</v>
      </c>
      <c r="BO51" s="26" t="s">
        <v>94</v>
      </c>
      <c r="BP51" s="27" t="s">
        <v>95</v>
      </c>
      <c r="BQ51" s="13">
        <v>33</v>
      </c>
      <c r="BR51" s="22">
        <v>32</v>
      </c>
      <c r="BS51" s="22">
        <v>9</v>
      </c>
      <c r="BT51" s="22">
        <f t="shared" si="34"/>
        <v>28.13</v>
      </c>
      <c r="BU51" s="26" t="s">
        <v>94</v>
      </c>
      <c r="BV51" s="27" t="s">
        <v>95</v>
      </c>
      <c r="BW51" s="13">
        <v>33</v>
      </c>
      <c r="BX51" s="22">
        <v>15</v>
      </c>
      <c r="BY51" s="22">
        <v>2</v>
      </c>
      <c r="BZ51" s="22">
        <f t="shared" si="35"/>
        <v>13.33</v>
      </c>
      <c r="CA51" s="26" t="s">
        <v>94</v>
      </c>
      <c r="CB51" s="27" t="s">
        <v>95</v>
      </c>
      <c r="CC51" s="13">
        <v>33</v>
      </c>
      <c r="CD51" s="22">
        <v>23</v>
      </c>
      <c r="CE51" s="22">
        <v>8</v>
      </c>
      <c r="CF51" s="22">
        <f t="shared" si="36"/>
        <v>34.78</v>
      </c>
      <c r="CG51" s="26" t="s">
        <v>94</v>
      </c>
      <c r="CH51" s="27" t="s">
        <v>95</v>
      </c>
      <c r="CI51" s="13">
        <v>33</v>
      </c>
      <c r="CJ51" s="22">
        <v>41</v>
      </c>
      <c r="CK51" s="22">
        <v>9</v>
      </c>
      <c r="CL51" s="22">
        <f t="shared" si="37"/>
        <v>21.95</v>
      </c>
      <c r="CM51" s="26" t="s">
        <v>94</v>
      </c>
      <c r="CN51" s="27" t="s">
        <v>95</v>
      </c>
      <c r="CO51" s="13">
        <v>33</v>
      </c>
      <c r="CP51" s="22">
        <v>15</v>
      </c>
      <c r="CQ51" s="22">
        <v>6</v>
      </c>
      <c r="CR51" s="22">
        <f t="shared" si="38"/>
        <v>40</v>
      </c>
      <c r="CS51" s="26" t="s">
        <v>94</v>
      </c>
      <c r="CT51" s="27" t="s">
        <v>95</v>
      </c>
      <c r="CU51" s="13">
        <v>33</v>
      </c>
      <c r="CV51" s="22">
        <v>19</v>
      </c>
      <c r="CW51" s="22">
        <v>3</v>
      </c>
      <c r="CX51" s="22">
        <f t="shared" si="39"/>
        <v>15.79</v>
      </c>
      <c r="CY51" s="26" t="s">
        <v>94</v>
      </c>
      <c r="CZ51" s="27" t="s">
        <v>95</v>
      </c>
      <c r="DA51" s="13">
        <v>33</v>
      </c>
      <c r="DB51" s="22">
        <v>33</v>
      </c>
      <c r="DC51" s="22">
        <v>10</v>
      </c>
      <c r="DD51" s="22">
        <f t="shared" si="40"/>
        <v>30.3</v>
      </c>
      <c r="DE51" s="26" t="s">
        <v>94</v>
      </c>
      <c r="DF51" s="27" t="s">
        <v>95</v>
      </c>
      <c r="DG51" s="13">
        <v>33</v>
      </c>
      <c r="DH51" s="22">
        <v>0</v>
      </c>
      <c r="DI51" s="22">
        <v>73</v>
      </c>
      <c r="DJ51" s="22">
        <f t="shared" si="41"/>
        <v>0</v>
      </c>
    </row>
    <row r="52" spans="1:114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22"/>
        <v>4335</v>
      </c>
      <c r="E52" s="22">
        <f t="shared" ca="1" si="22"/>
        <v>1714</v>
      </c>
      <c r="F52" s="22">
        <f t="shared" ca="1" si="23"/>
        <v>39.54</v>
      </c>
      <c r="G52" s="26" t="s">
        <v>96</v>
      </c>
      <c r="H52" s="30" t="s">
        <v>97</v>
      </c>
      <c r="I52" s="13">
        <v>34</v>
      </c>
      <c r="J52" s="22">
        <v>334</v>
      </c>
      <c r="K52" s="22">
        <v>19</v>
      </c>
      <c r="L52" s="22">
        <f t="shared" si="24"/>
        <v>5.69</v>
      </c>
      <c r="M52" s="26" t="s">
        <v>96</v>
      </c>
      <c r="N52" s="30" t="s">
        <v>97</v>
      </c>
      <c r="O52" s="13">
        <v>34</v>
      </c>
      <c r="P52" s="22">
        <v>60</v>
      </c>
      <c r="Q52" s="22">
        <v>42</v>
      </c>
      <c r="R52" s="22">
        <f t="shared" si="25"/>
        <v>70</v>
      </c>
      <c r="S52" s="26" t="s">
        <v>96</v>
      </c>
      <c r="T52" s="30" t="s">
        <v>97</v>
      </c>
      <c r="U52" s="13">
        <v>34</v>
      </c>
      <c r="V52" s="22">
        <v>100</v>
      </c>
      <c r="W52" s="22">
        <v>57</v>
      </c>
      <c r="X52" s="22">
        <f t="shared" si="26"/>
        <v>57</v>
      </c>
      <c r="Y52" s="26" t="s">
        <v>96</v>
      </c>
      <c r="Z52" s="30" t="s">
        <v>97</v>
      </c>
      <c r="AA52" s="13">
        <v>34</v>
      </c>
      <c r="AB52" s="22">
        <v>607</v>
      </c>
      <c r="AC52" s="22">
        <v>335</v>
      </c>
      <c r="AD52" s="22">
        <f t="shared" si="27"/>
        <v>55.19</v>
      </c>
      <c r="AE52" s="26" t="s">
        <v>96</v>
      </c>
      <c r="AF52" s="30" t="s">
        <v>97</v>
      </c>
      <c r="AG52" s="13">
        <v>34</v>
      </c>
      <c r="AH52" s="22">
        <v>172</v>
      </c>
      <c r="AI52" s="22">
        <v>45</v>
      </c>
      <c r="AJ52" s="22">
        <f t="shared" si="28"/>
        <v>26.16</v>
      </c>
      <c r="AK52" s="26" t="s">
        <v>96</v>
      </c>
      <c r="AL52" s="30" t="s">
        <v>97</v>
      </c>
      <c r="AM52" s="13">
        <v>34</v>
      </c>
      <c r="AN52" s="22">
        <v>82</v>
      </c>
      <c r="AO52" s="22">
        <v>93</v>
      </c>
      <c r="AP52" s="22">
        <f t="shared" si="29"/>
        <v>113.41</v>
      </c>
      <c r="AQ52" s="26" t="s">
        <v>96</v>
      </c>
      <c r="AR52" s="30" t="s">
        <v>97</v>
      </c>
      <c r="AS52" s="13">
        <v>34</v>
      </c>
      <c r="AT52" s="22">
        <v>84</v>
      </c>
      <c r="AU52" s="22">
        <v>9</v>
      </c>
      <c r="AV52" s="22">
        <f t="shared" si="30"/>
        <v>10.71</v>
      </c>
      <c r="AW52" s="26" t="s">
        <v>96</v>
      </c>
      <c r="AX52" s="30" t="s">
        <v>97</v>
      </c>
      <c r="AY52" s="13">
        <v>34</v>
      </c>
      <c r="AZ52" s="22">
        <v>158</v>
      </c>
      <c r="BA52" s="22">
        <v>41</v>
      </c>
      <c r="BB52" s="22">
        <f t="shared" si="31"/>
        <v>25.95</v>
      </c>
      <c r="BC52" s="26" t="s">
        <v>96</v>
      </c>
      <c r="BD52" s="30" t="s">
        <v>97</v>
      </c>
      <c r="BE52" s="13">
        <v>34</v>
      </c>
      <c r="BF52" s="22">
        <v>279</v>
      </c>
      <c r="BG52" s="22">
        <v>106</v>
      </c>
      <c r="BH52" s="22">
        <f t="shared" si="32"/>
        <v>37.99</v>
      </c>
      <c r="BI52" s="26" t="s">
        <v>96</v>
      </c>
      <c r="BJ52" s="30" t="s">
        <v>97</v>
      </c>
      <c r="BK52" s="13">
        <v>34</v>
      </c>
      <c r="BL52" s="22">
        <v>950</v>
      </c>
      <c r="BM52" s="22">
        <v>503</v>
      </c>
      <c r="BN52" s="22">
        <f t="shared" si="33"/>
        <v>52.95</v>
      </c>
      <c r="BO52" s="26" t="s">
        <v>96</v>
      </c>
      <c r="BP52" s="30" t="s">
        <v>97</v>
      </c>
      <c r="BQ52" s="13">
        <v>34</v>
      </c>
      <c r="BR52" s="22">
        <v>132</v>
      </c>
      <c r="BS52" s="22">
        <v>24</v>
      </c>
      <c r="BT52" s="22">
        <f t="shared" si="34"/>
        <v>18.18</v>
      </c>
      <c r="BU52" s="26" t="s">
        <v>96</v>
      </c>
      <c r="BV52" s="30" t="s">
        <v>97</v>
      </c>
      <c r="BW52" s="13">
        <v>34</v>
      </c>
      <c r="BX52" s="22">
        <v>448</v>
      </c>
      <c r="BY52" s="22">
        <v>42</v>
      </c>
      <c r="BZ52" s="22">
        <f t="shared" si="35"/>
        <v>9.3800000000000008</v>
      </c>
      <c r="CA52" s="26" t="s">
        <v>96</v>
      </c>
      <c r="CB52" s="30" t="s">
        <v>97</v>
      </c>
      <c r="CC52" s="13">
        <v>34</v>
      </c>
      <c r="CD52" s="22">
        <v>134</v>
      </c>
      <c r="CE52" s="22">
        <v>26</v>
      </c>
      <c r="CF52" s="22">
        <f t="shared" si="36"/>
        <v>19.399999999999999</v>
      </c>
      <c r="CG52" s="26" t="s">
        <v>96</v>
      </c>
      <c r="CH52" s="30" t="s">
        <v>97</v>
      </c>
      <c r="CI52" s="13">
        <v>34</v>
      </c>
      <c r="CJ52" s="22">
        <v>333</v>
      </c>
      <c r="CK52" s="22">
        <v>101</v>
      </c>
      <c r="CL52" s="22">
        <f t="shared" si="37"/>
        <v>30.33</v>
      </c>
      <c r="CM52" s="26" t="s">
        <v>96</v>
      </c>
      <c r="CN52" s="30" t="s">
        <v>97</v>
      </c>
      <c r="CO52" s="13">
        <v>34</v>
      </c>
      <c r="CP52" s="22">
        <v>155</v>
      </c>
      <c r="CQ52" s="22">
        <v>52</v>
      </c>
      <c r="CR52" s="22">
        <f t="shared" si="38"/>
        <v>33.549999999999997</v>
      </c>
      <c r="CS52" s="26" t="s">
        <v>96</v>
      </c>
      <c r="CT52" s="30" t="s">
        <v>97</v>
      </c>
      <c r="CU52" s="13">
        <v>34</v>
      </c>
      <c r="CV52" s="22">
        <v>117</v>
      </c>
      <c r="CW52" s="22">
        <v>68</v>
      </c>
      <c r="CX52" s="22">
        <f t="shared" si="39"/>
        <v>58.12</v>
      </c>
      <c r="CY52" s="26" t="s">
        <v>96</v>
      </c>
      <c r="CZ52" s="30" t="s">
        <v>97</v>
      </c>
      <c r="DA52" s="13">
        <v>34</v>
      </c>
      <c r="DB52" s="22">
        <v>190</v>
      </c>
      <c r="DC52" s="22">
        <v>41</v>
      </c>
      <c r="DD52" s="22">
        <f t="shared" si="40"/>
        <v>21.58</v>
      </c>
      <c r="DE52" s="26" t="s">
        <v>96</v>
      </c>
      <c r="DF52" s="30" t="s">
        <v>97</v>
      </c>
      <c r="DG52" s="13">
        <v>34</v>
      </c>
      <c r="DH52" s="22">
        <v>0</v>
      </c>
      <c r="DI52" s="22">
        <v>110</v>
      </c>
      <c r="DJ52" s="22">
        <f t="shared" si="41"/>
        <v>0</v>
      </c>
    </row>
    <row r="53" spans="1:114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22"/>
        <v>16</v>
      </c>
      <c r="E53" s="22">
        <f t="shared" ca="1" si="22"/>
        <v>70</v>
      </c>
      <c r="F53" s="22">
        <f t="shared" ca="1" si="23"/>
        <v>437.5</v>
      </c>
      <c r="G53" s="20" t="s">
        <v>98</v>
      </c>
      <c r="H53" s="28" t="s">
        <v>99</v>
      </c>
      <c r="I53" s="13">
        <v>35</v>
      </c>
      <c r="J53" s="22">
        <v>0</v>
      </c>
      <c r="K53" s="22">
        <v>17</v>
      </c>
      <c r="L53" s="22">
        <f t="shared" si="24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25"/>
        <v>0</v>
      </c>
      <c r="S53" s="20" t="s">
        <v>98</v>
      </c>
      <c r="T53" s="28" t="s">
        <v>99</v>
      </c>
      <c r="U53" s="13">
        <v>35</v>
      </c>
      <c r="V53" s="22">
        <v>0</v>
      </c>
      <c r="W53" s="22">
        <v>0</v>
      </c>
      <c r="X53" s="22">
        <f t="shared" si="26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27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28"/>
        <v>0</v>
      </c>
      <c r="AK53" s="20" t="s">
        <v>98</v>
      </c>
      <c r="AL53" s="28" t="s">
        <v>99</v>
      </c>
      <c r="AM53" s="13">
        <v>35</v>
      </c>
      <c r="AN53" s="22">
        <v>0</v>
      </c>
      <c r="AO53" s="22">
        <v>0</v>
      </c>
      <c r="AP53" s="22">
        <f t="shared" si="29"/>
        <v>0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2</v>
      </c>
      <c r="AV53" s="22">
        <f t="shared" si="30"/>
        <v>0</v>
      </c>
      <c r="AW53" s="20" t="s">
        <v>98</v>
      </c>
      <c r="AX53" s="28" t="s">
        <v>99</v>
      </c>
      <c r="AY53" s="13">
        <v>35</v>
      </c>
      <c r="AZ53" s="22">
        <v>0</v>
      </c>
      <c r="BA53" s="22">
        <v>0</v>
      </c>
      <c r="BB53" s="22">
        <f t="shared" si="31"/>
        <v>0</v>
      </c>
      <c r="BC53" s="20" t="s">
        <v>98</v>
      </c>
      <c r="BD53" s="28" t="s">
        <v>99</v>
      </c>
      <c r="BE53" s="13">
        <v>35</v>
      </c>
      <c r="BF53" s="22">
        <v>0</v>
      </c>
      <c r="BG53" s="22">
        <v>2</v>
      </c>
      <c r="BH53" s="22">
        <f t="shared" si="32"/>
        <v>0</v>
      </c>
      <c r="BI53" s="20" t="s">
        <v>98</v>
      </c>
      <c r="BJ53" s="28" t="s">
        <v>99</v>
      </c>
      <c r="BK53" s="13">
        <v>35</v>
      </c>
      <c r="BL53" s="22">
        <v>1</v>
      </c>
      <c r="BM53" s="22">
        <v>1</v>
      </c>
      <c r="BN53" s="22">
        <f t="shared" si="33"/>
        <v>100</v>
      </c>
      <c r="BO53" s="20" t="s">
        <v>98</v>
      </c>
      <c r="BP53" s="28" t="s">
        <v>99</v>
      </c>
      <c r="BQ53" s="13">
        <v>35</v>
      </c>
      <c r="BR53" s="22">
        <v>0</v>
      </c>
      <c r="BS53" s="22">
        <v>0</v>
      </c>
      <c r="BT53" s="22">
        <f t="shared" si="34"/>
        <v>0</v>
      </c>
      <c r="BU53" s="20" t="s">
        <v>98</v>
      </c>
      <c r="BV53" s="28" t="s">
        <v>99</v>
      </c>
      <c r="BW53" s="13">
        <v>35</v>
      </c>
      <c r="BX53" s="22">
        <v>15</v>
      </c>
      <c r="BY53" s="22">
        <v>48</v>
      </c>
      <c r="BZ53" s="22">
        <f t="shared" si="35"/>
        <v>320</v>
      </c>
      <c r="CA53" s="20" t="s">
        <v>98</v>
      </c>
      <c r="CB53" s="28" t="s">
        <v>99</v>
      </c>
      <c r="CC53" s="13">
        <v>35</v>
      </c>
      <c r="CD53" s="22">
        <v>0</v>
      </c>
      <c r="CE53" s="22">
        <v>0</v>
      </c>
      <c r="CF53" s="22">
        <f t="shared" si="36"/>
        <v>0</v>
      </c>
      <c r="CG53" s="20" t="s">
        <v>98</v>
      </c>
      <c r="CH53" s="28" t="s">
        <v>99</v>
      </c>
      <c r="CI53" s="13">
        <v>35</v>
      </c>
      <c r="CJ53" s="22">
        <v>0</v>
      </c>
      <c r="CK53" s="22">
        <v>0</v>
      </c>
      <c r="CL53" s="22">
        <f t="shared" si="37"/>
        <v>0</v>
      </c>
      <c r="CM53" s="20" t="s">
        <v>98</v>
      </c>
      <c r="CN53" s="28" t="s">
        <v>99</v>
      </c>
      <c r="CO53" s="13">
        <v>35</v>
      </c>
      <c r="CP53" s="22">
        <v>0</v>
      </c>
      <c r="CQ53" s="22">
        <v>0</v>
      </c>
      <c r="CR53" s="22">
        <f t="shared" si="38"/>
        <v>0</v>
      </c>
      <c r="CS53" s="20" t="s">
        <v>98</v>
      </c>
      <c r="CT53" s="28" t="s">
        <v>99</v>
      </c>
      <c r="CU53" s="13">
        <v>35</v>
      </c>
      <c r="CV53" s="22">
        <v>0</v>
      </c>
      <c r="CW53" s="22">
        <v>0</v>
      </c>
      <c r="CX53" s="22">
        <f t="shared" si="39"/>
        <v>0</v>
      </c>
      <c r="CY53" s="20" t="s">
        <v>98</v>
      </c>
      <c r="CZ53" s="28" t="s">
        <v>99</v>
      </c>
      <c r="DA53" s="13">
        <v>35</v>
      </c>
      <c r="DB53" s="22">
        <v>0</v>
      </c>
      <c r="DC53" s="22">
        <v>0</v>
      </c>
      <c r="DD53" s="22">
        <f t="shared" si="40"/>
        <v>0</v>
      </c>
      <c r="DE53" s="20" t="s">
        <v>98</v>
      </c>
      <c r="DF53" s="28" t="s">
        <v>99</v>
      </c>
      <c r="DG53" s="13">
        <v>35</v>
      </c>
      <c r="DH53" s="22">
        <v>0</v>
      </c>
      <c r="DI53" s="22">
        <v>0</v>
      </c>
      <c r="DJ53" s="22">
        <f t="shared" si="41"/>
        <v>0</v>
      </c>
    </row>
    <row r="54" spans="1:114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22"/>
        <v>107</v>
      </c>
      <c r="E54" s="22">
        <f t="shared" ca="1" si="22"/>
        <v>22</v>
      </c>
      <c r="F54" s="22">
        <f t="shared" ca="1" si="23"/>
        <v>20.56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24"/>
        <v>0</v>
      </c>
      <c r="M54" s="20" t="s">
        <v>100</v>
      </c>
      <c r="N54" s="28" t="s">
        <v>101</v>
      </c>
      <c r="O54" s="13">
        <v>36</v>
      </c>
      <c r="P54" s="22">
        <v>11</v>
      </c>
      <c r="Q54" s="22">
        <v>1</v>
      </c>
      <c r="R54" s="22">
        <f t="shared" si="25"/>
        <v>9.09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26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27"/>
        <v>0</v>
      </c>
      <c r="AE54" s="20" t="s">
        <v>100</v>
      </c>
      <c r="AF54" s="28" t="s">
        <v>101</v>
      </c>
      <c r="AG54" s="13">
        <v>36</v>
      </c>
      <c r="AH54" s="22">
        <v>9</v>
      </c>
      <c r="AI54" s="22">
        <v>0</v>
      </c>
      <c r="AJ54" s="22">
        <f t="shared" si="28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29"/>
        <v>0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30"/>
        <v>0</v>
      </c>
      <c r="AW54" s="20" t="s">
        <v>100</v>
      </c>
      <c r="AX54" s="28" t="s">
        <v>101</v>
      </c>
      <c r="AY54" s="13">
        <v>36</v>
      </c>
      <c r="AZ54" s="22">
        <v>0</v>
      </c>
      <c r="BA54" s="22">
        <v>0</v>
      </c>
      <c r="BB54" s="22">
        <f t="shared" si="31"/>
        <v>0</v>
      </c>
      <c r="BC54" s="20" t="s">
        <v>100</v>
      </c>
      <c r="BD54" s="28" t="s">
        <v>101</v>
      </c>
      <c r="BE54" s="13">
        <v>36</v>
      </c>
      <c r="BF54" s="22">
        <v>27</v>
      </c>
      <c r="BG54" s="22">
        <v>21</v>
      </c>
      <c r="BH54" s="22">
        <f t="shared" si="32"/>
        <v>77.78</v>
      </c>
      <c r="BI54" s="20" t="s">
        <v>100</v>
      </c>
      <c r="BJ54" s="28" t="s">
        <v>101</v>
      </c>
      <c r="BK54" s="13">
        <v>36</v>
      </c>
      <c r="BL54" s="22">
        <v>0</v>
      </c>
      <c r="BM54" s="22">
        <v>0</v>
      </c>
      <c r="BN54" s="22">
        <f t="shared" si="33"/>
        <v>0</v>
      </c>
      <c r="BO54" s="20" t="s">
        <v>100</v>
      </c>
      <c r="BP54" s="28" t="s">
        <v>101</v>
      </c>
      <c r="BQ54" s="13">
        <v>36</v>
      </c>
      <c r="BR54" s="22">
        <v>0</v>
      </c>
      <c r="BS54" s="22">
        <v>0</v>
      </c>
      <c r="BT54" s="22">
        <f t="shared" si="34"/>
        <v>0</v>
      </c>
      <c r="BU54" s="20" t="s">
        <v>100</v>
      </c>
      <c r="BV54" s="28" t="s">
        <v>101</v>
      </c>
      <c r="BW54" s="13">
        <v>36</v>
      </c>
      <c r="BX54" s="22">
        <v>43</v>
      </c>
      <c r="BY54" s="22">
        <v>0</v>
      </c>
      <c r="BZ54" s="22">
        <f t="shared" si="35"/>
        <v>0</v>
      </c>
      <c r="CA54" s="20" t="s">
        <v>100</v>
      </c>
      <c r="CB54" s="28" t="s">
        <v>101</v>
      </c>
      <c r="CC54" s="13">
        <v>36</v>
      </c>
      <c r="CD54" s="22">
        <v>0</v>
      </c>
      <c r="CE54" s="22">
        <v>0</v>
      </c>
      <c r="CF54" s="22">
        <f t="shared" si="36"/>
        <v>0</v>
      </c>
      <c r="CG54" s="20" t="s">
        <v>100</v>
      </c>
      <c r="CH54" s="28" t="s">
        <v>101</v>
      </c>
      <c r="CI54" s="13">
        <v>36</v>
      </c>
      <c r="CJ54" s="22">
        <v>17</v>
      </c>
      <c r="CK54" s="22">
        <v>0</v>
      </c>
      <c r="CL54" s="22">
        <f t="shared" si="37"/>
        <v>0</v>
      </c>
      <c r="CM54" s="20" t="s">
        <v>100</v>
      </c>
      <c r="CN54" s="28" t="s">
        <v>101</v>
      </c>
      <c r="CO54" s="13">
        <v>36</v>
      </c>
      <c r="CP54" s="22">
        <v>0</v>
      </c>
      <c r="CQ54" s="22">
        <v>0</v>
      </c>
      <c r="CR54" s="22">
        <f t="shared" si="38"/>
        <v>0</v>
      </c>
      <c r="CS54" s="20" t="s">
        <v>100</v>
      </c>
      <c r="CT54" s="28" t="s">
        <v>101</v>
      </c>
      <c r="CU54" s="13">
        <v>36</v>
      </c>
      <c r="CV54" s="22">
        <v>0</v>
      </c>
      <c r="CW54" s="22">
        <v>0</v>
      </c>
      <c r="CX54" s="22">
        <f t="shared" si="39"/>
        <v>0</v>
      </c>
      <c r="CY54" s="20" t="s">
        <v>100</v>
      </c>
      <c r="CZ54" s="28" t="s">
        <v>101</v>
      </c>
      <c r="DA54" s="13">
        <v>36</v>
      </c>
      <c r="DB54" s="22">
        <v>0</v>
      </c>
      <c r="DC54" s="22">
        <v>0</v>
      </c>
      <c r="DD54" s="22">
        <f t="shared" si="40"/>
        <v>0</v>
      </c>
      <c r="DE54" s="20" t="s">
        <v>100</v>
      </c>
      <c r="DF54" s="28" t="s">
        <v>101</v>
      </c>
      <c r="DG54" s="13">
        <v>36</v>
      </c>
      <c r="DH54" s="22">
        <v>0</v>
      </c>
      <c r="DI54" s="22">
        <v>0</v>
      </c>
      <c r="DJ54" s="22">
        <f t="shared" si="41"/>
        <v>0</v>
      </c>
    </row>
    <row r="55" spans="1:114" ht="19.350000000000001" customHeight="1" x14ac:dyDescent="0.25">
      <c r="A55" s="23"/>
      <c r="B55" s="24" t="s">
        <v>102</v>
      </c>
      <c r="C55" s="18" t="s">
        <v>12</v>
      </c>
      <c r="D55" s="25"/>
      <c r="E55" s="25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  <c r="BC55" s="23"/>
      <c r="BD55" s="24" t="s">
        <v>102</v>
      </c>
      <c r="BE55" s="18" t="s">
        <v>12</v>
      </c>
      <c r="BF55" s="25"/>
      <c r="BG55" s="25"/>
      <c r="BH55" s="19"/>
      <c r="BI55" s="23"/>
      <c r="BJ55" s="24" t="s">
        <v>102</v>
      </c>
      <c r="BK55" s="18" t="s">
        <v>12</v>
      </c>
      <c r="BL55" s="25"/>
      <c r="BM55" s="25"/>
      <c r="BN55" s="19"/>
      <c r="BO55" s="23"/>
      <c r="BP55" s="24" t="s">
        <v>102</v>
      </c>
      <c r="BQ55" s="18" t="s">
        <v>12</v>
      </c>
      <c r="BR55" s="25"/>
      <c r="BS55" s="25"/>
      <c r="BT55" s="19"/>
      <c r="BU55" s="23"/>
      <c r="BV55" s="24" t="s">
        <v>102</v>
      </c>
      <c r="BW55" s="18" t="s">
        <v>12</v>
      </c>
      <c r="BX55" s="25"/>
      <c r="BY55" s="25"/>
      <c r="BZ55" s="19"/>
      <c r="CA55" s="23"/>
      <c r="CB55" s="24" t="s">
        <v>102</v>
      </c>
      <c r="CC55" s="18" t="s">
        <v>12</v>
      </c>
      <c r="CD55" s="25"/>
      <c r="CE55" s="25"/>
      <c r="CF55" s="19"/>
      <c r="CG55" s="23"/>
      <c r="CH55" s="24" t="s">
        <v>102</v>
      </c>
      <c r="CI55" s="18" t="s">
        <v>12</v>
      </c>
      <c r="CJ55" s="25"/>
      <c r="CK55" s="25"/>
      <c r="CL55" s="19"/>
      <c r="CM55" s="23"/>
      <c r="CN55" s="24" t="s">
        <v>102</v>
      </c>
      <c r="CO55" s="18" t="s">
        <v>12</v>
      </c>
      <c r="CP55" s="25"/>
      <c r="CQ55" s="25"/>
      <c r="CR55" s="19"/>
      <c r="CS55" s="23"/>
      <c r="CT55" s="24" t="s">
        <v>102</v>
      </c>
      <c r="CU55" s="18" t="s">
        <v>12</v>
      </c>
      <c r="CV55" s="25"/>
      <c r="CW55" s="25"/>
      <c r="CX55" s="19"/>
      <c r="CY55" s="23"/>
      <c r="CZ55" s="24" t="s">
        <v>102</v>
      </c>
      <c r="DA55" s="18" t="s">
        <v>12</v>
      </c>
      <c r="DB55" s="25"/>
      <c r="DC55" s="25"/>
      <c r="DD55" s="19"/>
      <c r="DE55" s="23"/>
      <c r="DF55" s="24" t="s">
        <v>102</v>
      </c>
      <c r="DG55" s="18" t="s">
        <v>12</v>
      </c>
      <c r="DH55" s="25"/>
      <c r="DI55" s="25"/>
      <c r="DJ55" s="19"/>
    </row>
    <row r="56" spans="1:114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,OFFSET(D56,0,48),OFFSET(D56,0,54),OFFSET(D56,0,60),OFFSET(D56,0,66),OFFSET(D56,0,72),OFFSET(D56,0,78),OFFSET(D56,0,84),OFFSET(D56,0,90),OFFSET(D56,0,96),OFFSET(D56,0,102),OFFSET(D56,0,108))</f>
        <v>20</v>
      </c>
      <c r="E56" s="22">
        <f ca="1">SUM(OFFSET(E56,0,6),OFFSET(E56,0,12),OFFSET(E56,0,18),OFFSET(E56,0,24),OFFSET(E56,0,30),OFFSET(E56,0,36),OFFSET(E56,0,42),OFFSET(E56,0,48),OFFSET(E56,0,54),OFFSET(E56,0,60),OFFSET(E56,0,66),OFFSET(E56,0,72),OFFSET(E56,0,78),OFFSET(E56,0,84),OFFSET(E56,0,90),OFFSET(E56,0,96),OFFSET(E56,0,102),OFFSET(E56,0,108))</f>
        <v>5</v>
      </c>
      <c r="F56" s="22">
        <f ca="1">IF(D56, ROUND(E56/D56*100, 2),0)</f>
        <v>25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5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3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  <c r="BC56" s="26" t="s">
        <v>103</v>
      </c>
      <c r="BD56" s="30" t="s">
        <v>104</v>
      </c>
      <c r="BE56" s="13">
        <v>37</v>
      </c>
      <c r="BF56" s="22">
        <v>11</v>
      </c>
      <c r="BG56" s="22">
        <v>5</v>
      </c>
      <c r="BH56" s="22">
        <f>IF(BF56, ROUND(BG56/BF56*100, 2),0)</f>
        <v>45.45</v>
      </c>
      <c r="BI56" s="26" t="s">
        <v>103</v>
      </c>
      <c r="BJ56" s="30" t="s">
        <v>104</v>
      </c>
      <c r="BK56" s="13">
        <v>37</v>
      </c>
      <c r="BL56" s="22">
        <v>0</v>
      </c>
      <c r="BM56" s="22">
        <v>0</v>
      </c>
      <c r="BN56" s="22">
        <f>IF(BL56, ROUND(BM56/BL56*100, 2),0)</f>
        <v>0</v>
      </c>
      <c r="BO56" s="26" t="s">
        <v>103</v>
      </c>
      <c r="BP56" s="30" t="s">
        <v>104</v>
      </c>
      <c r="BQ56" s="13">
        <v>37</v>
      </c>
      <c r="BR56" s="22">
        <v>0</v>
      </c>
      <c r="BS56" s="22">
        <v>0</v>
      </c>
      <c r="BT56" s="22">
        <f>IF(BR56, ROUND(BS56/BR56*100, 2),0)</f>
        <v>0</v>
      </c>
      <c r="BU56" s="26" t="s">
        <v>103</v>
      </c>
      <c r="BV56" s="30" t="s">
        <v>104</v>
      </c>
      <c r="BW56" s="13">
        <v>37</v>
      </c>
      <c r="BX56" s="22">
        <v>0</v>
      </c>
      <c r="BY56" s="22">
        <v>0</v>
      </c>
      <c r="BZ56" s="22">
        <f>IF(BX56, ROUND(BY56/BX56*100, 2),0)</f>
        <v>0</v>
      </c>
      <c r="CA56" s="26" t="s">
        <v>103</v>
      </c>
      <c r="CB56" s="30" t="s">
        <v>104</v>
      </c>
      <c r="CC56" s="13">
        <v>37</v>
      </c>
      <c r="CD56" s="22">
        <v>0</v>
      </c>
      <c r="CE56" s="22">
        <v>0</v>
      </c>
      <c r="CF56" s="22">
        <f>IF(CD56, ROUND(CE56/CD56*100, 2),0)</f>
        <v>0</v>
      </c>
      <c r="CG56" s="26" t="s">
        <v>103</v>
      </c>
      <c r="CH56" s="30" t="s">
        <v>104</v>
      </c>
      <c r="CI56" s="13">
        <v>37</v>
      </c>
      <c r="CJ56" s="22">
        <v>1</v>
      </c>
      <c r="CK56" s="22">
        <v>0</v>
      </c>
      <c r="CL56" s="22">
        <f>IF(CJ56, ROUND(CK56/CJ56*100, 2),0)</f>
        <v>0</v>
      </c>
      <c r="CM56" s="26" t="s">
        <v>103</v>
      </c>
      <c r="CN56" s="30" t="s">
        <v>104</v>
      </c>
      <c r="CO56" s="13">
        <v>37</v>
      </c>
      <c r="CP56" s="22">
        <v>0</v>
      </c>
      <c r="CQ56" s="22">
        <v>0</v>
      </c>
      <c r="CR56" s="22">
        <f>IF(CP56, ROUND(CQ56/CP56*100, 2),0)</f>
        <v>0</v>
      </c>
      <c r="CS56" s="26" t="s">
        <v>103</v>
      </c>
      <c r="CT56" s="30" t="s">
        <v>104</v>
      </c>
      <c r="CU56" s="13">
        <v>37</v>
      </c>
      <c r="CV56" s="22">
        <v>0</v>
      </c>
      <c r="CW56" s="22">
        <v>0</v>
      </c>
      <c r="CX56" s="22">
        <f>IF(CV56, ROUND(CW56/CV56*100, 2),0)</f>
        <v>0</v>
      </c>
      <c r="CY56" s="26" t="s">
        <v>103</v>
      </c>
      <c r="CZ56" s="30" t="s">
        <v>104</v>
      </c>
      <c r="DA56" s="13">
        <v>37</v>
      </c>
      <c r="DB56" s="22">
        <v>0</v>
      </c>
      <c r="DC56" s="22">
        <v>0</v>
      </c>
      <c r="DD56" s="22">
        <f>IF(DB56, ROUND(DC56/DB56*100, 2),0)</f>
        <v>0</v>
      </c>
      <c r="DE56" s="26" t="s">
        <v>103</v>
      </c>
      <c r="DF56" s="30" t="s">
        <v>104</v>
      </c>
      <c r="DG56" s="13">
        <v>37</v>
      </c>
      <c r="DH56" s="22">
        <v>0</v>
      </c>
      <c r="DI56" s="22">
        <v>0</v>
      </c>
      <c r="DJ56" s="22">
        <f>IF(DH56, ROUND(DI56/DH56*100, 2),0)</f>
        <v>0</v>
      </c>
    </row>
    <row r="57" spans="1:114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,OFFSET(D57,0,48),OFFSET(D57,0,54),OFFSET(D57,0,60),OFFSET(D57,0,66),OFFSET(D57,0,72),OFFSET(D57,0,78),OFFSET(D57,0,84),OFFSET(D57,0,90),OFFSET(D57,0,96),OFFSET(D57,0,102),OFFSET(D57,0,108))</f>
        <v>10635</v>
      </c>
      <c r="E57" s="22">
        <f ca="1">SUM(OFFSET(E57,0,6),OFFSET(E57,0,12),OFFSET(E57,0,18),OFFSET(E57,0,24),OFFSET(E57,0,30),OFFSET(E57,0,36),OFFSET(E57,0,42),OFFSET(E57,0,48),OFFSET(E57,0,54),OFFSET(E57,0,60),OFFSET(E57,0,66),OFFSET(E57,0,72),OFFSET(E57,0,78),OFFSET(E57,0,84),OFFSET(E57,0,90),OFFSET(E57,0,96),OFFSET(E57,0,102),OFFSET(E57,0,108))</f>
        <v>2723</v>
      </c>
      <c r="F57" s="22">
        <f ca="1">IF(D57, ROUND(E57/D57*100, 2),0)</f>
        <v>25.6</v>
      </c>
      <c r="G57" s="20" t="s">
        <v>105</v>
      </c>
      <c r="H57" s="28" t="s">
        <v>106</v>
      </c>
      <c r="I57" s="13">
        <v>38</v>
      </c>
      <c r="J57" s="22">
        <v>610</v>
      </c>
      <c r="K57" s="22">
        <v>149</v>
      </c>
      <c r="L57" s="22">
        <f>IF(J57, ROUND(K57/J57*100, 2),0)</f>
        <v>24.43</v>
      </c>
      <c r="M57" s="20" t="s">
        <v>105</v>
      </c>
      <c r="N57" s="28" t="s">
        <v>106</v>
      </c>
      <c r="O57" s="13">
        <v>38</v>
      </c>
      <c r="P57" s="22">
        <v>185</v>
      </c>
      <c r="Q57" s="22">
        <v>71</v>
      </c>
      <c r="R57" s="22">
        <f>IF(P57, ROUND(Q57/P57*100, 2),0)</f>
        <v>38.380000000000003</v>
      </c>
      <c r="S57" s="20" t="s">
        <v>105</v>
      </c>
      <c r="T57" s="28" t="s">
        <v>106</v>
      </c>
      <c r="U57" s="13">
        <v>38</v>
      </c>
      <c r="V57" s="22">
        <v>208</v>
      </c>
      <c r="W57" s="22">
        <v>64</v>
      </c>
      <c r="X57" s="22">
        <f>IF(V57, ROUND(W57/V57*100, 2),0)</f>
        <v>30.77</v>
      </c>
      <c r="Y57" s="20" t="s">
        <v>105</v>
      </c>
      <c r="Z57" s="28" t="s">
        <v>106</v>
      </c>
      <c r="AA57" s="13">
        <v>38</v>
      </c>
      <c r="AB57" s="22">
        <v>1112</v>
      </c>
      <c r="AC57" s="22">
        <v>343</v>
      </c>
      <c r="AD57" s="22">
        <f>IF(AB57, ROUND(AC57/AB57*100, 2),0)</f>
        <v>30.85</v>
      </c>
      <c r="AE57" s="20" t="s">
        <v>105</v>
      </c>
      <c r="AF57" s="28" t="s">
        <v>106</v>
      </c>
      <c r="AG57" s="13">
        <v>38</v>
      </c>
      <c r="AH57" s="22">
        <v>641</v>
      </c>
      <c r="AI57" s="22">
        <v>183</v>
      </c>
      <c r="AJ57" s="22">
        <f>IF(AH57, ROUND(AI57/AH57*100, 2),0)</f>
        <v>28.55</v>
      </c>
      <c r="AK57" s="20" t="s">
        <v>105</v>
      </c>
      <c r="AL57" s="28" t="s">
        <v>106</v>
      </c>
      <c r="AM57" s="13">
        <v>38</v>
      </c>
      <c r="AN57" s="22">
        <v>240</v>
      </c>
      <c r="AO57" s="22">
        <v>76</v>
      </c>
      <c r="AP57" s="22">
        <f>IF(AN57, ROUND(AO57/AN57*100, 2),0)</f>
        <v>31.67</v>
      </c>
      <c r="AQ57" s="20" t="s">
        <v>105</v>
      </c>
      <c r="AR57" s="28" t="s">
        <v>106</v>
      </c>
      <c r="AS57" s="13">
        <v>38</v>
      </c>
      <c r="AT57" s="22">
        <v>113</v>
      </c>
      <c r="AU57" s="22">
        <v>22</v>
      </c>
      <c r="AV57" s="22">
        <f>IF(AT57, ROUND(AU57/AT57*100, 2),0)</f>
        <v>19.47</v>
      </c>
      <c r="AW57" s="20" t="s">
        <v>105</v>
      </c>
      <c r="AX57" s="28" t="s">
        <v>106</v>
      </c>
      <c r="AY57" s="13">
        <v>38</v>
      </c>
      <c r="AZ57" s="22">
        <v>240</v>
      </c>
      <c r="BA57" s="22">
        <v>37</v>
      </c>
      <c r="BB57" s="22">
        <f>IF(AZ57, ROUND(BA57/AZ57*100, 2),0)</f>
        <v>15.42</v>
      </c>
      <c r="BC57" s="20" t="s">
        <v>105</v>
      </c>
      <c r="BD57" s="28" t="s">
        <v>106</v>
      </c>
      <c r="BE57" s="13">
        <v>38</v>
      </c>
      <c r="BF57" s="22">
        <v>460</v>
      </c>
      <c r="BG57" s="22">
        <v>128</v>
      </c>
      <c r="BH57" s="22">
        <f>IF(BF57, ROUND(BG57/BF57*100, 2),0)</f>
        <v>27.83</v>
      </c>
      <c r="BI57" s="20" t="s">
        <v>105</v>
      </c>
      <c r="BJ57" s="28" t="s">
        <v>106</v>
      </c>
      <c r="BK57" s="13">
        <v>38</v>
      </c>
      <c r="BL57" s="22">
        <v>1111</v>
      </c>
      <c r="BM57" s="22">
        <v>259</v>
      </c>
      <c r="BN57" s="22">
        <f>IF(BL57, ROUND(BM57/BL57*100, 2),0)</f>
        <v>23.31</v>
      </c>
      <c r="BO57" s="20" t="s">
        <v>105</v>
      </c>
      <c r="BP57" s="28" t="s">
        <v>106</v>
      </c>
      <c r="BQ57" s="13">
        <v>38</v>
      </c>
      <c r="BR57" s="22">
        <v>192</v>
      </c>
      <c r="BS57" s="22">
        <v>62</v>
      </c>
      <c r="BT57" s="22">
        <f>IF(BR57, ROUND(BS57/BR57*100, 2),0)</f>
        <v>32.29</v>
      </c>
      <c r="BU57" s="20" t="s">
        <v>105</v>
      </c>
      <c r="BV57" s="28" t="s">
        <v>106</v>
      </c>
      <c r="BW57" s="13">
        <v>38</v>
      </c>
      <c r="BX57" s="22">
        <v>356</v>
      </c>
      <c r="BY57" s="22">
        <v>51</v>
      </c>
      <c r="BZ57" s="22">
        <f>IF(BX57, ROUND(BY57/BX57*100, 2),0)</f>
        <v>14.33</v>
      </c>
      <c r="CA57" s="20" t="s">
        <v>105</v>
      </c>
      <c r="CB57" s="28" t="s">
        <v>106</v>
      </c>
      <c r="CC57" s="13">
        <v>38</v>
      </c>
      <c r="CD57" s="22">
        <v>215</v>
      </c>
      <c r="CE57" s="22">
        <v>62</v>
      </c>
      <c r="CF57" s="22">
        <f>IF(CD57, ROUND(CE57/CD57*100, 2),0)</f>
        <v>28.84</v>
      </c>
      <c r="CG57" s="20" t="s">
        <v>105</v>
      </c>
      <c r="CH57" s="28" t="s">
        <v>106</v>
      </c>
      <c r="CI57" s="13">
        <v>38</v>
      </c>
      <c r="CJ57" s="22">
        <v>614</v>
      </c>
      <c r="CK57" s="22">
        <v>209</v>
      </c>
      <c r="CL57" s="22">
        <f>IF(CJ57, ROUND(CK57/CJ57*100, 2),0)</f>
        <v>34.04</v>
      </c>
      <c r="CM57" s="20" t="s">
        <v>105</v>
      </c>
      <c r="CN57" s="28" t="s">
        <v>106</v>
      </c>
      <c r="CO57" s="13">
        <v>38</v>
      </c>
      <c r="CP57" s="22">
        <v>307</v>
      </c>
      <c r="CQ57" s="22">
        <v>74</v>
      </c>
      <c r="CR57" s="22">
        <f>IF(CP57, ROUND(CQ57/CP57*100, 2),0)</f>
        <v>24.1</v>
      </c>
      <c r="CS57" s="20" t="s">
        <v>105</v>
      </c>
      <c r="CT57" s="28" t="s">
        <v>106</v>
      </c>
      <c r="CU57" s="13">
        <v>38</v>
      </c>
      <c r="CV57" s="22">
        <v>105</v>
      </c>
      <c r="CW57" s="22">
        <v>38</v>
      </c>
      <c r="CX57" s="22">
        <f>IF(CV57, ROUND(CW57/CV57*100, 2),0)</f>
        <v>36.19</v>
      </c>
      <c r="CY57" s="20" t="s">
        <v>105</v>
      </c>
      <c r="CZ57" s="28" t="s">
        <v>106</v>
      </c>
      <c r="DA57" s="13">
        <v>38</v>
      </c>
      <c r="DB57" s="22">
        <v>336</v>
      </c>
      <c r="DC57" s="22">
        <v>79</v>
      </c>
      <c r="DD57" s="22">
        <f>IF(DB57, ROUND(DC57/DB57*100, 2),0)</f>
        <v>23.51</v>
      </c>
      <c r="DE57" s="20" t="s">
        <v>105</v>
      </c>
      <c r="DF57" s="28" t="s">
        <v>106</v>
      </c>
      <c r="DG57" s="13">
        <v>38</v>
      </c>
      <c r="DH57" s="22">
        <v>3590</v>
      </c>
      <c r="DI57" s="22">
        <v>816</v>
      </c>
      <c r="DJ57" s="22">
        <f>IF(DH57, ROUND(DI57/DH57*100, 2),0)</f>
        <v>22.73</v>
      </c>
    </row>
    <row r="58" spans="1:114" ht="16.899999999999999" customHeight="1" x14ac:dyDescent="0.25">
      <c r="A58" s="16" t="s">
        <v>107</v>
      </c>
      <c r="B58" s="17" t="s">
        <v>108</v>
      </c>
      <c r="C58" s="18" t="s">
        <v>12</v>
      </c>
      <c r="D58" s="25"/>
      <c r="E58" s="25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  <c r="BC58" s="16" t="s">
        <v>107</v>
      </c>
      <c r="BD58" s="17" t="s">
        <v>108</v>
      </c>
      <c r="BE58" s="18" t="s">
        <v>12</v>
      </c>
      <c r="BF58" s="25"/>
      <c r="BG58" s="25"/>
      <c r="BH58" s="19"/>
      <c r="BI58" s="16" t="s">
        <v>107</v>
      </c>
      <c r="BJ58" s="17" t="s">
        <v>108</v>
      </c>
      <c r="BK58" s="18" t="s">
        <v>12</v>
      </c>
      <c r="BL58" s="25"/>
      <c r="BM58" s="25"/>
      <c r="BN58" s="19"/>
      <c r="BO58" s="16" t="s">
        <v>107</v>
      </c>
      <c r="BP58" s="17" t="s">
        <v>108</v>
      </c>
      <c r="BQ58" s="18" t="s">
        <v>12</v>
      </c>
      <c r="BR58" s="25"/>
      <c r="BS58" s="25"/>
      <c r="BT58" s="19"/>
      <c r="BU58" s="16" t="s">
        <v>107</v>
      </c>
      <c r="BV58" s="17" t="s">
        <v>108</v>
      </c>
      <c r="BW58" s="18" t="s">
        <v>12</v>
      </c>
      <c r="BX58" s="25"/>
      <c r="BY58" s="25"/>
      <c r="BZ58" s="19"/>
      <c r="CA58" s="16" t="s">
        <v>107</v>
      </c>
      <c r="CB58" s="17" t="s">
        <v>108</v>
      </c>
      <c r="CC58" s="18" t="s">
        <v>12</v>
      </c>
      <c r="CD58" s="25"/>
      <c r="CE58" s="25"/>
      <c r="CF58" s="19"/>
      <c r="CG58" s="16" t="s">
        <v>107</v>
      </c>
      <c r="CH58" s="17" t="s">
        <v>108</v>
      </c>
      <c r="CI58" s="18" t="s">
        <v>12</v>
      </c>
      <c r="CJ58" s="25"/>
      <c r="CK58" s="25"/>
      <c r="CL58" s="19"/>
      <c r="CM58" s="16" t="s">
        <v>107</v>
      </c>
      <c r="CN58" s="17" t="s">
        <v>108</v>
      </c>
      <c r="CO58" s="18" t="s">
        <v>12</v>
      </c>
      <c r="CP58" s="25"/>
      <c r="CQ58" s="25"/>
      <c r="CR58" s="19"/>
      <c r="CS58" s="16" t="s">
        <v>107</v>
      </c>
      <c r="CT58" s="17" t="s">
        <v>108</v>
      </c>
      <c r="CU58" s="18" t="s">
        <v>12</v>
      </c>
      <c r="CV58" s="25"/>
      <c r="CW58" s="25"/>
      <c r="CX58" s="19"/>
      <c r="CY58" s="16" t="s">
        <v>107</v>
      </c>
      <c r="CZ58" s="17" t="s">
        <v>108</v>
      </c>
      <c r="DA58" s="18" t="s">
        <v>12</v>
      </c>
      <c r="DB58" s="25"/>
      <c r="DC58" s="25"/>
      <c r="DD58" s="19"/>
      <c r="DE58" s="16" t="s">
        <v>107</v>
      </c>
      <c r="DF58" s="17" t="s">
        <v>108</v>
      </c>
      <c r="DG58" s="18" t="s">
        <v>12</v>
      </c>
      <c r="DH58" s="25"/>
      <c r="DI58" s="25"/>
      <c r="DJ58" s="19"/>
    </row>
    <row r="59" spans="1:114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,OFFSET(D59,0,48),OFFSET(D59,0,54),OFFSET(D59,0,60),OFFSET(D59,0,66),OFFSET(D59,0,72),OFFSET(D59,0,78),OFFSET(D59,0,84),OFFSET(D59,0,90),OFFSET(D59,0,96),OFFSET(D59,0,102),OFFSET(D59,0,108))</f>
        <v>28904</v>
      </c>
      <c r="E59" s="22">
        <f ca="1">SUM(OFFSET(E59,0,6),OFFSET(E59,0,12),OFFSET(E59,0,18),OFFSET(E59,0,24),OFFSET(E59,0,30),OFFSET(E59,0,36),OFFSET(E59,0,42),OFFSET(E59,0,48),OFFSET(E59,0,54),OFFSET(E59,0,60),OFFSET(E59,0,66),OFFSET(E59,0,72),OFFSET(E59,0,78),OFFSET(E59,0,84),OFFSET(E59,0,90),OFFSET(E59,0,96),OFFSET(E59,0,102),OFFSET(E59,0,108))</f>
        <v>8425</v>
      </c>
      <c r="F59" s="22">
        <f ca="1">IF(D59, ROUND(E59/D59*100, 2),0)</f>
        <v>29.15</v>
      </c>
      <c r="G59" s="20" t="s">
        <v>109</v>
      </c>
      <c r="H59" s="21" t="s">
        <v>110</v>
      </c>
      <c r="I59" s="13">
        <v>39</v>
      </c>
      <c r="J59" s="31">
        <v>1168</v>
      </c>
      <c r="K59" s="31">
        <v>442</v>
      </c>
      <c r="L59" s="22">
        <f>IF(J59, ROUND(K59/J59*100, 2),0)</f>
        <v>37.840000000000003</v>
      </c>
      <c r="M59" s="20" t="s">
        <v>109</v>
      </c>
      <c r="N59" s="21" t="s">
        <v>110</v>
      </c>
      <c r="O59" s="13">
        <v>39</v>
      </c>
      <c r="P59" s="31">
        <v>452</v>
      </c>
      <c r="Q59" s="31">
        <v>192</v>
      </c>
      <c r="R59" s="22">
        <f>IF(P59, ROUND(Q59/P59*100, 2),0)</f>
        <v>42.48</v>
      </c>
      <c r="S59" s="20" t="s">
        <v>109</v>
      </c>
      <c r="T59" s="21" t="s">
        <v>110</v>
      </c>
      <c r="U59" s="13">
        <v>39</v>
      </c>
      <c r="V59" s="31">
        <v>420</v>
      </c>
      <c r="W59" s="31">
        <v>281</v>
      </c>
      <c r="X59" s="22">
        <f>IF(V59, ROUND(W59/V59*100, 2),0)</f>
        <v>66.900000000000006</v>
      </c>
      <c r="Y59" s="20" t="s">
        <v>109</v>
      </c>
      <c r="Z59" s="21" t="s">
        <v>110</v>
      </c>
      <c r="AA59" s="13">
        <v>39</v>
      </c>
      <c r="AB59" s="31">
        <v>2226</v>
      </c>
      <c r="AC59" s="31">
        <v>830</v>
      </c>
      <c r="AD59" s="22">
        <f>IF(AB59, ROUND(AC59/AB59*100, 2),0)</f>
        <v>37.29</v>
      </c>
      <c r="AE59" s="20" t="s">
        <v>109</v>
      </c>
      <c r="AF59" s="21" t="s">
        <v>110</v>
      </c>
      <c r="AG59" s="13">
        <v>39</v>
      </c>
      <c r="AH59" s="31">
        <v>1495</v>
      </c>
      <c r="AI59" s="31">
        <v>623</v>
      </c>
      <c r="AJ59" s="22">
        <f>IF(AH59, ROUND(AI59/AH59*100, 2),0)</f>
        <v>41.67</v>
      </c>
      <c r="AK59" s="20" t="s">
        <v>109</v>
      </c>
      <c r="AL59" s="21" t="s">
        <v>110</v>
      </c>
      <c r="AM59" s="13">
        <v>39</v>
      </c>
      <c r="AN59" s="31">
        <v>983</v>
      </c>
      <c r="AO59" s="31">
        <v>323</v>
      </c>
      <c r="AP59" s="22">
        <f>IF(AN59, ROUND(AO59/AN59*100, 2),0)</f>
        <v>32.86</v>
      </c>
      <c r="AQ59" s="20" t="s">
        <v>109</v>
      </c>
      <c r="AR59" s="21" t="s">
        <v>110</v>
      </c>
      <c r="AS59" s="13">
        <v>39</v>
      </c>
      <c r="AT59" s="31">
        <v>984</v>
      </c>
      <c r="AU59" s="31">
        <v>59</v>
      </c>
      <c r="AV59" s="22">
        <f>IF(AT59, ROUND(AU59/AT59*100, 2),0)</f>
        <v>6</v>
      </c>
      <c r="AW59" s="20" t="s">
        <v>109</v>
      </c>
      <c r="AX59" s="21" t="s">
        <v>110</v>
      </c>
      <c r="AY59" s="13">
        <v>39</v>
      </c>
      <c r="AZ59" s="31">
        <v>799</v>
      </c>
      <c r="BA59" s="31">
        <v>76</v>
      </c>
      <c r="BB59" s="22">
        <f>IF(AZ59, ROUND(BA59/AZ59*100, 2),0)</f>
        <v>9.51</v>
      </c>
      <c r="BC59" s="20" t="s">
        <v>109</v>
      </c>
      <c r="BD59" s="21" t="s">
        <v>110</v>
      </c>
      <c r="BE59" s="13">
        <v>39</v>
      </c>
      <c r="BF59" s="31">
        <v>935</v>
      </c>
      <c r="BG59" s="31">
        <v>282</v>
      </c>
      <c r="BH59" s="22">
        <f>IF(BF59, ROUND(BG59/BF59*100, 2),0)</f>
        <v>30.16</v>
      </c>
      <c r="BI59" s="20" t="s">
        <v>109</v>
      </c>
      <c r="BJ59" s="21" t="s">
        <v>110</v>
      </c>
      <c r="BK59" s="13">
        <v>39</v>
      </c>
      <c r="BL59" s="31">
        <v>1740</v>
      </c>
      <c r="BM59" s="31">
        <v>449</v>
      </c>
      <c r="BN59" s="22">
        <f>IF(BL59, ROUND(BM59/BL59*100, 2),0)</f>
        <v>25.8</v>
      </c>
      <c r="BO59" s="20" t="s">
        <v>109</v>
      </c>
      <c r="BP59" s="21" t="s">
        <v>110</v>
      </c>
      <c r="BQ59" s="13">
        <v>39</v>
      </c>
      <c r="BR59" s="31">
        <v>315</v>
      </c>
      <c r="BS59" s="31">
        <v>113</v>
      </c>
      <c r="BT59" s="22">
        <f>IF(BR59, ROUND(BS59/BR59*100, 2),0)</f>
        <v>35.869999999999997</v>
      </c>
      <c r="BU59" s="20" t="s">
        <v>109</v>
      </c>
      <c r="BV59" s="21" t="s">
        <v>110</v>
      </c>
      <c r="BW59" s="13">
        <v>39</v>
      </c>
      <c r="BX59" s="31">
        <v>755</v>
      </c>
      <c r="BY59" s="31">
        <v>168</v>
      </c>
      <c r="BZ59" s="22">
        <f>IF(BX59, ROUND(BY59/BX59*100, 2),0)</f>
        <v>22.25</v>
      </c>
      <c r="CA59" s="20" t="s">
        <v>109</v>
      </c>
      <c r="CB59" s="21" t="s">
        <v>110</v>
      </c>
      <c r="CC59" s="13">
        <v>39</v>
      </c>
      <c r="CD59" s="31">
        <v>888</v>
      </c>
      <c r="CE59" s="31">
        <v>213</v>
      </c>
      <c r="CF59" s="22">
        <f>IF(CD59, ROUND(CE59/CD59*100, 2),0)</f>
        <v>23.99</v>
      </c>
      <c r="CG59" s="20" t="s">
        <v>109</v>
      </c>
      <c r="CH59" s="21" t="s">
        <v>110</v>
      </c>
      <c r="CI59" s="13">
        <v>39</v>
      </c>
      <c r="CJ59" s="31">
        <v>1250</v>
      </c>
      <c r="CK59" s="31">
        <v>761</v>
      </c>
      <c r="CL59" s="22">
        <f>IF(CJ59, ROUND(CK59/CJ59*100, 2),0)</f>
        <v>60.88</v>
      </c>
      <c r="CM59" s="20" t="s">
        <v>109</v>
      </c>
      <c r="CN59" s="21" t="s">
        <v>110</v>
      </c>
      <c r="CO59" s="13">
        <v>39</v>
      </c>
      <c r="CP59" s="31">
        <v>571</v>
      </c>
      <c r="CQ59" s="31">
        <v>176</v>
      </c>
      <c r="CR59" s="22">
        <f>IF(CP59, ROUND(CQ59/CP59*100, 2),0)</f>
        <v>30.82</v>
      </c>
      <c r="CS59" s="20" t="s">
        <v>109</v>
      </c>
      <c r="CT59" s="21" t="s">
        <v>110</v>
      </c>
      <c r="CU59" s="13">
        <v>39</v>
      </c>
      <c r="CV59" s="31">
        <v>371</v>
      </c>
      <c r="CW59" s="31">
        <v>90</v>
      </c>
      <c r="CX59" s="22">
        <f>IF(CV59, ROUND(CW59/CV59*100, 2),0)</f>
        <v>24.26</v>
      </c>
      <c r="CY59" s="20" t="s">
        <v>109</v>
      </c>
      <c r="CZ59" s="21" t="s">
        <v>110</v>
      </c>
      <c r="DA59" s="13">
        <v>39</v>
      </c>
      <c r="DB59" s="31">
        <v>799</v>
      </c>
      <c r="DC59" s="31">
        <v>194</v>
      </c>
      <c r="DD59" s="22">
        <f>IF(DB59, ROUND(DC59/DB59*100, 2),0)</f>
        <v>24.28</v>
      </c>
      <c r="DE59" s="20" t="s">
        <v>109</v>
      </c>
      <c r="DF59" s="21" t="s">
        <v>110</v>
      </c>
      <c r="DG59" s="13">
        <v>39</v>
      </c>
      <c r="DH59" s="31">
        <v>12753</v>
      </c>
      <c r="DI59" s="31">
        <v>3153</v>
      </c>
      <c r="DJ59" s="22">
        <f>IF(DH59, ROUND(DI59/DH59*100, 2),0)</f>
        <v>24.72</v>
      </c>
    </row>
    <row r="60" spans="1:114" ht="19.350000000000001" customHeight="1" x14ac:dyDescent="0.25">
      <c r="A60" s="23"/>
      <c r="B60" s="24" t="s">
        <v>111</v>
      </c>
      <c r="C60" s="18" t="s">
        <v>12</v>
      </c>
      <c r="D60" s="25"/>
      <c r="E60" s="25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  <c r="BC60" s="23"/>
      <c r="BD60" s="24" t="s">
        <v>111</v>
      </c>
      <c r="BE60" s="18" t="s">
        <v>12</v>
      </c>
      <c r="BF60" s="25"/>
      <c r="BG60" s="25"/>
      <c r="BH60" s="19"/>
      <c r="BI60" s="23"/>
      <c r="BJ60" s="24" t="s">
        <v>111</v>
      </c>
      <c r="BK60" s="18" t="s">
        <v>12</v>
      </c>
      <c r="BL60" s="25"/>
      <c r="BM60" s="25"/>
      <c r="BN60" s="19"/>
      <c r="BO60" s="23"/>
      <c r="BP60" s="24" t="s">
        <v>111</v>
      </c>
      <c r="BQ60" s="18" t="s">
        <v>12</v>
      </c>
      <c r="BR60" s="25"/>
      <c r="BS60" s="25"/>
      <c r="BT60" s="19"/>
      <c r="BU60" s="23"/>
      <c r="BV60" s="24" t="s">
        <v>111</v>
      </c>
      <c r="BW60" s="18" t="s">
        <v>12</v>
      </c>
      <c r="BX60" s="25"/>
      <c r="BY60" s="25"/>
      <c r="BZ60" s="19"/>
      <c r="CA60" s="23"/>
      <c r="CB60" s="24" t="s">
        <v>111</v>
      </c>
      <c r="CC60" s="18" t="s">
        <v>12</v>
      </c>
      <c r="CD60" s="25"/>
      <c r="CE60" s="25"/>
      <c r="CF60" s="19"/>
      <c r="CG60" s="23"/>
      <c r="CH60" s="24" t="s">
        <v>111</v>
      </c>
      <c r="CI60" s="18" t="s">
        <v>12</v>
      </c>
      <c r="CJ60" s="25"/>
      <c r="CK60" s="25"/>
      <c r="CL60" s="19"/>
      <c r="CM60" s="23"/>
      <c r="CN60" s="24" t="s">
        <v>111</v>
      </c>
      <c r="CO60" s="18" t="s">
        <v>12</v>
      </c>
      <c r="CP60" s="25"/>
      <c r="CQ60" s="25"/>
      <c r="CR60" s="19"/>
      <c r="CS60" s="23"/>
      <c r="CT60" s="24" t="s">
        <v>111</v>
      </c>
      <c r="CU60" s="18" t="s">
        <v>12</v>
      </c>
      <c r="CV60" s="25"/>
      <c r="CW60" s="25"/>
      <c r="CX60" s="19"/>
      <c r="CY60" s="23"/>
      <c r="CZ60" s="24" t="s">
        <v>111</v>
      </c>
      <c r="DA60" s="18" t="s">
        <v>12</v>
      </c>
      <c r="DB60" s="25"/>
      <c r="DC60" s="25"/>
      <c r="DD60" s="19"/>
      <c r="DE60" s="23"/>
      <c r="DF60" s="24" t="s">
        <v>111</v>
      </c>
      <c r="DG60" s="18" t="s">
        <v>12</v>
      </c>
      <c r="DH60" s="25"/>
      <c r="DI60" s="25"/>
      <c r="DJ60" s="19"/>
    </row>
    <row r="61" spans="1:114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,OFFSET(D61,0,48),OFFSET(D61,0,54),OFFSET(D61,0,60),OFFSET(D61,0,66),OFFSET(D61,0,72),OFFSET(D61,0,78),OFFSET(D61,0,84),OFFSET(D61,0,90),OFFSET(D61,0,96),OFFSET(D61,0,102),OFFSET(D61,0,108))</f>
        <v>1442</v>
      </c>
      <c r="E61" s="22">
        <f ca="1">SUM(OFFSET(E61,0,6),OFFSET(E61,0,12),OFFSET(E61,0,18),OFFSET(E61,0,24),OFFSET(E61,0,30),OFFSET(E61,0,36),OFFSET(E61,0,42),OFFSET(E61,0,48),OFFSET(E61,0,54),OFFSET(E61,0,60),OFFSET(E61,0,66),OFFSET(E61,0,72),OFFSET(E61,0,78),OFFSET(E61,0,84),OFFSET(E61,0,90),OFFSET(E61,0,96),OFFSET(E61,0,102),OFFSET(E61,0,108))</f>
        <v>403</v>
      </c>
      <c r="F61" s="22">
        <f ca="1">IF(D61, ROUND(E61/D61*100, 2),0)</f>
        <v>27.95</v>
      </c>
      <c r="G61" s="26" t="s">
        <v>112</v>
      </c>
      <c r="H61" s="27" t="s">
        <v>113</v>
      </c>
      <c r="I61" s="13">
        <v>40</v>
      </c>
      <c r="J61" s="31">
        <v>647</v>
      </c>
      <c r="K61" s="31">
        <v>12</v>
      </c>
      <c r="L61" s="22">
        <f>IF(J61, ROUND(K61/J61*100, 2),0)</f>
        <v>1.85</v>
      </c>
      <c r="M61" s="26" t="s">
        <v>112</v>
      </c>
      <c r="N61" s="27" t="s">
        <v>113</v>
      </c>
      <c r="O61" s="13">
        <v>40</v>
      </c>
      <c r="P61" s="31">
        <v>24</v>
      </c>
      <c r="Q61" s="31">
        <v>28</v>
      </c>
      <c r="R61" s="22">
        <f>IF(P61, ROUND(Q61/P61*100, 2),0)</f>
        <v>116.67</v>
      </c>
      <c r="S61" s="26" t="s">
        <v>112</v>
      </c>
      <c r="T61" s="27" t="s">
        <v>113</v>
      </c>
      <c r="U61" s="13">
        <v>40</v>
      </c>
      <c r="V61" s="31">
        <v>32</v>
      </c>
      <c r="W61" s="31">
        <v>2</v>
      </c>
      <c r="X61" s="22">
        <f>IF(V61, ROUND(W61/V61*100, 2),0)</f>
        <v>6.25</v>
      </c>
      <c r="Y61" s="26" t="s">
        <v>112</v>
      </c>
      <c r="Z61" s="27" t="s">
        <v>113</v>
      </c>
      <c r="AA61" s="13">
        <v>40</v>
      </c>
      <c r="AB61" s="31">
        <v>62</v>
      </c>
      <c r="AC61" s="31">
        <v>58</v>
      </c>
      <c r="AD61" s="22">
        <f>IF(AB61, ROUND(AC61/AB61*100, 2),0)</f>
        <v>93.55</v>
      </c>
      <c r="AE61" s="26" t="s">
        <v>112</v>
      </c>
      <c r="AF61" s="27" t="s">
        <v>113</v>
      </c>
      <c r="AG61" s="13">
        <v>40</v>
      </c>
      <c r="AH61" s="31">
        <v>131</v>
      </c>
      <c r="AI61" s="31">
        <v>106</v>
      </c>
      <c r="AJ61" s="22">
        <f>IF(AH61, ROUND(AI61/AH61*100, 2),0)</f>
        <v>80.92</v>
      </c>
      <c r="AK61" s="26" t="s">
        <v>112</v>
      </c>
      <c r="AL61" s="27" t="s">
        <v>113</v>
      </c>
      <c r="AM61" s="13">
        <v>40</v>
      </c>
      <c r="AN61" s="31">
        <v>11</v>
      </c>
      <c r="AO61" s="31">
        <v>1</v>
      </c>
      <c r="AP61" s="22">
        <f>IF(AN61, ROUND(AO61/AN61*100, 2),0)</f>
        <v>9.09</v>
      </c>
      <c r="AQ61" s="26" t="s">
        <v>112</v>
      </c>
      <c r="AR61" s="27" t="s">
        <v>113</v>
      </c>
      <c r="AS61" s="13">
        <v>40</v>
      </c>
      <c r="AT61" s="31">
        <v>57</v>
      </c>
      <c r="AU61" s="31">
        <v>27</v>
      </c>
      <c r="AV61" s="22">
        <f>IF(AT61, ROUND(AU61/AT61*100, 2),0)</f>
        <v>47.37</v>
      </c>
      <c r="AW61" s="26" t="s">
        <v>112</v>
      </c>
      <c r="AX61" s="27" t="s">
        <v>113</v>
      </c>
      <c r="AY61" s="13">
        <v>40</v>
      </c>
      <c r="AZ61" s="31">
        <v>28</v>
      </c>
      <c r="BA61" s="31">
        <v>8</v>
      </c>
      <c r="BB61" s="22">
        <f>IF(AZ61, ROUND(BA61/AZ61*100, 2),0)</f>
        <v>28.57</v>
      </c>
      <c r="BC61" s="26" t="s">
        <v>112</v>
      </c>
      <c r="BD61" s="27" t="s">
        <v>113</v>
      </c>
      <c r="BE61" s="13">
        <v>40</v>
      </c>
      <c r="BF61" s="31">
        <v>46</v>
      </c>
      <c r="BG61" s="31">
        <v>15</v>
      </c>
      <c r="BH61" s="22">
        <f>IF(BF61, ROUND(BG61/BF61*100, 2),0)</f>
        <v>32.61</v>
      </c>
      <c r="BI61" s="26" t="s">
        <v>112</v>
      </c>
      <c r="BJ61" s="27" t="s">
        <v>113</v>
      </c>
      <c r="BK61" s="13">
        <v>40</v>
      </c>
      <c r="BL61" s="31">
        <v>25</v>
      </c>
      <c r="BM61" s="31">
        <v>13</v>
      </c>
      <c r="BN61" s="22">
        <f>IF(BL61, ROUND(BM61/BL61*100, 2),0)</f>
        <v>52</v>
      </c>
      <c r="BO61" s="26" t="s">
        <v>112</v>
      </c>
      <c r="BP61" s="27" t="s">
        <v>113</v>
      </c>
      <c r="BQ61" s="13">
        <v>40</v>
      </c>
      <c r="BR61" s="31">
        <v>39</v>
      </c>
      <c r="BS61" s="31">
        <v>6</v>
      </c>
      <c r="BT61" s="22">
        <f>IF(BR61, ROUND(BS61/BR61*100, 2),0)</f>
        <v>15.38</v>
      </c>
      <c r="BU61" s="26" t="s">
        <v>112</v>
      </c>
      <c r="BV61" s="27" t="s">
        <v>113</v>
      </c>
      <c r="BW61" s="13">
        <v>40</v>
      </c>
      <c r="BX61" s="31">
        <v>39</v>
      </c>
      <c r="BY61" s="31">
        <v>5</v>
      </c>
      <c r="BZ61" s="22">
        <f>IF(BX61, ROUND(BY61/BX61*100, 2),0)</f>
        <v>12.82</v>
      </c>
      <c r="CA61" s="26" t="s">
        <v>112</v>
      </c>
      <c r="CB61" s="27" t="s">
        <v>113</v>
      </c>
      <c r="CC61" s="13">
        <v>40</v>
      </c>
      <c r="CD61" s="31">
        <v>103</v>
      </c>
      <c r="CE61" s="31">
        <v>2</v>
      </c>
      <c r="CF61" s="22">
        <f>IF(CD61, ROUND(CE61/CD61*100, 2),0)</f>
        <v>1.94</v>
      </c>
      <c r="CG61" s="26" t="s">
        <v>112</v>
      </c>
      <c r="CH61" s="27" t="s">
        <v>113</v>
      </c>
      <c r="CI61" s="13">
        <v>40</v>
      </c>
      <c r="CJ61" s="31">
        <v>68</v>
      </c>
      <c r="CK61" s="31">
        <v>72</v>
      </c>
      <c r="CL61" s="22">
        <f>IF(CJ61, ROUND(CK61/CJ61*100, 2),0)</f>
        <v>105.88</v>
      </c>
      <c r="CM61" s="26" t="s">
        <v>112</v>
      </c>
      <c r="CN61" s="27" t="s">
        <v>113</v>
      </c>
      <c r="CO61" s="13">
        <v>40</v>
      </c>
      <c r="CP61" s="31">
        <v>14</v>
      </c>
      <c r="CQ61" s="31">
        <v>5</v>
      </c>
      <c r="CR61" s="22">
        <f>IF(CP61, ROUND(CQ61/CP61*100, 2),0)</f>
        <v>35.71</v>
      </c>
      <c r="CS61" s="26" t="s">
        <v>112</v>
      </c>
      <c r="CT61" s="27" t="s">
        <v>113</v>
      </c>
      <c r="CU61" s="13">
        <v>40</v>
      </c>
      <c r="CV61" s="31">
        <v>8</v>
      </c>
      <c r="CW61" s="31">
        <v>0</v>
      </c>
      <c r="CX61" s="22">
        <f>IF(CV61, ROUND(CW61/CV61*100, 2),0)</f>
        <v>0</v>
      </c>
      <c r="CY61" s="26" t="s">
        <v>112</v>
      </c>
      <c r="CZ61" s="27" t="s">
        <v>113</v>
      </c>
      <c r="DA61" s="13">
        <v>40</v>
      </c>
      <c r="DB61" s="31">
        <v>10</v>
      </c>
      <c r="DC61" s="31">
        <v>11</v>
      </c>
      <c r="DD61" s="22">
        <f>IF(DB61, ROUND(DC61/DB61*100, 2),0)</f>
        <v>110</v>
      </c>
      <c r="DE61" s="26" t="s">
        <v>112</v>
      </c>
      <c r="DF61" s="27" t="s">
        <v>113</v>
      </c>
      <c r="DG61" s="13">
        <v>40</v>
      </c>
      <c r="DH61" s="31">
        <v>98</v>
      </c>
      <c r="DI61" s="31">
        <v>32</v>
      </c>
      <c r="DJ61" s="22">
        <f>IF(DH61, ROUND(DI61/DH61*100, 2),0)</f>
        <v>32.65</v>
      </c>
    </row>
    <row r="62" spans="1:114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,OFFSET(D62,0,48),OFFSET(D62,0,54),OFFSET(D62,0,60),OFFSET(D62,0,66),OFFSET(D62,0,72),OFFSET(D62,0,78),OFFSET(D62,0,84),OFFSET(D62,0,90),OFFSET(D62,0,96),OFFSET(D62,0,102),OFFSET(D62,0,108))</f>
        <v>27007</v>
      </c>
      <c r="E62" s="22">
        <f ca="1">SUM(OFFSET(E62,0,6),OFFSET(E62,0,12),OFFSET(E62,0,18),OFFSET(E62,0,24),OFFSET(E62,0,30),OFFSET(E62,0,36),OFFSET(E62,0,42),OFFSET(E62,0,48),OFFSET(E62,0,54),OFFSET(E62,0,60),OFFSET(E62,0,66),OFFSET(E62,0,72),OFFSET(E62,0,78),OFFSET(E62,0,84),OFFSET(E62,0,90),OFFSET(E62,0,96),OFFSET(E62,0,102),OFFSET(E62,0,108))</f>
        <v>8022</v>
      </c>
      <c r="F62" s="22">
        <f ca="1">IF(D62, ROUND(E62/D62*100, 2),0)</f>
        <v>29.7</v>
      </c>
      <c r="G62" s="26" t="s">
        <v>114</v>
      </c>
      <c r="H62" s="30" t="s">
        <v>115</v>
      </c>
      <c r="I62" s="13">
        <v>41</v>
      </c>
      <c r="J62" s="31">
        <v>66</v>
      </c>
      <c r="K62" s="31">
        <v>430</v>
      </c>
      <c r="L62" s="22">
        <f>IF(J62, ROUND(K62/J62*100, 2),0)</f>
        <v>651.52</v>
      </c>
      <c r="M62" s="26" t="s">
        <v>114</v>
      </c>
      <c r="N62" s="30" t="s">
        <v>115</v>
      </c>
      <c r="O62" s="13">
        <v>41</v>
      </c>
      <c r="P62" s="31">
        <v>428</v>
      </c>
      <c r="Q62" s="31">
        <v>164</v>
      </c>
      <c r="R62" s="22">
        <f>IF(P62, ROUND(Q62/P62*100, 2),0)</f>
        <v>38.32</v>
      </c>
      <c r="S62" s="26" t="s">
        <v>114</v>
      </c>
      <c r="T62" s="30" t="s">
        <v>115</v>
      </c>
      <c r="U62" s="13">
        <v>41</v>
      </c>
      <c r="V62" s="31">
        <v>388</v>
      </c>
      <c r="W62" s="31">
        <v>279</v>
      </c>
      <c r="X62" s="22">
        <f>IF(V62, ROUND(W62/V62*100, 2),0)</f>
        <v>71.91</v>
      </c>
      <c r="Y62" s="26" t="s">
        <v>114</v>
      </c>
      <c r="Z62" s="30" t="s">
        <v>115</v>
      </c>
      <c r="AA62" s="13">
        <v>41</v>
      </c>
      <c r="AB62" s="31">
        <v>2164</v>
      </c>
      <c r="AC62" s="31">
        <v>772</v>
      </c>
      <c r="AD62" s="22">
        <f>IF(AB62, ROUND(AC62/AB62*100, 2),0)</f>
        <v>35.67</v>
      </c>
      <c r="AE62" s="26" t="s">
        <v>114</v>
      </c>
      <c r="AF62" s="30" t="s">
        <v>115</v>
      </c>
      <c r="AG62" s="13">
        <v>41</v>
      </c>
      <c r="AH62" s="31">
        <v>1364</v>
      </c>
      <c r="AI62" s="31">
        <v>517</v>
      </c>
      <c r="AJ62" s="22">
        <f>IF(AH62, ROUND(AI62/AH62*100, 2),0)</f>
        <v>37.9</v>
      </c>
      <c r="AK62" s="26" t="s">
        <v>114</v>
      </c>
      <c r="AL62" s="30" t="s">
        <v>115</v>
      </c>
      <c r="AM62" s="13">
        <v>41</v>
      </c>
      <c r="AN62" s="31">
        <v>972</v>
      </c>
      <c r="AO62" s="31">
        <v>322</v>
      </c>
      <c r="AP62" s="22">
        <f>IF(AN62, ROUND(AO62/AN62*100, 2),0)</f>
        <v>33.130000000000003</v>
      </c>
      <c r="AQ62" s="26" t="s">
        <v>114</v>
      </c>
      <c r="AR62" s="30" t="s">
        <v>115</v>
      </c>
      <c r="AS62" s="13">
        <v>41</v>
      </c>
      <c r="AT62" s="31">
        <v>927</v>
      </c>
      <c r="AU62" s="31">
        <v>32</v>
      </c>
      <c r="AV62" s="22">
        <f>IF(AT62, ROUND(AU62/AT62*100, 2),0)</f>
        <v>3.45</v>
      </c>
      <c r="AW62" s="26" t="s">
        <v>114</v>
      </c>
      <c r="AX62" s="30" t="s">
        <v>115</v>
      </c>
      <c r="AY62" s="13">
        <v>41</v>
      </c>
      <c r="AZ62" s="31">
        <v>771</v>
      </c>
      <c r="BA62" s="31">
        <v>68</v>
      </c>
      <c r="BB62" s="22">
        <f>IF(AZ62, ROUND(BA62/AZ62*100, 2),0)</f>
        <v>8.82</v>
      </c>
      <c r="BC62" s="26" t="s">
        <v>114</v>
      </c>
      <c r="BD62" s="30" t="s">
        <v>115</v>
      </c>
      <c r="BE62" s="13">
        <v>41</v>
      </c>
      <c r="BF62" s="31">
        <v>889</v>
      </c>
      <c r="BG62" s="31">
        <v>267</v>
      </c>
      <c r="BH62" s="22">
        <f>IF(BF62, ROUND(BG62/BF62*100, 2),0)</f>
        <v>30.03</v>
      </c>
      <c r="BI62" s="26" t="s">
        <v>114</v>
      </c>
      <c r="BJ62" s="30" t="s">
        <v>115</v>
      </c>
      <c r="BK62" s="13">
        <v>41</v>
      </c>
      <c r="BL62" s="31">
        <v>1715</v>
      </c>
      <c r="BM62" s="31">
        <v>436</v>
      </c>
      <c r="BN62" s="22">
        <f>IF(BL62, ROUND(BM62/BL62*100, 2),0)</f>
        <v>25.42</v>
      </c>
      <c r="BO62" s="26" t="s">
        <v>114</v>
      </c>
      <c r="BP62" s="30" t="s">
        <v>115</v>
      </c>
      <c r="BQ62" s="13">
        <v>41</v>
      </c>
      <c r="BR62" s="31">
        <v>276</v>
      </c>
      <c r="BS62" s="31">
        <v>107</v>
      </c>
      <c r="BT62" s="22">
        <f>IF(BR62, ROUND(BS62/BR62*100, 2),0)</f>
        <v>38.770000000000003</v>
      </c>
      <c r="BU62" s="26" t="s">
        <v>114</v>
      </c>
      <c r="BV62" s="30" t="s">
        <v>115</v>
      </c>
      <c r="BW62" s="13">
        <v>41</v>
      </c>
      <c r="BX62" s="31">
        <v>716</v>
      </c>
      <c r="BY62" s="31">
        <v>163</v>
      </c>
      <c r="BZ62" s="22">
        <f>IF(BX62, ROUND(BY62/BX62*100, 2),0)</f>
        <v>22.77</v>
      </c>
      <c r="CA62" s="26" t="s">
        <v>114</v>
      </c>
      <c r="CB62" s="30" t="s">
        <v>115</v>
      </c>
      <c r="CC62" s="13">
        <v>41</v>
      </c>
      <c r="CD62" s="31">
        <v>785</v>
      </c>
      <c r="CE62" s="31">
        <v>211</v>
      </c>
      <c r="CF62" s="22">
        <f>IF(CD62, ROUND(CE62/CD62*100, 2),0)</f>
        <v>26.88</v>
      </c>
      <c r="CG62" s="26" t="s">
        <v>114</v>
      </c>
      <c r="CH62" s="30" t="s">
        <v>115</v>
      </c>
      <c r="CI62" s="13">
        <v>41</v>
      </c>
      <c r="CJ62" s="31">
        <v>1182</v>
      </c>
      <c r="CK62" s="31">
        <v>689</v>
      </c>
      <c r="CL62" s="22">
        <f>IF(CJ62, ROUND(CK62/CJ62*100, 2),0)</f>
        <v>58.29</v>
      </c>
      <c r="CM62" s="26" t="s">
        <v>114</v>
      </c>
      <c r="CN62" s="30" t="s">
        <v>115</v>
      </c>
      <c r="CO62" s="13">
        <v>41</v>
      </c>
      <c r="CP62" s="31">
        <v>557</v>
      </c>
      <c r="CQ62" s="31">
        <v>171</v>
      </c>
      <c r="CR62" s="22">
        <f>IF(CP62, ROUND(CQ62/CP62*100, 2),0)</f>
        <v>30.7</v>
      </c>
      <c r="CS62" s="26" t="s">
        <v>114</v>
      </c>
      <c r="CT62" s="30" t="s">
        <v>115</v>
      </c>
      <c r="CU62" s="13">
        <v>41</v>
      </c>
      <c r="CV62" s="31">
        <v>363</v>
      </c>
      <c r="CW62" s="31">
        <v>90</v>
      </c>
      <c r="CX62" s="22">
        <f>IF(CV62, ROUND(CW62/CV62*100, 2),0)</f>
        <v>24.79</v>
      </c>
      <c r="CY62" s="26" t="s">
        <v>114</v>
      </c>
      <c r="CZ62" s="30" t="s">
        <v>115</v>
      </c>
      <c r="DA62" s="13">
        <v>41</v>
      </c>
      <c r="DB62" s="31">
        <v>789</v>
      </c>
      <c r="DC62" s="31">
        <v>183</v>
      </c>
      <c r="DD62" s="22">
        <f>IF(DB62, ROUND(DC62/DB62*100, 2),0)</f>
        <v>23.19</v>
      </c>
      <c r="DE62" s="26" t="s">
        <v>114</v>
      </c>
      <c r="DF62" s="30" t="s">
        <v>115</v>
      </c>
      <c r="DG62" s="13">
        <v>41</v>
      </c>
      <c r="DH62" s="31">
        <v>12655</v>
      </c>
      <c r="DI62" s="31">
        <v>3121</v>
      </c>
      <c r="DJ62" s="22">
        <f>IF(DH62, ROUND(DI62/DH62*100, 2),0)</f>
        <v>24.66</v>
      </c>
    </row>
    <row r="63" spans="1:114" ht="19.350000000000001" customHeight="1" x14ac:dyDescent="0.25">
      <c r="A63" s="23"/>
      <c r="B63" s="24" t="s">
        <v>47</v>
      </c>
      <c r="C63" s="18" t="s">
        <v>12</v>
      </c>
      <c r="D63" s="25"/>
      <c r="E63" s="25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  <c r="BC63" s="23"/>
      <c r="BD63" s="24" t="s">
        <v>47</v>
      </c>
      <c r="BE63" s="18" t="s">
        <v>12</v>
      </c>
      <c r="BF63" s="25"/>
      <c r="BG63" s="25"/>
      <c r="BH63" s="19"/>
      <c r="BI63" s="23"/>
      <c r="BJ63" s="24" t="s">
        <v>47</v>
      </c>
      <c r="BK63" s="18" t="s">
        <v>12</v>
      </c>
      <c r="BL63" s="25"/>
      <c r="BM63" s="25"/>
      <c r="BN63" s="19"/>
      <c r="BO63" s="23"/>
      <c r="BP63" s="24" t="s">
        <v>47</v>
      </c>
      <c r="BQ63" s="18" t="s">
        <v>12</v>
      </c>
      <c r="BR63" s="25"/>
      <c r="BS63" s="25"/>
      <c r="BT63" s="19"/>
      <c r="BU63" s="23"/>
      <c r="BV63" s="24" t="s">
        <v>47</v>
      </c>
      <c r="BW63" s="18" t="s">
        <v>12</v>
      </c>
      <c r="BX63" s="25"/>
      <c r="BY63" s="25"/>
      <c r="BZ63" s="19"/>
      <c r="CA63" s="23"/>
      <c r="CB63" s="24" t="s">
        <v>47</v>
      </c>
      <c r="CC63" s="18" t="s">
        <v>12</v>
      </c>
      <c r="CD63" s="25"/>
      <c r="CE63" s="25"/>
      <c r="CF63" s="19"/>
      <c r="CG63" s="23"/>
      <c r="CH63" s="24" t="s">
        <v>47</v>
      </c>
      <c r="CI63" s="18" t="s">
        <v>12</v>
      </c>
      <c r="CJ63" s="25"/>
      <c r="CK63" s="25"/>
      <c r="CL63" s="19"/>
      <c r="CM63" s="23"/>
      <c r="CN63" s="24" t="s">
        <v>47</v>
      </c>
      <c r="CO63" s="18" t="s">
        <v>12</v>
      </c>
      <c r="CP63" s="25"/>
      <c r="CQ63" s="25"/>
      <c r="CR63" s="19"/>
      <c r="CS63" s="23"/>
      <c r="CT63" s="24" t="s">
        <v>47</v>
      </c>
      <c r="CU63" s="18" t="s">
        <v>12</v>
      </c>
      <c r="CV63" s="25"/>
      <c r="CW63" s="25"/>
      <c r="CX63" s="19"/>
      <c r="CY63" s="23"/>
      <c r="CZ63" s="24" t="s">
        <v>47</v>
      </c>
      <c r="DA63" s="18" t="s">
        <v>12</v>
      </c>
      <c r="DB63" s="25"/>
      <c r="DC63" s="25"/>
      <c r="DD63" s="19"/>
      <c r="DE63" s="23"/>
      <c r="DF63" s="24" t="s">
        <v>47</v>
      </c>
      <c r="DG63" s="18" t="s">
        <v>12</v>
      </c>
      <c r="DH63" s="25"/>
      <c r="DI63" s="25"/>
      <c r="DJ63" s="19"/>
    </row>
    <row r="64" spans="1:114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,OFFSET(D64,0,48),OFFSET(D64,0,54),OFFSET(D64,0,60),OFFSET(D64,0,66),OFFSET(D64,0,72),OFFSET(D64,0,78),OFFSET(D64,0,84),OFFSET(D64,0,90),OFFSET(D64,0,96),OFFSET(D64,0,102),OFFSET(D64,0,108))</f>
        <v>13577</v>
      </c>
      <c r="E64" s="22">
        <f ca="1">SUM(OFFSET(E64,0,6),OFFSET(E64,0,12),OFFSET(E64,0,18),OFFSET(E64,0,24),OFFSET(E64,0,30),OFFSET(E64,0,36),OFFSET(E64,0,42),OFFSET(E64,0,48),OFFSET(E64,0,54),OFFSET(E64,0,60),OFFSET(E64,0,66),OFFSET(E64,0,72),OFFSET(E64,0,78),OFFSET(E64,0,84),OFFSET(E64,0,90),OFFSET(E64,0,96),OFFSET(E64,0,102),OFFSET(E64,0,108))</f>
        <v>3954</v>
      </c>
      <c r="F64" s="22">
        <f ca="1">IF(D64, ROUND(E64/D64*100, 2),0)</f>
        <v>29.12</v>
      </c>
      <c r="G64" s="26" t="s">
        <v>116</v>
      </c>
      <c r="H64" s="30" t="s">
        <v>117</v>
      </c>
      <c r="I64" s="13">
        <v>42</v>
      </c>
      <c r="J64" s="31">
        <v>647</v>
      </c>
      <c r="K64" s="31">
        <v>195</v>
      </c>
      <c r="L64" s="22">
        <f>IF(J64, ROUND(K64/J64*100, 2),0)</f>
        <v>30.14</v>
      </c>
      <c r="M64" s="26" t="s">
        <v>116</v>
      </c>
      <c r="N64" s="30" t="s">
        <v>117</v>
      </c>
      <c r="O64" s="13">
        <v>42</v>
      </c>
      <c r="P64" s="31">
        <v>330</v>
      </c>
      <c r="Q64" s="31">
        <v>128</v>
      </c>
      <c r="R64" s="22">
        <f>IF(P64, ROUND(Q64/P64*100, 2),0)</f>
        <v>38.79</v>
      </c>
      <c r="S64" s="26" t="s">
        <v>116</v>
      </c>
      <c r="T64" s="30" t="s">
        <v>117</v>
      </c>
      <c r="U64" s="13">
        <v>42</v>
      </c>
      <c r="V64" s="31">
        <v>210</v>
      </c>
      <c r="W64" s="31">
        <v>211</v>
      </c>
      <c r="X64" s="22">
        <f>IF(V64, ROUND(W64/V64*100, 2),0)</f>
        <v>100.48</v>
      </c>
      <c r="Y64" s="26" t="s">
        <v>116</v>
      </c>
      <c r="Z64" s="30" t="s">
        <v>117</v>
      </c>
      <c r="AA64" s="13">
        <v>42</v>
      </c>
      <c r="AB64" s="31">
        <v>1161</v>
      </c>
      <c r="AC64" s="31">
        <v>363</v>
      </c>
      <c r="AD64" s="22">
        <f>IF(AB64, ROUND(AC64/AB64*100, 2),0)</f>
        <v>31.27</v>
      </c>
      <c r="AE64" s="26" t="s">
        <v>116</v>
      </c>
      <c r="AF64" s="30" t="s">
        <v>117</v>
      </c>
      <c r="AG64" s="13">
        <v>42</v>
      </c>
      <c r="AH64" s="31">
        <v>851</v>
      </c>
      <c r="AI64" s="31">
        <v>261</v>
      </c>
      <c r="AJ64" s="22">
        <f>IF(AH64, ROUND(AI64/AH64*100, 2),0)</f>
        <v>30.67</v>
      </c>
      <c r="AK64" s="26" t="s">
        <v>116</v>
      </c>
      <c r="AL64" s="30" t="s">
        <v>117</v>
      </c>
      <c r="AM64" s="13">
        <v>42</v>
      </c>
      <c r="AN64" s="31">
        <v>603</v>
      </c>
      <c r="AO64" s="31">
        <v>147</v>
      </c>
      <c r="AP64" s="22">
        <f>IF(AN64, ROUND(AO64/AN64*100, 2),0)</f>
        <v>24.38</v>
      </c>
      <c r="AQ64" s="26" t="s">
        <v>116</v>
      </c>
      <c r="AR64" s="30" t="s">
        <v>117</v>
      </c>
      <c r="AS64" s="13">
        <v>42</v>
      </c>
      <c r="AT64" s="31">
        <v>734</v>
      </c>
      <c r="AU64" s="31">
        <v>5</v>
      </c>
      <c r="AV64" s="22">
        <f>IF(AT64, ROUND(AU64/AT64*100, 2),0)</f>
        <v>0.68</v>
      </c>
      <c r="AW64" s="26" t="s">
        <v>116</v>
      </c>
      <c r="AX64" s="30" t="s">
        <v>117</v>
      </c>
      <c r="AY64" s="13">
        <v>42</v>
      </c>
      <c r="AZ64" s="31">
        <v>89</v>
      </c>
      <c r="BA64" s="31">
        <v>12</v>
      </c>
      <c r="BB64" s="22">
        <f>IF(AZ64, ROUND(BA64/AZ64*100, 2),0)</f>
        <v>13.48</v>
      </c>
      <c r="BC64" s="26" t="s">
        <v>116</v>
      </c>
      <c r="BD64" s="30" t="s">
        <v>117</v>
      </c>
      <c r="BE64" s="13">
        <v>42</v>
      </c>
      <c r="BF64" s="31">
        <v>467</v>
      </c>
      <c r="BG64" s="31">
        <v>179</v>
      </c>
      <c r="BH64" s="22">
        <f>IF(BF64, ROUND(BG64/BF64*100, 2),0)</f>
        <v>38.33</v>
      </c>
      <c r="BI64" s="26" t="s">
        <v>116</v>
      </c>
      <c r="BJ64" s="30" t="s">
        <v>117</v>
      </c>
      <c r="BK64" s="13">
        <v>42</v>
      </c>
      <c r="BL64" s="31">
        <v>671</v>
      </c>
      <c r="BM64" s="31">
        <v>218</v>
      </c>
      <c r="BN64" s="22">
        <f>IF(BL64, ROUND(BM64/BL64*100, 2),0)</f>
        <v>32.49</v>
      </c>
      <c r="BO64" s="26" t="s">
        <v>116</v>
      </c>
      <c r="BP64" s="30" t="s">
        <v>117</v>
      </c>
      <c r="BQ64" s="13">
        <v>42</v>
      </c>
      <c r="BR64" s="31">
        <v>74</v>
      </c>
      <c r="BS64" s="31">
        <v>80</v>
      </c>
      <c r="BT64" s="22">
        <f>IF(BR64, ROUND(BS64/BR64*100, 2),0)</f>
        <v>108.11</v>
      </c>
      <c r="BU64" s="26" t="s">
        <v>116</v>
      </c>
      <c r="BV64" s="30" t="s">
        <v>117</v>
      </c>
      <c r="BW64" s="13">
        <v>42</v>
      </c>
      <c r="BX64" s="31">
        <v>0</v>
      </c>
      <c r="BY64" s="31">
        <v>43</v>
      </c>
      <c r="BZ64" s="22">
        <f>IF(BX64, ROUND(BY64/BX64*100, 2),0)</f>
        <v>0</v>
      </c>
      <c r="CA64" s="26" t="s">
        <v>116</v>
      </c>
      <c r="CB64" s="30" t="s">
        <v>117</v>
      </c>
      <c r="CC64" s="13">
        <v>42</v>
      </c>
      <c r="CD64" s="31">
        <v>486</v>
      </c>
      <c r="CE64" s="31">
        <v>109</v>
      </c>
      <c r="CF64" s="22">
        <f>IF(CD64, ROUND(CE64/CD64*100, 2),0)</f>
        <v>22.43</v>
      </c>
      <c r="CG64" s="26" t="s">
        <v>116</v>
      </c>
      <c r="CH64" s="30" t="s">
        <v>117</v>
      </c>
      <c r="CI64" s="13">
        <v>42</v>
      </c>
      <c r="CJ64" s="31">
        <v>698</v>
      </c>
      <c r="CK64" s="31">
        <v>498</v>
      </c>
      <c r="CL64" s="22">
        <f>IF(CJ64, ROUND(CK64/CJ64*100, 2),0)</f>
        <v>71.349999999999994</v>
      </c>
      <c r="CM64" s="26" t="s">
        <v>116</v>
      </c>
      <c r="CN64" s="30" t="s">
        <v>117</v>
      </c>
      <c r="CO64" s="13">
        <v>42</v>
      </c>
      <c r="CP64" s="31">
        <v>325</v>
      </c>
      <c r="CQ64" s="31">
        <v>88</v>
      </c>
      <c r="CR64" s="22">
        <f>IF(CP64, ROUND(CQ64/CP64*100, 2),0)</f>
        <v>27.08</v>
      </c>
      <c r="CS64" s="26" t="s">
        <v>116</v>
      </c>
      <c r="CT64" s="30" t="s">
        <v>117</v>
      </c>
      <c r="CU64" s="13">
        <v>42</v>
      </c>
      <c r="CV64" s="31">
        <v>159</v>
      </c>
      <c r="CW64" s="31">
        <v>22</v>
      </c>
      <c r="CX64" s="22">
        <f>IF(CV64, ROUND(CW64/CV64*100, 2),0)</f>
        <v>13.84</v>
      </c>
      <c r="CY64" s="26" t="s">
        <v>116</v>
      </c>
      <c r="CZ64" s="30" t="s">
        <v>117</v>
      </c>
      <c r="DA64" s="13">
        <v>42</v>
      </c>
      <c r="DB64" s="31">
        <v>280</v>
      </c>
      <c r="DC64" s="31">
        <v>101</v>
      </c>
      <c r="DD64" s="22">
        <f>IF(DB64, ROUND(DC64/DB64*100, 2),0)</f>
        <v>36.07</v>
      </c>
      <c r="DE64" s="26" t="s">
        <v>116</v>
      </c>
      <c r="DF64" s="30" t="s">
        <v>117</v>
      </c>
      <c r="DG64" s="13">
        <v>42</v>
      </c>
      <c r="DH64" s="31">
        <v>5792</v>
      </c>
      <c r="DI64" s="31">
        <v>1294</v>
      </c>
      <c r="DJ64" s="22">
        <f>IF(DH64, ROUND(DI64/DH64*100, 2),0)</f>
        <v>22.34</v>
      </c>
    </row>
    <row r="65" spans="1:114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,OFFSET(D65,0,48),OFFSET(D65,0,54),OFFSET(D65,0,60),OFFSET(D65,0,66),OFFSET(D65,0,72),OFFSET(D65,0,78),OFFSET(D65,0,84),OFFSET(D65,0,90),OFFSET(D65,0,96),OFFSET(D65,0,102),OFFSET(D65,0,108))</f>
        <v>3011</v>
      </c>
      <c r="E65" s="22">
        <f ca="1">SUM(OFFSET(E65,0,6),OFFSET(E65,0,12),OFFSET(E65,0,18),OFFSET(E65,0,24),OFFSET(E65,0,30),OFFSET(E65,0,36),OFFSET(E65,0,42),OFFSET(E65,0,48),OFFSET(E65,0,54),OFFSET(E65,0,60),OFFSET(E65,0,66),OFFSET(E65,0,72),OFFSET(E65,0,78),OFFSET(E65,0,84),OFFSET(E65,0,90),OFFSET(E65,0,96),OFFSET(E65,0,102),OFFSET(E65,0,108))</f>
        <v>535</v>
      </c>
      <c r="F65" s="22">
        <f ca="1">IF(D65, ROUND(E65/D65*100, 2),0)</f>
        <v>17.77</v>
      </c>
      <c r="G65" s="26" t="s">
        <v>118</v>
      </c>
      <c r="H65" s="27" t="s">
        <v>119</v>
      </c>
      <c r="I65" s="13">
        <v>43</v>
      </c>
      <c r="J65" s="22">
        <v>66</v>
      </c>
      <c r="K65" s="22">
        <v>29</v>
      </c>
      <c r="L65" s="22">
        <f>IF(J65, ROUND(K65/J65*100, 2),0)</f>
        <v>43.94</v>
      </c>
      <c r="M65" s="26" t="s">
        <v>118</v>
      </c>
      <c r="N65" s="27" t="s">
        <v>119</v>
      </c>
      <c r="O65" s="13">
        <v>43</v>
      </c>
      <c r="P65" s="22">
        <v>77</v>
      </c>
      <c r="Q65" s="22">
        <v>36</v>
      </c>
      <c r="R65" s="22">
        <f>IF(P65, ROUND(Q65/P65*100, 2),0)</f>
        <v>46.75</v>
      </c>
      <c r="S65" s="26" t="s">
        <v>118</v>
      </c>
      <c r="T65" s="27" t="s">
        <v>119</v>
      </c>
      <c r="U65" s="13">
        <v>43</v>
      </c>
      <c r="V65" s="22">
        <v>112</v>
      </c>
      <c r="W65" s="22">
        <v>8</v>
      </c>
      <c r="X65" s="22">
        <f>IF(V65, ROUND(W65/V65*100, 2),0)</f>
        <v>7.14</v>
      </c>
      <c r="Y65" s="26" t="s">
        <v>118</v>
      </c>
      <c r="Z65" s="27" t="s">
        <v>119</v>
      </c>
      <c r="AA65" s="13">
        <v>43</v>
      </c>
      <c r="AB65" s="22">
        <v>404</v>
      </c>
      <c r="AC65" s="22">
        <v>0</v>
      </c>
      <c r="AD65" s="22">
        <f>IF(AB65, ROUND(AC65/AB65*100, 2),0)</f>
        <v>0</v>
      </c>
      <c r="AE65" s="26" t="s">
        <v>118</v>
      </c>
      <c r="AF65" s="27" t="s">
        <v>119</v>
      </c>
      <c r="AG65" s="13">
        <v>43</v>
      </c>
      <c r="AH65" s="22">
        <v>418</v>
      </c>
      <c r="AI65" s="22">
        <v>78</v>
      </c>
      <c r="AJ65" s="22">
        <f>IF(AH65, ROUND(AI65/AH65*100, 2),0)</f>
        <v>18.66</v>
      </c>
      <c r="AK65" s="26" t="s">
        <v>118</v>
      </c>
      <c r="AL65" s="27" t="s">
        <v>119</v>
      </c>
      <c r="AM65" s="13">
        <v>43</v>
      </c>
      <c r="AN65" s="22">
        <v>57</v>
      </c>
      <c r="AO65" s="22">
        <v>19</v>
      </c>
      <c r="AP65" s="22">
        <f>IF(AN65, ROUND(AO65/AN65*100, 2),0)</f>
        <v>33.33</v>
      </c>
      <c r="AQ65" s="26" t="s">
        <v>118</v>
      </c>
      <c r="AR65" s="27" t="s">
        <v>119</v>
      </c>
      <c r="AS65" s="13">
        <v>43</v>
      </c>
      <c r="AT65" s="22">
        <v>203</v>
      </c>
      <c r="AU65" s="22">
        <v>9</v>
      </c>
      <c r="AV65" s="22">
        <f>IF(AT65, ROUND(AU65/AT65*100, 2),0)</f>
        <v>4.43</v>
      </c>
      <c r="AW65" s="26" t="s">
        <v>118</v>
      </c>
      <c r="AX65" s="27" t="s">
        <v>119</v>
      </c>
      <c r="AY65" s="13">
        <v>43</v>
      </c>
      <c r="AZ65" s="22">
        <v>526</v>
      </c>
      <c r="BA65" s="22">
        <v>22</v>
      </c>
      <c r="BB65" s="22">
        <f>IF(AZ65, ROUND(BA65/AZ65*100, 2),0)</f>
        <v>4.18</v>
      </c>
      <c r="BC65" s="26" t="s">
        <v>118</v>
      </c>
      <c r="BD65" s="27" t="s">
        <v>119</v>
      </c>
      <c r="BE65" s="13">
        <v>43</v>
      </c>
      <c r="BF65" s="22">
        <v>161</v>
      </c>
      <c r="BG65" s="22">
        <v>22</v>
      </c>
      <c r="BH65" s="22">
        <f>IF(BF65, ROUND(BG65/BF65*100, 2),0)</f>
        <v>13.66</v>
      </c>
      <c r="BI65" s="26" t="s">
        <v>118</v>
      </c>
      <c r="BJ65" s="27" t="s">
        <v>119</v>
      </c>
      <c r="BK65" s="13">
        <v>43</v>
      </c>
      <c r="BL65" s="22">
        <v>115</v>
      </c>
      <c r="BM65" s="22">
        <v>31</v>
      </c>
      <c r="BN65" s="22">
        <f>IF(BL65, ROUND(BM65/BL65*100, 2),0)</f>
        <v>26.96</v>
      </c>
      <c r="BO65" s="26" t="s">
        <v>118</v>
      </c>
      <c r="BP65" s="27" t="s">
        <v>119</v>
      </c>
      <c r="BQ65" s="13">
        <v>43</v>
      </c>
      <c r="BR65" s="22">
        <v>68</v>
      </c>
      <c r="BS65" s="22">
        <v>20</v>
      </c>
      <c r="BT65" s="22">
        <f>IF(BR65, ROUND(BS65/BR65*100, 2),0)</f>
        <v>29.41</v>
      </c>
      <c r="BU65" s="26" t="s">
        <v>118</v>
      </c>
      <c r="BV65" s="27" t="s">
        <v>119</v>
      </c>
      <c r="BW65" s="13">
        <v>43</v>
      </c>
      <c r="BX65" s="22">
        <v>143</v>
      </c>
      <c r="BY65" s="22">
        <v>0</v>
      </c>
      <c r="BZ65" s="22">
        <f>IF(BX65, ROUND(BY65/BX65*100, 2),0)</f>
        <v>0</v>
      </c>
      <c r="CA65" s="26" t="s">
        <v>118</v>
      </c>
      <c r="CB65" s="27" t="s">
        <v>119</v>
      </c>
      <c r="CC65" s="13">
        <v>43</v>
      </c>
      <c r="CD65" s="22">
        <v>106</v>
      </c>
      <c r="CE65" s="22">
        <v>82</v>
      </c>
      <c r="CF65" s="22">
        <f>IF(CD65, ROUND(CE65/CD65*100, 2),0)</f>
        <v>77.36</v>
      </c>
      <c r="CG65" s="26" t="s">
        <v>118</v>
      </c>
      <c r="CH65" s="27" t="s">
        <v>119</v>
      </c>
      <c r="CI65" s="13">
        <v>43</v>
      </c>
      <c r="CJ65" s="22">
        <v>202</v>
      </c>
      <c r="CK65" s="22">
        <v>83</v>
      </c>
      <c r="CL65" s="22">
        <f>IF(CJ65, ROUND(CK65/CJ65*100, 2),0)</f>
        <v>41.09</v>
      </c>
      <c r="CM65" s="26" t="s">
        <v>118</v>
      </c>
      <c r="CN65" s="27" t="s">
        <v>119</v>
      </c>
      <c r="CO65" s="13">
        <v>43</v>
      </c>
      <c r="CP65" s="22">
        <v>73</v>
      </c>
      <c r="CQ65" s="22">
        <v>22</v>
      </c>
      <c r="CR65" s="22">
        <f>IF(CP65, ROUND(CQ65/CP65*100, 2),0)</f>
        <v>30.14</v>
      </c>
      <c r="CS65" s="26" t="s">
        <v>118</v>
      </c>
      <c r="CT65" s="27" t="s">
        <v>119</v>
      </c>
      <c r="CU65" s="13">
        <v>43</v>
      </c>
      <c r="CV65" s="22">
        <v>105</v>
      </c>
      <c r="CW65" s="22">
        <v>29</v>
      </c>
      <c r="CX65" s="22">
        <f>IF(CV65, ROUND(CW65/CV65*100, 2),0)</f>
        <v>27.62</v>
      </c>
      <c r="CY65" s="26" t="s">
        <v>118</v>
      </c>
      <c r="CZ65" s="27" t="s">
        <v>119</v>
      </c>
      <c r="DA65" s="13">
        <v>43</v>
      </c>
      <c r="DB65" s="22">
        <v>175</v>
      </c>
      <c r="DC65" s="22">
        <v>45</v>
      </c>
      <c r="DD65" s="22">
        <f>IF(DB65, ROUND(DC65/DB65*100, 2),0)</f>
        <v>25.71</v>
      </c>
      <c r="DE65" s="26" t="s">
        <v>118</v>
      </c>
      <c r="DF65" s="27" t="s">
        <v>119</v>
      </c>
      <c r="DG65" s="13">
        <v>43</v>
      </c>
      <c r="DH65" s="22">
        <v>0</v>
      </c>
      <c r="DI65" s="22">
        <v>0</v>
      </c>
      <c r="DJ65" s="22">
        <f>IF(DH65, ROUND(DI65/DH65*100, 2),0)</f>
        <v>0</v>
      </c>
    </row>
    <row r="66" spans="1:114" ht="39.950000000000003" customHeight="1" x14ac:dyDescent="0.25">
      <c r="A66" s="16" t="s">
        <v>120</v>
      </c>
      <c r="B66" s="29" t="s">
        <v>121</v>
      </c>
      <c r="C66" s="18" t="s">
        <v>12</v>
      </c>
      <c r="D66" s="25"/>
      <c r="E66" s="25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  <c r="BC66" s="16" t="s">
        <v>120</v>
      </c>
      <c r="BD66" s="29" t="s">
        <v>121</v>
      </c>
      <c r="BE66" s="18" t="s">
        <v>12</v>
      </c>
      <c r="BF66" s="25"/>
      <c r="BG66" s="25"/>
      <c r="BH66" s="19"/>
      <c r="BI66" s="16" t="s">
        <v>120</v>
      </c>
      <c r="BJ66" s="29" t="s">
        <v>121</v>
      </c>
      <c r="BK66" s="18" t="s">
        <v>12</v>
      </c>
      <c r="BL66" s="25"/>
      <c r="BM66" s="25"/>
      <c r="BN66" s="19"/>
      <c r="BO66" s="16" t="s">
        <v>120</v>
      </c>
      <c r="BP66" s="29" t="s">
        <v>121</v>
      </c>
      <c r="BQ66" s="18" t="s">
        <v>12</v>
      </c>
      <c r="BR66" s="25"/>
      <c r="BS66" s="25"/>
      <c r="BT66" s="19"/>
      <c r="BU66" s="16" t="s">
        <v>120</v>
      </c>
      <c r="BV66" s="29" t="s">
        <v>121</v>
      </c>
      <c r="BW66" s="18" t="s">
        <v>12</v>
      </c>
      <c r="BX66" s="25"/>
      <c r="BY66" s="25"/>
      <c r="BZ66" s="19"/>
      <c r="CA66" s="16" t="s">
        <v>120</v>
      </c>
      <c r="CB66" s="29" t="s">
        <v>121</v>
      </c>
      <c r="CC66" s="18" t="s">
        <v>12</v>
      </c>
      <c r="CD66" s="25"/>
      <c r="CE66" s="25"/>
      <c r="CF66" s="19"/>
      <c r="CG66" s="16" t="s">
        <v>120</v>
      </c>
      <c r="CH66" s="29" t="s">
        <v>121</v>
      </c>
      <c r="CI66" s="18" t="s">
        <v>12</v>
      </c>
      <c r="CJ66" s="25"/>
      <c r="CK66" s="25"/>
      <c r="CL66" s="19"/>
      <c r="CM66" s="16" t="s">
        <v>120</v>
      </c>
      <c r="CN66" s="29" t="s">
        <v>121</v>
      </c>
      <c r="CO66" s="18" t="s">
        <v>12</v>
      </c>
      <c r="CP66" s="25"/>
      <c r="CQ66" s="25"/>
      <c r="CR66" s="19"/>
      <c r="CS66" s="16" t="s">
        <v>120</v>
      </c>
      <c r="CT66" s="29" t="s">
        <v>121</v>
      </c>
      <c r="CU66" s="18" t="s">
        <v>12</v>
      </c>
      <c r="CV66" s="25"/>
      <c r="CW66" s="25"/>
      <c r="CX66" s="19"/>
      <c r="CY66" s="16" t="s">
        <v>120</v>
      </c>
      <c r="CZ66" s="29" t="s">
        <v>121</v>
      </c>
      <c r="DA66" s="18" t="s">
        <v>12</v>
      </c>
      <c r="DB66" s="25"/>
      <c r="DC66" s="25"/>
      <c r="DD66" s="19"/>
      <c r="DE66" s="16" t="s">
        <v>120</v>
      </c>
      <c r="DF66" s="29" t="s">
        <v>121</v>
      </c>
      <c r="DG66" s="18" t="s">
        <v>12</v>
      </c>
      <c r="DH66" s="25"/>
      <c r="DI66" s="25"/>
      <c r="DJ66" s="19"/>
    </row>
    <row r="67" spans="1:114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,OFFSET(D67,0,48),OFFSET(D67,0,54),OFFSET(D67,0,60),OFFSET(D67,0,66),OFFSET(D67,0,72),OFFSET(D67,0,78),OFFSET(D67,0,84),OFFSET(D67,0,90),OFFSET(D67,0,96),OFFSET(D67,0,102),OFFSET(D67,0,108))</f>
        <v>857</v>
      </c>
      <c r="E67" s="22">
        <f ca="1">SUM(OFFSET(E67,0,6),OFFSET(E67,0,12),OFFSET(E67,0,18),OFFSET(E67,0,24),OFFSET(E67,0,30),OFFSET(E67,0,36),OFFSET(E67,0,42),OFFSET(E67,0,48),OFFSET(E67,0,54),OFFSET(E67,0,60),OFFSET(E67,0,66),OFFSET(E67,0,72),OFFSET(E67,0,78),OFFSET(E67,0,84),OFFSET(E67,0,90),OFFSET(E67,0,96),OFFSET(E67,0,102),OFFSET(E67,0,108))</f>
        <v>373</v>
      </c>
      <c r="F67" s="22">
        <f ca="1">IF(D67, ROUND(E67/D67*100, 2),0)</f>
        <v>43.52</v>
      </c>
      <c r="G67" s="26" t="s">
        <v>122</v>
      </c>
      <c r="H67" s="30" t="s">
        <v>69</v>
      </c>
      <c r="I67" s="13">
        <v>44</v>
      </c>
      <c r="J67" s="22">
        <v>106</v>
      </c>
      <c r="K67" s="22">
        <v>47</v>
      </c>
      <c r="L67" s="22">
        <f>IF(J67, ROUND(K67/J67*100, 2),0)</f>
        <v>44.34</v>
      </c>
      <c r="M67" s="26" t="s">
        <v>122</v>
      </c>
      <c r="N67" s="30" t="s">
        <v>69</v>
      </c>
      <c r="O67" s="13">
        <v>44</v>
      </c>
      <c r="P67" s="22">
        <v>19</v>
      </c>
      <c r="Q67" s="22">
        <v>5</v>
      </c>
      <c r="R67" s="22">
        <f>IF(P67, ROUND(Q67/P67*100, 2),0)</f>
        <v>26.32</v>
      </c>
      <c r="S67" s="26" t="s">
        <v>122</v>
      </c>
      <c r="T67" s="30" t="s">
        <v>69</v>
      </c>
      <c r="U67" s="13">
        <v>44</v>
      </c>
      <c r="V67" s="22">
        <v>26</v>
      </c>
      <c r="W67" s="22">
        <v>1</v>
      </c>
      <c r="X67" s="22">
        <f>IF(V67, ROUND(W67/V67*100, 2),0)</f>
        <v>3.85</v>
      </c>
      <c r="Y67" s="26" t="s">
        <v>122</v>
      </c>
      <c r="Z67" s="30" t="s">
        <v>69</v>
      </c>
      <c r="AA67" s="13">
        <v>44</v>
      </c>
      <c r="AB67" s="22">
        <v>115</v>
      </c>
      <c r="AC67" s="22">
        <v>47</v>
      </c>
      <c r="AD67" s="22">
        <f>IF(AB67, ROUND(AC67/AB67*100, 2),0)</f>
        <v>40.869999999999997</v>
      </c>
      <c r="AE67" s="26" t="s">
        <v>122</v>
      </c>
      <c r="AF67" s="30" t="s">
        <v>69</v>
      </c>
      <c r="AG67" s="13">
        <v>44</v>
      </c>
      <c r="AH67" s="22">
        <v>36</v>
      </c>
      <c r="AI67" s="22">
        <v>11</v>
      </c>
      <c r="AJ67" s="22">
        <f>IF(AH67, ROUND(AI67/AH67*100, 2),0)</f>
        <v>30.56</v>
      </c>
      <c r="AK67" s="26" t="s">
        <v>122</v>
      </c>
      <c r="AL67" s="30" t="s">
        <v>69</v>
      </c>
      <c r="AM67" s="13">
        <v>44</v>
      </c>
      <c r="AN67" s="22">
        <v>31</v>
      </c>
      <c r="AO67" s="22">
        <v>0</v>
      </c>
      <c r="AP67" s="22">
        <f>IF(AN67, ROUND(AO67/AN67*100, 2),0)</f>
        <v>0</v>
      </c>
      <c r="AQ67" s="26" t="s">
        <v>122</v>
      </c>
      <c r="AR67" s="30" t="s">
        <v>69</v>
      </c>
      <c r="AS67" s="13">
        <v>44</v>
      </c>
      <c r="AT67" s="22">
        <v>45</v>
      </c>
      <c r="AU67" s="22">
        <v>15</v>
      </c>
      <c r="AV67" s="22">
        <f>IF(AT67, ROUND(AU67/AT67*100, 2),0)</f>
        <v>33.33</v>
      </c>
      <c r="AW67" s="26" t="s">
        <v>122</v>
      </c>
      <c r="AX67" s="30" t="s">
        <v>69</v>
      </c>
      <c r="AY67" s="13">
        <v>44</v>
      </c>
      <c r="AZ67" s="22">
        <v>28</v>
      </c>
      <c r="BA67" s="22">
        <v>0</v>
      </c>
      <c r="BB67" s="22">
        <f>IF(AZ67, ROUND(BA67/AZ67*100, 2),0)</f>
        <v>0</v>
      </c>
      <c r="BC67" s="26" t="s">
        <v>122</v>
      </c>
      <c r="BD67" s="30" t="s">
        <v>69</v>
      </c>
      <c r="BE67" s="13">
        <v>44</v>
      </c>
      <c r="BF67" s="22">
        <v>73</v>
      </c>
      <c r="BG67" s="22">
        <v>25</v>
      </c>
      <c r="BH67" s="22">
        <f>IF(BF67, ROUND(BG67/BF67*100, 2),0)</f>
        <v>34.25</v>
      </c>
      <c r="BI67" s="26" t="s">
        <v>122</v>
      </c>
      <c r="BJ67" s="30" t="s">
        <v>69</v>
      </c>
      <c r="BK67" s="13">
        <v>44</v>
      </c>
      <c r="BL67" s="22">
        <v>92</v>
      </c>
      <c r="BM67" s="22">
        <v>36</v>
      </c>
      <c r="BN67" s="22">
        <f>IF(BL67, ROUND(BM67/BL67*100, 2),0)</f>
        <v>39.130000000000003</v>
      </c>
      <c r="BO67" s="26" t="s">
        <v>122</v>
      </c>
      <c r="BP67" s="30" t="s">
        <v>69</v>
      </c>
      <c r="BQ67" s="13">
        <v>44</v>
      </c>
      <c r="BR67" s="22">
        <v>40</v>
      </c>
      <c r="BS67" s="22">
        <v>12</v>
      </c>
      <c r="BT67" s="22">
        <f>IF(BR67, ROUND(BS67/BR67*100, 2),0)</f>
        <v>30</v>
      </c>
      <c r="BU67" s="26" t="s">
        <v>122</v>
      </c>
      <c r="BV67" s="30" t="s">
        <v>69</v>
      </c>
      <c r="BW67" s="13">
        <v>44</v>
      </c>
      <c r="BX67" s="22">
        <v>32</v>
      </c>
      <c r="BY67" s="22">
        <v>9</v>
      </c>
      <c r="BZ67" s="22">
        <f>IF(BX67, ROUND(BY67/BX67*100, 2),0)</f>
        <v>28.13</v>
      </c>
      <c r="CA67" s="26" t="s">
        <v>122</v>
      </c>
      <c r="CB67" s="30" t="s">
        <v>69</v>
      </c>
      <c r="CC67" s="13">
        <v>44</v>
      </c>
      <c r="CD67" s="22">
        <v>48</v>
      </c>
      <c r="CE67" s="22">
        <v>17</v>
      </c>
      <c r="CF67" s="22">
        <f>IF(CD67, ROUND(CE67/CD67*100, 2),0)</f>
        <v>35.42</v>
      </c>
      <c r="CG67" s="26" t="s">
        <v>122</v>
      </c>
      <c r="CH67" s="30" t="s">
        <v>69</v>
      </c>
      <c r="CI67" s="13">
        <v>44</v>
      </c>
      <c r="CJ67" s="22">
        <v>103</v>
      </c>
      <c r="CK67" s="22">
        <v>97</v>
      </c>
      <c r="CL67" s="22">
        <f>IF(CJ67, ROUND(CK67/CJ67*100, 2),0)</f>
        <v>94.17</v>
      </c>
      <c r="CM67" s="26" t="s">
        <v>122</v>
      </c>
      <c r="CN67" s="30" t="s">
        <v>69</v>
      </c>
      <c r="CO67" s="13">
        <v>44</v>
      </c>
      <c r="CP67" s="22">
        <v>26</v>
      </c>
      <c r="CQ67" s="22">
        <v>14</v>
      </c>
      <c r="CR67" s="22">
        <f>IF(CP67, ROUND(CQ67/CP67*100, 2),0)</f>
        <v>53.85</v>
      </c>
      <c r="CS67" s="26" t="s">
        <v>122</v>
      </c>
      <c r="CT67" s="30" t="s">
        <v>69</v>
      </c>
      <c r="CU67" s="13">
        <v>44</v>
      </c>
      <c r="CV67" s="22">
        <v>6</v>
      </c>
      <c r="CW67" s="22">
        <v>0</v>
      </c>
      <c r="CX67" s="22">
        <f>IF(CV67, ROUND(CW67/CV67*100, 2),0)</f>
        <v>0</v>
      </c>
      <c r="CY67" s="26" t="s">
        <v>122</v>
      </c>
      <c r="CZ67" s="30" t="s">
        <v>69</v>
      </c>
      <c r="DA67" s="13">
        <v>44</v>
      </c>
      <c r="DB67" s="22">
        <v>31</v>
      </c>
      <c r="DC67" s="22">
        <v>13</v>
      </c>
      <c r="DD67" s="22">
        <f>IF(DB67, ROUND(DC67/DB67*100, 2),0)</f>
        <v>41.94</v>
      </c>
      <c r="DE67" s="26" t="s">
        <v>122</v>
      </c>
      <c r="DF67" s="30" t="s">
        <v>69</v>
      </c>
      <c r="DG67" s="13">
        <v>44</v>
      </c>
      <c r="DH67" s="22">
        <v>0</v>
      </c>
      <c r="DI67" s="22">
        <v>24</v>
      </c>
      <c r="DJ67" s="22">
        <f>IF(DH67, ROUND(DI67/DH67*100, 2),0)</f>
        <v>0</v>
      </c>
    </row>
    <row r="68" spans="1:114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,OFFSET(D68,0,48),OFFSET(D68,0,54),OFFSET(D68,0,60),OFFSET(D68,0,66),OFFSET(D68,0,72),OFFSET(D68,0,78),OFFSET(D68,0,84),OFFSET(D68,0,90),OFFSET(D68,0,96),OFFSET(D68,0,102),OFFSET(D68,0,108))</f>
        <v>64</v>
      </c>
      <c r="E68" s="22">
        <f ca="1">SUM(OFFSET(E68,0,6),OFFSET(E68,0,12),OFFSET(E68,0,18),OFFSET(E68,0,24),OFFSET(E68,0,30),OFFSET(E68,0,36),OFFSET(E68,0,42),OFFSET(E68,0,48),OFFSET(E68,0,54),OFFSET(E68,0,60),OFFSET(E68,0,66),OFFSET(E68,0,72),OFFSET(E68,0,78),OFFSET(E68,0,84),OFFSET(E68,0,90),OFFSET(E68,0,96),OFFSET(E68,0,102),OFFSET(E68,0,108))</f>
        <v>66</v>
      </c>
      <c r="F68" s="22">
        <f ca="1">IF(D68, ROUND(E68/D68*100, 2),0)</f>
        <v>103.13</v>
      </c>
      <c r="G68" s="26" t="s">
        <v>123</v>
      </c>
      <c r="H68" s="30" t="s">
        <v>124</v>
      </c>
      <c r="I68" s="13">
        <v>45</v>
      </c>
      <c r="J68" s="22">
        <v>4</v>
      </c>
      <c r="K68" s="22">
        <v>16</v>
      </c>
      <c r="L68" s="22">
        <f>IF(J68, ROUND(K68/J68*100, 2),0)</f>
        <v>400</v>
      </c>
      <c r="M68" s="26" t="s">
        <v>123</v>
      </c>
      <c r="N68" s="30" t="s">
        <v>124</v>
      </c>
      <c r="O68" s="13">
        <v>45</v>
      </c>
      <c r="P68" s="22">
        <v>0</v>
      </c>
      <c r="Q68" s="22">
        <v>0</v>
      </c>
      <c r="R68" s="22">
        <f>IF(P68, ROUND(Q68/P68*100, 2),0)</f>
        <v>0</v>
      </c>
      <c r="S68" s="26" t="s">
        <v>123</v>
      </c>
      <c r="T68" s="30" t="s">
        <v>124</v>
      </c>
      <c r="U68" s="13">
        <v>45</v>
      </c>
      <c r="V68" s="22">
        <v>0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9</v>
      </c>
      <c r="AC68" s="22">
        <v>3</v>
      </c>
      <c r="AD68" s="22">
        <f>IF(AB68, ROUND(AC68/AB68*100, 2),0)</f>
        <v>33.33</v>
      </c>
      <c r="AE68" s="26" t="s">
        <v>123</v>
      </c>
      <c r="AF68" s="30" t="s">
        <v>124</v>
      </c>
      <c r="AG68" s="13">
        <v>45</v>
      </c>
      <c r="AH68" s="22">
        <v>13</v>
      </c>
      <c r="AI68" s="22">
        <v>0</v>
      </c>
      <c r="AJ68" s="22">
        <f>IF(AH68, ROUND(AI68/AH68*100, 2),0)</f>
        <v>0</v>
      </c>
      <c r="AK68" s="26" t="s">
        <v>123</v>
      </c>
      <c r="AL68" s="30" t="s">
        <v>124</v>
      </c>
      <c r="AM68" s="13">
        <v>45</v>
      </c>
      <c r="AN68" s="22">
        <v>5</v>
      </c>
      <c r="AO68" s="22">
        <v>0</v>
      </c>
      <c r="AP68" s="22">
        <f>IF(AN68, ROUND(AO68/AN68*100, 2),0)</f>
        <v>0</v>
      </c>
      <c r="AQ68" s="26" t="s">
        <v>123</v>
      </c>
      <c r="AR68" s="30" t="s">
        <v>124</v>
      </c>
      <c r="AS68" s="13">
        <v>45</v>
      </c>
      <c r="AT68" s="22">
        <v>0</v>
      </c>
      <c r="AU68" s="22">
        <v>0</v>
      </c>
      <c r="AV68" s="22">
        <f>IF(AT68, ROUND(AU68/AT68*100, 2),0)</f>
        <v>0</v>
      </c>
      <c r="AW68" s="26" t="s">
        <v>123</v>
      </c>
      <c r="AX68" s="30" t="s">
        <v>124</v>
      </c>
      <c r="AY68" s="13">
        <v>45</v>
      </c>
      <c r="AZ68" s="22">
        <v>8</v>
      </c>
      <c r="BA68" s="22">
        <v>0</v>
      </c>
      <c r="BB68" s="22">
        <f>IF(AZ68, ROUND(BA68/AZ68*100, 2),0)</f>
        <v>0</v>
      </c>
      <c r="BC68" s="26" t="s">
        <v>123</v>
      </c>
      <c r="BD68" s="30" t="s">
        <v>124</v>
      </c>
      <c r="BE68" s="13">
        <v>45</v>
      </c>
      <c r="BF68" s="22">
        <v>5</v>
      </c>
      <c r="BG68" s="22">
        <v>0</v>
      </c>
      <c r="BH68" s="22">
        <f>IF(BF68, ROUND(BG68/BF68*100, 2),0)</f>
        <v>0</v>
      </c>
      <c r="BI68" s="26" t="s">
        <v>123</v>
      </c>
      <c r="BJ68" s="30" t="s">
        <v>124</v>
      </c>
      <c r="BK68" s="13">
        <v>45</v>
      </c>
      <c r="BL68" s="22">
        <v>2</v>
      </c>
      <c r="BM68" s="22">
        <v>0</v>
      </c>
      <c r="BN68" s="22">
        <f>IF(BL68, ROUND(BM68/BL68*100, 2),0)</f>
        <v>0</v>
      </c>
      <c r="BO68" s="26" t="s">
        <v>123</v>
      </c>
      <c r="BP68" s="30" t="s">
        <v>124</v>
      </c>
      <c r="BQ68" s="13">
        <v>45</v>
      </c>
      <c r="BR68" s="22">
        <v>0</v>
      </c>
      <c r="BS68" s="22">
        <v>0</v>
      </c>
      <c r="BT68" s="22">
        <f>IF(BR68, ROUND(BS68/BR68*100, 2),0)</f>
        <v>0</v>
      </c>
      <c r="BU68" s="26" t="s">
        <v>123</v>
      </c>
      <c r="BV68" s="30" t="s">
        <v>124</v>
      </c>
      <c r="BW68" s="13">
        <v>45</v>
      </c>
      <c r="BX68" s="22">
        <v>5</v>
      </c>
      <c r="BY68" s="22">
        <v>0</v>
      </c>
      <c r="BZ68" s="22">
        <f>IF(BX68, ROUND(BY68/BX68*100, 2),0)</f>
        <v>0</v>
      </c>
      <c r="CA68" s="26" t="s">
        <v>123</v>
      </c>
      <c r="CB68" s="30" t="s">
        <v>124</v>
      </c>
      <c r="CC68" s="13">
        <v>45</v>
      </c>
      <c r="CD68" s="22">
        <v>1</v>
      </c>
      <c r="CE68" s="22">
        <v>0</v>
      </c>
      <c r="CF68" s="22">
        <f>IF(CD68, ROUND(CE68/CD68*100, 2),0)</f>
        <v>0</v>
      </c>
      <c r="CG68" s="26" t="s">
        <v>123</v>
      </c>
      <c r="CH68" s="30" t="s">
        <v>124</v>
      </c>
      <c r="CI68" s="13">
        <v>45</v>
      </c>
      <c r="CJ68" s="22">
        <v>0</v>
      </c>
      <c r="CK68" s="22">
        <v>10</v>
      </c>
      <c r="CL68" s="22">
        <f>IF(CJ68, ROUND(CK68/CJ68*100, 2),0)</f>
        <v>0</v>
      </c>
      <c r="CM68" s="26" t="s">
        <v>123</v>
      </c>
      <c r="CN68" s="30" t="s">
        <v>124</v>
      </c>
      <c r="CO68" s="13">
        <v>45</v>
      </c>
      <c r="CP68" s="22">
        <v>1</v>
      </c>
      <c r="CQ68" s="22">
        <v>0</v>
      </c>
      <c r="CR68" s="22">
        <f>IF(CP68, ROUND(CQ68/CP68*100, 2),0)</f>
        <v>0</v>
      </c>
      <c r="CS68" s="26" t="s">
        <v>123</v>
      </c>
      <c r="CT68" s="30" t="s">
        <v>124</v>
      </c>
      <c r="CU68" s="13">
        <v>45</v>
      </c>
      <c r="CV68" s="22">
        <v>5</v>
      </c>
      <c r="CW68" s="22">
        <v>0</v>
      </c>
      <c r="CX68" s="22">
        <f>IF(CV68, ROUND(CW68/CV68*100, 2),0)</f>
        <v>0</v>
      </c>
      <c r="CY68" s="26" t="s">
        <v>123</v>
      </c>
      <c r="CZ68" s="30" t="s">
        <v>124</v>
      </c>
      <c r="DA68" s="13">
        <v>45</v>
      </c>
      <c r="DB68" s="22">
        <v>5</v>
      </c>
      <c r="DC68" s="22">
        <v>2</v>
      </c>
      <c r="DD68" s="22">
        <f>IF(DB68, ROUND(DC68/DB68*100, 2),0)</f>
        <v>40</v>
      </c>
      <c r="DE68" s="26" t="s">
        <v>123</v>
      </c>
      <c r="DF68" s="30" t="s">
        <v>124</v>
      </c>
      <c r="DG68" s="13">
        <v>45</v>
      </c>
      <c r="DH68" s="22">
        <v>1</v>
      </c>
      <c r="DI68" s="22">
        <v>35</v>
      </c>
      <c r="DJ68" s="22">
        <f>IF(DH68, ROUND(DI68/DH68*100, 2),0)</f>
        <v>3500</v>
      </c>
    </row>
    <row r="69" spans="1:114" ht="19.350000000000001" customHeight="1" x14ac:dyDescent="0.25">
      <c r="A69" s="23"/>
      <c r="B69" s="24" t="s">
        <v>16</v>
      </c>
      <c r="C69" s="18" t="s">
        <v>12</v>
      </c>
      <c r="D69" s="25"/>
      <c r="E69" s="25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  <c r="BC69" s="23"/>
      <c r="BD69" s="24" t="s">
        <v>16</v>
      </c>
      <c r="BE69" s="18" t="s">
        <v>12</v>
      </c>
      <c r="BF69" s="25"/>
      <c r="BG69" s="25"/>
      <c r="BH69" s="19"/>
      <c r="BI69" s="23"/>
      <c r="BJ69" s="24" t="s">
        <v>16</v>
      </c>
      <c r="BK69" s="18" t="s">
        <v>12</v>
      </c>
      <c r="BL69" s="25"/>
      <c r="BM69" s="25"/>
      <c r="BN69" s="19"/>
      <c r="BO69" s="23"/>
      <c r="BP69" s="24" t="s">
        <v>16</v>
      </c>
      <c r="BQ69" s="18" t="s">
        <v>12</v>
      </c>
      <c r="BR69" s="25"/>
      <c r="BS69" s="25"/>
      <c r="BT69" s="19"/>
      <c r="BU69" s="23"/>
      <c r="BV69" s="24" t="s">
        <v>16</v>
      </c>
      <c r="BW69" s="18" t="s">
        <v>12</v>
      </c>
      <c r="BX69" s="25"/>
      <c r="BY69" s="25"/>
      <c r="BZ69" s="19"/>
      <c r="CA69" s="23"/>
      <c r="CB69" s="24" t="s">
        <v>16</v>
      </c>
      <c r="CC69" s="18" t="s">
        <v>12</v>
      </c>
      <c r="CD69" s="25"/>
      <c r="CE69" s="25"/>
      <c r="CF69" s="19"/>
      <c r="CG69" s="23"/>
      <c r="CH69" s="24" t="s">
        <v>16</v>
      </c>
      <c r="CI69" s="18" t="s">
        <v>12</v>
      </c>
      <c r="CJ69" s="25"/>
      <c r="CK69" s="25"/>
      <c r="CL69" s="19"/>
      <c r="CM69" s="23"/>
      <c r="CN69" s="24" t="s">
        <v>16</v>
      </c>
      <c r="CO69" s="18" t="s">
        <v>12</v>
      </c>
      <c r="CP69" s="25"/>
      <c r="CQ69" s="25"/>
      <c r="CR69" s="19"/>
      <c r="CS69" s="23"/>
      <c r="CT69" s="24" t="s">
        <v>16</v>
      </c>
      <c r="CU69" s="18" t="s">
        <v>12</v>
      </c>
      <c r="CV69" s="25"/>
      <c r="CW69" s="25"/>
      <c r="CX69" s="19"/>
      <c r="CY69" s="23"/>
      <c r="CZ69" s="24" t="s">
        <v>16</v>
      </c>
      <c r="DA69" s="18" t="s">
        <v>12</v>
      </c>
      <c r="DB69" s="25"/>
      <c r="DC69" s="25"/>
      <c r="DD69" s="19"/>
      <c r="DE69" s="23"/>
      <c r="DF69" s="24" t="s">
        <v>16</v>
      </c>
      <c r="DG69" s="18" t="s">
        <v>12</v>
      </c>
      <c r="DH69" s="25"/>
      <c r="DI69" s="25"/>
      <c r="DJ69" s="19"/>
    </row>
    <row r="70" spans="1:114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42">SUM(OFFSET(D70,0,6),OFFSET(D70,0,12),OFFSET(D70,0,18),OFFSET(D70,0,24),OFFSET(D70,0,30),OFFSET(D70,0,36),OFFSET(D70,0,42),OFFSET(D70,0,48),OFFSET(D70,0,54),OFFSET(D70,0,60),OFFSET(D70,0,66),OFFSET(D70,0,72),OFFSET(D70,0,78),OFFSET(D70,0,84),OFFSET(D70,0,90),OFFSET(D70,0,96),OFFSET(D70,0,102),OFFSET(D70,0,108))</f>
        <v>0</v>
      </c>
      <c r="E70" s="22">
        <f t="shared" ca="1" si="42"/>
        <v>0</v>
      </c>
      <c r="F70" s="22">
        <f ca="1">IF(D70, ROUND(E70/D70*100, 2),0)</f>
        <v>0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0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  <c r="AQ70" s="26" t="s">
        <v>125</v>
      </c>
      <c r="AR70" s="30" t="s">
        <v>73</v>
      </c>
      <c r="AS70" s="13">
        <v>46</v>
      </c>
      <c r="AT70" s="22">
        <v>0</v>
      </c>
      <c r="AU70" s="22">
        <v>0</v>
      </c>
      <c r="AV70" s="22">
        <f>IF(AT70, ROUND(AU70/AT70*100, 2),0)</f>
        <v>0</v>
      </c>
      <c r="AW70" s="26" t="s">
        <v>125</v>
      </c>
      <c r="AX70" s="30" t="s">
        <v>73</v>
      </c>
      <c r="AY70" s="13">
        <v>46</v>
      </c>
      <c r="AZ70" s="22">
        <v>0</v>
      </c>
      <c r="BA70" s="22">
        <v>0</v>
      </c>
      <c r="BB70" s="22">
        <f>IF(AZ70, ROUND(BA70/AZ70*100, 2),0)</f>
        <v>0</v>
      </c>
      <c r="BC70" s="26" t="s">
        <v>125</v>
      </c>
      <c r="BD70" s="30" t="s">
        <v>73</v>
      </c>
      <c r="BE70" s="13">
        <v>46</v>
      </c>
      <c r="BF70" s="22">
        <v>0</v>
      </c>
      <c r="BG70" s="22">
        <v>0</v>
      </c>
      <c r="BH70" s="22">
        <f>IF(BF70, ROUND(BG70/BF70*100, 2),0)</f>
        <v>0</v>
      </c>
      <c r="BI70" s="26" t="s">
        <v>125</v>
      </c>
      <c r="BJ70" s="30" t="s">
        <v>73</v>
      </c>
      <c r="BK70" s="13">
        <v>46</v>
      </c>
      <c r="BL70" s="22">
        <v>0</v>
      </c>
      <c r="BM70" s="22">
        <v>0</v>
      </c>
      <c r="BN70" s="22">
        <f>IF(BL70, ROUND(BM70/BL70*100, 2),0)</f>
        <v>0</v>
      </c>
      <c r="BO70" s="26" t="s">
        <v>125</v>
      </c>
      <c r="BP70" s="30" t="s">
        <v>73</v>
      </c>
      <c r="BQ70" s="13">
        <v>46</v>
      </c>
      <c r="BR70" s="22">
        <v>0</v>
      </c>
      <c r="BS70" s="22">
        <v>0</v>
      </c>
      <c r="BT70" s="22">
        <f>IF(BR70, ROUND(BS70/BR70*100, 2),0)</f>
        <v>0</v>
      </c>
      <c r="BU70" s="26" t="s">
        <v>125</v>
      </c>
      <c r="BV70" s="30" t="s">
        <v>73</v>
      </c>
      <c r="BW70" s="13">
        <v>46</v>
      </c>
      <c r="BX70" s="22">
        <v>0</v>
      </c>
      <c r="BY70" s="22">
        <v>0</v>
      </c>
      <c r="BZ70" s="22">
        <f>IF(BX70, ROUND(BY70/BX70*100, 2),0)</f>
        <v>0</v>
      </c>
      <c r="CA70" s="26" t="s">
        <v>125</v>
      </c>
      <c r="CB70" s="30" t="s">
        <v>73</v>
      </c>
      <c r="CC70" s="13">
        <v>46</v>
      </c>
      <c r="CD70" s="22">
        <v>0</v>
      </c>
      <c r="CE70" s="22">
        <v>0</v>
      </c>
      <c r="CF70" s="22">
        <f>IF(CD70, ROUND(CE70/CD70*100, 2),0)</f>
        <v>0</v>
      </c>
      <c r="CG70" s="26" t="s">
        <v>125</v>
      </c>
      <c r="CH70" s="30" t="s">
        <v>73</v>
      </c>
      <c r="CI70" s="13">
        <v>46</v>
      </c>
      <c r="CJ70" s="22">
        <v>0</v>
      </c>
      <c r="CK70" s="22">
        <v>0</v>
      </c>
      <c r="CL70" s="22">
        <f>IF(CJ70, ROUND(CK70/CJ70*100, 2),0)</f>
        <v>0</v>
      </c>
      <c r="CM70" s="26" t="s">
        <v>125</v>
      </c>
      <c r="CN70" s="30" t="s">
        <v>73</v>
      </c>
      <c r="CO70" s="13">
        <v>46</v>
      </c>
      <c r="CP70" s="22">
        <v>0</v>
      </c>
      <c r="CQ70" s="22">
        <v>0</v>
      </c>
      <c r="CR70" s="22">
        <f>IF(CP70, ROUND(CQ70/CP70*100, 2),0)</f>
        <v>0</v>
      </c>
      <c r="CS70" s="26" t="s">
        <v>125</v>
      </c>
      <c r="CT70" s="30" t="s">
        <v>73</v>
      </c>
      <c r="CU70" s="13">
        <v>46</v>
      </c>
      <c r="CV70" s="22">
        <v>0</v>
      </c>
      <c r="CW70" s="22">
        <v>0</v>
      </c>
      <c r="CX70" s="22">
        <f>IF(CV70, ROUND(CW70/CV70*100, 2),0)</f>
        <v>0</v>
      </c>
      <c r="CY70" s="26" t="s">
        <v>125</v>
      </c>
      <c r="CZ70" s="30" t="s">
        <v>73</v>
      </c>
      <c r="DA70" s="13">
        <v>46</v>
      </c>
      <c r="DB70" s="22">
        <v>0</v>
      </c>
      <c r="DC70" s="22">
        <v>0</v>
      </c>
      <c r="DD70" s="22">
        <f>IF(DB70, ROUND(DC70/DB70*100, 2),0)</f>
        <v>0</v>
      </c>
      <c r="DE70" s="26" t="s">
        <v>125</v>
      </c>
      <c r="DF70" s="30" t="s">
        <v>73</v>
      </c>
      <c r="DG70" s="13">
        <v>46</v>
      </c>
      <c r="DH70" s="22">
        <v>0</v>
      </c>
      <c r="DI70" s="22">
        <v>0</v>
      </c>
      <c r="DJ70" s="22">
        <f>IF(DH70, ROUND(DI70/DH70*100, 2),0)</f>
        <v>0</v>
      </c>
    </row>
    <row r="71" spans="1:114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42"/>
        <v>2093</v>
      </c>
      <c r="E71" s="22">
        <f t="shared" ca="1" si="42"/>
        <v>1295</v>
      </c>
      <c r="F71" s="22">
        <f ca="1">IF(D71, ROUND(E71/D71*100, 2),0)</f>
        <v>61.87</v>
      </c>
      <c r="G71" s="26" t="s">
        <v>126</v>
      </c>
      <c r="H71" s="30" t="s">
        <v>75</v>
      </c>
      <c r="I71" s="13">
        <v>47</v>
      </c>
      <c r="J71" s="22">
        <v>107</v>
      </c>
      <c r="K71" s="22">
        <v>142</v>
      </c>
      <c r="L71" s="22">
        <f>IF(J71, ROUND(K71/J71*100, 2),0)</f>
        <v>132.71</v>
      </c>
      <c r="M71" s="26" t="s">
        <v>126</v>
      </c>
      <c r="N71" s="30" t="s">
        <v>75</v>
      </c>
      <c r="O71" s="13">
        <v>47</v>
      </c>
      <c r="P71" s="22">
        <v>60</v>
      </c>
      <c r="Q71" s="22">
        <v>24</v>
      </c>
      <c r="R71" s="22">
        <f>IF(P71, ROUND(Q71/P71*100, 2),0)</f>
        <v>40</v>
      </c>
      <c r="S71" s="26" t="s">
        <v>126</v>
      </c>
      <c r="T71" s="30" t="s">
        <v>75</v>
      </c>
      <c r="U71" s="13">
        <v>47</v>
      </c>
      <c r="V71" s="22">
        <v>152</v>
      </c>
      <c r="W71" s="22">
        <v>206</v>
      </c>
      <c r="X71" s="22">
        <f>IF(V71, ROUND(W71/V71*100, 2),0)</f>
        <v>135.53</v>
      </c>
      <c r="Y71" s="26" t="s">
        <v>126</v>
      </c>
      <c r="Z71" s="30" t="s">
        <v>75</v>
      </c>
      <c r="AA71" s="13">
        <v>47</v>
      </c>
      <c r="AB71" s="22">
        <v>204</v>
      </c>
      <c r="AC71" s="22">
        <v>322</v>
      </c>
      <c r="AD71" s="22">
        <f>IF(AB71, ROUND(AC71/AB71*100, 2),0)</f>
        <v>157.84</v>
      </c>
      <c r="AE71" s="26" t="s">
        <v>126</v>
      </c>
      <c r="AF71" s="30" t="s">
        <v>75</v>
      </c>
      <c r="AG71" s="13">
        <v>47</v>
      </c>
      <c r="AH71" s="22">
        <v>412</v>
      </c>
      <c r="AI71" s="22">
        <v>121</v>
      </c>
      <c r="AJ71" s="22">
        <f>IF(AH71, ROUND(AI71/AH71*100, 2),0)</f>
        <v>29.37</v>
      </c>
      <c r="AK71" s="26" t="s">
        <v>126</v>
      </c>
      <c r="AL71" s="30" t="s">
        <v>75</v>
      </c>
      <c r="AM71" s="13">
        <v>47</v>
      </c>
      <c r="AN71" s="22">
        <v>53</v>
      </c>
      <c r="AO71" s="22">
        <v>24</v>
      </c>
      <c r="AP71" s="22">
        <f>IF(AN71, ROUND(AO71/AN71*100, 2),0)</f>
        <v>45.28</v>
      </c>
      <c r="AQ71" s="26" t="s">
        <v>126</v>
      </c>
      <c r="AR71" s="30" t="s">
        <v>75</v>
      </c>
      <c r="AS71" s="13">
        <v>47</v>
      </c>
      <c r="AT71" s="22">
        <v>121</v>
      </c>
      <c r="AU71" s="22">
        <v>4</v>
      </c>
      <c r="AV71" s="22">
        <f>IF(AT71, ROUND(AU71/AT71*100, 2),0)</f>
        <v>3.31</v>
      </c>
      <c r="AW71" s="26" t="s">
        <v>126</v>
      </c>
      <c r="AX71" s="30" t="s">
        <v>75</v>
      </c>
      <c r="AY71" s="13">
        <v>47</v>
      </c>
      <c r="AZ71" s="22">
        <v>31</v>
      </c>
      <c r="BA71" s="22">
        <v>0</v>
      </c>
      <c r="BB71" s="22">
        <f>IF(AZ71, ROUND(BA71/AZ71*100, 2),0)</f>
        <v>0</v>
      </c>
      <c r="BC71" s="26" t="s">
        <v>126</v>
      </c>
      <c r="BD71" s="30" t="s">
        <v>75</v>
      </c>
      <c r="BE71" s="13">
        <v>47</v>
      </c>
      <c r="BF71" s="22">
        <v>159</v>
      </c>
      <c r="BG71" s="22">
        <v>72</v>
      </c>
      <c r="BH71" s="22">
        <f>IF(BF71, ROUND(BG71/BF71*100, 2),0)</f>
        <v>45.28</v>
      </c>
      <c r="BI71" s="26" t="s">
        <v>126</v>
      </c>
      <c r="BJ71" s="30" t="s">
        <v>75</v>
      </c>
      <c r="BK71" s="13">
        <v>47</v>
      </c>
      <c r="BL71" s="22">
        <v>152</v>
      </c>
      <c r="BM71" s="22">
        <v>50</v>
      </c>
      <c r="BN71" s="22">
        <f>IF(BL71, ROUND(BM71/BL71*100, 2),0)</f>
        <v>32.89</v>
      </c>
      <c r="BO71" s="26" t="s">
        <v>126</v>
      </c>
      <c r="BP71" s="30" t="s">
        <v>75</v>
      </c>
      <c r="BQ71" s="13">
        <v>47</v>
      </c>
      <c r="BR71" s="22">
        <v>50</v>
      </c>
      <c r="BS71" s="22">
        <v>26</v>
      </c>
      <c r="BT71" s="22">
        <f>IF(BR71, ROUND(BS71/BR71*100, 2),0)</f>
        <v>52</v>
      </c>
      <c r="BU71" s="26" t="s">
        <v>126</v>
      </c>
      <c r="BV71" s="30" t="s">
        <v>75</v>
      </c>
      <c r="BW71" s="13">
        <v>47</v>
      </c>
      <c r="BX71" s="22">
        <v>245</v>
      </c>
      <c r="BY71" s="22">
        <v>72</v>
      </c>
      <c r="BZ71" s="22">
        <f>IF(BX71, ROUND(BY71/BX71*100, 2),0)</f>
        <v>29.39</v>
      </c>
      <c r="CA71" s="26" t="s">
        <v>126</v>
      </c>
      <c r="CB71" s="30" t="s">
        <v>75</v>
      </c>
      <c r="CC71" s="13">
        <v>47</v>
      </c>
      <c r="CD71" s="22">
        <v>31</v>
      </c>
      <c r="CE71" s="22">
        <v>29</v>
      </c>
      <c r="CF71" s="22">
        <f>IF(CD71, ROUND(CE71/CD71*100, 2),0)</f>
        <v>93.55</v>
      </c>
      <c r="CG71" s="26" t="s">
        <v>126</v>
      </c>
      <c r="CH71" s="30" t="s">
        <v>75</v>
      </c>
      <c r="CI71" s="13">
        <v>47</v>
      </c>
      <c r="CJ71" s="22">
        <v>36</v>
      </c>
      <c r="CK71" s="22">
        <v>52</v>
      </c>
      <c r="CL71" s="22">
        <f>IF(CJ71, ROUND(CK71/CJ71*100, 2),0)</f>
        <v>144.44</v>
      </c>
      <c r="CM71" s="26" t="s">
        <v>126</v>
      </c>
      <c r="CN71" s="30" t="s">
        <v>75</v>
      </c>
      <c r="CO71" s="13">
        <v>47</v>
      </c>
      <c r="CP71" s="22">
        <v>86</v>
      </c>
      <c r="CQ71" s="22">
        <v>20</v>
      </c>
      <c r="CR71" s="22">
        <f>IF(CP71, ROUND(CQ71/CP71*100, 2),0)</f>
        <v>23.26</v>
      </c>
      <c r="CS71" s="26" t="s">
        <v>126</v>
      </c>
      <c r="CT71" s="30" t="s">
        <v>75</v>
      </c>
      <c r="CU71" s="13">
        <v>47</v>
      </c>
      <c r="CV71" s="22">
        <v>24</v>
      </c>
      <c r="CW71" s="22">
        <v>3</v>
      </c>
      <c r="CX71" s="22">
        <f>IF(CV71, ROUND(CW71/CV71*100, 2),0)</f>
        <v>12.5</v>
      </c>
      <c r="CY71" s="26" t="s">
        <v>126</v>
      </c>
      <c r="CZ71" s="30" t="s">
        <v>75</v>
      </c>
      <c r="DA71" s="13">
        <v>47</v>
      </c>
      <c r="DB71" s="22">
        <v>168</v>
      </c>
      <c r="DC71" s="22">
        <v>64</v>
      </c>
      <c r="DD71" s="22">
        <f>IF(DB71, ROUND(DC71/DB71*100, 2),0)</f>
        <v>38.1</v>
      </c>
      <c r="DE71" s="26" t="s">
        <v>126</v>
      </c>
      <c r="DF71" s="30" t="s">
        <v>75</v>
      </c>
      <c r="DG71" s="13">
        <v>47</v>
      </c>
      <c r="DH71" s="22">
        <v>2</v>
      </c>
      <c r="DI71" s="22">
        <v>64</v>
      </c>
      <c r="DJ71" s="22">
        <f>IF(DH71, ROUND(DI71/DH71*100, 2),0)</f>
        <v>3200</v>
      </c>
    </row>
    <row r="72" spans="1:114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42"/>
        <v>1575</v>
      </c>
      <c r="E72" s="22">
        <f t="shared" ca="1" si="42"/>
        <v>1570</v>
      </c>
      <c r="F72" s="22">
        <f ca="1">IF(D72, ROUND(E72/D72*100, 2),0)</f>
        <v>99.68</v>
      </c>
      <c r="G72" s="26" t="s">
        <v>127</v>
      </c>
      <c r="H72" s="30" t="s">
        <v>77</v>
      </c>
      <c r="I72" s="13">
        <v>48</v>
      </c>
      <c r="J72" s="22">
        <v>251</v>
      </c>
      <c r="K72" s="22">
        <v>12</v>
      </c>
      <c r="L72" s="22">
        <f>IF(J72, ROUND(K72/J72*100, 2),0)</f>
        <v>4.78</v>
      </c>
      <c r="M72" s="26" t="s">
        <v>127</v>
      </c>
      <c r="N72" s="30" t="s">
        <v>77</v>
      </c>
      <c r="O72" s="13">
        <v>48</v>
      </c>
      <c r="P72" s="22">
        <v>75</v>
      </c>
      <c r="Q72" s="22">
        <v>6</v>
      </c>
      <c r="R72" s="22">
        <f>IF(P72, ROUND(Q72/P72*100, 2),0)</f>
        <v>8</v>
      </c>
      <c r="S72" s="26" t="s">
        <v>127</v>
      </c>
      <c r="T72" s="30" t="s">
        <v>77</v>
      </c>
      <c r="U72" s="13">
        <v>48</v>
      </c>
      <c r="V72" s="22">
        <v>10</v>
      </c>
      <c r="W72" s="22">
        <v>3</v>
      </c>
      <c r="X72" s="22">
        <f>IF(V72, ROUND(W72/V72*100, 2),0)</f>
        <v>30</v>
      </c>
      <c r="Y72" s="26" t="s">
        <v>127</v>
      </c>
      <c r="Z72" s="30" t="s">
        <v>77</v>
      </c>
      <c r="AA72" s="13">
        <v>48</v>
      </c>
      <c r="AB72" s="22">
        <v>257</v>
      </c>
      <c r="AC72" s="22">
        <v>46</v>
      </c>
      <c r="AD72" s="22">
        <f>IF(AB72, ROUND(AC72/AB72*100, 2),0)</f>
        <v>17.899999999999999</v>
      </c>
      <c r="AE72" s="26" t="s">
        <v>127</v>
      </c>
      <c r="AF72" s="30" t="s">
        <v>77</v>
      </c>
      <c r="AG72" s="13">
        <v>48</v>
      </c>
      <c r="AH72" s="22">
        <v>108</v>
      </c>
      <c r="AI72" s="22">
        <v>33</v>
      </c>
      <c r="AJ72" s="22">
        <f>IF(AH72, ROUND(AI72/AH72*100, 2),0)</f>
        <v>30.56</v>
      </c>
      <c r="AK72" s="26" t="s">
        <v>127</v>
      </c>
      <c r="AL72" s="30" t="s">
        <v>77</v>
      </c>
      <c r="AM72" s="13">
        <v>48</v>
      </c>
      <c r="AN72" s="22">
        <v>21</v>
      </c>
      <c r="AO72" s="22">
        <v>41</v>
      </c>
      <c r="AP72" s="22">
        <f>IF(AN72, ROUND(AO72/AN72*100, 2),0)</f>
        <v>195.24</v>
      </c>
      <c r="AQ72" s="26" t="s">
        <v>127</v>
      </c>
      <c r="AR72" s="30" t="s">
        <v>77</v>
      </c>
      <c r="AS72" s="13">
        <v>48</v>
      </c>
      <c r="AT72" s="22">
        <v>7</v>
      </c>
      <c r="AU72" s="22">
        <v>2</v>
      </c>
      <c r="AV72" s="22">
        <f>IF(AT72, ROUND(AU72/AT72*100, 2),0)</f>
        <v>28.57</v>
      </c>
      <c r="AW72" s="26" t="s">
        <v>127</v>
      </c>
      <c r="AX72" s="30" t="s">
        <v>77</v>
      </c>
      <c r="AY72" s="13">
        <v>48</v>
      </c>
      <c r="AZ72" s="22">
        <v>57</v>
      </c>
      <c r="BA72" s="22">
        <v>4</v>
      </c>
      <c r="BB72" s="22">
        <f>IF(AZ72, ROUND(BA72/AZ72*100, 2),0)</f>
        <v>7.02</v>
      </c>
      <c r="BC72" s="26" t="s">
        <v>127</v>
      </c>
      <c r="BD72" s="30" t="s">
        <v>77</v>
      </c>
      <c r="BE72" s="13">
        <v>48</v>
      </c>
      <c r="BF72" s="22">
        <v>208</v>
      </c>
      <c r="BG72" s="22">
        <v>69</v>
      </c>
      <c r="BH72" s="22">
        <f>IF(BF72, ROUND(BG72/BF72*100, 2),0)</f>
        <v>33.17</v>
      </c>
      <c r="BI72" s="26" t="s">
        <v>127</v>
      </c>
      <c r="BJ72" s="30" t="s">
        <v>77</v>
      </c>
      <c r="BK72" s="13">
        <v>48</v>
      </c>
      <c r="BL72" s="22">
        <v>144</v>
      </c>
      <c r="BM72" s="22">
        <v>158</v>
      </c>
      <c r="BN72" s="22">
        <f>IF(BL72, ROUND(BM72/BL72*100, 2),0)</f>
        <v>109.72</v>
      </c>
      <c r="BO72" s="26" t="s">
        <v>127</v>
      </c>
      <c r="BP72" s="30" t="s">
        <v>77</v>
      </c>
      <c r="BQ72" s="13">
        <v>48</v>
      </c>
      <c r="BR72" s="22">
        <v>28</v>
      </c>
      <c r="BS72" s="22">
        <v>11</v>
      </c>
      <c r="BT72" s="22">
        <f>IF(BR72, ROUND(BS72/BR72*100, 2),0)</f>
        <v>39.29</v>
      </c>
      <c r="BU72" s="26" t="s">
        <v>127</v>
      </c>
      <c r="BV72" s="30" t="s">
        <v>77</v>
      </c>
      <c r="BW72" s="13">
        <v>48</v>
      </c>
      <c r="BX72" s="22">
        <v>47</v>
      </c>
      <c r="BY72" s="22">
        <v>12</v>
      </c>
      <c r="BZ72" s="22">
        <f>IF(BX72, ROUND(BY72/BX72*100, 2),0)</f>
        <v>25.53</v>
      </c>
      <c r="CA72" s="26" t="s">
        <v>127</v>
      </c>
      <c r="CB72" s="30" t="s">
        <v>77</v>
      </c>
      <c r="CC72" s="13">
        <v>48</v>
      </c>
      <c r="CD72" s="22">
        <v>28</v>
      </c>
      <c r="CE72" s="22">
        <v>22</v>
      </c>
      <c r="CF72" s="22">
        <f>IF(CD72, ROUND(CE72/CD72*100, 2),0)</f>
        <v>78.569999999999993</v>
      </c>
      <c r="CG72" s="26" t="s">
        <v>127</v>
      </c>
      <c r="CH72" s="30" t="s">
        <v>77</v>
      </c>
      <c r="CI72" s="13">
        <v>48</v>
      </c>
      <c r="CJ72" s="22">
        <v>131</v>
      </c>
      <c r="CK72" s="22">
        <v>329</v>
      </c>
      <c r="CL72" s="22">
        <f>IF(CJ72, ROUND(CK72/CJ72*100, 2),0)</f>
        <v>251.15</v>
      </c>
      <c r="CM72" s="26" t="s">
        <v>127</v>
      </c>
      <c r="CN72" s="30" t="s">
        <v>77</v>
      </c>
      <c r="CO72" s="13">
        <v>48</v>
      </c>
      <c r="CP72" s="22">
        <v>68</v>
      </c>
      <c r="CQ72" s="22">
        <v>16</v>
      </c>
      <c r="CR72" s="22">
        <f>IF(CP72, ROUND(CQ72/CP72*100, 2),0)</f>
        <v>23.53</v>
      </c>
      <c r="CS72" s="26" t="s">
        <v>127</v>
      </c>
      <c r="CT72" s="30" t="s">
        <v>77</v>
      </c>
      <c r="CU72" s="13">
        <v>48</v>
      </c>
      <c r="CV72" s="22">
        <v>12</v>
      </c>
      <c r="CW72" s="22">
        <v>2</v>
      </c>
      <c r="CX72" s="22">
        <f>IF(CV72, ROUND(CW72/CV72*100, 2),0)</f>
        <v>16.670000000000002</v>
      </c>
      <c r="CY72" s="26" t="s">
        <v>127</v>
      </c>
      <c r="CZ72" s="30" t="s">
        <v>77</v>
      </c>
      <c r="DA72" s="13">
        <v>48</v>
      </c>
      <c r="DB72" s="22">
        <v>82</v>
      </c>
      <c r="DC72" s="22">
        <v>10</v>
      </c>
      <c r="DD72" s="22">
        <f>IF(DB72, ROUND(DC72/DB72*100, 2),0)</f>
        <v>12.2</v>
      </c>
      <c r="DE72" s="26" t="s">
        <v>127</v>
      </c>
      <c r="DF72" s="30" t="s">
        <v>77</v>
      </c>
      <c r="DG72" s="13">
        <v>48</v>
      </c>
      <c r="DH72" s="22">
        <v>41</v>
      </c>
      <c r="DI72" s="22">
        <v>794</v>
      </c>
      <c r="DJ72" s="22">
        <f>IF(DH72, ROUND(DI72/DH72*100, 2),0)</f>
        <v>1936.59</v>
      </c>
    </row>
    <row r="73" spans="1:114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42"/>
        <v>2268</v>
      </c>
      <c r="E73" s="22">
        <f t="shared" ca="1" si="42"/>
        <v>1678</v>
      </c>
      <c r="F73" s="22">
        <f ca="1">IF(D73, ROUND(E73/D73*100, 2),0)</f>
        <v>73.989999999999995</v>
      </c>
      <c r="G73" s="26" t="s">
        <v>128</v>
      </c>
      <c r="H73" s="27" t="s">
        <v>79</v>
      </c>
      <c r="I73" s="13">
        <v>49</v>
      </c>
      <c r="J73" s="22">
        <v>266</v>
      </c>
      <c r="K73" s="22">
        <v>72</v>
      </c>
      <c r="L73" s="22">
        <f>IF(J73, ROUND(K73/J73*100, 2),0)</f>
        <v>27.07</v>
      </c>
      <c r="M73" s="26" t="s">
        <v>128</v>
      </c>
      <c r="N73" s="27" t="s">
        <v>79</v>
      </c>
      <c r="O73" s="13">
        <v>49</v>
      </c>
      <c r="P73" s="22">
        <v>111</v>
      </c>
      <c r="Q73" s="22">
        <v>60</v>
      </c>
      <c r="R73" s="22">
        <f>IF(P73, ROUND(Q73/P73*100, 2),0)</f>
        <v>54.05</v>
      </c>
      <c r="S73" s="26" t="s">
        <v>128</v>
      </c>
      <c r="T73" s="27" t="s">
        <v>79</v>
      </c>
      <c r="U73" s="13">
        <v>49</v>
      </c>
      <c r="V73" s="22">
        <v>44</v>
      </c>
      <c r="W73" s="22">
        <v>5</v>
      </c>
      <c r="X73" s="22">
        <f>IF(V73, ROUND(W73/V73*100, 2),0)</f>
        <v>11.36</v>
      </c>
      <c r="Y73" s="26" t="s">
        <v>128</v>
      </c>
      <c r="Z73" s="27" t="s">
        <v>79</v>
      </c>
      <c r="AA73" s="13">
        <v>49</v>
      </c>
      <c r="AB73" s="22">
        <v>268</v>
      </c>
      <c r="AC73" s="22">
        <v>161</v>
      </c>
      <c r="AD73" s="22">
        <f>IF(AB73, ROUND(AC73/AB73*100, 2),0)</f>
        <v>60.07</v>
      </c>
      <c r="AE73" s="26" t="s">
        <v>128</v>
      </c>
      <c r="AF73" s="27" t="s">
        <v>79</v>
      </c>
      <c r="AG73" s="13">
        <v>49</v>
      </c>
      <c r="AH73" s="22">
        <v>276</v>
      </c>
      <c r="AI73" s="22">
        <v>287</v>
      </c>
      <c r="AJ73" s="22">
        <f>IF(AH73, ROUND(AI73/AH73*100, 2),0)</f>
        <v>103.99</v>
      </c>
      <c r="AK73" s="26" t="s">
        <v>128</v>
      </c>
      <c r="AL73" s="27" t="s">
        <v>79</v>
      </c>
      <c r="AM73" s="13">
        <v>49</v>
      </c>
      <c r="AN73" s="22">
        <v>183</v>
      </c>
      <c r="AO73" s="22">
        <v>31</v>
      </c>
      <c r="AP73" s="22">
        <f>IF(AN73, ROUND(AO73/AN73*100, 2),0)</f>
        <v>16.940000000000001</v>
      </c>
      <c r="AQ73" s="26" t="s">
        <v>128</v>
      </c>
      <c r="AR73" s="27" t="s">
        <v>79</v>
      </c>
      <c r="AS73" s="13">
        <v>49</v>
      </c>
      <c r="AT73" s="22">
        <v>35</v>
      </c>
      <c r="AU73" s="22">
        <v>9</v>
      </c>
      <c r="AV73" s="22">
        <f>IF(AT73, ROUND(AU73/AT73*100, 2),0)</f>
        <v>25.71</v>
      </c>
      <c r="AW73" s="26" t="s">
        <v>128</v>
      </c>
      <c r="AX73" s="27" t="s">
        <v>79</v>
      </c>
      <c r="AY73" s="13">
        <v>49</v>
      </c>
      <c r="AZ73" s="22">
        <v>113</v>
      </c>
      <c r="BA73" s="22">
        <v>5</v>
      </c>
      <c r="BB73" s="22">
        <f>IF(AZ73, ROUND(BA73/AZ73*100, 2),0)</f>
        <v>4.42</v>
      </c>
      <c r="BC73" s="26" t="s">
        <v>128</v>
      </c>
      <c r="BD73" s="27" t="s">
        <v>79</v>
      </c>
      <c r="BE73" s="13">
        <v>49</v>
      </c>
      <c r="BF73" s="22">
        <v>62</v>
      </c>
      <c r="BG73" s="22">
        <v>9</v>
      </c>
      <c r="BH73" s="22">
        <f>IF(BF73, ROUND(BG73/BF73*100, 2),0)</f>
        <v>14.52</v>
      </c>
      <c r="BI73" s="26" t="s">
        <v>128</v>
      </c>
      <c r="BJ73" s="27" t="s">
        <v>79</v>
      </c>
      <c r="BK73" s="13">
        <v>49</v>
      </c>
      <c r="BL73" s="22">
        <v>248</v>
      </c>
      <c r="BM73" s="22">
        <v>27</v>
      </c>
      <c r="BN73" s="22">
        <f>IF(BL73, ROUND(BM73/BL73*100, 2),0)</f>
        <v>10.89</v>
      </c>
      <c r="BO73" s="26" t="s">
        <v>128</v>
      </c>
      <c r="BP73" s="27" t="s">
        <v>79</v>
      </c>
      <c r="BQ73" s="13">
        <v>49</v>
      </c>
      <c r="BR73" s="22">
        <v>65</v>
      </c>
      <c r="BS73" s="22">
        <v>21</v>
      </c>
      <c r="BT73" s="22">
        <f>IF(BR73, ROUND(BS73/BR73*100, 2),0)</f>
        <v>32.31</v>
      </c>
      <c r="BU73" s="26" t="s">
        <v>128</v>
      </c>
      <c r="BV73" s="27" t="s">
        <v>79</v>
      </c>
      <c r="BW73" s="13">
        <v>49</v>
      </c>
      <c r="BX73" s="22">
        <v>57</v>
      </c>
      <c r="BY73" s="22">
        <v>15</v>
      </c>
      <c r="BZ73" s="22">
        <f>IF(BX73, ROUND(BY73/BX73*100, 2),0)</f>
        <v>26.32</v>
      </c>
      <c r="CA73" s="26" t="s">
        <v>128</v>
      </c>
      <c r="CB73" s="27" t="s">
        <v>79</v>
      </c>
      <c r="CC73" s="13">
        <v>49</v>
      </c>
      <c r="CD73" s="22">
        <v>55</v>
      </c>
      <c r="CE73" s="22">
        <v>7</v>
      </c>
      <c r="CF73" s="22">
        <f>IF(CD73, ROUND(CE73/CD73*100, 2),0)</f>
        <v>12.73</v>
      </c>
      <c r="CG73" s="26" t="s">
        <v>128</v>
      </c>
      <c r="CH73" s="27" t="s">
        <v>79</v>
      </c>
      <c r="CI73" s="13">
        <v>49</v>
      </c>
      <c r="CJ73" s="22">
        <v>314</v>
      </c>
      <c r="CK73" s="22">
        <v>84</v>
      </c>
      <c r="CL73" s="22">
        <f>IF(CJ73, ROUND(CK73/CJ73*100, 2),0)</f>
        <v>26.75</v>
      </c>
      <c r="CM73" s="26" t="s">
        <v>128</v>
      </c>
      <c r="CN73" s="27" t="s">
        <v>79</v>
      </c>
      <c r="CO73" s="13">
        <v>49</v>
      </c>
      <c r="CP73" s="22">
        <v>68</v>
      </c>
      <c r="CQ73" s="22">
        <v>16</v>
      </c>
      <c r="CR73" s="22">
        <f>IF(CP73, ROUND(CQ73/CP73*100, 2),0)</f>
        <v>23.53</v>
      </c>
      <c r="CS73" s="26" t="s">
        <v>128</v>
      </c>
      <c r="CT73" s="27" t="s">
        <v>79</v>
      </c>
      <c r="CU73" s="13">
        <v>49</v>
      </c>
      <c r="CV73" s="22">
        <v>13</v>
      </c>
      <c r="CW73" s="22">
        <v>3</v>
      </c>
      <c r="CX73" s="22">
        <f>IF(CV73, ROUND(CW73/CV73*100, 2),0)</f>
        <v>23.08</v>
      </c>
      <c r="CY73" s="26" t="s">
        <v>128</v>
      </c>
      <c r="CZ73" s="27" t="s">
        <v>79</v>
      </c>
      <c r="DA73" s="13">
        <v>49</v>
      </c>
      <c r="DB73" s="22">
        <v>69</v>
      </c>
      <c r="DC73" s="22">
        <v>23</v>
      </c>
      <c r="DD73" s="22">
        <f>IF(DB73, ROUND(DC73/DB73*100, 2),0)</f>
        <v>33.33</v>
      </c>
      <c r="DE73" s="26" t="s">
        <v>128</v>
      </c>
      <c r="DF73" s="27" t="s">
        <v>79</v>
      </c>
      <c r="DG73" s="13">
        <v>49</v>
      </c>
      <c r="DH73" s="22">
        <v>21</v>
      </c>
      <c r="DI73" s="22">
        <v>843</v>
      </c>
      <c r="DJ73" s="22">
        <f>IF(DH73, ROUND(DI73/DH73*100, 2),0)</f>
        <v>4014.29</v>
      </c>
    </row>
    <row r="74" spans="1:114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42"/>
        <v>605</v>
      </c>
      <c r="E74" s="22">
        <f t="shared" ca="1" si="42"/>
        <v>686</v>
      </c>
      <c r="F74" s="22">
        <f ca="1">IF(D74, ROUND(E74/D74*100, 2),0)</f>
        <v>113.39</v>
      </c>
      <c r="G74" s="26" t="s">
        <v>129</v>
      </c>
      <c r="H74" s="30" t="s">
        <v>130</v>
      </c>
      <c r="I74" s="13">
        <v>50</v>
      </c>
      <c r="J74" s="22">
        <v>22</v>
      </c>
      <c r="K74" s="22">
        <v>16</v>
      </c>
      <c r="L74" s="22">
        <f>IF(J74, ROUND(K74/J74*100, 2),0)</f>
        <v>72.73</v>
      </c>
      <c r="M74" s="26" t="s">
        <v>129</v>
      </c>
      <c r="N74" s="30" t="s">
        <v>130</v>
      </c>
      <c r="O74" s="13">
        <v>50</v>
      </c>
      <c r="P74" s="22">
        <v>12</v>
      </c>
      <c r="Q74" s="22">
        <v>9</v>
      </c>
      <c r="R74" s="22">
        <f>IF(P74, ROUND(Q74/P74*100, 2),0)</f>
        <v>75</v>
      </c>
      <c r="S74" s="26" t="s">
        <v>129</v>
      </c>
      <c r="T74" s="30" t="s">
        <v>130</v>
      </c>
      <c r="U74" s="13">
        <v>50</v>
      </c>
      <c r="V74" s="22">
        <v>18</v>
      </c>
      <c r="W74" s="22">
        <v>9</v>
      </c>
      <c r="X74" s="22">
        <f>IF(V74, ROUND(W74/V74*100, 2),0)</f>
        <v>50</v>
      </c>
      <c r="Y74" s="26" t="s">
        <v>129</v>
      </c>
      <c r="Z74" s="30" t="s">
        <v>130</v>
      </c>
      <c r="AA74" s="13">
        <v>50</v>
      </c>
      <c r="AB74" s="22">
        <v>142</v>
      </c>
      <c r="AC74" s="22">
        <v>51</v>
      </c>
      <c r="AD74" s="22">
        <f>IF(AB74, ROUND(AC74/AB74*100, 2),0)</f>
        <v>35.92</v>
      </c>
      <c r="AE74" s="26" t="s">
        <v>129</v>
      </c>
      <c r="AF74" s="30" t="s">
        <v>130</v>
      </c>
      <c r="AG74" s="13">
        <v>50</v>
      </c>
      <c r="AH74" s="22">
        <v>41</v>
      </c>
      <c r="AI74" s="22">
        <v>11</v>
      </c>
      <c r="AJ74" s="22">
        <f>IF(AH74, ROUND(AI74/AH74*100, 2),0)</f>
        <v>26.83</v>
      </c>
      <c r="AK74" s="26" t="s">
        <v>129</v>
      </c>
      <c r="AL74" s="30" t="s">
        <v>130</v>
      </c>
      <c r="AM74" s="13">
        <v>50</v>
      </c>
      <c r="AN74" s="22">
        <v>14</v>
      </c>
      <c r="AO74" s="22">
        <v>2</v>
      </c>
      <c r="AP74" s="22">
        <f>IF(AN74, ROUND(AO74/AN74*100, 2),0)</f>
        <v>14.29</v>
      </c>
      <c r="AQ74" s="26" t="s">
        <v>129</v>
      </c>
      <c r="AR74" s="30" t="s">
        <v>130</v>
      </c>
      <c r="AS74" s="13">
        <v>50</v>
      </c>
      <c r="AT74" s="22">
        <v>26</v>
      </c>
      <c r="AU74" s="22">
        <v>0</v>
      </c>
      <c r="AV74" s="22">
        <f>IF(AT74, ROUND(AU74/AT74*100, 2),0)</f>
        <v>0</v>
      </c>
      <c r="AW74" s="26" t="s">
        <v>129</v>
      </c>
      <c r="AX74" s="30" t="s">
        <v>130</v>
      </c>
      <c r="AY74" s="13">
        <v>50</v>
      </c>
      <c r="AZ74" s="22">
        <v>18</v>
      </c>
      <c r="BA74" s="22">
        <v>2</v>
      </c>
      <c r="BB74" s="22">
        <f>IF(AZ74, ROUND(BA74/AZ74*100, 2),0)</f>
        <v>11.11</v>
      </c>
      <c r="BC74" s="26" t="s">
        <v>129</v>
      </c>
      <c r="BD74" s="30" t="s">
        <v>130</v>
      </c>
      <c r="BE74" s="13">
        <v>50</v>
      </c>
      <c r="BF74" s="22">
        <v>78</v>
      </c>
      <c r="BG74" s="22">
        <v>22</v>
      </c>
      <c r="BH74" s="22">
        <f>IF(BF74, ROUND(BG74/BF74*100, 2),0)</f>
        <v>28.21</v>
      </c>
      <c r="BI74" s="26" t="s">
        <v>129</v>
      </c>
      <c r="BJ74" s="30" t="s">
        <v>130</v>
      </c>
      <c r="BK74" s="13">
        <v>50</v>
      </c>
      <c r="BL74" s="22">
        <v>36</v>
      </c>
      <c r="BM74" s="22">
        <v>42</v>
      </c>
      <c r="BN74" s="22">
        <f>IF(BL74, ROUND(BM74/BL74*100, 2),0)</f>
        <v>116.67</v>
      </c>
      <c r="BO74" s="26" t="s">
        <v>129</v>
      </c>
      <c r="BP74" s="30" t="s">
        <v>130</v>
      </c>
      <c r="BQ74" s="13">
        <v>50</v>
      </c>
      <c r="BR74" s="22">
        <v>20</v>
      </c>
      <c r="BS74" s="22">
        <v>5</v>
      </c>
      <c r="BT74" s="22">
        <f>IF(BR74, ROUND(BS74/BR74*100, 2),0)</f>
        <v>25</v>
      </c>
      <c r="BU74" s="26" t="s">
        <v>129</v>
      </c>
      <c r="BV74" s="30" t="s">
        <v>130</v>
      </c>
      <c r="BW74" s="13">
        <v>50</v>
      </c>
      <c r="BX74" s="22">
        <v>6</v>
      </c>
      <c r="BY74" s="22">
        <v>9</v>
      </c>
      <c r="BZ74" s="22">
        <f>IF(BX74, ROUND(BY74/BX74*100, 2),0)</f>
        <v>150</v>
      </c>
      <c r="CA74" s="26" t="s">
        <v>129</v>
      </c>
      <c r="CB74" s="30" t="s">
        <v>130</v>
      </c>
      <c r="CC74" s="13">
        <v>50</v>
      </c>
      <c r="CD74" s="22">
        <v>46</v>
      </c>
      <c r="CE74" s="22">
        <v>11</v>
      </c>
      <c r="CF74" s="22">
        <f>IF(CD74, ROUND(CE74/CD74*100, 2),0)</f>
        <v>23.91</v>
      </c>
      <c r="CG74" s="26" t="s">
        <v>129</v>
      </c>
      <c r="CH74" s="30" t="s">
        <v>130</v>
      </c>
      <c r="CI74" s="13">
        <v>50</v>
      </c>
      <c r="CJ74" s="22">
        <v>21</v>
      </c>
      <c r="CK74" s="22">
        <v>11</v>
      </c>
      <c r="CL74" s="22">
        <f>IF(CJ74, ROUND(CK74/CJ74*100, 2),0)</f>
        <v>52.38</v>
      </c>
      <c r="CM74" s="26" t="s">
        <v>129</v>
      </c>
      <c r="CN74" s="30" t="s">
        <v>130</v>
      </c>
      <c r="CO74" s="13">
        <v>50</v>
      </c>
      <c r="CP74" s="22">
        <v>32</v>
      </c>
      <c r="CQ74" s="22">
        <v>8</v>
      </c>
      <c r="CR74" s="22">
        <f>IF(CP74, ROUND(CQ74/CP74*100, 2),0)</f>
        <v>25</v>
      </c>
      <c r="CS74" s="26" t="s">
        <v>129</v>
      </c>
      <c r="CT74" s="30" t="s">
        <v>130</v>
      </c>
      <c r="CU74" s="13">
        <v>50</v>
      </c>
      <c r="CV74" s="22">
        <v>4</v>
      </c>
      <c r="CW74" s="22">
        <v>0</v>
      </c>
      <c r="CX74" s="22">
        <f>IF(CV74, ROUND(CW74/CV74*100, 2),0)</f>
        <v>0</v>
      </c>
      <c r="CY74" s="26" t="s">
        <v>129</v>
      </c>
      <c r="CZ74" s="30" t="s">
        <v>130</v>
      </c>
      <c r="DA74" s="13">
        <v>50</v>
      </c>
      <c r="DB74" s="22">
        <v>54</v>
      </c>
      <c r="DC74" s="22">
        <v>31</v>
      </c>
      <c r="DD74" s="22">
        <f>IF(DB74, ROUND(DC74/DB74*100, 2),0)</f>
        <v>57.41</v>
      </c>
      <c r="DE74" s="26" t="s">
        <v>129</v>
      </c>
      <c r="DF74" s="30" t="s">
        <v>130</v>
      </c>
      <c r="DG74" s="13">
        <v>50</v>
      </c>
      <c r="DH74" s="22">
        <v>15</v>
      </c>
      <c r="DI74" s="22">
        <v>447</v>
      </c>
      <c r="DJ74" s="22">
        <f>IF(DH74, ROUND(DI74/DH74*100, 2),0)</f>
        <v>2980</v>
      </c>
    </row>
    <row r="75" spans="1:114" ht="19.350000000000001" customHeight="1" x14ac:dyDescent="0.25">
      <c r="A75" s="23"/>
      <c r="B75" s="24" t="s">
        <v>16</v>
      </c>
      <c r="C75" s="18" t="s">
        <v>12</v>
      </c>
      <c r="D75" s="25"/>
      <c r="E75" s="25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  <c r="BC75" s="23"/>
      <c r="BD75" s="24" t="s">
        <v>16</v>
      </c>
      <c r="BE75" s="18" t="s">
        <v>12</v>
      </c>
      <c r="BF75" s="25"/>
      <c r="BG75" s="25"/>
      <c r="BH75" s="19"/>
      <c r="BI75" s="23"/>
      <c r="BJ75" s="24" t="s">
        <v>16</v>
      </c>
      <c r="BK75" s="18" t="s">
        <v>12</v>
      </c>
      <c r="BL75" s="25"/>
      <c r="BM75" s="25"/>
      <c r="BN75" s="19"/>
      <c r="BO75" s="23"/>
      <c r="BP75" s="24" t="s">
        <v>16</v>
      </c>
      <c r="BQ75" s="18" t="s">
        <v>12</v>
      </c>
      <c r="BR75" s="25"/>
      <c r="BS75" s="25"/>
      <c r="BT75" s="19"/>
      <c r="BU75" s="23"/>
      <c r="BV75" s="24" t="s">
        <v>16</v>
      </c>
      <c r="BW75" s="18" t="s">
        <v>12</v>
      </c>
      <c r="BX75" s="25"/>
      <c r="BY75" s="25"/>
      <c r="BZ75" s="19"/>
      <c r="CA75" s="23"/>
      <c r="CB75" s="24" t="s">
        <v>16</v>
      </c>
      <c r="CC75" s="18" t="s">
        <v>12</v>
      </c>
      <c r="CD75" s="25"/>
      <c r="CE75" s="25"/>
      <c r="CF75" s="19"/>
      <c r="CG75" s="23"/>
      <c r="CH75" s="24" t="s">
        <v>16</v>
      </c>
      <c r="CI75" s="18" t="s">
        <v>12</v>
      </c>
      <c r="CJ75" s="25"/>
      <c r="CK75" s="25"/>
      <c r="CL75" s="19"/>
      <c r="CM75" s="23"/>
      <c r="CN75" s="24" t="s">
        <v>16</v>
      </c>
      <c r="CO75" s="18" t="s">
        <v>12</v>
      </c>
      <c r="CP75" s="25"/>
      <c r="CQ75" s="25"/>
      <c r="CR75" s="19"/>
      <c r="CS75" s="23"/>
      <c r="CT75" s="24" t="s">
        <v>16</v>
      </c>
      <c r="CU75" s="18" t="s">
        <v>12</v>
      </c>
      <c r="CV75" s="25"/>
      <c r="CW75" s="25"/>
      <c r="CX75" s="19"/>
      <c r="CY75" s="23"/>
      <c r="CZ75" s="24" t="s">
        <v>16</v>
      </c>
      <c r="DA75" s="18" t="s">
        <v>12</v>
      </c>
      <c r="DB75" s="25"/>
      <c r="DC75" s="25"/>
      <c r="DD75" s="19"/>
      <c r="DE75" s="23"/>
      <c r="DF75" s="24" t="s">
        <v>16</v>
      </c>
      <c r="DG75" s="18" t="s">
        <v>12</v>
      </c>
      <c r="DH75" s="25"/>
      <c r="DI75" s="25"/>
      <c r="DJ75" s="19"/>
    </row>
    <row r="76" spans="1:114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43">SUM(OFFSET(D76,0,6),OFFSET(D76,0,12),OFFSET(D76,0,18),OFFSET(D76,0,24),OFFSET(D76,0,30),OFFSET(D76,0,36),OFFSET(D76,0,42),OFFSET(D76,0,48),OFFSET(D76,0,54),OFFSET(D76,0,60),OFFSET(D76,0,66),OFFSET(D76,0,72),OFFSET(D76,0,78),OFFSET(D76,0,84),OFFSET(D76,0,90),OFFSET(D76,0,96),OFFSET(D76,0,102),OFFSET(D76,0,108))</f>
        <v>35</v>
      </c>
      <c r="E76" s="22">
        <f t="shared" ca="1" si="43"/>
        <v>199</v>
      </c>
      <c r="F76" s="22">
        <f t="shared" ref="F76:F83" ca="1" si="44">IF(D76, ROUND(E76/D76*100, 2),0)</f>
        <v>568.57000000000005</v>
      </c>
      <c r="G76" s="26" t="s">
        <v>131</v>
      </c>
      <c r="H76" s="30" t="s">
        <v>83</v>
      </c>
      <c r="I76" s="13">
        <v>51</v>
      </c>
      <c r="J76" s="22">
        <v>0</v>
      </c>
      <c r="K76" s="22">
        <v>0</v>
      </c>
      <c r="L76" s="22">
        <f t="shared" ref="L76:L83" si="45">IF(J76, ROUND(K76/J76*100, 2),0)</f>
        <v>0</v>
      </c>
      <c r="M76" s="26" t="s">
        <v>131</v>
      </c>
      <c r="N76" s="30" t="s">
        <v>83</v>
      </c>
      <c r="O76" s="13">
        <v>51</v>
      </c>
      <c r="P76" s="22">
        <v>1</v>
      </c>
      <c r="Q76" s="22">
        <v>0</v>
      </c>
      <c r="R76" s="22">
        <f t="shared" ref="R76:R83" si="46">IF(P76, ROUND(Q76/P76*100, 2),0)</f>
        <v>0</v>
      </c>
      <c r="S76" s="26" t="s">
        <v>131</v>
      </c>
      <c r="T76" s="30" t="s">
        <v>83</v>
      </c>
      <c r="U76" s="13">
        <v>51</v>
      </c>
      <c r="V76" s="22">
        <v>1</v>
      </c>
      <c r="W76" s="22">
        <v>0</v>
      </c>
      <c r="X76" s="22">
        <f t="shared" ref="X76:X83" si="47">IF(V76, ROUND(W76/V76*100, 2),0)</f>
        <v>0</v>
      </c>
      <c r="Y76" s="26" t="s">
        <v>131</v>
      </c>
      <c r="Z76" s="30" t="s">
        <v>83</v>
      </c>
      <c r="AA76" s="13">
        <v>51</v>
      </c>
      <c r="AB76" s="22">
        <v>20</v>
      </c>
      <c r="AC76" s="22">
        <v>5</v>
      </c>
      <c r="AD76" s="22">
        <f t="shared" ref="AD76:AD83" si="48">IF(AB76, ROUND(AC76/AB76*100, 2),0)</f>
        <v>25</v>
      </c>
      <c r="AE76" s="26" t="s">
        <v>131</v>
      </c>
      <c r="AF76" s="30" t="s">
        <v>83</v>
      </c>
      <c r="AG76" s="13">
        <v>51</v>
      </c>
      <c r="AH76" s="22">
        <v>0</v>
      </c>
      <c r="AI76" s="22">
        <v>0</v>
      </c>
      <c r="AJ76" s="22">
        <f t="shared" ref="AJ76:AJ83" si="49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0</v>
      </c>
      <c r="AO76" s="22">
        <v>0</v>
      </c>
      <c r="AP76" s="22">
        <f t="shared" ref="AP76:AP83" si="50">IF(AN76, ROUND(AO76/AN76*100, 2),0)</f>
        <v>0</v>
      </c>
      <c r="AQ76" s="26" t="s">
        <v>131</v>
      </c>
      <c r="AR76" s="30" t="s">
        <v>83</v>
      </c>
      <c r="AS76" s="13">
        <v>51</v>
      </c>
      <c r="AT76" s="22">
        <v>0</v>
      </c>
      <c r="AU76" s="22">
        <v>0</v>
      </c>
      <c r="AV76" s="22">
        <f t="shared" ref="AV76:AV83" si="51">IF(AT76, ROUND(AU76/AT76*100, 2),0)</f>
        <v>0</v>
      </c>
      <c r="AW76" s="26" t="s">
        <v>131</v>
      </c>
      <c r="AX76" s="30" t="s">
        <v>83</v>
      </c>
      <c r="AY76" s="13">
        <v>51</v>
      </c>
      <c r="AZ76" s="22">
        <v>0</v>
      </c>
      <c r="BA76" s="22">
        <v>0</v>
      </c>
      <c r="BB76" s="22">
        <f t="shared" ref="BB76:BB83" si="52">IF(AZ76, ROUND(BA76/AZ76*100, 2),0)</f>
        <v>0</v>
      </c>
      <c r="BC76" s="26" t="s">
        <v>131</v>
      </c>
      <c r="BD76" s="30" t="s">
        <v>83</v>
      </c>
      <c r="BE76" s="13">
        <v>51</v>
      </c>
      <c r="BF76" s="22">
        <v>1</v>
      </c>
      <c r="BG76" s="22">
        <v>4</v>
      </c>
      <c r="BH76" s="22">
        <f t="shared" ref="BH76:BH83" si="53">IF(BF76, ROUND(BG76/BF76*100, 2),0)</f>
        <v>400</v>
      </c>
      <c r="BI76" s="26" t="s">
        <v>131</v>
      </c>
      <c r="BJ76" s="30" t="s">
        <v>83</v>
      </c>
      <c r="BK76" s="13">
        <v>51</v>
      </c>
      <c r="BL76" s="22">
        <v>0</v>
      </c>
      <c r="BM76" s="22">
        <v>0</v>
      </c>
      <c r="BN76" s="22">
        <f t="shared" ref="BN76:BN83" si="54">IF(BL76, ROUND(BM76/BL76*100, 2),0)</f>
        <v>0</v>
      </c>
      <c r="BO76" s="26" t="s">
        <v>131</v>
      </c>
      <c r="BP76" s="30" t="s">
        <v>83</v>
      </c>
      <c r="BQ76" s="13">
        <v>51</v>
      </c>
      <c r="BR76" s="22">
        <v>0</v>
      </c>
      <c r="BS76" s="22">
        <v>1</v>
      </c>
      <c r="BT76" s="22">
        <f t="shared" ref="BT76:BT83" si="55">IF(BR76, ROUND(BS76/BR76*100, 2),0)</f>
        <v>0</v>
      </c>
      <c r="BU76" s="26" t="s">
        <v>131</v>
      </c>
      <c r="BV76" s="30" t="s">
        <v>83</v>
      </c>
      <c r="BW76" s="13">
        <v>51</v>
      </c>
      <c r="BX76" s="22">
        <v>0</v>
      </c>
      <c r="BY76" s="22">
        <v>0</v>
      </c>
      <c r="BZ76" s="22">
        <f t="shared" ref="BZ76:BZ83" si="56">IF(BX76, ROUND(BY76/BX76*100, 2),0)</f>
        <v>0</v>
      </c>
      <c r="CA76" s="26" t="s">
        <v>131</v>
      </c>
      <c r="CB76" s="30" t="s">
        <v>83</v>
      </c>
      <c r="CC76" s="13">
        <v>51</v>
      </c>
      <c r="CD76" s="22">
        <v>0</v>
      </c>
      <c r="CE76" s="22">
        <v>0</v>
      </c>
      <c r="CF76" s="22">
        <f t="shared" ref="CF76:CF83" si="57">IF(CD76, ROUND(CE76/CD76*100, 2),0)</f>
        <v>0</v>
      </c>
      <c r="CG76" s="26" t="s">
        <v>131</v>
      </c>
      <c r="CH76" s="30" t="s">
        <v>83</v>
      </c>
      <c r="CI76" s="13">
        <v>51</v>
      </c>
      <c r="CJ76" s="22">
        <v>2</v>
      </c>
      <c r="CK76" s="22">
        <v>0</v>
      </c>
      <c r="CL76" s="22">
        <f t="shared" ref="CL76:CL83" si="58">IF(CJ76, ROUND(CK76/CJ76*100, 2),0)</f>
        <v>0</v>
      </c>
      <c r="CM76" s="26" t="s">
        <v>131</v>
      </c>
      <c r="CN76" s="30" t="s">
        <v>83</v>
      </c>
      <c r="CO76" s="13">
        <v>51</v>
      </c>
      <c r="CP76" s="22">
        <v>10</v>
      </c>
      <c r="CQ76" s="22">
        <v>1</v>
      </c>
      <c r="CR76" s="22">
        <f t="shared" ref="CR76:CR83" si="59">IF(CP76, ROUND(CQ76/CP76*100, 2),0)</f>
        <v>10</v>
      </c>
      <c r="CS76" s="26" t="s">
        <v>131</v>
      </c>
      <c r="CT76" s="30" t="s">
        <v>83</v>
      </c>
      <c r="CU76" s="13">
        <v>51</v>
      </c>
      <c r="CV76" s="22">
        <v>0</v>
      </c>
      <c r="CW76" s="22">
        <v>0</v>
      </c>
      <c r="CX76" s="22">
        <f t="shared" ref="CX76:CX83" si="60">IF(CV76, ROUND(CW76/CV76*100, 2),0)</f>
        <v>0</v>
      </c>
      <c r="CY76" s="26" t="s">
        <v>131</v>
      </c>
      <c r="CZ76" s="30" t="s">
        <v>83</v>
      </c>
      <c r="DA76" s="13">
        <v>51</v>
      </c>
      <c r="DB76" s="22">
        <v>0</v>
      </c>
      <c r="DC76" s="22">
        <v>0</v>
      </c>
      <c r="DD76" s="22">
        <f t="shared" ref="DD76:DD83" si="61">IF(DB76, ROUND(DC76/DB76*100, 2),0)</f>
        <v>0</v>
      </c>
      <c r="DE76" s="26" t="s">
        <v>131</v>
      </c>
      <c r="DF76" s="30" t="s">
        <v>83</v>
      </c>
      <c r="DG76" s="13">
        <v>51</v>
      </c>
      <c r="DH76" s="22">
        <v>0</v>
      </c>
      <c r="DI76" s="22">
        <v>188</v>
      </c>
      <c r="DJ76" s="22">
        <f t="shared" ref="DJ76:DJ83" si="62">IF(DH76, ROUND(DI76/DH76*100, 2),0)</f>
        <v>0</v>
      </c>
    </row>
    <row r="77" spans="1:114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43"/>
        <v>496</v>
      </c>
      <c r="E77" s="22">
        <f t="shared" ca="1" si="43"/>
        <v>420</v>
      </c>
      <c r="F77" s="22">
        <f t="shared" ca="1" si="44"/>
        <v>84.68</v>
      </c>
      <c r="G77" s="26" t="s">
        <v>132</v>
      </c>
      <c r="H77" s="30" t="s">
        <v>85</v>
      </c>
      <c r="I77" s="13">
        <v>52</v>
      </c>
      <c r="J77" s="22">
        <v>22</v>
      </c>
      <c r="K77" s="22">
        <v>16</v>
      </c>
      <c r="L77" s="22">
        <f t="shared" si="45"/>
        <v>72.73</v>
      </c>
      <c r="M77" s="26" t="s">
        <v>132</v>
      </c>
      <c r="N77" s="30" t="s">
        <v>85</v>
      </c>
      <c r="O77" s="13">
        <v>52</v>
      </c>
      <c r="P77" s="22">
        <v>11</v>
      </c>
      <c r="Q77" s="22">
        <v>9</v>
      </c>
      <c r="R77" s="22">
        <f t="shared" si="46"/>
        <v>81.819999999999993</v>
      </c>
      <c r="S77" s="26" t="s">
        <v>132</v>
      </c>
      <c r="T77" s="30" t="s">
        <v>85</v>
      </c>
      <c r="U77" s="13">
        <v>52</v>
      </c>
      <c r="V77" s="22">
        <v>17</v>
      </c>
      <c r="W77" s="22">
        <v>9</v>
      </c>
      <c r="X77" s="22">
        <f t="shared" si="47"/>
        <v>52.94</v>
      </c>
      <c r="Y77" s="26" t="s">
        <v>132</v>
      </c>
      <c r="Z77" s="30" t="s">
        <v>85</v>
      </c>
      <c r="AA77" s="13">
        <v>52</v>
      </c>
      <c r="AB77" s="22">
        <v>122</v>
      </c>
      <c r="AC77" s="22">
        <v>46</v>
      </c>
      <c r="AD77" s="22">
        <f t="shared" si="48"/>
        <v>37.700000000000003</v>
      </c>
      <c r="AE77" s="26" t="s">
        <v>132</v>
      </c>
      <c r="AF77" s="30" t="s">
        <v>85</v>
      </c>
      <c r="AG77" s="13">
        <v>52</v>
      </c>
      <c r="AH77" s="22">
        <v>30</v>
      </c>
      <c r="AI77" s="22">
        <v>11</v>
      </c>
      <c r="AJ77" s="22">
        <f t="shared" si="49"/>
        <v>36.67</v>
      </c>
      <c r="AK77" s="26" t="s">
        <v>132</v>
      </c>
      <c r="AL77" s="30" t="s">
        <v>85</v>
      </c>
      <c r="AM77" s="13">
        <v>52</v>
      </c>
      <c r="AN77" s="22">
        <v>14</v>
      </c>
      <c r="AO77" s="22">
        <v>0</v>
      </c>
      <c r="AP77" s="22">
        <f t="shared" si="50"/>
        <v>0</v>
      </c>
      <c r="AQ77" s="26" t="s">
        <v>132</v>
      </c>
      <c r="AR77" s="30" t="s">
        <v>85</v>
      </c>
      <c r="AS77" s="13">
        <v>52</v>
      </c>
      <c r="AT77" s="22">
        <v>26</v>
      </c>
      <c r="AU77" s="22">
        <v>0</v>
      </c>
      <c r="AV77" s="22">
        <f t="shared" si="51"/>
        <v>0</v>
      </c>
      <c r="AW77" s="26" t="s">
        <v>132</v>
      </c>
      <c r="AX77" s="30" t="s">
        <v>85</v>
      </c>
      <c r="AY77" s="13">
        <v>52</v>
      </c>
      <c r="AZ77" s="22">
        <v>18</v>
      </c>
      <c r="BA77" s="22">
        <v>2</v>
      </c>
      <c r="BB77" s="22">
        <f t="shared" si="52"/>
        <v>11.11</v>
      </c>
      <c r="BC77" s="26" t="s">
        <v>132</v>
      </c>
      <c r="BD77" s="30" t="s">
        <v>85</v>
      </c>
      <c r="BE77" s="13">
        <v>52</v>
      </c>
      <c r="BF77" s="22">
        <v>76</v>
      </c>
      <c r="BG77" s="22">
        <v>15</v>
      </c>
      <c r="BH77" s="22">
        <f t="shared" si="53"/>
        <v>19.739999999999998</v>
      </c>
      <c r="BI77" s="26" t="s">
        <v>132</v>
      </c>
      <c r="BJ77" s="30" t="s">
        <v>85</v>
      </c>
      <c r="BK77" s="13">
        <v>52</v>
      </c>
      <c r="BL77" s="22">
        <v>26</v>
      </c>
      <c r="BM77" s="22">
        <v>42</v>
      </c>
      <c r="BN77" s="22">
        <f t="shared" si="54"/>
        <v>161.54</v>
      </c>
      <c r="BO77" s="26" t="s">
        <v>132</v>
      </c>
      <c r="BP77" s="30" t="s">
        <v>85</v>
      </c>
      <c r="BQ77" s="13">
        <v>52</v>
      </c>
      <c r="BR77" s="22">
        <v>20</v>
      </c>
      <c r="BS77" s="22">
        <v>4</v>
      </c>
      <c r="BT77" s="22">
        <f t="shared" si="55"/>
        <v>20</v>
      </c>
      <c r="BU77" s="26" t="s">
        <v>132</v>
      </c>
      <c r="BV77" s="30" t="s">
        <v>85</v>
      </c>
      <c r="BW77" s="13">
        <v>52</v>
      </c>
      <c r="BX77" s="22">
        <v>4</v>
      </c>
      <c r="BY77" s="22">
        <v>9</v>
      </c>
      <c r="BZ77" s="22">
        <f t="shared" si="56"/>
        <v>225</v>
      </c>
      <c r="CA77" s="26" t="s">
        <v>132</v>
      </c>
      <c r="CB77" s="30" t="s">
        <v>85</v>
      </c>
      <c r="CC77" s="13">
        <v>52</v>
      </c>
      <c r="CD77" s="22">
        <v>46</v>
      </c>
      <c r="CE77" s="22">
        <v>11</v>
      </c>
      <c r="CF77" s="22">
        <f t="shared" si="57"/>
        <v>23.91</v>
      </c>
      <c r="CG77" s="26" t="s">
        <v>132</v>
      </c>
      <c r="CH77" s="30" t="s">
        <v>85</v>
      </c>
      <c r="CI77" s="13">
        <v>52</v>
      </c>
      <c r="CJ77" s="22">
        <v>19</v>
      </c>
      <c r="CK77" s="22">
        <v>11</v>
      </c>
      <c r="CL77" s="22">
        <f t="shared" si="58"/>
        <v>57.89</v>
      </c>
      <c r="CM77" s="26" t="s">
        <v>132</v>
      </c>
      <c r="CN77" s="30" t="s">
        <v>85</v>
      </c>
      <c r="CO77" s="13">
        <v>52</v>
      </c>
      <c r="CP77" s="22">
        <v>21</v>
      </c>
      <c r="CQ77" s="22">
        <v>7</v>
      </c>
      <c r="CR77" s="22">
        <f t="shared" si="59"/>
        <v>33.33</v>
      </c>
      <c r="CS77" s="26" t="s">
        <v>132</v>
      </c>
      <c r="CT77" s="30" t="s">
        <v>85</v>
      </c>
      <c r="CU77" s="13">
        <v>52</v>
      </c>
      <c r="CV77" s="22">
        <v>4</v>
      </c>
      <c r="CW77" s="22">
        <v>0</v>
      </c>
      <c r="CX77" s="22">
        <f t="shared" si="60"/>
        <v>0</v>
      </c>
      <c r="CY77" s="26" t="s">
        <v>132</v>
      </c>
      <c r="CZ77" s="30" t="s">
        <v>85</v>
      </c>
      <c r="DA77" s="13">
        <v>52</v>
      </c>
      <c r="DB77" s="22">
        <v>20</v>
      </c>
      <c r="DC77" s="22">
        <v>28</v>
      </c>
      <c r="DD77" s="22">
        <f t="shared" si="61"/>
        <v>140</v>
      </c>
      <c r="DE77" s="26" t="s">
        <v>132</v>
      </c>
      <c r="DF77" s="30" t="s">
        <v>85</v>
      </c>
      <c r="DG77" s="13">
        <v>52</v>
      </c>
      <c r="DH77" s="22">
        <v>0</v>
      </c>
      <c r="DI77" s="22">
        <v>200</v>
      </c>
      <c r="DJ77" s="22">
        <f t="shared" si="62"/>
        <v>0</v>
      </c>
    </row>
    <row r="78" spans="1:114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43"/>
        <v>6</v>
      </c>
      <c r="E78" s="22">
        <f t="shared" ca="1" si="43"/>
        <v>20</v>
      </c>
      <c r="F78" s="22">
        <f t="shared" ca="1" si="44"/>
        <v>333.33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45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0</v>
      </c>
      <c r="R78" s="22">
        <f t="shared" si="46"/>
        <v>0</v>
      </c>
      <c r="S78" s="26" t="s">
        <v>133</v>
      </c>
      <c r="T78" s="30" t="s">
        <v>87</v>
      </c>
      <c r="U78" s="13">
        <v>53</v>
      </c>
      <c r="V78" s="22">
        <v>0</v>
      </c>
      <c r="W78" s="22">
        <v>0</v>
      </c>
      <c r="X78" s="22">
        <f t="shared" si="47"/>
        <v>0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48"/>
        <v>0</v>
      </c>
      <c r="AE78" s="26" t="s">
        <v>133</v>
      </c>
      <c r="AF78" s="30" t="s">
        <v>87</v>
      </c>
      <c r="AG78" s="13">
        <v>53</v>
      </c>
      <c r="AH78" s="22">
        <v>0</v>
      </c>
      <c r="AI78" s="22">
        <v>0</v>
      </c>
      <c r="AJ78" s="22">
        <f t="shared" si="49"/>
        <v>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50"/>
        <v>0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0</v>
      </c>
      <c r="AV78" s="22">
        <f t="shared" si="51"/>
        <v>0</v>
      </c>
      <c r="AW78" s="26" t="s">
        <v>133</v>
      </c>
      <c r="AX78" s="30" t="s">
        <v>87</v>
      </c>
      <c r="AY78" s="13">
        <v>53</v>
      </c>
      <c r="AZ78" s="22">
        <v>0</v>
      </c>
      <c r="BA78" s="22">
        <v>0</v>
      </c>
      <c r="BB78" s="22">
        <f t="shared" si="52"/>
        <v>0</v>
      </c>
      <c r="BC78" s="26" t="s">
        <v>133</v>
      </c>
      <c r="BD78" s="30" t="s">
        <v>87</v>
      </c>
      <c r="BE78" s="13">
        <v>53</v>
      </c>
      <c r="BF78" s="22">
        <v>0</v>
      </c>
      <c r="BG78" s="22">
        <v>0</v>
      </c>
      <c r="BH78" s="22">
        <f t="shared" si="53"/>
        <v>0</v>
      </c>
      <c r="BI78" s="26" t="s">
        <v>133</v>
      </c>
      <c r="BJ78" s="30" t="s">
        <v>87</v>
      </c>
      <c r="BK78" s="13">
        <v>53</v>
      </c>
      <c r="BL78" s="22">
        <v>0</v>
      </c>
      <c r="BM78" s="22">
        <v>0</v>
      </c>
      <c r="BN78" s="22">
        <f t="shared" si="54"/>
        <v>0</v>
      </c>
      <c r="BO78" s="26" t="s">
        <v>133</v>
      </c>
      <c r="BP78" s="30" t="s">
        <v>87</v>
      </c>
      <c r="BQ78" s="13">
        <v>53</v>
      </c>
      <c r="BR78" s="22">
        <v>0</v>
      </c>
      <c r="BS78" s="22">
        <v>0</v>
      </c>
      <c r="BT78" s="22">
        <f t="shared" si="55"/>
        <v>0</v>
      </c>
      <c r="BU78" s="26" t="s">
        <v>133</v>
      </c>
      <c r="BV78" s="30" t="s">
        <v>87</v>
      </c>
      <c r="BW78" s="13">
        <v>53</v>
      </c>
      <c r="BX78" s="22">
        <v>2</v>
      </c>
      <c r="BY78" s="22">
        <v>0</v>
      </c>
      <c r="BZ78" s="22">
        <f t="shared" si="56"/>
        <v>0</v>
      </c>
      <c r="CA78" s="26" t="s">
        <v>133</v>
      </c>
      <c r="CB78" s="30" t="s">
        <v>87</v>
      </c>
      <c r="CC78" s="13">
        <v>53</v>
      </c>
      <c r="CD78" s="22">
        <v>0</v>
      </c>
      <c r="CE78" s="22">
        <v>0</v>
      </c>
      <c r="CF78" s="22">
        <f t="shared" si="57"/>
        <v>0</v>
      </c>
      <c r="CG78" s="26" t="s">
        <v>133</v>
      </c>
      <c r="CH78" s="30" t="s">
        <v>87</v>
      </c>
      <c r="CI78" s="13">
        <v>53</v>
      </c>
      <c r="CJ78" s="22">
        <v>0</v>
      </c>
      <c r="CK78" s="22">
        <v>0</v>
      </c>
      <c r="CL78" s="22">
        <f t="shared" si="58"/>
        <v>0</v>
      </c>
      <c r="CM78" s="26" t="s">
        <v>133</v>
      </c>
      <c r="CN78" s="30" t="s">
        <v>87</v>
      </c>
      <c r="CO78" s="13">
        <v>53</v>
      </c>
      <c r="CP78" s="22">
        <v>0</v>
      </c>
      <c r="CQ78" s="22">
        <v>0</v>
      </c>
      <c r="CR78" s="22">
        <f t="shared" si="59"/>
        <v>0</v>
      </c>
      <c r="CS78" s="26" t="s">
        <v>133</v>
      </c>
      <c r="CT78" s="30" t="s">
        <v>87</v>
      </c>
      <c r="CU78" s="13">
        <v>53</v>
      </c>
      <c r="CV78" s="22">
        <v>0</v>
      </c>
      <c r="CW78" s="22">
        <v>0</v>
      </c>
      <c r="CX78" s="22">
        <f t="shared" si="60"/>
        <v>0</v>
      </c>
      <c r="CY78" s="26" t="s">
        <v>133</v>
      </c>
      <c r="CZ78" s="30" t="s">
        <v>87</v>
      </c>
      <c r="DA78" s="13">
        <v>53</v>
      </c>
      <c r="DB78" s="22">
        <v>4</v>
      </c>
      <c r="DC78" s="22">
        <v>3</v>
      </c>
      <c r="DD78" s="22">
        <f t="shared" si="61"/>
        <v>75</v>
      </c>
      <c r="DE78" s="26" t="s">
        <v>133</v>
      </c>
      <c r="DF78" s="30" t="s">
        <v>87</v>
      </c>
      <c r="DG78" s="13">
        <v>53</v>
      </c>
      <c r="DH78" s="22">
        <v>0</v>
      </c>
      <c r="DI78" s="22">
        <v>17</v>
      </c>
      <c r="DJ78" s="22">
        <f t="shared" si="62"/>
        <v>0</v>
      </c>
    </row>
    <row r="79" spans="1:114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43"/>
        <v>34</v>
      </c>
      <c r="E79" s="22">
        <f t="shared" ca="1" si="43"/>
        <v>47</v>
      </c>
      <c r="F79" s="22">
        <f t="shared" ca="1" si="44"/>
        <v>138.24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0</v>
      </c>
      <c r="L79" s="22">
        <f t="shared" si="45"/>
        <v>0</v>
      </c>
      <c r="M79" s="26" t="s">
        <v>134</v>
      </c>
      <c r="N79" s="30" t="s">
        <v>89</v>
      </c>
      <c r="O79" s="13">
        <v>54</v>
      </c>
      <c r="P79" s="22">
        <v>0</v>
      </c>
      <c r="Q79" s="22">
        <v>0</v>
      </c>
      <c r="R79" s="22">
        <f t="shared" si="46"/>
        <v>0</v>
      </c>
      <c r="S79" s="26" t="s">
        <v>134</v>
      </c>
      <c r="T79" s="30" t="s">
        <v>89</v>
      </c>
      <c r="U79" s="13">
        <v>54</v>
      </c>
      <c r="V79" s="22">
        <v>0</v>
      </c>
      <c r="W79" s="22">
        <v>0</v>
      </c>
      <c r="X79" s="22">
        <f t="shared" si="47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48"/>
        <v>0</v>
      </c>
      <c r="AE79" s="26" t="s">
        <v>134</v>
      </c>
      <c r="AF79" s="30" t="s">
        <v>89</v>
      </c>
      <c r="AG79" s="13">
        <v>54</v>
      </c>
      <c r="AH79" s="22">
        <v>11</v>
      </c>
      <c r="AI79" s="22">
        <v>0</v>
      </c>
      <c r="AJ79" s="22">
        <f t="shared" si="49"/>
        <v>0</v>
      </c>
      <c r="AK79" s="26" t="s">
        <v>134</v>
      </c>
      <c r="AL79" s="30" t="s">
        <v>89</v>
      </c>
      <c r="AM79" s="13">
        <v>54</v>
      </c>
      <c r="AN79" s="22">
        <v>0</v>
      </c>
      <c r="AO79" s="22">
        <v>2</v>
      </c>
      <c r="AP79" s="22">
        <f t="shared" si="50"/>
        <v>0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0</v>
      </c>
      <c r="AV79" s="22">
        <f t="shared" si="51"/>
        <v>0</v>
      </c>
      <c r="AW79" s="26" t="s">
        <v>134</v>
      </c>
      <c r="AX79" s="30" t="s">
        <v>89</v>
      </c>
      <c r="AY79" s="13">
        <v>54</v>
      </c>
      <c r="AZ79" s="22">
        <v>0</v>
      </c>
      <c r="BA79" s="22">
        <v>0</v>
      </c>
      <c r="BB79" s="22">
        <f t="shared" si="52"/>
        <v>0</v>
      </c>
      <c r="BC79" s="26" t="s">
        <v>134</v>
      </c>
      <c r="BD79" s="30" t="s">
        <v>89</v>
      </c>
      <c r="BE79" s="13">
        <v>54</v>
      </c>
      <c r="BF79" s="22">
        <v>1</v>
      </c>
      <c r="BG79" s="22">
        <v>3</v>
      </c>
      <c r="BH79" s="22">
        <f t="shared" si="53"/>
        <v>300</v>
      </c>
      <c r="BI79" s="26" t="s">
        <v>134</v>
      </c>
      <c r="BJ79" s="30" t="s">
        <v>89</v>
      </c>
      <c r="BK79" s="13">
        <v>54</v>
      </c>
      <c r="BL79" s="22">
        <v>4</v>
      </c>
      <c r="BM79" s="22">
        <v>0</v>
      </c>
      <c r="BN79" s="22">
        <f t="shared" si="54"/>
        <v>0</v>
      </c>
      <c r="BO79" s="26" t="s">
        <v>134</v>
      </c>
      <c r="BP79" s="30" t="s">
        <v>89</v>
      </c>
      <c r="BQ79" s="13">
        <v>54</v>
      </c>
      <c r="BR79" s="22">
        <v>0</v>
      </c>
      <c r="BS79" s="22">
        <v>0</v>
      </c>
      <c r="BT79" s="22">
        <f t="shared" si="55"/>
        <v>0</v>
      </c>
      <c r="BU79" s="26" t="s">
        <v>134</v>
      </c>
      <c r="BV79" s="30" t="s">
        <v>89</v>
      </c>
      <c r="BW79" s="13">
        <v>54</v>
      </c>
      <c r="BX79" s="22">
        <v>0</v>
      </c>
      <c r="BY79" s="22">
        <v>0</v>
      </c>
      <c r="BZ79" s="22">
        <f t="shared" si="56"/>
        <v>0</v>
      </c>
      <c r="CA79" s="26" t="s">
        <v>134</v>
      </c>
      <c r="CB79" s="30" t="s">
        <v>89</v>
      </c>
      <c r="CC79" s="13">
        <v>54</v>
      </c>
      <c r="CD79" s="22">
        <v>0</v>
      </c>
      <c r="CE79" s="22">
        <v>0</v>
      </c>
      <c r="CF79" s="22">
        <f t="shared" si="57"/>
        <v>0</v>
      </c>
      <c r="CG79" s="26" t="s">
        <v>134</v>
      </c>
      <c r="CH79" s="30" t="s">
        <v>89</v>
      </c>
      <c r="CI79" s="13">
        <v>54</v>
      </c>
      <c r="CJ79" s="22">
        <v>0</v>
      </c>
      <c r="CK79" s="22">
        <v>0</v>
      </c>
      <c r="CL79" s="22">
        <f t="shared" si="58"/>
        <v>0</v>
      </c>
      <c r="CM79" s="26" t="s">
        <v>134</v>
      </c>
      <c r="CN79" s="30" t="s">
        <v>89</v>
      </c>
      <c r="CO79" s="13">
        <v>54</v>
      </c>
      <c r="CP79" s="22">
        <v>1</v>
      </c>
      <c r="CQ79" s="22">
        <v>0</v>
      </c>
      <c r="CR79" s="22">
        <f t="shared" si="59"/>
        <v>0</v>
      </c>
      <c r="CS79" s="26" t="s">
        <v>134</v>
      </c>
      <c r="CT79" s="30" t="s">
        <v>89</v>
      </c>
      <c r="CU79" s="13">
        <v>54</v>
      </c>
      <c r="CV79" s="22">
        <v>0</v>
      </c>
      <c r="CW79" s="22">
        <v>0</v>
      </c>
      <c r="CX79" s="22">
        <f t="shared" si="60"/>
        <v>0</v>
      </c>
      <c r="CY79" s="26" t="s">
        <v>134</v>
      </c>
      <c r="CZ79" s="30" t="s">
        <v>89</v>
      </c>
      <c r="DA79" s="13">
        <v>54</v>
      </c>
      <c r="DB79" s="22">
        <v>17</v>
      </c>
      <c r="DC79" s="22">
        <v>0</v>
      </c>
      <c r="DD79" s="22">
        <f t="shared" si="61"/>
        <v>0</v>
      </c>
      <c r="DE79" s="26" t="s">
        <v>134</v>
      </c>
      <c r="DF79" s="30" t="s">
        <v>89</v>
      </c>
      <c r="DG79" s="13">
        <v>54</v>
      </c>
      <c r="DH79" s="22">
        <v>0</v>
      </c>
      <c r="DI79" s="22">
        <v>42</v>
      </c>
      <c r="DJ79" s="22">
        <f t="shared" si="62"/>
        <v>0</v>
      </c>
    </row>
    <row r="80" spans="1:114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43"/>
        <v>698</v>
      </c>
      <c r="E80" s="22">
        <f t="shared" ca="1" si="43"/>
        <v>435</v>
      </c>
      <c r="F80" s="22">
        <f t="shared" ca="1" si="44"/>
        <v>62.32</v>
      </c>
      <c r="G80" s="26" t="s">
        <v>135</v>
      </c>
      <c r="H80" s="30" t="s">
        <v>91</v>
      </c>
      <c r="I80" s="13">
        <v>55</v>
      </c>
      <c r="J80" s="22">
        <v>18</v>
      </c>
      <c r="K80" s="22">
        <v>18</v>
      </c>
      <c r="L80" s="22">
        <f t="shared" si="45"/>
        <v>100</v>
      </c>
      <c r="M80" s="26" t="s">
        <v>135</v>
      </c>
      <c r="N80" s="30" t="s">
        <v>91</v>
      </c>
      <c r="O80" s="13">
        <v>55</v>
      </c>
      <c r="P80" s="22">
        <v>4</v>
      </c>
      <c r="Q80" s="22">
        <v>28</v>
      </c>
      <c r="R80" s="22">
        <f t="shared" si="46"/>
        <v>700</v>
      </c>
      <c r="S80" s="26" t="s">
        <v>135</v>
      </c>
      <c r="T80" s="30" t="s">
        <v>91</v>
      </c>
      <c r="U80" s="13">
        <v>55</v>
      </c>
      <c r="V80" s="22">
        <v>25</v>
      </c>
      <c r="W80" s="22">
        <v>1</v>
      </c>
      <c r="X80" s="22">
        <f t="shared" si="47"/>
        <v>4</v>
      </c>
      <c r="Y80" s="26" t="s">
        <v>135</v>
      </c>
      <c r="Z80" s="30" t="s">
        <v>91</v>
      </c>
      <c r="AA80" s="13">
        <v>55</v>
      </c>
      <c r="AB80" s="22">
        <v>88</v>
      </c>
      <c r="AC80" s="22">
        <v>11</v>
      </c>
      <c r="AD80" s="22">
        <f t="shared" si="48"/>
        <v>12.5</v>
      </c>
      <c r="AE80" s="26" t="s">
        <v>135</v>
      </c>
      <c r="AF80" s="30" t="s">
        <v>91</v>
      </c>
      <c r="AG80" s="13">
        <v>55</v>
      </c>
      <c r="AH80" s="22">
        <v>143</v>
      </c>
      <c r="AI80" s="22">
        <v>49</v>
      </c>
      <c r="AJ80" s="22">
        <f t="shared" si="49"/>
        <v>34.270000000000003</v>
      </c>
      <c r="AK80" s="26" t="s">
        <v>135</v>
      </c>
      <c r="AL80" s="30" t="s">
        <v>91</v>
      </c>
      <c r="AM80" s="13">
        <v>55</v>
      </c>
      <c r="AN80" s="22">
        <v>20</v>
      </c>
      <c r="AO80" s="22">
        <v>22</v>
      </c>
      <c r="AP80" s="22">
        <f t="shared" si="50"/>
        <v>110</v>
      </c>
      <c r="AQ80" s="26" t="s">
        <v>135</v>
      </c>
      <c r="AR80" s="30" t="s">
        <v>91</v>
      </c>
      <c r="AS80" s="13">
        <v>55</v>
      </c>
      <c r="AT80" s="22">
        <v>17</v>
      </c>
      <c r="AU80" s="22">
        <v>5</v>
      </c>
      <c r="AV80" s="22">
        <f t="shared" si="51"/>
        <v>29.41</v>
      </c>
      <c r="AW80" s="26" t="s">
        <v>135</v>
      </c>
      <c r="AX80" s="30" t="s">
        <v>91</v>
      </c>
      <c r="AY80" s="13">
        <v>55</v>
      </c>
      <c r="AZ80" s="22">
        <v>16</v>
      </c>
      <c r="BA80" s="22">
        <v>20</v>
      </c>
      <c r="BB80" s="22">
        <f t="shared" si="52"/>
        <v>125</v>
      </c>
      <c r="BC80" s="26" t="s">
        <v>135</v>
      </c>
      <c r="BD80" s="30" t="s">
        <v>91</v>
      </c>
      <c r="BE80" s="13">
        <v>55</v>
      </c>
      <c r="BF80" s="22">
        <v>28</v>
      </c>
      <c r="BG80" s="22">
        <v>20</v>
      </c>
      <c r="BH80" s="22">
        <f t="shared" si="53"/>
        <v>71.430000000000007</v>
      </c>
      <c r="BI80" s="26" t="s">
        <v>135</v>
      </c>
      <c r="BJ80" s="30" t="s">
        <v>91</v>
      </c>
      <c r="BK80" s="13">
        <v>55</v>
      </c>
      <c r="BL80" s="22">
        <v>72</v>
      </c>
      <c r="BM80" s="22">
        <v>43</v>
      </c>
      <c r="BN80" s="22">
        <f t="shared" si="54"/>
        <v>59.72</v>
      </c>
      <c r="BO80" s="26" t="s">
        <v>135</v>
      </c>
      <c r="BP80" s="30" t="s">
        <v>91</v>
      </c>
      <c r="BQ80" s="13">
        <v>55</v>
      </c>
      <c r="BR80" s="22">
        <v>26</v>
      </c>
      <c r="BS80" s="22">
        <v>4</v>
      </c>
      <c r="BT80" s="22">
        <f t="shared" si="55"/>
        <v>15.38</v>
      </c>
      <c r="BU80" s="26" t="s">
        <v>135</v>
      </c>
      <c r="BV80" s="30" t="s">
        <v>91</v>
      </c>
      <c r="BW80" s="13">
        <v>55</v>
      </c>
      <c r="BX80" s="22">
        <v>51</v>
      </c>
      <c r="BY80" s="22">
        <v>12</v>
      </c>
      <c r="BZ80" s="22">
        <f t="shared" si="56"/>
        <v>23.53</v>
      </c>
      <c r="CA80" s="26" t="s">
        <v>135</v>
      </c>
      <c r="CB80" s="30" t="s">
        <v>91</v>
      </c>
      <c r="CC80" s="13">
        <v>55</v>
      </c>
      <c r="CD80" s="22">
        <v>8</v>
      </c>
      <c r="CE80" s="22">
        <v>8</v>
      </c>
      <c r="CF80" s="22">
        <f t="shared" si="57"/>
        <v>100</v>
      </c>
      <c r="CG80" s="26" t="s">
        <v>135</v>
      </c>
      <c r="CH80" s="30" t="s">
        <v>91</v>
      </c>
      <c r="CI80" s="13">
        <v>55</v>
      </c>
      <c r="CJ80" s="22">
        <v>56</v>
      </c>
      <c r="CK80" s="22">
        <v>34</v>
      </c>
      <c r="CL80" s="22">
        <f t="shared" si="58"/>
        <v>60.71</v>
      </c>
      <c r="CM80" s="26" t="s">
        <v>135</v>
      </c>
      <c r="CN80" s="30" t="s">
        <v>91</v>
      </c>
      <c r="CO80" s="13">
        <v>55</v>
      </c>
      <c r="CP80" s="22">
        <v>30</v>
      </c>
      <c r="CQ80" s="22">
        <v>22</v>
      </c>
      <c r="CR80" s="22">
        <f t="shared" si="59"/>
        <v>73.33</v>
      </c>
      <c r="CS80" s="26" t="s">
        <v>135</v>
      </c>
      <c r="CT80" s="30" t="s">
        <v>91</v>
      </c>
      <c r="CU80" s="13">
        <v>55</v>
      </c>
      <c r="CV80" s="22">
        <v>10</v>
      </c>
      <c r="CW80" s="22">
        <v>0</v>
      </c>
      <c r="CX80" s="22">
        <f t="shared" si="60"/>
        <v>0</v>
      </c>
      <c r="CY80" s="26" t="s">
        <v>135</v>
      </c>
      <c r="CZ80" s="30" t="s">
        <v>91</v>
      </c>
      <c r="DA80" s="13">
        <v>55</v>
      </c>
      <c r="DB80" s="22">
        <v>85</v>
      </c>
      <c r="DC80" s="22">
        <v>12</v>
      </c>
      <c r="DD80" s="22">
        <f t="shared" si="61"/>
        <v>14.12</v>
      </c>
      <c r="DE80" s="26" t="s">
        <v>135</v>
      </c>
      <c r="DF80" s="30" t="s">
        <v>91</v>
      </c>
      <c r="DG80" s="13">
        <v>55</v>
      </c>
      <c r="DH80" s="22">
        <v>1</v>
      </c>
      <c r="DI80" s="22">
        <v>126</v>
      </c>
      <c r="DJ80" s="22">
        <f t="shared" si="62"/>
        <v>12600</v>
      </c>
    </row>
    <row r="81" spans="1:114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43"/>
        <v>1592</v>
      </c>
      <c r="E81" s="22">
        <f t="shared" ca="1" si="43"/>
        <v>350</v>
      </c>
      <c r="F81" s="22">
        <f t="shared" ca="1" si="44"/>
        <v>21.98</v>
      </c>
      <c r="G81" s="26" t="s">
        <v>136</v>
      </c>
      <c r="H81" s="30" t="s">
        <v>93</v>
      </c>
      <c r="I81" s="13">
        <v>56</v>
      </c>
      <c r="J81" s="22">
        <v>24</v>
      </c>
      <c r="K81" s="22">
        <v>23</v>
      </c>
      <c r="L81" s="22">
        <f t="shared" si="45"/>
        <v>95.83</v>
      </c>
      <c r="M81" s="26" t="s">
        <v>136</v>
      </c>
      <c r="N81" s="30" t="s">
        <v>93</v>
      </c>
      <c r="O81" s="13">
        <v>56</v>
      </c>
      <c r="P81" s="22">
        <v>31</v>
      </c>
      <c r="Q81" s="22">
        <v>19</v>
      </c>
      <c r="R81" s="22">
        <f t="shared" si="46"/>
        <v>61.29</v>
      </c>
      <c r="S81" s="26" t="s">
        <v>136</v>
      </c>
      <c r="T81" s="30" t="s">
        <v>93</v>
      </c>
      <c r="U81" s="13">
        <v>56</v>
      </c>
      <c r="V81" s="22">
        <v>36</v>
      </c>
      <c r="W81" s="22">
        <v>2</v>
      </c>
      <c r="X81" s="22">
        <f t="shared" si="47"/>
        <v>5.56</v>
      </c>
      <c r="Y81" s="26" t="s">
        <v>136</v>
      </c>
      <c r="Z81" s="30" t="s">
        <v>93</v>
      </c>
      <c r="AA81" s="13">
        <v>56</v>
      </c>
      <c r="AB81" s="22">
        <v>137</v>
      </c>
      <c r="AC81" s="22">
        <v>17</v>
      </c>
      <c r="AD81" s="22">
        <f t="shared" si="48"/>
        <v>12.41</v>
      </c>
      <c r="AE81" s="26" t="s">
        <v>136</v>
      </c>
      <c r="AF81" s="30" t="s">
        <v>93</v>
      </c>
      <c r="AG81" s="13">
        <v>56</v>
      </c>
      <c r="AH81" s="22">
        <v>136</v>
      </c>
      <c r="AI81" s="22">
        <v>39</v>
      </c>
      <c r="AJ81" s="22">
        <f t="shared" si="49"/>
        <v>28.68</v>
      </c>
      <c r="AK81" s="26" t="s">
        <v>136</v>
      </c>
      <c r="AL81" s="30" t="s">
        <v>93</v>
      </c>
      <c r="AM81" s="13">
        <v>56</v>
      </c>
      <c r="AN81" s="22">
        <v>30</v>
      </c>
      <c r="AO81" s="22">
        <v>22</v>
      </c>
      <c r="AP81" s="22">
        <f t="shared" si="50"/>
        <v>73.33</v>
      </c>
      <c r="AQ81" s="26" t="s">
        <v>136</v>
      </c>
      <c r="AR81" s="30" t="s">
        <v>93</v>
      </c>
      <c r="AS81" s="13">
        <v>56</v>
      </c>
      <c r="AT81" s="22">
        <v>200</v>
      </c>
      <c r="AU81" s="22">
        <v>2</v>
      </c>
      <c r="AV81" s="22">
        <f t="shared" si="51"/>
        <v>1</v>
      </c>
      <c r="AW81" s="26" t="s">
        <v>136</v>
      </c>
      <c r="AX81" s="30" t="s">
        <v>93</v>
      </c>
      <c r="AY81" s="13">
        <v>56</v>
      </c>
      <c r="AZ81" s="22">
        <v>497</v>
      </c>
      <c r="BA81" s="22">
        <v>2</v>
      </c>
      <c r="BB81" s="22">
        <f t="shared" si="52"/>
        <v>0.4</v>
      </c>
      <c r="BC81" s="26" t="s">
        <v>136</v>
      </c>
      <c r="BD81" s="30" t="s">
        <v>93</v>
      </c>
      <c r="BE81" s="13">
        <v>56</v>
      </c>
      <c r="BF81" s="22">
        <v>67</v>
      </c>
      <c r="BG81" s="22">
        <v>8</v>
      </c>
      <c r="BH81" s="22">
        <f t="shared" si="53"/>
        <v>11.94</v>
      </c>
      <c r="BI81" s="26" t="s">
        <v>136</v>
      </c>
      <c r="BJ81" s="30" t="s">
        <v>93</v>
      </c>
      <c r="BK81" s="13">
        <v>56</v>
      </c>
      <c r="BL81" s="22">
        <v>91</v>
      </c>
      <c r="BM81" s="22">
        <v>30</v>
      </c>
      <c r="BN81" s="22">
        <f t="shared" si="54"/>
        <v>32.97</v>
      </c>
      <c r="BO81" s="26" t="s">
        <v>136</v>
      </c>
      <c r="BP81" s="30" t="s">
        <v>93</v>
      </c>
      <c r="BQ81" s="13">
        <v>56</v>
      </c>
      <c r="BR81" s="22">
        <v>17</v>
      </c>
      <c r="BS81" s="22">
        <v>4</v>
      </c>
      <c r="BT81" s="22">
        <f t="shared" si="55"/>
        <v>23.53</v>
      </c>
      <c r="BU81" s="26" t="s">
        <v>136</v>
      </c>
      <c r="BV81" s="30" t="s">
        <v>93</v>
      </c>
      <c r="BW81" s="13">
        <v>56</v>
      </c>
      <c r="BX81" s="22">
        <v>59</v>
      </c>
      <c r="BY81" s="22">
        <v>3</v>
      </c>
      <c r="BZ81" s="22">
        <f t="shared" si="56"/>
        <v>5.08</v>
      </c>
      <c r="CA81" s="26" t="s">
        <v>136</v>
      </c>
      <c r="CB81" s="30" t="s">
        <v>93</v>
      </c>
      <c r="CC81" s="13">
        <v>56</v>
      </c>
      <c r="CD81" s="22">
        <v>38</v>
      </c>
      <c r="CE81" s="22">
        <v>21</v>
      </c>
      <c r="CF81" s="22">
        <f t="shared" si="57"/>
        <v>55.26</v>
      </c>
      <c r="CG81" s="26" t="s">
        <v>136</v>
      </c>
      <c r="CH81" s="30" t="s">
        <v>93</v>
      </c>
      <c r="CI81" s="13">
        <v>56</v>
      </c>
      <c r="CJ81" s="22">
        <v>60</v>
      </c>
      <c r="CK81" s="22">
        <v>24</v>
      </c>
      <c r="CL81" s="22">
        <f t="shared" si="58"/>
        <v>40</v>
      </c>
      <c r="CM81" s="26" t="s">
        <v>136</v>
      </c>
      <c r="CN81" s="30" t="s">
        <v>93</v>
      </c>
      <c r="CO81" s="13">
        <v>56</v>
      </c>
      <c r="CP81" s="22">
        <v>75</v>
      </c>
      <c r="CQ81" s="22">
        <v>17</v>
      </c>
      <c r="CR81" s="22">
        <f t="shared" si="59"/>
        <v>22.67</v>
      </c>
      <c r="CS81" s="26" t="s">
        <v>136</v>
      </c>
      <c r="CT81" s="30" t="s">
        <v>93</v>
      </c>
      <c r="CU81" s="13">
        <v>56</v>
      </c>
      <c r="CV81" s="22">
        <v>27</v>
      </c>
      <c r="CW81" s="22">
        <v>14</v>
      </c>
      <c r="CX81" s="22">
        <f t="shared" si="60"/>
        <v>51.85</v>
      </c>
      <c r="CY81" s="26" t="s">
        <v>136</v>
      </c>
      <c r="CZ81" s="30" t="s">
        <v>93</v>
      </c>
      <c r="DA81" s="13">
        <v>56</v>
      </c>
      <c r="DB81" s="22">
        <v>67</v>
      </c>
      <c r="DC81" s="22">
        <v>13</v>
      </c>
      <c r="DD81" s="22">
        <f t="shared" si="61"/>
        <v>19.399999999999999</v>
      </c>
      <c r="DE81" s="26" t="s">
        <v>136</v>
      </c>
      <c r="DF81" s="30" t="s">
        <v>93</v>
      </c>
      <c r="DG81" s="13">
        <v>56</v>
      </c>
      <c r="DH81" s="22">
        <v>0</v>
      </c>
      <c r="DI81" s="22">
        <v>90</v>
      </c>
      <c r="DJ81" s="22">
        <f t="shared" si="62"/>
        <v>0</v>
      </c>
    </row>
    <row r="82" spans="1:114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43"/>
        <v>841</v>
      </c>
      <c r="E82" s="22">
        <f t="shared" ca="1" si="43"/>
        <v>338</v>
      </c>
      <c r="F82" s="22">
        <f t="shared" ca="1" si="44"/>
        <v>40.19</v>
      </c>
      <c r="G82" s="26" t="s">
        <v>137</v>
      </c>
      <c r="H82" s="27" t="s">
        <v>95</v>
      </c>
      <c r="I82" s="13">
        <v>57</v>
      </c>
      <c r="J82" s="22">
        <v>86</v>
      </c>
      <c r="K82" s="22">
        <v>20</v>
      </c>
      <c r="L82" s="22">
        <f t="shared" si="45"/>
        <v>23.26</v>
      </c>
      <c r="M82" s="26" t="s">
        <v>137</v>
      </c>
      <c r="N82" s="27" t="s">
        <v>95</v>
      </c>
      <c r="O82" s="13">
        <v>57</v>
      </c>
      <c r="P82" s="22">
        <v>18</v>
      </c>
      <c r="Q82" s="22">
        <v>17</v>
      </c>
      <c r="R82" s="22">
        <f t="shared" si="46"/>
        <v>94.44</v>
      </c>
      <c r="S82" s="26" t="s">
        <v>137</v>
      </c>
      <c r="T82" s="27" t="s">
        <v>95</v>
      </c>
      <c r="U82" s="13">
        <v>57</v>
      </c>
      <c r="V82" s="22">
        <v>25</v>
      </c>
      <c r="W82" s="22">
        <v>0</v>
      </c>
      <c r="X82" s="22">
        <f t="shared" si="47"/>
        <v>0</v>
      </c>
      <c r="Y82" s="26" t="s">
        <v>137</v>
      </c>
      <c r="Z82" s="27" t="s">
        <v>95</v>
      </c>
      <c r="AA82" s="13">
        <v>57</v>
      </c>
      <c r="AB82" s="22">
        <v>80</v>
      </c>
      <c r="AC82" s="22">
        <v>6</v>
      </c>
      <c r="AD82" s="22">
        <f t="shared" si="48"/>
        <v>7.5</v>
      </c>
      <c r="AE82" s="26" t="s">
        <v>137</v>
      </c>
      <c r="AF82" s="27" t="s">
        <v>95</v>
      </c>
      <c r="AG82" s="13">
        <v>57</v>
      </c>
      <c r="AH82" s="22">
        <v>36</v>
      </c>
      <c r="AI82" s="22">
        <v>29</v>
      </c>
      <c r="AJ82" s="22">
        <f t="shared" si="49"/>
        <v>80.56</v>
      </c>
      <c r="AK82" s="26" t="s">
        <v>137</v>
      </c>
      <c r="AL82" s="27" t="s">
        <v>95</v>
      </c>
      <c r="AM82" s="13">
        <v>57</v>
      </c>
      <c r="AN82" s="22">
        <v>5</v>
      </c>
      <c r="AO82" s="22">
        <v>0</v>
      </c>
      <c r="AP82" s="22">
        <f t="shared" si="50"/>
        <v>0</v>
      </c>
      <c r="AQ82" s="26" t="s">
        <v>137</v>
      </c>
      <c r="AR82" s="27" t="s">
        <v>95</v>
      </c>
      <c r="AS82" s="13">
        <v>57</v>
      </c>
      <c r="AT82" s="22">
        <v>66</v>
      </c>
      <c r="AU82" s="22">
        <v>2</v>
      </c>
      <c r="AV82" s="22">
        <f t="shared" si="51"/>
        <v>3.03</v>
      </c>
      <c r="AW82" s="26" t="s">
        <v>137</v>
      </c>
      <c r="AX82" s="27" t="s">
        <v>95</v>
      </c>
      <c r="AY82" s="13">
        <v>57</v>
      </c>
      <c r="AZ82" s="22">
        <v>0</v>
      </c>
      <c r="BA82" s="22">
        <v>0</v>
      </c>
      <c r="BB82" s="22">
        <f t="shared" si="52"/>
        <v>0</v>
      </c>
      <c r="BC82" s="26" t="s">
        <v>137</v>
      </c>
      <c r="BD82" s="27" t="s">
        <v>95</v>
      </c>
      <c r="BE82" s="13">
        <v>57</v>
      </c>
      <c r="BF82" s="22">
        <v>7</v>
      </c>
      <c r="BG82" s="22">
        <v>9</v>
      </c>
      <c r="BH82" s="22">
        <f t="shared" si="53"/>
        <v>128.57</v>
      </c>
      <c r="BI82" s="26" t="s">
        <v>137</v>
      </c>
      <c r="BJ82" s="27" t="s">
        <v>95</v>
      </c>
      <c r="BK82" s="13">
        <v>57</v>
      </c>
      <c r="BL82" s="22">
        <v>87</v>
      </c>
      <c r="BM82" s="22">
        <v>6</v>
      </c>
      <c r="BN82" s="22">
        <f t="shared" si="54"/>
        <v>6.9</v>
      </c>
      <c r="BO82" s="26" t="s">
        <v>137</v>
      </c>
      <c r="BP82" s="27" t="s">
        <v>95</v>
      </c>
      <c r="BQ82" s="13">
        <v>57</v>
      </c>
      <c r="BR82" s="22">
        <v>32</v>
      </c>
      <c r="BS82" s="22">
        <v>11</v>
      </c>
      <c r="BT82" s="22">
        <f t="shared" si="55"/>
        <v>34.380000000000003</v>
      </c>
      <c r="BU82" s="26" t="s">
        <v>137</v>
      </c>
      <c r="BV82" s="27" t="s">
        <v>95</v>
      </c>
      <c r="BW82" s="13">
        <v>57</v>
      </c>
      <c r="BX82" s="22">
        <v>36</v>
      </c>
      <c r="BY82" s="22">
        <v>3</v>
      </c>
      <c r="BZ82" s="22">
        <f t="shared" si="56"/>
        <v>8.33</v>
      </c>
      <c r="CA82" s="26" t="s">
        <v>137</v>
      </c>
      <c r="CB82" s="27" t="s">
        <v>95</v>
      </c>
      <c r="CC82" s="13">
        <v>57</v>
      </c>
      <c r="CD82" s="22">
        <v>56</v>
      </c>
      <c r="CE82" s="22">
        <v>41</v>
      </c>
      <c r="CF82" s="22">
        <f t="shared" si="57"/>
        <v>73.209999999999994</v>
      </c>
      <c r="CG82" s="26" t="s">
        <v>137</v>
      </c>
      <c r="CH82" s="27" t="s">
        <v>95</v>
      </c>
      <c r="CI82" s="13">
        <v>57</v>
      </c>
      <c r="CJ82" s="22">
        <v>125</v>
      </c>
      <c r="CK82" s="22">
        <v>16</v>
      </c>
      <c r="CL82" s="22">
        <f t="shared" si="58"/>
        <v>12.8</v>
      </c>
      <c r="CM82" s="26" t="s">
        <v>137</v>
      </c>
      <c r="CN82" s="27" t="s">
        <v>95</v>
      </c>
      <c r="CO82" s="13">
        <v>57</v>
      </c>
      <c r="CP82" s="22">
        <v>37</v>
      </c>
      <c r="CQ82" s="22">
        <v>2</v>
      </c>
      <c r="CR82" s="22">
        <f t="shared" si="59"/>
        <v>5.41</v>
      </c>
      <c r="CS82" s="26" t="s">
        <v>137</v>
      </c>
      <c r="CT82" s="27" t="s">
        <v>95</v>
      </c>
      <c r="CU82" s="13">
        <v>57</v>
      </c>
      <c r="CV82" s="22">
        <v>88</v>
      </c>
      <c r="CW82" s="22">
        <v>0</v>
      </c>
      <c r="CX82" s="22">
        <f t="shared" si="60"/>
        <v>0</v>
      </c>
      <c r="CY82" s="26" t="s">
        <v>137</v>
      </c>
      <c r="CZ82" s="27" t="s">
        <v>95</v>
      </c>
      <c r="DA82" s="13">
        <v>57</v>
      </c>
      <c r="DB82" s="22">
        <v>57</v>
      </c>
      <c r="DC82" s="22">
        <v>7</v>
      </c>
      <c r="DD82" s="22">
        <f t="shared" si="61"/>
        <v>12.28</v>
      </c>
      <c r="DE82" s="26" t="s">
        <v>137</v>
      </c>
      <c r="DF82" s="27" t="s">
        <v>95</v>
      </c>
      <c r="DG82" s="13">
        <v>57</v>
      </c>
      <c r="DH82" s="22">
        <v>0</v>
      </c>
      <c r="DI82" s="22">
        <v>169</v>
      </c>
      <c r="DJ82" s="22">
        <f t="shared" si="62"/>
        <v>0</v>
      </c>
    </row>
    <row r="83" spans="1:114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43"/>
        <v>5651</v>
      </c>
      <c r="E83" s="22">
        <f t="shared" ca="1" si="43"/>
        <v>1634</v>
      </c>
      <c r="F83" s="22">
        <f t="shared" ca="1" si="44"/>
        <v>28.92</v>
      </c>
      <c r="G83" s="26" t="s">
        <v>138</v>
      </c>
      <c r="H83" s="30" t="s">
        <v>97</v>
      </c>
      <c r="I83" s="13">
        <v>58</v>
      </c>
      <c r="J83" s="22">
        <v>284</v>
      </c>
      <c r="K83" s="22">
        <v>76</v>
      </c>
      <c r="L83" s="22">
        <f t="shared" si="45"/>
        <v>26.76</v>
      </c>
      <c r="M83" s="26" t="s">
        <v>138</v>
      </c>
      <c r="N83" s="30" t="s">
        <v>97</v>
      </c>
      <c r="O83" s="13">
        <v>58</v>
      </c>
      <c r="P83" s="22">
        <v>122</v>
      </c>
      <c r="Q83" s="22">
        <v>24</v>
      </c>
      <c r="R83" s="22">
        <f t="shared" si="46"/>
        <v>19.670000000000002</v>
      </c>
      <c r="S83" s="26" t="s">
        <v>138</v>
      </c>
      <c r="T83" s="30" t="s">
        <v>97</v>
      </c>
      <c r="U83" s="13">
        <v>58</v>
      </c>
      <c r="V83" s="22">
        <v>84</v>
      </c>
      <c r="W83" s="22">
        <v>54</v>
      </c>
      <c r="X83" s="22">
        <f t="shared" si="47"/>
        <v>64.290000000000006</v>
      </c>
      <c r="Y83" s="26" t="s">
        <v>138</v>
      </c>
      <c r="Z83" s="30" t="s">
        <v>97</v>
      </c>
      <c r="AA83" s="13">
        <v>58</v>
      </c>
      <c r="AB83" s="22">
        <v>938</v>
      </c>
      <c r="AC83" s="22">
        <v>166</v>
      </c>
      <c r="AD83" s="22">
        <f t="shared" si="48"/>
        <v>17.7</v>
      </c>
      <c r="AE83" s="26" t="s">
        <v>138</v>
      </c>
      <c r="AF83" s="30" t="s">
        <v>97</v>
      </c>
      <c r="AG83" s="13">
        <v>58</v>
      </c>
      <c r="AH83" s="22">
        <v>294</v>
      </c>
      <c r="AI83" s="22">
        <v>43</v>
      </c>
      <c r="AJ83" s="22">
        <f t="shared" si="49"/>
        <v>14.63</v>
      </c>
      <c r="AK83" s="26" t="s">
        <v>138</v>
      </c>
      <c r="AL83" s="30" t="s">
        <v>97</v>
      </c>
      <c r="AM83" s="13">
        <v>58</v>
      </c>
      <c r="AN83" s="22">
        <v>621</v>
      </c>
      <c r="AO83" s="22">
        <v>181</v>
      </c>
      <c r="AP83" s="22">
        <f t="shared" si="50"/>
        <v>29.15</v>
      </c>
      <c r="AQ83" s="26" t="s">
        <v>138</v>
      </c>
      <c r="AR83" s="30" t="s">
        <v>97</v>
      </c>
      <c r="AS83" s="13">
        <v>58</v>
      </c>
      <c r="AT83" s="22">
        <v>467</v>
      </c>
      <c r="AU83" s="22">
        <v>20</v>
      </c>
      <c r="AV83" s="22">
        <f t="shared" si="51"/>
        <v>4.28</v>
      </c>
      <c r="AW83" s="26" t="s">
        <v>138</v>
      </c>
      <c r="AX83" s="30" t="s">
        <v>97</v>
      </c>
      <c r="AY83" s="13">
        <v>58</v>
      </c>
      <c r="AZ83" s="22">
        <v>31</v>
      </c>
      <c r="BA83" s="22">
        <v>43</v>
      </c>
      <c r="BB83" s="22">
        <f t="shared" si="52"/>
        <v>138.71</v>
      </c>
      <c r="BC83" s="26" t="s">
        <v>138</v>
      </c>
      <c r="BD83" s="30" t="s">
        <v>97</v>
      </c>
      <c r="BE83" s="13">
        <v>58</v>
      </c>
      <c r="BF83" s="22">
        <v>248</v>
      </c>
      <c r="BG83" s="22">
        <v>48</v>
      </c>
      <c r="BH83" s="22">
        <f t="shared" si="53"/>
        <v>19.350000000000001</v>
      </c>
      <c r="BI83" s="26" t="s">
        <v>138</v>
      </c>
      <c r="BJ83" s="30" t="s">
        <v>97</v>
      </c>
      <c r="BK83" s="13">
        <v>58</v>
      </c>
      <c r="BL83" s="22">
        <v>816</v>
      </c>
      <c r="BM83" s="22">
        <v>57</v>
      </c>
      <c r="BN83" s="22">
        <f t="shared" si="54"/>
        <v>6.99</v>
      </c>
      <c r="BO83" s="26" t="s">
        <v>138</v>
      </c>
      <c r="BP83" s="30" t="s">
        <v>97</v>
      </c>
      <c r="BQ83" s="13">
        <v>58</v>
      </c>
      <c r="BR83" s="22">
        <v>37</v>
      </c>
      <c r="BS83" s="22">
        <v>19</v>
      </c>
      <c r="BT83" s="22">
        <f t="shared" si="55"/>
        <v>51.35</v>
      </c>
      <c r="BU83" s="26" t="s">
        <v>138</v>
      </c>
      <c r="BV83" s="30" t="s">
        <v>97</v>
      </c>
      <c r="BW83" s="13">
        <v>58</v>
      </c>
      <c r="BX83" s="22">
        <v>217</v>
      </c>
      <c r="BY83" s="22">
        <v>33</v>
      </c>
      <c r="BZ83" s="22">
        <f t="shared" si="56"/>
        <v>15.21</v>
      </c>
      <c r="CA83" s="26" t="s">
        <v>138</v>
      </c>
      <c r="CB83" s="30" t="s">
        <v>97</v>
      </c>
      <c r="CC83" s="13">
        <v>58</v>
      </c>
      <c r="CD83" s="22">
        <v>577</v>
      </c>
      <c r="CE83" s="22">
        <v>57</v>
      </c>
      <c r="CF83" s="22">
        <f t="shared" si="57"/>
        <v>9.8800000000000008</v>
      </c>
      <c r="CG83" s="26" t="s">
        <v>138</v>
      </c>
      <c r="CH83" s="30" t="s">
        <v>97</v>
      </c>
      <c r="CI83" s="13">
        <v>58</v>
      </c>
      <c r="CJ83" s="22">
        <v>404</v>
      </c>
      <c r="CK83" s="22">
        <v>104</v>
      </c>
      <c r="CL83" s="22">
        <f t="shared" si="58"/>
        <v>25.74</v>
      </c>
      <c r="CM83" s="26" t="s">
        <v>138</v>
      </c>
      <c r="CN83" s="30" t="s">
        <v>97</v>
      </c>
      <c r="CO83" s="13">
        <v>58</v>
      </c>
      <c r="CP83" s="22">
        <v>148</v>
      </c>
      <c r="CQ83" s="22">
        <v>61</v>
      </c>
      <c r="CR83" s="22">
        <f t="shared" si="59"/>
        <v>41.22</v>
      </c>
      <c r="CS83" s="26" t="s">
        <v>138</v>
      </c>
      <c r="CT83" s="30" t="s">
        <v>97</v>
      </c>
      <c r="CU83" s="13">
        <v>58</v>
      </c>
      <c r="CV83" s="22">
        <v>182</v>
      </c>
      <c r="CW83" s="22">
        <v>68</v>
      </c>
      <c r="CX83" s="22">
        <f t="shared" si="60"/>
        <v>37.36</v>
      </c>
      <c r="CY83" s="26" t="s">
        <v>138</v>
      </c>
      <c r="CZ83" s="30" t="s">
        <v>97</v>
      </c>
      <c r="DA83" s="13">
        <v>58</v>
      </c>
      <c r="DB83" s="22">
        <v>181</v>
      </c>
      <c r="DC83" s="22">
        <v>19</v>
      </c>
      <c r="DD83" s="22">
        <f t="shared" si="61"/>
        <v>10.5</v>
      </c>
      <c r="DE83" s="26" t="s">
        <v>138</v>
      </c>
      <c r="DF83" s="30" t="s">
        <v>97</v>
      </c>
      <c r="DG83" s="13">
        <v>58</v>
      </c>
      <c r="DH83" s="22">
        <v>0</v>
      </c>
      <c r="DI83" s="22">
        <v>561</v>
      </c>
      <c r="DJ83" s="22">
        <f t="shared" si="62"/>
        <v>0</v>
      </c>
    </row>
    <row r="84" spans="1:114" ht="27.4" customHeight="1" x14ac:dyDescent="0.25">
      <c r="A84" s="16" t="s">
        <v>139</v>
      </c>
      <c r="B84" s="29" t="s">
        <v>140</v>
      </c>
      <c r="C84" s="18" t="s">
        <v>12</v>
      </c>
      <c r="D84" s="25"/>
      <c r="E84" s="25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  <c r="BC84" s="16" t="s">
        <v>139</v>
      </c>
      <c r="BD84" s="29" t="s">
        <v>140</v>
      </c>
      <c r="BE84" s="18" t="s">
        <v>12</v>
      </c>
      <c r="BF84" s="25"/>
      <c r="BG84" s="25"/>
      <c r="BH84" s="19"/>
      <c r="BI84" s="16" t="s">
        <v>139</v>
      </c>
      <c r="BJ84" s="29" t="s">
        <v>140</v>
      </c>
      <c r="BK84" s="18" t="s">
        <v>12</v>
      </c>
      <c r="BL84" s="25"/>
      <c r="BM84" s="25"/>
      <c r="BN84" s="19"/>
      <c r="BO84" s="16" t="s">
        <v>139</v>
      </c>
      <c r="BP84" s="29" t="s">
        <v>140</v>
      </c>
      <c r="BQ84" s="18" t="s">
        <v>12</v>
      </c>
      <c r="BR84" s="25"/>
      <c r="BS84" s="25"/>
      <c r="BT84" s="19"/>
      <c r="BU84" s="16" t="s">
        <v>139</v>
      </c>
      <c r="BV84" s="29" t="s">
        <v>140</v>
      </c>
      <c r="BW84" s="18" t="s">
        <v>12</v>
      </c>
      <c r="BX84" s="25"/>
      <c r="BY84" s="25"/>
      <c r="BZ84" s="19"/>
      <c r="CA84" s="16" t="s">
        <v>139</v>
      </c>
      <c r="CB84" s="29" t="s">
        <v>140</v>
      </c>
      <c r="CC84" s="18" t="s">
        <v>12</v>
      </c>
      <c r="CD84" s="25"/>
      <c r="CE84" s="25"/>
      <c r="CF84" s="19"/>
      <c r="CG84" s="16" t="s">
        <v>139</v>
      </c>
      <c r="CH84" s="29" t="s">
        <v>140</v>
      </c>
      <c r="CI84" s="18" t="s">
        <v>12</v>
      </c>
      <c r="CJ84" s="25"/>
      <c r="CK84" s="25"/>
      <c r="CL84" s="19"/>
      <c r="CM84" s="16" t="s">
        <v>139</v>
      </c>
      <c r="CN84" s="29" t="s">
        <v>140</v>
      </c>
      <c r="CO84" s="18" t="s">
        <v>12</v>
      </c>
      <c r="CP84" s="25"/>
      <c r="CQ84" s="25"/>
      <c r="CR84" s="19"/>
      <c r="CS84" s="16" t="s">
        <v>139</v>
      </c>
      <c r="CT84" s="29" t="s">
        <v>140</v>
      </c>
      <c r="CU84" s="18" t="s">
        <v>12</v>
      </c>
      <c r="CV84" s="25"/>
      <c r="CW84" s="25"/>
      <c r="CX84" s="19"/>
      <c r="CY84" s="16" t="s">
        <v>139</v>
      </c>
      <c r="CZ84" s="29" t="s">
        <v>140</v>
      </c>
      <c r="DA84" s="18" t="s">
        <v>12</v>
      </c>
      <c r="DB84" s="25"/>
      <c r="DC84" s="25"/>
      <c r="DD84" s="19"/>
      <c r="DE84" s="16" t="s">
        <v>139</v>
      </c>
      <c r="DF84" s="29" t="s">
        <v>140</v>
      </c>
      <c r="DG84" s="18" t="s">
        <v>12</v>
      </c>
      <c r="DH84" s="25"/>
      <c r="DI84" s="25"/>
      <c r="DJ84" s="19"/>
    </row>
    <row r="85" spans="1:114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63">SUM(OFFSET(D85,0,6),OFFSET(D85,0,12),OFFSET(D85,0,18),OFFSET(D85,0,24),OFFSET(D85,0,30),OFFSET(D85,0,36),OFFSET(D85,0,42),OFFSET(D85,0,48),OFFSET(D85,0,54),OFFSET(D85,0,60),OFFSET(D85,0,66),OFFSET(D85,0,72),OFFSET(D85,0,78),OFFSET(D85,0,84),OFFSET(D85,0,90),OFFSET(D85,0,96),OFFSET(D85,0,102),OFFSET(D85,0,108))</f>
        <v>64</v>
      </c>
      <c r="E85" s="22">
        <f t="shared" ca="1" si="63"/>
        <v>3</v>
      </c>
      <c r="F85" s="22">
        <f t="shared" ref="F85:F100" ca="1" si="64">IF(D85, ROUND(E85/D85*100, 2),0)</f>
        <v>4.6900000000000004</v>
      </c>
      <c r="G85" s="26" t="s">
        <v>141</v>
      </c>
      <c r="H85" s="30" t="s">
        <v>142</v>
      </c>
      <c r="I85" s="13">
        <v>59</v>
      </c>
      <c r="J85" s="22">
        <v>0</v>
      </c>
      <c r="K85" s="22">
        <v>0</v>
      </c>
      <c r="L85" s="22">
        <f t="shared" ref="L85:L100" si="65">IF(J85, ROUND(K85/J85*100, 2),0)</f>
        <v>0</v>
      </c>
      <c r="M85" s="26" t="s">
        <v>141</v>
      </c>
      <c r="N85" s="30" t="s">
        <v>142</v>
      </c>
      <c r="O85" s="13">
        <v>59</v>
      </c>
      <c r="P85" s="22">
        <v>0</v>
      </c>
      <c r="Q85" s="22">
        <v>0</v>
      </c>
      <c r="R85" s="22">
        <f t="shared" ref="R85:R100" si="66">IF(P85, ROUND(Q85/P85*100, 2),0)</f>
        <v>0</v>
      </c>
      <c r="S85" s="26" t="s">
        <v>141</v>
      </c>
      <c r="T85" s="30" t="s">
        <v>142</v>
      </c>
      <c r="U85" s="13">
        <v>59</v>
      </c>
      <c r="V85" s="22">
        <v>1</v>
      </c>
      <c r="W85" s="22">
        <v>0</v>
      </c>
      <c r="X85" s="22">
        <f t="shared" ref="X85:X100" si="67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1</v>
      </c>
      <c r="AC85" s="22">
        <v>0</v>
      </c>
      <c r="AD85" s="22">
        <f t="shared" ref="AD85:AD100" si="68">IF(AB85, ROUND(AC85/AB85*100, 2),0)</f>
        <v>0</v>
      </c>
      <c r="AE85" s="26" t="s">
        <v>141</v>
      </c>
      <c r="AF85" s="30" t="s">
        <v>142</v>
      </c>
      <c r="AG85" s="13">
        <v>59</v>
      </c>
      <c r="AH85" s="22">
        <v>0</v>
      </c>
      <c r="AI85" s="22">
        <v>0</v>
      </c>
      <c r="AJ85" s="22">
        <f t="shared" ref="AJ85:AJ100" si="69">IF(AH85, ROUND(AI85/AH85*100, 2),0)</f>
        <v>0</v>
      </c>
      <c r="AK85" s="26" t="s">
        <v>141</v>
      </c>
      <c r="AL85" s="30" t="s">
        <v>142</v>
      </c>
      <c r="AM85" s="13">
        <v>59</v>
      </c>
      <c r="AN85" s="22">
        <v>0</v>
      </c>
      <c r="AO85" s="22">
        <v>0</v>
      </c>
      <c r="AP85" s="22">
        <f t="shared" ref="AP85:AP100" si="70">IF(AN85, ROUND(AO85/AN85*100, 2),0)</f>
        <v>0</v>
      </c>
      <c r="AQ85" s="26" t="s">
        <v>141</v>
      </c>
      <c r="AR85" s="30" t="s">
        <v>142</v>
      </c>
      <c r="AS85" s="13">
        <v>59</v>
      </c>
      <c r="AT85" s="22">
        <v>0</v>
      </c>
      <c r="AU85" s="22">
        <v>0</v>
      </c>
      <c r="AV85" s="22">
        <f t="shared" ref="AV85:AV100" si="71">IF(AT85, ROUND(AU85/AT85*100, 2),0)</f>
        <v>0</v>
      </c>
      <c r="AW85" s="26" t="s">
        <v>141</v>
      </c>
      <c r="AX85" s="30" t="s">
        <v>142</v>
      </c>
      <c r="AY85" s="13">
        <v>59</v>
      </c>
      <c r="AZ85" s="22">
        <v>3</v>
      </c>
      <c r="BA85" s="22">
        <v>0</v>
      </c>
      <c r="BB85" s="22">
        <f t="shared" ref="BB85:BB100" si="72">IF(AZ85, ROUND(BA85/AZ85*100, 2),0)</f>
        <v>0</v>
      </c>
      <c r="BC85" s="26" t="s">
        <v>141</v>
      </c>
      <c r="BD85" s="30" t="s">
        <v>142</v>
      </c>
      <c r="BE85" s="13">
        <v>59</v>
      </c>
      <c r="BF85" s="22">
        <v>0</v>
      </c>
      <c r="BG85" s="22">
        <v>0</v>
      </c>
      <c r="BH85" s="22">
        <f t="shared" ref="BH85:BH100" si="73">IF(BF85, ROUND(BG85/BF85*100, 2),0)</f>
        <v>0</v>
      </c>
      <c r="BI85" s="26" t="s">
        <v>141</v>
      </c>
      <c r="BJ85" s="30" t="s">
        <v>142</v>
      </c>
      <c r="BK85" s="13">
        <v>59</v>
      </c>
      <c r="BL85" s="22">
        <v>15</v>
      </c>
      <c r="BM85" s="22">
        <v>0</v>
      </c>
      <c r="BN85" s="22">
        <f t="shared" ref="BN85:BN100" si="74">IF(BL85, ROUND(BM85/BL85*100, 2),0)</f>
        <v>0</v>
      </c>
      <c r="BO85" s="26" t="s">
        <v>141</v>
      </c>
      <c r="BP85" s="30" t="s">
        <v>142</v>
      </c>
      <c r="BQ85" s="13">
        <v>59</v>
      </c>
      <c r="BR85" s="22">
        <v>0</v>
      </c>
      <c r="BS85" s="22">
        <v>0</v>
      </c>
      <c r="BT85" s="22">
        <f t="shared" ref="BT85:BT100" si="75">IF(BR85, ROUND(BS85/BR85*100, 2),0)</f>
        <v>0</v>
      </c>
      <c r="BU85" s="26" t="s">
        <v>141</v>
      </c>
      <c r="BV85" s="30" t="s">
        <v>142</v>
      </c>
      <c r="BW85" s="13">
        <v>59</v>
      </c>
      <c r="BX85" s="22">
        <v>0</v>
      </c>
      <c r="BY85" s="22">
        <v>1</v>
      </c>
      <c r="BZ85" s="22">
        <f t="shared" ref="BZ85:BZ100" si="76">IF(BX85, ROUND(BY85/BX85*100, 2),0)</f>
        <v>0</v>
      </c>
      <c r="CA85" s="26" t="s">
        <v>141</v>
      </c>
      <c r="CB85" s="30" t="s">
        <v>142</v>
      </c>
      <c r="CC85" s="13">
        <v>59</v>
      </c>
      <c r="CD85" s="22">
        <v>2</v>
      </c>
      <c r="CE85" s="22">
        <v>0</v>
      </c>
      <c r="CF85" s="22">
        <f t="shared" ref="CF85:CF100" si="77">IF(CD85, ROUND(CE85/CD85*100, 2),0)</f>
        <v>0</v>
      </c>
      <c r="CG85" s="26" t="s">
        <v>141</v>
      </c>
      <c r="CH85" s="30" t="s">
        <v>142</v>
      </c>
      <c r="CI85" s="13">
        <v>59</v>
      </c>
      <c r="CJ85" s="22">
        <v>0</v>
      </c>
      <c r="CK85" s="22">
        <v>0</v>
      </c>
      <c r="CL85" s="22">
        <f t="shared" ref="CL85:CL100" si="78">IF(CJ85, ROUND(CK85/CJ85*100, 2),0)</f>
        <v>0</v>
      </c>
      <c r="CM85" s="26" t="s">
        <v>141</v>
      </c>
      <c r="CN85" s="30" t="s">
        <v>142</v>
      </c>
      <c r="CO85" s="13">
        <v>59</v>
      </c>
      <c r="CP85" s="22">
        <v>0</v>
      </c>
      <c r="CQ85" s="22">
        <v>0</v>
      </c>
      <c r="CR85" s="22">
        <f t="shared" ref="CR85:CR100" si="79">IF(CP85, ROUND(CQ85/CP85*100, 2),0)</f>
        <v>0</v>
      </c>
      <c r="CS85" s="26" t="s">
        <v>141</v>
      </c>
      <c r="CT85" s="30" t="s">
        <v>142</v>
      </c>
      <c r="CU85" s="13">
        <v>59</v>
      </c>
      <c r="CV85" s="22">
        <v>3</v>
      </c>
      <c r="CW85" s="22">
        <v>0</v>
      </c>
      <c r="CX85" s="22">
        <f t="shared" ref="CX85:CX100" si="80">IF(CV85, ROUND(CW85/CV85*100, 2),0)</f>
        <v>0</v>
      </c>
      <c r="CY85" s="26" t="s">
        <v>141</v>
      </c>
      <c r="CZ85" s="30" t="s">
        <v>142</v>
      </c>
      <c r="DA85" s="13">
        <v>59</v>
      </c>
      <c r="DB85" s="22">
        <v>0</v>
      </c>
      <c r="DC85" s="22">
        <v>0</v>
      </c>
      <c r="DD85" s="22">
        <f t="shared" ref="DD85:DD100" si="81">IF(DB85, ROUND(DC85/DB85*100, 2),0)</f>
        <v>0</v>
      </c>
      <c r="DE85" s="26" t="s">
        <v>141</v>
      </c>
      <c r="DF85" s="30" t="s">
        <v>142</v>
      </c>
      <c r="DG85" s="13">
        <v>59</v>
      </c>
      <c r="DH85" s="22">
        <v>39</v>
      </c>
      <c r="DI85" s="22">
        <v>2</v>
      </c>
      <c r="DJ85" s="22">
        <f t="shared" ref="DJ85:DJ100" si="82">IF(DH85, ROUND(DI85/DH85*100, 2),0)</f>
        <v>5.13</v>
      </c>
    </row>
    <row r="86" spans="1:114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63"/>
        <v>2211</v>
      </c>
      <c r="E86" s="22">
        <f t="shared" ca="1" si="63"/>
        <v>406</v>
      </c>
      <c r="F86" s="22">
        <f t="shared" ca="1" si="64"/>
        <v>18.36</v>
      </c>
      <c r="G86" s="26" t="s">
        <v>143</v>
      </c>
      <c r="H86" s="30" t="s">
        <v>144</v>
      </c>
      <c r="I86" s="13">
        <v>60</v>
      </c>
      <c r="J86" s="22">
        <v>11</v>
      </c>
      <c r="K86" s="22">
        <v>3</v>
      </c>
      <c r="L86" s="22">
        <f t="shared" si="65"/>
        <v>27.27</v>
      </c>
      <c r="M86" s="26" t="s">
        <v>143</v>
      </c>
      <c r="N86" s="30" t="s">
        <v>144</v>
      </c>
      <c r="O86" s="13">
        <v>60</v>
      </c>
      <c r="P86" s="22">
        <v>48</v>
      </c>
      <c r="Q86" s="22">
        <v>7</v>
      </c>
      <c r="R86" s="22">
        <f t="shared" si="66"/>
        <v>14.58</v>
      </c>
      <c r="S86" s="26" t="s">
        <v>143</v>
      </c>
      <c r="T86" s="30" t="s">
        <v>144</v>
      </c>
      <c r="U86" s="13">
        <v>60</v>
      </c>
      <c r="V86" s="22">
        <v>82</v>
      </c>
      <c r="W86" s="22">
        <v>4</v>
      </c>
      <c r="X86" s="22">
        <f t="shared" si="67"/>
        <v>4.88</v>
      </c>
      <c r="Y86" s="26" t="s">
        <v>143</v>
      </c>
      <c r="Z86" s="30" t="s">
        <v>144</v>
      </c>
      <c r="AA86" s="13">
        <v>60</v>
      </c>
      <c r="AB86" s="22">
        <v>135</v>
      </c>
      <c r="AC86" s="22">
        <v>60</v>
      </c>
      <c r="AD86" s="22">
        <f t="shared" si="68"/>
        <v>44.44</v>
      </c>
      <c r="AE86" s="26" t="s">
        <v>143</v>
      </c>
      <c r="AF86" s="30" t="s">
        <v>144</v>
      </c>
      <c r="AG86" s="13">
        <v>60</v>
      </c>
      <c r="AH86" s="22">
        <v>86</v>
      </c>
      <c r="AI86" s="22">
        <v>49</v>
      </c>
      <c r="AJ86" s="22">
        <f t="shared" si="69"/>
        <v>56.98</v>
      </c>
      <c r="AK86" s="26" t="s">
        <v>143</v>
      </c>
      <c r="AL86" s="30" t="s">
        <v>144</v>
      </c>
      <c r="AM86" s="13">
        <v>60</v>
      </c>
      <c r="AN86" s="22">
        <v>91</v>
      </c>
      <c r="AO86" s="22">
        <v>21</v>
      </c>
      <c r="AP86" s="22">
        <f t="shared" si="70"/>
        <v>23.08</v>
      </c>
      <c r="AQ86" s="26" t="s">
        <v>143</v>
      </c>
      <c r="AR86" s="30" t="s">
        <v>144</v>
      </c>
      <c r="AS86" s="13">
        <v>60</v>
      </c>
      <c r="AT86" s="22">
        <v>175</v>
      </c>
      <c r="AU86" s="22">
        <v>6</v>
      </c>
      <c r="AV86" s="22">
        <f t="shared" si="71"/>
        <v>3.43</v>
      </c>
      <c r="AW86" s="26" t="s">
        <v>143</v>
      </c>
      <c r="AX86" s="30" t="s">
        <v>144</v>
      </c>
      <c r="AY86" s="13">
        <v>60</v>
      </c>
      <c r="AZ86" s="22">
        <v>26</v>
      </c>
      <c r="BA86" s="22">
        <v>2</v>
      </c>
      <c r="BB86" s="22">
        <f t="shared" si="72"/>
        <v>7.69</v>
      </c>
      <c r="BC86" s="26" t="s">
        <v>143</v>
      </c>
      <c r="BD86" s="30" t="s">
        <v>144</v>
      </c>
      <c r="BE86" s="13">
        <v>60</v>
      </c>
      <c r="BF86" s="22">
        <v>39</v>
      </c>
      <c r="BG86" s="22">
        <v>9</v>
      </c>
      <c r="BH86" s="22">
        <f t="shared" si="73"/>
        <v>23.08</v>
      </c>
      <c r="BI86" s="26" t="s">
        <v>143</v>
      </c>
      <c r="BJ86" s="30" t="s">
        <v>144</v>
      </c>
      <c r="BK86" s="13">
        <v>60</v>
      </c>
      <c r="BL86" s="22">
        <v>179</v>
      </c>
      <c r="BM86" s="22">
        <v>31</v>
      </c>
      <c r="BN86" s="22">
        <f t="shared" si="74"/>
        <v>17.32</v>
      </c>
      <c r="BO86" s="26" t="s">
        <v>143</v>
      </c>
      <c r="BP86" s="30" t="s">
        <v>144</v>
      </c>
      <c r="BQ86" s="13">
        <v>60</v>
      </c>
      <c r="BR86" s="22">
        <v>26</v>
      </c>
      <c r="BS86" s="22">
        <v>5</v>
      </c>
      <c r="BT86" s="22">
        <f t="shared" si="75"/>
        <v>19.23</v>
      </c>
      <c r="BU86" s="26" t="s">
        <v>143</v>
      </c>
      <c r="BV86" s="30" t="s">
        <v>144</v>
      </c>
      <c r="BW86" s="13">
        <v>60</v>
      </c>
      <c r="BX86" s="22">
        <v>76</v>
      </c>
      <c r="BY86" s="22">
        <v>9</v>
      </c>
      <c r="BZ86" s="22">
        <f t="shared" si="76"/>
        <v>11.84</v>
      </c>
      <c r="CA86" s="26" t="s">
        <v>143</v>
      </c>
      <c r="CB86" s="30" t="s">
        <v>144</v>
      </c>
      <c r="CC86" s="13">
        <v>60</v>
      </c>
      <c r="CD86" s="22">
        <v>63</v>
      </c>
      <c r="CE86" s="22">
        <v>9</v>
      </c>
      <c r="CF86" s="22">
        <f t="shared" si="77"/>
        <v>14.29</v>
      </c>
      <c r="CG86" s="26" t="s">
        <v>143</v>
      </c>
      <c r="CH86" s="30" t="s">
        <v>144</v>
      </c>
      <c r="CI86" s="13">
        <v>60</v>
      </c>
      <c r="CJ86" s="22">
        <v>45</v>
      </c>
      <c r="CK86" s="22">
        <v>39</v>
      </c>
      <c r="CL86" s="22">
        <f t="shared" si="78"/>
        <v>86.67</v>
      </c>
      <c r="CM86" s="26" t="s">
        <v>143</v>
      </c>
      <c r="CN86" s="30" t="s">
        <v>144</v>
      </c>
      <c r="CO86" s="13">
        <v>60</v>
      </c>
      <c r="CP86" s="22">
        <v>62</v>
      </c>
      <c r="CQ86" s="22">
        <v>15</v>
      </c>
      <c r="CR86" s="22">
        <f t="shared" si="79"/>
        <v>24.19</v>
      </c>
      <c r="CS86" s="26" t="s">
        <v>143</v>
      </c>
      <c r="CT86" s="30" t="s">
        <v>144</v>
      </c>
      <c r="CU86" s="13">
        <v>60</v>
      </c>
      <c r="CV86" s="22">
        <v>67</v>
      </c>
      <c r="CW86" s="22">
        <v>6</v>
      </c>
      <c r="CX86" s="22">
        <f t="shared" si="80"/>
        <v>8.9600000000000009</v>
      </c>
      <c r="CY86" s="26" t="s">
        <v>143</v>
      </c>
      <c r="CZ86" s="30" t="s">
        <v>144</v>
      </c>
      <c r="DA86" s="13">
        <v>60</v>
      </c>
      <c r="DB86" s="22">
        <v>74</v>
      </c>
      <c r="DC86" s="22">
        <v>28</v>
      </c>
      <c r="DD86" s="22">
        <f t="shared" si="81"/>
        <v>37.840000000000003</v>
      </c>
      <c r="DE86" s="26" t="s">
        <v>143</v>
      </c>
      <c r="DF86" s="30" t="s">
        <v>144</v>
      </c>
      <c r="DG86" s="13">
        <v>60</v>
      </c>
      <c r="DH86" s="22">
        <v>926</v>
      </c>
      <c r="DI86" s="22">
        <v>103</v>
      </c>
      <c r="DJ86" s="22">
        <f t="shared" si="82"/>
        <v>11.12</v>
      </c>
    </row>
    <row r="87" spans="1:114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63"/>
        <v>981</v>
      </c>
      <c r="E87" s="22">
        <f t="shared" ca="1" si="63"/>
        <v>258</v>
      </c>
      <c r="F87" s="22">
        <f t="shared" ca="1" si="64"/>
        <v>26.3</v>
      </c>
      <c r="G87" s="26" t="s">
        <v>145</v>
      </c>
      <c r="H87" s="30" t="s">
        <v>146</v>
      </c>
      <c r="I87" s="13">
        <v>61</v>
      </c>
      <c r="J87" s="22">
        <v>4</v>
      </c>
      <c r="K87" s="22">
        <v>10</v>
      </c>
      <c r="L87" s="22">
        <f t="shared" si="65"/>
        <v>250</v>
      </c>
      <c r="M87" s="26" t="s">
        <v>145</v>
      </c>
      <c r="N87" s="30" t="s">
        <v>146</v>
      </c>
      <c r="O87" s="13">
        <v>61</v>
      </c>
      <c r="P87" s="22">
        <v>47</v>
      </c>
      <c r="Q87" s="22">
        <v>1</v>
      </c>
      <c r="R87" s="22">
        <f t="shared" si="66"/>
        <v>2.13</v>
      </c>
      <c r="S87" s="26" t="s">
        <v>145</v>
      </c>
      <c r="T87" s="30" t="s">
        <v>146</v>
      </c>
      <c r="U87" s="13">
        <v>61</v>
      </c>
      <c r="V87" s="22">
        <v>27</v>
      </c>
      <c r="W87" s="22">
        <v>7</v>
      </c>
      <c r="X87" s="22">
        <f t="shared" si="67"/>
        <v>25.93</v>
      </c>
      <c r="Y87" s="26" t="s">
        <v>145</v>
      </c>
      <c r="Z87" s="30" t="s">
        <v>146</v>
      </c>
      <c r="AA87" s="13">
        <v>61</v>
      </c>
      <c r="AB87" s="22">
        <v>63</v>
      </c>
      <c r="AC87" s="22">
        <v>21</v>
      </c>
      <c r="AD87" s="22">
        <f t="shared" si="68"/>
        <v>33.33</v>
      </c>
      <c r="AE87" s="26" t="s">
        <v>145</v>
      </c>
      <c r="AF87" s="30" t="s">
        <v>146</v>
      </c>
      <c r="AG87" s="13">
        <v>61</v>
      </c>
      <c r="AH87" s="22">
        <v>65</v>
      </c>
      <c r="AI87" s="22">
        <v>22</v>
      </c>
      <c r="AJ87" s="22">
        <f t="shared" si="69"/>
        <v>33.85</v>
      </c>
      <c r="AK87" s="26" t="s">
        <v>145</v>
      </c>
      <c r="AL87" s="30" t="s">
        <v>146</v>
      </c>
      <c r="AM87" s="13">
        <v>61</v>
      </c>
      <c r="AN87" s="22">
        <v>107</v>
      </c>
      <c r="AO87" s="22">
        <v>0</v>
      </c>
      <c r="AP87" s="22">
        <f t="shared" si="70"/>
        <v>0</v>
      </c>
      <c r="AQ87" s="26" t="s">
        <v>145</v>
      </c>
      <c r="AR87" s="30" t="s">
        <v>146</v>
      </c>
      <c r="AS87" s="13">
        <v>61</v>
      </c>
      <c r="AT87" s="22">
        <v>9</v>
      </c>
      <c r="AU87" s="22">
        <v>3</v>
      </c>
      <c r="AV87" s="22">
        <f t="shared" si="71"/>
        <v>33.33</v>
      </c>
      <c r="AW87" s="26" t="s">
        <v>145</v>
      </c>
      <c r="AX87" s="30" t="s">
        <v>146</v>
      </c>
      <c r="AY87" s="13">
        <v>61</v>
      </c>
      <c r="AZ87" s="22">
        <v>18</v>
      </c>
      <c r="BA87" s="22">
        <v>1</v>
      </c>
      <c r="BB87" s="22">
        <f t="shared" si="72"/>
        <v>5.56</v>
      </c>
      <c r="BC87" s="26" t="s">
        <v>145</v>
      </c>
      <c r="BD87" s="30" t="s">
        <v>146</v>
      </c>
      <c r="BE87" s="13">
        <v>61</v>
      </c>
      <c r="BF87" s="22">
        <v>33</v>
      </c>
      <c r="BG87" s="22">
        <v>5</v>
      </c>
      <c r="BH87" s="22">
        <f t="shared" si="73"/>
        <v>15.15</v>
      </c>
      <c r="BI87" s="26" t="s">
        <v>145</v>
      </c>
      <c r="BJ87" s="30" t="s">
        <v>146</v>
      </c>
      <c r="BK87" s="13">
        <v>61</v>
      </c>
      <c r="BL87" s="22">
        <v>22</v>
      </c>
      <c r="BM87" s="22">
        <v>25</v>
      </c>
      <c r="BN87" s="22">
        <f t="shared" si="74"/>
        <v>113.64</v>
      </c>
      <c r="BO87" s="26" t="s">
        <v>145</v>
      </c>
      <c r="BP87" s="30" t="s">
        <v>146</v>
      </c>
      <c r="BQ87" s="13">
        <v>61</v>
      </c>
      <c r="BR87" s="22">
        <v>1</v>
      </c>
      <c r="BS87" s="22">
        <v>5</v>
      </c>
      <c r="BT87" s="22">
        <f t="shared" si="75"/>
        <v>500</v>
      </c>
      <c r="BU87" s="26" t="s">
        <v>145</v>
      </c>
      <c r="BV87" s="30" t="s">
        <v>146</v>
      </c>
      <c r="BW87" s="13">
        <v>61</v>
      </c>
      <c r="BX87" s="22">
        <v>16</v>
      </c>
      <c r="BY87" s="22">
        <v>7</v>
      </c>
      <c r="BZ87" s="22">
        <f t="shared" si="76"/>
        <v>43.75</v>
      </c>
      <c r="CA87" s="26" t="s">
        <v>145</v>
      </c>
      <c r="CB87" s="30" t="s">
        <v>146</v>
      </c>
      <c r="CC87" s="13">
        <v>61</v>
      </c>
      <c r="CD87" s="22">
        <v>10</v>
      </c>
      <c r="CE87" s="22">
        <v>3</v>
      </c>
      <c r="CF87" s="22">
        <f t="shared" si="77"/>
        <v>30</v>
      </c>
      <c r="CG87" s="26" t="s">
        <v>145</v>
      </c>
      <c r="CH87" s="30" t="s">
        <v>146</v>
      </c>
      <c r="CI87" s="13">
        <v>61</v>
      </c>
      <c r="CJ87" s="22">
        <v>29</v>
      </c>
      <c r="CK87" s="22">
        <v>21</v>
      </c>
      <c r="CL87" s="22">
        <f t="shared" si="78"/>
        <v>72.41</v>
      </c>
      <c r="CM87" s="26" t="s">
        <v>145</v>
      </c>
      <c r="CN87" s="30" t="s">
        <v>146</v>
      </c>
      <c r="CO87" s="13">
        <v>61</v>
      </c>
      <c r="CP87" s="22">
        <v>31</v>
      </c>
      <c r="CQ87" s="22">
        <v>18</v>
      </c>
      <c r="CR87" s="22">
        <f t="shared" si="79"/>
        <v>58.06</v>
      </c>
      <c r="CS87" s="26" t="s">
        <v>145</v>
      </c>
      <c r="CT87" s="30" t="s">
        <v>146</v>
      </c>
      <c r="CU87" s="13">
        <v>61</v>
      </c>
      <c r="CV87" s="22">
        <v>3</v>
      </c>
      <c r="CW87" s="22">
        <v>6</v>
      </c>
      <c r="CX87" s="22">
        <f t="shared" si="80"/>
        <v>200</v>
      </c>
      <c r="CY87" s="26" t="s">
        <v>145</v>
      </c>
      <c r="CZ87" s="30" t="s">
        <v>146</v>
      </c>
      <c r="DA87" s="13">
        <v>61</v>
      </c>
      <c r="DB87" s="22">
        <v>16</v>
      </c>
      <c r="DC87" s="22">
        <v>10</v>
      </c>
      <c r="DD87" s="22">
        <f t="shared" si="81"/>
        <v>62.5</v>
      </c>
      <c r="DE87" s="26" t="s">
        <v>145</v>
      </c>
      <c r="DF87" s="30" t="s">
        <v>146</v>
      </c>
      <c r="DG87" s="13">
        <v>61</v>
      </c>
      <c r="DH87" s="22">
        <v>480</v>
      </c>
      <c r="DI87" s="22">
        <v>93</v>
      </c>
      <c r="DJ87" s="22">
        <f t="shared" si="82"/>
        <v>19.38</v>
      </c>
    </row>
    <row r="88" spans="1:114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63"/>
        <v>9938</v>
      </c>
      <c r="E88" s="22">
        <f t="shared" ca="1" si="63"/>
        <v>3865</v>
      </c>
      <c r="F88" s="22">
        <f t="shared" ca="1" si="64"/>
        <v>38.89</v>
      </c>
      <c r="G88" s="26" t="s">
        <v>147</v>
      </c>
      <c r="H88" s="30" t="s">
        <v>148</v>
      </c>
      <c r="I88" s="13">
        <v>62</v>
      </c>
      <c r="J88" s="22">
        <v>455</v>
      </c>
      <c r="K88" s="22">
        <v>152</v>
      </c>
      <c r="L88" s="22">
        <f t="shared" si="65"/>
        <v>33.409999999999997</v>
      </c>
      <c r="M88" s="26" t="s">
        <v>147</v>
      </c>
      <c r="N88" s="30" t="s">
        <v>148</v>
      </c>
      <c r="O88" s="13">
        <v>62</v>
      </c>
      <c r="P88" s="22">
        <v>181</v>
      </c>
      <c r="Q88" s="22">
        <v>109</v>
      </c>
      <c r="R88" s="22">
        <f t="shared" si="66"/>
        <v>60.22</v>
      </c>
      <c r="S88" s="26" t="s">
        <v>147</v>
      </c>
      <c r="T88" s="30" t="s">
        <v>148</v>
      </c>
      <c r="U88" s="13">
        <v>62</v>
      </c>
      <c r="V88" s="22">
        <v>84</v>
      </c>
      <c r="W88" s="22">
        <v>155</v>
      </c>
      <c r="X88" s="22">
        <f t="shared" si="67"/>
        <v>184.52</v>
      </c>
      <c r="Y88" s="26" t="s">
        <v>147</v>
      </c>
      <c r="Z88" s="30" t="s">
        <v>148</v>
      </c>
      <c r="AA88" s="13">
        <v>62</v>
      </c>
      <c r="AB88" s="22">
        <v>862</v>
      </c>
      <c r="AC88" s="22">
        <v>178</v>
      </c>
      <c r="AD88" s="22">
        <f t="shared" si="68"/>
        <v>20.65</v>
      </c>
      <c r="AE88" s="26" t="s">
        <v>147</v>
      </c>
      <c r="AF88" s="30" t="s">
        <v>148</v>
      </c>
      <c r="AG88" s="13">
        <v>62</v>
      </c>
      <c r="AH88" s="22">
        <v>78</v>
      </c>
      <c r="AI88" s="22">
        <v>131</v>
      </c>
      <c r="AJ88" s="22">
        <f t="shared" si="69"/>
        <v>167.95</v>
      </c>
      <c r="AK88" s="26" t="s">
        <v>147</v>
      </c>
      <c r="AL88" s="30" t="s">
        <v>148</v>
      </c>
      <c r="AM88" s="13">
        <v>62</v>
      </c>
      <c r="AN88" s="22">
        <v>405</v>
      </c>
      <c r="AO88" s="22">
        <v>50</v>
      </c>
      <c r="AP88" s="22">
        <f t="shared" si="70"/>
        <v>12.35</v>
      </c>
      <c r="AQ88" s="26" t="s">
        <v>147</v>
      </c>
      <c r="AR88" s="30" t="s">
        <v>148</v>
      </c>
      <c r="AS88" s="13">
        <v>62</v>
      </c>
      <c r="AT88" s="22">
        <v>430</v>
      </c>
      <c r="AU88" s="22">
        <v>4</v>
      </c>
      <c r="AV88" s="22">
        <f t="shared" si="71"/>
        <v>0.93</v>
      </c>
      <c r="AW88" s="26" t="s">
        <v>147</v>
      </c>
      <c r="AX88" s="30" t="s">
        <v>148</v>
      </c>
      <c r="AY88" s="13">
        <v>62</v>
      </c>
      <c r="AZ88" s="22">
        <v>596</v>
      </c>
      <c r="BA88" s="22">
        <v>44</v>
      </c>
      <c r="BB88" s="22">
        <f t="shared" si="72"/>
        <v>7.38</v>
      </c>
      <c r="BC88" s="26" t="s">
        <v>147</v>
      </c>
      <c r="BD88" s="30" t="s">
        <v>148</v>
      </c>
      <c r="BE88" s="13">
        <v>62</v>
      </c>
      <c r="BF88" s="22">
        <v>368</v>
      </c>
      <c r="BG88" s="22">
        <v>96</v>
      </c>
      <c r="BH88" s="22">
        <f t="shared" si="73"/>
        <v>26.09</v>
      </c>
      <c r="BI88" s="26" t="s">
        <v>147</v>
      </c>
      <c r="BJ88" s="30" t="s">
        <v>148</v>
      </c>
      <c r="BK88" s="13">
        <v>62</v>
      </c>
      <c r="BL88" s="22">
        <v>441</v>
      </c>
      <c r="BM88" s="22">
        <v>97</v>
      </c>
      <c r="BN88" s="22">
        <f t="shared" si="74"/>
        <v>22</v>
      </c>
      <c r="BO88" s="26" t="s">
        <v>147</v>
      </c>
      <c r="BP88" s="30" t="s">
        <v>148</v>
      </c>
      <c r="BQ88" s="13">
        <v>62</v>
      </c>
      <c r="BR88" s="22">
        <v>118</v>
      </c>
      <c r="BS88" s="22">
        <v>20</v>
      </c>
      <c r="BT88" s="22">
        <f t="shared" si="75"/>
        <v>16.95</v>
      </c>
      <c r="BU88" s="26" t="s">
        <v>147</v>
      </c>
      <c r="BV88" s="30" t="s">
        <v>148</v>
      </c>
      <c r="BW88" s="13">
        <v>62</v>
      </c>
      <c r="BX88" s="22">
        <v>239</v>
      </c>
      <c r="BY88" s="22">
        <v>36</v>
      </c>
      <c r="BZ88" s="22">
        <f t="shared" si="76"/>
        <v>15.06</v>
      </c>
      <c r="CA88" s="26" t="s">
        <v>147</v>
      </c>
      <c r="CB88" s="30" t="s">
        <v>148</v>
      </c>
      <c r="CC88" s="13">
        <v>62</v>
      </c>
      <c r="CD88" s="22">
        <v>365</v>
      </c>
      <c r="CE88" s="22">
        <v>74</v>
      </c>
      <c r="CF88" s="22">
        <f t="shared" si="77"/>
        <v>20.27</v>
      </c>
      <c r="CG88" s="26" t="s">
        <v>147</v>
      </c>
      <c r="CH88" s="30" t="s">
        <v>148</v>
      </c>
      <c r="CI88" s="13">
        <v>62</v>
      </c>
      <c r="CJ88" s="22">
        <v>501</v>
      </c>
      <c r="CK88" s="22">
        <v>375</v>
      </c>
      <c r="CL88" s="22">
        <f t="shared" si="78"/>
        <v>74.849999999999994</v>
      </c>
      <c r="CM88" s="26" t="s">
        <v>147</v>
      </c>
      <c r="CN88" s="30" t="s">
        <v>148</v>
      </c>
      <c r="CO88" s="13">
        <v>62</v>
      </c>
      <c r="CP88" s="22">
        <v>162</v>
      </c>
      <c r="CQ88" s="22">
        <v>27</v>
      </c>
      <c r="CR88" s="22">
        <f t="shared" si="79"/>
        <v>16.670000000000002</v>
      </c>
      <c r="CS88" s="26" t="s">
        <v>147</v>
      </c>
      <c r="CT88" s="30" t="s">
        <v>148</v>
      </c>
      <c r="CU88" s="13">
        <v>62</v>
      </c>
      <c r="CV88" s="22">
        <v>63</v>
      </c>
      <c r="CW88" s="22">
        <v>16</v>
      </c>
      <c r="CX88" s="22">
        <f t="shared" si="80"/>
        <v>25.4</v>
      </c>
      <c r="CY88" s="26" t="s">
        <v>147</v>
      </c>
      <c r="CZ88" s="30" t="s">
        <v>148</v>
      </c>
      <c r="DA88" s="13">
        <v>62</v>
      </c>
      <c r="DB88" s="22">
        <v>160</v>
      </c>
      <c r="DC88" s="22">
        <v>34</v>
      </c>
      <c r="DD88" s="22">
        <f t="shared" si="81"/>
        <v>21.25</v>
      </c>
      <c r="DE88" s="26" t="s">
        <v>147</v>
      </c>
      <c r="DF88" s="30" t="s">
        <v>148</v>
      </c>
      <c r="DG88" s="13">
        <v>62</v>
      </c>
      <c r="DH88" s="22">
        <v>4430</v>
      </c>
      <c r="DI88" s="22">
        <v>2267</v>
      </c>
      <c r="DJ88" s="22">
        <f t="shared" si="82"/>
        <v>51.17</v>
      </c>
    </row>
    <row r="89" spans="1:114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63"/>
        <v>579</v>
      </c>
      <c r="E89" s="22">
        <f t="shared" ca="1" si="63"/>
        <v>87</v>
      </c>
      <c r="F89" s="22">
        <f t="shared" ca="1" si="64"/>
        <v>15.03</v>
      </c>
      <c r="G89" s="26" t="s">
        <v>149</v>
      </c>
      <c r="H89" s="30" t="s">
        <v>150</v>
      </c>
      <c r="I89" s="13">
        <v>63</v>
      </c>
      <c r="J89" s="22">
        <v>4</v>
      </c>
      <c r="K89" s="22">
        <v>12</v>
      </c>
      <c r="L89" s="22">
        <f t="shared" si="65"/>
        <v>300</v>
      </c>
      <c r="M89" s="26" t="s">
        <v>149</v>
      </c>
      <c r="N89" s="30" t="s">
        <v>150</v>
      </c>
      <c r="O89" s="13">
        <v>63</v>
      </c>
      <c r="P89" s="22">
        <v>24</v>
      </c>
      <c r="Q89" s="22">
        <v>2</v>
      </c>
      <c r="R89" s="22">
        <f t="shared" si="66"/>
        <v>8.33</v>
      </c>
      <c r="S89" s="26" t="s">
        <v>149</v>
      </c>
      <c r="T89" s="30" t="s">
        <v>150</v>
      </c>
      <c r="U89" s="13">
        <v>63</v>
      </c>
      <c r="V89" s="22">
        <v>9</v>
      </c>
      <c r="W89" s="22">
        <v>0</v>
      </c>
      <c r="X89" s="22">
        <f t="shared" si="67"/>
        <v>0</v>
      </c>
      <c r="Y89" s="26" t="s">
        <v>149</v>
      </c>
      <c r="Z89" s="30" t="s">
        <v>150</v>
      </c>
      <c r="AA89" s="13">
        <v>63</v>
      </c>
      <c r="AB89" s="22">
        <v>4</v>
      </c>
      <c r="AC89" s="22">
        <v>3</v>
      </c>
      <c r="AD89" s="22">
        <f t="shared" si="68"/>
        <v>75</v>
      </c>
      <c r="AE89" s="26" t="s">
        <v>149</v>
      </c>
      <c r="AF89" s="30" t="s">
        <v>150</v>
      </c>
      <c r="AG89" s="13">
        <v>63</v>
      </c>
      <c r="AH89" s="22">
        <v>1</v>
      </c>
      <c r="AI89" s="22">
        <v>12</v>
      </c>
      <c r="AJ89" s="22">
        <f t="shared" si="69"/>
        <v>1200</v>
      </c>
      <c r="AK89" s="26" t="s">
        <v>149</v>
      </c>
      <c r="AL89" s="30" t="s">
        <v>150</v>
      </c>
      <c r="AM89" s="13">
        <v>63</v>
      </c>
      <c r="AN89" s="22">
        <v>19</v>
      </c>
      <c r="AO89" s="22">
        <v>0</v>
      </c>
      <c r="AP89" s="22">
        <f t="shared" si="70"/>
        <v>0</v>
      </c>
      <c r="AQ89" s="26" t="s">
        <v>149</v>
      </c>
      <c r="AR89" s="30" t="s">
        <v>150</v>
      </c>
      <c r="AS89" s="13">
        <v>63</v>
      </c>
      <c r="AT89" s="22">
        <v>33</v>
      </c>
      <c r="AU89" s="22">
        <v>0</v>
      </c>
      <c r="AV89" s="22">
        <f t="shared" si="71"/>
        <v>0</v>
      </c>
      <c r="AW89" s="26" t="s">
        <v>149</v>
      </c>
      <c r="AX89" s="30" t="s">
        <v>150</v>
      </c>
      <c r="AY89" s="13">
        <v>63</v>
      </c>
      <c r="AZ89" s="22">
        <v>0</v>
      </c>
      <c r="BA89" s="22">
        <v>1</v>
      </c>
      <c r="BB89" s="22">
        <f t="shared" si="72"/>
        <v>0</v>
      </c>
      <c r="BC89" s="26" t="s">
        <v>149</v>
      </c>
      <c r="BD89" s="30" t="s">
        <v>150</v>
      </c>
      <c r="BE89" s="13">
        <v>63</v>
      </c>
      <c r="BF89" s="22">
        <v>5</v>
      </c>
      <c r="BG89" s="22">
        <v>1</v>
      </c>
      <c r="BH89" s="22">
        <f t="shared" si="73"/>
        <v>20</v>
      </c>
      <c r="BI89" s="26" t="s">
        <v>149</v>
      </c>
      <c r="BJ89" s="30" t="s">
        <v>150</v>
      </c>
      <c r="BK89" s="13">
        <v>63</v>
      </c>
      <c r="BL89" s="22">
        <v>17</v>
      </c>
      <c r="BM89" s="22">
        <v>4</v>
      </c>
      <c r="BN89" s="22">
        <f t="shared" si="74"/>
        <v>23.53</v>
      </c>
      <c r="BO89" s="26" t="s">
        <v>149</v>
      </c>
      <c r="BP89" s="30" t="s">
        <v>150</v>
      </c>
      <c r="BQ89" s="13">
        <v>63</v>
      </c>
      <c r="BR89" s="22">
        <v>27</v>
      </c>
      <c r="BS89" s="22">
        <v>3</v>
      </c>
      <c r="BT89" s="22">
        <f t="shared" si="75"/>
        <v>11.11</v>
      </c>
      <c r="BU89" s="26" t="s">
        <v>149</v>
      </c>
      <c r="BV89" s="30" t="s">
        <v>150</v>
      </c>
      <c r="BW89" s="13">
        <v>63</v>
      </c>
      <c r="BX89" s="22">
        <v>42</v>
      </c>
      <c r="BY89" s="22">
        <v>1</v>
      </c>
      <c r="BZ89" s="22">
        <f t="shared" si="76"/>
        <v>2.38</v>
      </c>
      <c r="CA89" s="26" t="s">
        <v>149</v>
      </c>
      <c r="CB89" s="30" t="s">
        <v>150</v>
      </c>
      <c r="CC89" s="13">
        <v>63</v>
      </c>
      <c r="CD89" s="22">
        <v>15</v>
      </c>
      <c r="CE89" s="22">
        <v>3</v>
      </c>
      <c r="CF89" s="22">
        <f t="shared" si="77"/>
        <v>20</v>
      </c>
      <c r="CG89" s="26" t="s">
        <v>149</v>
      </c>
      <c r="CH89" s="30" t="s">
        <v>150</v>
      </c>
      <c r="CI89" s="13">
        <v>63</v>
      </c>
      <c r="CJ89" s="22">
        <v>27</v>
      </c>
      <c r="CK89" s="22">
        <v>6</v>
      </c>
      <c r="CL89" s="22">
        <f t="shared" si="78"/>
        <v>22.22</v>
      </c>
      <c r="CM89" s="26" t="s">
        <v>149</v>
      </c>
      <c r="CN89" s="30" t="s">
        <v>150</v>
      </c>
      <c r="CO89" s="13">
        <v>63</v>
      </c>
      <c r="CP89" s="22">
        <v>7</v>
      </c>
      <c r="CQ89" s="22">
        <v>3</v>
      </c>
      <c r="CR89" s="22">
        <f t="shared" si="79"/>
        <v>42.86</v>
      </c>
      <c r="CS89" s="26" t="s">
        <v>149</v>
      </c>
      <c r="CT89" s="30" t="s">
        <v>150</v>
      </c>
      <c r="CU89" s="13">
        <v>63</v>
      </c>
      <c r="CV89" s="22">
        <v>0</v>
      </c>
      <c r="CW89" s="22">
        <v>1</v>
      </c>
      <c r="CX89" s="22">
        <f t="shared" si="80"/>
        <v>0</v>
      </c>
      <c r="CY89" s="26" t="s">
        <v>149</v>
      </c>
      <c r="CZ89" s="30" t="s">
        <v>150</v>
      </c>
      <c r="DA89" s="13">
        <v>63</v>
      </c>
      <c r="DB89" s="22">
        <v>4</v>
      </c>
      <c r="DC89" s="22">
        <v>3</v>
      </c>
      <c r="DD89" s="22">
        <f t="shared" si="81"/>
        <v>75</v>
      </c>
      <c r="DE89" s="26" t="s">
        <v>149</v>
      </c>
      <c r="DF89" s="30" t="s">
        <v>150</v>
      </c>
      <c r="DG89" s="13">
        <v>63</v>
      </c>
      <c r="DH89" s="22">
        <v>341</v>
      </c>
      <c r="DI89" s="22">
        <v>32</v>
      </c>
      <c r="DJ89" s="22">
        <f t="shared" si="82"/>
        <v>9.3800000000000008</v>
      </c>
    </row>
    <row r="90" spans="1:114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63"/>
        <v>396</v>
      </c>
      <c r="E90" s="22">
        <f t="shared" ca="1" si="63"/>
        <v>142</v>
      </c>
      <c r="F90" s="22">
        <f t="shared" ca="1" si="64"/>
        <v>35.86</v>
      </c>
      <c r="G90" s="26" t="s">
        <v>151</v>
      </c>
      <c r="H90" s="30" t="s">
        <v>152</v>
      </c>
      <c r="I90" s="13">
        <v>64</v>
      </c>
      <c r="J90" s="22">
        <v>3</v>
      </c>
      <c r="K90" s="22">
        <v>0</v>
      </c>
      <c r="L90" s="22">
        <f t="shared" si="65"/>
        <v>0</v>
      </c>
      <c r="M90" s="26" t="s">
        <v>151</v>
      </c>
      <c r="N90" s="30" t="s">
        <v>152</v>
      </c>
      <c r="O90" s="13">
        <v>64</v>
      </c>
      <c r="P90" s="22">
        <v>1</v>
      </c>
      <c r="Q90" s="22">
        <v>0</v>
      </c>
      <c r="R90" s="22">
        <f t="shared" si="66"/>
        <v>0</v>
      </c>
      <c r="S90" s="26" t="s">
        <v>151</v>
      </c>
      <c r="T90" s="30" t="s">
        <v>152</v>
      </c>
      <c r="U90" s="13">
        <v>64</v>
      </c>
      <c r="V90" s="22">
        <v>6</v>
      </c>
      <c r="W90" s="22">
        <v>0</v>
      </c>
      <c r="X90" s="22">
        <f t="shared" si="67"/>
        <v>0</v>
      </c>
      <c r="Y90" s="26" t="s">
        <v>151</v>
      </c>
      <c r="Z90" s="30" t="s">
        <v>152</v>
      </c>
      <c r="AA90" s="13">
        <v>64</v>
      </c>
      <c r="AB90" s="22">
        <v>14</v>
      </c>
      <c r="AC90" s="22">
        <v>3</v>
      </c>
      <c r="AD90" s="22">
        <f t="shared" si="68"/>
        <v>21.43</v>
      </c>
      <c r="AE90" s="26" t="s">
        <v>151</v>
      </c>
      <c r="AF90" s="30" t="s">
        <v>152</v>
      </c>
      <c r="AG90" s="13">
        <v>64</v>
      </c>
      <c r="AH90" s="22">
        <v>114</v>
      </c>
      <c r="AI90" s="22">
        <v>26</v>
      </c>
      <c r="AJ90" s="22">
        <f t="shared" si="69"/>
        <v>22.81</v>
      </c>
      <c r="AK90" s="26" t="s">
        <v>151</v>
      </c>
      <c r="AL90" s="30" t="s">
        <v>152</v>
      </c>
      <c r="AM90" s="13">
        <v>64</v>
      </c>
      <c r="AN90" s="22">
        <v>0</v>
      </c>
      <c r="AO90" s="22">
        <v>0</v>
      </c>
      <c r="AP90" s="22">
        <f t="shared" si="70"/>
        <v>0</v>
      </c>
      <c r="AQ90" s="26" t="s">
        <v>151</v>
      </c>
      <c r="AR90" s="30" t="s">
        <v>152</v>
      </c>
      <c r="AS90" s="13">
        <v>64</v>
      </c>
      <c r="AT90" s="22">
        <v>5</v>
      </c>
      <c r="AU90" s="22">
        <v>1</v>
      </c>
      <c r="AV90" s="22">
        <f t="shared" si="71"/>
        <v>20</v>
      </c>
      <c r="AW90" s="26" t="s">
        <v>151</v>
      </c>
      <c r="AX90" s="30" t="s">
        <v>152</v>
      </c>
      <c r="AY90" s="13">
        <v>64</v>
      </c>
      <c r="AZ90" s="22">
        <v>0</v>
      </c>
      <c r="BA90" s="22">
        <v>1</v>
      </c>
      <c r="BB90" s="22">
        <f t="shared" si="72"/>
        <v>0</v>
      </c>
      <c r="BC90" s="26" t="s">
        <v>151</v>
      </c>
      <c r="BD90" s="30" t="s">
        <v>152</v>
      </c>
      <c r="BE90" s="13">
        <v>64</v>
      </c>
      <c r="BF90" s="22">
        <v>7</v>
      </c>
      <c r="BG90" s="22">
        <v>0</v>
      </c>
      <c r="BH90" s="22">
        <f t="shared" si="73"/>
        <v>0</v>
      </c>
      <c r="BI90" s="26" t="s">
        <v>151</v>
      </c>
      <c r="BJ90" s="30" t="s">
        <v>152</v>
      </c>
      <c r="BK90" s="13">
        <v>64</v>
      </c>
      <c r="BL90" s="22">
        <v>19</v>
      </c>
      <c r="BM90" s="22">
        <v>3</v>
      </c>
      <c r="BN90" s="22">
        <f t="shared" si="74"/>
        <v>15.79</v>
      </c>
      <c r="BO90" s="26" t="s">
        <v>151</v>
      </c>
      <c r="BP90" s="30" t="s">
        <v>152</v>
      </c>
      <c r="BQ90" s="13">
        <v>64</v>
      </c>
      <c r="BR90" s="22">
        <v>0</v>
      </c>
      <c r="BS90" s="22">
        <v>1</v>
      </c>
      <c r="BT90" s="22">
        <f t="shared" si="75"/>
        <v>0</v>
      </c>
      <c r="BU90" s="26" t="s">
        <v>151</v>
      </c>
      <c r="BV90" s="30" t="s">
        <v>152</v>
      </c>
      <c r="BW90" s="13">
        <v>64</v>
      </c>
      <c r="BX90" s="22">
        <v>3</v>
      </c>
      <c r="BY90" s="22">
        <v>2</v>
      </c>
      <c r="BZ90" s="22">
        <f t="shared" si="76"/>
        <v>66.67</v>
      </c>
      <c r="CA90" s="26" t="s">
        <v>151</v>
      </c>
      <c r="CB90" s="30" t="s">
        <v>152</v>
      </c>
      <c r="CC90" s="13">
        <v>64</v>
      </c>
      <c r="CD90" s="22">
        <v>14</v>
      </c>
      <c r="CE90" s="22">
        <v>2</v>
      </c>
      <c r="CF90" s="22">
        <f t="shared" si="77"/>
        <v>14.29</v>
      </c>
      <c r="CG90" s="26" t="s">
        <v>151</v>
      </c>
      <c r="CH90" s="30" t="s">
        <v>152</v>
      </c>
      <c r="CI90" s="13">
        <v>64</v>
      </c>
      <c r="CJ90" s="22">
        <v>12</v>
      </c>
      <c r="CK90" s="22">
        <v>3</v>
      </c>
      <c r="CL90" s="22">
        <f t="shared" si="78"/>
        <v>25</v>
      </c>
      <c r="CM90" s="26" t="s">
        <v>151</v>
      </c>
      <c r="CN90" s="30" t="s">
        <v>152</v>
      </c>
      <c r="CO90" s="13">
        <v>64</v>
      </c>
      <c r="CP90" s="22">
        <v>4</v>
      </c>
      <c r="CQ90" s="22">
        <v>6</v>
      </c>
      <c r="CR90" s="22">
        <f t="shared" si="79"/>
        <v>150</v>
      </c>
      <c r="CS90" s="26" t="s">
        <v>151</v>
      </c>
      <c r="CT90" s="30" t="s">
        <v>152</v>
      </c>
      <c r="CU90" s="13">
        <v>64</v>
      </c>
      <c r="CV90" s="22">
        <v>2</v>
      </c>
      <c r="CW90" s="22">
        <v>3</v>
      </c>
      <c r="CX90" s="22">
        <f t="shared" si="80"/>
        <v>150</v>
      </c>
      <c r="CY90" s="26" t="s">
        <v>151</v>
      </c>
      <c r="CZ90" s="30" t="s">
        <v>152</v>
      </c>
      <c r="DA90" s="13">
        <v>64</v>
      </c>
      <c r="DB90" s="22">
        <v>15</v>
      </c>
      <c r="DC90" s="22">
        <v>2</v>
      </c>
      <c r="DD90" s="22">
        <f t="shared" si="81"/>
        <v>13.33</v>
      </c>
      <c r="DE90" s="26" t="s">
        <v>151</v>
      </c>
      <c r="DF90" s="30" t="s">
        <v>152</v>
      </c>
      <c r="DG90" s="13">
        <v>64</v>
      </c>
      <c r="DH90" s="22">
        <v>177</v>
      </c>
      <c r="DI90" s="22">
        <v>89</v>
      </c>
      <c r="DJ90" s="22">
        <f t="shared" si="82"/>
        <v>50.28</v>
      </c>
    </row>
    <row r="91" spans="1:114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63"/>
        <v>526</v>
      </c>
      <c r="E91" s="22">
        <f t="shared" ca="1" si="63"/>
        <v>224</v>
      </c>
      <c r="F91" s="22">
        <f t="shared" ca="1" si="64"/>
        <v>42.59</v>
      </c>
      <c r="G91" s="26" t="s">
        <v>153</v>
      </c>
      <c r="H91" s="27" t="s">
        <v>154</v>
      </c>
      <c r="I91" s="13">
        <v>65</v>
      </c>
      <c r="J91" s="22">
        <v>7</v>
      </c>
      <c r="K91" s="22">
        <v>1</v>
      </c>
      <c r="L91" s="22">
        <f t="shared" si="65"/>
        <v>14.29</v>
      </c>
      <c r="M91" s="26" t="s">
        <v>153</v>
      </c>
      <c r="N91" s="27" t="s">
        <v>154</v>
      </c>
      <c r="O91" s="13">
        <v>65</v>
      </c>
      <c r="P91" s="22">
        <v>2</v>
      </c>
      <c r="Q91" s="22">
        <v>0</v>
      </c>
      <c r="R91" s="22">
        <f t="shared" si="66"/>
        <v>0</v>
      </c>
      <c r="S91" s="26" t="s">
        <v>153</v>
      </c>
      <c r="T91" s="27" t="s">
        <v>154</v>
      </c>
      <c r="U91" s="13">
        <v>65</v>
      </c>
      <c r="V91" s="22">
        <v>4</v>
      </c>
      <c r="W91" s="22">
        <v>0</v>
      </c>
      <c r="X91" s="22">
        <f t="shared" si="67"/>
        <v>0</v>
      </c>
      <c r="Y91" s="26" t="s">
        <v>153</v>
      </c>
      <c r="Z91" s="27" t="s">
        <v>154</v>
      </c>
      <c r="AA91" s="13">
        <v>65</v>
      </c>
      <c r="AB91" s="22">
        <v>175</v>
      </c>
      <c r="AC91" s="22">
        <v>59</v>
      </c>
      <c r="AD91" s="22">
        <f t="shared" si="68"/>
        <v>33.71</v>
      </c>
      <c r="AE91" s="26" t="s">
        <v>153</v>
      </c>
      <c r="AF91" s="27" t="s">
        <v>154</v>
      </c>
      <c r="AG91" s="13">
        <v>65</v>
      </c>
      <c r="AH91" s="22">
        <v>27</v>
      </c>
      <c r="AI91" s="22">
        <v>3</v>
      </c>
      <c r="AJ91" s="22">
        <f t="shared" si="69"/>
        <v>11.11</v>
      </c>
      <c r="AK91" s="26" t="s">
        <v>153</v>
      </c>
      <c r="AL91" s="27" t="s">
        <v>154</v>
      </c>
      <c r="AM91" s="13">
        <v>65</v>
      </c>
      <c r="AN91" s="22">
        <v>0</v>
      </c>
      <c r="AO91" s="22">
        <v>0</v>
      </c>
      <c r="AP91" s="22">
        <f t="shared" si="70"/>
        <v>0</v>
      </c>
      <c r="AQ91" s="26" t="s">
        <v>153</v>
      </c>
      <c r="AR91" s="27" t="s">
        <v>154</v>
      </c>
      <c r="AS91" s="13">
        <v>65</v>
      </c>
      <c r="AT91" s="22">
        <v>12</v>
      </c>
      <c r="AU91" s="22">
        <v>0</v>
      </c>
      <c r="AV91" s="22">
        <f t="shared" si="71"/>
        <v>0</v>
      </c>
      <c r="AW91" s="26" t="s">
        <v>153</v>
      </c>
      <c r="AX91" s="27" t="s">
        <v>154</v>
      </c>
      <c r="AY91" s="13">
        <v>65</v>
      </c>
      <c r="AZ91" s="22">
        <v>1</v>
      </c>
      <c r="BA91" s="22">
        <v>0</v>
      </c>
      <c r="BB91" s="22">
        <f t="shared" si="72"/>
        <v>0</v>
      </c>
      <c r="BC91" s="26" t="s">
        <v>153</v>
      </c>
      <c r="BD91" s="27" t="s">
        <v>154</v>
      </c>
      <c r="BE91" s="13">
        <v>65</v>
      </c>
      <c r="BF91" s="22">
        <v>54</v>
      </c>
      <c r="BG91" s="22">
        <v>6</v>
      </c>
      <c r="BH91" s="22">
        <f t="shared" si="73"/>
        <v>11.11</v>
      </c>
      <c r="BI91" s="26" t="s">
        <v>153</v>
      </c>
      <c r="BJ91" s="27" t="s">
        <v>154</v>
      </c>
      <c r="BK91" s="13">
        <v>65</v>
      </c>
      <c r="BL91" s="22">
        <v>22</v>
      </c>
      <c r="BM91" s="22">
        <v>35</v>
      </c>
      <c r="BN91" s="22">
        <f t="shared" si="74"/>
        <v>159.09</v>
      </c>
      <c r="BO91" s="26" t="s">
        <v>153</v>
      </c>
      <c r="BP91" s="27" t="s">
        <v>154</v>
      </c>
      <c r="BQ91" s="13">
        <v>65</v>
      </c>
      <c r="BR91" s="22">
        <v>0</v>
      </c>
      <c r="BS91" s="22">
        <v>0</v>
      </c>
      <c r="BT91" s="22">
        <f t="shared" si="75"/>
        <v>0</v>
      </c>
      <c r="BU91" s="26" t="s">
        <v>153</v>
      </c>
      <c r="BV91" s="27" t="s">
        <v>154</v>
      </c>
      <c r="BW91" s="13">
        <v>65</v>
      </c>
      <c r="BX91" s="22">
        <v>0</v>
      </c>
      <c r="BY91" s="22">
        <v>0</v>
      </c>
      <c r="BZ91" s="22">
        <f t="shared" si="76"/>
        <v>0</v>
      </c>
      <c r="CA91" s="26" t="s">
        <v>153</v>
      </c>
      <c r="CB91" s="27" t="s">
        <v>154</v>
      </c>
      <c r="CC91" s="13">
        <v>65</v>
      </c>
      <c r="CD91" s="22">
        <v>8</v>
      </c>
      <c r="CE91" s="22">
        <v>0</v>
      </c>
      <c r="CF91" s="22">
        <f t="shared" si="77"/>
        <v>0</v>
      </c>
      <c r="CG91" s="26" t="s">
        <v>153</v>
      </c>
      <c r="CH91" s="27" t="s">
        <v>154</v>
      </c>
      <c r="CI91" s="13">
        <v>65</v>
      </c>
      <c r="CJ91" s="22">
        <v>75</v>
      </c>
      <c r="CK91" s="22">
        <v>0</v>
      </c>
      <c r="CL91" s="22">
        <f t="shared" si="78"/>
        <v>0</v>
      </c>
      <c r="CM91" s="26" t="s">
        <v>153</v>
      </c>
      <c r="CN91" s="27" t="s">
        <v>154</v>
      </c>
      <c r="CO91" s="13">
        <v>65</v>
      </c>
      <c r="CP91" s="22">
        <v>30</v>
      </c>
      <c r="CQ91" s="22">
        <v>12</v>
      </c>
      <c r="CR91" s="22">
        <f t="shared" si="79"/>
        <v>40</v>
      </c>
      <c r="CS91" s="26" t="s">
        <v>153</v>
      </c>
      <c r="CT91" s="27" t="s">
        <v>154</v>
      </c>
      <c r="CU91" s="13">
        <v>65</v>
      </c>
      <c r="CV91" s="22">
        <v>23</v>
      </c>
      <c r="CW91" s="22">
        <v>5</v>
      </c>
      <c r="CX91" s="22">
        <f t="shared" si="80"/>
        <v>21.74</v>
      </c>
      <c r="CY91" s="26" t="s">
        <v>153</v>
      </c>
      <c r="CZ91" s="27" t="s">
        <v>154</v>
      </c>
      <c r="DA91" s="13">
        <v>65</v>
      </c>
      <c r="DB91" s="22">
        <v>0</v>
      </c>
      <c r="DC91" s="22">
        <v>0</v>
      </c>
      <c r="DD91" s="22">
        <f t="shared" si="81"/>
        <v>0</v>
      </c>
      <c r="DE91" s="26" t="s">
        <v>153</v>
      </c>
      <c r="DF91" s="27" t="s">
        <v>154</v>
      </c>
      <c r="DG91" s="13">
        <v>65</v>
      </c>
      <c r="DH91" s="22">
        <v>86</v>
      </c>
      <c r="DI91" s="22">
        <v>103</v>
      </c>
      <c r="DJ91" s="22">
        <f t="shared" si="82"/>
        <v>119.77</v>
      </c>
    </row>
    <row r="92" spans="1:114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63"/>
        <v>12</v>
      </c>
      <c r="E92" s="22">
        <f t="shared" ca="1" si="63"/>
        <v>16</v>
      </c>
      <c r="F92" s="22">
        <f t="shared" ca="1" si="64"/>
        <v>133.33000000000001</v>
      </c>
      <c r="G92" s="26" t="s">
        <v>155</v>
      </c>
      <c r="H92" s="27" t="s">
        <v>156</v>
      </c>
      <c r="I92" s="13">
        <v>66</v>
      </c>
      <c r="J92" s="22">
        <v>0</v>
      </c>
      <c r="K92" s="22">
        <v>0</v>
      </c>
      <c r="L92" s="22">
        <f t="shared" si="65"/>
        <v>0</v>
      </c>
      <c r="M92" s="26" t="s">
        <v>155</v>
      </c>
      <c r="N92" s="27" t="s">
        <v>156</v>
      </c>
      <c r="O92" s="13">
        <v>66</v>
      </c>
      <c r="P92" s="22">
        <v>0</v>
      </c>
      <c r="Q92" s="22">
        <v>0</v>
      </c>
      <c r="R92" s="22">
        <f t="shared" si="66"/>
        <v>0</v>
      </c>
      <c r="S92" s="26" t="s">
        <v>155</v>
      </c>
      <c r="T92" s="27" t="s">
        <v>156</v>
      </c>
      <c r="U92" s="13">
        <v>66</v>
      </c>
      <c r="V92" s="22">
        <v>1</v>
      </c>
      <c r="W92" s="22">
        <v>0</v>
      </c>
      <c r="X92" s="22">
        <f t="shared" si="67"/>
        <v>0</v>
      </c>
      <c r="Y92" s="26" t="s">
        <v>155</v>
      </c>
      <c r="Z92" s="27" t="s">
        <v>156</v>
      </c>
      <c r="AA92" s="13">
        <v>66</v>
      </c>
      <c r="AB92" s="22">
        <v>0</v>
      </c>
      <c r="AC92" s="22">
        <v>0</v>
      </c>
      <c r="AD92" s="22">
        <f t="shared" si="68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69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70"/>
        <v>0</v>
      </c>
      <c r="AQ92" s="26" t="s">
        <v>155</v>
      </c>
      <c r="AR92" s="27" t="s">
        <v>156</v>
      </c>
      <c r="AS92" s="13">
        <v>66</v>
      </c>
      <c r="AT92" s="22">
        <v>0</v>
      </c>
      <c r="AU92" s="22">
        <v>0</v>
      </c>
      <c r="AV92" s="22">
        <f t="shared" si="71"/>
        <v>0</v>
      </c>
      <c r="AW92" s="26" t="s">
        <v>155</v>
      </c>
      <c r="AX92" s="27" t="s">
        <v>156</v>
      </c>
      <c r="AY92" s="13">
        <v>66</v>
      </c>
      <c r="AZ92" s="22">
        <v>0</v>
      </c>
      <c r="BA92" s="22">
        <v>0</v>
      </c>
      <c r="BB92" s="22">
        <f t="shared" si="72"/>
        <v>0</v>
      </c>
      <c r="BC92" s="26" t="s">
        <v>155</v>
      </c>
      <c r="BD92" s="27" t="s">
        <v>156</v>
      </c>
      <c r="BE92" s="13">
        <v>66</v>
      </c>
      <c r="BF92" s="22">
        <v>0</v>
      </c>
      <c r="BG92" s="22">
        <v>0</v>
      </c>
      <c r="BH92" s="22">
        <f t="shared" si="73"/>
        <v>0</v>
      </c>
      <c r="BI92" s="26" t="s">
        <v>155</v>
      </c>
      <c r="BJ92" s="27" t="s">
        <v>156</v>
      </c>
      <c r="BK92" s="13">
        <v>66</v>
      </c>
      <c r="BL92" s="22">
        <v>0</v>
      </c>
      <c r="BM92" s="22">
        <v>0</v>
      </c>
      <c r="BN92" s="22">
        <f t="shared" si="74"/>
        <v>0</v>
      </c>
      <c r="BO92" s="26" t="s">
        <v>155</v>
      </c>
      <c r="BP92" s="27" t="s">
        <v>156</v>
      </c>
      <c r="BQ92" s="13">
        <v>66</v>
      </c>
      <c r="BR92" s="22">
        <v>0</v>
      </c>
      <c r="BS92" s="22">
        <v>1</v>
      </c>
      <c r="BT92" s="22">
        <f t="shared" si="75"/>
        <v>0</v>
      </c>
      <c r="BU92" s="26" t="s">
        <v>155</v>
      </c>
      <c r="BV92" s="27" t="s">
        <v>156</v>
      </c>
      <c r="BW92" s="13">
        <v>66</v>
      </c>
      <c r="BX92" s="22">
        <v>0</v>
      </c>
      <c r="BY92" s="22">
        <v>0</v>
      </c>
      <c r="BZ92" s="22">
        <f t="shared" si="76"/>
        <v>0</v>
      </c>
      <c r="CA92" s="26" t="s">
        <v>155</v>
      </c>
      <c r="CB92" s="27" t="s">
        <v>156</v>
      </c>
      <c r="CC92" s="13">
        <v>66</v>
      </c>
      <c r="CD92" s="22">
        <v>0</v>
      </c>
      <c r="CE92" s="22">
        <v>0</v>
      </c>
      <c r="CF92" s="22">
        <f t="shared" si="77"/>
        <v>0</v>
      </c>
      <c r="CG92" s="26" t="s">
        <v>155</v>
      </c>
      <c r="CH92" s="27" t="s">
        <v>156</v>
      </c>
      <c r="CI92" s="13">
        <v>66</v>
      </c>
      <c r="CJ92" s="22">
        <v>0</v>
      </c>
      <c r="CK92" s="22">
        <v>2</v>
      </c>
      <c r="CL92" s="22">
        <f t="shared" si="78"/>
        <v>0</v>
      </c>
      <c r="CM92" s="26" t="s">
        <v>155</v>
      </c>
      <c r="CN92" s="27" t="s">
        <v>156</v>
      </c>
      <c r="CO92" s="13">
        <v>66</v>
      </c>
      <c r="CP92" s="22">
        <v>3</v>
      </c>
      <c r="CQ92" s="22">
        <v>0</v>
      </c>
      <c r="CR92" s="22">
        <f t="shared" si="79"/>
        <v>0</v>
      </c>
      <c r="CS92" s="26" t="s">
        <v>155</v>
      </c>
      <c r="CT92" s="27" t="s">
        <v>156</v>
      </c>
      <c r="CU92" s="13">
        <v>66</v>
      </c>
      <c r="CV92" s="22">
        <v>0</v>
      </c>
      <c r="CW92" s="22">
        <v>0</v>
      </c>
      <c r="CX92" s="22">
        <f t="shared" si="80"/>
        <v>0</v>
      </c>
      <c r="CY92" s="26" t="s">
        <v>155</v>
      </c>
      <c r="CZ92" s="27" t="s">
        <v>156</v>
      </c>
      <c r="DA92" s="13">
        <v>66</v>
      </c>
      <c r="DB92" s="22">
        <v>0</v>
      </c>
      <c r="DC92" s="22">
        <v>0</v>
      </c>
      <c r="DD92" s="22">
        <f t="shared" si="81"/>
        <v>0</v>
      </c>
      <c r="DE92" s="26" t="s">
        <v>155</v>
      </c>
      <c r="DF92" s="27" t="s">
        <v>156</v>
      </c>
      <c r="DG92" s="13">
        <v>66</v>
      </c>
      <c r="DH92" s="22">
        <v>8</v>
      </c>
      <c r="DI92" s="22">
        <v>13</v>
      </c>
      <c r="DJ92" s="22">
        <f t="shared" si="82"/>
        <v>162.5</v>
      </c>
    </row>
    <row r="93" spans="1:114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63"/>
        <v>0</v>
      </c>
      <c r="E93" s="22">
        <f t="shared" ca="1" si="63"/>
        <v>2</v>
      </c>
      <c r="F93" s="22">
        <f t="shared" ca="1" si="64"/>
        <v>0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65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66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67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68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69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70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71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72"/>
        <v>0</v>
      </c>
      <c r="BC93" s="26" t="s">
        <v>157</v>
      </c>
      <c r="BD93" s="27" t="s">
        <v>158</v>
      </c>
      <c r="BE93" s="13">
        <v>67</v>
      </c>
      <c r="BF93" s="22">
        <v>0</v>
      </c>
      <c r="BG93" s="22">
        <v>0</v>
      </c>
      <c r="BH93" s="22">
        <f t="shared" si="73"/>
        <v>0</v>
      </c>
      <c r="BI93" s="26" t="s">
        <v>157</v>
      </c>
      <c r="BJ93" s="27" t="s">
        <v>158</v>
      </c>
      <c r="BK93" s="13">
        <v>67</v>
      </c>
      <c r="BL93" s="22">
        <v>0</v>
      </c>
      <c r="BM93" s="22">
        <v>0</v>
      </c>
      <c r="BN93" s="22">
        <f t="shared" si="74"/>
        <v>0</v>
      </c>
      <c r="BO93" s="26" t="s">
        <v>157</v>
      </c>
      <c r="BP93" s="27" t="s">
        <v>158</v>
      </c>
      <c r="BQ93" s="13">
        <v>67</v>
      </c>
      <c r="BR93" s="22">
        <v>0</v>
      </c>
      <c r="BS93" s="22">
        <v>0</v>
      </c>
      <c r="BT93" s="22">
        <f t="shared" si="75"/>
        <v>0</v>
      </c>
      <c r="BU93" s="26" t="s">
        <v>157</v>
      </c>
      <c r="BV93" s="27" t="s">
        <v>158</v>
      </c>
      <c r="BW93" s="13">
        <v>67</v>
      </c>
      <c r="BX93" s="22">
        <v>0</v>
      </c>
      <c r="BY93" s="22">
        <v>0</v>
      </c>
      <c r="BZ93" s="22">
        <f t="shared" si="76"/>
        <v>0</v>
      </c>
      <c r="CA93" s="26" t="s">
        <v>157</v>
      </c>
      <c r="CB93" s="27" t="s">
        <v>158</v>
      </c>
      <c r="CC93" s="13">
        <v>67</v>
      </c>
      <c r="CD93" s="22">
        <v>0</v>
      </c>
      <c r="CE93" s="22">
        <v>0</v>
      </c>
      <c r="CF93" s="22">
        <f t="shared" si="77"/>
        <v>0</v>
      </c>
      <c r="CG93" s="26" t="s">
        <v>157</v>
      </c>
      <c r="CH93" s="27" t="s">
        <v>158</v>
      </c>
      <c r="CI93" s="13">
        <v>67</v>
      </c>
      <c r="CJ93" s="22">
        <v>0</v>
      </c>
      <c r="CK93" s="22">
        <v>0</v>
      </c>
      <c r="CL93" s="22">
        <f t="shared" si="78"/>
        <v>0</v>
      </c>
      <c r="CM93" s="26" t="s">
        <v>157</v>
      </c>
      <c r="CN93" s="27" t="s">
        <v>158</v>
      </c>
      <c r="CO93" s="13">
        <v>67</v>
      </c>
      <c r="CP93" s="22">
        <v>0</v>
      </c>
      <c r="CQ93" s="22">
        <v>0</v>
      </c>
      <c r="CR93" s="22">
        <f t="shared" si="79"/>
        <v>0</v>
      </c>
      <c r="CS93" s="26" t="s">
        <v>157</v>
      </c>
      <c r="CT93" s="27" t="s">
        <v>158</v>
      </c>
      <c r="CU93" s="13">
        <v>67</v>
      </c>
      <c r="CV93" s="22">
        <v>0</v>
      </c>
      <c r="CW93" s="22">
        <v>0</v>
      </c>
      <c r="CX93" s="22">
        <f t="shared" si="80"/>
        <v>0</v>
      </c>
      <c r="CY93" s="26" t="s">
        <v>157</v>
      </c>
      <c r="CZ93" s="27" t="s">
        <v>158</v>
      </c>
      <c r="DA93" s="13">
        <v>67</v>
      </c>
      <c r="DB93" s="22">
        <v>0</v>
      </c>
      <c r="DC93" s="22">
        <v>0</v>
      </c>
      <c r="DD93" s="22">
        <f t="shared" si="81"/>
        <v>0</v>
      </c>
      <c r="DE93" s="26" t="s">
        <v>157</v>
      </c>
      <c r="DF93" s="27" t="s">
        <v>158</v>
      </c>
      <c r="DG93" s="13">
        <v>67</v>
      </c>
      <c r="DH93" s="22">
        <v>0</v>
      </c>
      <c r="DI93" s="22">
        <v>2</v>
      </c>
      <c r="DJ93" s="22">
        <f t="shared" si="82"/>
        <v>0</v>
      </c>
    </row>
    <row r="94" spans="1:114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63"/>
        <v>1195</v>
      </c>
      <c r="E94" s="22">
        <f t="shared" ca="1" si="63"/>
        <v>401</v>
      </c>
      <c r="F94" s="22">
        <f t="shared" ca="1" si="64"/>
        <v>33.56</v>
      </c>
      <c r="G94" s="26" t="s">
        <v>159</v>
      </c>
      <c r="H94" s="27" t="s">
        <v>160</v>
      </c>
      <c r="I94" s="13">
        <v>68</v>
      </c>
      <c r="J94" s="22">
        <v>99</v>
      </c>
      <c r="K94" s="22">
        <v>14</v>
      </c>
      <c r="L94" s="22">
        <f t="shared" si="65"/>
        <v>14.14</v>
      </c>
      <c r="M94" s="26" t="s">
        <v>159</v>
      </c>
      <c r="N94" s="27" t="s">
        <v>160</v>
      </c>
      <c r="O94" s="13">
        <v>68</v>
      </c>
      <c r="P94" s="22">
        <v>19</v>
      </c>
      <c r="Q94" s="22">
        <v>4</v>
      </c>
      <c r="R94" s="22">
        <f t="shared" si="66"/>
        <v>21.05</v>
      </c>
      <c r="S94" s="26" t="s">
        <v>159</v>
      </c>
      <c r="T94" s="27" t="s">
        <v>160</v>
      </c>
      <c r="U94" s="13">
        <v>68</v>
      </c>
      <c r="V94" s="22">
        <v>49</v>
      </c>
      <c r="W94" s="22">
        <v>13</v>
      </c>
      <c r="X94" s="22">
        <f t="shared" si="67"/>
        <v>26.53</v>
      </c>
      <c r="Y94" s="26" t="s">
        <v>159</v>
      </c>
      <c r="Z94" s="27" t="s">
        <v>160</v>
      </c>
      <c r="AA94" s="13">
        <v>68</v>
      </c>
      <c r="AB94" s="22">
        <v>111</v>
      </c>
      <c r="AC94" s="22">
        <v>68</v>
      </c>
      <c r="AD94" s="22">
        <f t="shared" si="68"/>
        <v>61.26</v>
      </c>
      <c r="AE94" s="26" t="s">
        <v>159</v>
      </c>
      <c r="AF94" s="27" t="s">
        <v>160</v>
      </c>
      <c r="AG94" s="13">
        <v>68</v>
      </c>
      <c r="AH94" s="22">
        <v>66</v>
      </c>
      <c r="AI94" s="22">
        <v>134</v>
      </c>
      <c r="AJ94" s="22">
        <f t="shared" si="69"/>
        <v>203.03</v>
      </c>
      <c r="AK94" s="26" t="s">
        <v>159</v>
      </c>
      <c r="AL94" s="27" t="s">
        <v>160</v>
      </c>
      <c r="AM94" s="13">
        <v>68</v>
      </c>
      <c r="AN94" s="22">
        <v>23</v>
      </c>
      <c r="AO94" s="22">
        <v>15</v>
      </c>
      <c r="AP94" s="22">
        <f t="shared" si="70"/>
        <v>65.22</v>
      </c>
      <c r="AQ94" s="26" t="s">
        <v>159</v>
      </c>
      <c r="AR94" s="27" t="s">
        <v>160</v>
      </c>
      <c r="AS94" s="13">
        <v>68</v>
      </c>
      <c r="AT94" s="22">
        <v>52</v>
      </c>
      <c r="AU94" s="22">
        <v>2</v>
      </c>
      <c r="AV94" s="22">
        <f t="shared" si="71"/>
        <v>3.85</v>
      </c>
      <c r="AW94" s="26" t="s">
        <v>159</v>
      </c>
      <c r="AX94" s="27" t="s">
        <v>160</v>
      </c>
      <c r="AY94" s="13">
        <v>68</v>
      </c>
      <c r="AZ94" s="22">
        <v>15</v>
      </c>
      <c r="BA94" s="22">
        <v>2</v>
      </c>
      <c r="BB94" s="22">
        <f t="shared" si="72"/>
        <v>13.33</v>
      </c>
      <c r="BC94" s="26" t="s">
        <v>159</v>
      </c>
      <c r="BD94" s="27" t="s">
        <v>160</v>
      </c>
      <c r="BE94" s="13">
        <v>68</v>
      </c>
      <c r="BF94" s="22">
        <v>18</v>
      </c>
      <c r="BG94" s="22">
        <v>12</v>
      </c>
      <c r="BH94" s="22">
        <f t="shared" si="73"/>
        <v>66.67</v>
      </c>
      <c r="BI94" s="26" t="s">
        <v>159</v>
      </c>
      <c r="BJ94" s="27" t="s">
        <v>160</v>
      </c>
      <c r="BK94" s="13">
        <v>68</v>
      </c>
      <c r="BL94" s="22">
        <v>159</v>
      </c>
      <c r="BM94" s="22">
        <v>33</v>
      </c>
      <c r="BN94" s="22">
        <f t="shared" si="74"/>
        <v>20.75</v>
      </c>
      <c r="BO94" s="26" t="s">
        <v>159</v>
      </c>
      <c r="BP94" s="27" t="s">
        <v>160</v>
      </c>
      <c r="BQ94" s="13">
        <v>68</v>
      </c>
      <c r="BR94" s="22">
        <v>18</v>
      </c>
      <c r="BS94" s="22">
        <v>7</v>
      </c>
      <c r="BT94" s="22">
        <f t="shared" si="75"/>
        <v>38.89</v>
      </c>
      <c r="BU94" s="26" t="s">
        <v>159</v>
      </c>
      <c r="BV94" s="27" t="s">
        <v>160</v>
      </c>
      <c r="BW94" s="13">
        <v>68</v>
      </c>
      <c r="BX94" s="22">
        <v>13</v>
      </c>
      <c r="BY94" s="22">
        <v>1</v>
      </c>
      <c r="BZ94" s="22">
        <f t="shared" si="76"/>
        <v>7.69</v>
      </c>
      <c r="CA94" s="26" t="s">
        <v>159</v>
      </c>
      <c r="CB94" s="27" t="s">
        <v>160</v>
      </c>
      <c r="CC94" s="13">
        <v>68</v>
      </c>
      <c r="CD94" s="22">
        <v>20</v>
      </c>
      <c r="CE94" s="22">
        <v>14</v>
      </c>
      <c r="CF94" s="22">
        <f t="shared" si="77"/>
        <v>70</v>
      </c>
      <c r="CG94" s="26" t="s">
        <v>159</v>
      </c>
      <c r="CH94" s="27" t="s">
        <v>160</v>
      </c>
      <c r="CI94" s="13">
        <v>68</v>
      </c>
      <c r="CJ94" s="22">
        <v>21</v>
      </c>
      <c r="CK94" s="22">
        <v>13</v>
      </c>
      <c r="CL94" s="22">
        <f t="shared" si="78"/>
        <v>61.9</v>
      </c>
      <c r="CM94" s="26" t="s">
        <v>159</v>
      </c>
      <c r="CN94" s="27" t="s">
        <v>160</v>
      </c>
      <c r="CO94" s="13">
        <v>68</v>
      </c>
      <c r="CP94" s="22">
        <v>20</v>
      </c>
      <c r="CQ94" s="22">
        <v>8</v>
      </c>
      <c r="CR94" s="22">
        <f t="shared" si="79"/>
        <v>40</v>
      </c>
      <c r="CS94" s="26" t="s">
        <v>159</v>
      </c>
      <c r="CT94" s="27" t="s">
        <v>160</v>
      </c>
      <c r="CU94" s="13">
        <v>68</v>
      </c>
      <c r="CV94" s="22">
        <v>15</v>
      </c>
      <c r="CW94" s="22">
        <v>1</v>
      </c>
      <c r="CX94" s="22">
        <f t="shared" si="80"/>
        <v>6.67</v>
      </c>
      <c r="CY94" s="26" t="s">
        <v>159</v>
      </c>
      <c r="CZ94" s="27" t="s">
        <v>160</v>
      </c>
      <c r="DA94" s="13">
        <v>68</v>
      </c>
      <c r="DB94" s="22">
        <v>38</v>
      </c>
      <c r="DC94" s="22">
        <v>44</v>
      </c>
      <c r="DD94" s="22">
        <f t="shared" si="81"/>
        <v>115.79</v>
      </c>
      <c r="DE94" s="26" t="s">
        <v>159</v>
      </c>
      <c r="DF94" s="27" t="s">
        <v>160</v>
      </c>
      <c r="DG94" s="13">
        <v>68</v>
      </c>
      <c r="DH94" s="22">
        <v>439</v>
      </c>
      <c r="DI94" s="22">
        <v>16</v>
      </c>
      <c r="DJ94" s="22">
        <f t="shared" si="82"/>
        <v>3.64</v>
      </c>
    </row>
    <row r="95" spans="1:114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63"/>
        <v>1334</v>
      </c>
      <c r="E95" s="22">
        <f t="shared" ca="1" si="63"/>
        <v>356</v>
      </c>
      <c r="F95" s="22">
        <f t="shared" ca="1" si="64"/>
        <v>26.69</v>
      </c>
      <c r="G95" s="26" t="s">
        <v>161</v>
      </c>
      <c r="H95" s="27" t="s">
        <v>162</v>
      </c>
      <c r="I95" s="13">
        <v>69</v>
      </c>
      <c r="J95" s="22">
        <v>165</v>
      </c>
      <c r="K95" s="22">
        <v>44</v>
      </c>
      <c r="L95" s="22">
        <f t="shared" si="65"/>
        <v>26.67</v>
      </c>
      <c r="M95" s="26" t="s">
        <v>161</v>
      </c>
      <c r="N95" s="27" t="s">
        <v>162</v>
      </c>
      <c r="O95" s="13">
        <v>69</v>
      </c>
      <c r="P95" s="22">
        <v>14</v>
      </c>
      <c r="Q95" s="22">
        <v>4</v>
      </c>
      <c r="R95" s="22">
        <f t="shared" si="66"/>
        <v>28.57</v>
      </c>
      <c r="S95" s="26" t="s">
        <v>161</v>
      </c>
      <c r="T95" s="27" t="s">
        <v>162</v>
      </c>
      <c r="U95" s="13">
        <v>69</v>
      </c>
      <c r="V95" s="22">
        <v>33</v>
      </c>
      <c r="W95" s="22">
        <v>7</v>
      </c>
      <c r="X95" s="22">
        <f t="shared" si="67"/>
        <v>21.21</v>
      </c>
      <c r="Y95" s="26" t="s">
        <v>161</v>
      </c>
      <c r="Z95" s="27" t="s">
        <v>162</v>
      </c>
      <c r="AA95" s="13">
        <v>69</v>
      </c>
      <c r="AB95" s="22">
        <v>63</v>
      </c>
      <c r="AC95" s="22">
        <v>23</v>
      </c>
      <c r="AD95" s="22">
        <f t="shared" si="68"/>
        <v>36.51</v>
      </c>
      <c r="AE95" s="26" t="s">
        <v>161</v>
      </c>
      <c r="AF95" s="27" t="s">
        <v>162</v>
      </c>
      <c r="AG95" s="13">
        <v>69</v>
      </c>
      <c r="AH95" s="22">
        <v>149</v>
      </c>
      <c r="AI95" s="22">
        <v>31</v>
      </c>
      <c r="AJ95" s="22">
        <f t="shared" si="69"/>
        <v>20.81</v>
      </c>
      <c r="AK95" s="26" t="s">
        <v>161</v>
      </c>
      <c r="AL95" s="27" t="s">
        <v>162</v>
      </c>
      <c r="AM95" s="13">
        <v>69</v>
      </c>
      <c r="AN95" s="22">
        <v>59</v>
      </c>
      <c r="AO95" s="22">
        <v>63</v>
      </c>
      <c r="AP95" s="22">
        <f t="shared" si="70"/>
        <v>106.78</v>
      </c>
      <c r="AQ95" s="26" t="s">
        <v>161</v>
      </c>
      <c r="AR95" s="27" t="s">
        <v>162</v>
      </c>
      <c r="AS95" s="13">
        <v>69</v>
      </c>
      <c r="AT95" s="22">
        <v>120</v>
      </c>
      <c r="AU95" s="22">
        <v>4</v>
      </c>
      <c r="AV95" s="22">
        <f t="shared" si="71"/>
        <v>3.33</v>
      </c>
      <c r="AW95" s="26" t="s">
        <v>161</v>
      </c>
      <c r="AX95" s="27" t="s">
        <v>162</v>
      </c>
      <c r="AY95" s="13">
        <v>69</v>
      </c>
      <c r="AZ95" s="22">
        <v>8</v>
      </c>
      <c r="BA95" s="22">
        <v>0</v>
      </c>
      <c r="BB95" s="22">
        <f t="shared" si="72"/>
        <v>0</v>
      </c>
      <c r="BC95" s="26" t="s">
        <v>161</v>
      </c>
      <c r="BD95" s="27" t="s">
        <v>162</v>
      </c>
      <c r="BE95" s="13">
        <v>69</v>
      </c>
      <c r="BF95" s="22">
        <v>46</v>
      </c>
      <c r="BG95" s="22">
        <v>18</v>
      </c>
      <c r="BH95" s="22">
        <f t="shared" si="73"/>
        <v>39.130000000000003</v>
      </c>
      <c r="BI95" s="26" t="s">
        <v>161</v>
      </c>
      <c r="BJ95" s="27" t="s">
        <v>162</v>
      </c>
      <c r="BK95" s="13">
        <v>69</v>
      </c>
      <c r="BL95" s="22">
        <v>174</v>
      </c>
      <c r="BM95" s="22">
        <v>32</v>
      </c>
      <c r="BN95" s="22">
        <f t="shared" si="74"/>
        <v>18.39</v>
      </c>
      <c r="BO95" s="26" t="s">
        <v>161</v>
      </c>
      <c r="BP95" s="27" t="s">
        <v>162</v>
      </c>
      <c r="BQ95" s="13">
        <v>69</v>
      </c>
      <c r="BR95" s="22">
        <v>16</v>
      </c>
      <c r="BS95" s="22">
        <v>6</v>
      </c>
      <c r="BT95" s="22">
        <f t="shared" si="75"/>
        <v>37.5</v>
      </c>
      <c r="BU95" s="26" t="s">
        <v>161</v>
      </c>
      <c r="BV95" s="27" t="s">
        <v>162</v>
      </c>
      <c r="BW95" s="13">
        <v>69</v>
      </c>
      <c r="BX95" s="22">
        <v>29</v>
      </c>
      <c r="BY95" s="22">
        <v>16</v>
      </c>
      <c r="BZ95" s="22">
        <f t="shared" si="76"/>
        <v>55.17</v>
      </c>
      <c r="CA95" s="26" t="s">
        <v>161</v>
      </c>
      <c r="CB95" s="27" t="s">
        <v>162</v>
      </c>
      <c r="CC95" s="13">
        <v>69</v>
      </c>
      <c r="CD95" s="22">
        <v>20</v>
      </c>
      <c r="CE95" s="22">
        <v>5</v>
      </c>
      <c r="CF95" s="22">
        <f t="shared" si="77"/>
        <v>25</v>
      </c>
      <c r="CG95" s="26" t="s">
        <v>161</v>
      </c>
      <c r="CH95" s="27" t="s">
        <v>162</v>
      </c>
      <c r="CI95" s="13">
        <v>69</v>
      </c>
      <c r="CJ95" s="22">
        <v>82</v>
      </c>
      <c r="CK95" s="22">
        <v>36</v>
      </c>
      <c r="CL95" s="22">
        <f t="shared" si="78"/>
        <v>43.9</v>
      </c>
      <c r="CM95" s="26" t="s">
        <v>161</v>
      </c>
      <c r="CN95" s="27" t="s">
        <v>162</v>
      </c>
      <c r="CO95" s="13">
        <v>69</v>
      </c>
      <c r="CP95" s="22">
        <v>17</v>
      </c>
      <c r="CQ95" s="22">
        <v>15</v>
      </c>
      <c r="CR95" s="22">
        <f t="shared" si="79"/>
        <v>88.24</v>
      </c>
      <c r="CS95" s="26" t="s">
        <v>161</v>
      </c>
      <c r="CT95" s="27" t="s">
        <v>162</v>
      </c>
      <c r="CU95" s="13">
        <v>69</v>
      </c>
      <c r="CV95" s="22">
        <v>5</v>
      </c>
      <c r="CW95" s="22">
        <v>5</v>
      </c>
      <c r="CX95" s="22">
        <f t="shared" si="80"/>
        <v>100</v>
      </c>
      <c r="CY95" s="26" t="s">
        <v>161</v>
      </c>
      <c r="CZ95" s="27" t="s">
        <v>162</v>
      </c>
      <c r="DA95" s="13">
        <v>69</v>
      </c>
      <c r="DB95" s="22">
        <v>61</v>
      </c>
      <c r="DC95" s="22">
        <v>20</v>
      </c>
      <c r="DD95" s="22">
        <f t="shared" si="81"/>
        <v>32.79</v>
      </c>
      <c r="DE95" s="26" t="s">
        <v>161</v>
      </c>
      <c r="DF95" s="27" t="s">
        <v>162</v>
      </c>
      <c r="DG95" s="13">
        <v>69</v>
      </c>
      <c r="DH95" s="22">
        <v>273</v>
      </c>
      <c r="DI95" s="22">
        <v>27</v>
      </c>
      <c r="DJ95" s="22">
        <f t="shared" si="82"/>
        <v>9.89</v>
      </c>
    </row>
    <row r="96" spans="1:114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63"/>
        <v>1181</v>
      </c>
      <c r="E96" s="22">
        <f t="shared" ca="1" si="63"/>
        <v>382</v>
      </c>
      <c r="F96" s="22">
        <f t="shared" ca="1" si="64"/>
        <v>32.35</v>
      </c>
      <c r="G96" s="26" t="s">
        <v>163</v>
      </c>
      <c r="H96" s="27" t="s">
        <v>164</v>
      </c>
      <c r="I96" s="13">
        <v>70</v>
      </c>
      <c r="J96" s="22">
        <v>51</v>
      </c>
      <c r="K96" s="22">
        <v>24</v>
      </c>
      <c r="L96" s="22">
        <f t="shared" si="65"/>
        <v>47.06</v>
      </c>
      <c r="M96" s="26" t="s">
        <v>163</v>
      </c>
      <c r="N96" s="27" t="s">
        <v>164</v>
      </c>
      <c r="O96" s="13">
        <v>70</v>
      </c>
      <c r="P96" s="22">
        <v>12</v>
      </c>
      <c r="Q96" s="22">
        <v>5</v>
      </c>
      <c r="R96" s="22">
        <f t="shared" si="66"/>
        <v>41.67</v>
      </c>
      <c r="S96" s="26" t="s">
        <v>163</v>
      </c>
      <c r="T96" s="27" t="s">
        <v>164</v>
      </c>
      <c r="U96" s="13">
        <v>70</v>
      </c>
      <c r="V96" s="22">
        <v>14</v>
      </c>
      <c r="W96" s="22">
        <v>7</v>
      </c>
      <c r="X96" s="22">
        <f t="shared" si="67"/>
        <v>50</v>
      </c>
      <c r="Y96" s="26" t="s">
        <v>163</v>
      </c>
      <c r="Z96" s="27" t="s">
        <v>164</v>
      </c>
      <c r="AA96" s="13">
        <v>70</v>
      </c>
      <c r="AB96" s="22">
        <v>110</v>
      </c>
      <c r="AC96" s="22">
        <v>55</v>
      </c>
      <c r="AD96" s="22">
        <f t="shared" si="68"/>
        <v>50</v>
      </c>
      <c r="AE96" s="26" t="s">
        <v>163</v>
      </c>
      <c r="AF96" s="27" t="s">
        <v>164</v>
      </c>
      <c r="AG96" s="13">
        <v>70</v>
      </c>
      <c r="AH96" s="22">
        <v>106</v>
      </c>
      <c r="AI96" s="22">
        <v>35</v>
      </c>
      <c r="AJ96" s="22">
        <f t="shared" si="69"/>
        <v>33.020000000000003</v>
      </c>
      <c r="AK96" s="26" t="s">
        <v>163</v>
      </c>
      <c r="AL96" s="27" t="s">
        <v>164</v>
      </c>
      <c r="AM96" s="13">
        <v>70</v>
      </c>
      <c r="AN96" s="22">
        <v>28</v>
      </c>
      <c r="AO96" s="22">
        <v>46</v>
      </c>
      <c r="AP96" s="22">
        <f t="shared" si="70"/>
        <v>164.29</v>
      </c>
      <c r="AQ96" s="26" t="s">
        <v>163</v>
      </c>
      <c r="AR96" s="27" t="s">
        <v>164</v>
      </c>
      <c r="AS96" s="13">
        <v>70</v>
      </c>
      <c r="AT96" s="22">
        <v>44</v>
      </c>
      <c r="AU96" s="22">
        <v>5</v>
      </c>
      <c r="AV96" s="22">
        <f t="shared" si="71"/>
        <v>11.36</v>
      </c>
      <c r="AW96" s="26" t="s">
        <v>163</v>
      </c>
      <c r="AX96" s="27" t="s">
        <v>164</v>
      </c>
      <c r="AY96" s="13">
        <v>70</v>
      </c>
      <c r="AZ96" s="22">
        <v>10</v>
      </c>
      <c r="BA96" s="22">
        <v>0</v>
      </c>
      <c r="BB96" s="22">
        <f t="shared" si="72"/>
        <v>0</v>
      </c>
      <c r="BC96" s="26" t="s">
        <v>163</v>
      </c>
      <c r="BD96" s="27" t="s">
        <v>164</v>
      </c>
      <c r="BE96" s="13">
        <v>70</v>
      </c>
      <c r="BF96" s="22">
        <v>43</v>
      </c>
      <c r="BG96" s="22">
        <v>15</v>
      </c>
      <c r="BH96" s="22">
        <f t="shared" si="73"/>
        <v>34.880000000000003</v>
      </c>
      <c r="BI96" s="26" t="s">
        <v>163</v>
      </c>
      <c r="BJ96" s="27" t="s">
        <v>164</v>
      </c>
      <c r="BK96" s="13">
        <v>70</v>
      </c>
      <c r="BL96" s="22">
        <v>61</v>
      </c>
      <c r="BM96" s="22">
        <v>21</v>
      </c>
      <c r="BN96" s="22">
        <f t="shared" si="74"/>
        <v>34.43</v>
      </c>
      <c r="BO96" s="26" t="s">
        <v>163</v>
      </c>
      <c r="BP96" s="27" t="s">
        <v>164</v>
      </c>
      <c r="BQ96" s="13">
        <v>70</v>
      </c>
      <c r="BR96" s="22">
        <v>7</v>
      </c>
      <c r="BS96" s="22">
        <v>6</v>
      </c>
      <c r="BT96" s="22">
        <f t="shared" si="75"/>
        <v>85.71</v>
      </c>
      <c r="BU96" s="26" t="s">
        <v>163</v>
      </c>
      <c r="BV96" s="27" t="s">
        <v>164</v>
      </c>
      <c r="BW96" s="13">
        <v>70</v>
      </c>
      <c r="BX96" s="22">
        <v>32</v>
      </c>
      <c r="BY96" s="22">
        <v>23</v>
      </c>
      <c r="BZ96" s="22">
        <f t="shared" si="76"/>
        <v>71.88</v>
      </c>
      <c r="CA96" s="26" t="s">
        <v>163</v>
      </c>
      <c r="CB96" s="27" t="s">
        <v>164</v>
      </c>
      <c r="CC96" s="13">
        <v>70</v>
      </c>
      <c r="CD96" s="22">
        <v>109</v>
      </c>
      <c r="CE96" s="22">
        <v>43</v>
      </c>
      <c r="CF96" s="22">
        <f t="shared" si="77"/>
        <v>39.450000000000003</v>
      </c>
      <c r="CG96" s="26" t="s">
        <v>163</v>
      </c>
      <c r="CH96" s="27" t="s">
        <v>164</v>
      </c>
      <c r="CI96" s="13">
        <v>70</v>
      </c>
      <c r="CJ96" s="22">
        <v>49</v>
      </c>
      <c r="CK96" s="22">
        <v>17</v>
      </c>
      <c r="CL96" s="22">
        <f t="shared" si="78"/>
        <v>34.69</v>
      </c>
      <c r="CM96" s="26" t="s">
        <v>163</v>
      </c>
      <c r="CN96" s="27" t="s">
        <v>164</v>
      </c>
      <c r="CO96" s="13">
        <v>70</v>
      </c>
      <c r="CP96" s="22">
        <v>49</v>
      </c>
      <c r="CQ96" s="22">
        <v>18</v>
      </c>
      <c r="CR96" s="22">
        <f t="shared" si="79"/>
        <v>36.729999999999997</v>
      </c>
      <c r="CS96" s="26" t="s">
        <v>163</v>
      </c>
      <c r="CT96" s="27" t="s">
        <v>164</v>
      </c>
      <c r="CU96" s="13">
        <v>70</v>
      </c>
      <c r="CV96" s="22">
        <v>28</v>
      </c>
      <c r="CW96" s="22">
        <v>7</v>
      </c>
      <c r="CX96" s="22">
        <f t="shared" si="80"/>
        <v>25</v>
      </c>
      <c r="CY96" s="26" t="s">
        <v>163</v>
      </c>
      <c r="CZ96" s="27" t="s">
        <v>164</v>
      </c>
      <c r="DA96" s="13">
        <v>70</v>
      </c>
      <c r="DB96" s="22">
        <v>239</v>
      </c>
      <c r="DC96" s="22">
        <v>33</v>
      </c>
      <c r="DD96" s="22">
        <f t="shared" si="81"/>
        <v>13.81</v>
      </c>
      <c r="DE96" s="26" t="s">
        <v>163</v>
      </c>
      <c r="DF96" s="27" t="s">
        <v>164</v>
      </c>
      <c r="DG96" s="13">
        <v>70</v>
      </c>
      <c r="DH96" s="22">
        <v>189</v>
      </c>
      <c r="DI96" s="22">
        <v>22</v>
      </c>
      <c r="DJ96" s="22">
        <f t="shared" si="82"/>
        <v>11.64</v>
      </c>
    </row>
    <row r="97" spans="1:114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63"/>
        <v>1117</v>
      </c>
      <c r="E97" s="22">
        <f t="shared" ca="1" si="63"/>
        <v>417</v>
      </c>
      <c r="F97" s="22">
        <f t="shared" ca="1" si="64"/>
        <v>37.33</v>
      </c>
      <c r="G97" s="26" t="s">
        <v>165</v>
      </c>
      <c r="H97" s="27" t="s">
        <v>166</v>
      </c>
      <c r="I97" s="13">
        <v>71</v>
      </c>
      <c r="J97" s="22">
        <v>47</v>
      </c>
      <c r="K97" s="22">
        <v>43</v>
      </c>
      <c r="L97" s="22">
        <f t="shared" si="65"/>
        <v>91.49</v>
      </c>
      <c r="M97" s="26" t="s">
        <v>165</v>
      </c>
      <c r="N97" s="27" t="s">
        <v>166</v>
      </c>
      <c r="O97" s="13">
        <v>71</v>
      </c>
      <c r="P97" s="22">
        <v>4</v>
      </c>
      <c r="Q97" s="22">
        <v>2</v>
      </c>
      <c r="R97" s="22">
        <f t="shared" si="66"/>
        <v>50</v>
      </c>
      <c r="S97" s="26" t="s">
        <v>165</v>
      </c>
      <c r="T97" s="27" t="s">
        <v>166</v>
      </c>
      <c r="U97" s="13">
        <v>71</v>
      </c>
      <c r="V97" s="22">
        <v>40</v>
      </c>
      <c r="W97" s="22">
        <v>9</v>
      </c>
      <c r="X97" s="22">
        <f t="shared" si="67"/>
        <v>22.5</v>
      </c>
      <c r="Y97" s="26" t="s">
        <v>165</v>
      </c>
      <c r="Z97" s="27" t="s">
        <v>166</v>
      </c>
      <c r="AA97" s="13">
        <v>71</v>
      </c>
      <c r="AB97" s="22">
        <v>239</v>
      </c>
      <c r="AC97" s="22">
        <v>146</v>
      </c>
      <c r="AD97" s="22">
        <f t="shared" si="68"/>
        <v>61.09</v>
      </c>
      <c r="AE97" s="26" t="s">
        <v>165</v>
      </c>
      <c r="AF97" s="27" t="s">
        <v>166</v>
      </c>
      <c r="AG97" s="13">
        <v>71</v>
      </c>
      <c r="AH97" s="22">
        <v>120</v>
      </c>
      <c r="AI97" s="22">
        <v>50</v>
      </c>
      <c r="AJ97" s="22">
        <f t="shared" si="69"/>
        <v>41.67</v>
      </c>
      <c r="AK97" s="26" t="s">
        <v>165</v>
      </c>
      <c r="AL97" s="27" t="s">
        <v>166</v>
      </c>
      <c r="AM97" s="13">
        <v>71</v>
      </c>
      <c r="AN97" s="22">
        <v>11</v>
      </c>
      <c r="AO97" s="22">
        <v>17</v>
      </c>
      <c r="AP97" s="22">
        <f t="shared" si="70"/>
        <v>154.55000000000001</v>
      </c>
      <c r="AQ97" s="26" t="s">
        <v>165</v>
      </c>
      <c r="AR97" s="27" t="s">
        <v>166</v>
      </c>
      <c r="AS97" s="13">
        <v>71</v>
      </c>
      <c r="AT97" s="22">
        <v>9</v>
      </c>
      <c r="AU97" s="22">
        <v>2</v>
      </c>
      <c r="AV97" s="22">
        <f t="shared" si="71"/>
        <v>22.22</v>
      </c>
      <c r="AW97" s="26" t="s">
        <v>165</v>
      </c>
      <c r="AX97" s="27" t="s">
        <v>166</v>
      </c>
      <c r="AY97" s="13">
        <v>71</v>
      </c>
      <c r="AZ97" s="22">
        <v>0</v>
      </c>
      <c r="BA97" s="22">
        <v>0</v>
      </c>
      <c r="BB97" s="22">
        <f t="shared" si="72"/>
        <v>0</v>
      </c>
      <c r="BC97" s="26" t="s">
        <v>165</v>
      </c>
      <c r="BD97" s="27" t="s">
        <v>166</v>
      </c>
      <c r="BE97" s="13">
        <v>71</v>
      </c>
      <c r="BF97" s="22">
        <v>25</v>
      </c>
      <c r="BG97" s="22">
        <v>10</v>
      </c>
      <c r="BH97" s="22">
        <f t="shared" si="73"/>
        <v>40</v>
      </c>
      <c r="BI97" s="26" t="s">
        <v>165</v>
      </c>
      <c r="BJ97" s="27" t="s">
        <v>166</v>
      </c>
      <c r="BK97" s="13">
        <v>71</v>
      </c>
      <c r="BL97" s="22">
        <v>175</v>
      </c>
      <c r="BM97" s="22">
        <v>56</v>
      </c>
      <c r="BN97" s="22">
        <f t="shared" si="74"/>
        <v>32</v>
      </c>
      <c r="BO97" s="26" t="s">
        <v>165</v>
      </c>
      <c r="BP97" s="27" t="s">
        <v>166</v>
      </c>
      <c r="BQ97" s="13">
        <v>71</v>
      </c>
      <c r="BR97" s="22">
        <v>12</v>
      </c>
      <c r="BS97" s="22">
        <v>2</v>
      </c>
      <c r="BT97" s="22">
        <f t="shared" si="75"/>
        <v>16.670000000000002</v>
      </c>
      <c r="BU97" s="26" t="s">
        <v>165</v>
      </c>
      <c r="BV97" s="27" t="s">
        <v>166</v>
      </c>
      <c r="BW97" s="13">
        <v>71</v>
      </c>
      <c r="BX97" s="22">
        <v>47</v>
      </c>
      <c r="BY97" s="22">
        <v>8</v>
      </c>
      <c r="BZ97" s="22">
        <f t="shared" si="76"/>
        <v>17.02</v>
      </c>
      <c r="CA97" s="26" t="s">
        <v>165</v>
      </c>
      <c r="CB97" s="27" t="s">
        <v>166</v>
      </c>
      <c r="CC97" s="13">
        <v>71</v>
      </c>
      <c r="CD97" s="22">
        <v>10</v>
      </c>
      <c r="CE97" s="22">
        <v>4</v>
      </c>
      <c r="CF97" s="22">
        <f t="shared" si="77"/>
        <v>40</v>
      </c>
      <c r="CG97" s="26" t="s">
        <v>165</v>
      </c>
      <c r="CH97" s="27" t="s">
        <v>166</v>
      </c>
      <c r="CI97" s="13">
        <v>71</v>
      </c>
      <c r="CJ97" s="22">
        <v>149</v>
      </c>
      <c r="CK97" s="22">
        <v>43</v>
      </c>
      <c r="CL97" s="22">
        <f t="shared" si="78"/>
        <v>28.86</v>
      </c>
      <c r="CM97" s="26" t="s">
        <v>165</v>
      </c>
      <c r="CN97" s="27" t="s">
        <v>166</v>
      </c>
      <c r="CO97" s="13">
        <v>71</v>
      </c>
      <c r="CP97" s="22">
        <v>15</v>
      </c>
      <c r="CQ97" s="22">
        <v>5</v>
      </c>
      <c r="CR97" s="22">
        <f t="shared" si="79"/>
        <v>33.33</v>
      </c>
      <c r="CS97" s="26" t="s">
        <v>165</v>
      </c>
      <c r="CT97" s="27" t="s">
        <v>166</v>
      </c>
      <c r="CU97" s="13">
        <v>71</v>
      </c>
      <c r="CV97" s="22">
        <v>12</v>
      </c>
      <c r="CW97" s="22">
        <v>2</v>
      </c>
      <c r="CX97" s="22">
        <f t="shared" si="80"/>
        <v>16.670000000000002</v>
      </c>
      <c r="CY97" s="26" t="s">
        <v>165</v>
      </c>
      <c r="CZ97" s="27" t="s">
        <v>166</v>
      </c>
      <c r="DA97" s="13">
        <v>71</v>
      </c>
      <c r="DB97" s="22">
        <v>6</v>
      </c>
      <c r="DC97" s="22">
        <v>2</v>
      </c>
      <c r="DD97" s="22">
        <f t="shared" si="81"/>
        <v>33.33</v>
      </c>
      <c r="DE97" s="26" t="s">
        <v>165</v>
      </c>
      <c r="DF97" s="27" t="s">
        <v>166</v>
      </c>
      <c r="DG97" s="13">
        <v>71</v>
      </c>
      <c r="DH97" s="22">
        <v>196</v>
      </c>
      <c r="DI97" s="22">
        <v>16</v>
      </c>
      <c r="DJ97" s="22">
        <f t="shared" si="82"/>
        <v>8.16</v>
      </c>
    </row>
    <row r="98" spans="1:114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63"/>
        <v>320</v>
      </c>
      <c r="E98" s="22">
        <f t="shared" ca="1" si="63"/>
        <v>89</v>
      </c>
      <c r="F98" s="22">
        <f t="shared" ca="1" si="64"/>
        <v>27.81</v>
      </c>
      <c r="G98" s="26" t="s">
        <v>167</v>
      </c>
      <c r="H98" s="27" t="s">
        <v>168</v>
      </c>
      <c r="I98" s="13">
        <v>72</v>
      </c>
      <c r="J98" s="22">
        <v>17</v>
      </c>
      <c r="K98" s="22">
        <v>0</v>
      </c>
      <c r="L98" s="22">
        <f t="shared" si="65"/>
        <v>0</v>
      </c>
      <c r="M98" s="26" t="s">
        <v>167</v>
      </c>
      <c r="N98" s="27" t="s">
        <v>168</v>
      </c>
      <c r="O98" s="13">
        <v>72</v>
      </c>
      <c r="P98" s="22">
        <v>2</v>
      </c>
      <c r="Q98" s="22">
        <v>6</v>
      </c>
      <c r="R98" s="22">
        <f t="shared" si="66"/>
        <v>300</v>
      </c>
      <c r="S98" s="26" t="s">
        <v>167</v>
      </c>
      <c r="T98" s="27" t="s">
        <v>168</v>
      </c>
      <c r="U98" s="13">
        <v>72</v>
      </c>
      <c r="V98" s="22">
        <v>6</v>
      </c>
      <c r="W98" s="22">
        <v>6</v>
      </c>
      <c r="X98" s="22">
        <f t="shared" si="67"/>
        <v>100</v>
      </c>
      <c r="Y98" s="26" t="s">
        <v>167</v>
      </c>
      <c r="Z98" s="27" t="s">
        <v>168</v>
      </c>
      <c r="AA98" s="13">
        <v>72</v>
      </c>
      <c r="AB98" s="22">
        <v>4</v>
      </c>
      <c r="AC98" s="22">
        <v>0</v>
      </c>
      <c r="AD98" s="22">
        <f t="shared" si="68"/>
        <v>0</v>
      </c>
      <c r="AE98" s="26" t="s">
        <v>167</v>
      </c>
      <c r="AF98" s="27" t="s">
        <v>168</v>
      </c>
      <c r="AG98" s="13">
        <v>72</v>
      </c>
      <c r="AH98" s="22">
        <v>147</v>
      </c>
      <c r="AI98" s="22">
        <v>17</v>
      </c>
      <c r="AJ98" s="22">
        <f t="shared" si="69"/>
        <v>11.56</v>
      </c>
      <c r="AK98" s="26" t="s">
        <v>167</v>
      </c>
      <c r="AL98" s="27" t="s">
        <v>168</v>
      </c>
      <c r="AM98" s="13">
        <v>72</v>
      </c>
      <c r="AN98" s="22">
        <v>19</v>
      </c>
      <c r="AO98" s="22">
        <v>11</v>
      </c>
      <c r="AP98" s="22">
        <f t="shared" si="70"/>
        <v>57.89</v>
      </c>
      <c r="AQ98" s="26" t="s">
        <v>167</v>
      </c>
      <c r="AR98" s="27" t="s">
        <v>168</v>
      </c>
      <c r="AS98" s="13">
        <v>72</v>
      </c>
      <c r="AT98" s="22">
        <v>1</v>
      </c>
      <c r="AU98" s="22">
        <v>0</v>
      </c>
      <c r="AV98" s="22">
        <f t="shared" si="71"/>
        <v>0</v>
      </c>
      <c r="AW98" s="26" t="s">
        <v>167</v>
      </c>
      <c r="AX98" s="27" t="s">
        <v>168</v>
      </c>
      <c r="AY98" s="13">
        <v>72</v>
      </c>
      <c r="AZ98" s="22">
        <v>1</v>
      </c>
      <c r="BA98" s="22">
        <v>0</v>
      </c>
      <c r="BB98" s="22">
        <f t="shared" si="72"/>
        <v>0</v>
      </c>
      <c r="BC98" s="26" t="s">
        <v>167</v>
      </c>
      <c r="BD98" s="27" t="s">
        <v>168</v>
      </c>
      <c r="BE98" s="13">
        <v>72</v>
      </c>
      <c r="BF98" s="22">
        <v>24</v>
      </c>
      <c r="BG98" s="22">
        <v>6</v>
      </c>
      <c r="BH98" s="22">
        <f t="shared" si="73"/>
        <v>25</v>
      </c>
      <c r="BI98" s="26" t="s">
        <v>167</v>
      </c>
      <c r="BJ98" s="27" t="s">
        <v>168</v>
      </c>
      <c r="BK98" s="13">
        <v>72</v>
      </c>
      <c r="BL98" s="22">
        <v>35</v>
      </c>
      <c r="BM98" s="22">
        <v>20</v>
      </c>
      <c r="BN98" s="22">
        <f t="shared" si="74"/>
        <v>57.14</v>
      </c>
      <c r="BO98" s="26" t="s">
        <v>167</v>
      </c>
      <c r="BP98" s="27" t="s">
        <v>168</v>
      </c>
      <c r="BQ98" s="13">
        <v>72</v>
      </c>
      <c r="BR98" s="22">
        <v>0</v>
      </c>
      <c r="BS98" s="22">
        <v>0</v>
      </c>
      <c r="BT98" s="22">
        <f t="shared" si="75"/>
        <v>0</v>
      </c>
      <c r="BU98" s="26" t="s">
        <v>167</v>
      </c>
      <c r="BV98" s="27" t="s">
        <v>168</v>
      </c>
      <c r="BW98" s="13">
        <v>72</v>
      </c>
      <c r="BX98" s="22">
        <v>14</v>
      </c>
      <c r="BY98" s="22">
        <v>1</v>
      </c>
      <c r="BZ98" s="22">
        <f t="shared" si="76"/>
        <v>7.14</v>
      </c>
      <c r="CA98" s="26" t="s">
        <v>167</v>
      </c>
      <c r="CB98" s="27" t="s">
        <v>168</v>
      </c>
      <c r="CC98" s="13">
        <v>72</v>
      </c>
      <c r="CD98" s="22">
        <v>10</v>
      </c>
      <c r="CE98" s="22">
        <v>0</v>
      </c>
      <c r="CF98" s="22">
        <f t="shared" si="77"/>
        <v>0</v>
      </c>
      <c r="CG98" s="26" t="s">
        <v>167</v>
      </c>
      <c r="CH98" s="27" t="s">
        <v>168</v>
      </c>
      <c r="CI98" s="13">
        <v>72</v>
      </c>
      <c r="CJ98" s="22">
        <v>15</v>
      </c>
      <c r="CK98" s="22">
        <v>7</v>
      </c>
      <c r="CL98" s="22">
        <f t="shared" si="78"/>
        <v>46.67</v>
      </c>
      <c r="CM98" s="26" t="s">
        <v>167</v>
      </c>
      <c r="CN98" s="27" t="s">
        <v>168</v>
      </c>
      <c r="CO98" s="13">
        <v>72</v>
      </c>
      <c r="CP98" s="22">
        <v>16</v>
      </c>
      <c r="CQ98" s="22">
        <v>3</v>
      </c>
      <c r="CR98" s="22">
        <f t="shared" si="79"/>
        <v>18.75</v>
      </c>
      <c r="CS98" s="26" t="s">
        <v>167</v>
      </c>
      <c r="CT98" s="27" t="s">
        <v>168</v>
      </c>
      <c r="CU98" s="13">
        <v>72</v>
      </c>
      <c r="CV98" s="22">
        <v>2</v>
      </c>
      <c r="CW98" s="22">
        <v>0</v>
      </c>
      <c r="CX98" s="22">
        <f t="shared" si="80"/>
        <v>0</v>
      </c>
      <c r="CY98" s="26" t="s">
        <v>167</v>
      </c>
      <c r="CZ98" s="27" t="s">
        <v>168</v>
      </c>
      <c r="DA98" s="13">
        <v>72</v>
      </c>
      <c r="DB98" s="22">
        <v>7</v>
      </c>
      <c r="DC98" s="22">
        <v>0</v>
      </c>
      <c r="DD98" s="22">
        <f t="shared" si="81"/>
        <v>0</v>
      </c>
      <c r="DE98" s="26" t="s">
        <v>167</v>
      </c>
      <c r="DF98" s="27" t="s">
        <v>168</v>
      </c>
      <c r="DG98" s="13">
        <v>72</v>
      </c>
      <c r="DH98" s="22">
        <v>0</v>
      </c>
      <c r="DI98" s="22">
        <v>12</v>
      </c>
      <c r="DJ98" s="22">
        <f t="shared" si="82"/>
        <v>0</v>
      </c>
    </row>
    <row r="99" spans="1:114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63"/>
        <v>8202</v>
      </c>
      <c r="E99" s="22">
        <f t="shared" ca="1" si="63"/>
        <v>1777</v>
      </c>
      <c r="F99" s="22">
        <f t="shared" ca="1" si="64"/>
        <v>21.67</v>
      </c>
      <c r="G99" s="26" t="s">
        <v>169</v>
      </c>
      <c r="H99" s="30" t="s">
        <v>170</v>
      </c>
      <c r="I99" s="13">
        <v>73</v>
      </c>
      <c r="J99" s="22">
        <v>305</v>
      </c>
      <c r="K99" s="22">
        <v>139</v>
      </c>
      <c r="L99" s="22">
        <f t="shared" si="65"/>
        <v>45.57</v>
      </c>
      <c r="M99" s="26" t="s">
        <v>169</v>
      </c>
      <c r="N99" s="30" t="s">
        <v>170</v>
      </c>
      <c r="O99" s="13">
        <v>73</v>
      </c>
      <c r="P99" s="22">
        <v>98</v>
      </c>
      <c r="Q99" s="22">
        <v>52</v>
      </c>
      <c r="R99" s="22">
        <f t="shared" si="66"/>
        <v>53.06</v>
      </c>
      <c r="S99" s="26" t="s">
        <v>169</v>
      </c>
      <c r="T99" s="30" t="s">
        <v>170</v>
      </c>
      <c r="U99" s="13">
        <v>73</v>
      </c>
      <c r="V99" s="22">
        <v>64</v>
      </c>
      <c r="W99" s="22">
        <v>73</v>
      </c>
      <c r="X99" s="22">
        <f t="shared" si="67"/>
        <v>114.06</v>
      </c>
      <c r="Y99" s="26" t="s">
        <v>169</v>
      </c>
      <c r="Z99" s="30" t="s">
        <v>170</v>
      </c>
      <c r="AA99" s="13">
        <v>73</v>
      </c>
      <c r="AB99" s="22">
        <v>463</v>
      </c>
      <c r="AC99" s="22">
        <v>214</v>
      </c>
      <c r="AD99" s="22">
        <f t="shared" si="68"/>
        <v>46.22</v>
      </c>
      <c r="AE99" s="26" t="s">
        <v>169</v>
      </c>
      <c r="AF99" s="30" t="s">
        <v>170</v>
      </c>
      <c r="AG99" s="13">
        <v>73</v>
      </c>
      <c r="AH99" s="22">
        <v>536</v>
      </c>
      <c r="AI99" s="22">
        <v>113</v>
      </c>
      <c r="AJ99" s="22">
        <f t="shared" si="69"/>
        <v>21.08</v>
      </c>
      <c r="AK99" s="26" t="s">
        <v>169</v>
      </c>
      <c r="AL99" s="30" t="s">
        <v>170</v>
      </c>
      <c r="AM99" s="13">
        <v>73</v>
      </c>
      <c r="AN99" s="22">
        <v>221</v>
      </c>
      <c r="AO99" s="22">
        <v>100</v>
      </c>
      <c r="AP99" s="22">
        <f t="shared" si="70"/>
        <v>45.25</v>
      </c>
      <c r="AQ99" s="26" t="s">
        <v>169</v>
      </c>
      <c r="AR99" s="30" t="s">
        <v>170</v>
      </c>
      <c r="AS99" s="13">
        <v>73</v>
      </c>
      <c r="AT99" s="22">
        <v>94</v>
      </c>
      <c r="AU99" s="22">
        <v>32</v>
      </c>
      <c r="AV99" s="22">
        <f t="shared" si="71"/>
        <v>34.04</v>
      </c>
      <c r="AW99" s="26" t="s">
        <v>169</v>
      </c>
      <c r="AX99" s="30" t="s">
        <v>170</v>
      </c>
      <c r="AY99" s="13">
        <v>73</v>
      </c>
      <c r="AZ99" s="22">
        <v>121</v>
      </c>
      <c r="BA99" s="22">
        <v>25</v>
      </c>
      <c r="BB99" s="22">
        <f t="shared" si="72"/>
        <v>20.66</v>
      </c>
      <c r="BC99" s="26" t="s">
        <v>169</v>
      </c>
      <c r="BD99" s="30" t="s">
        <v>170</v>
      </c>
      <c r="BE99" s="13">
        <v>73</v>
      </c>
      <c r="BF99" s="22">
        <v>273</v>
      </c>
      <c r="BG99" s="22">
        <v>104</v>
      </c>
      <c r="BH99" s="22">
        <f t="shared" si="73"/>
        <v>38.1</v>
      </c>
      <c r="BI99" s="26" t="s">
        <v>169</v>
      </c>
      <c r="BJ99" s="30" t="s">
        <v>170</v>
      </c>
      <c r="BK99" s="13">
        <v>73</v>
      </c>
      <c r="BL99" s="22">
        <v>421</v>
      </c>
      <c r="BM99" s="22">
        <v>92</v>
      </c>
      <c r="BN99" s="22">
        <f t="shared" si="74"/>
        <v>21.85</v>
      </c>
      <c r="BO99" s="26" t="s">
        <v>169</v>
      </c>
      <c r="BP99" s="30" t="s">
        <v>170</v>
      </c>
      <c r="BQ99" s="13">
        <v>73</v>
      </c>
      <c r="BR99" s="22">
        <v>90</v>
      </c>
      <c r="BS99" s="22">
        <v>57</v>
      </c>
      <c r="BT99" s="22">
        <f t="shared" si="75"/>
        <v>63.33</v>
      </c>
      <c r="BU99" s="26" t="s">
        <v>169</v>
      </c>
      <c r="BV99" s="30" t="s">
        <v>170</v>
      </c>
      <c r="BW99" s="13">
        <v>73</v>
      </c>
      <c r="BX99" s="22">
        <v>244</v>
      </c>
      <c r="BY99" s="22">
        <v>63</v>
      </c>
      <c r="BZ99" s="22">
        <f t="shared" si="76"/>
        <v>25.82</v>
      </c>
      <c r="CA99" s="26" t="s">
        <v>169</v>
      </c>
      <c r="CB99" s="30" t="s">
        <v>170</v>
      </c>
      <c r="CC99" s="13">
        <v>73</v>
      </c>
      <c r="CD99" s="22">
        <v>242</v>
      </c>
      <c r="CE99" s="22">
        <v>56</v>
      </c>
      <c r="CF99" s="22">
        <f t="shared" si="77"/>
        <v>23.14</v>
      </c>
      <c r="CG99" s="26" t="s">
        <v>169</v>
      </c>
      <c r="CH99" s="30" t="s">
        <v>170</v>
      </c>
      <c r="CI99" s="13">
        <v>73</v>
      </c>
      <c r="CJ99" s="22">
        <v>215</v>
      </c>
      <c r="CK99" s="22">
        <v>199</v>
      </c>
      <c r="CL99" s="22">
        <f t="shared" si="78"/>
        <v>92.56</v>
      </c>
      <c r="CM99" s="26" t="s">
        <v>169</v>
      </c>
      <c r="CN99" s="30" t="s">
        <v>170</v>
      </c>
      <c r="CO99" s="13">
        <v>73</v>
      </c>
      <c r="CP99" s="22">
        <v>155</v>
      </c>
      <c r="CQ99" s="22">
        <v>46</v>
      </c>
      <c r="CR99" s="22">
        <f t="shared" si="79"/>
        <v>29.68</v>
      </c>
      <c r="CS99" s="26" t="s">
        <v>169</v>
      </c>
      <c r="CT99" s="30" t="s">
        <v>170</v>
      </c>
      <c r="CU99" s="13">
        <v>73</v>
      </c>
      <c r="CV99" s="22">
        <v>148</v>
      </c>
      <c r="CW99" s="22">
        <v>38</v>
      </c>
      <c r="CX99" s="22">
        <f t="shared" si="80"/>
        <v>25.68</v>
      </c>
      <c r="CY99" s="26" t="s">
        <v>169</v>
      </c>
      <c r="CZ99" s="30" t="s">
        <v>170</v>
      </c>
      <c r="DA99" s="13">
        <v>73</v>
      </c>
      <c r="DB99" s="22">
        <v>179</v>
      </c>
      <c r="DC99" s="22">
        <v>18</v>
      </c>
      <c r="DD99" s="22">
        <f t="shared" si="81"/>
        <v>10.06</v>
      </c>
      <c r="DE99" s="26" t="s">
        <v>169</v>
      </c>
      <c r="DF99" s="30" t="s">
        <v>170</v>
      </c>
      <c r="DG99" s="13">
        <v>73</v>
      </c>
      <c r="DH99" s="22">
        <v>4333</v>
      </c>
      <c r="DI99" s="22">
        <v>356</v>
      </c>
      <c r="DJ99" s="22">
        <f t="shared" si="82"/>
        <v>8.2200000000000006</v>
      </c>
    </row>
    <row r="100" spans="1:114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63"/>
        <v>2173</v>
      </c>
      <c r="E100" s="22">
        <f t="shared" ca="1" si="63"/>
        <v>886</v>
      </c>
      <c r="F100" s="22">
        <f t="shared" ca="1" si="64"/>
        <v>40.770000000000003</v>
      </c>
      <c r="G100" s="26" t="s">
        <v>171</v>
      </c>
      <c r="H100" s="30" t="s">
        <v>172</v>
      </c>
      <c r="I100" s="13">
        <v>74</v>
      </c>
      <c r="J100" s="22">
        <v>157</v>
      </c>
      <c r="K100" s="22">
        <v>75</v>
      </c>
      <c r="L100" s="22">
        <f t="shared" si="65"/>
        <v>47.77</v>
      </c>
      <c r="M100" s="26" t="s">
        <v>171</v>
      </c>
      <c r="N100" s="30" t="s">
        <v>172</v>
      </c>
      <c r="O100" s="13">
        <v>74</v>
      </c>
      <c r="P100" s="22">
        <v>53</v>
      </c>
      <c r="Q100" s="22">
        <v>38</v>
      </c>
      <c r="R100" s="22">
        <f t="shared" si="66"/>
        <v>71.7</v>
      </c>
      <c r="S100" s="26" t="s">
        <v>171</v>
      </c>
      <c r="T100" s="30" t="s">
        <v>172</v>
      </c>
      <c r="U100" s="13">
        <v>74</v>
      </c>
      <c r="V100" s="22">
        <v>41</v>
      </c>
      <c r="W100" s="22">
        <v>17</v>
      </c>
      <c r="X100" s="22">
        <f t="shared" si="67"/>
        <v>41.46</v>
      </c>
      <c r="Y100" s="26" t="s">
        <v>171</v>
      </c>
      <c r="Z100" s="30" t="s">
        <v>172</v>
      </c>
      <c r="AA100" s="13">
        <v>74</v>
      </c>
      <c r="AB100" s="22">
        <v>182</v>
      </c>
      <c r="AC100" s="22">
        <v>163</v>
      </c>
      <c r="AD100" s="22">
        <f t="shared" si="68"/>
        <v>89.56</v>
      </c>
      <c r="AE100" s="26" t="s">
        <v>171</v>
      </c>
      <c r="AF100" s="30" t="s">
        <v>172</v>
      </c>
      <c r="AG100" s="13">
        <v>74</v>
      </c>
      <c r="AH100" s="22">
        <v>177</v>
      </c>
      <c r="AI100" s="22">
        <v>107</v>
      </c>
      <c r="AJ100" s="22">
        <f t="shared" si="69"/>
        <v>60.45</v>
      </c>
      <c r="AK100" s="26" t="s">
        <v>171</v>
      </c>
      <c r="AL100" s="30" t="s">
        <v>172</v>
      </c>
      <c r="AM100" s="13">
        <v>74</v>
      </c>
      <c r="AN100" s="22">
        <v>59</v>
      </c>
      <c r="AO100" s="22">
        <v>0</v>
      </c>
      <c r="AP100" s="22">
        <f t="shared" si="70"/>
        <v>0</v>
      </c>
      <c r="AQ100" s="26" t="s">
        <v>171</v>
      </c>
      <c r="AR100" s="30" t="s">
        <v>172</v>
      </c>
      <c r="AS100" s="13">
        <v>74</v>
      </c>
      <c r="AT100" s="22">
        <v>0</v>
      </c>
      <c r="AU100" s="22">
        <v>0</v>
      </c>
      <c r="AV100" s="22">
        <f t="shared" si="71"/>
        <v>0</v>
      </c>
      <c r="AW100" s="26" t="s">
        <v>171</v>
      </c>
      <c r="AX100" s="30" t="s">
        <v>172</v>
      </c>
      <c r="AY100" s="13">
        <v>74</v>
      </c>
      <c r="AZ100" s="22">
        <v>33</v>
      </c>
      <c r="BA100" s="22">
        <v>9</v>
      </c>
      <c r="BB100" s="22">
        <f t="shared" si="72"/>
        <v>27.27</v>
      </c>
      <c r="BC100" s="26" t="s">
        <v>171</v>
      </c>
      <c r="BD100" s="30" t="s">
        <v>172</v>
      </c>
      <c r="BE100" s="13">
        <v>74</v>
      </c>
      <c r="BF100" s="22">
        <v>196</v>
      </c>
      <c r="BG100" s="22">
        <v>61</v>
      </c>
      <c r="BH100" s="22">
        <f t="shared" si="73"/>
        <v>31.12</v>
      </c>
      <c r="BI100" s="26" t="s">
        <v>171</v>
      </c>
      <c r="BJ100" s="30" t="s">
        <v>172</v>
      </c>
      <c r="BK100" s="13">
        <v>74</v>
      </c>
      <c r="BL100" s="22">
        <v>194</v>
      </c>
      <c r="BM100" s="22">
        <v>72</v>
      </c>
      <c r="BN100" s="22">
        <f t="shared" si="74"/>
        <v>37.11</v>
      </c>
      <c r="BO100" s="26" t="s">
        <v>171</v>
      </c>
      <c r="BP100" s="30" t="s">
        <v>172</v>
      </c>
      <c r="BQ100" s="13">
        <v>74</v>
      </c>
      <c r="BR100" s="22">
        <v>43</v>
      </c>
      <c r="BS100" s="22">
        <v>19</v>
      </c>
      <c r="BT100" s="22">
        <f t="shared" si="75"/>
        <v>44.19</v>
      </c>
      <c r="BU100" s="26" t="s">
        <v>171</v>
      </c>
      <c r="BV100" s="30" t="s">
        <v>172</v>
      </c>
      <c r="BW100" s="13">
        <v>74</v>
      </c>
      <c r="BX100" s="22">
        <v>138</v>
      </c>
      <c r="BY100" s="22">
        <v>38</v>
      </c>
      <c r="BZ100" s="22">
        <f t="shared" si="76"/>
        <v>27.54</v>
      </c>
      <c r="CA100" s="26" t="s">
        <v>171</v>
      </c>
      <c r="CB100" s="30" t="s">
        <v>172</v>
      </c>
      <c r="CC100" s="13">
        <v>74</v>
      </c>
      <c r="CD100" s="22">
        <v>81</v>
      </c>
      <c r="CE100" s="22">
        <v>25</v>
      </c>
      <c r="CF100" s="22">
        <f t="shared" si="77"/>
        <v>30.86</v>
      </c>
      <c r="CG100" s="26" t="s">
        <v>171</v>
      </c>
      <c r="CH100" s="30" t="s">
        <v>172</v>
      </c>
      <c r="CI100" s="13">
        <v>74</v>
      </c>
      <c r="CJ100" s="22">
        <v>81</v>
      </c>
      <c r="CK100" s="22">
        <v>112</v>
      </c>
      <c r="CL100" s="22">
        <f t="shared" si="78"/>
        <v>138.27000000000001</v>
      </c>
      <c r="CM100" s="26" t="s">
        <v>171</v>
      </c>
      <c r="CN100" s="30" t="s">
        <v>172</v>
      </c>
      <c r="CO100" s="13">
        <v>74</v>
      </c>
      <c r="CP100" s="22">
        <v>104</v>
      </c>
      <c r="CQ100" s="22">
        <v>20</v>
      </c>
      <c r="CR100" s="22">
        <f t="shared" si="79"/>
        <v>19.23</v>
      </c>
      <c r="CS100" s="26" t="s">
        <v>171</v>
      </c>
      <c r="CT100" s="30" t="s">
        <v>172</v>
      </c>
      <c r="CU100" s="13">
        <v>74</v>
      </c>
      <c r="CV100" s="22">
        <v>23</v>
      </c>
      <c r="CW100" s="22">
        <v>5</v>
      </c>
      <c r="CX100" s="22">
        <f t="shared" si="80"/>
        <v>21.74</v>
      </c>
      <c r="CY100" s="26" t="s">
        <v>171</v>
      </c>
      <c r="CZ100" s="30" t="s">
        <v>172</v>
      </c>
      <c r="DA100" s="13">
        <v>74</v>
      </c>
      <c r="DB100" s="22">
        <v>71</v>
      </c>
      <c r="DC100" s="22">
        <v>13</v>
      </c>
      <c r="DD100" s="22">
        <f t="shared" si="81"/>
        <v>18.309999999999999</v>
      </c>
      <c r="DE100" s="26" t="s">
        <v>171</v>
      </c>
      <c r="DF100" s="30" t="s">
        <v>172</v>
      </c>
      <c r="DG100" s="13">
        <v>74</v>
      </c>
      <c r="DH100" s="22">
        <v>540</v>
      </c>
      <c r="DI100" s="22">
        <v>112</v>
      </c>
      <c r="DJ100" s="22">
        <f t="shared" si="82"/>
        <v>20.74</v>
      </c>
    </row>
    <row r="101" spans="1:114" ht="13.15" customHeight="1" x14ac:dyDescent="0.25">
      <c r="A101" s="16" t="s">
        <v>173</v>
      </c>
      <c r="B101" s="17" t="s">
        <v>174</v>
      </c>
      <c r="C101" s="18" t="s">
        <v>12</v>
      </c>
      <c r="D101" s="25"/>
      <c r="E101" s="25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  <c r="BC101" s="16" t="s">
        <v>173</v>
      </c>
      <c r="BD101" s="17" t="s">
        <v>174</v>
      </c>
      <c r="BE101" s="18" t="s">
        <v>12</v>
      </c>
      <c r="BF101" s="25"/>
      <c r="BG101" s="25"/>
      <c r="BH101" s="19"/>
      <c r="BI101" s="16" t="s">
        <v>173</v>
      </c>
      <c r="BJ101" s="17" t="s">
        <v>174</v>
      </c>
      <c r="BK101" s="18" t="s">
        <v>12</v>
      </c>
      <c r="BL101" s="25"/>
      <c r="BM101" s="25"/>
      <c r="BN101" s="19"/>
      <c r="BO101" s="16" t="s">
        <v>173</v>
      </c>
      <c r="BP101" s="17" t="s">
        <v>174</v>
      </c>
      <c r="BQ101" s="18" t="s">
        <v>12</v>
      </c>
      <c r="BR101" s="25"/>
      <c r="BS101" s="25"/>
      <c r="BT101" s="19"/>
      <c r="BU101" s="16" t="s">
        <v>173</v>
      </c>
      <c r="BV101" s="17" t="s">
        <v>174</v>
      </c>
      <c r="BW101" s="18" t="s">
        <v>12</v>
      </c>
      <c r="BX101" s="25"/>
      <c r="BY101" s="25"/>
      <c r="BZ101" s="19"/>
      <c r="CA101" s="16" t="s">
        <v>173</v>
      </c>
      <c r="CB101" s="17" t="s">
        <v>174</v>
      </c>
      <c r="CC101" s="18" t="s">
        <v>12</v>
      </c>
      <c r="CD101" s="25"/>
      <c r="CE101" s="25"/>
      <c r="CF101" s="19"/>
      <c r="CG101" s="16" t="s">
        <v>173</v>
      </c>
      <c r="CH101" s="17" t="s">
        <v>174</v>
      </c>
      <c r="CI101" s="18" t="s">
        <v>12</v>
      </c>
      <c r="CJ101" s="25"/>
      <c r="CK101" s="25"/>
      <c r="CL101" s="19"/>
      <c r="CM101" s="16" t="s">
        <v>173</v>
      </c>
      <c r="CN101" s="17" t="s">
        <v>174</v>
      </c>
      <c r="CO101" s="18" t="s">
        <v>12</v>
      </c>
      <c r="CP101" s="25"/>
      <c r="CQ101" s="25"/>
      <c r="CR101" s="19"/>
      <c r="CS101" s="16" t="s">
        <v>173</v>
      </c>
      <c r="CT101" s="17" t="s">
        <v>174</v>
      </c>
      <c r="CU101" s="18" t="s">
        <v>12</v>
      </c>
      <c r="CV101" s="25"/>
      <c r="CW101" s="25"/>
      <c r="CX101" s="19"/>
      <c r="CY101" s="16" t="s">
        <v>173</v>
      </c>
      <c r="CZ101" s="17" t="s">
        <v>174</v>
      </c>
      <c r="DA101" s="18" t="s">
        <v>12</v>
      </c>
      <c r="DB101" s="25"/>
      <c r="DC101" s="25"/>
      <c r="DD101" s="19"/>
      <c r="DE101" s="16" t="s">
        <v>173</v>
      </c>
      <c r="DF101" s="17" t="s">
        <v>174</v>
      </c>
      <c r="DG101" s="18" t="s">
        <v>12</v>
      </c>
      <c r="DH101" s="25"/>
      <c r="DI101" s="25"/>
      <c r="DJ101" s="19"/>
    </row>
    <row r="102" spans="1:114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,OFFSET(D102,0,48),OFFSET(D102,0,54),OFFSET(D102,0,60),OFFSET(D102,0,66),OFFSET(D102,0,72),OFFSET(D102,0,78),OFFSET(D102,0,84),OFFSET(D102,0,90),OFFSET(D102,0,96),OFFSET(D102,0,102),OFFSET(D102,0,108))</f>
        <v>2190</v>
      </c>
      <c r="E102" s="22">
        <f ca="1">SUM(OFFSET(E102,0,6),OFFSET(E102,0,12),OFFSET(E102,0,18),OFFSET(E102,0,24),OFFSET(E102,0,30),OFFSET(E102,0,36),OFFSET(E102,0,42),OFFSET(E102,0,48),OFFSET(E102,0,54),OFFSET(E102,0,60),OFFSET(E102,0,66),OFFSET(E102,0,72),OFFSET(E102,0,78),OFFSET(E102,0,84),OFFSET(E102,0,90),OFFSET(E102,0,96),OFFSET(E102,0,102),OFFSET(E102,0,108))</f>
        <v>470</v>
      </c>
      <c r="F102" s="22">
        <f ca="1">IF(D102, ROUND(E102/D102*100, 2),0)</f>
        <v>21.46</v>
      </c>
      <c r="G102" s="20" t="s">
        <v>175</v>
      </c>
      <c r="H102" s="28" t="s">
        <v>176</v>
      </c>
      <c r="I102" s="13">
        <v>75</v>
      </c>
      <c r="J102" s="22">
        <v>9</v>
      </c>
      <c r="K102" s="22">
        <v>3</v>
      </c>
      <c r="L102" s="22">
        <f>IF(J102, ROUND(K102/J102*100, 2),0)</f>
        <v>33.33</v>
      </c>
      <c r="M102" s="20" t="s">
        <v>175</v>
      </c>
      <c r="N102" s="28" t="s">
        <v>176</v>
      </c>
      <c r="O102" s="13">
        <v>75</v>
      </c>
      <c r="P102" s="22">
        <v>9</v>
      </c>
      <c r="Q102" s="22">
        <v>2</v>
      </c>
      <c r="R102" s="22">
        <f>IF(P102, ROUND(Q102/P102*100, 2),0)</f>
        <v>22.22</v>
      </c>
      <c r="S102" s="20" t="s">
        <v>175</v>
      </c>
      <c r="T102" s="28" t="s">
        <v>176</v>
      </c>
      <c r="U102" s="13">
        <v>75</v>
      </c>
      <c r="V102" s="22">
        <v>11</v>
      </c>
      <c r="W102" s="22">
        <v>7</v>
      </c>
      <c r="X102" s="22">
        <f>IF(V102, ROUND(W102/V102*100, 2),0)</f>
        <v>63.64</v>
      </c>
      <c r="Y102" s="20" t="s">
        <v>175</v>
      </c>
      <c r="Z102" s="28" t="s">
        <v>176</v>
      </c>
      <c r="AA102" s="13">
        <v>75</v>
      </c>
      <c r="AB102" s="22">
        <v>18</v>
      </c>
      <c r="AC102" s="22">
        <v>11</v>
      </c>
      <c r="AD102" s="22">
        <f>IF(AB102, ROUND(AC102/AB102*100, 2),0)</f>
        <v>61.11</v>
      </c>
      <c r="AE102" s="20" t="s">
        <v>175</v>
      </c>
      <c r="AF102" s="28" t="s">
        <v>176</v>
      </c>
      <c r="AG102" s="13">
        <v>75</v>
      </c>
      <c r="AH102" s="22">
        <v>1</v>
      </c>
      <c r="AI102" s="22">
        <v>4</v>
      </c>
      <c r="AJ102" s="22">
        <f>IF(AH102, ROUND(AI102/AH102*100, 2),0)</f>
        <v>400</v>
      </c>
      <c r="AK102" s="20" t="s">
        <v>175</v>
      </c>
      <c r="AL102" s="28" t="s">
        <v>176</v>
      </c>
      <c r="AM102" s="13">
        <v>75</v>
      </c>
      <c r="AN102" s="22">
        <v>90</v>
      </c>
      <c r="AO102" s="22">
        <v>7</v>
      </c>
      <c r="AP102" s="22">
        <f>IF(AN102, ROUND(AO102/AN102*100, 2),0)</f>
        <v>7.78</v>
      </c>
      <c r="AQ102" s="20" t="s">
        <v>175</v>
      </c>
      <c r="AR102" s="28" t="s">
        <v>176</v>
      </c>
      <c r="AS102" s="13">
        <v>75</v>
      </c>
      <c r="AT102" s="22">
        <v>50</v>
      </c>
      <c r="AU102" s="22">
        <v>5</v>
      </c>
      <c r="AV102" s="22">
        <f>IF(AT102, ROUND(AU102/AT102*100, 2),0)</f>
        <v>10</v>
      </c>
      <c r="AW102" s="20" t="s">
        <v>175</v>
      </c>
      <c r="AX102" s="28" t="s">
        <v>176</v>
      </c>
      <c r="AY102" s="13">
        <v>75</v>
      </c>
      <c r="AZ102" s="22">
        <v>95</v>
      </c>
      <c r="BA102" s="22">
        <v>8</v>
      </c>
      <c r="BB102" s="22">
        <f>IF(AZ102, ROUND(BA102/AZ102*100, 2),0)</f>
        <v>8.42</v>
      </c>
      <c r="BC102" s="20" t="s">
        <v>175</v>
      </c>
      <c r="BD102" s="28" t="s">
        <v>176</v>
      </c>
      <c r="BE102" s="13">
        <v>75</v>
      </c>
      <c r="BF102" s="22">
        <v>21</v>
      </c>
      <c r="BG102" s="22">
        <v>10</v>
      </c>
      <c r="BH102" s="22">
        <f>IF(BF102, ROUND(BG102/BF102*100, 2),0)</f>
        <v>47.62</v>
      </c>
      <c r="BI102" s="20" t="s">
        <v>175</v>
      </c>
      <c r="BJ102" s="28" t="s">
        <v>176</v>
      </c>
      <c r="BK102" s="13">
        <v>75</v>
      </c>
      <c r="BL102" s="22">
        <v>87</v>
      </c>
      <c r="BM102" s="22">
        <v>8</v>
      </c>
      <c r="BN102" s="22">
        <f>IF(BL102, ROUND(BM102/BL102*100, 2),0)</f>
        <v>9.1999999999999993</v>
      </c>
      <c r="BO102" s="20" t="s">
        <v>175</v>
      </c>
      <c r="BP102" s="28" t="s">
        <v>176</v>
      </c>
      <c r="BQ102" s="13">
        <v>75</v>
      </c>
      <c r="BR102" s="22">
        <v>14</v>
      </c>
      <c r="BS102" s="22">
        <v>4</v>
      </c>
      <c r="BT102" s="22">
        <f>IF(BR102, ROUND(BS102/BR102*100, 2),0)</f>
        <v>28.57</v>
      </c>
      <c r="BU102" s="20" t="s">
        <v>175</v>
      </c>
      <c r="BV102" s="28" t="s">
        <v>176</v>
      </c>
      <c r="BW102" s="13">
        <v>75</v>
      </c>
      <c r="BX102" s="22">
        <v>134</v>
      </c>
      <c r="BY102" s="22">
        <v>18</v>
      </c>
      <c r="BZ102" s="22">
        <f>IF(BX102, ROUND(BY102/BX102*100, 2),0)</f>
        <v>13.43</v>
      </c>
      <c r="CA102" s="20" t="s">
        <v>175</v>
      </c>
      <c r="CB102" s="28" t="s">
        <v>176</v>
      </c>
      <c r="CC102" s="13">
        <v>75</v>
      </c>
      <c r="CD102" s="22">
        <v>25</v>
      </c>
      <c r="CE102" s="22">
        <v>6</v>
      </c>
      <c r="CF102" s="22">
        <f>IF(CD102, ROUND(CE102/CD102*100, 2),0)</f>
        <v>24</v>
      </c>
      <c r="CG102" s="20" t="s">
        <v>175</v>
      </c>
      <c r="CH102" s="28" t="s">
        <v>176</v>
      </c>
      <c r="CI102" s="13">
        <v>75</v>
      </c>
      <c r="CJ102" s="22">
        <v>15</v>
      </c>
      <c r="CK102" s="22">
        <v>3</v>
      </c>
      <c r="CL102" s="22">
        <f>IF(CJ102, ROUND(CK102/CJ102*100, 2),0)</f>
        <v>20</v>
      </c>
      <c r="CM102" s="20" t="s">
        <v>175</v>
      </c>
      <c r="CN102" s="28" t="s">
        <v>176</v>
      </c>
      <c r="CO102" s="13">
        <v>75</v>
      </c>
      <c r="CP102" s="22">
        <v>32</v>
      </c>
      <c r="CQ102" s="22">
        <v>23</v>
      </c>
      <c r="CR102" s="22">
        <f>IF(CP102, ROUND(CQ102/CP102*100, 2),0)</f>
        <v>71.88</v>
      </c>
      <c r="CS102" s="20" t="s">
        <v>175</v>
      </c>
      <c r="CT102" s="28" t="s">
        <v>176</v>
      </c>
      <c r="CU102" s="13">
        <v>75</v>
      </c>
      <c r="CV102" s="22">
        <v>7</v>
      </c>
      <c r="CW102" s="22">
        <v>0</v>
      </c>
      <c r="CX102" s="22">
        <f>IF(CV102, ROUND(CW102/CV102*100, 2),0)</f>
        <v>0</v>
      </c>
      <c r="CY102" s="20" t="s">
        <v>175</v>
      </c>
      <c r="CZ102" s="28" t="s">
        <v>176</v>
      </c>
      <c r="DA102" s="13">
        <v>75</v>
      </c>
      <c r="DB102" s="22">
        <v>62</v>
      </c>
      <c r="DC102" s="22">
        <v>13</v>
      </c>
      <c r="DD102" s="22">
        <f>IF(DB102, ROUND(DC102/DB102*100, 2),0)</f>
        <v>20.97</v>
      </c>
      <c r="DE102" s="20" t="s">
        <v>175</v>
      </c>
      <c r="DF102" s="28" t="s">
        <v>176</v>
      </c>
      <c r="DG102" s="13">
        <v>75</v>
      </c>
      <c r="DH102" s="22">
        <v>1510</v>
      </c>
      <c r="DI102" s="22">
        <v>338</v>
      </c>
      <c r="DJ102" s="22">
        <f>IF(DH102, ROUND(DI102/DH102*100, 2),0)</f>
        <v>22.38</v>
      </c>
    </row>
    <row r="103" spans="1:114" ht="19.350000000000001" customHeight="1" x14ac:dyDescent="0.25">
      <c r="A103" s="23"/>
      <c r="B103" s="24" t="s">
        <v>16</v>
      </c>
      <c r="C103" s="18" t="s">
        <v>12</v>
      </c>
      <c r="D103" s="25"/>
      <c r="E103" s="25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  <c r="BC103" s="23"/>
      <c r="BD103" s="24" t="s">
        <v>16</v>
      </c>
      <c r="BE103" s="18" t="s">
        <v>12</v>
      </c>
      <c r="BF103" s="25"/>
      <c r="BG103" s="25"/>
      <c r="BH103" s="19"/>
      <c r="BI103" s="23"/>
      <c r="BJ103" s="24" t="s">
        <v>16</v>
      </c>
      <c r="BK103" s="18" t="s">
        <v>12</v>
      </c>
      <c r="BL103" s="25"/>
      <c r="BM103" s="25"/>
      <c r="BN103" s="19"/>
      <c r="BO103" s="23"/>
      <c r="BP103" s="24" t="s">
        <v>16</v>
      </c>
      <c r="BQ103" s="18" t="s">
        <v>12</v>
      </c>
      <c r="BR103" s="25"/>
      <c r="BS103" s="25"/>
      <c r="BT103" s="19"/>
      <c r="BU103" s="23"/>
      <c r="BV103" s="24" t="s">
        <v>16</v>
      </c>
      <c r="BW103" s="18" t="s">
        <v>12</v>
      </c>
      <c r="BX103" s="25"/>
      <c r="BY103" s="25"/>
      <c r="BZ103" s="19"/>
      <c r="CA103" s="23"/>
      <c r="CB103" s="24" t="s">
        <v>16</v>
      </c>
      <c r="CC103" s="18" t="s">
        <v>12</v>
      </c>
      <c r="CD103" s="25"/>
      <c r="CE103" s="25"/>
      <c r="CF103" s="19"/>
      <c r="CG103" s="23"/>
      <c r="CH103" s="24" t="s">
        <v>16</v>
      </c>
      <c r="CI103" s="18" t="s">
        <v>12</v>
      </c>
      <c r="CJ103" s="25"/>
      <c r="CK103" s="25"/>
      <c r="CL103" s="19"/>
      <c r="CM103" s="23"/>
      <c r="CN103" s="24" t="s">
        <v>16</v>
      </c>
      <c r="CO103" s="18" t="s">
        <v>12</v>
      </c>
      <c r="CP103" s="25"/>
      <c r="CQ103" s="25"/>
      <c r="CR103" s="19"/>
      <c r="CS103" s="23"/>
      <c r="CT103" s="24" t="s">
        <v>16</v>
      </c>
      <c r="CU103" s="18" t="s">
        <v>12</v>
      </c>
      <c r="CV103" s="25"/>
      <c r="CW103" s="25"/>
      <c r="CX103" s="19"/>
      <c r="CY103" s="23"/>
      <c r="CZ103" s="24" t="s">
        <v>16</v>
      </c>
      <c r="DA103" s="18" t="s">
        <v>12</v>
      </c>
      <c r="DB103" s="25"/>
      <c r="DC103" s="25"/>
      <c r="DD103" s="19"/>
      <c r="DE103" s="23"/>
      <c r="DF103" s="24" t="s">
        <v>16</v>
      </c>
      <c r="DG103" s="18" t="s">
        <v>12</v>
      </c>
      <c r="DH103" s="25"/>
      <c r="DI103" s="25"/>
      <c r="DJ103" s="19"/>
    </row>
    <row r="104" spans="1:114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,OFFSET(D104,0,48),OFFSET(D104,0,54),OFFSET(D104,0,60),OFFSET(D104,0,66),OFFSET(D104,0,72),OFFSET(D104,0,78),OFFSET(D104,0,84),OFFSET(D104,0,90),OFFSET(D104,0,96),OFFSET(D104,0,102),OFFSET(D104,0,108))</f>
        <v>53</v>
      </c>
      <c r="E104" s="22">
        <f ca="1">SUM(OFFSET(E104,0,6),OFFSET(E104,0,12),OFFSET(E104,0,18),OFFSET(E104,0,24),OFFSET(E104,0,30),OFFSET(E104,0,36),OFFSET(E104,0,42),OFFSET(E104,0,48),OFFSET(E104,0,54),OFFSET(E104,0,60),OFFSET(E104,0,66),OFFSET(E104,0,72),OFFSET(E104,0,78),OFFSET(E104,0,84),OFFSET(E104,0,90),OFFSET(E104,0,96),OFFSET(E104,0,102),OFFSET(E104,0,108))</f>
        <v>9</v>
      </c>
      <c r="F104" s="22">
        <f ca="1">IF(D104, ROUND(E104/D104*100, 2),0)</f>
        <v>16.98</v>
      </c>
      <c r="G104" s="26" t="s">
        <v>177</v>
      </c>
      <c r="H104" s="27" t="s">
        <v>18</v>
      </c>
      <c r="I104" s="13">
        <v>76</v>
      </c>
      <c r="J104" s="22">
        <v>0</v>
      </c>
      <c r="K104" s="22">
        <v>0</v>
      </c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0</v>
      </c>
      <c r="Q104" s="22">
        <v>0</v>
      </c>
      <c r="R104" s="22">
        <f>IF(P104, ROUND(Q104/P104*100, 2),0)</f>
        <v>0</v>
      </c>
      <c r="S104" s="26" t="s">
        <v>177</v>
      </c>
      <c r="T104" s="27" t="s">
        <v>18</v>
      </c>
      <c r="U104" s="13">
        <v>76</v>
      </c>
      <c r="V104" s="22">
        <v>0</v>
      </c>
      <c r="W104" s="22">
        <v>0</v>
      </c>
      <c r="X104" s="22">
        <f>IF(V104, ROUND(W104/V104*100, 2),0)</f>
        <v>0</v>
      </c>
      <c r="Y104" s="26" t="s">
        <v>177</v>
      </c>
      <c r="Z104" s="27" t="s">
        <v>18</v>
      </c>
      <c r="AA104" s="13">
        <v>76</v>
      </c>
      <c r="AB104" s="22">
        <v>1</v>
      </c>
      <c r="AC104" s="22">
        <v>2</v>
      </c>
      <c r="AD104" s="22">
        <f>IF(AB104, ROUND(AC104/AB104*100, 2),0)</f>
        <v>200</v>
      </c>
      <c r="AE104" s="26" t="s">
        <v>177</v>
      </c>
      <c r="AF104" s="27" t="s">
        <v>18</v>
      </c>
      <c r="AG104" s="13">
        <v>76</v>
      </c>
      <c r="AH104" s="22">
        <v>0</v>
      </c>
      <c r="AI104" s="22">
        <v>1</v>
      </c>
      <c r="AJ104" s="22">
        <f>IF(AH104, ROUND(AI104/AH104*100, 2),0)</f>
        <v>0</v>
      </c>
      <c r="AK104" s="26" t="s">
        <v>177</v>
      </c>
      <c r="AL104" s="27" t="s">
        <v>18</v>
      </c>
      <c r="AM104" s="13">
        <v>76</v>
      </c>
      <c r="AN104" s="22">
        <v>10</v>
      </c>
      <c r="AO104" s="22">
        <v>0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6</v>
      </c>
      <c r="AU104" s="22">
        <v>1</v>
      </c>
      <c r="AV104" s="22">
        <f>IF(AT104, ROUND(AU104/AT104*100, 2),0)</f>
        <v>16.670000000000002</v>
      </c>
      <c r="AW104" s="26" t="s">
        <v>177</v>
      </c>
      <c r="AX104" s="27" t="s">
        <v>18</v>
      </c>
      <c r="AY104" s="13">
        <v>76</v>
      </c>
      <c r="AZ104" s="22">
        <v>2</v>
      </c>
      <c r="BA104" s="22">
        <v>0</v>
      </c>
      <c r="BB104" s="22">
        <f>IF(AZ104, ROUND(BA104/AZ104*100, 2),0)</f>
        <v>0</v>
      </c>
      <c r="BC104" s="26" t="s">
        <v>177</v>
      </c>
      <c r="BD104" s="27" t="s">
        <v>18</v>
      </c>
      <c r="BE104" s="13">
        <v>76</v>
      </c>
      <c r="BF104" s="22">
        <v>1</v>
      </c>
      <c r="BG104" s="22">
        <v>0</v>
      </c>
      <c r="BH104" s="22">
        <f>IF(BF104, ROUND(BG104/BF104*100, 2),0)</f>
        <v>0</v>
      </c>
      <c r="BI104" s="26" t="s">
        <v>177</v>
      </c>
      <c r="BJ104" s="27" t="s">
        <v>18</v>
      </c>
      <c r="BK104" s="13">
        <v>76</v>
      </c>
      <c r="BL104" s="22">
        <v>8</v>
      </c>
      <c r="BM104" s="22">
        <v>0</v>
      </c>
      <c r="BN104" s="22">
        <f>IF(BL104, ROUND(BM104/BL104*100, 2),0)</f>
        <v>0</v>
      </c>
      <c r="BO104" s="26" t="s">
        <v>177</v>
      </c>
      <c r="BP104" s="27" t="s">
        <v>18</v>
      </c>
      <c r="BQ104" s="13">
        <v>76</v>
      </c>
      <c r="BR104" s="22">
        <v>0</v>
      </c>
      <c r="BS104" s="22">
        <v>0</v>
      </c>
      <c r="BT104" s="22">
        <f>IF(BR104, ROUND(BS104/BR104*100, 2),0)</f>
        <v>0</v>
      </c>
      <c r="BU104" s="26" t="s">
        <v>177</v>
      </c>
      <c r="BV104" s="27" t="s">
        <v>18</v>
      </c>
      <c r="BW104" s="13">
        <v>76</v>
      </c>
      <c r="BX104" s="22">
        <v>11</v>
      </c>
      <c r="BY104" s="22">
        <v>1</v>
      </c>
      <c r="BZ104" s="22">
        <f>IF(BX104, ROUND(BY104/BX104*100, 2),0)</f>
        <v>9.09</v>
      </c>
      <c r="CA104" s="26" t="s">
        <v>177</v>
      </c>
      <c r="CB104" s="27" t="s">
        <v>18</v>
      </c>
      <c r="CC104" s="13">
        <v>76</v>
      </c>
      <c r="CD104" s="22">
        <v>2</v>
      </c>
      <c r="CE104" s="22">
        <v>0</v>
      </c>
      <c r="CF104" s="22">
        <f>IF(CD104, ROUND(CE104/CD104*100, 2),0)</f>
        <v>0</v>
      </c>
      <c r="CG104" s="26" t="s">
        <v>177</v>
      </c>
      <c r="CH104" s="27" t="s">
        <v>18</v>
      </c>
      <c r="CI104" s="13">
        <v>76</v>
      </c>
      <c r="CJ104" s="22">
        <v>0</v>
      </c>
      <c r="CK104" s="22">
        <v>0</v>
      </c>
      <c r="CL104" s="22">
        <f>IF(CJ104, ROUND(CK104/CJ104*100, 2),0)</f>
        <v>0</v>
      </c>
      <c r="CM104" s="26" t="s">
        <v>177</v>
      </c>
      <c r="CN104" s="27" t="s">
        <v>18</v>
      </c>
      <c r="CO104" s="13">
        <v>76</v>
      </c>
      <c r="CP104" s="22">
        <v>0</v>
      </c>
      <c r="CQ104" s="22">
        <v>0</v>
      </c>
      <c r="CR104" s="22">
        <f>IF(CP104, ROUND(CQ104/CP104*100, 2),0)</f>
        <v>0</v>
      </c>
      <c r="CS104" s="26" t="s">
        <v>177</v>
      </c>
      <c r="CT104" s="27" t="s">
        <v>18</v>
      </c>
      <c r="CU104" s="13">
        <v>76</v>
      </c>
      <c r="CV104" s="22">
        <v>0</v>
      </c>
      <c r="CW104" s="22">
        <v>0</v>
      </c>
      <c r="CX104" s="22">
        <f>IF(CV104, ROUND(CW104/CV104*100, 2),0)</f>
        <v>0</v>
      </c>
      <c r="CY104" s="26" t="s">
        <v>177</v>
      </c>
      <c r="CZ104" s="27" t="s">
        <v>18</v>
      </c>
      <c r="DA104" s="13">
        <v>76</v>
      </c>
      <c r="DB104" s="22">
        <v>1</v>
      </c>
      <c r="DC104" s="22">
        <v>2</v>
      </c>
      <c r="DD104" s="22">
        <f>IF(DB104, ROUND(DC104/DB104*100, 2),0)</f>
        <v>200</v>
      </c>
      <c r="DE104" s="26" t="s">
        <v>177</v>
      </c>
      <c r="DF104" s="27" t="s">
        <v>18</v>
      </c>
      <c r="DG104" s="13">
        <v>76</v>
      </c>
      <c r="DH104" s="22">
        <v>11</v>
      </c>
      <c r="DI104" s="22">
        <v>2</v>
      </c>
      <c r="DJ104" s="22">
        <f>IF(DH104, ROUND(DI104/DH104*100, 2),0)</f>
        <v>18.18</v>
      </c>
    </row>
    <row r="105" spans="1:114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,OFFSET(D105,0,48),OFFSET(D105,0,54),OFFSET(D105,0,60),OFFSET(D105,0,66),OFFSET(D105,0,72),OFFSET(D105,0,78),OFFSET(D105,0,84),OFFSET(D105,0,90),OFFSET(D105,0,96),OFFSET(D105,0,102),OFFSET(D105,0,108))</f>
        <v>2137</v>
      </c>
      <c r="E105" s="22">
        <f ca="1">SUM(OFFSET(E105,0,6),OFFSET(E105,0,12),OFFSET(E105,0,18),OFFSET(E105,0,24),OFFSET(E105,0,30),OFFSET(E105,0,36),OFFSET(E105,0,42),OFFSET(E105,0,48),OFFSET(E105,0,54),OFFSET(E105,0,60),OFFSET(E105,0,66),OFFSET(E105,0,72),OFFSET(E105,0,78),OFFSET(E105,0,84),OFFSET(E105,0,90),OFFSET(E105,0,96),OFFSET(E105,0,102),OFFSET(E105,0,108))</f>
        <v>461</v>
      </c>
      <c r="F105" s="22">
        <f ca="1">IF(D105, ROUND(E105/D105*100, 2),0)</f>
        <v>21.57</v>
      </c>
      <c r="G105" s="26" t="s">
        <v>178</v>
      </c>
      <c r="H105" s="30" t="s">
        <v>21</v>
      </c>
      <c r="I105" s="13">
        <v>77</v>
      </c>
      <c r="J105" s="22">
        <v>9</v>
      </c>
      <c r="K105" s="22">
        <v>3</v>
      </c>
      <c r="L105" s="22">
        <f>IF(J105, ROUND(K105/J105*100, 2),0)</f>
        <v>33.33</v>
      </c>
      <c r="M105" s="26" t="s">
        <v>178</v>
      </c>
      <c r="N105" s="30" t="s">
        <v>21</v>
      </c>
      <c r="O105" s="13">
        <v>77</v>
      </c>
      <c r="P105" s="22">
        <v>9</v>
      </c>
      <c r="Q105" s="22">
        <v>2</v>
      </c>
      <c r="R105" s="22">
        <f>IF(P105, ROUND(Q105/P105*100, 2),0)</f>
        <v>22.22</v>
      </c>
      <c r="S105" s="26" t="s">
        <v>178</v>
      </c>
      <c r="T105" s="30" t="s">
        <v>21</v>
      </c>
      <c r="U105" s="13">
        <v>77</v>
      </c>
      <c r="V105" s="22">
        <v>11</v>
      </c>
      <c r="W105" s="22">
        <v>7</v>
      </c>
      <c r="X105" s="22">
        <f>IF(V105, ROUND(W105/V105*100, 2),0)</f>
        <v>63.64</v>
      </c>
      <c r="Y105" s="26" t="s">
        <v>178</v>
      </c>
      <c r="Z105" s="30" t="s">
        <v>21</v>
      </c>
      <c r="AA105" s="13">
        <v>77</v>
      </c>
      <c r="AB105" s="22">
        <v>17</v>
      </c>
      <c r="AC105" s="22">
        <v>9</v>
      </c>
      <c r="AD105" s="22">
        <f>IF(AB105, ROUND(AC105/AB105*100, 2),0)</f>
        <v>52.94</v>
      </c>
      <c r="AE105" s="26" t="s">
        <v>178</v>
      </c>
      <c r="AF105" s="30" t="s">
        <v>21</v>
      </c>
      <c r="AG105" s="13">
        <v>77</v>
      </c>
      <c r="AH105" s="22">
        <v>1</v>
      </c>
      <c r="AI105" s="22">
        <v>3</v>
      </c>
      <c r="AJ105" s="22">
        <f>IF(AH105, ROUND(AI105/AH105*100, 2),0)</f>
        <v>300</v>
      </c>
      <c r="AK105" s="26" t="s">
        <v>178</v>
      </c>
      <c r="AL105" s="30" t="s">
        <v>21</v>
      </c>
      <c r="AM105" s="13">
        <v>77</v>
      </c>
      <c r="AN105" s="22">
        <v>80</v>
      </c>
      <c r="AO105" s="22">
        <v>7</v>
      </c>
      <c r="AP105" s="22">
        <f>IF(AN105, ROUND(AO105/AN105*100, 2),0)</f>
        <v>8.75</v>
      </c>
      <c r="AQ105" s="26" t="s">
        <v>178</v>
      </c>
      <c r="AR105" s="30" t="s">
        <v>21</v>
      </c>
      <c r="AS105" s="13">
        <v>77</v>
      </c>
      <c r="AT105" s="22">
        <v>44</v>
      </c>
      <c r="AU105" s="22">
        <v>4</v>
      </c>
      <c r="AV105" s="22">
        <f>IF(AT105, ROUND(AU105/AT105*100, 2),0)</f>
        <v>9.09</v>
      </c>
      <c r="AW105" s="26" t="s">
        <v>178</v>
      </c>
      <c r="AX105" s="30" t="s">
        <v>21</v>
      </c>
      <c r="AY105" s="13">
        <v>77</v>
      </c>
      <c r="AZ105" s="22">
        <v>93</v>
      </c>
      <c r="BA105" s="22">
        <v>8</v>
      </c>
      <c r="BB105" s="22">
        <f>IF(AZ105, ROUND(BA105/AZ105*100, 2),0)</f>
        <v>8.6</v>
      </c>
      <c r="BC105" s="26" t="s">
        <v>178</v>
      </c>
      <c r="BD105" s="30" t="s">
        <v>21</v>
      </c>
      <c r="BE105" s="13">
        <v>77</v>
      </c>
      <c r="BF105" s="22">
        <v>20</v>
      </c>
      <c r="BG105" s="22">
        <v>10</v>
      </c>
      <c r="BH105" s="22">
        <f>IF(BF105, ROUND(BG105/BF105*100, 2),0)</f>
        <v>50</v>
      </c>
      <c r="BI105" s="26" t="s">
        <v>178</v>
      </c>
      <c r="BJ105" s="30" t="s">
        <v>21</v>
      </c>
      <c r="BK105" s="13">
        <v>77</v>
      </c>
      <c r="BL105" s="22">
        <v>79</v>
      </c>
      <c r="BM105" s="22">
        <v>8</v>
      </c>
      <c r="BN105" s="22">
        <f>IF(BL105, ROUND(BM105/BL105*100, 2),0)</f>
        <v>10.130000000000001</v>
      </c>
      <c r="BO105" s="26" t="s">
        <v>178</v>
      </c>
      <c r="BP105" s="30" t="s">
        <v>21</v>
      </c>
      <c r="BQ105" s="13">
        <v>77</v>
      </c>
      <c r="BR105" s="22">
        <v>14</v>
      </c>
      <c r="BS105" s="22">
        <v>4</v>
      </c>
      <c r="BT105" s="22">
        <f>IF(BR105, ROUND(BS105/BR105*100, 2),0)</f>
        <v>28.57</v>
      </c>
      <c r="BU105" s="26" t="s">
        <v>178</v>
      </c>
      <c r="BV105" s="30" t="s">
        <v>21</v>
      </c>
      <c r="BW105" s="13">
        <v>77</v>
      </c>
      <c r="BX105" s="22">
        <v>123</v>
      </c>
      <c r="BY105" s="22">
        <v>17</v>
      </c>
      <c r="BZ105" s="22">
        <f>IF(BX105, ROUND(BY105/BX105*100, 2),0)</f>
        <v>13.82</v>
      </c>
      <c r="CA105" s="26" t="s">
        <v>178</v>
      </c>
      <c r="CB105" s="30" t="s">
        <v>21</v>
      </c>
      <c r="CC105" s="13">
        <v>77</v>
      </c>
      <c r="CD105" s="22">
        <v>23</v>
      </c>
      <c r="CE105" s="22">
        <v>6</v>
      </c>
      <c r="CF105" s="22">
        <f>IF(CD105, ROUND(CE105/CD105*100, 2),0)</f>
        <v>26.09</v>
      </c>
      <c r="CG105" s="26" t="s">
        <v>178</v>
      </c>
      <c r="CH105" s="30" t="s">
        <v>21</v>
      </c>
      <c r="CI105" s="13">
        <v>77</v>
      </c>
      <c r="CJ105" s="22">
        <v>15</v>
      </c>
      <c r="CK105" s="22">
        <v>3</v>
      </c>
      <c r="CL105" s="22">
        <f>IF(CJ105, ROUND(CK105/CJ105*100, 2),0)</f>
        <v>20</v>
      </c>
      <c r="CM105" s="26" t="s">
        <v>178</v>
      </c>
      <c r="CN105" s="30" t="s">
        <v>21</v>
      </c>
      <c r="CO105" s="13">
        <v>77</v>
      </c>
      <c r="CP105" s="22">
        <v>32</v>
      </c>
      <c r="CQ105" s="22">
        <v>23</v>
      </c>
      <c r="CR105" s="22">
        <f>IF(CP105, ROUND(CQ105/CP105*100, 2),0)</f>
        <v>71.88</v>
      </c>
      <c r="CS105" s="26" t="s">
        <v>178</v>
      </c>
      <c r="CT105" s="30" t="s">
        <v>21</v>
      </c>
      <c r="CU105" s="13">
        <v>77</v>
      </c>
      <c r="CV105" s="22">
        <v>7</v>
      </c>
      <c r="CW105" s="22">
        <v>0</v>
      </c>
      <c r="CX105" s="22">
        <f>IF(CV105, ROUND(CW105/CV105*100, 2),0)</f>
        <v>0</v>
      </c>
      <c r="CY105" s="26" t="s">
        <v>178</v>
      </c>
      <c r="CZ105" s="30" t="s">
        <v>21</v>
      </c>
      <c r="DA105" s="13">
        <v>77</v>
      </c>
      <c r="DB105" s="22">
        <v>61</v>
      </c>
      <c r="DC105" s="22">
        <v>11</v>
      </c>
      <c r="DD105" s="22">
        <f>IF(DB105, ROUND(DC105/DB105*100, 2),0)</f>
        <v>18.03</v>
      </c>
      <c r="DE105" s="26" t="s">
        <v>178</v>
      </c>
      <c r="DF105" s="30" t="s">
        <v>21</v>
      </c>
      <c r="DG105" s="13">
        <v>77</v>
      </c>
      <c r="DH105" s="22">
        <v>1499</v>
      </c>
      <c r="DI105" s="22">
        <v>336</v>
      </c>
      <c r="DJ105" s="22">
        <f>IF(DH105, ROUND(DI105/DH105*100, 2),0)</f>
        <v>22.41</v>
      </c>
    </row>
    <row r="106" spans="1:114" ht="19.350000000000001" customHeight="1" x14ac:dyDescent="0.25">
      <c r="A106" s="23"/>
      <c r="B106" s="24" t="s">
        <v>47</v>
      </c>
      <c r="C106" s="18" t="s">
        <v>12</v>
      </c>
      <c r="D106" s="25"/>
      <c r="E106" s="25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  <c r="BC106" s="23"/>
      <c r="BD106" s="24" t="s">
        <v>47</v>
      </c>
      <c r="BE106" s="18" t="s">
        <v>12</v>
      </c>
      <c r="BF106" s="25"/>
      <c r="BG106" s="25"/>
      <c r="BH106" s="19"/>
      <c r="BI106" s="23"/>
      <c r="BJ106" s="24" t="s">
        <v>47</v>
      </c>
      <c r="BK106" s="18" t="s">
        <v>12</v>
      </c>
      <c r="BL106" s="25"/>
      <c r="BM106" s="25"/>
      <c r="BN106" s="19"/>
      <c r="BO106" s="23"/>
      <c r="BP106" s="24" t="s">
        <v>47</v>
      </c>
      <c r="BQ106" s="18" t="s">
        <v>12</v>
      </c>
      <c r="BR106" s="25"/>
      <c r="BS106" s="25"/>
      <c r="BT106" s="19"/>
      <c r="BU106" s="23"/>
      <c r="BV106" s="24" t="s">
        <v>47</v>
      </c>
      <c r="BW106" s="18" t="s">
        <v>12</v>
      </c>
      <c r="BX106" s="25"/>
      <c r="BY106" s="25"/>
      <c r="BZ106" s="19"/>
      <c r="CA106" s="23"/>
      <c r="CB106" s="24" t="s">
        <v>47</v>
      </c>
      <c r="CC106" s="18" t="s">
        <v>12</v>
      </c>
      <c r="CD106" s="25"/>
      <c r="CE106" s="25"/>
      <c r="CF106" s="19"/>
      <c r="CG106" s="23"/>
      <c r="CH106" s="24" t="s">
        <v>47</v>
      </c>
      <c r="CI106" s="18" t="s">
        <v>12</v>
      </c>
      <c r="CJ106" s="25"/>
      <c r="CK106" s="25"/>
      <c r="CL106" s="19"/>
      <c r="CM106" s="23"/>
      <c r="CN106" s="24" t="s">
        <v>47</v>
      </c>
      <c r="CO106" s="18" t="s">
        <v>12</v>
      </c>
      <c r="CP106" s="25"/>
      <c r="CQ106" s="25"/>
      <c r="CR106" s="19"/>
      <c r="CS106" s="23"/>
      <c r="CT106" s="24" t="s">
        <v>47</v>
      </c>
      <c r="CU106" s="18" t="s">
        <v>12</v>
      </c>
      <c r="CV106" s="25"/>
      <c r="CW106" s="25"/>
      <c r="CX106" s="19"/>
      <c r="CY106" s="23"/>
      <c r="CZ106" s="24" t="s">
        <v>47</v>
      </c>
      <c r="DA106" s="18" t="s">
        <v>12</v>
      </c>
      <c r="DB106" s="25"/>
      <c r="DC106" s="25"/>
      <c r="DD106" s="19"/>
      <c r="DE106" s="23"/>
      <c r="DF106" s="24" t="s">
        <v>47</v>
      </c>
      <c r="DG106" s="18" t="s">
        <v>12</v>
      </c>
      <c r="DH106" s="25"/>
      <c r="DI106" s="25"/>
      <c r="DJ106" s="19"/>
    </row>
    <row r="107" spans="1:114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83">SUM(OFFSET(D107,0,6),OFFSET(D107,0,12),OFFSET(D107,0,18),OFFSET(D107,0,24),OFFSET(D107,0,30),OFFSET(D107,0,36),OFFSET(D107,0,42),OFFSET(D107,0,48),OFFSET(D107,0,54),OFFSET(D107,0,60),OFFSET(D107,0,66),OFFSET(D107,0,72),OFFSET(D107,0,78),OFFSET(D107,0,84),OFFSET(D107,0,90),OFFSET(D107,0,96),OFFSET(D107,0,102),OFFSET(D107,0,108))</f>
        <v>1204</v>
      </c>
      <c r="E107" s="22">
        <f t="shared" ca="1" si="83"/>
        <v>262</v>
      </c>
      <c r="F107" s="22">
        <f ca="1">IF(D107, ROUND(E107/D107*100, 2),0)</f>
        <v>21.76</v>
      </c>
      <c r="G107" s="26" t="s">
        <v>179</v>
      </c>
      <c r="H107" s="30" t="s">
        <v>180</v>
      </c>
      <c r="I107" s="13">
        <v>78</v>
      </c>
      <c r="J107" s="22">
        <v>5</v>
      </c>
      <c r="K107" s="22">
        <v>3</v>
      </c>
      <c r="L107" s="22">
        <f>IF(J107, ROUND(K107/J107*100, 2),0)</f>
        <v>60</v>
      </c>
      <c r="M107" s="26" t="s">
        <v>179</v>
      </c>
      <c r="N107" s="30" t="s">
        <v>180</v>
      </c>
      <c r="O107" s="13">
        <v>78</v>
      </c>
      <c r="P107" s="22">
        <v>9</v>
      </c>
      <c r="Q107" s="22">
        <v>2</v>
      </c>
      <c r="R107" s="22">
        <f>IF(P107, ROUND(Q107/P107*100, 2),0)</f>
        <v>22.22</v>
      </c>
      <c r="S107" s="26" t="s">
        <v>179</v>
      </c>
      <c r="T107" s="30" t="s">
        <v>180</v>
      </c>
      <c r="U107" s="13">
        <v>78</v>
      </c>
      <c r="V107" s="22">
        <v>8</v>
      </c>
      <c r="W107" s="22">
        <v>4</v>
      </c>
      <c r="X107" s="22">
        <f>IF(V107, ROUND(W107/V107*100, 2),0)</f>
        <v>50</v>
      </c>
      <c r="Y107" s="26" t="s">
        <v>179</v>
      </c>
      <c r="Z107" s="30" t="s">
        <v>180</v>
      </c>
      <c r="AA107" s="13">
        <v>78</v>
      </c>
      <c r="AB107" s="22">
        <v>9</v>
      </c>
      <c r="AC107" s="22">
        <v>7</v>
      </c>
      <c r="AD107" s="22">
        <f>IF(AB107, ROUND(AC107/AB107*100, 2),0)</f>
        <v>77.78</v>
      </c>
      <c r="AE107" s="26" t="s">
        <v>179</v>
      </c>
      <c r="AF107" s="30" t="s">
        <v>180</v>
      </c>
      <c r="AG107" s="13">
        <v>78</v>
      </c>
      <c r="AH107" s="22">
        <v>0</v>
      </c>
      <c r="AI107" s="22">
        <v>3</v>
      </c>
      <c r="AJ107" s="22">
        <f>IF(AH107, ROUND(AI107/AH107*100, 2),0)</f>
        <v>0</v>
      </c>
      <c r="AK107" s="26" t="s">
        <v>179</v>
      </c>
      <c r="AL107" s="30" t="s">
        <v>180</v>
      </c>
      <c r="AM107" s="13">
        <v>78</v>
      </c>
      <c r="AN107" s="22">
        <v>69</v>
      </c>
      <c r="AO107" s="22">
        <v>7</v>
      </c>
      <c r="AP107" s="22">
        <f>IF(AN107, ROUND(AO107/AN107*100, 2),0)</f>
        <v>10.14</v>
      </c>
      <c r="AQ107" s="26" t="s">
        <v>179</v>
      </c>
      <c r="AR107" s="30" t="s">
        <v>180</v>
      </c>
      <c r="AS107" s="13">
        <v>78</v>
      </c>
      <c r="AT107" s="22">
        <v>34</v>
      </c>
      <c r="AU107" s="22">
        <v>4</v>
      </c>
      <c r="AV107" s="22">
        <f>IF(AT107, ROUND(AU107/AT107*100, 2),0)</f>
        <v>11.76</v>
      </c>
      <c r="AW107" s="26" t="s">
        <v>179</v>
      </c>
      <c r="AX107" s="30" t="s">
        <v>180</v>
      </c>
      <c r="AY107" s="13">
        <v>78</v>
      </c>
      <c r="AZ107" s="22">
        <v>27</v>
      </c>
      <c r="BA107" s="22">
        <v>2</v>
      </c>
      <c r="BB107" s="22">
        <f>IF(AZ107, ROUND(BA107/AZ107*100, 2),0)</f>
        <v>7.41</v>
      </c>
      <c r="BC107" s="26" t="s">
        <v>179</v>
      </c>
      <c r="BD107" s="30" t="s">
        <v>180</v>
      </c>
      <c r="BE107" s="13">
        <v>78</v>
      </c>
      <c r="BF107" s="22">
        <v>14</v>
      </c>
      <c r="BG107" s="22">
        <v>5</v>
      </c>
      <c r="BH107" s="22">
        <f>IF(BF107, ROUND(BG107/BF107*100, 2),0)</f>
        <v>35.71</v>
      </c>
      <c r="BI107" s="26" t="s">
        <v>179</v>
      </c>
      <c r="BJ107" s="30" t="s">
        <v>180</v>
      </c>
      <c r="BK107" s="13">
        <v>78</v>
      </c>
      <c r="BL107" s="22">
        <v>59</v>
      </c>
      <c r="BM107" s="22">
        <v>3</v>
      </c>
      <c r="BN107" s="22">
        <f>IF(BL107, ROUND(BM107/BL107*100, 2),0)</f>
        <v>5.08</v>
      </c>
      <c r="BO107" s="26" t="s">
        <v>179</v>
      </c>
      <c r="BP107" s="30" t="s">
        <v>180</v>
      </c>
      <c r="BQ107" s="13">
        <v>78</v>
      </c>
      <c r="BR107" s="22">
        <v>5</v>
      </c>
      <c r="BS107" s="22">
        <v>3</v>
      </c>
      <c r="BT107" s="22">
        <f>IF(BR107, ROUND(BS107/BR107*100, 2),0)</f>
        <v>60</v>
      </c>
      <c r="BU107" s="26" t="s">
        <v>179</v>
      </c>
      <c r="BV107" s="30" t="s">
        <v>180</v>
      </c>
      <c r="BW107" s="13">
        <v>78</v>
      </c>
      <c r="BX107" s="22">
        <v>87</v>
      </c>
      <c r="BY107" s="22">
        <v>7</v>
      </c>
      <c r="BZ107" s="22">
        <f>IF(BX107, ROUND(BY107/BX107*100, 2),0)</f>
        <v>8.0500000000000007</v>
      </c>
      <c r="CA107" s="26" t="s">
        <v>179</v>
      </c>
      <c r="CB107" s="30" t="s">
        <v>180</v>
      </c>
      <c r="CC107" s="13">
        <v>78</v>
      </c>
      <c r="CD107" s="22">
        <v>17</v>
      </c>
      <c r="CE107" s="22">
        <v>6</v>
      </c>
      <c r="CF107" s="22">
        <f>IF(CD107, ROUND(CE107/CD107*100, 2),0)</f>
        <v>35.29</v>
      </c>
      <c r="CG107" s="26" t="s">
        <v>179</v>
      </c>
      <c r="CH107" s="30" t="s">
        <v>180</v>
      </c>
      <c r="CI107" s="13">
        <v>78</v>
      </c>
      <c r="CJ107" s="22">
        <v>9</v>
      </c>
      <c r="CK107" s="22">
        <v>2</v>
      </c>
      <c r="CL107" s="22">
        <f>IF(CJ107, ROUND(CK107/CJ107*100, 2),0)</f>
        <v>22.22</v>
      </c>
      <c r="CM107" s="26" t="s">
        <v>179</v>
      </c>
      <c r="CN107" s="30" t="s">
        <v>180</v>
      </c>
      <c r="CO107" s="13">
        <v>78</v>
      </c>
      <c r="CP107" s="22">
        <v>32</v>
      </c>
      <c r="CQ107" s="22">
        <v>23</v>
      </c>
      <c r="CR107" s="22">
        <f>IF(CP107, ROUND(CQ107/CP107*100, 2),0)</f>
        <v>71.88</v>
      </c>
      <c r="CS107" s="26" t="s">
        <v>179</v>
      </c>
      <c r="CT107" s="30" t="s">
        <v>180</v>
      </c>
      <c r="CU107" s="13">
        <v>78</v>
      </c>
      <c r="CV107" s="22">
        <v>7</v>
      </c>
      <c r="CW107" s="22">
        <v>0</v>
      </c>
      <c r="CX107" s="22">
        <f>IF(CV107, ROUND(CW107/CV107*100, 2),0)</f>
        <v>0</v>
      </c>
      <c r="CY107" s="26" t="s">
        <v>179</v>
      </c>
      <c r="CZ107" s="30" t="s">
        <v>180</v>
      </c>
      <c r="DA107" s="13">
        <v>78</v>
      </c>
      <c r="DB107" s="22">
        <v>18</v>
      </c>
      <c r="DC107" s="22">
        <v>7</v>
      </c>
      <c r="DD107" s="22">
        <f>IF(DB107, ROUND(DC107/DB107*100, 2),0)</f>
        <v>38.89</v>
      </c>
      <c r="DE107" s="26" t="s">
        <v>179</v>
      </c>
      <c r="DF107" s="30" t="s">
        <v>180</v>
      </c>
      <c r="DG107" s="13">
        <v>78</v>
      </c>
      <c r="DH107" s="22">
        <v>795</v>
      </c>
      <c r="DI107" s="22">
        <v>174</v>
      </c>
      <c r="DJ107" s="22">
        <f>IF(DH107, ROUND(DI107/DH107*100, 2),0)</f>
        <v>21.89</v>
      </c>
    </row>
    <row r="108" spans="1:114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83"/>
        <v>48</v>
      </c>
      <c r="E108" s="22">
        <f t="shared" ca="1" si="83"/>
        <v>4</v>
      </c>
      <c r="F108" s="22">
        <f ca="1">IF(D108, ROUND(E108/D108*100, 2),0)</f>
        <v>8.33</v>
      </c>
      <c r="G108" s="26" t="s">
        <v>181</v>
      </c>
      <c r="H108" s="27" t="s">
        <v>182</v>
      </c>
      <c r="I108" s="13">
        <v>79</v>
      </c>
      <c r="J108" s="22">
        <v>0</v>
      </c>
      <c r="K108" s="22">
        <v>0</v>
      </c>
      <c r="L108" s="22">
        <f>IF(J108, ROUND(K108/J108*100, 2),0)</f>
        <v>0</v>
      </c>
      <c r="M108" s="26" t="s">
        <v>181</v>
      </c>
      <c r="N108" s="27" t="s">
        <v>182</v>
      </c>
      <c r="O108" s="13">
        <v>79</v>
      </c>
      <c r="P108" s="22">
        <v>0</v>
      </c>
      <c r="Q108" s="22">
        <v>0</v>
      </c>
      <c r="R108" s="22">
        <f>IF(P108, ROUND(Q108/P108*100, 2),0)</f>
        <v>0</v>
      </c>
      <c r="S108" s="26" t="s">
        <v>181</v>
      </c>
      <c r="T108" s="27" t="s">
        <v>182</v>
      </c>
      <c r="U108" s="13">
        <v>79</v>
      </c>
      <c r="V108" s="22">
        <v>1</v>
      </c>
      <c r="W108" s="22">
        <v>0</v>
      </c>
      <c r="X108" s="22">
        <f>IF(V108, ROUND(W108/V108*100, 2),0)</f>
        <v>0</v>
      </c>
      <c r="Y108" s="26" t="s">
        <v>181</v>
      </c>
      <c r="Z108" s="27" t="s">
        <v>182</v>
      </c>
      <c r="AA108" s="13">
        <v>79</v>
      </c>
      <c r="AB108" s="22">
        <v>1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1</v>
      </c>
      <c r="AI108" s="22">
        <v>0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3</v>
      </c>
      <c r="AO108" s="22">
        <v>0</v>
      </c>
      <c r="AP108" s="22">
        <f>IF(AN108, ROUND(AO108/AN108*100, 2),0)</f>
        <v>0</v>
      </c>
      <c r="AQ108" s="26" t="s">
        <v>181</v>
      </c>
      <c r="AR108" s="27" t="s">
        <v>182</v>
      </c>
      <c r="AS108" s="13">
        <v>79</v>
      </c>
      <c r="AT108" s="22">
        <v>10</v>
      </c>
      <c r="AU108" s="22">
        <v>0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0</v>
      </c>
      <c r="BA108" s="22">
        <v>0</v>
      </c>
      <c r="BB108" s="22">
        <f>IF(AZ108, ROUND(BA108/AZ108*100, 2),0)</f>
        <v>0</v>
      </c>
      <c r="BC108" s="26" t="s">
        <v>181</v>
      </c>
      <c r="BD108" s="27" t="s">
        <v>182</v>
      </c>
      <c r="BE108" s="13">
        <v>79</v>
      </c>
      <c r="BF108" s="22">
        <v>4</v>
      </c>
      <c r="BG108" s="22">
        <v>1</v>
      </c>
      <c r="BH108" s="22">
        <f>IF(BF108, ROUND(BG108/BF108*100, 2),0)</f>
        <v>25</v>
      </c>
      <c r="BI108" s="26" t="s">
        <v>181</v>
      </c>
      <c r="BJ108" s="27" t="s">
        <v>182</v>
      </c>
      <c r="BK108" s="13">
        <v>79</v>
      </c>
      <c r="BL108" s="22">
        <v>10</v>
      </c>
      <c r="BM108" s="22">
        <v>0</v>
      </c>
      <c r="BN108" s="22">
        <f>IF(BL108, ROUND(BM108/BL108*100, 2),0)</f>
        <v>0</v>
      </c>
      <c r="BO108" s="26" t="s">
        <v>181</v>
      </c>
      <c r="BP108" s="27" t="s">
        <v>182</v>
      </c>
      <c r="BQ108" s="13">
        <v>79</v>
      </c>
      <c r="BR108" s="22">
        <v>1</v>
      </c>
      <c r="BS108" s="22">
        <v>1</v>
      </c>
      <c r="BT108" s="22">
        <f>IF(BR108, ROUND(BS108/BR108*100, 2),0)</f>
        <v>100</v>
      </c>
      <c r="BU108" s="26" t="s">
        <v>181</v>
      </c>
      <c r="BV108" s="27" t="s">
        <v>182</v>
      </c>
      <c r="BW108" s="13">
        <v>79</v>
      </c>
      <c r="BX108" s="22">
        <v>4</v>
      </c>
      <c r="BY108" s="22">
        <v>0</v>
      </c>
      <c r="BZ108" s="22">
        <f>IF(BX108, ROUND(BY108/BX108*100, 2),0)</f>
        <v>0</v>
      </c>
      <c r="CA108" s="26" t="s">
        <v>181</v>
      </c>
      <c r="CB108" s="27" t="s">
        <v>182</v>
      </c>
      <c r="CC108" s="13">
        <v>79</v>
      </c>
      <c r="CD108" s="22">
        <v>6</v>
      </c>
      <c r="CE108" s="22">
        <v>0</v>
      </c>
      <c r="CF108" s="22">
        <f>IF(CD108, ROUND(CE108/CD108*100, 2),0)</f>
        <v>0</v>
      </c>
      <c r="CG108" s="26" t="s">
        <v>181</v>
      </c>
      <c r="CH108" s="27" t="s">
        <v>182</v>
      </c>
      <c r="CI108" s="13">
        <v>79</v>
      </c>
      <c r="CJ108" s="22">
        <v>5</v>
      </c>
      <c r="CK108" s="22">
        <v>0</v>
      </c>
      <c r="CL108" s="22">
        <f>IF(CJ108, ROUND(CK108/CJ108*100, 2),0)</f>
        <v>0</v>
      </c>
      <c r="CM108" s="26" t="s">
        <v>181</v>
      </c>
      <c r="CN108" s="27" t="s">
        <v>182</v>
      </c>
      <c r="CO108" s="13">
        <v>79</v>
      </c>
      <c r="CP108" s="22">
        <v>0</v>
      </c>
      <c r="CQ108" s="22">
        <v>0</v>
      </c>
      <c r="CR108" s="22">
        <f>IF(CP108, ROUND(CQ108/CP108*100, 2),0)</f>
        <v>0</v>
      </c>
      <c r="CS108" s="26" t="s">
        <v>181</v>
      </c>
      <c r="CT108" s="27" t="s">
        <v>182</v>
      </c>
      <c r="CU108" s="13">
        <v>79</v>
      </c>
      <c r="CV108" s="22">
        <v>0</v>
      </c>
      <c r="CW108" s="22">
        <v>0</v>
      </c>
      <c r="CX108" s="22">
        <f>IF(CV108, ROUND(CW108/CV108*100, 2),0)</f>
        <v>0</v>
      </c>
      <c r="CY108" s="26" t="s">
        <v>181</v>
      </c>
      <c r="CZ108" s="27" t="s">
        <v>182</v>
      </c>
      <c r="DA108" s="13">
        <v>79</v>
      </c>
      <c r="DB108" s="22">
        <v>2</v>
      </c>
      <c r="DC108" s="22">
        <v>2</v>
      </c>
      <c r="DD108" s="22">
        <f>IF(DB108, ROUND(DC108/DB108*100, 2),0)</f>
        <v>100</v>
      </c>
      <c r="DE108" s="26" t="s">
        <v>181</v>
      </c>
      <c r="DF108" s="27" t="s">
        <v>182</v>
      </c>
      <c r="DG108" s="13">
        <v>79</v>
      </c>
      <c r="DH108" s="22">
        <v>0</v>
      </c>
      <c r="DI108" s="22">
        <v>0</v>
      </c>
      <c r="DJ108" s="22">
        <f>IF(DH108, ROUND(DI108/DH108*100, 2),0)</f>
        <v>0</v>
      </c>
    </row>
    <row r="109" spans="1:114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83"/>
        <v>29817</v>
      </c>
      <c r="E109" s="22">
        <f t="shared" ca="1" si="83"/>
        <v>7034</v>
      </c>
      <c r="F109" s="22">
        <f ca="1">IF(D109, ROUND(E109/D109*100, 2),0)</f>
        <v>23.59</v>
      </c>
      <c r="G109" s="20" t="s">
        <v>183</v>
      </c>
      <c r="H109" s="28" t="s">
        <v>184</v>
      </c>
      <c r="I109" s="13">
        <v>80</v>
      </c>
      <c r="J109" s="22">
        <v>822</v>
      </c>
      <c r="K109" s="22">
        <v>107</v>
      </c>
      <c r="L109" s="22">
        <f>IF(J109, ROUND(K109/J109*100, 2),0)</f>
        <v>13.02</v>
      </c>
      <c r="M109" s="20" t="s">
        <v>183</v>
      </c>
      <c r="N109" s="28" t="s">
        <v>184</v>
      </c>
      <c r="O109" s="13">
        <v>80</v>
      </c>
      <c r="P109" s="22">
        <v>2373</v>
      </c>
      <c r="Q109" s="22">
        <v>17</v>
      </c>
      <c r="R109" s="22">
        <f>IF(P109, ROUND(Q109/P109*100, 2),0)</f>
        <v>0.72</v>
      </c>
      <c r="S109" s="20" t="s">
        <v>183</v>
      </c>
      <c r="T109" s="28" t="s">
        <v>184</v>
      </c>
      <c r="U109" s="13">
        <v>80</v>
      </c>
      <c r="V109" s="22">
        <v>1748</v>
      </c>
      <c r="W109" s="22">
        <v>1332</v>
      </c>
      <c r="X109" s="22">
        <f>IF(V109, ROUND(W109/V109*100, 2),0)</f>
        <v>76.2</v>
      </c>
      <c r="Y109" s="20" t="s">
        <v>183</v>
      </c>
      <c r="Z109" s="28" t="s">
        <v>184</v>
      </c>
      <c r="AA109" s="13">
        <v>80</v>
      </c>
      <c r="AB109" s="22">
        <v>590</v>
      </c>
      <c r="AC109" s="22">
        <v>641</v>
      </c>
      <c r="AD109" s="22">
        <f>IF(AB109, ROUND(AC109/AB109*100, 2),0)</f>
        <v>108.64</v>
      </c>
      <c r="AE109" s="20" t="s">
        <v>183</v>
      </c>
      <c r="AF109" s="28" t="s">
        <v>184</v>
      </c>
      <c r="AG109" s="13">
        <v>80</v>
      </c>
      <c r="AH109" s="22">
        <v>21</v>
      </c>
      <c r="AI109" s="22">
        <v>33</v>
      </c>
      <c r="AJ109" s="22">
        <f>IF(AH109, ROUND(AI109/AH109*100, 2),0)</f>
        <v>157.13999999999999</v>
      </c>
      <c r="AK109" s="20" t="s">
        <v>183</v>
      </c>
      <c r="AL109" s="28" t="s">
        <v>184</v>
      </c>
      <c r="AM109" s="13">
        <v>80</v>
      </c>
      <c r="AN109" s="22">
        <v>7301</v>
      </c>
      <c r="AO109" s="22">
        <v>1091</v>
      </c>
      <c r="AP109" s="22">
        <f>IF(AN109, ROUND(AO109/AN109*100, 2),0)</f>
        <v>14.94</v>
      </c>
      <c r="AQ109" s="20" t="s">
        <v>183</v>
      </c>
      <c r="AR109" s="28" t="s">
        <v>184</v>
      </c>
      <c r="AS109" s="13">
        <v>80</v>
      </c>
      <c r="AT109" s="22">
        <v>830</v>
      </c>
      <c r="AU109" s="22">
        <v>0</v>
      </c>
      <c r="AV109" s="22">
        <f>IF(AT109, ROUND(AU109/AT109*100, 2),0)</f>
        <v>0</v>
      </c>
      <c r="AW109" s="20" t="s">
        <v>183</v>
      </c>
      <c r="AX109" s="28" t="s">
        <v>184</v>
      </c>
      <c r="AY109" s="13">
        <v>80</v>
      </c>
      <c r="AZ109" s="22">
        <v>304</v>
      </c>
      <c r="BA109" s="22">
        <v>682</v>
      </c>
      <c r="BB109" s="22">
        <f>IF(AZ109, ROUND(BA109/AZ109*100, 2),0)</f>
        <v>224.34</v>
      </c>
      <c r="BC109" s="20" t="s">
        <v>183</v>
      </c>
      <c r="BD109" s="28" t="s">
        <v>184</v>
      </c>
      <c r="BE109" s="13">
        <v>80</v>
      </c>
      <c r="BF109" s="22">
        <v>451</v>
      </c>
      <c r="BG109" s="22">
        <v>577</v>
      </c>
      <c r="BH109" s="22">
        <f>IF(BF109, ROUND(BG109/BF109*100, 2),0)</f>
        <v>127.94</v>
      </c>
      <c r="BI109" s="20" t="s">
        <v>183</v>
      </c>
      <c r="BJ109" s="28" t="s">
        <v>184</v>
      </c>
      <c r="BK109" s="13">
        <v>80</v>
      </c>
      <c r="BL109" s="22">
        <v>9188</v>
      </c>
      <c r="BM109" s="22">
        <v>564</v>
      </c>
      <c r="BN109" s="22">
        <f>IF(BL109, ROUND(BM109/BL109*100, 2),0)</f>
        <v>6.14</v>
      </c>
      <c r="BO109" s="20" t="s">
        <v>183</v>
      </c>
      <c r="BP109" s="28" t="s">
        <v>184</v>
      </c>
      <c r="BQ109" s="13">
        <v>80</v>
      </c>
      <c r="BR109" s="22">
        <v>1420</v>
      </c>
      <c r="BS109" s="22">
        <v>42</v>
      </c>
      <c r="BT109" s="22">
        <f>IF(BR109, ROUND(BS109/BR109*100, 2),0)</f>
        <v>2.96</v>
      </c>
      <c r="BU109" s="20" t="s">
        <v>183</v>
      </c>
      <c r="BV109" s="28" t="s">
        <v>184</v>
      </c>
      <c r="BW109" s="13">
        <v>80</v>
      </c>
      <c r="BX109" s="22">
        <v>370</v>
      </c>
      <c r="BY109" s="22">
        <v>11</v>
      </c>
      <c r="BZ109" s="22">
        <f>IF(BX109, ROUND(BY109/BX109*100, 2),0)</f>
        <v>2.97</v>
      </c>
      <c r="CA109" s="20" t="s">
        <v>183</v>
      </c>
      <c r="CB109" s="28" t="s">
        <v>184</v>
      </c>
      <c r="CC109" s="13">
        <v>80</v>
      </c>
      <c r="CD109" s="22">
        <v>467</v>
      </c>
      <c r="CE109" s="22">
        <v>627</v>
      </c>
      <c r="CF109" s="22">
        <f>IF(CD109, ROUND(CE109/CD109*100, 2),0)</f>
        <v>134.26</v>
      </c>
      <c r="CG109" s="20" t="s">
        <v>183</v>
      </c>
      <c r="CH109" s="28" t="s">
        <v>184</v>
      </c>
      <c r="CI109" s="13">
        <v>80</v>
      </c>
      <c r="CJ109" s="22">
        <v>2712</v>
      </c>
      <c r="CK109" s="22">
        <v>284</v>
      </c>
      <c r="CL109" s="22">
        <f>IF(CJ109, ROUND(CK109/CJ109*100, 2),0)</f>
        <v>10.47</v>
      </c>
      <c r="CM109" s="20" t="s">
        <v>183</v>
      </c>
      <c r="CN109" s="28" t="s">
        <v>184</v>
      </c>
      <c r="CO109" s="13">
        <v>80</v>
      </c>
      <c r="CP109" s="22">
        <v>125</v>
      </c>
      <c r="CQ109" s="22">
        <v>114</v>
      </c>
      <c r="CR109" s="22">
        <f>IF(CP109, ROUND(CQ109/CP109*100, 2),0)</f>
        <v>91.2</v>
      </c>
      <c r="CS109" s="20" t="s">
        <v>183</v>
      </c>
      <c r="CT109" s="28" t="s">
        <v>184</v>
      </c>
      <c r="CU109" s="13">
        <v>80</v>
      </c>
      <c r="CV109" s="22">
        <v>15</v>
      </c>
      <c r="CW109" s="22">
        <v>0</v>
      </c>
      <c r="CX109" s="22">
        <f>IF(CV109, ROUND(CW109/CV109*100, 2),0)</f>
        <v>0</v>
      </c>
      <c r="CY109" s="20" t="s">
        <v>183</v>
      </c>
      <c r="CZ109" s="28" t="s">
        <v>184</v>
      </c>
      <c r="DA109" s="13">
        <v>80</v>
      </c>
      <c r="DB109" s="22">
        <v>42</v>
      </c>
      <c r="DC109" s="22">
        <v>34</v>
      </c>
      <c r="DD109" s="22">
        <f>IF(DB109, ROUND(DC109/DB109*100, 2),0)</f>
        <v>80.95</v>
      </c>
      <c r="DE109" s="20" t="s">
        <v>183</v>
      </c>
      <c r="DF109" s="28" t="s">
        <v>184</v>
      </c>
      <c r="DG109" s="13">
        <v>80</v>
      </c>
      <c r="DH109" s="22">
        <v>1038</v>
      </c>
      <c r="DI109" s="22">
        <v>878</v>
      </c>
      <c r="DJ109" s="22">
        <f>IF(DH109, ROUND(DI109/DH109*100, 2),0)</f>
        <v>84.59</v>
      </c>
    </row>
    <row r="110" spans="1:114" ht="19.350000000000001" customHeight="1" x14ac:dyDescent="0.25">
      <c r="A110" s="23"/>
      <c r="B110" s="24" t="s">
        <v>16</v>
      </c>
      <c r="C110" s="18" t="s">
        <v>12</v>
      </c>
      <c r="D110" s="25"/>
      <c r="E110" s="25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  <c r="BC110" s="23"/>
      <c r="BD110" s="24" t="s">
        <v>16</v>
      </c>
      <c r="BE110" s="18" t="s">
        <v>12</v>
      </c>
      <c r="BF110" s="25"/>
      <c r="BG110" s="25"/>
      <c r="BH110" s="19"/>
      <c r="BI110" s="23"/>
      <c r="BJ110" s="24" t="s">
        <v>16</v>
      </c>
      <c r="BK110" s="18" t="s">
        <v>12</v>
      </c>
      <c r="BL110" s="25"/>
      <c r="BM110" s="25"/>
      <c r="BN110" s="19"/>
      <c r="BO110" s="23"/>
      <c r="BP110" s="24" t="s">
        <v>16</v>
      </c>
      <c r="BQ110" s="18" t="s">
        <v>12</v>
      </c>
      <c r="BR110" s="25"/>
      <c r="BS110" s="25"/>
      <c r="BT110" s="19"/>
      <c r="BU110" s="23"/>
      <c r="BV110" s="24" t="s">
        <v>16</v>
      </c>
      <c r="BW110" s="18" t="s">
        <v>12</v>
      </c>
      <c r="BX110" s="25"/>
      <c r="BY110" s="25"/>
      <c r="BZ110" s="19"/>
      <c r="CA110" s="23"/>
      <c r="CB110" s="24" t="s">
        <v>16</v>
      </c>
      <c r="CC110" s="18" t="s">
        <v>12</v>
      </c>
      <c r="CD110" s="25"/>
      <c r="CE110" s="25"/>
      <c r="CF110" s="19"/>
      <c r="CG110" s="23"/>
      <c r="CH110" s="24" t="s">
        <v>16</v>
      </c>
      <c r="CI110" s="18" t="s">
        <v>12</v>
      </c>
      <c r="CJ110" s="25"/>
      <c r="CK110" s="25"/>
      <c r="CL110" s="19"/>
      <c r="CM110" s="23"/>
      <c r="CN110" s="24" t="s">
        <v>16</v>
      </c>
      <c r="CO110" s="18" t="s">
        <v>12</v>
      </c>
      <c r="CP110" s="25"/>
      <c r="CQ110" s="25"/>
      <c r="CR110" s="19"/>
      <c r="CS110" s="23"/>
      <c r="CT110" s="24" t="s">
        <v>16</v>
      </c>
      <c r="CU110" s="18" t="s">
        <v>12</v>
      </c>
      <c r="CV110" s="25"/>
      <c r="CW110" s="25"/>
      <c r="CX110" s="19"/>
      <c r="CY110" s="23"/>
      <c r="CZ110" s="24" t="s">
        <v>16</v>
      </c>
      <c r="DA110" s="18" t="s">
        <v>12</v>
      </c>
      <c r="DB110" s="25"/>
      <c r="DC110" s="25"/>
      <c r="DD110" s="19"/>
      <c r="DE110" s="23"/>
      <c r="DF110" s="24" t="s">
        <v>16</v>
      </c>
      <c r="DG110" s="18" t="s">
        <v>12</v>
      </c>
      <c r="DH110" s="25"/>
      <c r="DI110" s="25"/>
      <c r="DJ110" s="19"/>
    </row>
    <row r="111" spans="1:114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,OFFSET(D111,0,48),OFFSET(D111,0,54),OFFSET(D111,0,60),OFFSET(D111,0,66),OFFSET(D111,0,72),OFFSET(D111,0,78),OFFSET(D111,0,84),OFFSET(D111,0,90),OFFSET(D111,0,96),OFFSET(D111,0,102),OFFSET(D111,0,108))</f>
        <v>43</v>
      </c>
      <c r="E111" s="22">
        <f ca="1">SUM(OFFSET(E111,0,6),OFFSET(E111,0,12),OFFSET(E111,0,18),OFFSET(E111,0,24),OFFSET(E111,0,30),OFFSET(E111,0,36),OFFSET(E111,0,42),OFFSET(E111,0,48),OFFSET(E111,0,54),OFFSET(E111,0,60),OFFSET(E111,0,66),OFFSET(E111,0,72),OFFSET(E111,0,78),OFFSET(E111,0,84),OFFSET(E111,0,90),OFFSET(E111,0,96),OFFSET(E111,0,102),OFFSET(E111,0,108))</f>
        <v>48</v>
      </c>
      <c r="F111" s="22">
        <f ca="1">IF(D111, ROUND(E111/D111*100, 2),0)</f>
        <v>111.63</v>
      </c>
      <c r="G111" s="26" t="s">
        <v>185</v>
      </c>
      <c r="H111" s="27" t="s">
        <v>18</v>
      </c>
      <c r="I111" s="13">
        <v>81</v>
      </c>
      <c r="J111" s="22">
        <v>0</v>
      </c>
      <c r="K111" s="22">
        <v>0</v>
      </c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0</v>
      </c>
      <c r="Q111" s="22">
        <v>0</v>
      </c>
      <c r="R111" s="22">
        <f>IF(P111, ROUND(Q111/P111*100, 2),0)</f>
        <v>0</v>
      </c>
      <c r="S111" s="26" t="s">
        <v>185</v>
      </c>
      <c r="T111" s="27" t="s">
        <v>18</v>
      </c>
      <c r="U111" s="13">
        <v>81</v>
      </c>
      <c r="V111" s="22">
        <v>0</v>
      </c>
      <c r="W111" s="22">
        <v>0</v>
      </c>
      <c r="X111" s="22">
        <f>IF(V111, ROUND(W111/V111*100, 2),0)</f>
        <v>0</v>
      </c>
      <c r="Y111" s="26" t="s">
        <v>185</v>
      </c>
      <c r="Z111" s="27" t="s">
        <v>18</v>
      </c>
      <c r="AA111" s="13">
        <v>81</v>
      </c>
      <c r="AB111" s="22">
        <v>1</v>
      </c>
      <c r="AC111" s="22">
        <v>24</v>
      </c>
      <c r="AD111" s="22">
        <f>IF(AB111, ROUND(AC111/AB111*100, 2),0)</f>
        <v>2400</v>
      </c>
      <c r="AE111" s="26" t="s">
        <v>185</v>
      </c>
      <c r="AF111" s="27" t="s">
        <v>18</v>
      </c>
      <c r="AG111" s="13">
        <v>81</v>
      </c>
      <c r="AH111" s="22">
        <v>0</v>
      </c>
      <c r="AI111" s="22">
        <v>14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5</v>
      </c>
      <c r="AO111" s="22">
        <v>0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6</v>
      </c>
      <c r="AU111" s="22">
        <v>0</v>
      </c>
      <c r="AV111" s="22">
        <f>IF(AT111, ROUND(AU111/AT111*100, 2),0)</f>
        <v>0</v>
      </c>
      <c r="AW111" s="26" t="s">
        <v>185</v>
      </c>
      <c r="AX111" s="27" t="s">
        <v>18</v>
      </c>
      <c r="AY111" s="13">
        <v>81</v>
      </c>
      <c r="AZ111" s="22">
        <v>1</v>
      </c>
      <c r="BA111" s="22">
        <v>0</v>
      </c>
      <c r="BB111" s="22">
        <f>IF(AZ111, ROUND(BA111/AZ111*100, 2),0)</f>
        <v>0</v>
      </c>
      <c r="BC111" s="26" t="s">
        <v>185</v>
      </c>
      <c r="BD111" s="27" t="s">
        <v>18</v>
      </c>
      <c r="BE111" s="13">
        <v>81</v>
      </c>
      <c r="BF111" s="22">
        <v>1</v>
      </c>
      <c r="BG111" s="22">
        <v>0</v>
      </c>
      <c r="BH111" s="22">
        <f>IF(BF111, ROUND(BG111/BF111*100, 2),0)</f>
        <v>0</v>
      </c>
      <c r="BI111" s="26" t="s">
        <v>185</v>
      </c>
      <c r="BJ111" s="27" t="s">
        <v>18</v>
      </c>
      <c r="BK111" s="13">
        <v>81</v>
      </c>
      <c r="BL111" s="22">
        <v>27</v>
      </c>
      <c r="BM111" s="22">
        <v>0</v>
      </c>
      <c r="BN111" s="22">
        <f>IF(BL111, ROUND(BM111/BL111*100, 2),0)</f>
        <v>0</v>
      </c>
      <c r="BO111" s="26" t="s">
        <v>185</v>
      </c>
      <c r="BP111" s="27" t="s">
        <v>18</v>
      </c>
      <c r="BQ111" s="13">
        <v>81</v>
      </c>
      <c r="BR111" s="22">
        <v>0</v>
      </c>
      <c r="BS111" s="22">
        <v>0</v>
      </c>
      <c r="BT111" s="22">
        <f>IF(BR111, ROUND(BS111/BR111*100, 2),0)</f>
        <v>0</v>
      </c>
      <c r="BU111" s="26" t="s">
        <v>185</v>
      </c>
      <c r="BV111" s="27" t="s">
        <v>18</v>
      </c>
      <c r="BW111" s="13">
        <v>81</v>
      </c>
      <c r="BX111" s="22">
        <v>0</v>
      </c>
      <c r="BY111" s="22">
        <v>0</v>
      </c>
      <c r="BZ111" s="22">
        <f>IF(BX111, ROUND(BY111/BX111*100, 2),0)</f>
        <v>0</v>
      </c>
      <c r="CA111" s="26" t="s">
        <v>185</v>
      </c>
      <c r="CB111" s="27" t="s">
        <v>18</v>
      </c>
      <c r="CC111" s="13">
        <v>81</v>
      </c>
      <c r="CD111" s="22">
        <v>1</v>
      </c>
      <c r="CE111" s="22">
        <v>0</v>
      </c>
      <c r="CF111" s="22">
        <f>IF(CD111, ROUND(CE111/CD111*100, 2),0)</f>
        <v>0</v>
      </c>
      <c r="CG111" s="26" t="s">
        <v>185</v>
      </c>
      <c r="CH111" s="27" t="s">
        <v>18</v>
      </c>
      <c r="CI111" s="13">
        <v>81</v>
      </c>
      <c r="CJ111" s="22">
        <v>0</v>
      </c>
      <c r="CK111" s="22">
        <v>0</v>
      </c>
      <c r="CL111" s="22">
        <f>IF(CJ111, ROUND(CK111/CJ111*100, 2),0)</f>
        <v>0</v>
      </c>
      <c r="CM111" s="26" t="s">
        <v>185</v>
      </c>
      <c r="CN111" s="27" t="s">
        <v>18</v>
      </c>
      <c r="CO111" s="13">
        <v>81</v>
      </c>
      <c r="CP111" s="22">
        <v>0</v>
      </c>
      <c r="CQ111" s="22">
        <v>0</v>
      </c>
      <c r="CR111" s="22">
        <f>IF(CP111, ROUND(CQ111/CP111*100, 2),0)</f>
        <v>0</v>
      </c>
      <c r="CS111" s="26" t="s">
        <v>185</v>
      </c>
      <c r="CT111" s="27" t="s">
        <v>18</v>
      </c>
      <c r="CU111" s="13">
        <v>81</v>
      </c>
      <c r="CV111" s="22">
        <v>0</v>
      </c>
      <c r="CW111" s="22">
        <v>0</v>
      </c>
      <c r="CX111" s="22">
        <f>IF(CV111, ROUND(CW111/CV111*100, 2),0)</f>
        <v>0</v>
      </c>
      <c r="CY111" s="26" t="s">
        <v>185</v>
      </c>
      <c r="CZ111" s="27" t="s">
        <v>18</v>
      </c>
      <c r="DA111" s="13">
        <v>81</v>
      </c>
      <c r="DB111" s="22">
        <v>1</v>
      </c>
      <c r="DC111" s="22">
        <v>2</v>
      </c>
      <c r="DD111" s="22">
        <f>IF(DB111, ROUND(DC111/DB111*100, 2),0)</f>
        <v>200</v>
      </c>
      <c r="DE111" s="26" t="s">
        <v>185</v>
      </c>
      <c r="DF111" s="27" t="s">
        <v>18</v>
      </c>
      <c r="DG111" s="13">
        <v>81</v>
      </c>
      <c r="DH111" s="22">
        <v>0</v>
      </c>
      <c r="DI111" s="22">
        <v>8</v>
      </c>
      <c r="DJ111" s="22">
        <f>IF(DH111, ROUND(DI111/DH111*100, 2),0)</f>
        <v>0</v>
      </c>
    </row>
    <row r="112" spans="1:114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,OFFSET(D112,0,48),OFFSET(D112,0,54),OFFSET(D112,0,60),OFFSET(D112,0,66),OFFSET(D112,0,72),OFFSET(D112,0,78),OFFSET(D112,0,84),OFFSET(D112,0,90),OFFSET(D112,0,96),OFFSET(D112,0,102),OFFSET(D112,0,108))</f>
        <v>27398</v>
      </c>
      <c r="E112" s="22">
        <f ca="1">SUM(OFFSET(E112,0,6),OFFSET(E112,0,12),OFFSET(E112,0,18),OFFSET(E112,0,24),OFFSET(E112,0,30),OFFSET(E112,0,36),OFFSET(E112,0,42),OFFSET(E112,0,48),OFFSET(E112,0,54),OFFSET(E112,0,60),OFFSET(E112,0,66),OFFSET(E112,0,72),OFFSET(E112,0,78),OFFSET(E112,0,84),OFFSET(E112,0,90),OFFSET(E112,0,96),OFFSET(E112,0,102),OFFSET(E112,0,108))</f>
        <v>6986</v>
      </c>
      <c r="F112" s="22">
        <f ca="1">IF(D112, ROUND(E112/D112*100, 2),0)</f>
        <v>25.5</v>
      </c>
      <c r="G112" s="26" t="s">
        <v>186</v>
      </c>
      <c r="H112" s="30" t="s">
        <v>21</v>
      </c>
      <c r="I112" s="13">
        <v>82</v>
      </c>
      <c r="J112" s="22">
        <v>822</v>
      </c>
      <c r="K112" s="22">
        <v>107</v>
      </c>
      <c r="L112" s="22">
        <f>IF(J112, ROUND(K112/J112*100, 2),0)</f>
        <v>13.02</v>
      </c>
      <c r="M112" s="26" t="s">
        <v>186</v>
      </c>
      <c r="N112" s="30" t="s">
        <v>21</v>
      </c>
      <c r="O112" s="13">
        <v>82</v>
      </c>
      <c r="P112" s="22">
        <v>0</v>
      </c>
      <c r="Q112" s="22">
        <v>17</v>
      </c>
      <c r="R112" s="22">
        <f>IF(P112, ROUND(Q112/P112*100, 2),0)</f>
        <v>0</v>
      </c>
      <c r="S112" s="26" t="s">
        <v>186</v>
      </c>
      <c r="T112" s="30" t="s">
        <v>21</v>
      </c>
      <c r="U112" s="13">
        <v>82</v>
      </c>
      <c r="V112" s="22">
        <v>1748</v>
      </c>
      <c r="W112" s="22">
        <v>1332</v>
      </c>
      <c r="X112" s="22">
        <f>IF(V112, ROUND(W112/V112*100, 2),0)</f>
        <v>76.2</v>
      </c>
      <c r="Y112" s="26" t="s">
        <v>186</v>
      </c>
      <c r="Z112" s="30" t="s">
        <v>21</v>
      </c>
      <c r="AA112" s="13">
        <v>82</v>
      </c>
      <c r="AB112" s="22">
        <v>589</v>
      </c>
      <c r="AC112" s="22">
        <v>617</v>
      </c>
      <c r="AD112" s="22">
        <f>IF(AB112, ROUND(AC112/AB112*100, 2),0)</f>
        <v>104.75</v>
      </c>
      <c r="AE112" s="26" t="s">
        <v>186</v>
      </c>
      <c r="AF112" s="30" t="s">
        <v>21</v>
      </c>
      <c r="AG112" s="13">
        <v>82</v>
      </c>
      <c r="AH112" s="22">
        <v>21</v>
      </c>
      <c r="AI112" s="22">
        <v>19</v>
      </c>
      <c r="AJ112" s="22">
        <f>IF(AH112, ROUND(AI112/AH112*100, 2),0)</f>
        <v>90.48</v>
      </c>
      <c r="AK112" s="26" t="s">
        <v>186</v>
      </c>
      <c r="AL112" s="30" t="s">
        <v>21</v>
      </c>
      <c r="AM112" s="13">
        <v>82</v>
      </c>
      <c r="AN112" s="22">
        <v>7296</v>
      </c>
      <c r="AO112" s="22">
        <v>1091</v>
      </c>
      <c r="AP112" s="22">
        <f>IF(AN112, ROUND(AO112/AN112*100, 2),0)</f>
        <v>14.95</v>
      </c>
      <c r="AQ112" s="26" t="s">
        <v>186</v>
      </c>
      <c r="AR112" s="30" t="s">
        <v>21</v>
      </c>
      <c r="AS112" s="13">
        <v>82</v>
      </c>
      <c r="AT112" s="22">
        <v>824</v>
      </c>
      <c r="AU112" s="22">
        <v>0</v>
      </c>
      <c r="AV112" s="22">
        <f>IF(AT112, ROUND(AU112/AT112*100, 2),0)</f>
        <v>0</v>
      </c>
      <c r="AW112" s="26" t="s">
        <v>186</v>
      </c>
      <c r="AX112" s="30" t="s">
        <v>21</v>
      </c>
      <c r="AY112" s="13">
        <v>82</v>
      </c>
      <c r="AZ112" s="22">
        <v>303</v>
      </c>
      <c r="BA112" s="22">
        <v>682</v>
      </c>
      <c r="BB112" s="22">
        <f>IF(AZ112, ROUND(BA112/AZ112*100, 2),0)</f>
        <v>225.08</v>
      </c>
      <c r="BC112" s="26" t="s">
        <v>186</v>
      </c>
      <c r="BD112" s="30" t="s">
        <v>21</v>
      </c>
      <c r="BE112" s="13">
        <v>82</v>
      </c>
      <c r="BF112" s="22">
        <v>447</v>
      </c>
      <c r="BG112" s="22">
        <v>577</v>
      </c>
      <c r="BH112" s="22">
        <f>IF(BF112, ROUND(BG112/BF112*100, 2),0)</f>
        <v>129.08000000000001</v>
      </c>
      <c r="BI112" s="26" t="s">
        <v>186</v>
      </c>
      <c r="BJ112" s="30" t="s">
        <v>21</v>
      </c>
      <c r="BK112" s="13">
        <v>82</v>
      </c>
      <c r="BL112" s="22">
        <v>9161</v>
      </c>
      <c r="BM112" s="22">
        <v>564</v>
      </c>
      <c r="BN112" s="22">
        <f>IF(BL112, ROUND(BM112/BL112*100, 2),0)</f>
        <v>6.16</v>
      </c>
      <c r="BO112" s="26" t="s">
        <v>186</v>
      </c>
      <c r="BP112" s="30" t="s">
        <v>21</v>
      </c>
      <c r="BQ112" s="13">
        <v>82</v>
      </c>
      <c r="BR112" s="22">
        <v>1420</v>
      </c>
      <c r="BS112" s="22">
        <v>42</v>
      </c>
      <c r="BT112" s="22">
        <f>IF(BR112, ROUND(BS112/BR112*100, 2),0)</f>
        <v>2.96</v>
      </c>
      <c r="BU112" s="26" t="s">
        <v>186</v>
      </c>
      <c r="BV112" s="30" t="s">
        <v>21</v>
      </c>
      <c r="BW112" s="13">
        <v>82</v>
      </c>
      <c r="BX112" s="22">
        <v>370</v>
      </c>
      <c r="BY112" s="22">
        <v>11</v>
      </c>
      <c r="BZ112" s="22">
        <f>IF(BX112, ROUND(BY112/BX112*100, 2),0)</f>
        <v>2.97</v>
      </c>
      <c r="CA112" s="26" t="s">
        <v>186</v>
      </c>
      <c r="CB112" s="30" t="s">
        <v>21</v>
      </c>
      <c r="CC112" s="13">
        <v>82</v>
      </c>
      <c r="CD112" s="22">
        <v>466</v>
      </c>
      <c r="CE112" s="22">
        <v>627</v>
      </c>
      <c r="CF112" s="22">
        <f>IF(CD112, ROUND(CE112/CD112*100, 2),0)</f>
        <v>134.55000000000001</v>
      </c>
      <c r="CG112" s="26" t="s">
        <v>186</v>
      </c>
      <c r="CH112" s="30" t="s">
        <v>21</v>
      </c>
      <c r="CI112" s="13">
        <v>82</v>
      </c>
      <c r="CJ112" s="22">
        <v>2712</v>
      </c>
      <c r="CK112" s="22">
        <v>284</v>
      </c>
      <c r="CL112" s="22">
        <f>IF(CJ112, ROUND(CK112/CJ112*100, 2),0)</f>
        <v>10.47</v>
      </c>
      <c r="CM112" s="26" t="s">
        <v>186</v>
      </c>
      <c r="CN112" s="30" t="s">
        <v>21</v>
      </c>
      <c r="CO112" s="13">
        <v>82</v>
      </c>
      <c r="CP112" s="22">
        <v>125</v>
      </c>
      <c r="CQ112" s="22">
        <v>114</v>
      </c>
      <c r="CR112" s="22">
        <f>IF(CP112, ROUND(CQ112/CP112*100, 2),0)</f>
        <v>91.2</v>
      </c>
      <c r="CS112" s="26" t="s">
        <v>186</v>
      </c>
      <c r="CT112" s="30" t="s">
        <v>21</v>
      </c>
      <c r="CU112" s="13">
        <v>82</v>
      </c>
      <c r="CV112" s="22">
        <v>15</v>
      </c>
      <c r="CW112" s="22">
        <v>0</v>
      </c>
      <c r="CX112" s="22">
        <f>IF(CV112, ROUND(CW112/CV112*100, 2),0)</f>
        <v>0</v>
      </c>
      <c r="CY112" s="26" t="s">
        <v>186</v>
      </c>
      <c r="CZ112" s="30" t="s">
        <v>21</v>
      </c>
      <c r="DA112" s="13">
        <v>82</v>
      </c>
      <c r="DB112" s="22">
        <v>41</v>
      </c>
      <c r="DC112" s="22">
        <v>32</v>
      </c>
      <c r="DD112" s="22">
        <f>IF(DB112, ROUND(DC112/DB112*100, 2),0)</f>
        <v>78.05</v>
      </c>
      <c r="DE112" s="26" t="s">
        <v>186</v>
      </c>
      <c r="DF112" s="30" t="s">
        <v>21</v>
      </c>
      <c r="DG112" s="13">
        <v>82</v>
      </c>
      <c r="DH112" s="22">
        <v>1038</v>
      </c>
      <c r="DI112" s="22">
        <v>870</v>
      </c>
      <c r="DJ112" s="22">
        <f>IF(DH112, ROUND(DI112/DH112*100, 2),0)</f>
        <v>83.82</v>
      </c>
    </row>
    <row r="113" spans="1:114" ht="19.350000000000001" customHeight="1" x14ac:dyDescent="0.25">
      <c r="A113" s="23"/>
      <c r="B113" s="24" t="s">
        <v>47</v>
      </c>
      <c r="C113" s="18" t="s">
        <v>12</v>
      </c>
      <c r="D113" s="25"/>
      <c r="E113" s="25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  <c r="BC113" s="23"/>
      <c r="BD113" s="24" t="s">
        <v>47</v>
      </c>
      <c r="BE113" s="18" t="s">
        <v>12</v>
      </c>
      <c r="BF113" s="25"/>
      <c r="BG113" s="25"/>
      <c r="BH113" s="19"/>
      <c r="BI113" s="23"/>
      <c r="BJ113" s="24" t="s">
        <v>47</v>
      </c>
      <c r="BK113" s="18" t="s">
        <v>12</v>
      </c>
      <c r="BL113" s="25"/>
      <c r="BM113" s="25"/>
      <c r="BN113" s="19"/>
      <c r="BO113" s="23"/>
      <c r="BP113" s="24" t="s">
        <v>47</v>
      </c>
      <c r="BQ113" s="18" t="s">
        <v>12</v>
      </c>
      <c r="BR113" s="25"/>
      <c r="BS113" s="25"/>
      <c r="BT113" s="19"/>
      <c r="BU113" s="23"/>
      <c r="BV113" s="24" t="s">
        <v>47</v>
      </c>
      <c r="BW113" s="18" t="s">
        <v>12</v>
      </c>
      <c r="BX113" s="25"/>
      <c r="BY113" s="25"/>
      <c r="BZ113" s="19"/>
      <c r="CA113" s="23"/>
      <c r="CB113" s="24" t="s">
        <v>47</v>
      </c>
      <c r="CC113" s="18" t="s">
        <v>12</v>
      </c>
      <c r="CD113" s="25"/>
      <c r="CE113" s="25"/>
      <c r="CF113" s="19"/>
      <c r="CG113" s="23"/>
      <c r="CH113" s="24" t="s">
        <v>47</v>
      </c>
      <c r="CI113" s="18" t="s">
        <v>12</v>
      </c>
      <c r="CJ113" s="25"/>
      <c r="CK113" s="25"/>
      <c r="CL113" s="19"/>
      <c r="CM113" s="23"/>
      <c r="CN113" s="24" t="s">
        <v>47</v>
      </c>
      <c r="CO113" s="18" t="s">
        <v>12</v>
      </c>
      <c r="CP113" s="25"/>
      <c r="CQ113" s="25"/>
      <c r="CR113" s="19"/>
      <c r="CS113" s="23"/>
      <c r="CT113" s="24" t="s">
        <v>47</v>
      </c>
      <c r="CU113" s="18" t="s">
        <v>12</v>
      </c>
      <c r="CV113" s="25"/>
      <c r="CW113" s="25"/>
      <c r="CX113" s="19"/>
      <c r="CY113" s="23"/>
      <c r="CZ113" s="24" t="s">
        <v>47</v>
      </c>
      <c r="DA113" s="18" t="s">
        <v>12</v>
      </c>
      <c r="DB113" s="25"/>
      <c r="DC113" s="25"/>
      <c r="DD113" s="19"/>
      <c r="DE113" s="23"/>
      <c r="DF113" s="24" t="s">
        <v>47</v>
      </c>
      <c r="DG113" s="18" t="s">
        <v>12</v>
      </c>
      <c r="DH113" s="25"/>
      <c r="DI113" s="25"/>
      <c r="DJ113" s="19"/>
    </row>
    <row r="114" spans="1:114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84">SUM(OFFSET(D114,0,6),OFFSET(D114,0,12),OFFSET(D114,0,18),OFFSET(D114,0,24),OFFSET(D114,0,30),OFFSET(D114,0,36),OFFSET(D114,0,42),OFFSET(D114,0,48),OFFSET(D114,0,54),OFFSET(D114,0,60),OFFSET(D114,0,66),OFFSET(D114,0,72),OFFSET(D114,0,78),OFFSET(D114,0,84),OFFSET(D114,0,90),OFFSET(D114,0,96),OFFSET(D114,0,102),OFFSET(D114,0,108))</f>
        <v>14581</v>
      </c>
      <c r="E114" s="22">
        <f t="shared" ca="1" si="84"/>
        <v>3841</v>
      </c>
      <c r="F114" s="22">
        <f t="shared" ref="F114:F123" ca="1" si="85">IF(D114, ROUND(E114/D114*100, 2),0)</f>
        <v>26.34</v>
      </c>
      <c r="G114" s="26" t="s">
        <v>187</v>
      </c>
      <c r="H114" s="30" t="s">
        <v>180</v>
      </c>
      <c r="I114" s="13">
        <v>83</v>
      </c>
      <c r="J114" s="22">
        <v>822</v>
      </c>
      <c r="K114" s="22">
        <v>107</v>
      </c>
      <c r="L114" s="22">
        <f t="shared" ref="L114:L123" si="86">IF(J114, ROUND(K114/J114*100, 2),0)</f>
        <v>13.02</v>
      </c>
      <c r="M114" s="26" t="s">
        <v>187</v>
      </c>
      <c r="N114" s="30" t="s">
        <v>180</v>
      </c>
      <c r="O114" s="13">
        <v>83</v>
      </c>
      <c r="P114" s="22">
        <v>0</v>
      </c>
      <c r="Q114" s="22">
        <v>17</v>
      </c>
      <c r="R114" s="22">
        <f t="shared" ref="R114:R123" si="87">IF(P114, ROUND(Q114/P114*100, 2),0)</f>
        <v>0</v>
      </c>
      <c r="S114" s="26" t="s">
        <v>187</v>
      </c>
      <c r="T114" s="30" t="s">
        <v>180</v>
      </c>
      <c r="U114" s="13">
        <v>83</v>
      </c>
      <c r="V114" s="22">
        <v>1038</v>
      </c>
      <c r="W114" s="22">
        <v>434</v>
      </c>
      <c r="X114" s="22">
        <f t="shared" ref="X114:X123" si="88">IF(V114, ROUND(W114/V114*100, 2),0)</f>
        <v>41.81</v>
      </c>
      <c r="Y114" s="26" t="s">
        <v>187</v>
      </c>
      <c r="Z114" s="30" t="s">
        <v>180</v>
      </c>
      <c r="AA114" s="13">
        <v>83</v>
      </c>
      <c r="AB114" s="22">
        <v>124</v>
      </c>
      <c r="AC114" s="22">
        <v>146</v>
      </c>
      <c r="AD114" s="22">
        <f t="shared" ref="AD114:AD123" si="89">IF(AB114, ROUND(AC114/AB114*100, 2),0)</f>
        <v>117.74</v>
      </c>
      <c r="AE114" s="26" t="s">
        <v>187</v>
      </c>
      <c r="AF114" s="30" t="s">
        <v>180</v>
      </c>
      <c r="AG114" s="13">
        <v>83</v>
      </c>
      <c r="AH114" s="22">
        <v>0</v>
      </c>
      <c r="AI114" s="22">
        <v>19</v>
      </c>
      <c r="AJ114" s="22">
        <f t="shared" ref="AJ114:AJ123" si="90">IF(AH114, ROUND(AI114/AH114*100, 2),0)</f>
        <v>0</v>
      </c>
      <c r="AK114" s="26" t="s">
        <v>187</v>
      </c>
      <c r="AL114" s="30" t="s">
        <v>180</v>
      </c>
      <c r="AM114" s="13">
        <v>83</v>
      </c>
      <c r="AN114" s="22">
        <v>7296</v>
      </c>
      <c r="AO114" s="22">
        <v>1091</v>
      </c>
      <c r="AP114" s="22">
        <f t="shared" ref="AP114:AP123" si="91">IF(AN114, ROUND(AO114/AN114*100, 2),0)</f>
        <v>14.95</v>
      </c>
      <c r="AQ114" s="26" t="s">
        <v>187</v>
      </c>
      <c r="AR114" s="30" t="s">
        <v>180</v>
      </c>
      <c r="AS114" s="13">
        <v>83</v>
      </c>
      <c r="AT114" s="22">
        <v>692</v>
      </c>
      <c r="AU114" s="22">
        <v>0</v>
      </c>
      <c r="AV114" s="22">
        <f t="shared" ref="AV114:AV123" si="92">IF(AT114, ROUND(AU114/AT114*100, 2),0)</f>
        <v>0</v>
      </c>
      <c r="AW114" s="26" t="s">
        <v>187</v>
      </c>
      <c r="AX114" s="30" t="s">
        <v>180</v>
      </c>
      <c r="AY114" s="13">
        <v>83</v>
      </c>
      <c r="AZ114" s="22">
        <v>254</v>
      </c>
      <c r="BA114" s="22">
        <v>59</v>
      </c>
      <c r="BB114" s="22">
        <f t="shared" ref="BB114:BB123" si="93">IF(AZ114, ROUND(BA114/AZ114*100, 2),0)</f>
        <v>23.23</v>
      </c>
      <c r="BC114" s="26" t="s">
        <v>187</v>
      </c>
      <c r="BD114" s="30" t="s">
        <v>180</v>
      </c>
      <c r="BE114" s="13">
        <v>83</v>
      </c>
      <c r="BF114" s="22">
        <v>374</v>
      </c>
      <c r="BG114" s="22">
        <v>43</v>
      </c>
      <c r="BH114" s="22">
        <f t="shared" ref="BH114:BH123" si="94">IF(BF114, ROUND(BG114/BF114*100, 2),0)</f>
        <v>11.5</v>
      </c>
      <c r="BI114" s="26" t="s">
        <v>187</v>
      </c>
      <c r="BJ114" s="30" t="s">
        <v>180</v>
      </c>
      <c r="BK114" s="13">
        <v>83</v>
      </c>
      <c r="BL114" s="22">
        <v>337</v>
      </c>
      <c r="BM114" s="22">
        <v>337</v>
      </c>
      <c r="BN114" s="22">
        <f t="shared" ref="BN114:BN123" si="95">IF(BL114, ROUND(BM114/BL114*100, 2),0)</f>
        <v>100</v>
      </c>
      <c r="BO114" s="26" t="s">
        <v>187</v>
      </c>
      <c r="BP114" s="30" t="s">
        <v>180</v>
      </c>
      <c r="BQ114" s="13">
        <v>83</v>
      </c>
      <c r="BR114" s="22">
        <v>1</v>
      </c>
      <c r="BS114" s="22">
        <v>40</v>
      </c>
      <c r="BT114" s="22">
        <f t="shared" ref="BT114:BT123" si="96">IF(BR114, ROUND(BS114/BR114*100, 2),0)</f>
        <v>4000</v>
      </c>
      <c r="BU114" s="26" t="s">
        <v>187</v>
      </c>
      <c r="BV114" s="30" t="s">
        <v>180</v>
      </c>
      <c r="BW114" s="13">
        <v>83</v>
      </c>
      <c r="BX114" s="22">
        <v>0</v>
      </c>
      <c r="BY114" s="22">
        <v>11</v>
      </c>
      <c r="BZ114" s="22">
        <f t="shared" ref="BZ114:BZ123" si="97">IF(BX114, ROUND(BY114/BX114*100, 2),0)</f>
        <v>0</v>
      </c>
      <c r="CA114" s="26" t="s">
        <v>187</v>
      </c>
      <c r="CB114" s="30" t="s">
        <v>180</v>
      </c>
      <c r="CC114" s="13">
        <v>83</v>
      </c>
      <c r="CD114" s="22">
        <v>355</v>
      </c>
      <c r="CE114" s="22">
        <v>627</v>
      </c>
      <c r="CF114" s="22">
        <f t="shared" ref="CF114:CF123" si="98">IF(CD114, ROUND(CE114/CD114*100, 2),0)</f>
        <v>176.62</v>
      </c>
      <c r="CG114" s="26" t="s">
        <v>187</v>
      </c>
      <c r="CH114" s="30" t="s">
        <v>180</v>
      </c>
      <c r="CI114" s="13">
        <v>83</v>
      </c>
      <c r="CJ114" s="22">
        <v>2599</v>
      </c>
      <c r="CK114" s="22">
        <v>284</v>
      </c>
      <c r="CL114" s="22">
        <f t="shared" ref="CL114:CL123" si="99">IF(CJ114, ROUND(CK114/CJ114*100, 2),0)</f>
        <v>10.93</v>
      </c>
      <c r="CM114" s="26" t="s">
        <v>187</v>
      </c>
      <c r="CN114" s="30" t="s">
        <v>180</v>
      </c>
      <c r="CO114" s="13">
        <v>83</v>
      </c>
      <c r="CP114" s="22">
        <v>125</v>
      </c>
      <c r="CQ114" s="22">
        <v>114</v>
      </c>
      <c r="CR114" s="22">
        <f t="shared" ref="CR114:CR123" si="100">IF(CP114, ROUND(CQ114/CP114*100, 2),0)</f>
        <v>91.2</v>
      </c>
      <c r="CS114" s="26" t="s">
        <v>187</v>
      </c>
      <c r="CT114" s="30" t="s">
        <v>180</v>
      </c>
      <c r="CU114" s="13">
        <v>83</v>
      </c>
      <c r="CV114" s="22">
        <v>15</v>
      </c>
      <c r="CW114" s="22">
        <v>0</v>
      </c>
      <c r="CX114" s="22">
        <f t="shared" ref="CX114:CX123" si="101">IF(CV114, ROUND(CW114/CV114*100, 2),0)</f>
        <v>0</v>
      </c>
      <c r="CY114" s="26" t="s">
        <v>187</v>
      </c>
      <c r="CZ114" s="30" t="s">
        <v>180</v>
      </c>
      <c r="DA114" s="13">
        <v>83</v>
      </c>
      <c r="DB114" s="22">
        <v>22</v>
      </c>
      <c r="DC114" s="22">
        <v>14</v>
      </c>
      <c r="DD114" s="22">
        <f t="shared" ref="DD114:DD123" si="102">IF(DB114, ROUND(DC114/DB114*100, 2),0)</f>
        <v>63.64</v>
      </c>
      <c r="DE114" s="26" t="s">
        <v>187</v>
      </c>
      <c r="DF114" s="30" t="s">
        <v>180</v>
      </c>
      <c r="DG114" s="13">
        <v>83</v>
      </c>
      <c r="DH114" s="22">
        <v>527</v>
      </c>
      <c r="DI114" s="22">
        <v>498</v>
      </c>
      <c r="DJ114" s="22">
        <f t="shared" ref="DJ114:DJ123" si="103">IF(DH114, ROUND(DI114/DH114*100, 2),0)</f>
        <v>94.5</v>
      </c>
    </row>
    <row r="115" spans="1:114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84"/>
        <v>2123</v>
      </c>
      <c r="E115" s="22">
        <f t="shared" ca="1" si="84"/>
        <v>47</v>
      </c>
      <c r="F115" s="22">
        <f t="shared" ca="1" si="85"/>
        <v>2.21</v>
      </c>
      <c r="G115" s="26" t="s">
        <v>188</v>
      </c>
      <c r="H115" s="27" t="s">
        <v>182</v>
      </c>
      <c r="I115" s="13">
        <v>84</v>
      </c>
      <c r="J115" s="22">
        <v>0</v>
      </c>
      <c r="K115" s="22">
        <v>0</v>
      </c>
      <c r="L115" s="22">
        <f t="shared" si="86"/>
        <v>0</v>
      </c>
      <c r="M115" s="26" t="s">
        <v>188</v>
      </c>
      <c r="N115" s="27" t="s">
        <v>182</v>
      </c>
      <c r="O115" s="13">
        <v>84</v>
      </c>
      <c r="P115" s="22">
        <v>0</v>
      </c>
      <c r="Q115" s="22">
        <v>0</v>
      </c>
      <c r="R115" s="22">
        <f t="shared" si="87"/>
        <v>0</v>
      </c>
      <c r="S115" s="26" t="s">
        <v>188</v>
      </c>
      <c r="T115" s="27" t="s">
        <v>182</v>
      </c>
      <c r="U115" s="13">
        <v>84</v>
      </c>
      <c r="V115" s="22">
        <v>213</v>
      </c>
      <c r="W115" s="22">
        <v>0</v>
      </c>
      <c r="X115" s="22">
        <f t="shared" si="88"/>
        <v>0</v>
      </c>
      <c r="Y115" s="26" t="s">
        <v>188</v>
      </c>
      <c r="Z115" s="27" t="s">
        <v>182</v>
      </c>
      <c r="AA115" s="13">
        <v>84</v>
      </c>
      <c r="AB115" s="22">
        <v>63</v>
      </c>
      <c r="AC115" s="22">
        <v>0</v>
      </c>
      <c r="AD115" s="22">
        <f t="shared" si="89"/>
        <v>0</v>
      </c>
      <c r="AE115" s="26" t="s">
        <v>188</v>
      </c>
      <c r="AF115" s="27" t="s">
        <v>182</v>
      </c>
      <c r="AG115" s="13">
        <v>84</v>
      </c>
      <c r="AH115" s="22">
        <v>21</v>
      </c>
      <c r="AI115" s="22">
        <v>0</v>
      </c>
      <c r="AJ115" s="22">
        <f t="shared" si="90"/>
        <v>0</v>
      </c>
      <c r="AK115" s="26" t="s">
        <v>188</v>
      </c>
      <c r="AL115" s="27" t="s">
        <v>182</v>
      </c>
      <c r="AM115" s="13">
        <v>84</v>
      </c>
      <c r="AN115" s="22">
        <v>0</v>
      </c>
      <c r="AO115" s="22">
        <v>0</v>
      </c>
      <c r="AP115" s="22">
        <f t="shared" si="91"/>
        <v>0</v>
      </c>
      <c r="AQ115" s="26" t="s">
        <v>188</v>
      </c>
      <c r="AR115" s="27" t="s">
        <v>182</v>
      </c>
      <c r="AS115" s="13">
        <v>84</v>
      </c>
      <c r="AT115" s="22">
        <v>132</v>
      </c>
      <c r="AU115" s="22">
        <v>0</v>
      </c>
      <c r="AV115" s="22">
        <f t="shared" si="92"/>
        <v>0</v>
      </c>
      <c r="AW115" s="26" t="s">
        <v>188</v>
      </c>
      <c r="AX115" s="27" t="s">
        <v>182</v>
      </c>
      <c r="AY115" s="13">
        <v>84</v>
      </c>
      <c r="AZ115" s="22">
        <v>0</v>
      </c>
      <c r="BA115" s="22">
        <v>0</v>
      </c>
      <c r="BB115" s="22">
        <f t="shared" si="93"/>
        <v>0</v>
      </c>
      <c r="BC115" s="26" t="s">
        <v>188</v>
      </c>
      <c r="BD115" s="27" t="s">
        <v>182</v>
      </c>
      <c r="BE115" s="13">
        <v>84</v>
      </c>
      <c r="BF115" s="22">
        <v>37</v>
      </c>
      <c r="BG115" s="22">
        <v>35</v>
      </c>
      <c r="BH115" s="22">
        <f t="shared" si="94"/>
        <v>94.59</v>
      </c>
      <c r="BI115" s="26" t="s">
        <v>188</v>
      </c>
      <c r="BJ115" s="27" t="s">
        <v>182</v>
      </c>
      <c r="BK115" s="13">
        <v>84</v>
      </c>
      <c r="BL115" s="22">
        <v>10</v>
      </c>
      <c r="BM115" s="22">
        <v>0</v>
      </c>
      <c r="BN115" s="22">
        <f t="shared" si="95"/>
        <v>0</v>
      </c>
      <c r="BO115" s="26" t="s">
        <v>188</v>
      </c>
      <c r="BP115" s="27" t="s">
        <v>182</v>
      </c>
      <c r="BQ115" s="13">
        <v>84</v>
      </c>
      <c r="BR115" s="22">
        <v>1419</v>
      </c>
      <c r="BS115" s="22">
        <v>2</v>
      </c>
      <c r="BT115" s="22">
        <f t="shared" si="96"/>
        <v>0.14000000000000001</v>
      </c>
      <c r="BU115" s="26" t="s">
        <v>188</v>
      </c>
      <c r="BV115" s="27" t="s">
        <v>182</v>
      </c>
      <c r="BW115" s="13">
        <v>84</v>
      </c>
      <c r="BX115" s="22">
        <v>2</v>
      </c>
      <c r="BY115" s="22">
        <v>0</v>
      </c>
      <c r="BZ115" s="22">
        <f t="shared" si="97"/>
        <v>0</v>
      </c>
      <c r="CA115" s="26" t="s">
        <v>188</v>
      </c>
      <c r="CB115" s="27" t="s">
        <v>182</v>
      </c>
      <c r="CC115" s="13">
        <v>84</v>
      </c>
      <c r="CD115" s="22">
        <v>111</v>
      </c>
      <c r="CE115" s="22">
        <v>0</v>
      </c>
      <c r="CF115" s="22">
        <f t="shared" si="98"/>
        <v>0</v>
      </c>
      <c r="CG115" s="26" t="s">
        <v>188</v>
      </c>
      <c r="CH115" s="27" t="s">
        <v>182</v>
      </c>
      <c r="CI115" s="13">
        <v>84</v>
      </c>
      <c r="CJ115" s="22">
        <v>113</v>
      </c>
      <c r="CK115" s="22">
        <v>0</v>
      </c>
      <c r="CL115" s="22">
        <f t="shared" si="99"/>
        <v>0</v>
      </c>
      <c r="CM115" s="26" t="s">
        <v>188</v>
      </c>
      <c r="CN115" s="27" t="s">
        <v>182</v>
      </c>
      <c r="CO115" s="13">
        <v>84</v>
      </c>
      <c r="CP115" s="22">
        <v>0</v>
      </c>
      <c r="CQ115" s="22">
        <v>0</v>
      </c>
      <c r="CR115" s="22">
        <f t="shared" si="100"/>
        <v>0</v>
      </c>
      <c r="CS115" s="26" t="s">
        <v>188</v>
      </c>
      <c r="CT115" s="27" t="s">
        <v>182</v>
      </c>
      <c r="CU115" s="13">
        <v>84</v>
      </c>
      <c r="CV115" s="22">
        <v>0</v>
      </c>
      <c r="CW115" s="22">
        <v>0</v>
      </c>
      <c r="CX115" s="22">
        <f t="shared" si="101"/>
        <v>0</v>
      </c>
      <c r="CY115" s="26" t="s">
        <v>188</v>
      </c>
      <c r="CZ115" s="27" t="s">
        <v>182</v>
      </c>
      <c r="DA115" s="13">
        <v>84</v>
      </c>
      <c r="DB115" s="22">
        <v>2</v>
      </c>
      <c r="DC115" s="22">
        <v>10</v>
      </c>
      <c r="DD115" s="22">
        <f t="shared" si="102"/>
        <v>500</v>
      </c>
      <c r="DE115" s="26" t="s">
        <v>188</v>
      </c>
      <c r="DF115" s="27" t="s">
        <v>182</v>
      </c>
      <c r="DG115" s="13">
        <v>84</v>
      </c>
      <c r="DH115" s="22">
        <v>0</v>
      </c>
      <c r="DI115" s="22">
        <v>0</v>
      </c>
      <c r="DJ115" s="22">
        <f t="shared" si="103"/>
        <v>0</v>
      </c>
    </row>
    <row r="116" spans="1:114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84"/>
        <v>30731</v>
      </c>
      <c r="E116" s="22">
        <f t="shared" ca="1" si="84"/>
        <v>29965</v>
      </c>
      <c r="F116" s="22">
        <f t="shared" ca="1" si="85"/>
        <v>97.51</v>
      </c>
      <c r="G116" s="20" t="s">
        <v>189</v>
      </c>
      <c r="H116" s="28" t="s">
        <v>190</v>
      </c>
      <c r="I116" s="13">
        <v>85</v>
      </c>
      <c r="J116" s="22">
        <v>822</v>
      </c>
      <c r="K116" s="22">
        <v>386</v>
      </c>
      <c r="L116" s="22">
        <f t="shared" si="86"/>
        <v>46.96</v>
      </c>
      <c r="M116" s="20" t="s">
        <v>189</v>
      </c>
      <c r="N116" s="28" t="s">
        <v>190</v>
      </c>
      <c r="O116" s="13">
        <v>85</v>
      </c>
      <c r="P116" s="22">
        <v>2257</v>
      </c>
      <c r="Q116" s="22">
        <v>117</v>
      </c>
      <c r="R116" s="22">
        <f t="shared" si="87"/>
        <v>5.18</v>
      </c>
      <c r="S116" s="20" t="s">
        <v>189</v>
      </c>
      <c r="T116" s="28" t="s">
        <v>190</v>
      </c>
      <c r="U116" s="13">
        <v>85</v>
      </c>
      <c r="V116" s="22">
        <v>2490</v>
      </c>
      <c r="W116" s="22">
        <v>1332</v>
      </c>
      <c r="X116" s="22">
        <f t="shared" si="88"/>
        <v>53.49</v>
      </c>
      <c r="Y116" s="20" t="s">
        <v>189</v>
      </c>
      <c r="Z116" s="28" t="s">
        <v>190</v>
      </c>
      <c r="AA116" s="13">
        <v>85</v>
      </c>
      <c r="AB116" s="22">
        <v>1027</v>
      </c>
      <c r="AC116" s="22">
        <v>2609</v>
      </c>
      <c r="AD116" s="22">
        <f t="shared" si="89"/>
        <v>254.04</v>
      </c>
      <c r="AE116" s="20" t="s">
        <v>189</v>
      </c>
      <c r="AF116" s="28" t="s">
        <v>190</v>
      </c>
      <c r="AG116" s="13">
        <v>85</v>
      </c>
      <c r="AH116" s="22">
        <v>63</v>
      </c>
      <c r="AI116" s="22">
        <v>53</v>
      </c>
      <c r="AJ116" s="22">
        <f t="shared" si="90"/>
        <v>84.13</v>
      </c>
      <c r="AK116" s="20" t="s">
        <v>189</v>
      </c>
      <c r="AL116" s="28" t="s">
        <v>190</v>
      </c>
      <c r="AM116" s="13">
        <v>85</v>
      </c>
      <c r="AN116" s="22">
        <v>5765</v>
      </c>
      <c r="AO116" s="22">
        <v>1009</v>
      </c>
      <c r="AP116" s="22">
        <f t="shared" si="91"/>
        <v>17.5</v>
      </c>
      <c r="AQ116" s="20" t="s">
        <v>189</v>
      </c>
      <c r="AR116" s="28" t="s">
        <v>190</v>
      </c>
      <c r="AS116" s="13">
        <v>85</v>
      </c>
      <c r="AT116" s="22">
        <v>752</v>
      </c>
      <c r="AU116" s="22">
        <v>0</v>
      </c>
      <c r="AV116" s="22">
        <f t="shared" si="92"/>
        <v>0</v>
      </c>
      <c r="AW116" s="20" t="s">
        <v>189</v>
      </c>
      <c r="AX116" s="28" t="s">
        <v>190</v>
      </c>
      <c r="AY116" s="13">
        <v>85</v>
      </c>
      <c r="AZ116" s="22">
        <v>873</v>
      </c>
      <c r="BA116" s="22">
        <v>625</v>
      </c>
      <c r="BB116" s="22">
        <f t="shared" si="93"/>
        <v>71.59</v>
      </c>
      <c r="BC116" s="20" t="s">
        <v>189</v>
      </c>
      <c r="BD116" s="28" t="s">
        <v>190</v>
      </c>
      <c r="BE116" s="13">
        <v>85</v>
      </c>
      <c r="BF116" s="22">
        <v>308</v>
      </c>
      <c r="BG116" s="22">
        <v>757</v>
      </c>
      <c r="BH116" s="22">
        <f t="shared" si="94"/>
        <v>245.78</v>
      </c>
      <c r="BI116" s="20" t="s">
        <v>189</v>
      </c>
      <c r="BJ116" s="28" t="s">
        <v>190</v>
      </c>
      <c r="BK116" s="13">
        <v>85</v>
      </c>
      <c r="BL116" s="22">
        <v>8742</v>
      </c>
      <c r="BM116" s="22">
        <v>8028</v>
      </c>
      <c r="BN116" s="22">
        <f t="shared" si="95"/>
        <v>91.83</v>
      </c>
      <c r="BO116" s="20" t="s">
        <v>189</v>
      </c>
      <c r="BP116" s="28" t="s">
        <v>190</v>
      </c>
      <c r="BQ116" s="13">
        <v>85</v>
      </c>
      <c r="BR116" s="22">
        <v>1420</v>
      </c>
      <c r="BS116" s="22">
        <v>38</v>
      </c>
      <c r="BT116" s="22">
        <f t="shared" si="96"/>
        <v>2.68</v>
      </c>
      <c r="BU116" s="20" t="s">
        <v>189</v>
      </c>
      <c r="BV116" s="28" t="s">
        <v>190</v>
      </c>
      <c r="BW116" s="13">
        <v>85</v>
      </c>
      <c r="BX116" s="22">
        <v>2407</v>
      </c>
      <c r="BY116" s="22">
        <v>0</v>
      </c>
      <c r="BZ116" s="22">
        <f t="shared" si="97"/>
        <v>0</v>
      </c>
      <c r="CA116" s="20" t="s">
        <v>189</v>
      </c>
      <c r="CB116" s="28" t="s">
        <v>190</v>
      </c>
      <c r="CC116" s="13">
        <v>85</v>
      </c>
      <c r="CD116" s="22">
        <v>959</v>
      </c>
      <c r="CE116" s="22">
        <v>490</v>
      </c>
      <c r="CF116" s="22">
        <f t="shared" si="98"/>
        <v>51.09</v>
      </c>
      <c r="CG116" s="20" t="s">
        <v>189</v>
      </c>
      <c r="CH116" s="28" t="s">
        <v>190</v>
      </c>
      <c r="CI116" s="13">
        <v>85</v>
      </c>
      <c r="CJ116" s="22">
        <v>2288</v>
      </c>
      <c r="CK116" s="22">
        <v>877</v>
      </c>
      <c r="CL116" s="22">
        <f t="shared" si="99"/>
        <v>38.33</v>
      </c>
      <c r="CM116" s="20" t="s">
        <v>189</v>
      </c>
      <c r="CN116" s="28" t="s">
        <v>190</v>
      </c>
      <c r="CO116" s="13">
        <v>85</v>
      </c>
      <c r="CP116" s="22">
        <v>171</v>
      </c>
      <c r="CQ116" s="22">
        <v>624</v>
      </c>
      <c r="CR116" s="22">
        <f t="shared" si="100"/>
        <v>364.91</v>
      </c>
      <c r="CS116" s="20" t="s">
        <v>189</v>
      </c>
      <c r="CT116" s="28" t="s">
        <v>190</v>
      </c>
      <c r="CU116" s="13">
        <v>85</v>
      </c>
      <c r="CV116" s="22">
        <v>345</v>
      </c>
      <c r="CW116" s="22">
        <v>0</v>
      </c>
      <c r="CX116" s="22">
        <f t="shared" si="101"/>
        <v>0</v>
      </c>
      <c r="CY116" s="20" t="s">
        <v>189</v>
      </c>
      <c r="CZ116" s="28" t="s">
        <v>190</v>
      </c>
      <c r="DA116" s="13">
        <v>85</v>
      </c>
      <c r="DB116" s="22">
        <v>42</v>
      </c>
      <c r="DC116" s="22">
        <v>34</v>
      </c>
      <c r="DD116" s="22">
        <f t="shared" si="102"/>
        <v>80.95</v>
      </c>
      <c r="DE116" s="20" t="s">
        <v>189</v>
      </c>
      <c r="DF116" s="28" t="s">
        <v>190</v>
      </c>
      <c r="DG116" s="13">
        <v>85</v>
      </c>
      <c r="DH116" s="22">
        <v>0</v>
      </c>
      <c r="DI116" s="22">
        <v>12986</v>
      </c>
      <c r="DJ116" s="22">
        <f t="shared" si="103"/>
        <v>0</v>
      </c>
    </row>
    <row r="117" spans="1:114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84"/>
        <v>1038825.2300000001</v>
      </c>
      <c r="E117" s="22">
        <f t="shared" ca="1" si="84"/>
        <v>2135740.6399999997</v>
      </c>
      <c r="F117" s="22">
        <f t="shared" ca="1" si="85"/>
        <v>205.59</v>
      </c>
      <c r="G117" s="20" t="s">
        <v>191</v>
      </c>
      <c r="H117" s="28" t="s">
        <v>192</v>
      </c>
      <c r="I117" s="13">
        <v>86</v>
      </c>
      <c r="J117" s="22">
        <v>26584.92</v>
      </c>
      <c r="K117" s="22">
        <v>17125.41</v>
      </c>
      <c r="L117" s="22">
        <f t="shared" si="86"/>
        <v>64.42</v>
      </c>
      <c r="M117" s="20" t="s">
        <v>191</v>
      </c>
      <c r="N117" s="28" t="s">
        <v>192</v>
      </c>
      <c r="O117" s="13">
        <v>86</v>
      </c>
      <c r="P117" s="22">
        <v>29212.3</v>
      </c>
      <c r="Q117" s="22">
        <v>7272.7</v>
      </c>
      <c r="R117" s="22">
        <f t="shared" si="87"/>
        <v>24.9</v>
      </c>
      <c r="S117" s="20" t="s">
        <v>191</v>
      </c>
      <c r="T117" s="28" t="s">
        <v>192</v>
      </c>
      <c r="U117" s="13">
        <v>86</v>
      </c>
      <c r="V117" s="22">
        <v>48985.440000000002</v>
      </c>
      <c r="W117" s="22">
        <v>52603.09</v>
      </c>
      <c r="X117" s="22">
        <f t="shared" si="88"/>
        <v>107.39</v>
      </c>
      <c r="Y117" s="20" t="s">
        <v>191</v>
      </c>
      <c r="Z117" s="28" t="s">
        <v>192</v>
      </c>
      <c r="AA117" s="13">
        <v>86</v>
      </c>
      <c r="AB117" s="22">
        <v>83959.25</v>
      </c>
      <c r="AC117" s="22">
        <v>67350.59</v>
      </c>
      <c r="AD117" s="22">
        <f t="shared" si="89"/>
        <v>80.22</v>
      </c>
      <c r="AE117" s="20" t="s">
        <v>191</v>
      </c>
      <c r="AF117" s="28" t="s">
        <v>192</v>
      </c>
      <c r="AG117" s="13">
        <v>86</v>
      </c>
      <c r="AH117" s="22">
        <v>5348.6</v>
      </c>
      <c r="AI117" s="22">
        <v>1075.8</v>
      </c>
      <c r="AJ117" s="22">
        <f t="shared" si="90"/>
        <v>20.11</v>
      </c>
      <c r="AK117" s="20" t="s">
        <v>191</v>
      </c>
      <c r="AL117" s="28" t="s">
        <v>192</v>
      </c>
      <c r="AM117" s="13">
        <v>86</v>
      </c>
      <c r="AN117" s="22">
        <v>128465.58</v>
      </c>
      <c r="AO117" s="22">
        <v>22430.69</v>
      </c>
      <c r="AP117" s="22">
        <f t="shared" si="91"/>
        <v>17.46</v>
      </c>
      <c r="AQ117" s="20" t="s">
        <v>191</v>
      </c>
      <c r="AR117" s="28" t="s">
        <v>192</v>
      </c>
      <c r="AS117" s="13">
        <v>86</v>
      </c>
      <c r="AT117" s="22">
        <v>16813</v>
      </c>
      <c r="AU117" s="22">
        <v>0</v>
      </c>
      <c r="AV117" s="22">
        <f t="shared" si="92"/>
        <v>0</v>
      </c>
      <c r="AW117" s="20" t="s">
        <v>191</v>
      </c>
      <c r="AX117" s="28" t="s">
        <v>192</v>
      </c>
      <c r="AY117" s="13">
        <v>86</v>
      </c>
      <c r="AZ117" s="22">
        <v>24258.66</v>
      </c>
      <c r="BA117" s="22">
        <v>13932.02</v>
      </c>
      <c r="BB117" s="22">
        <f t="shared" si="93"/>
        <v>57.43</v>
      </c>
      <c r="BC117" s="20" t="s">
        <v>191</v>
      </c>
      <c r="BD117" s="28" t="s">
        <v>192</v>
      </c>
      <c r="BE117" s="13">
        <v>86</v>
      </c>
      <c r="BF117" s="22">
        <v>7949.63</v>
      </c>
      <c r="BG117" s="22">
        <v>27051</v>
      </c>
      <c r="BH117" s="22">
        <f t="shared" si="94"/>
        <v>340.28</v>
      </c>
      <c r="BI117" s="20" t="s">
        <v>191</v>
      </c>
      <c r="BJ117" s="28" t="s">
        <v>192</v>
      </c>
      <c r="BK117" s="13">
        <v>86</v>
      </c>
      <c r="BL117" s="22">
        <v>420570.52</v>
      </c>
      <c r="BM117" s="22">
        <v>496900</v>
      </c>
      <c r="BN117" s="22">
        <f t="shared" si="95"/>
        <v>118.15</v>
      </c>
      <c r="BO117" s="20" t="s">
        <v>191</v>
      </c>
      <c r="BP117" s="28" t="s">
        <v>192</v>
      </c>
      <c r="BQ117" s="13">
        <v>86</v>
      </c>
      <c r="BR117" s="22">
        <v>26602.2</v>
      </c>
      <c r="BS117" s="22">
        <v>833</v>
      </c>
      <c r="BT117" s="22">
        <f t="shared" si="96"/>
        <v>3.13</v>
      </c>
      <c r="BU117" s="20" t="s">
        <v>191</v>
      </c>
      <c r="BV117" s="28" t="s">
        <v>192</v>
      </c>
      <c r="BW117" s="13">
        <v>86</v>
      </c>
      <c r="BX117" s="22">
        <v>36140</v>
      </c>
      <c r="BY117" s="22">
        <v>0</v>
      </c>
      <c r="BZ117" s="22">
        <f t="shared" si="97"/>
        <v>0</v>
      </c>
      <c r="CA117" s="20" t="s">
        <v>191</v>
      </c>
      <c r="CB117" s="28" t="s">
        <v>192</v>
      </c>
      <c r="CC117" s="13">
        <v>86</v>
      </c>
      <c r="CD117" s="22">
        <v>33251</v>
      </c>
      <c r="CE117" s="22">
        <v>12014.27</v>
      </c>
      <c r="CF117" s="22">
        <f t="shared" si="98"/>
        <v>36.130000000000003</v>
      </c>
      <c r="CG117" s="20" t="s">
        <v>191</v>
      </c>
      <c r="CH117" s="28" t="s">
        <v>192</v>
      </c>
      <c r="CI117" s="13">
        <v>86</v>
      </c>
      <c r="CJ117" s="22">
        <v>137443.94</v>
      </c>
      <c r="CK117" s="22">
        <v>61041.06</v>
      </c>
      <c r="CL117" s="22">
        <f t="shared" si="99"/>
        <v>44.41</v>
      </c>
      <c r="CM117" s="20" t="s">
        <v>191</v>
      </c>
      <c r="CN117" s="28" t="s">
        <v>192</v>
      </c>
      <c r="CO117" s="13">
        <v>86</v>
      </c>
      <c r="CP117" s="22">
        <v>5621.11</v>
      </c>
      <c r="CQ117" s="22">
        <v>22334.01</v>
      </c>
      <c r="CR117" s="22">
        <f t="shared" si="100"/>
        <v>397.32</v>
      </c>
      <c r="CS117" s="20" t="s">
        <v>191</v>
      </c>
      <c r="CT117" s="28" t="s">
        <v>192</v>
      </c>
      <c r="CU117" s="13">
        <v>86</v>
      </c>
      <c r="CV117" s="22">
        <v>6978.31</v>
      </c>
      <c r="CW117" s="22">
        <v>0</v>
      </c>
      <c r="CX117" s="22">
        <f t="shared" si="101"/>
        <v>0</v>
      </c>
      <c r="CY117" s="20" t="s">
        <v>191</v>
      </c>
      <c r="CZ117" s="28" t="s">
        <v>192</v>
      </c>
      <c r="DA117" s="13">
        <v>86</v>
      </c>
      <c r="DB117" s="22">
        <v>640.77</v>
      </c>
      <c r="DC117" s="22">
        <v>377</v>
      </c>
      <c r="DD117" s="22">
        <f t="shared" si="102"/>
        <v>58.84</v>
      </c>
      <c r="DE117" s="20" t="s">
        <v>191</v>
      </c>
      <c r="DF117" s="28" t="s">
        <v>192</v>
      </c>
      <c r="DG117" s="13">
        <v>86</v>
      </c>
      <c r="DH117" s="22">
        <v>0</v>
      </c>
      <c r="DI117" s="22">
        <v>1333400</v>
      </c>
      <c r="DJ117" s="22">
        <f t="shared" si="103"/>
        <v>0</v>
      </c>
    </row>
    <row r="118" spans="1:114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84"/>
        <v>72</v>
      </c>
      <c r="E118" s="22">
        <f t="shared" ca="1" si="84"/>
        <v>38</v>
      </c>
      <c r="F118" s="22">
        <f t="shared" ca="1" si="85"/>
        <v>52.78</v>
      </c>
      <c r="G118" s="20">
        <v>4.5</v>
      </c>
      <c r="H118" s="28" t="s">
        <v>193</v>
      </c>
      <c r="I118" s="13">
        <v>87</v>
      </c>
      <c r="J118" s="22">
        <v>0</v>
      </c>
      <c r="K118" s="22">
        <v>0</v>
      </c>
      <c r="L118" s="22">
        <f t="shared" si="86"/>
        <v>0</v>
      </c>
      <c r="M118" s="20">
        <v>4.5</v>
      </c>
      <c r="N118" s="28" t="s">
        <v>193</v>
      </c>
      <c r="O118" s="13">
        <v>87</v>
      </c>
      <c r="P118" s="22">
        <v>6</v>
      </c>
      <c r="Q118" s="22">
        <v>3</v>
      </c>
      <c r="R118" s="22">
        <f t="shared" si="87"/>
        <v>50</v>
      </c>
      <c r="S118" s="20">
        <v>4.5</v>
      </c>
      <c r="T118" s="28" t="s">
        <v>193</v>
      </c>
      <c r="U118" s="13">
        <v>87</v>
      </c>
      <c r="V118" s="22">
        <v>3</v>
      </c>
      <c r="W118" s="22">
        <v>5</v>
      </c>
      <c r="X118" s="22">
        <f t="shared" si="88"/>
        <v>166.67</v>
      </c>
      <c r="Y118" s="20">
        <v>4.5</v>
      </c>
      <c r="Z118" s="28" t="s">
        <v>193</v>
      </c>
      <c r="AA118" s="13">
        <v>87</v>
      </c>
      <c r="AB118" s="22">
        <v>3</v>
      </c>
      <c r="AC118" s="22">
        <v>3</v>
      </c>
      <c r="AD118" s="22">
        <f t="shared" si="89"/>
        <v>100</v>
      </c>
      <c r="AE118" s="20">
        <v>4.5</v>
      </c>
      <c r="AF118" s="28" t="s">
        <v>193</v>
      </c>
      <c r="AG118" s="13">
        <v>87</v>
      </c>
      <c r="AH118" s="22">
        <v>2</v>
      </c>
      <c r="AI118" s="22">
        <v>1</v>
      </c>
      <c r="AJ118" s="22">
        <f t="shared" si="90"/>
        <v>50</v>
      </c>
      <c r="AK118" s="20">
        <v>4.5</v>
      </c>
      <c r="AL118" s="28" t="s">
        <v>193</v>
      </c>
      <c r="AM118" s="13">
        <v>87</v>
      </c>
      <c r="AN118" s="22">
        <v>21</v>
      </c>
      <c r="AO118" s="22">
        <v>2</v>
      </c>
      <c r="AP118" s="22">
        <f t="shared" si="91"/>
        <v>9.52</v>
      </c>
      <c r="AQ118" s="20">
        <v>4.5</v>
      </c>
      <c r="AR118" s="28" t="s">
        <v>193</v>
      </c>
      <c r="AS118" s="13">
        <v>87</v>
      </c>
      <c r="AT118" s="22">
        <v>4</v>
      </c>
      <c r="AU118" s="22">
        <v>6</v>
      </c>
      <c r="AV118" s="22">
        <f t="shared" si="92"/>
        <v>150</v>
      </c>
      <c r="AW118" s="20">
        <v>4.5</v>
      </c>
      <c r="AX118" s="28" t="s">
        <v>193</v>
      </c>
      <c r="AY118" s="13">
        <v>87</v>
      </c>
      <c r="AZ118" s="22">
        <v>4</v>
      </c>
      <c r="BA118" s="22">
        <v>2</v>
      </c>
      <c r="BB118" s="22">
        <f t="shared" si="93"/>
        <v>50</v>
      </c>
      <c r="BC118" s="20">
        <v>4.5</v>
      </c>
      <c r="BD118" s="28" t="s">
        <v>193</v>
      </c>
      <c r="BE118" s="13">
        <v>87</v>
      </c>
      <c r="BF118" s="22">
        <v>2</v>
      </c>
      <c r="BG118" s="22">
        <v>4</v>
      </c>
      <c r="BH118" s="22">
        <f t="shared" si="94"/>
        <v>200</v>
      </c>
      <c r="BI118" s="20">
        <v>4.5</v>
      </c>
      <c r="BJ118" s="28" t="s">
        <v>193</v>
      </c>
      <c r="BK118" s="13">
        <v>87</v>
      </c>
      <c r="BL118" s="22">
        <v>8</v>
      </c>
      <c r="BM118" s="22">
        <v>0</v>
      </c>
      <c r="BN118" s="22">
        <f t="shared" si="95"/>
        <v>0</v>
      </c>
      <c r="BO118" s="20">
        <v>4.5</v>
      </c>
      <c r="BP118" s="28" t="s">
        <v>193</v>
      </c>
      <c r="BQ118" s="13">
        <v>87</v>
      </c>
      <c r="BR118" s="22">
        <v>2</v>
      </c>
      <c r="BS118" s="22">
        <v>2</v>
      </c>
      <c r="BT118" s="22">
        <f t="shared" si="96"/>
        <v>100</v>
      </c>
      <c r="BU118" s="20">
        <v>4.5</v>
      </c>
      <c r="BV118" s="28" t="s">
        <v>193</v>
      </c>
      <c r="BW118" s="13">
        <v>87</v>
      </c>
      <c r="BX118" s="22">
        <v>3</v>
      </c>
      <c r="BY118" s="22">
        <v>0</v>
      </c>
      <c r="BZ118" s="22">
        <f t="shared" si="97"/>
        <v>0</v>
      </c>
      <c r="CA118" s="20">
        <v>4.5</v>
      </c>
      <c r="CB118" s="28" t="s">
        <v>193</v>
      </c>
      <c r="CC118" s="13">
        <v>87</v>
      </c>
      <c r="CD118" s="22">
        <v>1</v>
      </c>
      <c r="CE118" s="22">
        <v>1</v>
      </c>
      <c r="CF118" s="22">
        <f t="shared" si="98"/>
        <v>100</v>
      </c>
      <c r="CG118" s="20">
        <v>4.5</v>
      </c>
      <c r="CH118" s="28" t="s">
        <v>193</v>
      </c>
      <c r="CI118" s="13">
        <v>87</v>
      </c>
      <c r="CJ118" s="22">
        <v>2</v>
      </c>
      <c r="CK118" s="22">
        <v>3</v>
      </c>
      <c r="CL118" s="22">
        <f t="shared" si="99"/>
        <v>150</v>
      </c>
      <c r="CM118" s="20">
        <v>4.5</v>
      </c>
      <c r="CN118" s="28" t="s">
        <v>193</v>
      </c>
      <c r="CO118" s="13">
        <v>87</v>
      </c>
      <c r="CP118" s="22">
        <v>0</v>
      </c>
      <c r="CQ118" s="22">
        <v>0</v>
      </c>
      <c r="CR118" s="22">
        <f t="shared" si="100"/>
        <v>0</v>
      </c>
      <c r="CS118" s="20">
        <v>4.5</v>
      </c>
      <c r="CT118" s="28" t="s">
        <v>193</v>
      </c>
      <c r="CU118" s="13">
        <v>87</v>
      </c>
      <c r="CV118" s="22">
        <v>11</v>
      </c>
      <c r="CW118" s="22">
        <v>6</v>
      </c>
      <c r="CX118" s="22">
        <f t="shared" si="101"/>
        <v>54.55</v>
      </c>
      <c r="CY118" s="20">
        <v>4.5</v>
      </c>
      <c r="CZ118" s="28" t="s">
        <v>193</v>
      </c>
      <c r="DA118" s="13">
        <v>87</v>
      </c>
      <c r="DB118" s="22">
        <v>0</v>
      </c>
      <c r="DC118" s="22">
        <v>0</v>
      </c>
      <c r="DD118" s="22">
        <f t="shared" si="102"/>
        <v>0</v>
      </c>
      <c r="DE118" s="20">
        <v>4.5</v>
      </c>
      <c r="DF118" s="28" t="s">
        <v>193</v>
      </c>
      <c r="DG118" s="13">
        <v>87</v>
      </c>
      <c r="DH118" s="22">
        <v>0</v>
      </c>
      <c r="DI118" s="22">
        <v>0</v>
      </c>
      <c r="DJ118" s="22">
        <f t="shared" si="103"/>
        <v>0</v>
      </c>
    </row>
    <row r="119" spans="1:114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84"/>
        <v>132</v>
      </c>
      <c r="E119" s="22">
        <f t="shared" ca="1" si="84"/>
        <v>32</v>
      </c>
      <c r="F119" s="22">
        <f t="shared" ca="1" si="85"/>
        <v>24.24</v>
      </c>
      <c r="G119" s="20" t="s">
        <v>194</v>
      </c>
      <c r="H119" s="28" t="s">
        <v>195</v>
      </c>
      <c r="I119" s="13">
        <v>88</v>
      </c>
      <c r="J119" s="22">
        <v>5</v>
      </c>
      <c r="K119" s="22">
        <v>0</v>
      </c>
      <c r="L119" s="22">
        <f t="shared" si="86"/>
        <v>0</v>
      </c>
      <c r="M119" s="20" t="s">
        <v>194</v>
      </c>
      <c r="N119" s="28" t="s">
        <v>195</v>
      </c>
      <c r="O119" s="13">
        <v>88</v>
      </c>
      <c r="P119" s="22">
        <v>48</v>
      </c>
      <c r="Q119" s="22">
        <v>0</v>
      </c>
      <c r="R119" s="22">
        <f t="shared" si="87"/>
        <v>0</v>
      </c>
      <c r="S119" s="20" t="s">
        <v>194</v>
      </c>
      <c r="T119" s="28" t="s">
        <v>195</v>
      </c>
      <c r="U119" s="13">
        <v>88</v>
      </c>
      <c r="V119" s="22">
        <v>0</v>
      </c>
      <c r="W119" s="22">
        <v>0</v>
      </c>
      <c r="X119" s="22">
        <f t="shared" si="88"/>
        <v>0</v>
      </c>
      <c r="Y119" s="20" t="s">
        <v>194</v>
      </c>
      <c r="Z119" s="28" t="s">
        <v>195</v>
      </c>
      <c r="AA119" s="13">
        <v>88</v>
      </c>
      <c r="AB119" s="22">
        <v>25</v>
      </c>
      <c r="AC119" s="22">
        <v>0</v>
      </c>
      <c r="AD119" s="22">
        <f t="shared" si="89"/>
        <v>0</v>
      </c>
      <c r="AE119" s="20" t="s">
        <v>194</v>
      </c>
      <c r="AF119" s="28" t="s">
        <v>195</v>
      </c>
      <c r="AG119" s="13">
        <v>88</v>
      </c>
      <c r="AH119" s="22">
        <v>3</v>
      </c>
      <c r="AI119" s="22">
        <v>0</v>
      </c>
      <c r="AJ119" s="22">
        <f t="shared" si="90"/>
        <v>0</v>
      </c>
      <c r="AK119" s="20" t="s">
        <v>194</v>
      </c>
      <c r="AL119" s="28" t="s">
        <v>195</v>
      </c>
      <c r="AM119" s="13">
        <v>88</v>
      </c>
      <c r="AN119" s="22">
        <v>3</v>
      </c>
      <c r="AO119" s="22">
        <v>24</v>
      </c>
      <c r="AP119" s="22">
        <f t="shared" si="91"/>
        <v>800</v>
      </c>
      <c r="AQ119" s="20" t="s">
        <v>194</v>
      </c>
      <c r="AR119" s="28" t="s">
        <v>195</v>
      </c>
      <c r="AS119" s="13">
        <v>88</v>
      </c>
      <c r="AT119" s="22">
        <v>0</v>
      </c>
      <c r="AU119" s="22">
        <v>0</v>
      </c>
      <c r="AV119" s="22">
        <f t="shared" si="92"/>
        <v>0</v>
      </c>
      <c r="AW119" s="20" t="s">
        <v>194</v>
      </c>
      <c r="AX119" s="28" t="s">
        <v>195</v>
      </c>
      <c r="AY119" s="13">
        <v>88</v>
      </c>
      <c r="AZ119" s="22">
        <v>2</v>
      </c>
      <c r="BA119" s="22">
        <v>0</v>
      </c>
      <c r="BB119" s="22">
        <f t="shared" si="93"/>
        <v>0</v>
      </c>
      <c r="BC119" s="20" t="s">
        <v>194</v>
      </c>
      <c r="BD119" s="28" t="s">
        <v>195</v>
      </c>
      <c r="BE119" s="13">
        <v>88</v>
      </c>
      <c r="BF119" s="22">
        <v>2</v>
      </c>
      <c r="BG119" s="22">
        <v>3</v>
      </c>
      <c r="BH119" s="22">
        <f t="shared" si="94"/>
        <v>150</v>
      </c>
      <c r="BI119" s="20" t="s">
        <v>194</v>
      </c>
      <c r="BJ119" s="28" t="s">
        <v>195</v>
      </c>
      <c r="BK119" s="13">
        <v>88</v>
      </c>
      <c r="BL119" s="22">
        <v>0</v>
      </c>
      <c r="BM119" s="22">
        <v>0</v>
      </c>
      <c r="BN119" s="22">
        <f t="shared" si="95"/>
        <v>0</v>
      </c>
      <c r="BO119" s="20" t="s">
        <v>194</v>
      </c>
      <c r="BP119" s="28" t="s">
        <v>195</v>
      </c>
      <c r="BQ119" s="13">
        <v>88</v>
      </c>
      <c r="BR119" s="22">
        <v>0</v>
      </c>
      <c r="BS119" s="22">
        <v>0</v>
      </c>
      <c r="BT119" s="22">
        <f t="shared" si="96"/>
        <v>0</v>
      </c>
      <c r="BU119" s="20" t="s">
        <v>194</v>
      </c>
      <c r="BV119" s="28" t="s">
        <v>195</v>
      </c>
      <c r="BW119" s="13">
        <v>88</v>
      </c>
      <c r="BX119" s="22">
        <v>10</v>
      </c>
      <c r="BY119" s="22">
        <v>0</v>
      </c>
      <c r="BZ119" s="22">
        <f t="shared" si="97"/>
        <v>0</v>
      </c>
      <c r="CA119" s="20" t="s">
        <v>194</v>
      </c>
      <c r="CB119" s="28" t="s">
        <v>195</v>
      </c>
      <c r="CC119" s="13">
        <v>88</v>
      </c>
      <c r="CD119" s="22">
        <v>2</v>
      </c>
      <c r="CE119" s="22">
        <v>0</v>
      </c>
      <c r="CF119" s="22">
        <f t="shared" si="98"/>
        <v>0</v>
      </c>
      <c r="CG119" s="20" t="s">
        <v>194</v>
      </c>
      <c r="CH119" s="28" t="s">
        <v>195</v>
      </c>
      <c r="CI119" s="13">
        <v>88</v>
      </c>
      <c r="CJ119" s="22">
        <v>22</v>
      </c>
      <c r="CK119" s="22">
        <v>5</v>
      </c>
      <c r="CL119" s="22">
        <f t="shared" si="99"/>
        <v>22.73</v>
      </c>
      <c r="CM119" s="20" t="s">
        <v>194</v>
      </c>
      <c r="CN119" s="28" t="s">
        <v>195</v>
      </c>
      <c r="CO119" s="13">
        <v>88</v>
      </c>
      <c r="CP119" s="22">
        <v>5</v>
      </c>
      <c r="CQ119" s="22">
        <v>0</v>
      </c>
      <c r="CR119" s="22">
        <f t="shared" si="100"/>
        <v>0</v>
      </c>
      <c r="CS119" s="20" t="s">
        <v>194</v>
      </c>
      <c r="CT119" s="28" t="s">
        <v>195</v>
      </c>
      <c r="CU119" s="13">
        <v>88</v>
      </c>
      <c r="CV119" s="22">
        <v>5</v>
      </c>
      <c r="CW119" s="22">
        <v>0</v>
      </c>
      <c r="CX119" s="22">
        <f t="shared" si="101"/>
        <v>0</v>
      </c>
      <c r="CY119" s="20" t="s">
        <v>194</v>
      </c>
      <c r="CZ119" s="28" t="s">
        <v>195</v>
      </c>
      <c r="DA119" s="13">
        <v>88</v>
      </c>
      <c r="DB119" s="22">
        <v>0</v>
      </c>
      <c r="DC119" s="22">
        <v>0</v>
      </c>
      <c r="DD119" s="22">
        <f t="shared" si="102"/>
        <v>0</v>
      </c>
      <c r="DE119" s="20" t="s">
        <v>194</v>
      </c>
      <c r="DF119" s="28" t="s">
        <v>195</v>
      </c>
      <c r="DG119" s="13">
        <v>88</v>
      </c>
      <c r="DH119" s="22">
        <v>0</v>
      </c>
      <c r="DI119" s="22">
        <v>0</v>
      </c>
      <c r="DJ119" s="22">
        <f t="shared" si="103"/>
        <v>0</v>
      </c>
    </row>
    <row r="120" spans="1:114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84"/>
        <v>537</v>
      </c>
      <c r="E120" s="22">
        <f t="shared" ca="1" si="84"/>
        <v>104</v>
      </c>
      <c r="F120" s="22">
        <f t="shared" ca="1" si="85"/>
        <v>19.37</v>
      </c>
      <c r="G120" s="20" t="s">
        <v>196</v>
      </c>
      <c r="H120" s="28" t="s">
        <v>197</v>
      </c>
      <c r="I120" s="13">
        <v>89</v>
      </c>
      <c r="J120" s="22">
        <v>167</v>
      </c>
      <c r="K120" s="22">
        <v>0</v>
      </c>
      <c r="L120" s="22">
        <f t="shared" si="86"/>
        <v>0</v>
      </c>
      <c r="M120" s="20" t="s">
        <v>196</v>
      </c>
      <c r="N120" s="28" t="s">
        <v>197</v>
      </c>
      <c r="O120" s="13">
        <v>89</v>
      </c>
      <c r="P120" s="22">
        <v>103</v>
      </c>
      <c r="Q120" s="22">
        <v>0</v>
      </c>
      <c r="R120" s="22">
        <f t="shared" si="87"/>
        <v>0</v>
      </c>
      <c r="S120" s="20" t="s">
        <v>196</v>
      </c>
      <c r="T120" s="28" t="s">
        <v>197</v>
      </c>
      <c r="U120" s="13">
        <v>89</v>
      </c>
      <c r="V120" s="22">
        <v>6</v>
      </c>
      <c r="W120" s="22">
        <v>0</v>
      </c>
      <c r="X120" s="22">
        <f t="shared" si="88"/>
        <v>0</v>
      </c>
      <c r="Y120" s="20" t="s">
        <v>196</v>
      </c>
      <c r="Z120" s="28" t="s">
        <v>197</v>
      </c>
      <c r="AA120" s="13">
        <v>89</v>
      </c>
      <c r="AB120" s="22">
        <v>25</v>
      </c>
      <c r="AC120" s="22">
        <v>0</v>
      </c>
      <c r="AD120" s="22">
        <f t="shared" si="89"/>
        <v>0</v>
      </c>
      <c r="AE120" s="20" t="s">
        <v>196</v>
      </c>
      <c r="AF120" s="28" t="s">
        <v>197</v>
      </c>
      <c r="AG120" s="13">
        <v>89</v>
      </c>
      <c r="AH120" s="22">
        <v>3</v>
      </c>
      <c r="AI120" s="22">
        <v>0</v>
      </c>
      <c r="AJ120" s="22">
        <f t="shared" si="90"/>
        <v>0</v>
      </c>
      <c r="AK120" s="20" t="s">
        <v>196</v>
      </c>
      <c r="AL120" s="28" t="s">
        <v>197</v>
      </c>
      <c r="AM120" s="13">
        <v>89</v>
      </c>
      <c r="AN120" s="22">
        <v>3</v>
      </c>
      <c r="AO120" s="22">
        <v>51</v>
      </c>
      <c r="AP120" s="22">
        <f t="shared" si="91"/>
        <v>1700</v>
      </c>
      <c r="AQ120" s="20" t="s">
        <v>196</v>
      </c>
      <c r="AR120" s="28" t="s">
        <v>197</v>
      </c>
      <c r="AS120" s="13">
        <v>89</v>
      </c>
      <c r="AT120" s="22">
        <v>0</v>
      </c>
      <c r="AU120" s="22">
        <v>0</v>
      </c>
      <c r="AV120" s="22">
        <f t="shared" si="92"/>
        <v>0</v>
      </c>
      <c r="AW120" s="20" t="s">
        <v>196</v>
      </c>
      <c r="AX120" s="28" t="s">
        <v>197</v>
      </c>
      <c r="AY120" s="13">
        <v>89</v>
      </c>
      <c r="AZ120" s="22">
        <v>39</v>
      </c>
      <c r="BA120" s="22">
        <v>0</v>
      </c>
      <c r="BB120" s="22">
        <f t="shared" si="93"/>
        <v>0</v>
      </c>
      <c r="BC120" s="20" t="s">
        <v>196</v>
      </c>
      <c r="BD120" s="28" t="s">
        <v>197</v>
      </c>
      <c r="BE120" s="13">
        <v>89</v>
      </c>
      <c r="BF120" s="22">
        <v>60</v>
      </c>
      <c r="BG120" s="22">
        <v>32</v>
      </c>
      <c r="BH120" s="22">
        <f t="shared" si="94"/>
        <v>53.33</v>
      </c>
      <c r="BI120" s="20" t="s">
        <v>196</v>
      </c>
      <c r="BJ120" s="28" t="s">
        <v>197</v>
      </c>
      <c r="BK120" s="13">
        <v>89</v>
      </c>
      <c r="BL120" s="22">
        <v>0</v>
      </c>
      <c r="BM120" s="22">
        <v>0</v>
      </c>
      <c r="BN120" s="22">
        <f t="shared" si="95"/>
        <v>0</v>
      </c>
      <c r="BO120" s="20" t="s">
        <v>196</v>
      </c>
      <c r="BP120" s="28" t="s">
        <v>197</v>
      </c>
      <c r="BQ120" s="13">
        <v>89</v>
      </c>
      <c r="BR120" s="22">
        <v>2</v>
      </c>
      <c r="BS120" s="22">
        <v>0</v>
      </c>
      <c r="BT120" s="22">
        <f t="shared" si="96"/>
        <v>0</v>
      </c>
      <c r="BU120" s="20" t="s">
        <v>196</v>
      </c>
      <c r="BV120" s="28" t="s">
        <v>197</v>
      </c>
      <c r="BW120" s="13">
        <v>89</v>
      </c>
      <c r="BX120" s="22">
        <v>10</v>
      </c>
      <c r="BY120" s="22">
        <v>0</v>
      </c>
      <c r="BZ120" s="22">
        <f t="shared" si="97"/>
        <v>0</v>
      </c>
      <c r="CA120" s="20" t="s">
        <v>196</v>
      </c>
      <c r="CB120" s="28" t="s">
        <v>197</v>
      </c>
      <c r="CC120" s="13">
        <v>89</v>
      </c>
      <c r="CD120" s="22">
        <v>2</v>
      </c>
      <c r="CE120" s="22">
        <v>0</v>
      </c>
      <c r="CF120" s="22">
        <f t="shared" si="98"/>
        <v>0</v>
      </c>
      <c r="CG120" s="20" t="s">
        <v>196</v>
      </c>
      <c r="CH120" s="28" t="s">
        <v>197</v>
      </c>
      <c r="CI120" s="13">
        <v>89</v>
      </c>
      <c r="CJ120" s="22">
        <v>42</v>
      </c>
      <c r="CK120" s="22">
        <v>20</v>
      </c>
      <c r="CL120" s="22">
        <f t="shared" si="99"/>
        <v>47.62</v>
      </c>
      <c r="CM120" s="20" t="s">
        <v>196</v>
      </c>
      <c r="CN120" s="28" t="s">
        <v>197</v>
      </c>
      <c r="CO120" s="13">
        <v>89</v>
      </c>
      <c r="CP120" s="22">
        <v>70</v>
      </c>
      <c r="CQ120" s="22">
        <v>1</v>
      </c>
      <c r="CR120" s="22">
        <f t="shared" si="100"/>
        <v>1.43</v>
      </c>
      <c r="CS120" s="20" t="s">
        <v>196</v>
      </c>
      <c r="CT120" s="28" t="s">
        <v>197</v>
      </c>
      <c r="CU120" s="13">
        <v>89</v>
      </c>
      <c r="CV120" s="22">
        <v>5</v>
      </c>
      <c r="CW120" s="22">
        <v>0</v>
      </c>
      <c r="CX120" s="22">
        <f t="shared" si="101"/>
        <v>0</v>
      </c>
      <c r="CY120" s="20" t="s">
        <v>196</v>
      </c>
      <c r="CZ120" s="28" t="s">
        <v>197</v>
      </c>
      <c r="DA120" s="13">
        <v>89</v>
      </c>
      <c r="DB120" s="22">
        <v>0</v>
      </c>
      <c r="DC120" s="22">
        <v>0</v>
      </c>
      <c r="DD120" s="22">
        <f t="shared" si="102"/>
        <v>0</v>
      </c>
      <c r="DE120" s="20" t="s">
        <v>196</v>
      </c>
      <c r="DF120" s="28" t="s">
        <v>197</v>
      </c>
      <c r="DG120" s="13">
        <v>89</v>
      </c>
      <c r="DH120" s="22">
        <v>0</v>
      </c>
      <c r="DI120" s="22">
        <v>0</v>
      </c>
      <c r="DJ120" s="22">
        <f t="shared" si="103"/>
        <v>0</v>
      </c>
    </row>
    <row r="121" spans="1:114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84"/>
        <v>630</v>
      </c>
      <c r="E121" s="22">
        <f t="shared" ca="1" si="84"/>
        <v>96</v>
      </c>
      <c r="F121" s="22">
        <f t="shared" ca="1" si="85"/>
        <v>15.24</v>
      </c>
      <c r="G121" s="20" t="s">
        <v>198</v>
      </c>
      <c r="H121" s="28" t="s">
        <v>199</v>
      </c>
      <c r="I121" s="13">
        <v>90</v>
      </c>
      <c r="J121" s="22">
        <v>12</v>
      </c>
      <c r="K121" s="22">
        <v>0</v>
      </c>
      <c r="L121" s="22">
        <f t="shared" si="86"/>
        <v>0</v>
      </c>
      <c r="M121" s="20" t="s">
        <v>198</v>
      </c>
      <c r="N121" s="28" t="s">
        <v>199</v>
      </c>
      <c r="O121" s="13">
        <v>90</v>
      </c>
      <c r="P121" s="22">
        <v>101</v>
      </c>
      <c r="Q121" s="22">
        <v>0</v>
      </c>
      <c r="R121" s="22">
        <f t="shared" si="87"/>
        <v>0</v>
      </c>
      <c r="S121" s="20" t="s">
        <v>198</v>
      </c>
      <c r="T121" s="28" t="s">
        <v>199</v>
      </c>
      <c r="U121" s="13">
        <v>90</v>
      </c>
      <c r="V121" s="22">
        <v>0</v>
      </c>
      <c r="W121" s="22">
        <v>0</v>
      </c>
      <c r="X121" s="22">
        <f t="shared" si="88"/>
        <v>0</v>
      </c>
      <c r="Y121" s="20" t="s">
        <v>198</v>
      </c>
      <c r="Z121" s="28" t="s">
        <v>199</v>
      </c>
      <c r="AA121" s="13">
        <v>90</v>
      </c>
      <c r="AB121" s="22">
        <v>149</v>
      </c>
      <c r="AC121" s="22">
        <v>0</v>
      </c>
      <c r="AD121" s="22">
        <f t="shared" si="89"/>
        <v>0</v>
      </c>
      <c r="AE121" s="20" t="s">
        <v>198</v>
      </c>
      <c r="AF121" s="28" t="s">
        <v>199</v>
      </c>
      <c r="AG121" s="13">
        <v>90</v>
      </c>
      <c r="AH121" s="22">
        <v>7</v>
      </c>
      <c r="AI121" s="22">
        <v>0</v>
      </c>
      <c r="AJ121" s="22">
        <f t="shared" si="90"/>
        <v>0</v>
      </c>
      <c r="AK121" s="20" t="s">
        <v>198</v>
      </c>
      <c r="AL121" s="28" t="s">
        <v>199</v>
      </c>
      <c r="AM121" s="13">
        <v>90</v>
      </c>
      <c r="AN121" s="22">
        <v>3</v>
      </c>
      <c r="AO121" s="22">
        <v>20</v>
      </c>
      <c r="AP121" s="22">
        <f t="shared" si="91"/>
        <v>666.67</v>
      </c>
      <c r="AQ121" s="20" t="s">
        <v>198</v>
      </c>
      <c r="AR121" s="28" t="s">
        <v>199</v>
      </c>
      <c r="AS121" s="13">
        <v>90</v>
      </c>
      <c r="AT121" s="22">
        <v>0</v>
      </c>
      <c r="AU121" s="22">
        <v>0</v>
      </c>
      <c r="AV121" s="22">
        <f t="shared" si="92"/>
        <v>0</v>
      </c>
      <c r="AW121" s="20" t="s">
        <v>198</v>
      </c>
      <c r="AX121" s="28" t="s">
        <v>199</v>
      </c>
      <c r="AY121" s="13">
        <v>90</v>
      </c>
      <c r="AZ121" s="22">
        <v>3</v>
      </c>
      <c r="BA121" s="22">
        <v>0</v>
      </c>
      <c r="BB121" s="22">
        <f t="shared" si="93"/>
        <v>0</v>
      </c>
      <c r="BC121" s="20" t="s">
        <v>198</v>
      </c>
      <c r="BD121" s="28" t="s">
        <v>199</v>
      </c>
      <c r="BE121" s="13">
        <v>90</v>
      </c>
      <c r="BF121" s="22">
        <v>138</v>
      </c>
      <c r="BG121" s="22">
        <v>17</v>
      </c>
      <c r="BH121" s="22">
        <f t="shared" si="94"/>
        <v>12.32</v>
      </c>
      <c r="BI121" s="20" t="s">
        <v>198</v>
      </c>
      <c r="BJ121" s="28" t="s">
        <v>199</v>
      </c>
      <c r="BK121" s="13">
        <v>90</v>
      </c>
      <c r="BL121" s="22">
        <v>0</v>
      </c>
      <c r="BM121" s="22">
        <v>0</v>
      </c>
      <c r="BN121" s="22">
        <f t="shared" si="95"/>
        <v>0</v>
      </c>
      <c r="BO121" s="20" t="s">
        <v>198</v>
      </c>
      <c r="BP121" s="28" t="s">
        <v>199</v>
      </c>
      <c r="BQ121" s="13">
        <v>90</v>
      </c>
      <c r="BR121" s="22">
        <v>0</v>
      </c>
      <c r="BS121" s="22">
        <v>0</v>
      </c>
      <c r="BT121" s="22">
        <f t="shared" si="96"/>
        <v>0</v>
      </c>
      <c r="BU121" s="20" t="s">
        <v>198</v>
      </c>
      <c r="BV121" s="28" t="s">
        <v>199</v>
      </c>
      <c r="BW121" s="13">
        <v>90</v>
      </c>
      <c r="BX121" s="22">
        <v>105</v>
      </c>
      <c r="BY121" s="22">
        <v>0</v>
      </c>
      <c r="BZ121" s="22">
        <f t="shared" si="97"/>
        <v>0</v>
      </c>
      <c r="CA121" s="20" t="s">
        <v>198</v>
      </c>
      <c r="CB121" s="28" t="s">
        <v>199</v>
      </c>
      <c r="CC121" s="13">
        <v>90</v>
      </c>
      <c r="CD121" s="22">
        <v>60</v>
      </c>
      <c r="CE121" s="22">
        <v>0</v>
      </c>
      <c r="CF121" s="22">
        <f t="shared" si="98"/>
        <v>0</v>
      </c>
      <c r="CG121" s="20" t="s">
        <v>198</v>
      </c>
      <c r="CH121" s="28" t="s">
        <v>199</v>
      </c>
      <c r="CI121" s="13">
        <v>90</v>
      </c>
      <c r="CJ121" s="22">
        <v>27</v>
      </c>
      <c r="CK121" s="22">
        <v>59</v>
      </c>
      <c r="CL121" s="22">
        <f t="shared" si="99"/>
        <v>218.52</v>
      </c>
      <c r="CM121" s="20" t="s">
        <v>198</v>
      </c>
      <c r="CN121" s="28" t="s">
        <v>199</v>
      </c>
      <c r="CO121" s="13">
        <v>90</v>
      </c>
      <c r="CP121" s="22">
        <v>13</v>
      </c>
      <c r="CQ121" s="22">
        <v>0</v>
      </c>
      <c r="CR121" s="22">
        <f t="shared" si="100"/>
        <v>0</v>
      </c>
      <c r="CS121" s="20" t="s">
        <v>198</v>
      </c>
      <c r="CT121" s="28" t="s">
        <v>199</v>
      </c>
      <c r="CU121" s="13">
        <v>90</v>
      </c>
      <c r="CV121" s="22">
        <v>12</v>
      </c>
      <c r="CW121" s="22">
        <v>0</v>
      </c>
      <c r="CX121" s="22">
        <f t="shared" si="101"/>
        <v>0</v>
      </c>
      <c r="CY121" s="20" t="s">
        <v>198</v>
      </c>
      <c r="CZ121" s="28" t="s">
        <v>199</v>
      </c>
      <c r="DA121" s="13">
        <v>90</v>
      </c>
      <c r="DB121" s="22">
        <v>0</v>
      </c>
      <c r="DC121" s="22">
        <v>0</v>
      </c>
      <c r="DD121" s="22">
        <f t="shared" si="102"/>
        <v>0</v>
      </c>
      <c r="DE121" s="20" t="s">
        <v>198</v>
      </c>
      <c r="DF121" s="28" t="s">
        <v>199</v>
      </c>
      <c r="DG121" s="13">
        <v>90</v>
      </c>
      <c r="DH121" s="22">
        <v>0</v>
      </c>
      <c r="DI121" s="22">
        <v>0</v>
      </c>
      <c r="DJ121" s="22">
        <f t="shared" si="103"/>
        <v>0</v>
      </c>
    </row>
    <row r="122" spans="1:114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84"/>
        <v>538</v>
      </c>
      <c r="E122" s="22">
        <f t="shared" ca="1" si="84"/>
        <v>57</v>
      </c>
      <c r="F122" s="22">
        <f t="shared" ca="1" si="85"/>
        <v>10.59</v>
      </c>
      <c r="G122" s="20" t="s">
        <v>200</v>
      </c>
      <c r="H122" s="28" t="s">
        <v>201</v>
      </c>
      <c r="I122" s="13">
        <v>91</v>
      </c>
      <c r="J122" s="22">
        <v>2</v>
      </c>
      <c r="K122" s="22">
        <v>0</v>
      </c>
      <c r="L122" s="22">
        <f t="shared" si="86"/>
        <v>0</v>
      </c>
      <c r="M122" s="20" t="s">
        <v>200</v>
      </c>
      <c r="N122" s="28" t="s">
        <v>201</v>
      </c>
      <c r="O122" s="13">
        <v>91</v>
      </c>
      <c r="P122" s="22">
        <v>97</v>
      </c>
      <c r="Q122" s="22">
        <v>0</v>
      </c>
      <c r="R122" s="22">
        <f t="shared" si="87"/>
        <v>0</v>
      </c>
      <c r="S122" s="20" t="s">
        <v>200</v>
      </c>
      <c r="T122" s="28" t="s">
        <v>201</v>
      </c>
      <c r="U122" s="13">
        <v>91</v>
      </c>
      <c r="V122" s="22">
        <v>0</v>
      </c>
      <c r="W122" s="22">
        <v>0</v>
      </c>
      <c r="X122" s="22">
        <f t="shared" si="88"/>
        <v>0</v>
      </c>
      <c r="Y122" s="20" t="s">
        <v>200</v>
      </c>
      <c r="Z122" s="28" t="s">
        <v>201</v>
      </c>
      <c r="AA122" s="13">
        <v>91</v>
      </c>
      <c r="AB122" s="22">
        <v>107</v>
      </c>
      <c r="AC122" s="22">
        <v>0</v>
      </c>
      <c r="AD122" s="22">
        <f t="shared" si="89"/>
        <v>0</v>
      </c>
      <c r="AE122" s="20" t="s">
        <v>200</v>
      </c>
      <c r="AF122" s="28" t="s">
        <v>201</v>
      </c>
      <c r="AG122" s="13">
        <v>91</v>
      </c>
      <c r="AH122" s="22">
        <v>2</v>
      </c>
      <c r="AI122" s="22">
        <v>0</v>
      </c>
      <c r="AJ122" s="22">
        <f t="shared" si="90"/>
        <v>0</v>
      </c>
      <c r="AK122" s="20" t="s">
        <v>200</v>
      </c>
      <c r="AL122" s="28" t="s">
        <v>201</v>
      </c>
      <c r="AM122" s="13">
        <v>91</v>
      </c>
      <c r="AN122" s="22">
        <v>3</v>
      </c>
      <c r="AO122" s="22">
        <v>7</v>
      </c>
      <c r="AP122" s="22">
        <f t="shared" si="91"/>
        <v>233.33</v>
      </c>
      <c r="AQ122" s="20" t="s">
        <v>200</v>
      </c>
      <c r="AR122" s="28" t="s">
        <v>201</v>
      </c>
      <c r="AS122" s="13">
        <v>91</v>
      </c>
      <c r="AT122" s="22">
        <v>0</v>
      </c>
      <c r="AU122" s="22">
        <v>0</v>
      </c>
      <c r="AV122" s="22">
        <f t="shared" si="92"/>
        <v>0</v>
      </c>
      <c r="AW122" s="20" t="s">
        <v>200</v>
      </c>
      <c r="AX122" s="28" t="s">
        <v>201</v>
      </c>
      <c r="AY122" s="13">
        <v>91</v>
      </c>
      <c r="AZ122" s="22">
        <v>3</v>
      </c>
      <c r="BA122" s="22">
        <v>0</v>
      </c>
      <c r="BB122" s="22">
        <f t="shared" si="93"/>
        <v>0</v>
      </c>
      <c r="BC122" s="20" t="s">
        <v>200</v>
      </c>
      <c r="BD122" s="28" t="s">
        <v>201</v>
      </c>
      <c r="BE122" s="13">
        <v>91</v>
      </c>
      <c r="BF122" s="22">
        <v>138</v>
      </c>
      <c r="BG122" s="22">
        <v>17</v>
      </c>
      <c r="BH122" s="22">
        <f t="shared" si="94"/>
        <v>12.32</v>
      </c>
      <c r="BI122" s="20" t="s">
        <v>200</v>
      </c>
      <c r="BJ122" s="28" t="s">
        <v>201</v>
      </c>
      <c r="BK122" s="13">
        <v>91</v>
      </c>
      <c r="BL122" s="22">
        <v>0</v>
      </c>
      <c r="BM122" s="22">
        <v>0</v>
      </c>
      <c r="BN122" s="22">
        <f t="shared" si="95"/>
        <v>0</v>
      </c>
      <c r="BO122" s="20" t="s">
        <v>200</v>
      </c>
      <c r="BP122" s="28" t="s">
        <v>201</v>
      </c>
      <c r="BQ122" s="13">
        <v>91</v>
      </c>
      <c r="BR122" s="22">
        <v>0</v>
      </c>
      <c r="BS122" s="22">
        <v>0</v>
      </c>
      <c r="BT122" s="22">
        <f t="shared" si="96"/>
        <v>0</v>
      </c>
      <c r="BU122" s="20" t="s">
        <v>200</v>
      </c>
      <c r="BV122" s="28" t="s">
        <v>201</v>
      </c>
      <c r="BW122" s="13">
        <v>91</v>
      </c>
      <c r="BX122" s="22">
        <v>103</v>
      </c>
      <c r="BY122" s="22">
        <v>0</v>
      </c>
      <c r="BZ122" s="22">
        <f t="shared" si="97"/>
        <v>0</v>
      </c>
      <c r="CA122" s="20" t="s">
        <v>200</v>
      </c>
      <c r="CB122" s="28" t="s">
        <v>201</v>
      </c>
      <c r="CC122" s="13">
        <v>91</v>
      </c>
      <c r="CD122" s="22">
        <v>59</v>
      </c>
      <c r="CE122" s="22">
        <v>0</v>
      </c>
      <c r="CF122" s="22">
        <f t="shared" si="98"/>
        <v>0</v>
      </c>
      <c r="CG122" s="20" t="s">
        <v>200</v>
      </c>
      <c r="CH122" s="28" t="s">
        <v>201</v>
      </c>
      <c r="CI122" s="13">
        <v>91</v>
      </c>
      <c r="CJ122" s="22">
        <v>19</v>
      </c>
      <c r="CK122" s="22">
        <v>33</v>
      </c>
      <c r="CL122" s="22">
        <f t="shared" si="99"/>
        <v>173.68</v>
      </c>
      <c r="CM122" s="20" t="s">
        <v>200</v>
      </c>
      <c r="CN122" s="28" t="s">
        <v>201</v>
      </c>
      <c r="CO122" s="13">
        <v>91</v>
      </c>
      <c r="CP122" s="22">
        <v>0</v>
      </c>
      <c r="CQ122" s="22">
        <v>0</v>
      </c>
      <c r="CR122" s="22">
        <f t="shared" si="100"/>
        <v>0</v>
      </c>
      <c r="CS122" s="20" t="s">
        <v>200</v>
      </c>
      <c r="CT122" s="28" t="s">
        <v>201</v>
      </c>
      <c r="CU122" s="13">
        <v>91</v>
      </c>
      <c r="CV122" s="22">
        <v>5</v>
      </c>
      <c r="CW122" s="22">
        <v>0</v>
      </c>
      <c r="CX122" s="22">
        <f t="shared" si="101"/>
        <v>0</v>
      </c>
      <c r="CY122" s="20" t="s">
        <v>200</v>
      </c>
      <c r="CZ122" s="28" t="s">
        <v>201</v>
      </c>
      <c r="DA122" s="13">
        <v>91</v>
      </c>
      <c r="DB122" s="22">
        <v>0</v>
      </c>
      <c r="DC122" s="22">
        <v>0</v>
      </c>
      <c r="DD122" s="22">
        <f t="shared" si="102"/>
        <v>0</v>
      </c>
      <c r="DE122" s="20" t="s">
        <v>200</v>
      </c>
      <c r="DF122" s="28" t="s">
        <v>201</v>
      </c>
      <c r="DG122" s="13">
        <v>91</v>
      </c>
      <c r="DH122" s="22">
        <v>0</v>
      </c>
      <c r="DI122" s="22">
        <v>0</v>
      </c>
      <c r="DJ122" s="22">
        <f t="shared" si="103"/>
        <v>0</v>
      </c>
    </row>
    <row r="123" spans="1:114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84"/>
        <v>1529.46</v>
      </c>
      <c r="E123" s="22">
        <f t="shared" ca="1" si="84"/>
        <v>253.25</v>
      </c>
      <c r="F123" s="22">
        <f t="shared" ca="1" si="85"/>
        <v>16.559999999999999</v>
      </c>
      <c r="G123" s="20" t="s">
        <v>202</v>
      </c>
      <c r="H123" s="28" t="s">
        <v>203</v>
      </c>
      <c r="I123" s="13">
        <v>92</v>
      </c>
      <c r="J123" s="22">
        <v>1.51</v>
      </c>
      <c r="K123" s="22">
        <v>0</v>
      </c>
      <c r="L123" s="22">
        <f t="shared" si="86"/>
        <v>0</v>
      </c>
      <c r="M123" s="20" t="s">
        <v>202</v>
      </c>
      <c r="N123" s="28" t="s">
        <v>203</v>
      </c>
      <c r="O123" s="13">
        <v>92</v>
      </c>
      <c r="P123" s="22">
        <v>84.04</v>
      </c>
      <c r="Q123" s="22">
        <v>0</v>
      </c>
      <c r="R123" s="22">
        <f t="shared" si="87"/>
        <v>0</v>
      </c>
      <c r="S123" s="20" t="s">
        <v>202</v>
      </c>
      <c r="T123" s="28" t="s">
        <v>203</v>
      </c>
      <c r="U123" s="13">
        <v>92</v>
      </c>
      <c r="V123" s="22">
        <v>0</v>
      </c>
      <c r="W123" s="22">
        <v>0</v>
      </c>
      <c r="X123" s="22">
        <f t="shared" si="88"/>
        <v>0</v>
      </c>
      <c r="Y123" s="20" t="s">
        <v>202</v>
      </c>
      <c r="Z123" s="28" t="s">
        <v>203</v>
      </c>
      <c r="AA123" s="13">
        <v>92</v>
      </c>
      <c r="AB123" s="22">
        <v>534.13</v>
      </c>
      <c r="AC123" s="22">
        <v>0</v>
      </c>
      <c r="AD123" s="22">
        <f t="shared" si="89"/>
        <v>0</v>
      </c>
      <c r="AE123" s="20" t="s">
        <v>202</v>
      </c>
      <c r="AF123" s="28" t="s">
        <v>203</v>
      </c>
      <c r="AG123" s="13">
        <v>92</v>
      </c>
      <c r="AH123" s="22">
        <v>64.290000000000006</v>
      </c>
      <c r="AI123" s="22">
        <v>0</v>
      </c>
      <c r="AJ123" s="22">
        <f t="shared" si="90"/>
        <v>0</v>
      </c>
      <c r="AK123" s="20" t="s">
        <v>202</v>
      </c>
      <c r="AL123" s="28" t="s">
        <v>203</v>
      </c>
      <c r="AM123" s="13">
        <v>92</v>
      </c>
      <c r="AN123" s="22">
        <v>3.46</v>
      </c>
      <c r="AO123" s="22">
        <v>3.25</v>
      </c>
      <c r="AP123" s="22">
        <f t="shared" si="91"/>
        <v>93.93</v>
      </c>
      <c r="AQ123" s="20" t="s">
        <v>202</v>
      </c>
      <c r="AR123" s="28" t="s">
        <v>203</v>
      </c>
      <c r="AS123" s="13">
        <v>92</v>
      </c>
      <c r="AT123" s="22">
        <v>0</v>
      </c>
      <c r="AU123" s="22">
        <v>0</v>
      </c>
      <c r="AV123" s="22">
        <f t="shared" si="92"/>
        <v>0</v>
      </c>
      <c r="AW123" s="20" t="s">
        <v>202</v>
      </c>
      <c r="AX123" s="28" t="s">
        <v>203</v>
      </c>
      <c r="AY123" s="13">
        <v>92</v>
      </c>
      <c r="AZ123" s="22">
        <v>1.1100000000000001</v>
      </c>
      <c r="BA123" s="22">
        <v>0</v>
      </c>
      <c r="BB123" s="22">
        <f t="shared" si="93"/>
        <v>0</v>
      </c>
      <c r="BC123" s="20" t="s">
        <v>202</v>
      </c>
      <c r="BD123" s="28" t="s">
        <v>203</v>
      </c>
      <c r="BE123" s="13">
        <v>92</v>
      </c>
      <c r="BF123" s="22">
        <v>311.27</v>
      </c>
      <c r="BG123" s="22">
        <v>16</v>
      </c>
      <c r="BH123" s="22">
        <f t="shared" si="94"/>
        <v>5.14</v>
      </c>
      <c r="BI123" s="20" t="s">
        <v>202</v>
      </c>
      <c r="BJ123" s="28" t="s">
        <v>203</v>
      </c>
      <c r="BK123" s="13">
        <v>92</v>
      </c>
      <c r="BL123" s="22">
        <v>0</v>
      </c>
      <c r="BM123" s="22">
        <v>0</v>
      </c>
      <c r="BN123" s="22">
        <f t="shared" si="95"/>
        <v>0</v>
      </c>
      <c r="BO123" s="20" t="s">
        <v>202</v>
      </c>
      <c r="BP123" s="28" t="s">
        <v>203</v>
      </c>
      <c r="BQ123" s="13">
        <v>92</v>
      </c>
      <c r="BR123" s="22">
        <v>0</v>
      </c>
      <c r="BS123" s="22">
        <v>0</v>
      </c>
      <c r="BT123" s="22">
        <f t="shared" si="96"/>
        <v>0</v>
      </c>
      <c r="BU123" s="20" t="s">
        <v>202</v>
      </c>
      <c r="BV123" s="28" t="s">
        <v>203</v>
      </c>
      <c r="BW123" s="13">
        <v>92</v>
      </c>
      <c r="BX123" s="22">
        <v>93.4</v>
      </c>
      <c r="BY123" s="22">
        <v>0</v>
      </c>
      <c r="BZ123" s="22">
        <f t="shared" si="97"/>
        <v>0</v>
      </c>
      <c r="CA123" s="20" t="s">
        <v>202</v>
      </c>
      <c r="CB123" s="28" t="s">
        <v>203</v>
      </c>
      <c r="CC123" s="13">
        <v>92</v>
      </c>
      <c r="CD123" s="22">
        <v>360</v>
      </c>
      <c r="CE123" s="22">
        <v>0</v>
      </c>
      <c r="CF123" s="22">
        <f t="shared" si="98"/>
        <v>0</v>
      </c>
      <c r="CG123" s="20" t="s">
        <v>202</v>
      </c>
      <c r="CH123" s="28" t="s">
        <v>203</v>
      </c>
      <c r="CI123" s="13">
        <v>92</v>
      </c>
      <c r="CJ123" s="22">
        <v>71.89</v>
      </c>
      <c r="CK123" s="22">
        <v>234</v>
      </c>
      <c r="CL123" s="22">
        <f t="shared" si="99"/>
        <v>325.5</v>
      </c>
      <c r="CM123" s="20" t="s">
        <v>202</v>
      </c>
      <c r="CN123" s="28" t="s">
        <v>203</v>
      </c>
      <c r="CO123" s="13">
        <v>92</v>
      </c>
      <c r="CP123" s="22">
        <v>0</v>
      </c>
      <c r="CQ123" s="22">
        <v>0</v>
      </c>
      <c r="CR123" s="22">
        <f t="shared" si="100"/>
        <v>0</v>
      </c>
      <c r="CS123" s="20" t="s">
        <v>202</v>
      </c>
      <c r="CT123" s="28" t="s">
        <v>203</v>
      </c>
      <c r="CU123" s="13">
        <v>92</v>
      </c>
      <c r="CV123" s="22">
        <v>4.3600000000000003</v>
      </c>
      <c r="CW123" s="22">
        <v>0</v>
      </c>
      <c r="CX123" s="22">
        <f t="shared" si="101"/>
        <v>0</v>
      </c>
      <c r="CY123" s="20" t="s">
        <v>202</v>
      </c>
      <c r="CZ123" s="28" t="s">
        <v>203</v>
      </c>
      <c r="DA123" s="13">
        <v>92</v>
      </c>
      <c r="DB123" s="22">
        <v>0</v>
      </c>
      <c r="DC123" s="22">
        <v>0</v>
      </c>
      <c r="DD123" s="22">
        <f t="shared" si="102"/>
        <v>0</v>
      </c>
      <c r="DE123" s="20" t="s">
        <v>202</v>
      </c>
      <c r="DF123" s="28" t="s">
        <v>203</v>
      </c>
      <c r="DG123" s="13">
        <v>92</v>
      </c>
      <c r="DH123" s="22">
        <v>0</v>
      </c>
      <c r="DI123" s="22">
        <v>0</v>
      </c>
      <c r="DJ123" s="22">
        <f t="shared" si="103"/>
        <v>0</v>
      </c>
    </row>
    <row r="124" spans="1:114" ht="19.350000000000001" customHeight="1" x14ac:dyDescent="0.25">
      <c r="A124" s="16" t="s">
        <v>204</v>
      </c>
      <c r="B124" s="17" t="s">
        <v>205</v>
      </c>
      <c r="C124" s="18" t="s">
        <v>12</v>
      </c>
      <c r="D124" s="25"/>
      <c r="E124" s="25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  <c r="BC124" s="16" t="s">
        <v>204</v>
      </c>
      <c r="BD124" s="17" t="s">
        <v>205</v>
      </c>
      <c r="BE124" s="18" t="s">
        <v>12</v>
      </c>
      <c r="BF124" s="25"/>
      <c r="BG124" s="25"/>
      <c r="BH124" s="19"/>
      <c r="BI124" s="16" t="s">
        <v>204</v>
      </c>
      <c r="BJ124" s="17" t="s">
        <v>205</v>
      </c>
      <c r="BK124" s="18" t="s">
        <v>12</v>
      </c>
      <c r="BL124" s="25"/>
      <c r="BM124" s="25"/>
      <c r="BN124" s="19"/>
      <c r="BO124" s="16" t="s">
        <v>204</v>
      </c>
      <c r="BP124" s="17" t="s">
        <v>205</v>
      </c>
      <c r="BQ124" s="18" t="s">
        <v>12</v>
      </c>
      <c r="BR124" s="25"/>
      <c r="BS124" s="25"/>
      <c r="BT124" s="19"/>
      <c r="BU124" s="16" t="s">
        <v>204</v>
      </c>
      <c r="BV124" s="17" t="s">
        <v>205</v>
      </c>
      <c r="BW124" s="18" t="s">
        <v>12</v>
      </c>
      <c r="BX124" s="25"/>
      <c r="BY124" s="25"/>
      <c r="BZ124" s="19"/>
      <c r="CA124" s="16" t="s">
        <v>204</v>
      </c>
      <c r="CB124" s="17" t="s">
        <v>205</v>
      </c>
      <c r="CC124" s="18" t="s">
        <v>12</v>
      </c>
      <c r="CD124" s="25"/>
      <c r="CE124" s="25"/>
      <c r="CF124" s="19"/>
      <c r="CG124" s="16" t="s">
        <v>204</v>
      </c>
      <c r="CH124" s="17" t="s">
        <v>205</v>
      </c>
      <c r="CI124" s="18" t="s">
        <v>12</v>
      </c>
      <c r="CJ124" s="25"/>
      <c r="CK124" s="25"/>
      <c r="CL124" s="19"/>
      <c r="CM124" s="16" t="s">
        <v>204</v>
      </c>
      <c r="CN124" s="17" t="s">
        <v>205</v>
      </c>
      <c r="CO124" s="18" t="s">
        <v>12</v>
      </c>
      <c r="CP124" s="25"/>
      <c r="CQ124" s="25"/>
      <c r="CR124" s="19"/>
      <c r="CS124" s="16" t="s">
        <v>204</v>
      </c>
      <c r="CT124" s="17" t="s">
        <v>205</v>
      </c>
      <c r="CU124" s="18" t="s">
        <v>12</v>
      </c>
      <c r="CV124" s="25"/>
      <c r="CW124" s="25"/>
      <c r="CX124" s="19"/>
      <c r="CY124" s="16" t="s">
        <v>204</v>
      </c>
      <c r="CZ124" s="17" t="s">
        <v>205</v>
      </c>
      <c r="DA124" s="18" t="s">
        <v>12</v>
      </c>
      <c r="DB124" s="25"/>
      <c r="DC124" s="25"/>
      <c r="DD124" s="19"/>
      <c r="DE124" s="16" t="s">
        <v>204</v>
      </c>
      <c r="DF124" s="17" t="s">
        <v>205</v>
      </c>
      <c r="DG124" s="18" t="s">
        <v>12</v>
      </c>
      <c r="DH124" s="25"/>
      <c r="DI124" s="25"/>
      <c r="DJ124" s="19"/>
    </row>
    <row r="125" spans="1:114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104">SUM(OFFSET(D125,0,6),OFFSET(D125,0,12),OFFSET(D125,0,18),OFFSET(D125,0,24),OFFSET(D125,0,30),OFFSET(D125,0,36),OFFSET(D125,0,42),OFFSET(D125,0,48),OFFSET(D125,0,54),OFFSET(D125,0,60),OFFSET(D125,0,66),OFFSET(D125,0,72),OFFSET(D125,0,78),OFFSET(D125,0,84),OFFSET(D125,0,90),OFFSET(D125,0,96),OFFSET(D125,0,102),OFFSET(D125,0,108))</f>
        <v>2431</v>
      </c>
      <c r="E125" s="22">
        <f t="shared" ca="1" si="104"/>
        <v>1446</v>
      </c>
      <c r="F125" s="22">
        <f ca="1">IF(D125, ROUND(E125/D125*100, 2),0)</f>
        <v>59.48</v>
      </c>
      <c r="G125" s="20" t="s">
        <v>206</v>
      </c>
      <c r="H125" s="28" t="s">
        <v>207</v>
      </c>
      <c r="I125" s="13">
        <v>93</v>
      </c>
      <c r="J125" s="22">
        <v>49</v>
      </c>
      <c r="K125" s="22">
        <v>54</v>
      </c>
      <c r="L125" s="22">
        <f>IF(J125, ROUND(K125/J125*100, 2),0)</f>
        <v>110.2</v>
      </c>
      <c r="M125" s="20" t="s">
        <v>206</v>
      </c>
      <c r="N125" s="28" t="s">
        <v>207</v>
      </c>
      <c r="O125" s="13">
        <v>93</v>
      </c>
      <c r="P125" s="22">
        <v>34</v>
      </c>
      <c r="Q125" s="22">
        <v>33</v>
      </c>
      <c r="R125" s="22">
        <f>IF(P125, ROUND(Q125/P125*100, 2),0)</f>
        <v>97.06</v>
      </c>
      <c r="S125" s="20" t="s">
        <v>206</v>
      </c>
      <c r="T125" s="28" t="s">
        <v>207</v>
      </c>
      <c r="U125" s="13">
        <v>93</v>
      </c>
      <c r="V125" s="22">
        <v>37</v>
      </c>
      <c r="W125" s="22">
        <v>37</v>
      </c>
      <c r="X125" s="22">
        <f>IF(V125, ROUND(W125/V125*100, 2),0)</f>
        <v>100</v>
      </c>
      <c r="Y125" s="20" t="s">
        <v>206</v>
      </c>
      <c r="Z125" s="28" t="s">
        <v>207</v>
      </c>
      <c r="AA125" s="13">
        <v>93</v>
      </c>
      <c r="AB125" s="22">
        <v>53</v>
      </c>
      <c r="AC125" s="22">
        <v>62</v>
      </c>
      <c r="AD125" s="22">
        <f>IF(AB125, ROUND(AC125/AB125*100, 2),0)</f>
        <v>116.98</v>
      </c>
      <c r="AE125" s="20" t="s">
        <v>206</v>
      </c>
      <c r="AF125" s="28" t="s">
        <v>207</v>
      </c>
      <c r="AG125" s="13">
        <v>93</v>
      </c>
      <c r="AH125" s="22">
        <v>32</v>
      </c>
      <c r="AI125" s="22">
        <v>21</v>
      </c>
      <c r="AJ125" s="22">
        <f>IF(AH125, ROUND(AI125/AH125*100, 2),0)</f>
        <v>65.63</v>
      </c>
      <c r="AK125" s="20" t="s">
        <v>206</v>
      </c>
      <c r="AL125" s="28" t="s">
        <v>207</v>
      </c>
      <c r="AM125" s="13">
        <v>93</v>
      </c>
      <c r="AN125" s="22">
        <v>37</v>
      </c>
      <c r="AO125" s="22">
        <v>47</v>
      </c>
      <c r="AP125" s="22">
        <f>IF(AN125, ROUND(AO125/AN125*100, 2),0)</f>
        <v>127.03</v>
      </c>
      <c r="AQ125" s="20" t="s">
        <v>206</v>
      </c>
      <c r="AR125" s="28" t="s">
        <v>207</v>
      </c>
      <c r="AS125" s="13">
        <v>93</v>
      </c>
      <c r="AT125" s="22">
        <v>24</v>
      </c>
      <c r="AU125" s="22">
        <v>23</v>
      </c>
      <c r="AV125" s="22">
        <f>IF(AT125, ROUND(AU125/AT125*100, 2),0)</f>
        <v>95.83</v>
      </c>
      <c r="AW125" s="20" t="s">
        <v>206</v>
      </c>
      <c r="AX125" s="28" t="s">
        <v>207</v>
      </c>
      <c r="AY125" s="13">
        <v>93</v>
      </c>
      <c r="AZ125" s="22">
        <v>36</v>
      </c>
      <c r="BA125" s="22">
        <v>31</v>
      </c>
      <c r="BB125" s="22">
        <f>IF(AZ125, ROUND(BA125/AZ125*100, 2),0)</f>
        <v>86.11</v>
      </c>
      <c r="BC125" s="20" t="s">
        <v>206</v>
      </c>
      <c r="BD125" s="28" t="s">
        <v>207</v>
      </c>
      <c r="BE125" s="13">
        <v>93</v>
      </c>
      <c r="BF125" s="22">
        <v>46</v>
      </c>
      <c r="BG125" s="22">
        <v>35</v>
      </c>
      <c r="BH125" s="22">
        <f>IF(BF125, ROUND(BG125/BF125*100, 2),0)</f>
        <v>76.09</v>
      </c>
      <c r="BI125" s="20" t="s">
        <v>206</v>
      </c>
      <c r="BJ125" s="28" t="s">
        <v>207</v>
      </c>
      <c r="BK125" s="13">
        <v>93</v>
      </c>
      <c r="BL125" s="22">
        <v>304</v>
      </c>
      <c r="BM125" s="22">
        <v>366</v>
      </c>
      <c r="BN125" s="22">
        <f>IF(BL125, ROUND(BM125/BL125*100, 2),0)</f>
        <v>120.39</v>
      </c>
      <c r="BO125" s="20" t="s">
        <v>206</v>
      </c>
      <c r="BP125" s="28" t="s">
        <v>207</v>
      </c>
      <c r="BQ125" s="13">
        <v>93</v>
      </c>
      <c r="BR125" s="22">
        <v>25</v>
      </c>
      <c r="BS125" s="22">
        <v>23</v>
      </c>
      <c r="BT125" s="22">
        <f>IF(BR125, ROUND(BS125/BR125*100, 2),0)</f>
        <v>92</v>
      </c>
      <c r="BU125" s="20" t="s">
        <v>206</v>
      </c>
      <c r="BV125" s="28" t="s">
        <v>207</v>
      </c>
      <c r="BW125" s="13">
        <v>93</v>
      </c>
      <c r="BX125" s="22">
        <v>37</v>
      </c>
      <c r="BY125" s="22">
        <v>33</v>
      </c>
      <c r="BZ125" s="22">
        <f>IF(BX125, ROUND(BY125/BX125*100, 2),0)</f>
        <v>89.19</v>
      </c>
      <c r="CA125" s="20" t="s">
        <v>206</v>
      </c>
      <c r="CB125" s="28" t="s">
        <v>207</v>
      </c>
      <c r="CC125" s="13">
        <v>93</v>
      </c>
      <c r="CD125" s="22">
        <v>33</v>
      </c>
      <c r="CE125" s="22">
        <v>25</v>
      </c>
      <c r="CF125" s="22">
        <f>IF(CD125, ROUND(CE125/CD125*100, 2),0)</f>
        <v>75.760000000000005</v>
      </c>
      <c r="CG125" s="20" t="s">
        <v>206</v>
      </c>
      <c r="CH125" s="28" t="s">
        <v>207</v>
      </c>
      <c r="CI125" s="13">
        <v>93</v>
      </c>
      <c r="CJ125" s="22">
        <v>27</v>
      </c>
      <c r="CK125" s="22">
        <v>36</v>
      </c>
      <c r="CL125" s="22">
        <f>IF(CJ125, ROUND(CK125/CJ125*100, 2),0)</f>
        <v>133.33000000000001</v>
      </c>
      <c r="CM125" s="20" t="s">
        <v>206</v>
      </c>
      <c r="CN125" s="28" t="s">
        <v>207</v>
      </c>
      <c r="CO125" s="13">
        <v>93</v>
      </c>
      <c r="CP125" s="22">
        <v>44</v>
      </c>
      <c r="CQ125" s="22">
        <v>66</v>
      </c>
      <c r="CR125" s="22">
        <f>IF(CP125, ROUND(CQ125/CP125*100, 2),0)</f>
        <v>150</v>
      </c>
      <c r="CS125" s="20" t="s">
        <v>206</v>
      </c>
      <c r="CT125" s="28" t="s">
        <v>207</v>
      </c>
      <c r="CU125" s="13">
        <v>93</v>
      </c>
      <c r="CV125" s="22">
        <v>54</v>
      </c>
      <c r="CW125" s="22">
        <v>13</v>
      </c>
      <c r="CX125" s="22">
        <f>IF(CV125, ROUND(CW125/CV125*100, 2),0)</f>
        <v>24.07</v>
      </c>
      <c r="CY125" s="20" t="s">
        <v>206</v>
      </c>
      <c r="CZ125" s="28" t="s">
        <v>207</v>
      </c>
      <c r="DA125" s="13">
        <v>93</v>
      </c>
      <c r="DB125" s="22">
        <v>49</v>
      </c>
      <c r="DC125" s="22">
        <v>49</v>
      </c>
      <c r="DD125" s="22">
        <f>IF(DB125, ROUND(DC125/DB125*100, 2),0)</f>
        <v>100</v>
      </c>
      <c r="DE125" s="20" t="s">
        <v>206</v>
      </c>
      <c r="DF125" s="28" t="s">
        <v>207</v>
      </c>
      <c r="DG125" s="13">
        <v>93</v>
      </c>
      <c r="DH125" s="22">
        <v>1510</v>
      </c>
      <c r="DI125" s="22">
        <v>492</v>
      </c>
      <c r="DJ125" s="22">
        <f>IF(DH125, ROUND(DI125/DH125*100, 2),0)</f>
        <v>32.58</v>
      </c>
    </row>
    <row r="126" spans="1:114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104"/>
        <v>1173</v>
      </c>
      <c r="E126" s="22">
        <f t="shared" ca="1" si="104"/>
        <v>1204</v>
      </c>
      <c r="F126" s="22">
        <f ca="1">IF(D126, ROUND(E126/D126*100, 2),0)</f>
        <v>102.64</v>
      </c>
      <c r="G126" s="20" t="s">
        <v>208</v>
      </c>
      <c r="H126" s="28" t="s">
        <v>209</v>
      </c>
      <c r="I126" s="13">
        <v>94</v>
      </c>
      <c r="J126" s="22">
        <v>59</v>
      </c>
      <c r="K126" s="22">
        <v>53</v>
      </c>
      <c r="L126" s="22">
        <f>IF(J126, ROUND(K126/J126*100, 2),0)</f>
        <v>89.83</v>
      </c>
      <c r="M126" s="20" t="s">
        <v>208</v>
      </c>
      <c r="N126" s="28" t="s">
        <v>209</v>
      </c>
      <c r="O126" s="13">
        <v>94</v>
      </c>
      <c r="P126" s="22">
        <v>29</v>
      </c>
      <c r="Q126" s="22">
        <v>33</v>
      </c>
      <c r="R126" s="22">
        <f>IF(P126, ROUND(Q126/P126*100, 2),0)</f>
        <v>113.79</v>
      </c>
      <c r="S126" s="20" t="s">
        <v>208</v>
      </c>
      <c r="T126" s="28" t="s">
        <v>209</v>
      </c>
      <c r="U126" s="13">
        <v>94</v>
      </c>
      <c r="V126" s="22">
        <v>37</v>
      </c>
      <c r="W126" s="22">
        <v>45</v>
      </c>
      <c r="X126" s="22">
        <f>IF(V126, ROUND(W126/V126*100, 2),0)</f>
        <v>121.62</v>
      </c>
      <c r="Y126" s="20" t="s">
        <v>208</v>
      </c>
      <c r="Z126" s="28" t="s">
        <v>209</v>
      </c>
      <c r="AA126" s="13">
        <v>94</v>
      </c>
      <c r="AB126" s="22">
        <v>71</v>
      </c>
      <c r="AC126" s="22">
        <v>79</v>
      </c>
      <c r="AD126" s="22">
        <f>IF(AB126, ROUND(AC126/AB126*100, 2),0)</f>
        <v>111.27</v>
      </c>
      <c r="AE126" s="20" t="s">
        <v>208</v>
      </c>
      <c r="AF126" s="28" t="s">
        <v>209</v>
      </c>
      <c r="AG126" s="13">
        <v>94</v>
      </c>
      <c r="AH126" s="22">
        <v>41</v>
      </c>
      <c r="AI126" s="22">
        <v>36</v>
      </c>
      <c r="AJ126" s="22">
        <f>IF(AH126, ROUND(AI126/AH126*100, 2),0)</f>
        <v>87.8</v>
      </c>
      <c r="AK126" s="20" t="s">
        <v>208</v>
      </c>
      <c r="AL126" s="28" t="s">
        <v>209</v>
      </c>
      <c r="AM126" s="13">
        <v>94</v>
      </c>
      <c r="AN126" s="22">
        <v>27</v>
      </c>
      <c r="AO126" s="22">
        <v>39</v>
      </c>
      <c r="AP126" s="22">
        <f>IF(AN126, ROUND(AO126/AN126*100, 2),0)</f>
        <v>144.44</v>
      </c>
      <c r="AQ126" s="20" t="s">
        <v>208</v>
      </c>
      <c r="AR126" s="28" t="s">
        <v>209</v>
      </c>
      <c r="AS126" s="13">
        <v>94</v>
      </c>
      <c r="AT126" s="22">
        <v>20</v>
      </c>
      <c r="AU126" s="22">
        <v>21</v>
      </c>
      <c r="AV126" s="22">
        <f>IF(AT126, ROUND(AU126/AT126*100, 2),0)</f>
        <v>105</v>
      </c>
      <c r="AW126" s="20" t="s">
        <v>208</v>
      </c>
      <c r="AX126" s="28" t="s">
        <v>209</v>
      </c>
      <c r="AY126" s="13">
        <v>94</v>
      </c>
      <c r="AZ126" s="22">
        <v>50</v>
      </c>
      <c r="BA126" s="22">
        <v>41</v>
      </c>
      <c r="BB126" s="22">
        <f>IF(AZ126, ROUND(BA126/AZ126*100, 2),0)</f>
        <v>82</v>
      </c>
      <c r="BC126" s="20" t="s">
        <v>208</v>
      </c>
      <c r="BD126" s="28" t="s">
        <v>209</v>
      </c>
      <c r="BE126" s="13">
        <v>94</v>
      </c>
      <c r="BF126" s="22">
        <v>51</v>
      </c>
      <c r="BG126" s="22">
        <v>46</v>
      </c>
      <c r="BH126" s="22">
        <f>IF(BF126, ROUND(BG126/BF126*100, 2),0)</f>
        <v>90.2</v>
      </c>
      <c r="BI126" s="20" t="s">
        <v>208</v>
      </c>
      <c r="BJ126" s="28" t="s">
        <v>209</v>
      </c>
      <c r="BK126" s="13">
        <v>94</v>
      </c>
      <c r="BL126" s="22">
        <v>290</v>
      </c>
      <c r="BM126" s="22">
        <v>311</v>
      </c>
      <c r="BN126" s="22">
        <f>IF(BL126, ROUND(BM126/BL126*100, 2),0)</f>
        <v>107.24</v>
      </c>
      <c r="BO126" s="20" t="s">
        <v>208</v>
      </c>
      <c r="BP126" s="28" t="s">
        <v>209</v>
      </c>
      <c r="BQ126" s="13">
        <v>94</v>
      </c>
      <c r="BR126" s="22">
        <v>19</v>
      </c>
      <c r="BS126" s="22">
        <v>20</v>
      </c>
      <c r="BT126" s="22">
        <f>IF(BR126, ROUND(BS126/BR126*100, 2),0)</f>
        <v>105.26</v>
      </c>
      <c r="BU126" s="20" t="s">
        <v>208</v>
      </c>
      <c r="BV126" s="28" t="s">
        <v>209</v>
      </c>
      <c r="BW126" s="13">
        <v>94</v>
      </c>
      <c r="BX126" s="22">
        <v>33</v>
      </c>
      <c r="BY126" s="22">
        <v>32</v>
      </c>
      <c r="BZ126" s="22">
        <f>IF(BX126, ROUND(BY126/BX126*100, 2),0)</f>
        <v>96.97</v>
      </c>
      <c r="CA126" s="20" t="s">
        <v>208</v>
      </c>
      <c r="CB126" s="28" t="s">
        <v>209</v>
      </c>
      <c r="CC126" s="13">
        <v>94</v>
      </c>
      <c r="CD126" s="22">
        <v>36</v>
      </c>
      <c r="CE126" s="22">
        <v>37</v>
      </c>
      <c r="CF126" s="22">
        <f>IF(CD126, ROUND(CE126/CD126*100, 2),0)</f>
        <v>102.78</v>
      </c>
      <c r="CG126" s="20" t="s">
        <v>208</v>
      </c>
      <c r="CH126" s="28" t="s">
        <v>209</v>
      </c>
      <c r="CI126" s="13">
        <v>94</v>
      </c>
      <c r="CJ126" s="22">
        <v>32</v>
      </c>
      <c r="CK126" s="22">
        <v>42</v>
      </c>
      <c r="CL126" s="22">
        <f>IF(CJ126, ROUND(CK126/CJ126*100, 2),0)</f>
        <v>131.25</v>
      </c>
      <c r="CM126" s="20" t="s">
        <v>208</v>
      </c>
      <c r="CN126" s="28" t="s">
        <v>209</v>
      </c>
      <c r="CO126" s="13">
        <v>94</v>
      </c>
      <c r="CP126" s="22">
        <v>67</v>
      </c>
      <c r="CQ126" s="22">
        <v>79</v>
      </c>
      <c r="CR126" s="22">
        <f>IF(CP126, ROUND(CQ126/CP126*100, 2),0)</f>
        <v>117.91</v>
      </c>
      <c r="CS126" s="20" t="s">
        <v>208</v>
      </c>
      <c r="CT126" s="28" t="s">
        <v>209</v>
      </c>
      <c r="CU126" s="13">
        <v>94</v>
      </c>
      <c r="CV126" s="22">
        <v>45</v>
      </c>
      <c r="CW126" s="22">
        <v>42</v>
      </c>
      <c r="CX126" s="22">
        <f>IF(CV126, ROUND(CW126/CV126*100, 2),0)</f>
        <v>93.33</v>
      </c>
      <c r="CY126" s="20" t="s">
        <v>208</v>
      </c>
      <c r="CZ126" s="28" t="s">
        <v>209</v>
      </c>
      <c r="DA126" s="13">
        <v>94</v>
      </c>
      <c r="DB126" s="22">
        <v>58</v>
      </c>
      <c r="DC126" s="22">
        <v>58</v>
      </c>
      <c r="DD126" s="22">
        <f>IF(DB126, ROUND(DC126/DB126*100, 2),0)</f>
        <v>100</v>
      </c>
      <c r="DE126" s="20" t="s">
        <v>208</v>
      </c>
      <c r="DF126" s="28" t="s">
        <v>209</v>
      </c>
      <c r="DG126" s="13">
        <v>94</v>
      </c>
      <c r="DH126" s="22">
        <v>208</v>
      </c>
      <c r="DI126" s="22">
        <v>190</v>
      </c>
      <c r="DJ126" s="22">
        <f>IF(DH126, ROUND(DI126/DH126*100, 2),0)</f>
        <v>91.35</v>
      </c>
    </row>
    <row r="127" spans="1:114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104"/>
        <v>586</v>
      </c>
      <c r="E127" s="22">
        <f t="shared" ca="1" si="104"/>
        <v>561</v>
      </c>
      <c r="F127" s="22">
        <f ca="1">IF(D127, ROUND(E127/D127*100, 2),0)</f>
        <v>95.73</v>
      </c>
      <c r="G127" s="26" t="s">
        <v>210</v>
      </c>
      <c r="H127" s="27" t="s">
        <v>211</v>
      </c>
      <c r="I127" s="13">
        <v>95</v>
      </c>
      <c r="J127" s="22">
        <v>38</v>
      </c>
      <c r="K127" s="22">
        <v>43</v>
      </c>
      <c r="L127" s="22">
        <f>IF(J127, ROUND(K127/J127*100, 2),0)</f>
        <v>113.16</v>
      </c>
      <c r="M127" s="26" t="s">
        <v>210</v>
      </c>
      <c r="N127" s="27" t="s">
        <v>211</v>
      </c>
      <c r="O127" s="13">
        <v>95</v>
      </c>
      <c r="P127" s="22">
        <v>18</v>
      </c>
      <c r="Q127" s="22">
        <v>15</v>
      </c>
      <c r="R127" s="22">
        <f>IF(P127, ROUND(Q127/P127*100, 2),0)</f>
        <v>83.33</v>
      </c>
      <c r="S127" s="26" t="s">
        <v>210</v>
      </c>
      <c r="T127" s="27" t="s">
        <v>211</v>
      </c>
      <c r="U127" s="13">
        <v>95</v>
      </c>
      <c r="V127" s="22">
        <v>27</v>
      </c>
      <c r="W127" s="22">
        <v>24</v>
      </c>
      <c r="X127" s="22">
        <f>IF(V127, ROUND(W127/V127*100, 2),0)</f>
        <v>88.89</v>
      </c>
      <c r="Y127" s="26" t="s">
        <v>210</v>
      </c>
      <c r="Z127" s="27" t="s">
        <v>211</v>
      </c>
      <c r="AA127" s="13">
        <v>95</v>
      </c>
      <c r="AB127" s="22">
        <v>39</v>
      </c>
      <c r="AC127" s="22">
        <v>53</v>
      </c>
      <c r="AD127" s="22">
        <f>IF(AB127, ROUND(AC127/AB127*100, 2),0)</f>
        <v>135.9</v>
      </c>
      <c r="AE127" s="26" t="s">
        <v>210</v>
      </c>
      <c r="AF127" s="27" t="s">
        <v>211</v>
      </c>
      <c r="AG127" s="13">
        <v>95</v>
      </c>
      <c r="AH127" s="22">
        <v>18</v>
      </c>
      <c r="AI127" s="22">
        <v>22</v>
      </c>
      <c r="AJ127" s="22">
        <f>IF(AH127, ROUND(AI127/AH127*100, 2),0)</f>
        <v>122.22</v>
      </c>
      <c r="AK127" s="26" t="s">
        <v>210</v>
      </c>
      <c r="AL127" s="27" t="s">
        <v>211</v>
      </c>
      <c r="AM127" s="13">
        <v>95</v>
      </c>
      <c r="AN127" s="22">
        <v>25</v>
      </c>
      <c r="AO127" s="22">
        <v>37</v>
      </c>
      <c r="AP127" s="22">
        <f>IF(AN127, ROUND(AO127/AN127*100, 2),0)</f>
        <v>148</v>
      </c>
      <c r="AQ127" s="26" t="s">
        <v>210</v>
      </c>
      <c r="AR127" s="27" t="s">
        <v>211</v>
      </c>
      <c r="AS127" s="13">
        <v>95</v>
      </c>
      <c r="AT127" s="22">
        <v>19</v>
      </c>
      <c r="AU127" s="22">
        <v>16</v>
      </c>
      <c r="AV127" s="22">
        <f>IF(AT127, ROUND(AU127/AT127*100, 2),0)</f>
        <v>84.21</v>
      </c>
      <c r="AW127" s="26" t="s">
        <v>210</v>
      </c>
      <c r="AX127" s="27" t="s">
        <v>211</v>
      </c>
      <c r="AY127" s="13">
        <v>95</v>
      </c>
      <c r="AZ127" s="22">
        <v>32</v>
      </c>
      <c r="BA127" s="22">
        <v>22</v>
      </c>
      <c r="BB127" s="22">
        <f>IF(AZ127, ROUND(BA127/AZ127*100, 2),0)</f>
        <v>68.75</v>
      </c>
      <c r="BC127" s="26" t="s">
        <v>210</v>
      </c>
      <c r="BD127" s="27" t="s">
        <v>211</v>
      </c>
      <c r="BE127" s="13">
        <v>95</v>
      </c>
      <c r="BF127" s="22">
        <v>38</v>
      </c>
      <c r="BG127" s="22">
        <v>35</v>
      </c>
      <c r="BH127" s="22">
        <f>IF(BF127, ROUND(BG127/BF127*100, 2),0)</f>
        <v>92.11</v>
      </c>
      <c r="BI127" s="26" t="s">
        <v>210</v>
      </c>
      <c r="BJ127" s="27" t="s">
        <v>211</v>
      </c>
      <c r="BK127" s="13">
        <v>95</v>
      </c>
      <c r="BL127" s="22">
        <v>130</v>
      </c>
      <c r="BM127" s="22">
        <v>135</v>
      </c>
      <c r="BN127" s="22">
        <f>IF(BL127, ROUND(BM127/BL127*100, 2),0)</f>
        <v>103.85</v>
      </c>
      <c r="BO127" s="26" t="s">
        <v>210</v>
      </c>
      <c r="BP127" s="27" t="s">
        <v>211</v>
      </c>
      <c r="BQ127" s="13">
        <v>95</v>
      </c>
      <c r="BR127" s="22">
        <v>17</v>
      </c>
      <c r="BS127" s="22">
        <v>16</v>
      </c>
      <c r="BT127" s="22">
        <f>IF(BR127, ROUND(BS127/BR127*100, 2),0)</f>
        <v>94.12</v>
      </c>
      <c r="BU127" s="26" t="s">
        <v>210</v>
      </c>
      <c r="BV127" s="27" t="s">
        <v>211</v>
      </c>
      <c r="BW127" s="13">
        <v>95</v>
      </c>
      <c r="BX127" s="22">
        <v>33</v>
      </c>
      <c r="BY127" s="22">
        <v>0</v>
      </c>
      <c r="BZ127" s="22">
        <f>IF(BX127, ROUND(BY127/BX127*100, 2),0)</f>
        <v>0</v>
      </c>
      <c r="CA127" s="26" t="s">
        <v>210</v>
      </c>
      <c r="CB127" s="27" t="s">
        <v>211</v>
      </c>
      <c r="CC127" s="13">
        <v>95</v>
      </c>
      <c r="CD127" s="22">
        <v>27</v>
      </c>
      <c r="CE127" s="22">
        <v>19</v>
      </c>
      <c r="CF127" s="22">
        <f>IF(CD127, ROUND(CE127/CD127*100, 2),0)</f>
        <v>70.37</v>
      </c>
      <c r="CG127" s="26" t="s">
        <v>210</v>
      </c>
      <c r="CH127" s="27" t="s">
        <v>211</v>
      </c>
      <c r="CI127" s="13">
        <v>95</v>
      </c>
      <c r="CJ127" s="22">
        <v>20</v>
      </c>
      <c r="CK127" s="22">
        <v>33</v>
      </c>
      <c r="CL127" s="22">
        <f>IF(CJ127, ROUND(CK127/CJ127*100, 2),0)</f>
        <v>165</v>
      </c>
      <c r="CM127" s="26" t="s">
        <v>210</v>
      </c>
      <c r="CN127" s="27" t="s">
        <v>211</v>
      </c>
      <c r="CO127" s="13">
        <v>95</v>
      </c>
      <c r="CP127" s="22">
        <v>32</v>
      </c>
      <c r="CQ127" s="22">
        <v>42</v>
      </c>
      <c r="CR127" s="22">
        <f>IF(CP127, ROUND(CQ127/CP127*100, 2),0)</f>
        <v>131.25</v>
      </c>
      <c r="CS127" s="26" t="s">
        <v>210</v>
      </c>
      <c r="CT127" s="27" t="s">
        <v>211</v>
      </c>
      <c r="CU127" s="13">
        <v>95</v>
      </c>
      <c r="CV127" s="22">
        <v>33</v>
      </c>
      <c r="CW127" s="22">
        <v>11</v>
      </c>
      <c r="CX127" s="22">
        <f>IF(CV127, ROUND(CW127/CV127*100, 2),0)</f>
        <v>33.33</v>
      </c>
      <c r="CY127" s="26" t="s">
        <v>210</v>
      </c>
      <c r="CZ127" s="27" t="s">
        <v>211</v>
      </c>
      <c r="DA127" s="13">
        <v>95</v>
      </c>
      <c r="DB127" s="22">
        <v>40</v>
      </c>
      <c r="DC127" s="22">
        <v>38</v>
      </c>
      <c r="DD127" s="22">
        <f>IF(DB127, ROUND(DC127/DB127*100, 2),0)</f>
        <v>95</v>
      </c>
      <c r="DE127" s="26" t="s">
        <v>210</v>
      </c>
      <c r="DF127" s="27" t="s">
        <v>211</v>
      </c>
      <c r="DG127" s="13">
        <v>95</v>
      </c>
      <c r="DH127" s="22">
        <v>0</v>
      </c>
      <c r="DI127" s="22">
        <v>0</v>
      </c>
      <c r="DJ127" s="22">
        <f>IF(DH127, ROUND(DI127/DH127*100, 2),0)</f>
        <v>0</v>
      </c>
    </row>
    <row r="128" spans="1:114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104"/>
        <v>32</v>
      </c>
      <c r="E128" s="22">
        <f t="shared" ca="1" si="104"/>
        <v>87</v>
      </c>
      <c r="F128" s="22">
        <f ca="1">IF(D128, ROUND(E128/D128*100, 2),0)</f>
        <v>271.88</v>
      </c>
      <c r="G128" s="20" t="s">
        <v>212</v>
      </c>
      <c r="H128" s="28" t="s">
        <v>213</v>
      </c>
      <c r="I128" s="13">
        <v>96</v>
      </c>
      <c r="J128" s="22">
        <v>2</v>
      </c>
      <c r="K128" s="22">
        <v>1</v>
      </c>
      <c r="L128" s="22">
        <f>IF(J128, ROUND(K128/J128*100, 2),0)</f>
        <v>50</v>
      </c>
      <c r="M128" s="20" t="s">
        <v>212</v>
      </c>
      <c r="N128" s="28" t="s">
        <v>213</v>
      </c>
      <c r="O128" s="13">
        <v>96</v>
      </c>
      <c r="P128" s="22">
        <v>0</v>
      </c>
      <c r="Q128" s="22">
        <v>1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4</v>
      </c>
      <c r="W128" s="22">
        <v>3</v>
      </c>
      <c r="X128" s="22">
        <f>IF(V128, ROUND(W128/V128*100, 2),0)</f>
        <v>75</v>
      </c>
      <c r="Y128" s="20" t="s">
        <v>212</v>
      </c>
      <c r="Z128" s="28" t="s">
        <v>213</v>
      </c>
      <c r="AA128" s="13">
        <v>96</v>
      </c>
      <c r="AB128" s="22">
        <v>0</v>
      </c>
      <c r="AC128" s="22">
        <v>4</v>
      </c>
      <c r="AD128" s="22">
        <f>IF(AB128, ROUND(AC128/AB128*100, 2),0)</f>
        <v>0</v>
      </c>
      <c r="AE128" s="20" t="s">
        <v>212</v>
      </c>
      <c r="AF128" s="28" t="s">
        <v>213</v>
      </c>
      <c r="AG128" s="13">
        <v>96</v>
      </c>
      <c r="AH128" s="22">
        <v>2</v>
      </c>
      <c r="AI128" s="22">
        <v>0</v>
      </c>
      <c r="AJ128" s="22">
        <f>IF(AH128, ROUND(AI128/AH128*100, 2),0)</f>
        <v>0</v>
      </c>
      <c r="AK128" s="20" t="s">
        <v>212</v>
      </c>
      <c r="AL128" s="28" t="s">
        <v>213</v>
      </c>
      <c r="AM128" s="13">
        <v>96</v>
      </c>
      <c r="AN128" s="22">
        <v>0</v>
      </c>
      <c r="AO128" s="22">
        <v>2</v>
      </c>
      <c r="AP128" s="22">
        <f>IF(AN128, ROUND(AO128/AN128*100, 2),0)</f>
        <v>0</v>
      </c>
      <c r="AQ128" s="20" t="s">
        <v>212</v>
      </c>
      <c r="AR128" s="28" t="s">
        <v>213</v>
      </c>
      <c r="AS128" s="13">
        <v>96</v>
      </c>
      <c r="AT128" s="22">
        <v>6</v>
      </c>
      <c r="AU128" s="22">
        <v>2</v>
      </c>
      <c r="AV128" s="22">
        <f>IF(AT128, ROUND(AU128/AT128*100, 2),0)</f>
        <v>33.33</v>
      </c>
      <c r="AW128" s="20" t="s">
        <v>212</v>
      </c>
      <c r="AX128" s="28" t="s">
        <v>213</v>
      </c>
      <c r="AY128" s="13">
        <v>96</v>
      </c>
      <c r="AZ128" s="22">
        <v>4</v>
      </c>
      <c r="BA128" s="22">
        <v>3</v>
      </c>
      <c r="BB128" s="22">
        <f>IF(AZ128, ROUND(BA128/AZ128*100, 2),0)</f>
        <v>75</v>
      </c>
      <c r="BC128" s="20" t="s">
        <v>212</v>
      </c>
      <c r="BD128" s="28" t="s">
        <v>213</v>
      </c>
      <c r="BE128" s="13">
        <v>96</v>
      </c>
      <c r="BF128" s="22">
        <v>1</v>
      </c>
      <c r="BG128" s="22">
        <v>1</v>
      </c>
      <c r="BH128" s="22">
        <f>IF(BF128, ROUND(BG128/BF128*100, 2),0)</f>
        <v>100</v>
      </c>
      <c r="BI128" s="20" t="s">
        <v>212</v>
      </c>
      <c r="BJ128" s="28" t="s">
        <v>213</v>
      </c>
      <c r="BK128" s="13">
        <v>96</v>
      </c>
      <c r="BL128" s="22">
        <v>1</v>
      </c>
      <c r="BM128" s="22">
        <v>2</v>
      </c>
      <c r="BN128" s="22">
        <f>IF(BL128, ROUND(BM128/BL128*100, 2),0)</f>
        <v>200</v>
      </c>
      <c r="BO128" s="20" t="s">
        <v>212</v>
      </c>
      <c r="BP128" s="28" t="s">
        <v>213</v>
      </c>
      <c r="BQ128" s="13">
        <v>96</v>
      </c>
      <c r="BR128" s="22">
        <v>0</v>
      </c>
      <c r="BS128" s="22">
        <v>0</v>
      </c>
      <c r="BT128" s="22">
        <f>IF(BR128, ROUND(BS128/BR128*100, 2),0)</f>
        <v>0</v>
      </c>
      <c r="BU128" s="20" t="s">
        <v>212</v>
      </c>
      <c r="BV128" s="28" t="s">
        <v>213</v>
      </c>
      <c r="BW128" s="13">
        <v>96</v>
      </c>
      <c r="BX128" s="22">
        <v>0</v>
      </c>
      <c r="BY128" s="22">
        <v>1</v>
      </c>
      <c r="BZ128" s="22">
        <f>IF(BX128, ROUND(BY128/BX128*100, 2),0)</f>
        <v>0</v>
      </c>
      <c r="CA128" s="20" t="s">
        <v>212</v>
      </c>
      <c r="CB128" s="28" t="s">
        <v>213</v>
      </c>
      <c r="CC128" s="13">
        <v>96</v>
      </c>
      <c r="CD128" s="22">
        <v>2</v>
      </c>
      <c r="CE128" s="22">
        <v>0</v>
      </c>
      <c r="CF128" s="22">
        <f>IF(CD128, ROUND(CE128/CD128*100, 2),0)</f>
        <v>0</v>
      </c>
      <c r="CG128" s="20" t="s">
        <v>212</v>
      </c>
      <c r="CH128" s="28" t="s">
        <v>213</v>
      </c>
      <c r="CI128" s="13">
        <v>96</v>
      </c>
      <c r="CJ128" s="22">
        <v>2</v>
      </c>
      <c r="CK128" s="22">
        <v>2</v>
      </c>
      <c r="CL128" s="22">
        <f>IF(CJ128, ROUND(CK128/CJ128*100, 2),0)</f>
        <v>100</v>
      </c>
      <c r="CM128" s="20" t="s">
        <v>212</v>
      </c>
      <c r="CN128" s="28" t="s">
        <v>213</v>
      </c>
      <c r="CO128" s="13">
        <v>96</v>
      </c>
      <c r="CP128" s="22">
        <v>0</v>
      </c>
      <c r="CQ128" s="22">
        <v>4</v>
      </c>
      <c r="CR128" s="22">
        <f>IF(CP128, ROUND(CQ128/CP128*100, 2),0)</f>
        <v>0</v>
      </c>
      <c r="CS128" s="20" t="s">
        <v>212</v>
      </c>
      <c r="CT128" s="28" t="s">
        <v>213</v>
      </c>
      <c r="CU128" s="13">
        <v>96</v>
      </c>
      <c r="CV128" s="22">
        <v>2</v>
      </c>
      <c r="CW128" s="22">
        <v>2</v>
      </c>
      <c r="CX128" s="22">
        <f>IF(CV128, ROUND(CW128/CV128*100, 2),0)</f>
        <v>100</v>
      </c>
      <c r="CY128" s="20" t="s">
        <v>212</v>
      </c>
      <c r="CZ128" s="28" t="s">
        <v>213</v>
      </c>
      <c r="DA128" s="13">
        <v>96</v>
      </c>
      <c r="DB128" s="22">
        <v>3</v>
      </c>
      <c r="DC128" s="22">
        <v>5</v>
      </c>
      <c r="DD128" s="22">
        <f>IF(DB128, ROUND(DC128/DB128*100, 2),0)</f>
        <v>166.67</v>
      </c>
      <c r="DE128" s="20" t="s">
        <v>212</v>
      </c>
      <c r="DF128" s="28" t="s">
        <v>213</v>
      </c>
      <c r="DG128" s="13">
        <v>96</v>
      </c>
      <c r="DH128" s="22">
        <v>3</v>
      </c>
      <c r="DI128" s="22">
        <v>54</v>
      </c>
      <c r="DJ128" s="22">
        <f>IF(DH128, ROUND(DI128/DH128*100, 2),0)</f>
        <v>1800</v>
      </c>
    </row>
    <row r="129" spans="1:114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104"/>
        <v>1141</v>
      </c>
      <c r="E129" s="22">
        <f t="shared" ca="1" si="104"/>
        <v>1117</v>
      </c>
      <c r="F129" s="22">
        <f ca="1">IF(D129, ROUND(E129/D129*100, 2),0)</f>
        <v>97.9</v>
      </c>
      <c r="G129" s="20" t="s">
        <v>214</v>
      </c>
      <c r="H129" s="28" t="s">
        <v>215</v>
      </c>
      <c r="I129" s="13">
        <v>97</v>
      </c>
      <c r="J129" s="22">
        <v>57</v>
      </c>
      <c r="K129" s="22">
        <v>52</v>
      </c>
      <c r="L129" s="22">
        <f>IF(J129, ROUND(K129/J129*100, 2),0)</f>
        <v>91.23</v>
      </c>
      <c r="M129" s="20" t="s">
        <v>214</v>
      </c>
      <c r="N129" s="28" t="s">
        <v>215</v>
      </c>
      <c r="O129" s="13">
        <v>97</v>
      </c>
      <c r="P129" s="22">
        <v>29</v>
      </c>
      <c r="Q129" s="22">
        <v>32</v>
      </c>
      <c r="R129" s="22">
        <f>IF(P129, ROUND(Q129/P129*100, 2),0)</f>
        <v>110.34</v>
      </c>
      <c r="S129" s="20" t="s">
        <v>214</v>
      </c>
      <c r="T129" s="28" t="s">
        <v>215</v>
      </c>
      <c r="U129" s="13">
        <v>97</v>
      </c>
      <c r="V129" s="22">
        <v>33</v>
      </c>
      <c r="W129" s="22">
        <v>42</v>
      </c>
      <c r="X129" s="22">
        <f>IF(V129, ROUND(W129/V129*100, 2),0)</f>
        <v>127.27</v>
      </c>
      <c r="Y129" s="20" t="s">
        <v>214</v>
      </c>
      <c r="Z129" s="28" t="s">
        <v>215</v>
      </c>
      <c r="AA129" s="13">
        <v>97</v>
      </c>
      <c r="AB129" s="22">
        <v>71</v>
      </c>
      <c r="AC129" s="22">
        <v>75</v>
      </c>
      <c r="AD129" s="22">
        <f>IF(AB129, ROUND(AC129/AB129*100, 2),0)</f>
        <v>105.63</v>
      </c>
      <c r="AE129" s="20" t="s">
        <v>214</v>
      </c>
      <c r="AF129" s="28" t="s">
        <v>215</v>
      </c>
      <c r="AG129" s="13">
        <v>97</v>
      </c>
      <c r="AH129" s="22">
        <v>39</v>
      </c>
      <c r="AI129" s="22">
        <v>36</v>
      </c>
      <c r="AJ129" s="22">
        <f>IF(AH129, ROUND(AI129/AH129*100, 2),0)</f>
        <v>92.31</v>
      </c>
      <c r="AK129" s="20" t="s">
        <v>214</v>
      </c>
      <c r="AL129" s="28" t="s">
        <v>215</v>
      </c>
      <c r="AM129" s="13">
        <v>97</v>
      </c>
      <c r="AN129" s="22">
        <v>27</v>
      </c>
      <c r="AO129" s="22">
        <v>37</v>
      </c>
      <c r="AP129" s="22">
        <f>IF(AN129, ROUND(AO129/AN129*100, 2),0)</f>
        <v>137.04</v>
      </c>
      <c r="AQ129" s="20" t="s">
        <v>214</v>
      </c>
      <c r="AR129" s="28" t="s">
        <v>215</v>
      </c>
      <c r="AS129" s="13">
        <v>97</v>
      </c>
      <c r="AT129" s="22">
        <v>14</v>
      </c>
      <c r="AU129" s="22">
        <v>19</v>
      </c>
      <c r="AV129" s="22">
        <f>IF(AT129, ROUND(AU129/AT129*100, 2),0)</f>
        <v>135.71</v>
      </c>
      <c r="AW129" s="20" t="s">
        <v>214</v>
      </c>
      <c r="AX129" s="28" t="s">
        <v>215</v>
      </c>
      <c r="AY129" s="13">
        <v>97</v>
      </c>
      <c r="AZ129" s="22">
        <v>46</v>
      </c>
      <c r="BA129" s="22">
        <v>38</v>
      </c>
      <c r="BB129" s="22">
        <f>IF(AZ129, ROUND(BA129/AZ129*100, 2),0)</f>
        <v>82.61</v>
      </c>
      <c r="BC129" s="20" t="s">
        <v>214</v>
      </c>
      <c r="BD129" s="28" t="s">
        <v>215</v>
      </c>
      <c r="BE129" s="13">
        <v>97</v>
      </c>
      <c r="BF129" s="22">
        <v>50</v>
      </c>
      <c r="BG129" s="22">
        <v>45</v>
      </c>
      <c r="BH129" s="22">
        <f>IF(BF129, ROUND(BG129/BF129*100, 2),0)</f>
        <v>90</v>
      </c>
      <c r="BI129" s="20" t="s">
        <v>214</v>
      </c>
      <c r="BJ129" s="28" t="s">
        <v>215</v>
      </c>
      <c r="BK129" s="13">
        <v>97</v>
      </c>
      <c r="BL129" s="22">
        <v>289</v>
      </c>
      <c r="BM129" s="22">
        <v>309</v>
      </c>
      <c r="BN129" s="22">
        <f>IF(BL129, ROUND(BM129/BL129*100, 2),0)</f>
        <v>106.92</v>
      </c>
      <c r="BO129" s="20" t="s">
        <v>214</v>
      </c>
      <c r="BP129" s="28" t="s">
        <v>215</v>
      </c>
      <c r="BQ129" s="13">
        <v>97</v>
      </c>
      <c r="BR129" s="22">
        <v>19</v>
      </c>
      <c r="BS129" s="22">
        <v>20</v>
      </c>
      <c r="BT129" s="22">
        <f>IF(BR129, ROUND(BS129/BR129*100, 2),0)</f>
        <v>105.26</v>
      </c>
      <c r="BU129" s="20" t="s">
        <v>214</v>
      </c>
      <c r="BV129" s="28" t="s">
        <v>215</v>
      </c>
      <c r="BW129" s="13">
        <v>97</v>
      </c>
      <c r="BX129" s="22">
        <v>33</v>
      </c>
      <c r="BY129" s="22">
        <v>31</v>
      </c>
      <c r="BZ129" s="22">
        <f>IF(BX129, ROUND(BY129/BX129*100, 2),0)</f>
        <v>93.94</v>
      </c>
      <c r="CA129" s="20" t="s">
        <v>214</v>
      </c>
      <c r="CB129" s="28" t="s">
        <v>215</v>
      </c>
      <c r="CC129" s="13">
        <v>97</v>
      </c>
      <c r="CD129" s="22">
        <v>34</v>
      </c>
      <c r="CE129" s="22">
        <v>37</v>
      </c>
      <c r="CF129" s="22">
        <f>IF(CD129, ROUND(CE129/CD129*100, 2),0)</f>
        <v>108.82</v>
      </c>
      <c r="CG129" s="20" t="s">
        <v>214</v>
      </c>
      <c r="CH129" s="28" t="s">
        <v>215</v>
      </c>
      <c r="CI129" s="13">
        <v>97</v>
      </c>
      <c r="CJ129" s="22">
        <v>30</v>
      </c>
      <c r="CK129" s="22">
        <v>40</v>
      </c>
      <c r="CL129" s="22">
        <f>IF(CJ129, ROUND(CK129/CJ129*100, 2),0)</f>
        <v>133.33000000000001</v>
      </c>
      <c r="CM129" s="20" t="s">
        <v>214</v>
      </c>
      <c r="CN129" s="28" t="s">
        <v>215</v>
      </c>
      <c r="CO129" s="13">
        <v>97</v>
      </c>
      <c r="CP129" s="22">
        <v>67</v>
      </c>
      <c r="CQ129" s="22">
        <v>75</v>
      </c>
      <c r="CR129" s="22">
        <f>IF(CP129, ROUND(CQ129/CP129*100, 2),0)</f>
        <v>111.94</v>
      </c>
      <c r="CS129" s="20" t="s">
        <v>214</v>
      </c>
      <c r="CT129" s="28" t="s">
        <v>215</v>
      </c>
      <c r="CU129" s="13">
        <v>97</v>
      </c>
      <c r="CV129" s="22">
        <v>43</v>
      </c>
      <c r="CW129" s="22">
        <v>40</v>
      </c>
      <c r="CX129" s="22">
        <f>IF(CV129, ROUND(CW129/CV129*100, 2),0)</f>
        <v>93.02</v>
      </c>
      <c r="CY129" s="20" t="s">
        <v>214</v>
      </c>
      <c r="CZ129" s="28" t="s">
        <v>215</v>
      </c>
      <c r="DA129" s="13">
        <v>97</v>
      </c>
      <c r="DB129" s="22">
        <v>55</v>
      </c>
      <c r="DC129" s="22">
        <v>53</v>
      </c>
      <c r="DD129" s="22">
        <f>IF(DB129, ROUND(DC129/DB129*100, 2),0)</f>
        <v>96.36</v>
      </c>
      <c r="DE129" s="20" t="s">
        <v>214</v>
      </c>
      <c r="DF129" s="28" t="s">
        <v>215</v>
      </c>
      <c r="DG129" s="13">
        <v>97</v>
      </c>
      <c r="DH129" s="22">
        <v>205</v>
      </c>
      <c r="DI129" s="22">
        <v>136</v>
      </c>
      <c r="DJ129" s="22">
        <f>IF(DH129, ROUND(DI129/DH129*100, 2),0)</f>
        <v>66.34</v>
      </c>
    </row>
    <row r="130" spans="1:114" ht="19.350000000000001" customHeight="1" x14ac:dyDescent="0.25">
      <c r="A130" s="23"/>
      <c r="B130" s="24" t="s">
        <v>216</v>
      </c>
      <c r="C130" s="18" t="s">
        <v>12</v>
      </c>
      <c r="D130" s="25"/>
      <c r="E130" s="25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  <c r="BC130" s="23"/>
      <c r="BD130" s="24" t="s">
        <v>216</v>
      </c>
      <c r="BE130" s="18" t="s">
        <v>12</v>
      </c>
      <c r="BF130" s="25"/>
      <c r="BG130" s="25"/>
      <c r="BH130" s="19"/>
      <c r="BI130" s="23"/>
      <c r="BJ130" s="24" t="s">
        <v>216</v>
      </c>
      <c r="BK130" s="18" t="s">
        <v>12</v>
      </c>
      <c r="BL130" s="25"/>
      <c r="BM130" s="25"/>
      <c r="BN130" s="19"/>
      <c r="BO130" s="23"/>
      <c r="BP130" s="24" t="s">
        <v>216</v>
      </c>
      <c r="BQ130" s="18" t="s">
        <v>12</v>
      </c>
      <c r="BR130" s="25"/>
      <c r="BS130" s="25"/>
      <c r="BT130" s="19"/>
      <c r="BU130" s="23"/>
      <c r="BV130" s="24" t="s">
        <v>216</v>
      </c>
      <c r="BW130" s="18" t="s">
        <v>12</v>
      </c>
      <c r="BX130" s="25"/>
      <c r="BY130" s="25"/>
      <c r="BZ130" s="19"/>
      <c r="CA130" s="23"/>
      <c r="CB130" s="24" t="s">
        <v>216</v>
      </c>
      <c r="CC130" s="18" t="s">
        <v>12</v>
      </c>
      <c r="CD130" s="25"/>
      <c r="CE130" s="25"/>
      <c r="CF130" s="19"/>
      <c r="CG130" s="23"/>
      <c r="CH130" s="24" t="s">
        <v>216</v>
      </c>
      <c r="CI130" s="18" t="s">
        <v>12</v>
      </c>
      <c r="CJ130" s="25"/>
      <c r="CK130" s="25"/>
      <c r="CL130" s="19"/>
      <c r="CM130" s="23"/>
      <c r="CN130" s="24" t="s">
        <v>216</v>
      </c>
      <c r="CO130" s="18" t="s">
        <v>12</v>
      </c>
      <c r="CP130" s="25"/>
      <c r="CQ130" s="25"/>
      <c r="CR130" s="19"/>
      <c r="CS130" s="23"/>
      <c r="CT130" s="24" t="s">
        <v>216</v>
      </c>
      <c r="CU130" s="18" t="s">
        <v>12</v>
      </c>
      <c r="CV130" s="25"/>
      <c r="CW130" s="25"/>
      <c r="CX130" s="19"/>
      <c r="CY130" s="23"/>
      <c r="CZ130" s="24" t="s">
        <v>216</v>
      </c>
      <c r="DA130" s="18" t="s">
        <v>12</v>
      </c>
      <c r="DB130" s="25"/>
      <c r="DC130" s="25"/>
      <c r="DD130" s="19"/>
      <c r="DE130" s="23"/>
      <c r="DF130" s="24" t="s">
        <v>216</v>
      </c>
      <c r="DG130" s="18" t="s">
        <v>12</v>
      </c>
      <c r="DH130" s="25"/>
      <c r="DI130" s="25"/>
      <c r="DJ130" s="19"/>
    </row>
    <row r="131" spans="1:114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,OFFSET(D131,0,48),OFFSET(D131,0,54),OFFSET(D131,0,60),OFFSET(D131,0,66),OFFSET(D131,0,72),OFFSET(D131,0,78),OFFSET(D131,0,84),OFFSET(D131,0,90),OFFSET(D131,0,96),OFFSET(D131,0,102),OFFSET(D131,0,108))</f>
        <v>431</v>
      </c>
      <c r="E131" s="22">
        <f ca="1">SUM(OFFSET(E131,0,6),OFFSET(E131,0,12),OFFSET(E131,0,18),OFFSET(E131,0,24),OFFSET(E131,0,30),OFFSET(E131,0,36),OFFSET(E131,0,42),OFFSET(E131,0,48),OFFSET(E131,0,54),OFFSET(E131,0,60),OFFSET(E131,0,66),OFFSET(E131,0,72),OFFSET(E131,0,78),OFFSET(E131,0,84),OFFSET(E131,0,90),OFFSET(E131,0,96),OFFSET(E131,0,102),OFFSET(E131,0,108))</f>
        <v>421</v>
      </c>
      <c r="F131" s="22">
        <f ca="1">IF(D131, ROUND(E131/D131*100, 2),0)</f>
        <v>97.68</v>
      </c>
      <c r="G131" s="26" t="s">
        <v>217</v>
      </c>
      <c r="H131" s="30" t="s">
        <v>218</v>
      </c>
      <c r="I131" s="13">
        <v>98</v>
      </c>
      <c r="J131" s="22">
        <v>43</v>
      </c>
      <c r="K131" s="22">
        <v>22</v>
      </c>
      <c r="L131" s="22">
        <f>IF(J131, ROUND(K131/J131*100, 2),0)</f>
        <v>51.16</v>
      </c>
      <c r="M131" s="26" t="s">
        <v>217</v>
      </c>
      <c r="N131" s="30" t="s">
        <v>218</v>
      </c>
      <c r="O131" s="13">
        <v>98</v>
      </c>
      <c r="P131" s="22">
        <v>5</v>
      </c>
      <c r="Q131" s="22">
        <v>26</v>
      </c>
      <c r="R131" s="22">
        <f>IF(P131, ROUND(Q131/P131*100, 2),0)</f>
        <v>520</v>
      </c>
      <c r="S131" s="26" t="s">
        <v>217</v>
      </c>
      <c r="T131" s="30" t="s">
        <v>218</v>
      </c>
      <c r="U131" s="13">
        <v>98</v>
      </c>
      <c r="V131" s="22">
        <v>11</v>
      </c>
      <c r="W131" s="22">
        <v>7</v>
      </c>
      <c r="X131" s="22">
        <f>IF(V131, ROUND(W131/V131*100, 2),0)</f>
        <v>63.64</v>
      </c>
      <c r="Y131" s="26" t="s">
        <v>217</v>
      </c>
      <c r="Z131" s="30" t="s">
        <v>218</v>
      </c>
      <c r="AA131" s="13">
        <v>98</v>
      </c>
      <c r="AB131" s="22">
        <v>28</v>
      </c>
      <c r="AC131" s="22">
        <v>39</v>
      </c>
      <c r="AD131" s="22">
        <f>IF(AB131, ROUND(AC131/AB131*100, 2),0)</f>
        <v>139.29</v>
      </c>
      <c r="AE131" s="26" t="s">
        <v>217</v>
      </c>
      <c r="AF131" s="30" t="s">
        <v>218</v>
      </c>
      <c r="AG131" s="13">
        <v>98</v>
      </c>
      <c r="AH131" s="22">
        <v>15</v>
      </c>
      <c r="AI131" s="22">
        <v>26</v>
      </c>
      <c r="AJ131" s="22">
        <f>IF(AH131, ROUND(AI131/AH131*100, 2),0)</f>
        <v>173.33</v>
      </c>
      <c r="AK131" s="26" t="s">
        <v>217</v>
      </c>
      <c r="AL131" s="30" t="s">
        <v>218</v>
      </c>
      <c r="AM131" s="13">
        <v>98</v>
      </c>
      <c r="AN131" s="22">
        <v>11</v>
      </c>
      <c r="AO131" s="22">
        <v>17</v>
      </c>
      <c r="AP131" s="22">
        <f>IF(AN131, ROUND(AO131/AN131*100, 2),0)</f>
        <v>154.55000000000001</v>
      </c>
      <c r="AQ131" s="26" t="s">
        <v>217</v>
      </c>
      <c r="AR131" s="30" t="s">
        <v>218</v>
      </c>
      <c r="AS131" s="13">
        <v>98</v>
      </c>
      <c r="AT131" s="22">
        <v>9</v>
      </c>
      <c r="AU131" s="22">
        <v>11</v>
      </c>
      <c r="AV131" s="22">
        <f>IF(AT131, ROUND(AU131/AT131*100, 2),0)</f>
        <v>122.22</v>
      </c>
      <c r="AW131" s="26" t="s">
        <v>217</v>
      </c>
      <c r="AX131" s="30" t="s">
        <v>218</v>
      </c>
      <c r="AY131" s="13">
        <v>98</v>
      </c>
      <c r="AZ131" s="22">
        <v>8</v>
      </c>
      <c r="BA131" s="22">
        <v>10</v>
      </c>
      <c r="BB131" s="22">
        <f>IF(AZ131, ROUND(BA131/AZ131*100, 2),0)</f>
        <v>125</v>
      </c>
      <c r="BC131" s="26" t="s">
        <v>217</v>
      </c>
      <c r="BD131" s="30" t="s">
        <v>218</v>
      </c>
      <c r="BE131" s="13">
        <v>98</v>
      </c>
      <c r="BF131" s="22">
        <v>16</v>
      </c>
      <c r="BG131" s="22">
        <v>17</v>
      </c>
      <c r="BH131" s="22">
        <f>IF(BF131, ROUND(BG131/BF131*100, 2),0)</f>
        <v>106.25</v>
      </c>
      <c r="BI131" s="26" t="s">
        <v>217</v>
      </c>
      <c r="BJ131" s="30" t="s">
        <v>218</v>
      </c>
      <c r="BK131" s="13">
        <v>98</v>
      </c>
      <c r="BL131" s="22">
        <v>87</v>
      </c>
      <c r="BM131" s="22">
        <v>35</v>
      </c>
      <c r="BN131" s="22">
        <f>IF(BL131, ROUND(BM131/BL131*100, 2),0)</f>
        <v>40.229999999999997</v>
      </c>
      <c r="BO131" s="26" t="s">
        <v>217</v>
      </c>
      <c r="BP131" s="30" t="s">
        <v>218</v>
      </c>
      <c r="BQ131" s="13">
        <v>98</v>
      </c>
      <c r="BR131" s="22">
        <v>8</v>
      </c>
      <c r="BS131" s="22">
        <v>16</v>
      </c>
      <c r="BT131" s="22">
        <f>IF(BR131, ROUND(BS131/BR131*100, 2),0)</f>
        <v>200</v>
      </c>
      <c r="BU131" s="26" t="s">
        <v>217</v>
      </c>
      <c r="BV131" s="30" t="s">
        <v>218</v>
      </c>
      <c r="BW131" s="13">
        <v>98</v>
      </c>
      <c r="BX131" s="22">
        <v>10</v>
      </c>
      <c r="BY131" s="22">
        <v>6</v>
      </c>
      <c r="BZ131" s="22">
        <f>IF(BX131, ROUND(BY131/BX131*100, 2),0)</f>
        <v>60</v>
      </c>
      <c r="CA131" s="26" t="s">
        <v>217</v>
      </c>
      <c r="CB131" s="30" t="s">
        <v>218</v>
      </c>
      <c r="CC131" s="13">
        <v>98</v>
      </c>
      <c r="CD131" s="22">
        <v>18</v>
      </c>
      <c r="CE131" s="22">
        <v>24</v>
      </c>
      <c r="CF131" s="22">
        <f>IF(CD131, ROUND(CE131/CD131*100, 2),0)</f>
        <v>133.33000000000001</v>
      </c>
      <c r="CG131" s="26" t="s">
        <v>217</v>
      </c>
      <c r="CH131" s="30" t="s">
        <v>218</v>
      </c>
      <c r="CI131" s="13">
        <v>98</v>
      </c>
      <c r="CJ131" s="22">
        <v>12</v>
      </c>
      <c r="CK131" s="22">
        <v>27</v>
      </c>
      <c r="CL131" s="22">
        <f>IF(CJ131, ROUND(CK131/CJ131*100, 2),0)</f>
        <v>225</v>
      </c>
      <c r="CM131" s="26" t="s">
        <v>217</v>
      </c>
      <c r="CN131" s="30" t="s">
        <v>218</v>
      </c>
      <c r="CO131" s="13">
        <v>98</v>
      </c>
      <c r="CP131" s="22">
        <v>48</v>
      </c>
      <c r="CQ131" s="22">
        <v>61</v>
      </c>
      <c r="CR131" s="22">
        <f>IF(CP131, ROUND(CQ131/CP131*100, 2),0)</f>
        <v>127.08</v>
      </c>
      <c r="CS131" s="26" t="s">
        <v>217</v>
      </c>
      <c r="CT131" s="30" t="s">
        <v>218</v>
      </c>
      <c r="CU131" s="13">
        <v>98</v>
      </c>
      <c r="CV131" s="22">
        <v>21</v>
      </c>
      <c r="CW131" s="22">
        <v>31</v>
      </c>
      <c r="CX131" s="22">
        <f>IF(CV131, ROUND(CW131/CV131*100, 2),0)</f>
        <v>147.62</v>
      </c>
      <c r="CY131" s="26" t="s">
        <v>217</v>
      </c>
      <c r="CZ131" s="30" t="s">
        <v>218</v>
      </c>
      <c r="DA131" s="13">
        <v>98</v>
      </c>
      <c r="DB131" s="22">
        <v>23</v>
      </c>
      <c r="DC131" s="22">
        <v>7</v>
      </c>
      <c r="DD131" s="22">
        <f>IF(DB131, ROUND(DC131/DB131*100, 2),0)</f>
        <v>30.43</v>
      </c>
      <c r="DE131" s="26" t="s">
        <v>217</v>
      </c>
      <c r="DF131" s="30" t="s">
        <v>218</v>
      </c>
      <c r="DG131" s="13">
        <v>98</v>
      </c>
      <c r="DH131" s="22">
        <v>58</v>
      </c>
      <c r="DI131" s="22">
        <v>39</v>
      </c>
      <c r="DJ131" s="22">
        <f>IF(DH131, ROUND(DI131/DH131*100, 2),0)</f>
        <v>67.239999999999995</v>
      </c>
    </row>
    <row r="132" spans="1:114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,OFFSET(D132,0,48),OFFSET(D132,0,54),OFFSET(D132,0,60),OFFSET(D132,0,66),OFFSET(D132,0,72),OFFSET(D132,0,78),OFFSET(D132,0,84),OFFSET(D132,0,90),OFFSET(D132,0,96),OFFSET(D132,0,102),OFFSET(D132,0,108))</f>
        <v>142</v>
      </c>
      <c r="E132" s="22">
        <f ca="1">SUM(OFFSET(E132,0,6),OFFSET(E132,0,12),OFFSET(E132,0,18),OFFSET(E132,0,24),OFFSET(E132,0,30),OFFSET(E132,0,36),OFFSET(E132,0,42),OFFSET(E132,0,48),OFFSET(E132,0,54),OFFSET(E132,0,60),OFFSET(E132,0,66),OFFSET(E132,0,72),OFFSET(E132,0,78),OFFSET(E132,0,84),OFFSET(E132,0,90),OFFSET(E132,0,96),OFFSET(E132,0,102),OFFSET(E132,0,108))</f>
        <v>118</v>
      </c>
      <c r="F132" s="22">
        <f ca="1">IF(D132, ROUND(E132/D132*100, 2),0)</f>
        <v>83.1</v>
      </c>
      <c r="G132" s="26" t="s">
        <v>219</v>
      </c>
      <c r="H132" s="27" t="s">
        <v>220</v>
      </c>
      <c r="I132" s="13">
        <v>99</v>
      </c>
      <c r="J132" s="22">
        <v>7</v>
      </c>
      <c r="K132" s="22">
        <v>8</v>
      </c>
      <c r="L132" s="22">
        <f>IF(J132, ROUND(K132/J132*100, 2),0)</f>
        <v>114.29</v>
      </c>
      <c r="M132" s="26" t="s">
        <v>219</v>
      </c>
      <c r="N132" s="27" t="s">
        <v>220</v>
      </c>
      <c r="O132" s="13">
        <v>99</v>
      </c>
      <c r="P132" s="22">
        <v>7</v>
      </c>
      <c r="Q132" s="22">
        <v>6</v>
      </c>
      <c r="R132" s="22">
        <f>IF(P132, ROUND(Q132/P132*100, 2),0)</f>
        <v>85.71</v>
      </c>
      <c r="S132" s="26" t="s">
        <v>219</v>
      </c>
      <c r="T132" s="27" t="s">
        <v>220</v>
      </c>
      <c r="U132" s="13">
        <v>99</v>
      </c>
      <c r="V132" s="22">
        <v>2</v>
      </c>
      <c r="W132" s="22">
        <v>4</v>
      </c>
      <c r="X132" s="22">
        <f>IF(V132, ROUND(W132/V132*100, 2),0)</f>
        <v>200</v>
      </c>
      <c r="Y132" s="26" t="s">
        <v>219</v>
      </c>
      <c r="Z132" s="27" t="s">
        <v>220</v>
      </c>
      <c r="AA132" s="13">
        <v>99</v>
      </c>
      <c r="AB132" s="22">
        <v>14</v>
      </c>
      <c r="AC132" s="22">
        <v>10</v>
      </c>
      <c r="AD132" s="22">
        <f>IF(AB132, ROUND(AC132/AB132*100, 2),0)</f>
        <v>71.430000000000007</v>
      </c>
      <c r="AE132" s="26" t="s">
        <v>219</v>
      </c>
      <c r="AF132" s="27" t="s">
        <v>220</v>
      </c>
      <c r="AG132" s="13">
        <v>99</v>
      </c>
      <c r="AH132" s="22">
        <v>13</v>
      </c>
      <c r="AI132" s="22">
        <v>7</v>
      </c>
      <c r="AJ132" s="22">
        <f>IF(AH132, ROUND(AI132/AH132*100, 2),0)</f>
        <v>53.85</v>
      </c>
      <c r="AK132" s="26" t="s">
        <v>219</v>
      </c>
      <c r="AL132" s="27" t="s">
        <v>220</v>
      </c>
      <c r="AM132" s="13">
        <v>99</v>
      </c>
      <c r="AN132" s="22">
        <v>8</v>
      </c>
      <c r="AO132" s="22">
        <v>4</v>
      </c>
      <c r="AP132" s="22">
        <f>IF(AN132, ROUND(AO132/AN132*100, 2),0)</f>
        <v>50</v>
      </c>
      <c r="AQ132" s="26" t="s">
        <v>219</v>
      </c>
      <c r="AR132" s="27" t="s">
        <v>220</v>
      </c>
      <c r="AS132" s="13">
        <v>99</v>
      </c>
      <c r="AT132" s="22">
        <v>5</v>
      </c>
      <c r="AU132" s="22">
        <v>4</v>
      </c>
      <c r="AV132" s="22">
        <f>IF(AT132, ROUND(AU132/AT132*100, 2),0)</f>
        <v>80</v>
      </c>
      <c r="AW132" s="26" t="s">
        <v>219</v>
      </c>
      <c r="AX132" s="27" t="s">
        <v>220</v>
      </c>
      <c r="AY132" s="13">
        <v>99</v>
      </c>
      <c r="AZ132" s="22">
        <v>5</v>
      </c>
      <c r="BA132" s="22">
        <v>6</v>
      </c>
      <c r="BB132" s="22">
        <f>IF(AZ132, ROUND(BA132/AZ132*100, 2),0)</f>
        <v>120</v>
      </c>
      <c r="BC132" s="26" t="s">
        <v>219</v>
      </c>
      <c r="BD132" s="27" t="s">
        <v>220</v>
      </c>
      <c r="BE132" s="13">
        <v>99</v>
      </c>
      <c r="BF132" s="22">
        <v>4</v>
      </c>
      <c r="BG132" s="22">
        <v>6</v>
      </c>
      <c r="BH132" s="22">
        <f>IF(BF132, ROUND(BG132/BF132*100, 2),0)</f>
        <v>150</v>
      </c>
      <c r="BI132" s="26" t="s">
        <v>219</v>
      </c>
      <c r="BJ132" s="27" t="s">
        <v>220</v>
      </c>
      <c r="BK132" s="13">
        <v>99</v>
      </c>
      <c r="BL132" s="22">
        <v>21</v>
      </c>
      <c r="BM132" s="22">
        <v>11</v>
      </c>
      <c r="BN132" s="22">
        <f>IF(BL132, ROUND(BM132/BL132*100, 2),0)</f>
        <v>52.38</v>
      </c>
      <c r="BO132" s="26" t="s">
        <v>219</v>
      </c>
      <c r="BP132" s="27" t="s">
        <v>220</v>
      </c>
      <c r="BQ132" s="13">
        <v>99</v>
      </c>
      <c r="BR132" s="22">
        <v>6</v>
      </c>
      <c r="BS132" s="22">
        <v>4</v>
      </c>
      <c r="BT132" s="22">
        <f>IF(BR132, ROUND(BS132/BR132*100, 2),0)</f>
        <v>66.67</v>
      </c>
      <c r="BU132" s="26" t="s">
        <v>219</v>
      </c>
      <c r="BV132" s="27" t="s">
        <v>220</v>
      </c>
      <c r="BW132" s="13">
        <v>99</v>
      </c>
      <c r="BX132" s="22">
        <v>7</v>
      </c>
      <c r="BY132" s="22">
        <v>0</v>
      </c>
      <c r="BZ132" s="22">
        <f>IF(BX132, ROUND(BY132/BX132*100, 2),0)</f>
        <v>0</v>
      </c>
      <c r="CA132" s="26" t="s">
        <v>219</v>
      </c>
      <c r="CB132" s="27" t="s">
        <v>220</v>
      </c>
      <c r="CC132" s="13">
        <v>99</v>
      </c>
      <c r="CD132" s="22">
        <v>7</v>
      </c>
      <c r="CE132" s="22">
        <v>8</v>
      </c>
      <c r="CF132" s="22">
        <f>IF(CD132, ROUND(CE132/CD132*100, 2),0)</f>
        <v>114.29</v>
      </c>
      <c r="CG132" s="26" t="s">
        <v>219</v>
      </c>
      <c r="CH132" s="27" t="s">
        <v>220</v>
      </c>
      <c r="CI132" s="13">
        <v>99</v>
      </c>
      <c r="CJ132" s="22">
        <v>8</v>
      </c>
      <c r="CK132" s="22">
        <v>6</v>
      </c>
      <c r="CL132" s="22">
        <f>IF(CJ132, ROUND(CK132/CJ132*100, 2),0)</f>
        <v>75</v>
      </c>
      <c r="CM132" s="26" t="s">
        <v>219</v>
      </c>
      <c r="CN132" s="27" t="s">
        <v>220</v>
      </c>
      <c r="CO132" s="13">
        <v>99</v>
      </c>
      <c r="CP132" s="22">
        <v>15</v>
      </c>
      <c r="CQ132" s="22">
        <v>13</v>
      </c>
      <c r="CR132" s="22">
        <f>IF(CP132, ROUND(CQ132/CP132*100, 2),0)</f>
        <v>86.67</v>
      </c>
      <c r="CS132" s="26" t="s">
        <v>219</v>
      </c>
      <c r="CT132" s="27" t="s">
        <v>220</v>
      </c>
      <c r="CU132" s="13">
        <v>99</v>
      </c>
      <c r="CV132" s="22">
        <v>7</v>
      </c>
      <c r="CW132" s="22">
        <v>1</v>
      </c>
      <c r="CX132" s="22">
        <f>IF(CV132, ROUND(CW132/CV132*100, 2),0)</f>
        <v>14.29</v>
      </c>
      <c r="CY132" s="26" t="s">
        <v>219</v>
      </c>
      <c r="CZ132" s="27" t="s">
        <v>220</v>
      </c>
      <c r="DA132" s="13">
        <v>99</v>
      </c>
      <c r="DB132" s="22">
        <v>6</v>
      </c>
      <c r="DC132" s="22">
        <v>20</v>
      </c>
      <c r="DD132" s="22">
        <f>IF(DB132, ROUND(DC132/DB132*100, 2),0)</f>
        <v>333.33</v>
      </c>
      <c r="DE132" s="26" t="s">
        <v>219</v>
      </c>
      <c r="DF132" s="27" t="s">
        <v>220</v>
      </c>
      <c r="DG132" s="13">
        <v>99</v>
      </c>
      <c r="DH132" s="22">
        <v>0</v>
      </c>
      <c r="DI132" s="22">
        <v>0</v>
      </c>
      <c r="DJ132" s="22">
        <f>IF(DH132, ROUND(DI132/DH132*100, 2),0)</f>
        <v>0</v>
      </c>
    </row>
    <row r="133" spans="1:114" ht="28.15" customHeight="1" x14ac:dyDescent="0.25">
      <c r="A133" s="16" t="s">
        <v>221</v>
      </c>
      <c r="B133" s="29" t="s">
        <v>222</v>
      </c>
      <c r="C133" s="18" t="s">
        <v>12</v>
      </c>
      <c r="D133" s="25"/>
      <c r="E133" s="25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  <c r="BC133" s="16" t="s">
        <v>221</v>
      </c>
      <c r="BD133" s="29" t="s">
        <v>222</v>
      </c>
      <c r="BE133" s="18" t="s">
        <v>12</v>
      </c>
      <c r="BF133" s="25"/>
      <c r="BG133" s="25"/>
      <c r="BH133" s="19"/>
      <c r="BI133" s="16" t="s">
        <v>221</v>
      </c>
      <c r="BJ133" s="29" t="s">
        <v>222</v>
      </c>
      <c r="BK133" s="18" t="s">
        <v>12</v>
      </c>
      <c r="BL133" s="25"/>
      <c r="BM133" s="25"/>
      <c r="BN133" s="19"/>
      <c r="BO133" s="16" t="s">
        <v>221</v>
      </c>
      <c r="BP133" s="29" t="s">
        <v>222</v>
      </c>
      <c r="BQ133" s="18" t="s">
        <v>12</v>
      </c>
      <c r="BR133" s="25"/>
      <c r="BS133" s="25"/>
      <c r="BT133" s="19"/>
      <c r="BU133" s="16" t="s">
        <v>221</v>
      </c>
      <c r="BV133" s="29" t="s">
        <v>222</v>
      </c>
      <c r="BW133" s="18" t="s">
        <v>12</v>
      </c>
      <c r="BX133" s="25"/>
      <c r="BY133" s="25"/>
      <c r="BZ133" s="19"/>
      <c r="CA133" s="16" t="s">
        <v>221</v>
      </c>
      <c r="CB133" s="29" t="s">
        <v>222</v>
      </c>
      <c r="CC133" s="18" t="s">
        <v>12</v>
      </c>
      <c r="CD133" s="25"/>
      <c r="CE133" s="25"/>
      <c r="CF133" s="19"/>
      <c r="CG133" s="16" t="s">
        <v>221</v>
      </c>
      <c r="CH133" s="29" t="s">
        <v>222</v>
      </c>
      <c r="CI133" s="18" t="s">
        <v>12</v>
      </c>
      <c r="CJ133" s="25"/>
      <c r="CK133" s="25"/>
      <c r="CL133" s="19"/>
      <c r="CM133" s="16" t="s">
        <v>221</v>
      </c>
      <c r="CN133" s="29" t="s">
        <v>222</v>
      </c>
      <c r="CO133" s="18" t="s">
        <v>12</v>
      </c>
      <c r="CP133" s="25"/>
      <c r="CQ133" s="25"/>
      <c r="CR133" s="19"/>
      <c r="CS133" s="16" t="s">
        <v>221</v>
      </c>
      <c r="CT133" s="29" t="s">
        <v>222</v>
      </c>
      <c r="CU133" s="18" t="s">
        <v>12</v>
      </c>
      <c r="CV133" s="25"/>
      <c r="CW133" s="25"/>
      <c r="CX133" s="19"/>
      <c r="CY133" s="16" t="s">
        <v>221</v>
      </c>
      <c r="CZ133" s="29" t="s">
        <v>222</v>
      </c>
      <c r="DA133" s="18" t="s">
        <v>12</v>
      </c>
      <c r="DB133" s="25"/>
      <c r="DC133" s="25"/>
      <c r="DD133" s="19"/>
      <c r="DE133" s="16" t="s">
        <v>221</v>
      </c>
      <c r="DF133" s="29" t="s">
        <v>222</v>
      </c>
      <c r="DG133" s="18" t="s">
        <v>12</v>
      </c>
      <c r="DH133" s="25"/>
      <c r="DI133" s="25"/>
      <c r="DJ133" s="19"/>
    </row>
    <row r="134" spans="1:114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,OFFSET(D134,0,48),OFFSET(D134,0,54),OFFSET(D134,0,60),OFFSET(D134,0,66),OFFSET(D134,0,72),OFFSET(D134,0,78),OFFSET(D134,0,84),OFFSET(D134,0,90),OFFSET(D134,0,96),OFFSET(D134,0,102),OFFSET(D134,0,108))</f>
        <v>47</v>
      </c>
      <c r="E134" s="22">
        <f ca="1">SUM(OFFSET(E134,0,6),OFFSET(E134,0,12),OFFSET(E134,0,18),OFFSET(E134,0,24),OFFSET(E134,0,30),OFFSET(E134,0,36),OFFSET(E134,0,42),OFFSET(E134,0,48),OFFSET(E134,0,54),OFFSET(E134,0,60),OFFSET(E134,0,66),OFFSET(E134,0,72),OFFSET(E134,0,78),OFFSET(E134,0,84),OFFSET(E134,0,90),OFFSET(E134,0,96),OFFSET(E134,0,102),OFFSET(E134,0,108))</f>
        <v>35</v>
      </c>
      <c r="F134" s="22">
        <f ca="1">IF(D134, ROUND(E134/D134*100, 2),0)</f>
        <v>74.47</v>
      </c>
      <c r="G134" s="20" t="s">
        <v>223</v>
      </c>
      <c r="H134" s="21" t="s">
        <v>224</v>
      </c>
      <c r="I134" s="13">
        <v>100</v>
      </c>
      <c r="J134" s="22">
        <v>3</v>
      </c>
      <c r="K134" s="22">
        <v>2</v>
      </c>
      <c r="L134" s="22">
        <f>IF(J134, ROUND(K134/J134*100, 2),0)</f>
        <v>66.67</v>
      </c>
      <c r="M134" s="20" t="s">
        <v>223</v>
      </c>
      <c r="N134" s="21" t="s">
        <v>224</v>
      </c>
      <c r="O134" s="13">
        <v>100</v>
      </c>
      <c r="P134" s="22">
        <v>0</v>
      </c>
      <c r="Q134" s="22">
        <v>2</v>
      </c>
      <c r="R134" s="22">
        <f>IF(P134, ROUND(Q134/P134*100, 2),0)</f>
        <v>0</v>
      </c>
      <c r="S134" s="20" t="s">
        <v>223</v>
      </c>
      <c r="T134" s="21" t="s">
        <v>224</v>
      </c>
      <c r="U134" s="13">
        <v>100</v>
      </c>
      <c r="V134" s="22">
        <v>2</v>
      </c>
      <c r="W134" s="22">
        <v>3</v>
      </c>
      <c r="X134" s="22">
        <f>IF(V134, ROUND(W134/V134*100, 2),0)</f>
        <v>150</v>
      </c>
      <c r="Y134" s="20" t="s">
        <v>223</v>
      </c>
      <c r="Z134" s="21" t="s">
        <v>224</v>
      </c>
      <c r="AA134" s="13">
        <v>100</v>
      </c>
      <c r="AB134" s="22">
        <v>6</v>
      </c>
      <c r="AC134" s="22">
        <v>4</v>
      </c>
      <c r="AD134" s="22">
        <f>IF(AB134, ROUND(AC134/AB134*100, 2),0)</f>
        <v>66.67</v>
      </c>
      <c r="AE134" s="20" t="s">
        <v>223</v>
      </c>
      <c r="AF134" s="21" t="s">
        <v>224</v>
      </c>
      <c r="AG134" s="13">
        <v>100</v>
      </c>
      <c r="AH134" s="22">
        <v>1</v>
      </c>
      <c r="AI134" s="22">
        <v>2</v>
      </c>
      <c r="AJ134" s="22">
        <f>IF(AH134, ROUND(AI134/AH134*100, 2),0)</f>
        <v>200</v>
      </c>
      <c r="AK134" s="20" t="s">
        <v>223</v>
      </c>
      <c r="AL134" s="21" t="s">
        <v>224</v>
      </c>
      <c r="AM134" s="13">
        <v>100</v>
      </c>
      <c r="AN134" s="22">
        <v>0</v>
      </c>
      <c r="AO134" s="22">
        <v>1</v>
      </c>
      <c r="AP134" s="22">
        <f>IF(AN134, ROUND(AO134/AN134*100, 2),0)</f>
        <v>0</v>
      </c>
      <c r="AQ134" s="20" t="s">
        <v>223</v>
      </c>
      <c r="AR134" s="21" t="s">
        <v>224</v>
      </c>
      <c r="AS134" s="13">
        <v>100</v>
      </c>
      <c r="AT134" s="22">
        <v>0</v>
      </c>
      <c r="AU134" s="22">
        <v>2</v>
      </c>
      <c r="AV134" s="22">
        <f>IF(AT134, ROUND(AU134/AT134*100, 2),0)</f>
        <v>0</v>
      </c>
      <c r="AW134" s="20" t="s">
        <v>223</v>
      </c>
      <c r="AX134" s="21" t="s">
        <v>224</v>
      </c>
      <c r="AY134" s="13">
        <v>100</v>
      </c>
      <c r="AZ134" s="22">
        <v>6</v>
      </c>
      <c r="BA134" s="22">
        <v>2</v>
      </c>
      <c r="BB134" s="22">
        <f>IF(AZ134, ROUND(BA134/AZ134*100, 2),0)</f>
        <v>33.33</v>
      </c>
      <c r="BC134" s="20" t="s">
        <v>223</v>
      </c>
      <c r="BD134" s="21" t="s">
        <v>224</v>
      </c>
      <c r="BE134" s="13">
        <v>100</v>
      </c>
      <c r="BF134" s="22">
        <v>1</v>
      </c>
      <c r="BG134" s="22">
        <v>1</v>
      </c>
      <c r="BH134" s="22">
        <f>IF(BF134, ROUND(BG134/BF134*100, 2),0)</f>
        <v>100</v>
      </c>
      <c r="BI134" s="20" t="s">
        <v>223</v>
      </c>
      <c r="BJ134" s="21" t="s">
        <v>224</v>
      </c>
      <c r="BK134" s="13">
        <v>100</v>
      </c>
      <c r="BL134" s="22">
        <v>8</v>
      </c>
      <c r="BM134" s="22">
        <v>4</v>
      </c>
      <c r="BN134" s="22">
        <f>IF(BL134, ROUND(BM134/BL134*100, 2),0)</f>
        <v>50</v>
      </c>
      <c r="BO134" s="20" t="s">
        <v>223</v>
      </c>
      <c r="BP134" s="21" t="s">
        <v>224</v>
      </c>
      <c r="BQ134" s="13">
        <v>100</v>
      </c>
      <c r="BR134" s="22">
        <v>2</v>
      </c>
      <c r="BS134" s="22">
        <v>0</v>
      </c>
      <c r="BT134" s="22">
        <f>IF(BR134, ROUND(BS134/BR134*100, 2),0)</f>
        <v>0</v>
      </c>
      <c r="BU134" s="20" t="s">
        <v>223</v>
      </c>
      <c r="BV134" s="21" t="s">
        <v>224</v>
      </c>
      <c r="BW134" s="13">
        <v>100</v>
      </c>
      <c r="BX134" s="22">
        <v>3</v>
      </c>
      <c r="BY134" s="22">
        <v>2</v>
      </c>
      <c r="BZ134" s="22">
        <f>IF(BX134, ROUND(BY134/BX134*100, 2),0)</f>
        <v>66.67</v>
      </c>
      <c r="CA134" s="20" t="s">
        <v>223</v>
      </c>
      <c r="CB134" s="21" t="s">
        <v>224</v>
      </c>
      <c r="CC134" s="13">
        <v>100</v>
      </c>
      <c r="CD134" s="22">
        <v>0</v>
      </c>
      <c r="CE134" s="22">
        <v>1</v>
      </c>
      <c r="CF134" s="22">
        <f>IF(CD134, ROUND(CE134/CD134*100, 2),0)</f>
        <v>0</v>
      </c>
      <c r="CG134" s="20" t="s">
        <v>223</v>
      </c>
      <c r="CH134" s="21" t="s">
        <v>224</v>
      </c>
      <c r="CI134" s="13">
        <v>100</v>
      </c>
      <c r="CJ134" s="22">
        <v>3</v>
      </c>
      <c r="CK134" s="22">
        <v>0</v>
      </c>
      <c r="CL134" s="22">
        <f>IF(CJ134, ROUND(CK134/CJ134*100, 2),0)</f>
        <v>0</v>
      </c>
      <c r="CM134" s="20" t="s">
        <v>223</v>
      </c>
      <c r="CN134" s="21" t="s">
        <v>224</v>
      </c>
      <c r="CO134" s="13">
        <v>100</v>
      </c>
      <c r="CP134" s="22">
        <v>5</v>
      </c>
      <c r="CQ134" s="22">
        <v>6</v>
      </c>
      <c r="CR134" s="22">
        <f>IF(CP134, ROUND(CQ134/CP134*100, 2),0)</f>
        <v>120</v>
      </c>
      <c r="CS134" s="20" t="s">
        <v>223</v>
      </c>
      <c r="CT134" s="21" t="s">
        <v>224</v>
      </c>
      <c r="CU134" s="13">
        <v>100</v>
      </c>
      <c r="CV134" s="22">
        <v>0</v>
      </c>
      <c r="CW134" s="22">
        <v>0</v>
      </c>
      <c r="CX134" s="22">
        <f>IF(CV134, ROUND(CW134/CV134*100, 2),0)</f>
        <v>0</v>
      </c>
      <c r="CY134" s="20" t="s">
        <v>223</v>
      </c>
      <c r="CZ134" s="21" t="s">
        <v>224</v>
      </c>
      <c r="DA134" s="13">
        <v>100</v>
      </c>
      <c r="DB134" s="22">
        <v>3</v>
      </c>
      <c r="DC134" s="22">
        <v>1</v>
      </c>
      <c r="DD134" s="22">
        <f>IF(DB134, ROUND(DC134/DB134*100, 2),0)</f>
        <v>33.33</v>
      </c>
      <c r="DE134" s="20" t="s">
        <v>223</v>
      </c>
      <c r="DF134" s="21" t="s">
        <v>224</v>
      </c>
      <c r="DG134" s="13">
        <v>100</v>
      </c>
      <c r="DH134" s="22">
        <v>4</v>
      </c>
      <c r="DI134" s="22">
        <v>2</v>
      </c>
      <c r="DJ134" s="22">
        <f>IF(DH134, ROUND(DI134/DH134*100, 2),0)</f>
        <v>50</v>
      </c>
    </row>
    <row r="135" spans="1:114" ht="19.350000000000001" customHeight="1" x14ac:dyDescent="0.25">
      <c r="A135" s="23"/>
      <c r="B135" s="24" t="s">
        <v>225</v>
      </c>
      <c r="C135" s="18" t="s">
        <v>12</v>
      </c>
      <c r="D135" s="25"/>
      <c r="E135" s="25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  <c r="BC135" s="23"/>
      <c r="BD135" s="24" t="s">
        <v>225</v>
      </c>
      <c r="BE135" s="18" t="s">
        <v>12</v>
      </c>
      <c r="BF135" s="25"/>
      <c r="BG135" s="25"/>
      <c r="BH135" s="19"/>
      <c r="BI135" s="23"/>
      <c r="BJ135" s="24" t="s">
        <v>225</v>
      </c>
      <c r="BK135" s="18" t="s">
        <v>12</v>
      </c>
      <c r="BL135" s="25"/>
      <c r="BM135" s="25"/>
      <c r="BN135" s="19"/>
      <c r="BO135" s="23"/>
      <c r="BP135" s="24" t="s">
        <v>225</v>
      </c>
      <c r="BQ135" s="18" t="s">
        <v>12</v>
      </c>
      <c r="BR135" s="25"/>
      <c r="BS135" s="25"/>
      <c r="BT135" s="19"/>
      <c r="BU135" s="23"/>
      <c r="BV135" s="24" t="s">
        <v>225</v>
      </c>
      <c r="BW135" s="18" t="s">
        <v>12</v>
      </c>
      <c r="BX135" s="25"/>
      <c r="BY135" s="25"/>
      <c r="BZ135" s="19"/>
      <c r="CA135" s="23"/>
      <c r="CB135" s="24" t="s">
        <v>225</v>
      </c>
      <c r="CC135" s="18" t="s">
        <v>12</v>
      </c>
      <c r="CD135" s="25"/>
      <c r="CE135" s="25"/>
      <c r="CF135" s="19"/>
      <c r="CG135" s="23"/>
      <c r="CH135" s="24" t="s">
        <v>225</v>
      </c>
      <c r="CI135" s="18" t="s">
        <v>12</v>
      </c>
      <c r="CJ135" s="25"/>
      <c r="CK135" s="25"/>
      <c r="CL135" s="19"/>
      <c r="CM135" s="23"/>
      <c r="CN135" s="24" t="s">
        <v>225</v>
      </c>
      <c r="CO135" s="18" t="s">
        <v>12</v>
      </c>
      <c r="CP135" s="25"/>
      <c r="CQ135" s="25"/>
      <c r="CR135" s="19"/>
      <c r="CS135" s="23"/>
      <c r="CT135" s="24" t="s">
        <v>225</v>
      </c>
      <c r="CU135" s="18" t="s">
        <v>12</v>
      </c>
      <c r="CV135" s="25"/>
      <c r="CW135" s="25"/>
      <c r="CX135" s="19"/>
      <c r="CY135" s="23"/>
      <c r="CZ135" s="24" t="s">
        <v>225</v>
      </c>
      <c r="DA135" s="18" t="s">
        <v>12</v>
      </c>
      <c r="DB135" s="25"/>
      <c r="DC135" s="25"/>
      <c r="DD135" s="19"/>
      <c r="DE135" s="23"/>
      <c r="DF135" s="24" t="s">
        <v>225</v>
      </c>
      <c r="DG135" s="18" t="s">
        <v>12</v>
      </c>
      <c r="DH135" s="25"/>
      <c r="DI135" s="25"/>
      <c r="DJ135" s="19"/>
    </row>
    <row r="136" spans="1:114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105">SUM(OFFSET(D136,0,6),OFFSET(D136,0,12),OFFSET(D136,0,18),OFFSET(D136,0,24),OFFSET(D136,0,30),OFFSET(D136,0,36),OFFSET(D136,0,42),OFFSET(D136,0,48),OFFSET(D136,0,54),OFFSET(D136,0,60),OFFSET(D136,0,66),OFFSET(D136,0,72),OFFSET(D136,0,78),OFFSET(D136,0,84),OFFSET(D136,0,90),OFFSET(D136,0,96),OFFSET(D136,0,102),OFFSET(D136,0,108))</f>
        <v>13</v>
      </c>
      <c r="E136" s="22">
        <f t="shared" ca="1" si="105"/>
        <v>15</v>
      </c>
      <c r="F136" s="22">
        <f ca="1">IF(D136, ROUND(E136/D136*100, 2),0)</f>
        <v>115.38</v>
      </c>
      <c r="G136" s="26" t="s">
        <v>226</v>
      </c>
      <c r="H136" s="30" t="s">
        <v>227</v>
      </c>
      <c r="I136" s="13">
        <v>101</v>
      </c>
      <c r="J136" s="22">
        <v>0</v>
      </c>
      <c r="K136" s="22">
        <v>1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0</v>
      </c>
      <c r="Q136" s="22">
        <v>0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5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0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1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3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2</v>
      </c>
      <c r="BA136" s="22">
        <v>0</v>
      </c>
      <c r="BB136" s="22">
        <f>IF(AZ136, ROUND(BA136/AZ136*100, 2),0)</f>
        <v>0</v>
      </c>
      <c r="BC136" s="26" t="s">
        <v>226</v>
      </c>
      <c r="BD136" s="30" t="s">
        <v>227</v>
      </c>
      <c r="BE136" s="13">
        <v>101</v>
      </c>
      <c r="BF136" s="22">
        <v>1</v>
      </c>
      <c r="BG136" s="22">
        <v>0</v>
      </c>
      <c r="BH136" s="22">
        <f>IF(BF136, ROUND(BG136/BF136*100, 2),0)</f>
        <v>0</v>
      </c>
      <c r="BI136" s="26" t="s">
        <v>226</v>
      </c>
      <c r="BJ136" s="30" t="s">
        <v>227</v>
      </c>
      <c r="BK136" s="13">
        <v>101</v>
      </c>
      <c r="BL136" s="22">
        <v>2</v>
      </c>
      <c r="BM136" s="22">
        <v>0</v>
      </c>
      <c r="BN136" s="22">
        <f>IF(BL136, ROUND(BM136/BL136*100, 2),0)</f>
        <v>0</v>
      </c>
      <c r="BO136" s="26" t="s">
        <v>226</v>
      </c>
      <c r="BP136" s="30" t="s">
        <v>227</v>
      </c>
      <c r="BQ136" s="13">
        <v>101</v>
      </c>
      <c r="BR136" s="22">
        <v>1</v>
      </c>
      <c r="BS136" s="22">
        <v>0</v>
      </c>
      <c r="BT136" s="22">
        <f>IF(BR136, ROUND(BS136/BR136*100, 2),0)</f>
        <v>0</v>
      </c>
      <c r="BU136" s="26" t="s">
        <v>226</v>
      </c>
      <c r="BV136" s="30" t="s">
        <v>227</v>
      </c>
      <c r="BW136" s="13">
        <v>101</v>
      </c>
      <c r="BX136" s="22">
        <v>1</v>
      </c>
      <c r="BY136" s="22">
        <v>0</v>
      </c>
      <c r="BZ136" s="22">
        <f>IF(BX136, ROUND(BY136/BX136*100, 2),0)</f>
        <v>0</v>
      </c>
      <c r="CA136" s="26" t="s">
        <v>226</v>
      </c>
      <c r="CB136" s="30" t="s">
        <v>227</v>
      </c>
      <c r="CC136" s="13">
        <v>101</v>
      </c>
      <c r="CD136" s="22">
        <v>0</v>
      </c>
      <c r="CE136" s="22">
        <v>0</v>
      </c>
      <c r="CF136" s="22">
        <f>IF(CD136, ROUND(CE136/CD136*100, 2),0)</f>
        <v>0</v>
      </c>
      <c r="CG136" s="26" t="s">
        <v>226</v>
      </c>
      <c r="CH136" s="30" t="s">
        <v>227</v>
      </c>
      <c r="CI136" s="13">
        <v>101</v>
      </c>
      <c r="CJ136" s="22">
        <v>0</v>
      </c>
      <c r="CK136" s="22">
        <v>0</v>
      </c>
      <c r="CL136" s="22">
        <f>IF(CJ136, ROUND(CK136/CJ136*100, 2),0)</f>
        <v>0</v>
      </c>
      <c r="CM136" s="26" t="s">
        <v>226</v>
      </c>
      <c r="CN136" s="30" t="s">
        <v>227</v>
      </c>
      <c r="CO136" s="13">
        <v>101</v>
      </c>
      <c r="CP136" s="22">
        <v>5</v>
      </c>
      <c r="CQ136" s="22">
        <v>5</v>
      </c>
      <c r="CR136" s="22">
        <f>IF(CP136, ROUND(CQ136/CP136*100, 2),0)</f>
        <v>100</v>
      </c>
      <c r="CS136" s="26" t="s">
        <v>226</v>
      </c>
      <c r="CT136" s="30" t="s">
        <v>227</v>
      </c>
      <c r="CU136" s="13">
        <v>101</v>
      </c>
      <c r="CV136" s="22">
        <v>0</v>
      </c>
      <c r="CW136" s="22">
        <v>0</v>
      </c>
      <c r="CX136" s="22">
        <f>IF(CV136, ROUND(CW136/CV136*100, 2),0)</f>
        <v>0</v>
      </c>
      <c r="CY136" s="26" t="s">
        <v>226</v>
      </c>
      <c r="CZ136" s="30" t="s">
        <v>227</v>
      </c>
      <c r="DA136" s="13">
        <v>101</v>
      </c>
      <c r="DB136" s="22">
        <v>1</v>
      </c>
      <c r="DC136" s="22">
        <v>0</v>
      </c>
      <c r="DD136" s="22">
        <f>IF(DB136, ROUND(DC136/DB136*100, 2),0)</f>
        <v>0</v>
      </c>
      <c r="DE136" s="26" t="s">
        <v>226</v>
      </c>
      <c r="DF136" s="30" t="s">
        <v>227</v>
      </c>
      <c r="DG136" s="13">
        <v>101</v>
      </c>
      <c r="DH136" s="22">
        <v>0</v>
      </c>
      <c r="DI136" s="22">
        <v>0</v>
      </c>
      <c r="DJ136" s="22">
        <f>IF(DH136, ROUND(DI136/DH136*100, 2),0)</f>
        <v>0</v>
      </c>
    </row>
    <row r="137" spans="1:114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105"/>
        <v>0</v>
      </c>
      <c r="E137" s="22">
        <f t="shared" ca="1" si="10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  <c r="BC137" s="26" t="s">
        <v>228</v>
      </c>
      <c r="BD137" s="30" t="s">
        <v>229</v>
      </c>
      <c r="BE137" s="13">
        <v>102</v>
      </c>
      <c r="BF137" s="22">
        <v>0</v>
      </c>
      <c r="BG137" s="22">
        <v>0</v>
      </c>
      <c r="BH137" s="22">
        <f>IF(BF137, ROUND(BG137/BF137*100, 2),0)</f>
        <v>0</v>
      </c>
      <c r="BI137" s="26" t="s">
        <v>228</v>
      </c>
      <c r="BJ137" s="30" t="s">
        <v>229</v>
      </c>
      <c r="BK137" s="13">
        <v>102</v>
      </c>
      <c r="BL137" s="22">
        <v>0</v>
      </c>
      <c r="BM137" s="22">
        <v>0</v>
      </c>
      <c r="BN137" s="22">
        <f>IF(BL137, ROUND(BM137/BL137*100, 2),0)</f>
        <v>0</v>
      </c>
      <c r="BO137" s="26" t="s">
        <v>228</v>
      </c>
      <c r="BP137" s="30" t="s">
        <v>229</v>
      </c>
      <c r="BQ137" s="13">
        <v>102</v>
      </c>
      <c r="BR137" s="22">
        <v>0</v>
      </c>
      <c r="BS137" s="22">
        <v>0</v>
      </c>
      <c r="BT137" s="22">
        <f>IF(BR137, ROUND(BS137/BR137*100, 2),0)</f>
        <v>0</v>
      </c>
      <c r="BU137" s="26" t="s">
        <v>228</v>
      </c>
      <c r="BV137" s="30" t="s">
        <v>229</v>
      </c>
      <c r="BW137" s="13">
        <v>102</v>
      </c>
      <c r="BX137" s="22">
        <v>0</v>
      </c>
      <c r="BY137" s="22">
        <v>0</v>
      </c>
      <c r="BZ137" s="22">
        <f>IF(BX137, ROUND(BY137/BX137*100, 2),0)</f>
        <v>0</v>
      </c>
      <c r="CA137" s="26" t="s">
        <v>228</v>
      </c>
      <c r="CB137" s="30" t="s">
        <v>229</v>
      </c>
      <c r="CC137" s="13">
        <v>102</v>
      </c>
      <c r="CD137" s="22">
        <v>0</v>
      </c>
      <c r="CE137" s="22">
        <v>0</v>
      </c>
      <c r="CF137" s="22">
        <f>IF(CD137, ROUND(CE137/CD137*100, 2),0)</f>
        <v>0</v>
      </c>
      <c r="CG137" s="26" t="s">
        <v>228</v>
      </c>
      <c r="CH137" s="30" t="s">
        <v>229</v>
      </c>
      <c r="CI137" s="13">
        <v>102</v>
      </c>
      <c r="CJ137" s="22">
        <v>0</v>
      </c>
      <c r="CK137" s="22">
        <v>0</v>
      </c>
      <c r="CL137" s="22">
        <f>IF(CJ137, ROUND(CK137/CJ137*100, 2),0)</f>
        <v>0</v>
      </c>
      <c r="CM137" s="26" t="s">
        <v>228</v>
      </c>
      <c r="CN137" s="30" t="s">
        <v>229</v>
      </c>
      <c r="CO137" s="13">
        <v>102</v>
      </c>
      <c r="CP137" s="22">
        <v>0</v>
      </c>
      <c r="CQ137" s="22">
        <v>0</v>
      </c>
      <c r="CR137" s="22">
        <f>IF(CP137, ROUND(CQ137/CP137*100, 2),0)</f>
        <v>0</v>
      </c>
      <c r="CS137" s="26" t="s">
        <v>228</v>
      </c>
      <c r="CT137" s="30" t="s">
        <v>229</v>
      </c>
      <c r="CU137" s="13">
        <v>102</v>
      </c>
      <c r="CV137" s="22">
        <v>0</v>
      </c>
      <c r="CW137" s="22">
        <v>0</v>
      </c>
      <c r="CX137" s="22">
        <f>IF(CV137, ROUND(CW137/CV137*100, 2),0)</f>
        <v>0</v>
      </c>
      <c r="CY137" s="26" t="s">
        <v>228</v>
      </c>
      <c r="CZ137" s="30" t="s">
        <v>229</v>
      </c>
      <c r="DA137" s="13">
        <v>102</v>
      </c>
      <c r="DB137" s="22">
        <v>0</v>
      </c>
      <c r="DC137" s="22">
        <v>0</v>
      </c>
      <c r="DD137" s="22">
        <f>IF(DB137, ROUND(DC137/DB137*100, 2),0)</f>
        <v>0</v>
      </c>
      <c r="DE137" s="26" t="s">
        <v>228</v>
      </c>
      <c r="DF137" s="30" t="s">
        <v>229</v>
      </c>
      <c r="DG137" s="13">
        <v>102</v>
      </c>
      <c r="DH137" s="22">
        <v>0</v>
      </c>
      <c r="DI137" s="22">
        <v>0</v>
      </c>
      <c r="DJ137" s="22">
        <f>IF(DH137, ROUND(DI137/DH137*100, 2),0)</f>
        <v>0</v>
      </c>
    </row>
    <row r="138" spans="1:114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105"/>
        <v>595</v>
      </c>
      <c r="E138" s="22">
        <f t="shared" ca="1" si="105"/>
        <v>582</v>
      </c>
      <c r="F138" s="22">
        <f ca="1">IF(D138, ROUND(E138/D138*100, 2),0)</f>
        <v>97.82</v>
      </c>
      <c r="G138" s="20" t="s">
        <v>230</v>
      </c>
      <c r="H138" s="21" t="s">
        <v>231</v>
      </c>
      <c r="I138" s="13">
        <v>103</v>
      </c>
      <c r="J138" s="22">
        <v>28</v>
      </c>
      <c r="K138" s="22">
        <v>31</v>
      </c>
      <c r="L138" s="22">
        <f>IF(J138, ROUND(K138/J138*100, 2),0)</f>
        <v>110.71</v>
      </c>
      <c r="M138" s="20" t="s">
        <v>230</v>
      </c>
      <c r="N138" s="21" t="s">
        <v>231</v>
      </c>
      <c r="O138" s="13">
        <v>103</v>
      </c>
      <c r="P138" s="22">
        <v>16</v>
      </c>
      <c r="Q138" s="22">
        <v>14</v>
      </c>
      <c r="R138" s="22">
        <f>IF(P138, ROUND(Q138/P138*100, 2),0)</f>
        <v>87.5</v>
      </c>
      <c r="S138" s="20" t="s">
        <v>230</v>
      </c>
      <c r="T138" s="21" t="s">
        <v>231</v>
      </c>
      <c r="U138" s="13">
        <v>103</v>
      </c>
      <c r="V138" s="22">
        <v>19</v>
      </c>
      <c r="W138" s="22">
        <v>24</v>
      </c>
      <c r="X138" s="22">
        <f>IF(V138, ROUND(W138/V138*100, 2),0)</f>
        <v>126.32</v>
      </c>
      <c r="Y138" s="20" t="s">
        <v>230</v>
      </c>
      <c r="Z138" s="21" t="s">
        <v>231</v>
      </c>
      <c r="AA138" s="13">
        <v>103</v>
      </c>
      <c r="AB138" s="22">
        <v>37</v>
      </c>
      <c r="AC138" s="22">
        <v>32</v>
      </c>
      <c r="AD138" s="22">
        <f>IF(AB138, ROUND(AC138/AB138*100, 2),0)</f>
        <v>86.49</v>
      </c>
      <c r="AE138" s="20" t="s">
        <v>230</v>
      </c>
      <c r="AF138" s="21" t="s">
        <v>231</v>
      </c>
      <c r="AG138" s="13">
        <v>103</v>
      </c>
      <c r="AH138" s="22">
        <v>14</v>
      </c>
      <c r="AI138" s="22">
        <v>20</v>
      </c>
      <c r="AJ138" s="22">
        <f>IF(AH138, ROUND(AI138/AH138*100, 2),0)</f>
        <v>142.86000000000001</v>
      </c>
      <c r="AK138" s="20" t="s">
        <v>230</v>
      </c>
      <c r="AL138" s="21" t="s">
        <v>231</v>
      </c>
      <c r="AM138" s="13">
        <v>103</v>
      </c>
      <c r="AN138" s="22">
        <v>1</v>
      </c>
      <c r="AO138" s="22">
        <v>2</v>
      </c>
      <c r="AP138" s="22">
        <f>IF(AN138, ROUND(AO138/AN138*100, 2),0)</f>
        <v>200</v>
      </c>
      <c r="AQ138" s="20" t="s">
        <v>230</v>
      </c>
      <c r="AR138" s="21" t="s">
        <v>231</v>
      </c>
      <c r="AS138" s="13">
        <v>103</v>
      </c>
      <c r="AT138" s="22">
        <v>10</v>
      </c>
      <c r="AU138" s="22">
        <v>12</v>
      </c>
      <c r="AV138" s="22">
        <f>IF(AT138, ROUND(AU138/AT138*100, 2),0)</f>
        <v>120</v>
      </c>
      <c r="AW138" s="20" t="s">
        <v>230</v>
      </c>
      <c r="AX138" s="21" t="s">
        <v>231</v>
      </c>
      <c r="AY138" s="13">
        <v>103</v>
      </c>
      <c r="AZ138" s="22">
        <v>28</v>
      </c>
      <c r="BA138" s="22">
        <v>21</v>
      </c>
      <c r="BB138" s="22">
        <f>IF(AZ138, ROUND(BA138/AZ138*100, 2),0)</f>
        <v>75</v>
      </c>
      <c r="BC138" s="20" t="s">
        <v>230</v>
      </c>
      <c r="BD138" s="21" t="s">
        <v>231</v>
      </c>
      <c r="BE138" s="13">
        <v>103</v>
      </c>
      <c r="BF138" s="22">
        <v>19</v>
      </c>
      <c r="BG138" s="22">
        <v>22</v>
      </c>
      <c r="BH138" s="22">
        <f>IF(BF138, ROUND(BG138/BF138*100, 2),0)</f>
        <v>115.79</v>
      </c>
      <c r="BI138" s="20" t="s">
        <v>230</v>
      </c>
      <c r="BJ138" s="21" t="s">
        <v>231</v>
      </c>
      <c r="BK138" s="13">
        <v>103</v>
      </c>
      <c r="BL138" s="22">
        <v>151</v>
      </c>
      <c r="BM138" s="22">
        <v>172</v>
      </c>
      <c r="BN138" s="22">
        <f>IF(BL138, ROUND(BM138/BL138*100, 2),0)</f>
        <v>113.91</v>
      </c>
      <c r="BO138" s="20" t="s">
        <v>230</v>
      </c>
      <c r="BP138" s="21" t="s">
        <v>231</v>
      </c>
      <c r="BQ138" s="13">
        <v>103</v>
      </c>
      <c r="BR138" s="22">
        <v>12</v>
      </c>
      <c r="BS138" s="22">
        <v>11</v>
      </c>
      <c r="BT138" s="22">
        <f>IF(BR138, ROUND(BS138/BR138*100, 2),0)</f>
        <v>91.67</v>
      </c>
      <c r="BU138" s="20" t="s">
        <v>230</v>
      </c>
      <c r="BV138" s="21" t="s">
        <v>231</v>
      </c>
      <c r="BW138" s="13">
        <v>103</v>
      </c>
      <c r="BX138" s="22">
        <v>18</v>
      </c>
      <c r="BY138" s="22">
        <v>9</v>
      </c>
      <c r="BZ138" s="22">
        <f>IF(BX138, ROUND(BY138/BX138*100, 2),0)</f>
        <v>50</v>
      </c>
      <c r="CA138" s="20" t="s">
        <v>230</v>
      </c>
      <c r="CB138" s="21" t="s">
        <v>231</v>
      </c>
      <c r="CC138" s="13">
        <v>103</v>
      </c>
      <c r="CD138" s="22">
        <v>23</v>
      </c>
      <c r="CE138" s="22">
        <v>18</v>
      </c>
      <c r="CF138" s="22">
        <f>IF(CD138, ROUND(CE138/CD138*100, 2),0)</f>
        <v>78.260000000000005</v>
      </c>
      <c r="CG138" s="20" t="s">
        <v>230</v>
      </c>
      <c r="CH138" s="21" t="s">
        <v>231</v>
      </c>
      <c r="CI138" s="13">
        <v>103</v>
      </c>
      <c r="CJ138" s="22">
        <v>16</v>
      </c>
      <c r="CK138" s="22">
        <v>24</v>
      </c>
      <c r="CL138" s="22">
        <f>IF(CJ138, ROUND(CK138/CJ138*100, 2),0)</f>
        <v>150</v>
      </c>
      <c r="CM138" s="20" t="s">
        <v>230</v>
      </c>
      <c r="CN138" s="21" t="s">
        <v>231</v>
      </c>
      <c r="CO138" s="13">
        <v>103</v>
      </c>
      <c r="CP138" s="22">
        <v>27</v>
      </c>
      <c r="CQ138" s="22">
        <v>35</v>
      </c>
      <c r="CR138" s="22">
        <f>IF(CP138, ROUND(CQ138/CP138*100, 2),0)</f>
        <v>129.63</v>
      </c>
      <c r="CS138" s="20" t="s">
        <v>230</v>
      </c>
      <c r="CT138" s="21" t="s">
        <v>231</v>
      </c>
      <c r="CU138" s="13">
        <v>103</v>
      </c>
      <c r="CV138" s="22">
        <v>26</v>
      </c>
      <c r="CW138" s="22">
        <v>23</v>
      </c>
      <c r="CX138" s="22">
        <f>IF(CV138, ROUND(CW138/CV138*100, 2),0)</f>
        <v>88.46</v>
      </c>
      <c r="CY138" s="20" t="s">
        <v>230</v>
      </c>
      <c r="CZ138" s="21" t="s">
        <v>231</v>
      </c>
      <c r="DA138" s="13">
        <v>103</v>
      </c>
      <c r="DB138" s="22">
        <v>24</v>
      </c>
      <c r="DC138" s="22">
        <v>27</v>
      </c>
      <c r="DD138" s="22">
        <f>IF(DB138, ROUND(DC138/DB138*100, 2),0)</f>
        <v>112.5</v>
      </c>
      <c r="DE138" s="20" t="s">
        <v>230</v>
      </c>
      <c r="DF138" s="21" t="s">
        <v>231</v>
      </c>
      <c r="DG138" s="13">
        <v>103</v>
      </c>
      <c r="DH138" s="22">
        <v>126</v>
      </c>
      <c r="DI138" s="22">
        <v>85</v>
      </c>
      <c r="DJ138" s="22">
        <f>IF(DH138, ROUND(DI138/DH138*100, 2),0)</f>
        <v>67.459999999999994</v>
      </c>
    </row>
    <row r="139" spans="1:114" ht="19.350000000000001" customHeight="1" x14ac:dyDescent="0.25">
      <c r="A139" s="23"/>
      <c r="B139" s="24" t="s">
        <v>225</v>
      </c>
      <c r="C139" s="18" t="s">
        <v>12</v>
      </c>
      <c r="D139" s="25"/>
      <c r="E139" s="25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  <c r="BC139" s="23"/>
      <c r="BD139" s="24" t="s">
        <v>225</v>
      </c>
      <c r="BE139" s="18" t="s">
        <v>12</v>
      </c>
      <c r="BF139" s="25"/>
      <c r="BG139" s="25"/>
      <c r="BH139" s="19"/>
      <c r="BI139" s="23"/>
      <c r="BJ139" s="24" t="s">
        <v>225</v>
      </c>
      <c r="BK139" s="18" t="s">
        <v>12</v>
      </c>
      <c r="BL139" s="25"/>
      <c r="BM139" s="25"/>
      <c r="BN139" s="19"/>
      <c r="BO139" s="23"/>
      <c r="BP139" s="24" t="s">
        <v>225</v>
      </c>
      <c r="BQ139" s="18" t="s">
        <v>12</v>
      </c>
      <c r="BR139" s="25"/>
      <c r="BS139" s="25"/>
      <c r="BT139" s="19"/>
      <c r="BU139" s="23"/>
      <c r="BV139" s="24" t="s">
        <v>225</v>
      </c>
      <c r="BW139" s="18" t="s">
        <v>12</v>
      </c>
      <c r="BX139" s="25"/>
      <c r="BY139" s="25"/>
      <c r="BZ139" s="19"/>
      <c r="CA139" s="23"/>
      <c r="CB139" s="24" t="s">
        <v>225</v>
      </c>
      <c r="CC139" s="18" t="s">
        <v>12</v>
      </c>
      <c r="CD139" s="25"/>
      <c r="CE139" s="25"/>
      <c r="CF139" s="19"/>
      <c r="CG139" s="23"/>
      <c r="CH139" s="24" t="s">
        <v>225</v>
      </c>
      <c r="CI139" s="18" t="s">
        <v>12</v>
      </c>
      <c r="CJ139" s="25"/>
      <c r="CK139" s="25"/>
      <c r="CL139" s="19"/>
      <c r="CM139" s="23"/>
      <c r="CN139" s="24" t="s">
        <v>225</v>
      </c>
      <c r="CO139" s="18" t="s">
        <v>12</v>
      </c>
      <c r="CP139" s="25"/>
      <c r="CQ139" s="25"/>
      <c r="CR139" s="19"/>
      <c r="CS139" s="23"/>
      <c r="CT139" s="24" t="s">
        <v>225</v>
      </c>
      <c r="CU139" s="18" t="s">
        <v>12</v>
      </c>
      <c r="CV139" s="25"/>
      <c r="CW139" s="25"/>
      <c r="CX139" s="19"/>
      <c r="CY139" s="23"/>
      <c r="CZ139" s="24" t="s">
        <v>225</v>
      </c>
      <c r="DA139" s="18" t="s">
        <v>12</v>
      </c>
      <c r="DB139" s="25"/>
      <c r="DC139" s="25"/>
      <c r="DD139" s="19"/>
      <c r="DE139" s="23"/>
      <c r="DF139" s="24" t="s">
        <v>225</v>
      </c>
      <c r="DG139" s="18" t="s">
        <v>12</v>
      </c>
      <c r="DH139" s="25"/>
      <c r="DI139" s="25"/>
      <c r="DJ139" s="19"/>
    </row>
    <row r="140" spans="1:114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106">SUM(OFFSET(D140,0,6),OFFSET(D140,0,12),OFFSET(D140,0,18),OFFSET(D140,0,24),OFFSET(D140,0,30),OFFSET(D140,0,36),OFFSET(D140,0,42),OFFSET(D140,0,48),OFFSET(D140,0,54),OFFSET(D140,0,60),OFFSET(D140,0,66),OFFSET(D140,0,72),OFFSET(D140,0,78),OFFSET(D140,0,84),OFFSET(D140,0,90),OFFSET(D140,0,96),OFFSET(D140,0,102),OFFSET(D140,0,108))</f>
        <v>27</v>
      </c>
      <c r="E140" s="22">
        <f t="shared" ca="1" si="106"/>
        <v>35</v>
      </c>
      <c r="F140" s="22">
        <f ca="1">IF(D140, ROUND(E140/D140*100, 2),0)</f>
        <v>129.63</v>
      </c>
      <c r="G140" s="26" t="s">
        <v>232</v>
      </c>
      <c r="H140" s="30" t="s">
        <v>227</v>
      </c>
      <c r="I140" s="13">
        <v>104</v>
      </c>
      <c r="J140" s="22">
        <v>2</v>
      </c>
      <c r="K140" s="22">
        <v>3</v>
      </c>
      <c r="L140" s="22">
        <f>IF(J140, ROUND(K140/J140*100, 2),0)</f>
        <v>150</v>
      </c>
      <c r="M140" s="26" t="s">
        <v>232</v>
      </c>
      <c r="N140" s="30" t="s">
        <v>227</v>
      </c>
      <c r="O140" s="13">
        <v>104</v>
      </c>
      <c r="P140" s="22">
        <v>0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3</v>
      </c>
      <c r="W140" s="22">
        <v>3</v>
      </c>
      <c r="X140" s="22">
        <f>IF(V140, ROUND(W140/V140*100, 2),0)</f>
        <v>100</v>
      </c>
      <c r="Y140" s="26" t="s">
        <v>232</v>
      </c>
      <c r="Z140" s="30" t="s">
        <v>227</v>
      </c>
      <c r="AA140" s="13">
        <v>104</v>
      </c>
      <c r="AB140" s="22">
        <v>0</v>
      </c>
      <c r="AC140" s="22">
        <v>0</v>
      </c>
      <c r="AD140" s="22">
        <f>IF(AB140, ROUND(AC140/AB140*100, 2),0)</f>
        <v>0</v>
      </c>
      <c r="AE140" s="26" t="s">
        <v>232</v>
      </c>
      <c r="AF140" s="30" t="s">
        <v>227</v>
      </c>
      <c r="AG140" s="13">
        <v>104</v>
      </c>
      <c r="AH140" s="22">
        <v>1</v>
      </c>
      <c r="AI140" s="22">
        <v>1</v>
      </c>
      <c r="AJ140" s="22">
        <f>IF(AH140, ROUND(AI140/AH140*100, 2),0)</f>
        <v>100</v>
      </c>
      <c r="AK140" s="26" t="s">
        <v>232</v>
      </c>
      <c r="AL140" s="30" t="s">
        <v>227</v>
      </c>
      <c r="AM140" s="13">
        <v>104</v>
      </c>
      <c r="AN140" s="22">
        <v>1</v>
      </c>
      <c r="AO140" s="22">
        <v>2</v>
      </c>
      <c r="AP140" s="22">
        <f>IF(AN140, ROUND(AO140/AN140*100, 2),0)</f>
        <v>200</v>
      </c>
      <c r="AQ140" s="26" t="s">
        <v>232</v>
      </c>
      <c r="AR140" s="30" t="s">
        <v>227</v>
      </c>
      <c r="AS140" s="13">
        <v>104</v>
      </c>
      <c r="AT140" s="22">
        <v>1</v>
      </c>
      <c r="AU140" s="22">
        <v>2</v>
      </c>
      <c r="AV140" s="22">
        <f>IF(AT140, ROUND(AU140/AT140*100, 2),0)</f>
        <v>200</v>
      </c>
      <c r="AW140" s="26" t="s">
        <v>232</v>
      </c>
      <c r="AX140" s="30" t="s">
        <v>227</v>
      </c>
      <c r="AY140" s="13">
        <v>104</v>
      </c>
      <c r="AZ140" s="22">
        <v>6</v>
      </c>
      <c r="BA140" s="22">
        <v>4</v>
      </c>
      <c r="BB140" s="22">
        <f>IF(AZ140, ROUND(BA140/AZ140*100, 2),0)</f>
        <v>66.67</v>
      </c>
      <c r="BC140" s="26" t="s">
        <v>232</v>
      </c>
      <c r="BD140" s="30" t="s">
        <v>227</v>
      </c>
      <c r="BE140" s="13">
        <v>104</v>
      </c>
      <c r="BF140" s="22">
        <v>1</v>
      </c>
      <c r="BG140" s="22">
        <v>1</v>
      </c>
      <c r="BH140" s="22">
        <f>IF(BF140, ROUND(BG140/BF140*100, 2),0)</f>
        <v>100</v>
      </c>
      <c r="BI140" s="26" t="s">
        <v>232</v>
      </c>
      <c r="BJ140" s="30" t="s">
        <v>227</v>
      </c>
      <c r="BK140" s="13">
        <v>104</v>
      </c>
      <c r="BL140" s="22">
        <v>7</v>
      </c>
      <c r="BM140" s="22">
        <v>9</v>
      </c>
      <c r="BN140" s="22">
        <f>IF(BL140, ROUND(BM140/BL140*100, 2),0)</f>
        <v>128.57</v>
      </c>
      <c r="BO140" s="26" t="s">
        <v>232</v>
      </c>
      <c r="BP140" s="30" t="s">
        <v>227</v>
      </c>
      <c r="BQ140" s="13">
        <v>104</v>
      </c>
      <c r="BR140" s="22">
        <v>1</v>
      </c>
      <c r="BS140" s="22">
        <v>0</v>
      </c>
      <c r="BT140" s="22">
        <f>IF(BR140, ROUND(BS140/BR140*100, 2),0)</f>
        <v>0</v>
      </c>
      <c r="BU140" s="26" t="s">
        <v>232</v>
      </c>
      <c r="BV140" s="30" t="s">
        <v>227</v>
      </c>
      <c r="BW140" s="13">
        <v>104</v>
      </c>
      <c r="BX140" s="22">
        <v>0</v>
      </c>
      <c r="BY140" s="22">
        <v>0</v>
      </c>
      <c r="BZ140" s="22">
        <f>IF(BX140, ROUND(BY140/BX140*100, 2),0)</f>
        <v>0</v>
      </c>
      <c r="CA140" s="26" t="s">
        <v>232</v>
      </c>
      <c r="CB140" s="30" t="s">
        <v>227</v>
      </c>
      <c r="CC140" s="13">
        <v>104</v>
      </c>
      <c r="CD140" s="22">
        <v>0</v>
      </c>
      <c r="CE140" s="22">
        <v>1</v>
      </c>
      <c r="CF140" s="22">
        <f>IF(CD140, ROUND(CE140/CD140*100, 2),0)</f>
        <v>0</v>
      </c>
      <c r="CG140" s="26" t="s">
        <v>232</v>
      </c>
      <c r="CH140" s="30" t="s">
        <v>227</v>
      </c>
      <c r="CI140" s="13">
        <v>104</v>
      </c>
      <c r="CJ140" s="22">
        <v>1</v>
      </c>
      <c r="CK140" s="22">
        <v>0</v>
      </c>
      <c r="CL140" s="22">
        <f>IF(CJ140, ROUND(CK140/CJ140*100, 2),0)</f>
        <v>0</v>
      </c>
      <c r="CM140" s="26" t="s">
        <v>232</v>
      </c>
      <c r="CN140" s="30" t="s">
        <v>227</v>
      </c>
      <c r="CO140" s="13">
        <v>104</v>
      </c>
      <c r="CP140" s="22">
        <v>0</v>
      </c>
      <c r="CQ140" s="22">
        <v>4</v>
      </c>
      <c r="CR140" s="22">
        <f>IF(CP140, ROUND(CQ140/CP140*100, 2),0)</f>
        <v>0</v>
      </c>
      <c r="CS140" s="26" t="s">
        <v>232</v>
      </c>
      <c r="CT140" s="30" t="s">
        <v>227</v>
      </c>
      <c r="CU140" s="13">
        <v>104</v>
      </c>
      <c r="CV140" s="22">
        <v>1</v>
      </c>
      <c r="CW140" s="22">
        <v>0</v>
      </c>
      <c r="CX140" s="22">
        <f>IF(CV140, ROUND(CW140/CV140*100, 2),0)</f>
        <v>0</v>
      </c>
      <c r="CY140" s="26" t="s">
        <v>232</v>
      </c>
      <c r="CZ140" s="30" t="s">
        <v>227</v>
      </c>
      <c r="DA140" s="13">
        <v>104</v>
      </c>
      <c r="DB140" s="22">
        <v>2</v>
      </c>
      <c r="DC140" s="22">
        <v>5</v>
      </c>
      <c r="DD140" s="22">
        <f>IF(DB140, ROUND(DC140/DB140*100, 2),0)</f>
        <v>250</v>
      </c>
      <c r="DE140" s="26" t="s">
        <v>232</v>
      </c>
      <c r="DF140" s="30" t="s">
        <v>227</v>
      </c>
      <c r="DG140" s="13">
        <v>104</v>
      </c>
      <c r="DH140" s="22">
        <v>0</v>
      </c>
      <c r="DI140" s="22">
        <v>0</v>
      </c>
      <c r="DJ140" s="22">
        <f>IF(DH140, ROUND(DI140/DH140*100, 2),0)</f>
        <v>0</v>
      </c>
    </row>
    <row r="141" spans="1:114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106"/>
        <v>0</v>
      </c>
      <c r="E141" s="22">
        <f t="shared" ca="1" si="10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  <c r="BC141" s="26" t="s">
        <v>233</v>
      </c>
      <c r="BD141" s="30" t="s">
        <v>229</v>
      </c>
      <c r="BE141" s="13">
        <v>105</v>
      </c>
      <c r="BF141" s="22">
        <v>0</v>
      </c>
      <c r="BG141" s="22">
        <v>0</v>
      </c>
      <c r="BH141" s="22">
        <f>IF(BF141, ROUND(BG141/BF141*100, 2),0)</f>
        <v>0</v>
      </c>
      <c r="BI141" s="26" t="s">
        <v>233</v>
      </c>
      <c r="BJ141" s="30" t="s">
        <v>229</v>
      </c>
      <c r="BK141" s="13">
        <v>105</v>
      </c>
      <c r="BL141" s="22">
        <v>0</v>
      </c>
      <c r="BM141" s="22">
        <v>0</v>
      </c>
      <c r="BN141" s="22">
        <f>IF(BL141, ROUND(BM141/BL141*100, 2),0)</f>
        <v>0</v>
      </c>
      <c r="BO141" s="26" t="s">
        <v>233</v>
      </c>
      <c r="BP141" s="30" t="s">
        <v>229</v>
      </c>
      <c r="BQ141" s="13">
        <v>105</v>
      </c>
      <c r="BR141" s="22">
        <v>0</v>
      </c>
      <c r="BS141" s="22">
        <v>0</v>
      </c>
      <c r="BT141" s="22">
        <f>IF(BR141, ROUND(BS141/BR141*100, 2),0)</f>
        <v>0</v>
      </c>
      <c r="BU141" s="26" t="s">
        <v>233</v>
      </c>
      <c r="BV141" s="30" t="s">
        <v>229</v>
      </c>
      <c r="BW141" s="13">
        <v>105</v>
      </c>
      <c r="BX141" s="22">
        <v>0</v>
      </c>
      <c r="BY141" s="22">
        <v>0</v>
      </c>
      <c r="BZ141" s="22">
        <f>IF(BX141, ROUND(BY141/BX141*100, 2),0)</f>
        <v>0</v>
      </c>
      <c r="CA141" s="26" t="s">
        <v>233</v>
      </c>
      <c r="CB141" s="30" t="s">
        <v>229</v>
      </c>
      <c r="CC141" s="13">
        <v>105</v>
      </c>
      <c r="CD141" s="22">
        <v>0</v>
      </c>
      <c r="CE141" s="22">
        <v>0</v>
      </c>
      <c r="CF141" s="22">
        <f>IF(CD141, ROUND(CE141/CD141*100, 2),0)</f>
        <v>0</v>
      </c>
      <c r="CG141" s="26" t="s">
        <v>233</v>
      </c>
      <c r="CH141" s="30" t="s">
        <v>229</v>
      </c>
      <c r="CI141" s="13">
        <v>105</v>
      </c>
      <c r="CJ141" s="22">
        <v>0</v>
      </c>
      <c r="CK141" s="22">
        <v>0</v>
      </c>
      <c r="CL141" s="22">
        <f>IF(CJ141, ROUND(CK141/CJ141*100, 2),0)</f>
        <v>0</v>
      </c>
      <c r="CM141" s="26" t="s">
        <v>233</v>
      </c>
      <c r="CN141" s="30" t="s">
        <v>229</v>
      </c>
      <c r="CO141" s="13">
        <v>105</v>
      </c>
      <c r="CP141" s="22">
        <v>0</v>
      </c>
      <c r="CQ141" s="22">
        <v>0</v>
      </c>
      <c r="CR141" s="22">
        <f>IF(CP141, ROUND(CQ141/CP141*100, 2),0)</f>
        <v>0</v>
      </c>
      <c r="CS141" s="26" t="s">
        <v>233</v>
      </c>
      <c r="CT141" s="30" t="s">
        <v>229</v>
      </c>
      <c r="CU141" s="13">
        <v>105</v>
      </c>
      <c r="CV141" s="22">
        <v>0</v>
      </c>
      <c r="CW141" s="22">
        <v>0</v>
      </c>
      <c r="CX141" s="22">
        <f>IF(CV141, ROUND(CW141/CV141*100, 2),0)</f>
        <v>0</v>
      </c>
      <c r="CY141" s="26" t="s">
        <v>233</v>
      </c>
      <c r="CZ141" s="30" t="s">
        <v>229</v>
      </c>
      <c r="DA141" s="13">
        <v>105</v>
      </c>
      <c r="DB141" s="22">
        <v>0</v>
      </c>
      <c r="DC141" s="22">
        <v>0</v>
      </c>
      <c r="DD141" s="22">
        <f>IF(DB141, ROUND(DC141/DB141*100, 2),0)</f>
        <v>0</v>
      </c>
      <c r="DE141" s="26" t="s">
        <v>233</v>
      </c>
      <c r="DF141" s="30" t="s">
        <v>229</v>
      </c>
      <c r="DG141" s="13">
        <v>105</v>
      </c>
      <c r="DH141" s="22">
        <v>0</v>
      </c>
      <c r="DI141" s="22">
        <v>0</v>
      </c>
      <c r="DJ141" s="22">
        <f>IF(DH141, ROUND(DI141/DH141*100, 2),0)</f>
        <v>0</v>
      </c>
    </row>
    <row r="142" spans="1:114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106"/>
        <v>427</v>
      </c>
      <c r="E142" s="22">
        <f t="shared" ca="1" si="106"/>
        <v>434</v>
      </c>
      <c r="F142" s="22">
        <f ca="1">IF(D142, ROUND(E142/D142*100, 2),0)</f>
        <v>101.64</v>
      </c>
      <c r="G142" s="20" t="s">
        <v>234</v>
      </c>
      <c r="H142" s="21" t="s">
        <v>235</v>
      </c>
      <c r="I142" s="13">
        <v>106</v>
      </c>
      <c r="J142" s="22">
        <v>25</v>
      </c>
      <c r="K142" s="22">
        <v>15</v>
      </c>
      <c r="L142" s="22">
        <f>IF(J142, ROUND(K142/J142*100, 2),0)</f>
        <v>60</v>
      </c>
      <c r="M142" s="20" t="s">
        <v>234</v>
      </c>
      <c r="N142" s="21" t="s">
        <v>235</v>
      </c>
      <c r="O142" s="13">
        <v>106</v>
      </c>
      <c r="P142" s="22">
        <v>13</v>
      </c>
      <c r="Q142" s="22">
        <v>14</v>
      </c>
      <c r="R142" s="22">
        <f>IF(P142, ROUND(Q142/P142*100, 2),0)</f>
        <v>107.69</v>
      </c>
      <c r="S142" s="20" t="s">
        <v>234</v>
      </c>
      <c r="T142" s="21" t="s">
        <v>235</v>
      </c>
      <c r="U142" s="13">
        <v>106</v>
      </c>
      <c r="V142" s="22">
        <v>16</v>
      </c>
      <c r="W142" s="22">
        <v>18</v>
      </c>
      <c r="X142" s="22">
        <f>IF(V142, ROUND(W142/V142*100, 2),0)</f>
        <v>112.5</v>
      </c>
      <c r="Y142" s="20" t="s">
        <v>234</v>
      </c>
      <c r="Z142" s="21" t="s">
        <v>235</v>
      </c>
      <c r="AA142" s="13">
        <v>106</v>
      </c>
      <c r="AB142" s="22">
        <v>23</v>
      </c>
      <c r="AC142" s="22">
        <v>28</v>
      </c>
      <c r="AD142" s="22">
        <f>IF(AB142, ROUND(AC142/AB142*100, 2),0)</f>
        <v>121.74</v>
      </c>
      <c r="AE142" s="20" t="s">
        <v>234</v>
      </c>
      <c r="AF142" s="21" t="s">
        <v>235</v>
      </c>
      <c r="AG142" s="13">
        <v>106</v>
      </c>
      <c r="AH142" s="22">
        <v>16</v>
      </c>
      <c r="AI142" s="22">
        <v>8</v>
      </c>
      <c r="AJ142" s="22">
        <f>IF(AH142, ROUND(AI142/AH142*100, 2),0)</f>
        <v>50</v>
      </c>
      <c r="AK142" s="20" t="s">
        <v>234</v>
      </c>
      <c r="AL142" s="21" t="s">
        <v>235</v>
      </c>
      <c r="AM142" s="13">
        <v>106</v>
      </c>
      <c r="AN142" s="22">
        <v>8</v>
      </c>
      <c r="AO142" s="22">
        <v>1</v>
      </c>
      <c r="AP142" s="22">
        <f>IF(AN142, ROUND(AO142/AN142*100, 2),0)</f>
        <v>12.5</v>
      </c>
      <c r="AQ142" s="20" t="s">
        <v>234</v>
      </c>
      <c r="AR142" s="21" t="s">
        <v>235</v>
      </c>
      <c r="AS142" s="13">
        <v>106</v>
      </c>
      <c r="AT142" s="22">
        <v>10</v>
      </c>
      <c r="AU142" s="22">
        <v>7</v>
      </c>
      <c r="AV142" s="22">
        <f>IF(AT142, ROUND(AU142/AT142*100, 2),0)</f>
        <v>70</v>
      </c>
      <c r="AW142" s="20" t="s">
        <v>234</v>
      </c>
      <c r="AX142" s="21" t="s">
        <v>235</v>
      </c>
      <c r="AY142" s="13">
        <v>106</v>
      </c>
      <c r="AZ142" s="22">
        <v>16</v>
      </c>
      <c r="BA142" s="22">
        <v>14</v>
      </c>
      <c r="BB142" s="22">
        <f>IF(AZ142, ROUND(BA142/AZ142*100, 2),0)</f>
        <v>87.5</v>
      </c>
      <c r="BC142" s="20" t="s">
        <v>234</v>
      </c>
      <c r="BD142" s="21" t="s">
        <v>235</v>
      </c>
      <c r="BE142" s="13">
        <v>106</v>
      </c>
      <c r="BF142" s="22">
        <v>22</v>
      </c>
      <c r="BG142" s="22">
        <v>14</v>
      </c>
      <c r="BH142" s="22">
        <f>IF(BF142, ROUND(BG142/BF142*100, 2),0)</f>
        <v>63.64</v>
      </c>
      <c r="BI142" s="20" t="s">
        <v>234</v>
      </c>
      <c r="BJ142" s="21" t="s">
        <v>235</v>
      </c>
      <c r="BK142" s="13">
        <v>106</v>
      </c>
      <c r="BL142" s="22">
        <v>81</v>
      </c>
      <c r="BM142" s="22">
        <v>132</v>
      </c>
      <c r="BN142" s="22">
        <f>IF(BL142, ROUND(BM142/BL142*100, 2),0)</f>
        <v>162.96</v>
      </c>
      <c r="BO142" s="20" t="s">
        <v>234</v>
      </c>
      <c r="BP142" s="21" t="s">
        <v>235</v>
      </c>
      <c r="BQ142" s="13">
        <v>106</v>
      </c>
      <c r="BR142" s="22">
        <v>5</v>
      </c>
      <c r="BS142" s="22">
        <v>8</v>
      </c>
      <c r="BT142" s="22">
        <f>IF(BR142, ROUND(BS142/BR142*100, 2),0)</f>
        <v>160</v>
      </c>
      <c r="BU142" s="20" t="s">
        <v>234</v>
      </c>
      <c r="BV142" s="21" t="s">
        <v>235</v>
      </c>
      <c r="BW142" s="13">
        <v>106</v>
      </c>
      <c r="BX142" s="22">
        <v>12</v>
      </c>
      <c r="BY142" s="22">
        <v>19</v>
      </c>
      <c r="BZ142" s="22">
        <f>IF(BX142, ROUND(BY142/BX142*100, 2),0)</f>
        <v>158.33000000000001</v>
      </c>
      <c r="CA142" s="20" t="s">
        <v>234</v>
      </c>
      <c r="CB142" s="21" t="s">
        <v>235</v>
      </c>
      <c r="CC142" s="13">
        <v>106</v>
      </c>
      <c r="CD142" s="22">
        <v>11</v>
      </c>
      <c r="CE142" s="22">
        <v>17</v>
      </c>
      <c r="CF142" s="22">
        <f>IF(CD142, ROUND(CE142/CD142*100, 2),0)</f>
        <v>154.55000000000001</v>
      </c>
      <c r="CG142" s="20" t="s">
        <v>234</v>
      </c>
      <c r="CH142" s="21" t="s">
        <v>235</v>
      </c>
      <c r="CI142" s="13">
        <v>106</v>
      </c>
      <c r="CJ142" s="22">
        <v>10</v>
      </c>
      <c r="CK142" s="22">
        <v>14</v>
      </c>
      <c r="CL142" s="22">
        <f>IF(CJ142, ROUND(CK142/CJ142*100, 2),0)</f>
        <v>140</v>
      </c>
      <c r="CM142" s="20" t="s">
        <v>234</v>
      </c>
      <c r="CN142" s="21" t="s">
        <v>235</v>
      </c>
      <c r="CO142" s="13">
        <v>106</v>
      </c>
      <c r="CP142" s="22">
        <v>32</v>
      </c>
      <c r="CQ142" s="22">
        <v>35</v>
      </c>
      <c r="CR142" s="22">
        <f>IF(CP142, ROUND(CQ142/CP142*100, 2),0)</f>
        <v>109.38</v>
      </c>
      <c r="CS142" s="20" t="s">
        <v>234</v>
      </c>
      <c r="CT142" s="21" t="s">
        <v>235</v>
      </c>
      <c r="CU142" s="13">
        <v>106</v>
      </c>
      <c r="CV142" s="22">
        <v>19</v>
      </c>
      <c r="CW142" s="22">
        <v>11</v>
      </c>
      <c r="CX142" s="22">
        <f>IF(CV142, ROUND(CW142/CV142*100, 2),0)</f>
        <v>57.89</v>
      </c>
      <c r="CY142" s="20" t="s">
        <v>234</v>
      </c>
      <c r="CZ142" s="21" t="s">
        <v>235</v>
      </c>
      <c r="DA142" s="13">
        <v>106</v>
      </c>
      <c r="DB142" s="22">
        <v>29</v>
      </c>
      <c r="DC142" s="22">
        <v>27</v>
      </c>
      <c r="DD142" s="22">
        <f>IF(DB142, ROUND(DC142/DB142*100, 2),0)</f>
        <v>93.1</v>
      </c>
      <c r="DE142" s="20" t="s">
        <v>234</v>
      </c>
      <c r="DF142" s="21" t="s">
        <v>235</v>
      </c>
      <c r="DG142" s="13">
        <v>106</v>
      </c>
      <c r="DH142" s="22">
        <v>79</v>
      </c>
      <c r="DI142" s="22">
        <v>52</v>
      </c>
      <c r="DJ142" s="22">
        <f>IF(DH142, ROUND(DI142/DH142*100, 2),0)</f>
        <v>65.819999999999993</v>
      </c>
    </row>
    <row r="143" spans="1:114" ht="19.350000000000001" customHeight="1" x14ac:dyDescent="0.25">
      <c r="A143" s="23"/>
      <c r="B143" s="24" t="s">
        <v>225</v>
      </c>
      <c r="C143" s="18" t="s">
        <v>12</v>
      </c>
      <c r="D143" s="25"/>
      <c r="E143" s="25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  <c r="BC143" s="23"/>
      <c r="BD143" s="24" t="s">
        <v>225</v>
      </c>
      <c r="BE143" s="18" t="s">
        <v>12</v>
      </c>
      <c r="BF143" s="25"/>
      <c r="BG143" s="25"/>
      <c r="BH143" s="19"/>
      <c r="BI143" s="23"/>
      <c r="BJ143" s="24" t="s">
        <v>225</v>
      </c>
      <c r="BK143" s="18" t="s">
        <v>12</v>
      </c>
      <c r="BL143" s="25"/>
      <c r="BM143" s="25"/>
      <c r="BN143" s="19"/>
      <c r="BO143" s="23"/>
      <c r="BP143" s="24" t="s">
        <v>225</v>
      </c>
      <c r="BQ143" s="18" t="s">
        <v>12</v>
      </c>
      <c r="BR143" s="25"/>
      <c r="BS143" s="25"/>
      <c r="BT143" s="19"/>
      <c r="BU143" s="23"/>
      <c r="BV143" s="24" t="s">
        <v>225</v>
      </c>
      <c r="BW143" s="18" t="s">
        <v>12</v>
      </c>
      <c r="BX143" s="25"/>
      <c r="BY143" s="25"/>
      <c r="BZ143" s="19"/>
      <c r="CA143" s="23"/>
      <c r="CB143" s="24" t="s">
        <v>225</v>
      </c>
      <c r="CC143" s="18" t="s">
        <v>12</v>
      </c>
      <c r="CD143" s="25"/>
      <c r="CE143" s="25"/>
      <c r="CF143" s="19"/>
      <c r="CG143" s="23"/>
      <c r="CH143" s="24" t="s">
        <v>225</v>
      </c>
      <c r="CI143" s="18" t="s">
        <v>12</v>
      </c>
      <c r="CJ143" s="25"/>
      <c r="CK143" s="25"/>
      <c r="CL143" s="19"/>
      <c r="CM143" s="23"/>
      <c r="CN143" s="24" t="s">
        <v>225</v>
      </c>
      <c r="CO143" s="18" t="s">
        <v>12</v>
      </c>
      <c r="CP143" s="25"/>
      <c r="CQ143" s="25"/>
      <c r="CR143" s="19"/>
      <c r="CS143" s="23"/>
      <c r="CT143" s="24" t="s">
        <v>225</v>
      </c>
      <c r="CU143" s="18" t="s">
        <v>12</v>
      </c>
      <c r="CV143" s="25"/>
      <c r="CW143" s="25"/>
      <c r="CX143" s="19"/>
      <c r="CY143" s="23"/>
      <c r="CZ143" s="24" t="s">
        <v>225</v>
      </c>
      <c r="DA143" s="18" t="s">
        <v>12</v>
      </c>
      <c r="DB143" s="25"/>
      <c r="DC143" s="25"/>
      <c r="DD143" s="19"/>
      <c r="DE143" s="23"/>
      <c r="DF143" s="24" t="s">
        <v>225</v>
      </c>
      <c r="DG143" s="18" t="s">
        <v>12</v>
      </c>
      <c r="DH143" s="25"/>
      <c r="DI143" s="25"/>
      <c r="DJ143" s="19"/>
    </row>
    <row r="144" spans="1:114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107">SUM(OFFSET(D144,0,6),OFFSET(D144,0,12),OFFSET(D144,0,18),OFFSET(D144,0,24),OFFSET(D144,0,30),OFFSET(D144,0,36),OFFSET(D144,0,42),OFFSET(D144,0,48),OFFSET(D144,0,54),OFFSET(D144,0,60),OFFSET(D144,0,66),OFFSET(D144,0,72),OFFSET(D144,0,78),OFFSET(D144,0,84),OFFSET(D144,0,90),OFFSET(D144,0,96),OFFSET(D144,0,102),OFFSET(D144,0,108))</f>
        <v>59</v>
      </c>
      <c r="E144" s="22">
        <f t="shared" ca="1" si="107"/>
        <v>50</v>
      </c>
      <c r="F144" s="22">
        <f ca="1">IF(D144, ROUND(E144/D144*100, 2),0)</f>
        <v>84.75</v>
      </c>
      <c r="G144" s="26" t="s">
        <v>236</v>
      </c>
      <c r="H144" s="30" t="s">
        <v>227</v>
      </c>
      <c r="I144" s="13">
        <v>107</v>
      </c>
      <c r="J144" s="22">
        <v>7</v>
      </c>
      <c r="K144" s="22">
        <v>5</v>
      </c>
      <c r="L144" s="22">
        <f>IF(J144, ROUND(K144/J144*100, 2),0)</f>
        <v>71.430000000000007</v>
      </c>
      <c r="M144" s="26" t="s">
        <v>236</v>
      </c>
      <c r="N144" s="30" t="s">
        <v>227</v>
      </c>
      <c r="O144" s="13">
        <v>107</v>
      </c>
      <c r="P144" s="22">
        <v>1</v>
      </c>
      <c r="Q144" s="22">
        <v>5</v>
      </c>
      <c r="R144" s="22">
        <f>IF(P144, ROUND(Q144/P144*100, 2),0)</f>
        <v>500</v>
      </c>
      <c r="S144" s="26" t="s">
        <v>236</v>
      </c>
      <c r="T144" s="30" t="s">
        <v>227</v>
      </c>
      <c r="U144" s="13">
        <v>107</v>
      </c>
      <c r="V144" s="22">
        <v>3</v>
      </c>
      <c r="W144" s="22">
        <v>2</v>
      </c>
      <c r="X144" s="22">
        <f>IF(V144, ROUND(W144/V144*100, 2),0)</f>
        <v>66.67</v>
      </c>
      <c r="Y144" s="26" t="s">
        <v>236</v>
      </c>
      <c r="Z144" s="30" t="s">
        <v>227</v>
      </c>
      <c r="AA144" s="13">
        <v>107</v>
      </c>
      <c r="AB144" s="22">
        <v>5</v>
      </c>
      <c r="AC144" s="22">
        <v>5</v>
      </c>
      <c r="AD144" s="22">
        <f>IF(AB144, ROUND(AC144/AB144*100, 2),0)</f>
        <v>100</v>
      </c>
      <c r="AE144" s="26" t="s">
        <v>236</v>
      </c>
      <c r="AF144" s="30" t="s">
        <v>227</v>
      </c>
      <c r="AG144" s="13">
        <v>107</v>
      </c>
      <c r="AH144" s="22">
        <v>0</v>
      </c>
      <c r="AI144" s="22">
        <v>1</v>
      </c>
      <c r="AJ144" s="22">
        <f>IF(AH144, ROUND(AI144/AH144*100, 2),0)</f>
        <v>0</v>
      </c>
      <c r="AK144" s="26" t="s">
        <v>236</v>
      </c>
      <c r="AL144" s="30" t="s">
        <v>227</v>
      </c>
      <c r="AM144" s="13">
        <v>107</v>
      </c>
      <c r="AN144" s="22">
        <v>0</v>
      </c>
      <c r="AO144" s="22">
        <v>1</v>
      </c>
      <c r="AP144" s="22">
        <f>IF(AN144, ROUND(AO144/AN144*100, 2),0)</f>
        <v>0</v>
      </c>
      <c r="AQ144" s="26" t="s">
        <v>236</v>
      </c>
      <c r="AR144" s="30" t="s">
        <v>227</v>
      </c>
      <c r="AS144" s="13">
        <v>107</v>
      </c>
      <c r="AT144" s="22">
        <v>2</v>
      </c>
      <c r="AU144" s="22">
        <v>2</v>
      </c>
      <c r="AV144" s="22">
        <f>IF(AT144, ROUND(AU144/AT144*100, 2),0)</f>
        <v>100</v>
      </c>
      <c r="AW144" s="26" t="s">
        <v>236</v>
      </c>
      <c r="AX144" s="30" t="s">
        <v>227</v>
      </c>
      <c r="AY144" s="13">
        <v>107</v>
      </c>
      <c r="AZ144" s="22">
        <v>3</v>
      </c>
      <c r="BA144" s="22">
        <v>1</v>
      </c>
      <c r="BB144" s="22">
        <f>IF(AZ144, ROUND(BA144/AZ144*100, 2),0)</f>
        <v>33.33</v>
      </c>
      <c r="BC144" s="26" t="s">
        <v>236</v>
      </c>
      <c r="BD144" s="30" t="s">
        <v>227</v>
      </c>
      <c r="BE144" s="13">
        <v>107</v>
      </c>
      <c r="BF144" s="22">
        <v>8</v>
      </c>
      <c r="BG144" s="22">
        <v>0</v>
      </c>
      <c r="BH144" s="22">
        <f>IF(BF144, ROUND(BG144/BF144*100, 2),0)</f>
        <v>0</v>
      </c>
      <c r="BI144" s="26" t="s">
        <v>236</v>
      </c>
      <c r="BJ144" s="30" t="s">
        <v>227</v>
      </c>
      <c r="BK144" s="13">
        <v>107</v>
      </c>
      <c r="BL144" s="22">
        <v>8</v>
      </c>
      <c r="BM144" s="22">
        <v>5</v>
      </c>
      <c r="BN144" s="22">
        <f>IF(BL144, ROUND(BM144/BL144*100, 2),0)</f>
        <v>62.5</v>
      </c>
      <c r="BO144" s="26" t="s">
        <v>236</v>
      </c>
      <c r="BP144" s="30" t="s">
        <v>227</v>
      </c>
      <c r="BQ144" s="13">
        <v>107</v>
      </c>
      <c r="BR144" s="22">
        <v>1</v>
      </c>
      <c r="BS144" s="22">
        <v>4</v>
      </c>
      <c r="BT144" s="22">
        <f>IF(BR144, ROUND(BS144/BR144*100, 2),0)</f>
        <v>400</v>
      </c>
      <c r="BU144" s="26" t="s">
        <v>236</v>
      </c>
      <c r="BV144" s="30" t="s">
        <v>227</v>
      </c>
      <c r="BW144" s="13">
        <v>107</v>
      </c>
      <c r="BX144" s="22">
        <v>0</v>
      </c>
      <c r="BY144" s="22">
        <v>1</v>
      </c>
      <c r="BZ144" s="22">
        <f>IF(BX144, ROUND(BY144/BX144*100, 2),0)</f>
        <v>0</v>
      </c>
      <c r="CA144" s="26" t="s">
        <v>236</v>
      </c>
      <c r="CB144" s="30" t="s">
        <v>227</v>
      </c>
      <c r="CC144" s="13">
        <v>107</v>
      </c>
      <c r="CD144" s="22">
        <v>2</v>
      </c>
      <c r="CE144" s="22">
        <v>3</v>
      </c>
      <c r="CF144" s="22">
        <f>IF(CD144, ROUND(CE144/CD144*100, 2),0)</f>
        <v>150</v>
      </c>
      <c r="CG144" s="26" t="s">
        <v>236</v>
      </c>
      <c r="CH144" s="30" t="s">
        <v>227</v>
      </c>
      <c r="CI144" s="13">
        <v>107</v>
      </c>
      <c r="CJ144" s="22">
        <v>1</v>
      </c>
      <c r="CK144" s="22">
        <v>3</v>
      </c>
      <c r="CL144" s="22">
        <f>IF(CJ144, ROUND(CK144/CJ144*100, 2),0)</f>
        <v>300</v>
      </c>
      <c r="CM144" s="26" t="s">
        <v>236</v>
      </c>
      <c r="CN144" s="30" t="s">
        <v>227</v>
      </c>
      <c r="CO144" s="13">
        <v>107</v>
      </c>
      <c r="CP144" s="22">
        <v>14</v>
      </c>
      <c r="CQ144" s="22">
        <v>3</v>
      </c>
      <c r="CR144" s="22">
        <f>IF(CP144, ROUND(CQ144/CP144*100, 2),0)</f>
        <v>21.43</v>
      </c>
      <c r="CS144" s="26" t="s">
        <v>236</v>
      </c>
      <c r="CT144" s="30" t="s">
        <v>227</v>
      </c>
      <c r="CU144" s="13">
        <v>107</v>
      </c>
      <c r="CV144" s="22">
        <v>0</v>
      </c>
      <c r="CW144" s="22">
        <v>0</v>
      </c>
      <c r="CX144" s="22">
        <f>IF(CV144, ROUND(CW144/CV144*100, 2),0)</f>
        <v>0</v>
      </c>
      <c r="CY144" s="26" t="s">
        <v>236</v>
      </c>
      <c r="CZ144" s="30" t="s">
        <v>227</v>
      </c>
      <c r="DA144" s="13">
        <v>107</v>
      </c>
      <c r="DB144" s="22">
        <v>4</v>
      </c>
      <c r="DC144" s="22">
        <v>9</v>
      </c>
      <c r="DD144" s="22">
        <f>IF(DB144, ROUND(DC144/DB144*100, 2),0)</f>
        <v>225</v>
      </c>
      <c r="DE144" s="26" t="s">
        <v>236</v>
      </c>
      <c r="DF144" s="30" t="s">
        <v>227</v>
      </c>
      <c r="DG144" s="13">
        <v>107</v>
      </c>
      <c r="DH144" s="22">
        <v>0</v>
      </c>
      <c r="DI144" s="22">
        <v>0</v>
      </c>
      <c r="DJ144" s="22">
        <f>IF(DH144, ROUND(DI144/DH144*100, 2),0)</f>
        <v>0</v>
      </c>
    </row>
    <row r="145" spans="1:114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107"/>
        <v>0</v>
      </c>
      <c r="E145" s="22">
        <f t="shared" ca="1" si="107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  <c r="BC145" s="26" t="s">
        <v>237</v>
      </c>
      <c r="BD145" s="30" t="s">
        <v>229</v>
      </c>
      <c r="BE145" s="13">
        <v>108</v>
      </c>
      <c r="BF145" s="22">
        <v>0</v>
      </c>
      <c r="BG145" s="22">
        <v>0</v>
      </c>
      <c r="BH145" s="22">
        <f>IF(BF145, ROUND(BG145/BF145*100, 2),0)</f>
        <v>0</v>
      </c>
      <c r="BI145" s="26" t="s">
        <v>237</v>
      </c>
      <c r="BJ145" s="30" t="s">
        <v>229</v>
      </c>
      <c r="BK145" s="13">
        <v>108</v>
      </c>
      <c r="BL145" s="22">
        <v>0</v>
      </c>
      <c r="BM145" s="22">
        <v>0</v>
      </c>
      <c r="BN145" s="22">
        <f>IF(BL145, ROUND(BM145/BL145*100, 2),0)</f>
        <v>0</v>
      </c>
      <c r="BO145" s="26" t="s">
        <v>237</v>
      </c>
      <c r="BP145" s="30" t="s">
        <v>229</v>
      </c>
      <c r="BQ145" s="13">
        <v>108</v>
      </c>
      <c r="BR145" s="22">
        <v>0</v>
      </c>
      <c r="BS145" s="22">
        <v>0</v>
      </c>
      <c r="BT145" s="22">
        <f>IF(BR145, ROUND(BS145/BR145*100, 2),0)</f>
        <v>0</v>
      </c>
      <c r="BU145" s="26" t="s">
        <v>237</v>
      </c>
      <c r="BV145" s="30" t="s">
        <v>229</v>
      </c>
      <c r="BW145" s="13">
        <v>108</v>
      </c>
      <c r="BX145" s="22">
        <v>0</v>
      </c>
      <c r="BY145" s="22">
        <v>0</v>
      </c>
      <c r="BZ145" s="22">
        <f>IF(BX145, ROUND(BY145/BX145*100, 2),0)</f>
        <v>0</v>
      </c>
      <c r="CA145" s="26" t="s">
        <v>237</v>
      </c>
      <c r="CB145" s="30" t="s">
        <v>229</v>
      </c>
      <c r="CC145" s="13">
        <v>108</v>
      </c>
      <c r="CD145" s="22">
        <v>0</v>
      </c>
      <c r="CE145" s="22">
        <v>0</v>
      </c>
      <c r="CF145" s="22">
        <f>IF(CD145, ROUND(CE145/CD145*100, 2),0)</f>
        <v>0</v>
      </c>
      <c r="CG145" s="26" t="s">
        <v>237</v>
      </c>
      <c r="CH145" s="30" t="s">
        <v>229</v>
      </c>
      <c r="CI145" s="13">
        <v>108</v>
      </c>
      <c r="CJ145" s="22">
        <v>0</v>
      </c>
      <c r="CK145" s="22">
        <v>0</v>
      </c>
      <c r="CL145" s="22">
        <f>IF(CJ145, ROUND(CK145/CJ145*100, 2),0)</f>
        <v>0</v>
      </c>
      <c r="CM145" s="26" t="s">
        <v>237</v>
      </c>
      <c r="CN145" s="30" t="s">
        <v>229</v>
      </c>
      <c r="CO145" s="13">
        <v>108</v>
      </c>
      <c r="CP145" s="22">
        <v>0</v>
      </c>
      <c r="CQ145" s="22">
        <v>0</v>
      </c>
      <c r="CR145" s="22">
        <f>IF(CP145, ROUND(CQ145/CP145*100, 2),0)</f>
        <v>0</v>
      </c>
      <c r="CS145" s="26" t="s">
        <v>237</v>
      </c>
      <c r="CT145" s="30" t="s">
        <v>229</v>
      </c>
      <c r="CU145" s="13">
        <v>108</v>
      </c>
      <c r="CV145" s="22">
        <v>0</v>
      </c>
      <c r="CW145" s="22">
        <v>0</v>
      </c>
      <c r="CX145" s="22">
        <f>IF(CV145, ROUND(CW145/CV145*100, 2),0)</f>
        <v>0</v>
      </c>
      <c r="CY145" s="26" t="s">
        <v>237</v>
      </c>
      <c r="CZ145" s="30" t="s">
        <v>229</v>
      </c>
      <c r="DA145" s="13">
        <v>108</v>
      </c>
      <c r="DB145" s="22">
        <v>0</v>
      </c>
      <c r="DC145" s="22">
        <v>0</v>
      </c>
      <c r="DD145" s="22">
        <f>IF(DB145, ROUND(DC145/DB145*100, 2),0)</f>
        <v>0</v>
      </c>
      <c r="DE145" s="26" t="s">
        <v>237</v>
      </c>
      <c r="DF145" s="30" t="s">
        <v>229</v>
      </c>
      <c r="DG145" s="13">
        <v>108</v>
      </c>
      <c r="DH145" s="22">
        <v>0</v>
      </c>
      <c r="DI145" s="22">
        <v>0</v>
      </c>
      <c r="DJ145" s="22">
        <f>IF(DH145, ROUND(DI145/DH145*100, 2),0)</f>
        <v>0</v>
      </c>
    </row>
    <row r="146" spans="1:114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107"/>
        <v>114</v>
      </c>
      <c r="E146" s="22">
        <f t="shared" ca="1" si="107"/>
        <v>153</v>
      </c>
      <c r="F146" s="22">
        <f ca="1">IF(D146, ROUND(E146/D146*100, 2),0)</f>
        <v>134.21</v>
      </c>
      <c r="G146" s="20" t="s">
        <v>238</v>
      </c>
      <c r="H146" s="21" t="s">
        <v>239</v>
      </c>
      <c r="I146" s="13">
        <v>109</v>
      </c>
      <c r="J146" s="22">
        <v>3</v>
      </c>
      <c r="K146" s="22">
        <v>5</v>
      </c>
      <c r="L146" s="22">
        <f>IF(J146, ROUND(K146/J146*100, 2),0)</f>
        <v>166.67</v>
      </c>
      <c r="M146" s="20" t="s">
        <v>238</v>
      </c>
      <c r="N146" s="21" t="s">
        <v>239</v>
      </c>
      <c r="O146" s="13">
        <v>109</v>
      </c>
      <c r="P146" s="22">
        <v>0</v>
      </c>
      <c r="Q146" s="22">
        <v>3</v>
      </c>
      <c r="R146" s="22">
        <f>IF(P146, ROUND(Q146/P146*100, 2),0)</f>
        <v>0</v>
      </c>
      <c r="S146" s="20" t="s">
        <v>238</v>
      </c>
      <c r="T146" s="21" t="s">
        <v>239</v>
      </c>
      <c r="U146" s="13">
        <v>109</v>
      </c>
      <c r="V146" s="22">
        <v>0</v>
      </c>
      <c r="W146" s="22">
        <v>0</v>
      </c>
      <c r="X146" s="22">
        <f>IF(V146, ROUND(W146/V146*100, 2),0)</f>
        <v>0</v>
      </c>
      <c r="Y146" s="20" t="s">
        <v>238</v>
      </c>
      <c r="Z146" s="21" t="s">
        <v>239</v>
      </c>
      <c r="AA146" s="13">
        <v>109</v>
      </c>
      <c r="AB146" s="22">
        <v>11</v>
      </c>
      <c r="AC146" s="22">
        <v>15</v>
      </c>
      <c r="AD146" s="22">
        <f>IF(AB146, ROUND(AC146/AB146*100, 2),0)</f>
        <v>136.36000000000001</v>
      </c>
      <c r="AE146" s="20" t="s">
        <v>238</v>
      </c>
      <c r="AF146" s="21" t="s">
        <v>239</v>
      </c>
      <c r="AG146" s="13">
        <v>109</v>
      </c>
      <c r="AH146" s="22">
        <v>10</v>
      </c>
      <c r="AI146" s="22">
        <v>6</v>
      </c>
      <c r="AJ146" s="22">
        <f>IF(AH146, ROUND(AI146/AH146*100, 2),0)</f>
        <v>60</v>
      </c>
      <c r="AK146" s="20" t="s">
        <v>238</v>
      </c>
      <c r="AL146" s="21" t="s">
        <v>239</v>
      </c>
      <c r="AM146" s="13">
        <v>109</v>
      </c>
      <c r="AN146" s="22">
        <v>18</v>
      </c>
      <c r="AO146" s="22">
        <v>35</v>
      </c>
      <c r="AP146" s="22">
        <f>IF(AN146, ROUND(AO146/AN146*100, 2),0)</f>
        <v>194.44</v>
      </c>
      <c r="AQ146" s="20" t="s">
        <v>238</v>
      </c>
      <c r="AR146" s="21" t="s">
        <v>239</v>
      </c>
      <c r="AS146" s="13">
        <v>109</v>
      </c>
      <c r="AT146" s="22">
        <v>0</v>
      </c>
      <c r="AU146" s="22">
        <v>0</v>
      </c>
      <c r="AV146" s="22">
        <f>IF(AT146, ROUND(AU146/AT146*100, 2),0)</f>
        <v>0</v>
      </c>
      <c r="AW146" s="20" t="s">
        <v>238</v>
      </c>
      <c r="AX146" s="21" t="s">
        <v>239</v>
      </c>
      <c r="AY146" s="13">
        <v>109</v>
      </c>
      <c r="AZ146" s="22">
        <v>0</v>
      </c>
      <c r="BA146" s="22">
        <v>4</v>
      </c>
      <c r="BB146" s="22">
        <f>IF(AZ146, ROUND(BA146/AZ146*100, 2),0)</f>
        <v>0</v>
      </c>
      <c r="BC146" s="20" t="s">
        <v>238</v>
      </c>
      <c r="BD146" s="21" t="s">
        <v>239</v>
      </c>
      <c r="BE146" s="13">
        <v>109</v>
      </c>
      <c r="BF146" s="22">
        <v>9</v>
      </c>
      <c r="BG146" s="22">
        <v>9</v>
      </c>
      <c r="BH146" s="22">
        <f>IF(BF146, ROUND(BG146/BF146*100, 2),0)</f>
        <v>100</v>
      </c>
      <c r="BI146" s="20" t="s">
        <v>238</v>
      </c>
      <c r="BJ146" s="21" t="s">
        <v>239</v>
      </c>
      <c r="BK146" s="13">
        <v>109</v>
      </c>
      <c r="BL146" s="22">
        <v>50</v>
      </c>
      <c r="BM146" s="22">
        <v>3</v>
      </c>
      <c r="BN146" s="22">
        <f>IF(BL146, ROUND(BM146/BL146*100, 2),0)</f>
        <v>6</v>
      </c>
      <c r="BO146" s="20" t="s">
        <v>238</v>
      </c>
      <c r="BP146" s="21" t="s">
        <v>239</v>
      </c>
      <c r="BQ146" s="13">
        <v>109</v>
      </c>
      <c r="BR146" s="22">
        <v>0</v>
      </c>
      <c r="BS146" s="22">
        <v>1</v>
      </c>
      <c r="BT146" s="22">
        <f>IF(BR146, ROUND(BS146/BR146*100, 2),0)</f>
        <v>0</v>
      </c>
      <c r="BU146" s="20" t="s">
        <v>238</v>
      </c>
      <c r="BV146" s="21" t="s">
        <v>239</v>
      </c>
      <c r="BW146" s="13">
        <v>109</v>
      </c>
      <c r="BX146" s="22">
        <v>0</v>
      </c>
      <c r="BY146" s="22">
        <v>2</v>
      </c>
      <c r="BZ146" s="22">
        <f>IF(BX146, ROUND(BY146/BX146*100, 2),0)</f>
        <v>0</v>
      </c>
      <c r="CA146" s="20" t="s">
        <v>238</v>
      </c>
      <c r="CB146" s="21" t="s">
        <v>239</v>
      </c>
      <c r="CC146" s="13">
        <v>109</v>
      </c>
      <c r="CD146" s="22">
        <v>2</v>
      </c>
      <c r="CE146" s="22">
        <v>1</v>
      </c>
      <c r="CF146" s="22">
        <f>IF(CD146, ROUND(CE146/CD146*100, 2),0)</f>
        <v>50</v>
      </c>
      <c r="CG146" s="20" t="s">
        <v>238</v>
      </c>
      <c r="CH146" s="21" t="s">
        <v>239</v>
      </c>
      <c r="CI146" s="13">
        <v>109</v>
      </c>
      <c r="CJ146" s="22">
        <v>3</v>
      </c>
      <c r="CK146" s="22">
        <v>4</v>
      </c>
      <c r="CL146" s="22">
        <f>IF(CJ146, ROUND(CK146/CJ146*100, 2),0)</f>
        <v>133.33000000000001</v>
      </c>
      <c r="CM146" s="20" t="s">
        <v>238</v>
      </c>
      <c r="CN146" s="21" t="s">
        <v>239</v>
      </c>
      <c r="CO146" s="13">
        <v>109</v>
      </c>
      <c r="CP146" s="22">
        <v>3</v>
      </c>
      <c r="CQ146" s="22">
        <v>3</v>
      </c>
      <c r="CR146" s="22">
        <f>IF(CP146, ROUND(CQ146/CP146*100, 2),0)</f>
        <v>100</v>
      </c>
      <c r="CS146" s="20" t="s">
        <v>238</v>
      </c>
      <c r="CT146" s="21" t="s">
        <v>239</v>
      </c>
      <c r="CU146" s="13">
        <v>109</v>
      </c>
      <c r="CV146" s="22">
        <v>0</v>
      </c>
      <c r="CW146" s="22">
        <v>8</v>
      </c>
      <c r="CX146" s="22">
        <f>IF(CV146, ROUND(CW146/CV146*100, 2),0)</f>
        <v>0</v>
      </c>
      <c r="CY146" s="20" t="s">
        <v>238</v>
      </c>
      <c r="CZ146" s="21" t="s">
        <v>239</v>
      </c>
      <c r="DA146" s="13">
        <v>109</v>
      </c>
      <c r="DB146" s="22">
        <v>2</v>
      </c>
      <c r="DC146" s="22">
        <v>3</v>
      </c>
      <c r="DD146" s="22">
        <f>IF(DB146, ROUND(DC146/DB146*100, 2),0)</f>
        <v>150</v>
      </c>
      <c r="DE146" s="20" t="s">
        <v>238</v>
      </c>
      <c r="DF146" s="21" t="s">
        <v>239</v>
      </c>
      <c r="DG146" s="13">
        <v>109</v>
      </c>
      <c r="DH146" s="22">
        <v>3</v>
      </c>
      <c r="DI146" s="22">
        <v>51</v>
      </c>
      <c r="DJ146" s="22">
        <f>IF(DH146, ROUND(DI146/DH146*100, 2),0)</f>
        <v>1700</v>
      </c>
    </row>
    <row r="147" spans="1:114" ht="19.350000000000001" customHeight="1" x14ac:dyDescent="0.25">
      <c r="A147" s="23"/>
      <c r="B147" s="32" t="s">
        <v>225</v>
      </c>
      <c r="C147" s="18" t="s">
        <v>12</v>
      </c>
      <c r="D147" s="25"/>
      <c r="E147" s="25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  <c r="BC147" s="23"/>
      <c r="BD147" s="32" t="s">
        <v>225</v>
      </c>
      <c r="BE147" s="18" t="s">
        <v>12</v>
      </c>
      <c r="BF147" s="25"/>
      <c r="BG147" s="25"/>
      <c r="BH147" s="19"/>
      <c r="BI147" s="23"/>
      <c r="BJ147" s="32" t="s">
        <v>225</v>
      </c>
      <c r="BK147" s="18" t="s">
        <v>12</v>
      </c>
      <c r="BL147" s="25"/>
      <c r="BM147" s="25"/>
      <c r="BN147" s="19"/>
      <c r="BO147" s="23"/>
      <c r="BP147" s="32" t="s">
        <v>225</v>
      </c>
      <c r="BQ147" s="18" t="s">
        <v>12</v>
      </c>
      <c r="BR147" s="25"/>
      <c r="BS147" s="25"/>
      <c r="BT147" s="19"/>
      <c r="BU147" s="23"/>
      <c r="BV147" s="32" t="s">
        <v>225</v>
      </c>
      <c r="BW147" s="18" t="s">
        <v>12</v>
      </c>
      <c r="BX147" s="25"/>
      <c r="BY147" s="25"/>
      <c r="BZ147" s="19"/>
      <c r="CA147" s="23"/>
      <c r="CB147" s="32" t="s">
        <v>225</v>
      </c>
      <c r="CC147" s="18" t="s">
        <v>12</v>
      </c>
      <c r="CD147" s="25"/>
      <c r="CE147" s="25"/>
      <c r="CF147" s="19"/>
      <c r="CG147" s="23"/>
      <c r="CH147" s="32" t="s">
        <v>225</v>
      </c>
      <c r="CI147" s="18" t="s">
        <v>12</v>
      </c>
      <c r="CJ147" s="25"/>
      <c r="CK147" s="25"/>
      <c r="CL147" s="19"/>
      <c r="CM147" s="23"/>
      <c r="CN147" s="32" t="s">
        <v>225</v>
      </c>
      <c r="CO147" s="18" t="s">
        <v>12</v>
      </c>
      <c r="CP147" s="25"/>
      <c r="CQ147" s="25"/>
      <c r="CR147" s="19"/>
      <c r="CS147" s="23"/>
      <c r="CT147" s="32" t="s">
        <v>225</v>
      </c>
      <c r="CU147" s="18" t="s">
        <v>12</v>
      </c>
      <c r="CV147" s="25"/>
      <c r="CW147" s="25"/>
      <c r="CX147" s="19"/>
      <c r="CY147" s="23"/>
      <c r="CZ147" s="32" t="s">
        <v>225</v>
      </c>
      <c r="DA147" s="18" t="s">
        <v>12</v>
      </c>
      <c r="DB147" s="25"/>
      <c r="DC147" s="25"/>
      <c r="DD147" s="19"/>
      <c r="DE147" s="23"/>
      <c r="DF147" s="32" t="s">
        <v>225</v>
      </c>
      <c r="DG147" s="18" t="s">
        <v>12</v>
      </c>
      <c r="DH147" s="25"/>
      <c r="DI147" s="25"/>
      <c r="DJ147" s="19"/>
    </row>
    <row r="148" spans="1:114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108">SUM(OFFSET(D148,0,6),OFFSET(D148,0,12),OFFSET(D148,0,18),OFFSET(D148,0,24),OFFSET(D148,0,30),OFFSET(D148,0,36),OFFSET(D148,0,42),OFFSET(D148,0,48),OFFSET(D148,0,54),OFFSET(D148,0,60),OFFSET(D148,0,66),OFFSET(D148,0,72),OFFSET(D148,0,78),OFFSET(D148,0,84),OFFSET(D148,0,90),OFFSET(D148,0,96),OFFSET(D148,0,102),OFFSET(D148,0,108))</f>
        <v>20</v>
      </c>
      <c r="E148" s="22">
        <f t="shared" ca="1" si="108"/>
        <v>17</v>
      </c>
      <c r="F148" s="22">
        <f ca="1">IF(D148, ROUND(E148/D148*100, 2),0)</f>
        <v>85</v>
      </c>
      <c r="G148" s="26" t="s">
        <v>240</v>
      </c>
      <c r="H148" s="30" t="s">
        <v>227</v>
      </c>
      <c r="I148" s="13">
        <v>110</v>
      </c>
      <c r="J148" s="22">
        <v>0</v>
      </c>
      <c r="K148" s="22">
        <v>2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0</v>
      </c>
      <c r="Q148" s="22">
        <v>0</v>
      </c>
      <c r="R148" s="22">
        <f>IF(P148, ROUND(Q148/P148*100, 2),0)</f>
        <v>0</v>
      </c>
      <c r="S148" s="26" t="s">
        <v>240</v>
      </c>
      <c r="T148" s="30" t="s">
        <v>227</v>
      </c>
      <c r="U148" s="13">
        <v>110</v>
      </c>
      <c r="V148" s="22">
        <v>0</v>
      </c>
      <c r="W148" s="22">
        <v>0</v>
      </c>
      <c r="X148" s="22">
        <f>IF(V148, ROUND(W148/V148*100, 2),0)</f>
        <v>0</v>
      </c>
      <c r="Y148" s="26" t="s">
        <v>240</v>
      </c>
      <c r="Z148" s="30" t="s">
        <v>227</v>
      </c>
      <c r="AA148" s="13">
        <v>110</v>
      </c>
      <c r="AB148" s="22">
        <v>3</v>
      </c>
      <c r="AC148" s="22">
        <v>5</v>
      </c>
      <c r="AD148" s="22">
        <f>IF(AB148, ROUND(AC148/AB148*100, 2),0)</f>
        <v>166.67</v>
      </c>
      <c r="AE148" s="26" t="s">
        <v>240</v>
      </c>
      <c r="AF148" s="30" t="s">
        <v>227</v>
      </c>
      <c r="AG148" s="13">
        <v>110</v>
      </c>
      <c r="AH148" s="22">
        <v>5</v>
      </c>
      <c r="AI148" s="22">
        <v>1</v>
      </c>
      <c r="AJ148" s="22">
        <f>IF(AH148, ROUND(AI148/AH148*100, 2),0)</f>
        <v>20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0</v>
      </c>
      <c r="AU148" s="22">
        <v>0</v>
      </c>
      <c r="AV148" s="22">
        <f>IF(AT148, ROUND(AU148/AT148*100, 2),0)</f>
        <v>0</v>
      </c>
      <c r="AW148" s="26" t="s">
        <v>240</v>
      </c>
      <c r="AX148" s="30" t="s">
        <v>227</v>
      </c>
      <c r="AY148" s="13">
        <v>110</v>
      </c>
      <c r="AZ148" s="22">
        <v>0</v>
      </c>
      <c r="BA148" s="22">
        <v>2</v>
      </c>
      <c r="BB148" s="22">
        <f>IF(AZ148, ROUND(BA148/AZ148*100, 2),0)</f>
        <v>0</v>
      </c>
      <c r="BC148" s="26" t="s">
        <v>240</v>
      </c>
      <c r="BD148" s="30" t="s">
        <v>227</v>
      </c>
      <c r="BE148" s="13">
        <v>110</v>
      </c>
      <c r="BF148" s="22">
        <v>3</v>
      </c>
      <c r="BG148" s="22">
        <v>4</v>
      </c>
      <c r="BH148" s="22">
        <f>IF(BF148, ROUND(BG148/BF148*100, 2),0)</f>
        <v>133.33000000000001</v>
      </c>
      <c r="BI148" s="26" t="s">
        <v>240</v>
      </c>
      <c r="BJ148" s="30" t="s">
        <v>227</v>
      </c>
      <c r="BK148" s="13">
        <v>110</v>
      </c>
      <c r="BL148" s="22">
        <v>6</v>
      </c>
      <c r="BM148" s="22">
        <v>0</v>
      </c>
      <c r="BN148" s="22">
        <f>IF(BL148, ROUND(BM148/BL148*100, 2),0)</f>
        <v>0</v>
      </c>
      <c r="BO148" s="26" t="s">
        <v>240</v>
      </c>
      <c r="BP148" s="30" t="s">
        <v>227</v>
      </c>
      <c r="BQ148" s="13">
        <v>110</v>
      </c>
      <c r="BR148" s="22">
        <v>0</v>
      </c>
      <c r="BS148" s="22">
        <v>0</v>
      </c>
      <c r="BT148" s="22">
        <f>IF(BR148, ROUND(BS148/BR148*100, 2),0)</f>
        <v>0</v>
      </c>
      <c r="BU148" s="26" t="s">
        <v>240</v>
      </c>
      <c r="BV148" s="30" t="s">
        <v>227</v>
      </c>
      <c r="BW148" s="13">
        <v>110</v>
      </c>
      <c r="BX148" s="22">
        <v>0</v>
      </c>
      <c r="BY148" s="22">
        <v>0</v>
      </c>
      <c r="BZ148" s="22">
        <f>IF(BX148, ROUND(BY148/BX148*100, 2),0)</f>
        <v>0</v>
      </c>
      <c r="CA148" s="26" t="s">
        <v>240</v>
      </c>
      <c r="CB148" s="30" t="s">
        <v>227</v>
      </c>
      <c r="CC148" s="13">
        <v>110</v>
      </c>
      <c r="CD148" s="22">
        <v>1</v>
      </c>
      <c r="CE148" s="22">
        <v>0</v>
      </c>
      <c r="CF148" s="22">
        <f>IF(CD148, ROUND(CE148/CD148*100, 2),0)</f>
        <v>0</v>
      </c>
      <c r="CG148" s="26" t="s">
        <v>240</v>
      </c>
      <c r="CH148" s="30" t="s">
        <v>227</v>
      </c>
      <c r="CI148" s="13">
        <v>110</v>
      </c>
      <c r="CJ148" s="22">
        <v>1</v>
      </c>
      <c r="CK148" s="22">
        <v>2</v>
      </c>
      <c r="CL148" s="22">
        <f>IF(CJ148, ROUND(CK148/CJ148*100, 2),0)</f>
        <v>200</v>
      </c>
      <c r="CM148" s="26" t="s">
        <v>240</v>
      </c>
      <c r="CN148" s="30" t="s">
        <v>227</v>
      </c>
      <c r="CO148" s="13">
        <v>110</v>
      </c>
      <c r="CP148" s="22">
        <v>0</v>
      </c>
      <c r="CQ148" s="22">
        <v>1</v>
      </c>
      <c r="CR148" s="22">
        <f>IF(CP148, ROUND(CQ148/CP148*100, 2),0)</f>
        <v>0</v>
      </c>
      <c r="CS148" s="26" t="s">
        <v>240</v>
      </c>
      <c r="CT148" s="30" t="s">
        <v>227</v>
      </c>
      <c r="CU148" s="13">
        <v>110</v>
      </c>
      <c r="CV148" s="22">
        <v>0</v>
      </c>
      <c r="CW148" s="22">
        <v>0</v>
      </c>
      <c r="CX148" s="22">
        <f>IF(CV148, ROUND(CW148/CV148*100, 2),0)</f>
        <v>0</v>
      </c>
      <c r="CY148" s="26" t="s">
        <v>240</v>
      </c>
      <c r="CZ148" s="30" t="s">
        <v>227</v>
      </c>
      <c r="DA148" s="13">
        <v>110</v>
      </c>
      <c r="DB148" s="22">
        <v>1</v>
      </c>
      <c r="DC148" s="22">
        <v>0</v>
      </c>
      <c r="DD148" s="22">
        <f>IF(DB148, ROUND(DC148/DB148*100, 2),0)</f>
        <v>0</v>
      </c>
      <c r="DE148" s="26" t="s">
        <v>240</v>
      </c>
      <c r="DF148" s="30" t="s">
        <v>227</v>
      </c>
      <c r="DG148" s="13">
        <v>110</v>
      </c>
      <c r="DH148" s="22">
        <v>0</v>
      </c>
      <c r="DI148" s="22">
        <v>0</v>
      </c>
      <c r="DJ148" s="22">
        <f>IF(DH148, ROUND(DI148/DH148*100, 2),0)</f>
        <v>0</v>
      </c>
    </row>
    <row r="149" spans="1:114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108"/>
        <v>0</v>
      </c>
      <c r="E149" s="22">
        <f t="shared" ca="1" si="10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  <c r="BC149" s="26" t="s">
        <v>241</v>
      </c>
      <c r="BD149" s="30" t="s">
        <v>229</v>
      </c>
      <c r="BE149" s="13">
        <v>111</v>
      </c>
      <c r="BF149" s="22">
        <v>0</v>
      </c>
      <c r="BG149" s="22">
        <v>0</v>
      </c>
      <c r="BH149" s="22">
        <f>IF(BF149, ROUND(BG149/BF149*100, 2),0)</f>
        <v>0</v>
      </c>
      <c r="BI149" s="26" t="s">
        <v>241</v>
      </c>
      <c r="BJ149" s="30" t="s">
        <v>229</v>
      </c>
      <c r="BK149" s="13">
        <v>111</v>
      </c>
      <c r="BL149" s="22">
        <v>0</v>
      </c>
      <c r="BM149" s="22">
        <v>0</v>
      </c>
      <c r="BN149" s="22">
        <f>IF(BL149, ROUND(BM149/BL149*100, 2),0)</f>
        <v>0</v>
      </c>
      <c r="BO149" s="26" t="s">
        <v>241</v>
      </c>
      <c r="BP149" s="30" t="s">
        <v>229</v>
      </c>
      <c r="BQ149" s="13">
        <v>111</v>
      </c>
      <c r="BR149" s="22">
        <v>0</v>
      </c>
      <c r="BS149" s="22">
        <v>0</v>
      </c>
      <c r="BT149" s="22">
        <f>IF(BR149, ROUND(BS149/BR149*100, 2),0)</f>
        <v>0</v>
      </c>
      <c r="BU149" s="26" t="s">
        <v>241</v>
      </c>
      <c r="BV149" s="30" t="s">
        <v>229</v>
      </c>
      <c r="BW149" s="13">
        <v>111</v>
      </c>
      <c r="BX149" s="22">
        <v>0</v>
      </c>
      <c r="BY149" s="22">
        <v>0</v>
      </c>
      <c r="BZ149" s="22">
        <f>IF(BX149, ROUND(BY149/BX149*100, 2),0)</f>
        <v>0</v>
      </c>
      <c r="CA149" s="26" t="s">
        <v>241</v>
      </c>
      <c r="CB149" s="30" t="s">
        <v>229</v>
      </c>
      <c r="CC149" s="13">
        <v>111</v>
      </c>
      <c r="CD149" s="22">
        <v>0</v>
      </c>
      <c r="CE149" s="22">
        <v>0</v>
      </c>
      <c r="CF149" s="22">
        <f>IF(CD149, ROUND(CE149/CD149*100, 2),0)</f>
        <v>0</v>
      </c>
      <c r="CG149" s="26" t="s">
        <v>241</v>
      </c>
      <c r="CH149" s="30" t="s">
        <v>229</v>
      </c>
      <c r="CI149" s="13">
        <v>111</v>
      </c>
      <c r="CJ149" s="22">
        <v>0</v>
      </c>
      <c r="CK149" s="22">
        <v>0</v>
      </c>
      <c r="CL149" s="22">
        <f>IF(CJ149, ROUND(CK149/CJ149*100, 2),0)</f>
        <v>0</v>
      </c>
      <c r="CM149" s="26" t="s">
        <v>241</v>
      </c>
      <c r="CN149" s="30" t="s">
        <v>229</v>
      </c>
      <c r="CO149" s="13">
        <v>111</v>
      </c>
      <c r="CP149" s="22">
        <v>0</v>
      </c>
      <c r="CQ149" s="22">
        <v>0</v>
      </c>
      <c r="CR149" s="22">
        <f>IF(CP149, ROUND(CQ149/CP149*100, 2),0)</f>
        <v>0</v>
      </c>
      <c r="CS149" s="26" t="s">
        <v>241</v>
      </c>
      <c r="CT149" s="30" t="s">
        <v>229</v>
      </c>
      <c r="CU149" s="13">
        <v>111</v>
      </c>
      <c r="CV149" s="22">
        <v>0</v>
      </c>
      <c r="CW149" s="22">
        <v>0</v>
      </c>
      <c r="CX149" s="22">
        <f>IF(CV149, ROUND(CW149/CV149*100, 2),0)</f>
        <v>0</v>
      </c>
      <c r="CY149" s="26" t="s">
        <v>241</v>
      </c>
      <c r="CZ149" s="30" t="s">
        <v>229</v>
      </c>
      <c r="DA149" s="13">
        <v>111</v>
      </c>
      <c r="DB149" s="22">
        <v>0</v>
      </c>
      <c r="DC149" s="22">
        <v>0</v>
      </c>
      <c r="DD149" s="22">
        <f>IF(DB149, ROUND(DC149/DB149*100, 2),0)</f>
        <v>0</v>
      </c>
      <c r="DE149" s="26" t="s">
        <v>241</v>
      </c>
      <c r="DF149" s="30" t="s">
        <v>229</v>
      </c>
      <c r="DG149" s="13">
        <v>111</v>
      </c>
      <c r="DH149" s="22">
        <v>0</v>
      </c>
      <c r="DI149" s="22">
        <v>0</v>
      </c>
      <c r="DJ149" s="22">
        <f>IF(DH149, ROUND(DI149/DH149*100, 2),0)</f>
        <v>0</v>
      </c>
    </row>
    <row r="150" spans="1:114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108"/>
        <v>107</v>
      </c>
      <c r="E150" s="22">
        <f t="shared" ca="1" si="108"/>
        <v>35</v>
      </c>
      <c r="F150" s="22">
        <f ca="1">IF(D150, ROUND(E150/D150*100, 2),0)</f>
        <v>32.71</v>
      </c>
      <c r="G150" s="20" t="s">
        <v>242</v>
      </c>
      <c r="H150" s="28" t="s">
        <v>243</v>
      </c>
      <c r="I150" s="13">
        <v>112</v>
      </c>
      <c r="J150" s="22">
        <v>2</v>
      </c>
      <c r="K150" s="22">
        <v>2</v>
      </c>
      <c r="L150" s="22">
        <f>IF(J150, ROUND(K150/J150*100, 2),0)</f>
        <v>100</v>
      </c>
      <c r="M150" s="20" t="s">
        <v>242</v>
      </c>
      <c r="N150" s="28" t="s">
        <v>243</v>
      </c>
      <c r="O150" s="13">
        <v>112</v>
      </c>
      <c r="P150" s="22">
        <v>0</v>
      </c>
      <c r="Q150" s="22">
        <v>3</v>
      </c>
      <c r="R150" s="22">
        <f>IF(P150, ROUND(Q150/P150*100, 2),0)</f>
        <v>0</v>
      </c>
      <c r="S150" s="20" t="s">
        <v>242</v>
      </c>
      <c r="T150" s="28" t="s">
        <v>243</v>
      </c>
      <c r="U150" s="13">
        <v>112</v>
      </c>
      <c r="V150" s="22">
        <v>3</v>
      </c>
      <c r="W150" s="22">
        <v>0</v>
      </c>
      <c r="X150" s="22">
        <f>IF(V150, ROUND(W150/V150*100, 2),0)</f>
        <v>0</v>
      </c>
      <c r="Y150" s="20" t="s">
        <v>242</v>
      </c>
      <c r="Z150" s="28" t="s">
        <v>243</v>
      </c>
      <c r="AA150" s="13">
        <v>112</v>
      </c>
      <c r="AB150" s="22">
        <v>0</v>
      </c>
      <c r="AC150" s="22">
        <v>3</v>
      </c>
      <c r="AD150" s="22">
        <f>IF(AB150, ROUND(AC150/AB150*100, 2),0)</f>
        <v>0</v>
      </c>
      <c r="AE150" s="20" t="s">
        <v>242</v>
      </c>
      <c r="AF150" s="28" t="s">
        <v>243</v>
      </c>
      <c r="AG150" s="13">
        <v>112</v>
      </c>
      <c r="AH150" s="22">
        <v>4</v>
      </c>
      <c r="AI150" s="22">
        <v>4</v>
      </c>
      <c r="AJ150" s="22">
        <f>IF(AH150, ROUND(AI150/AH150*100, 2),0)</f>
        <v>100</v>
      </c>
      <c r="AK150" s="20" t="s">
        <v>242</v>
      </c>
      <c r="AL150" s="28" t="s">
        <v>243</v>
      </c>
      <c r="AM150" s="13">
        <v>112</v>
      </c>
      <c r="AN150" s="22">
        <v>0</v>
      </c>
      <c r="AO150" s="22">
        <v>0</v>
      </c>
      <c r="AP150" s="22">
        <f>IF(AN150, ROUND(AO150/AN150*100, 2),0)</f>
        <v>0</v>
      </c>
      <c r="AQ150" s="20" t="s">
        <v>242</v>
      </c>
      <c r="AR150" s="28" t="s">
        <v>243</v>
      </c>
      <c r="AS150" s="13">
        <v>112</v>
      </c>
      <c r="AT150" s="22">
        <v>1</v>
      </c>
      <c r="AU150" s="22">
        <v>0</v>
      </c>
      <c r="AV150" s="22">
        <f>IF(AT150, ROUND(AU150/AT150*100, 2),0)</f>
        <v>0</v>
      </c>
      <c r="AW150" s="20" t="s">
        <v>242</v>
      </c>
      <c r="AX150" s="28" t="s">
        <v>243</v>
      </c>
      <c r="AY150" s="13">
        <v>112</v>
      </c>
      <c r="AZ150" s="22">
        <v>1</v>
      </c>
      <c r="BA150" s="22">
        <v>0</v>
      </c>
      <c r="BB150" s="22">
        <f>IF(AZ150, ROUND(BA150/AZ150*100, 2),0)</f>
        <v>0</v>
      </c>
      <c r="BC150" s="20" t="s">
        <v>242</v>
      </c>
      <c r="BD150" s="28" t="s">
        <v>243</v>
      </c>
      <c r="BE150" s="13">
        <v>112</v>
      </c>
      <c r="BF150" s="22">
        <v>0</v>
      </c>
      <c r="BG150" s="22">
        <v>1</v>
      </c>
      <c r="BH150" s="22">
        <f>IF(BF150, ROUND(BG150/BF150*100, 2),0)</f>
        <v>0</v>
      </c>
      <c r="BI150" s="20" t="s">
        <v>242</v>
      </c>
      <c r="BJ150" s="28" t="s">
        <v>243</v>
      </c>
      <c r="BK150" s="13">
        <v>112</v>
      </c>
      <c r="BL150" s="22">
        <v>73</v>
      </c>
      <c r="BM150" s="22">
        <v>8</v>
      </c>
      <c r="BN150" s="22">
        <f>IF(BL150, ROUND(BM150/BL150*100, 2),0)</f>
        <v>10.96</v>
      </c>
      <c r="BO150" s="20" t="s">
        <v>242</v>
      </c>
      <c r="BP150" s="28" t="s">
        <v>243</v>
      </c>
      <c r="BQ150" s="13">
        <v>112</v>
      </c>
      <c r="BR150" s="22">
        <v>0</v>
      </c>
      <c r="BS150" s="22">
        <v>0</v>
      </c>
      <c r="BT150" s="22">
        <f>IF(BR150, ROUND(BS150/BR150*100, 2),0)</f>
        <v>0</v>
      </c>
      <c r="BU150" s="20" t="s">
        <v>242</v>
      </c>
      <c r="BV150" s="28" t="s">
        <v>243</v>
      </c>
      <c r="BW150" s="13">
        <v>112</v>
      </c>
      <c r="BX150" s="22">
        <v>1</v>
      </c>
      <c r="BY150" s="22">
        <v>0</v>
      </c>
      <c r="BZ150" s="22">
        <f>IF(BX150, ROUND(BY150/BX150*100, 2),0)</f>
        <v>0</v>
      </c>
      <c r="CA150" s="20" t="s">
        <v>242</v>
      </c>
      <c r="CB150" s="28" t="s">
        <v>243</v>
      </c>
      <c r="CC150" s="13">
        <v>112</v>
      </c>
      <c r="CD150" s="22">
        <v>1</v>
      </c>
      <c r="CE150" s="22">
        <v>4</v>
      </c>
      <c r="CF150" s="22">
        <f>IF(CD150, ROUND(CE150/CD150*100, 2),0)</f>
        <v>400</v>
      </c>
      <c r="CG150" s="20" t="s">
        <v>242</v>
      </c>
      <c r="CH150" s="28" t="s">
        <v>243</v>
      </c>
      <c r="CI150" s="13">
        <v>112</v>
      </c>
      <c r="CJ150" s="22">
        <v>2</v>
      </c>
      <c r="CK150" s="22">
        <v>1</v>
      </c>
      <c r="CL150" s="22">
        <f>IF(CJ150, ROUND(CK150/CJ150*100, 2),0)</f>
        <v>50</v>
      </c>
      <c r="CM150" s="20" t="s">
        <v>242</v>
      </c>
      <c r="CN150" s="28" t="s">
        <v>243</v>
      </c>
      <c r="CO150" s="13">
        <v>112</v>
      </c>
      <c r="CP150" s="22">
        <v>2</v>
      </c>
      <c r="CQ150" s="22">
        <v>6</v>
      </c>
      <c r="CR150" s="22">
        <f>IF(CP150, ROUND(CQ150/CP150*100, 2),0)</f>
        <v>300</v>
      </c>
      <c r="CS150" s="20" t="s">
        <v>242</v>
      </c>
      <c r="CT150" s="28" t="s">
        <v>243</v>
      </c>
      <c r="CU150" s="13">
        <v>112</v>
      </c>
      <c r="CV150" s="22">
        <v>0</v>
      </c>
      <c r="CW150" s="22">
        <v>1</v>
      </c>
      <c r="CX150" s="22">
        <f>IF(CV150, ROUND(CW150/CV150*100, 2),0)</f>
        <v>0</v>
      </c>
      <c r="CY150" s="20" t="s">
        <v>242</v>
      </c>
      <c r="CZ150" s="28" t="s">
        <v>243</v>
      </c>
      <c r="DA150" s="13">
        <v>112</v>
      </c>
      <c r="DB150" s="22">
        <v>2</v>
      </c>
      <c r="DC150" s="22">
        <v>2</v>
      </c>
      <c r="DD150" s="22">
        <f>IF(DB150, ROUND(DC150/DB150*100, 2),0)</f>
        <v>100</v>
      </c>
      <c r="DE150" s="20" t="s">
        <v>242</v>
      </c>
      <c r="DF150" s="28" t="s">
        <v>243</v>
      </c>
      <c r="DG150" s="13">
        <v>112</v>
      </c>
      <c r="DH150" s="22">
        <v>15</v>
      </c>
      <c r="DI150" s="22">
        <v>0</v>
      </c>
      <c r="DJ150" s="22">
        <f>IF(DH150, ROUND(DI150/DH150*100, 2),0)</f>
        <v>0</v>
      </c>
    </row>
    <row r="151" spans="1:114" ht="19.350000000000001" customHeight="1" x14ac:dyDescent="0.25">
      <c r="A151" s="23"/>
      <c r="B151" s="24" t="s">
        <v>244</v>
      </c>
      <c r="C151" s="18" t="s">
        <v>12</v>
      </c>
      <c r="D151" s="25"/>
      <c r="E151" s="25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  <c r="BC151" s="23"/>
      <c r="BD151" s="24" t="s">
        <v>244</v>
      </c>
      <c r="BE151" s="18" t="s">
        <v>12</v>
      </c>
      <c r="BF151" s="25"/>
      <c r="BG151" s="25"/>
      <c r="BH151" s="19"/>
      <c r="BI151" s="23"/>
      <c r="BJ151" s="24" t="s">
        <v>244</v>
      </c>
      <c r="BK151" s="18" t="s">
        <v>12</v>
      </c>
      <c r="BL151" s="25"/>
      <c r="BM151" s="25"/>
      <c r="BN151" s="19"/>
      <c r="BO151" s="23"/>
      <c r="BP151" s="24" t="s">
        <v>244</v>
      </c>
      <c r="BQ151" s="18" t="s">
        <v>12</v>
      </c>
      <c r="BR151" s="25"/>
      <c r="BS151" s="25"/>
      <c r="BT151" s="19"/>
      <c r="BU151" s="23"/>
      <c r="BV151" s="24" t="s">
        <v>244</v>
      </c>
      <c r="BW151" s="18" t="s">
        <v>12</v>
      </c>
      <c r="BX151" s="25"/>
      <c r="BY151" s="25"/>
      <c r="BZ151" s="19"/>
      <c r="CA151" s="23"/>
      <c r="CB151" s="24" t="s">
        <v>244</v>
      </c>
      <c r="CC151" s="18" t="s">
        <v>12</v>
      </c>
      <c r="CD151" s="25"/>
      <c r="CE151" s="25"/>
      <c r="CF151" s="19"/>
      <c r="CG151" s="23"/>
      <c r="CH151" s="24" t="s">
        <v>244</v>
      </c>
      <c r="CI151" s="18" t="s">
        <v>12</v>
      </c>
      <c r="CJ151" s="25"/>
      <c r="CK151" s="25"/>
      <c r="CL151" s="19"/>
      <c r="CM151" s="23"/>
      <c r="CN151" s="24" t="s">
        <v>244</v>
      </c>
      <c r="CO151" s="18" t="s">
        <v>12</v>
      </c>
      <c r="CP151" s="25"/>
      <c r="CQ151" s="25"/>
      <c r="CR151" s="19"/>
      <c r="CS151" s="23"/>
      <c r="CT151" s="24" t="s">
        <v>244</v>
      </c>
      <c r="CU151" s="18" t="s">
        <v>12</v>
      </c>
      <c r="CV151" s="25"/>
      <c r="CW151" s="25"/>
      <c r="CX151" s="19"/>
      <c r="CY151" s="23"/>
      <c r="CZ151" s="24" t="s">
        <v>244</v>
      </c>
      <c r="DA151" s="18" t="s">
        <v>12</v>
      </c>
      <c r="DB151" s="25"/>
      <c r="DC151" s="25"/>
      <c r="DD151" s="19"/>
      <c r="DE151" s="23"/>
      <c r="DF151" s="24" t="s">
        <v>244</v>
      </c>
      <c r="DG151" s="18" t="s">
        <v>12</v>
      </c>
      <c r="DH151" s="25"/>
      <c r="DI151" s="25"/>
      <c r="DJ151" s="19"/>
    </row>
    <row r="152" spans="1:114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109">SUM(OFFSET(D152,0,6),OFFSET(D152,0,12),OFFSET(D152,0,18),OFFSET(D152,0,24),OFFSET(D152,0,30),OFFSET(D152,0,36),OFFSET(D152,0,42),OFFSET(D152,0,48),OFFSET(D152,0,54),OFFSET(D152,0,60),OFFSET(D152,0,66),OFFSET(D152,0,72),OFFSET(D152,0,78),OFFSET(D152,0,84),OFFSET(D152,0,90),OFFSET(D152,0,96),OFFSET(D152,0,102),OFFSET(D152,0,108))</f>
        <v>4</v>
      </c>
      <c r="E152" s="22">
        <f t="shared" ca="1" si="109"/>
        <v>2</v>
      </c>
      <c r="F152" s="22">
        <f t="shared" ref="F152:F157" ca="1" si="110">IF(D152, ROUND(E152/D152*100, 2),0)</f>
        <v>50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11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1</v>
      </c>
      <c r="R152" s="22">
        <f t="shared" ref="R152:R157" si="11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11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11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11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116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117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118">IF(AZ152, ROUND(BA152/AZ152*100, 2),0)</f>
        <v>0</v>
      </c>
      <c r="BC152" s="26" t="s">
        <v>245</v>
      </c>
      <c r="BD152" s="30" t="s">
        <v>246</v>
      </c>
      <c r="BE152" s="13">
        <v>113</v>
      </c>
      <c r="BF152" s="22">
        <v>0</v>
      </c>
      <c r="BG152" s="22">
        <v>0</v>
      </c>
      <c r="BH152" s="22">
        <f t="shared" ref="BH152:BH157" si="119">IF(BF152, ROUND(BG152/BF152*100, 2),0)</f>
        <v>0</v>
      </c>
      <c r="BI152" s="26" t="s">
        <v>245</v>
      </c>
      <c r="BJ152" s="30" t="s">
        <v>246</v>
      </c>
      <c r="BK152" s="13">
        <v>113</v>
      </c>
      <c r="BL152" s="22">
        <v>2</v>
      </c>
      <c r="BM152" s="22">
        <v>0</v>
      </c>
      <c r="BN152" s="22">
        <f t="shared" ref="BN152:BN157" si="120">IF(BL152, ROUND(BM152/BL152*100, 2),0)</f>
        <v>0</v>
      </c>
      <c r="BO152" s="26" t="s">
        <v>245</v>
      </c>
      <c r="BP152" s="30" t="s">
        <v>246</v>
      </c>
      <c r="BQ152" s="13">
        <v>113</v>
      </c>
      <c r="BR152" s="22">
        <v>0</v>
      </c>
      <c r="BS152" s="22">
        <v>0</v>
      </c>
      <c r="BT152" s="22">
        <f t="shared" ref="BT152:BT157" si="121">IF(BR152, ROUND(BS152/BR152*100, 2),0)</f>
        <v>0</v>
      </c>
      <c r="BU152" s="26" t="s">
        <v>245</v>
      </c>
      <c r="BV152" s="30" t="s">
        <v>246</v>
      </c>
      <c r="BW152" s="13">
        <v>113</v>
      </c>
      <c r="BX152" s="22">
        <v>1</v>
      </c>
      <c r="BY152" s="22">
        <v>0</v>
      </c>
      <c r="BZ152" s="22">
        <f t="shared" ref="BZ152:BZ157" si="122">IF(BX152, ROUND(BY152/BX152*100, 2),0)</f>
        <v>0</v>
      </c>
      <c r="CA152" s="26" t="s">
        <v>245</v>
      </c>
      <c r="CB152" s="30" t="s">
        <v>246</v>
      </c>
      <c r="CC152" s="13">
        <v>113</v>
      </c>
      <c r="CD152" s="22">
        <v>0</v>
      </c>
      <c r="CE152" s="22">
        <v>0</v>
      </c>
      <c r="CF152" s="22">
        <f t="shared" ref="CF152:CF157" si="123">IF(CD152, ROUND(CE152/CD152*100, 2),0)</f>
        <v>0</v>
      </c>
      <c r="CG152" s="26" t="s">
        <v>245</v>
      </c>
      <c r="CH152" s="30" t="s">
        <v>246</v>
      </c>
      <c r="CI152" s="13">
        <v>113</v>
      </c>
      <c r="CJ152" s="22">
        <v>0</v>
      </c>
      <c r="CK152" s="22">
        <v>0</v>
      </c>
      <c r="CL152" s="22">
        <f t="shared" ref="CL152:CL157" si="124">IF(CJ152, ROUND(CK152/CJ152*100, 2),0)</f>
        <v>0</v>
      </c>
      <c r="CM152" s="26" t="s">
        <v>245</v>
      </c>
      <c r="CN152" s="30" t="s">
        <v>246</v>
      </c>
      <c r="CO152" s="13">
        <v>113</v>
      </c>
      <c r="CP152" s="22">
        <v>0</v>
      </c>
      <c r="CQ152" s="22">
        <v>0</v>
      </c>
      <c r="CR152" s="22">
        <f t="shared" ref="CR152:CR157" si="125">IF(CP152, ROUND(CQ152/CP152*100, 2),0)</f>
        <v>0</v>
      </c>
      <c r="CS152" s="26" t="s">
        <v>245</v>
      </c>
      <c r="CT152" s="30" t="s">
        <v>246</v>
      </c>
      <c r="CU152" s="13">
        <v>113</v>
      </c>
      <c r="CV152" s="22">
        <v>0</v>
      </c>
      <c r="CW152" s="22">
        <v>0</v>
      </c>
      <c r="CX152" s="22">
        <f t="shared" ref="CX152:CX157" si="126">IF(CV152, ROUND(CW152/CV152*100, 2),0)</f>
        <v>0</v>
      </c>
      <c r="CY152" s="26" t="s">
        <v>245</v>
      </c>
      <c r="CZ152" s="30" t="s">
        <v>246</v>
      </c>
      <c r="DA152" s="13">
        <v>113</v>
      </c>
      <c r="DB152" s="22">
        <v>0</v>
      </c>
      <c r="DC152" s="22">
        <v>0</v>
      </c>
      <c r="DD152" s="22">
        <f t="shared" ref="DD152:DD157" si="127">IF(DB152, ROUND(DC152/DB152*100, 2),0)</f>
        <v>0</v>
      </c>
      <c r="DE152" s="26" t="s">
        <v>245</v>
      </c>
      <c r="DF152" s="30" t="s">
        <v>246</v>
      </c>
      <c r="DG152" s="13">
        <v>113</v>
      </c>
      <c r="DH152" s="22">
        <v>1</v>
      </c>
      <c r="DI152" s="22">
        <v>1</v>
      </c>
      <c r="DJ152" s="22">
        <f t="shared" ref="DJ152:DJ157" si="128">IF(DH152, ROUND(DI152/DH152*100, 2),0)</f>
        <v>100</v>
      </c>
    </row>
    <row r="153" spans="1:114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109"/>
        <v>48</v>
      </c>
      <c r="E153" s="22">
        <f t="shared" ca="1" si="109"/>
        <v>11</v>
      </c>
      <c r="F153" s="22">
        <f t="shared" ca="1" si="110"/>
        <v>22.92</v>
      </c>
      <c r="G153" s="26" t="s">
        <v>247</v>
      </c>
      <c r="H153" s="30" t="s">
        <v>248</v>
      </c>
      <c r="I153" s="13">
        <v>114</v>
      </c>
      <c r="J153" s="22">
        <v>0</v>
      </c>
      <c r="K153" s="22">
        <v>2</v>
      </c>
      <c r="L153" s="22">
        <f t="shared" si="111"/>
        <v>0</v>
      </c>
      <c r="M153" s="26" t="s">
        <v>247</v>
      </c>
      <c r="N153" s="30" t="s">
        <v>248</v>
      </c>
      <c r="O153" s="13">
        <v>114</v>
      </c>
      <c r="P153" s="22">
        <v>0</v>
      </c>
      <c r="Q153" s="22">
        <v>0</v>
      </c>
      <c r="R153" s="22">
        <f t="shared" si="112"/>
        <v>0</v>
      </c>
      <c r="S153" s="26" t="s">
        <v>247</v>
      </c>
      <c r="T153" s="30" t="s">
        <v>248</v>
      </c>
      <c r="U153" s="13">
        <v>114</v>
      </c>
      <c r="V153" s="22">
        <v>2</v>
      </c>
      <c r="W153" s="22">
        <v>0</v>
      </c>
      <c r="X153" s="22">
        <f t="shared" si="113"/>
        <v>0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0</v>
      </c>
      <c r="AD153" s="22">
        <f t="shared" si="114"/>
        <v>0</v>
      </c>
      <c r="AE153" s="26" t="s">
        <v>247</v>
      </c>
      <c r="AF153" s="30" t="s">
        <v>248</v>
      </c>
      <c r="AG153" s="13">
        <v>114</v>
      </c>
      <c r="AH153" s="22">
        <v>2</v>
      </c>
      <c r="AI153" s="22">
        <v>3</v>
      </c>
      <c r="AJ153" s="22">
        <f t="shared" si="115"/>
        <v>150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116"/>
        <v>0</v>
      </c>
      <c r="AQ153" s="26" t="s">
        <v>247</v>
      </c>
      <c r="AR153" s="30" t="s">
        <v>248</v>
      </c>
      <c r="AS153" s="13">
        <v>114</v>
      </c>
      <c r="AT153" s="22">
        <v>0</v>
      </c>
      <c r="AU153" s="22">
        <v>0</v>
      </c>
      <c r="AV153" s="22">
        <f t="shared" si="117"/>
        <v>0</v>
      </c>
      <c r="AW153" s="26" t="s">
        <v>247</v>
      </c>
      <c r="AX153" s="30" t="s">
        <v>248</v>
      </c>
      <c r="AY153" s="13">
        <v>114</v>
      </c>
      <c r="AZ153" s="22">
        <v>1</v>
      </c>
      <c r="BA153" s="22">
        <v>0</v>
      </c>
      <c r="BB153" s="22">
        <f t="shared" si="118"/>
        <v>0</v>
      </c>
      <c r="BC153" s="26" t="s">
        <v>247</v>
      </c>
      <c r="BD153" s="30" t="s">
        <v>248</v>
      </c>
      <c r="BE153" s="13">
        <v>114</v>
      </c>
      <c r="BF153" s="22">
        <v>0</v>
      </c>
      <c r="BG153" s="22">
        <v>0</v>
      </c>
      <c r="BH153" s="22">
        <f t="shared" si="119"/>
        <v>0</v>
      </c>
      <c r="BI153" s="26" t="s">
        <v>247</v>
      </c>
      <c r="BJ153" s="30" t="s">
        <v>248</v>
      </c>
      <c r="BK153" s="13">
        <v>114</v>
      </c>
      <c r="BL153" s="22">
        <v>38</v>
      </c>
      <c r="BM153" s="22">
        <v>1</v>
      </c>
      <c r="BN153" s="22">
        <f t="shared" si="120"/>
        <v>2.63</v>
      </c>
      <c r="BO153" s="26" t="s">
        <v>247</v>
      </c>
      <c r="BP153" s="30" t="s">
        <v>248</v>
      </c>
      <c r="BQ153" s="13">
        <v>114</v>
      </c>
      <c r="BR153" s="22">
        <v>0</v>
      </c>
      <c r="BS153" s="22">
        <v>0</v>
      </c>
      <c r="BT153" s="22">
        <f t="shared" si="121"/>
        <v>0</v>
      </c>
      <c r="BU153" s="26" t="s">
        <v>247</v>
      </c>
      <c r="BV153" s="30" t="s">
        <v>248</v>
      </c>
      <c r="BW153" s="13">
        <v>114</v>
      </c>
      <c r="BX153" s="22">
        <v>0</v>
      </c>
      <c r="BY153" s="22">
        <v>0</v>
      </c>
      <c r="BZ153" s="22">
        <f t="shared" si="122"/>
        <v>0</v>
      </c>
      <c r="CA153" s="26" t="s">
        <v>247</v>
      </c>
      <c r="CB153" s="30" t="s">
        <v>248</v>
      </c>
      <c r="CC153" s="13">
        <v>114</v>
      </c>
      <c r="CD153" s="22">
        <v>0</v>
      </c>
      <c r="CE153" s="22">
        <v>2</v>
      </c>
      <c r="CF153" s="22">
        <f t="shared" si="123"/>
        <v>0</v>
      </c>
      <c r="CG153" s="26" t="s">
        <v>247</v>
      </c>
      <c r="CH153" s="30" t="s">
        <v>248</v>
      </c>
      <c r="CI153" s="13">
        <v>114</v>
      </c>
      <c r="CJ153" s="22">
        <v>1</v>
      </c>
      <c r="CK153" s="22">
        <v>0</v>
      </c>
      <c r="CL153" s="22">
        <f t="shared" si="124"/>
        <v>0</v>
      </c>
      <c r="CM153" s="26" t="s">
        <v>247</v>
      </c>
      <c r="CN153" s="30" t="s">
        <v>248</v>
      </c>
      <c r="CO153" s="13">
        <v>114</v>
      </c>
      <c r="CP153" s="22">
        <v>0</v>
      </c>
      <c r="CQ153" s="22">
        <v>2</v>
      </c>
      <c r="CR153" s="22">
        <f t="shared" si="125"/>
        <v>0</v>
      </c>
      <c r="CS153" s="26" t="s">
        <v>247</v>
      </c>
      <c r="CT153" s="30" t="s">
        <v>248</v>
      </c>
      <c r="CU153" s="13">
        <v>114</v>
      </c>
      <c r="CV153" s="22">
        <v>0</v>
      </c>
      <c r="CW153" s="22">
        <v>0</v>
      </c>
      <c r="CX153" s="22">
        <f t="shared" si="126"/>
        <v>0</v>
      </c>
      <c r="CY153" s="26" t="s">
        <v>247</v>
      </c>
      <c r="CZ153" s="30" t="s">
        <v>248</v>
      </c>
      <c r="DA153" s="13">
        <v>114</v>
      </c>
      <c r="DB153" s="22">
        <v>1</v>
      </c>
      <c r="DC153" s="22">
        <v>0</v>
      </c>
      <c r="DD153" s="22">
        <f t="shared" si="127"/>
        <v>0</v>
      </c>
      <c r="DE153" s="26" t="s">
        <v>247</v>
      </c>
      <c r="DF153" s="30" t="s">
        <v>248</v>
      </c>
      <c r="DG153" s="13">
        <v>114</v>
      </c>
      <c r="DH153" s="22">
        <v>3</v>
      </c>
      <c r="DI153" s="22">
        <v>1</v>
      </c>
      <c r="DJ153" s="22">
        <f t="shared" si="128"/>
        <v>33.33</v>
      </c>
    </row>
    <row r="154" spans="1:114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109"/>
        <v>46</v>
      </c>
      <c r="E154" s="22">
        <f t="shared" ca="1" si="109"/>
        <v>24</v>
      </c>
      <c r="F154" s="22">
        <f t="shared" ca="1" si="110"/>
        <v>52.17</v>
      </c>
      <c r="G154" s="26" t="s">
        <v>249</v>
      </c>
      <c r="H154" s="30" t="s">
        <v>250</v>
      </c>
      <c r="I154" s="13">
        <v>115</v>
      </c>
      <c r="J154" s="22">
        <v>2</v>
      </c>
      <c r="K154" s="22">
        <v>0</v>
      </c>
      <c r="L154" s="22">
        <f t="shared" si="111"/>
        <v>0</v>
      </c>
      <c r="M154" s="26" t="s">
        <v>249</v>
      </c>
      <c r="N154" s="30" t="s">
        <v>250</v>
      </c>
      <c r="O154" s="13">
        <v>115</v>
      </c>
      <c r="P154" s="22">
        <v>0</v>
      </c>
      <c r="Q154" s="22">
        <v>1</v>
      </c>
      <c r="R154" s="22">
        <f t="shared" si="112"/>
        <v>0</v>
      </c>
      <c r="S154" s="26" t="s">
        <v>249</v>
      </c>
      <c r="T154" s="30" t="s">
        <v>250</v>
      </c>
      <c r="U154" s="13">
        <v>115</v>
      </c>
      <c r="V154" s="22">
        <v>1</v>
      </c>
      <c r="W154" s="22">
        <v>0</v>
      </c>
      <c r="X154" s="22">
        <f t="shared" si="113"/>
        <v>0</v>
      </c>
      <c r="Y154" s="26" t="s">
        <v>249</v>
      </c>
      <c r="Z154" s="30" t="s">
        <v>250</v>
      </c>
      <c r="AA154" s="13">
        <v>115</v>
      </c>
      <c r="AB154" s="22">
        <v>0</v>
      </c>
      <c r="AC154" s="22">
        <v>1</v>
      </c>
      <c r="AD154" s="22">
        <f t="shared" si="114"/>
        <v>0</v>
      </c>
      <c r="AE154" s="26" t="s">
        <v>249</v>
      </c>
      <c r="AF154" s="30" t="s">
        <v>250</v>
      </c>
      <c r="AG154" s="13">
        <v>115</v>
      </c>
      <c r="AH154" s="22">
        <v>1</v>
      </c>
      <c r="AI154" s="22">
        <v>1</v>
      </c>
      <c r="AJ154" s="22">
        <f t="shared" si="115"/>
        <v>100</v>
      </c>
      <c r="AK154" s="26" t="s">
        <v>249</v>
      </c>
      <c r="AL154" s="30" t="s">
        <v>250</v>
      </c>
      <c r="AM154" s="13">
        <v>115</v>
      </c>
      <c r="AN154" s="22">
        <v>0</v>
      </c>
      <c r="AO154" s="22">
        <v>0</v>
      </c>
      <c r="AP154" s="22">
        <f t="shared" si="116"/>
        <v>0</v>
      </c>
      <c r="AQ154" s="26" t="s">
        <v>249</v>
      </c>
      <c r="AR154" s="30" t="s">
        <v>250</v>
      </c>
      <c r="AS154" s="13">
        <v>115</v>
      </c>
      <c r="AT154" s="22">
        <v>1</v>
      </c>
      <c r="AU154" s="22">
        <v>0</v>
      </c>
      <c r="AV154" s="22">
        <f t="shared" si="117"/>
        <v>0</v>
      </c>
      <c r="AW154" s="26" t="s">
        <v>249</v>
      </c>
      <c r="AX154" s="30" t="s">
        <v>250</v>
      </c>
      <c r="AY154" s="13">
        <v>115</v>
      </c>
      <c r="AZ154" s="22">
        <v>0</v>
      </c>
      <c r="BA154" s="22">
        <v>0</v>
      </c>
      <c r="BB154" s="22">
        <f t="shared" si="118"/>
        <v>0</v>
      </c>
      <c r="BC154" s="26" t="s">
        <v>249</v>
      </c>
      <c r="BD154" s="30" t="s">
        <v>250</v>
      </c>
      <c r="BE154" s="13">
        <v>115</v>
      </c>
      <c r="BF154" s="22">
        <v>0</v>
      </c>
      <c r="BG154" s="22">
        <v>0</v>
      </c>
      <c r="BH154" s="22">
        <f t="shared" si="119"/>
        <v>0</v>
      </c>
      <c r="BI154" s="26" t="s">
        <v>249</v>
      </c>
      <c r="BJ154" s="30" t="s">
        <v>250</v>
      </c>
      <c r="BK154" s="13">
        <v>115</v>
      </c>
      <c r="BL154" s="22">
        <v>30</v>
      </c>
      <c r="BM154" s="22">
        <v>6</v>
      </c>
      <c r="BN154" s="22">
        <f t="shared" si="120"/>
        <v>20</v>
      </c>
      <c r="BO154" s="26" t="s">
        <v>249</v>
      </c>
      <c r="BP154" s="30" t="s">
        <v>250</v>
      </c>
      <c r="BQ154" s="13">
        <v>115</v>
      </c>
      <c r="BR154" s="22">
        <v>0</v>
      </c>
      <c r="BS154" s="22">
        <v>0</v>
      </c>
      <c r="BT154" s="22">
        <f t="shared" si="121"/>
        <v>0</v>
      </c>
      <c r="BU154" s="26" t="s">
        <v>249</v>
      </c>
      <c r="BV154" s="30" t="s">
        <v>250</v>
      </c>
      <c r="BW154" s="13">
        <v>115</v>
      </c>
      <c r="BX154" s="22">
        <v>0</v>
      </c>
      <c r="BY154" s="22">
        <v>0</v>
      </c>
      <c r="BZ154" s="22">
        <f t="shared" si="122"/>
        <v>0</v>
      </c>
      <c r="CA154" s="26" t="s">
        <v>249</v>
      </c>
      <c r="CB154" s="30" t="s">
        <v>250</v>
      </c>
      <c r="CC154" s="13">
        <v>115</v>
      </c>
      <c r="CD154" s="22">
        <v>1</v>
      </c>
      <c r="CE154" s="22">
        <v>1</v>
      </c>
      <c r="CF154" s="22">
        <f t="shared" si="123"/>
        <v>100</v>
      </c>
      <c r="CG154" s="26" t="s">
        <v>249</v>
      </c>
      <c r="CH154" s="30" t="s">
        <v>250</v>
      </c>
      <c r="CI154" s="13">
        <v>115</v>
      </c>
      <c r="CJ154" s="22">
        <v>1</v>
      </c>
      <c r="CK154" s="22">
        <v>1</v>
      </c>
      <c r="CL154" s="22">
        <f t="shared" si="124"/>
        <v>100</v>
      </c>
      <c r="CM154" s="26" t="s">
        <v>249</v>
      </c>
      <c r="CN154" s="30" t="s">
        <v>250</v>
      </c>
      <c r="CO154" s="13">
        <v>115</v>
      </c>
      <c r="CP154" s="22">
        <v>1</v>
      </c>
      <c r="CQ154" s="22">
        <v>2</v>
      </c>
      <c r="CR154" s="22">
        <f t="shared" si="125"/>
        <v>200</v>
      </c>
      <c r="CS154" s="26" t="s">
        <v>249</v>
      </c>
      <c r="CT154" s="30" t="s">
        <v>250</v>
      </c>
      <c r="CU154" s="13">
        <v>115</v>
      </c>
      <c r="CV154" s="22">
        <v>0</v>
      </c>
      <c r="CW154" s="22">
        <v>1</v>
      </c>
      <c r="CX154" s="22">
        <f t="shared" si="126"/>
        <v>0</v>
      </c>
      <c r="CY154" s="26" t="s">
        <v>249</v>
      </c>
      <c r="CZ154" s="30" t="s">
        <v>250</v>
      </c>
      <c r="DA154" s="13">
        <v>115</v>
      </c>
      <c r="DB154" s="22">
        <v>1</v>
      </c>
      <c r="DC154" s="22">
        <v>1</v>
      </c>
      <c r="DD154" s="22">
        <f t="shared" si="127"/>
        <v>100</v>
      </c>
      <c r="DE154" s="26" t="s">
        <v>249</v>
      </c>
      <c r="DF154" s="30" t="s">
        <v>250</v>
      </c>
      <c r="DG154" s="13">
        <v>115</v>
      </c>
      <c r="DH154" s="22">
        <v>7</v>
      </c>
      <c r="DI154" s="22">
        <v>9</v>
      </c>
      <c r="DJ154" s="22">
        <f t="shared" si="128"/>
        <v>128.57</v>
      </c>
    </row>
    <row r="155" spans="1:114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109"/>
        <v>9</v>
      </c>
      <c r="E155" s="22">
        <f t="shared" ca="1" si="109"/>
        <v>15</v>
      </c>
      <c r="F155" s="22">
        <f t="shared" ca="1" si="110"/>
        <v>166.67</v>
      </c>
      <c r="G155" s="26" t="s">
        <v>251</v>
      </c>
      <c r="H155" s="30" t="s">
        <v>252</v>
      </c>
      <c r="I155" s="13">
        <v>116</v>
      </c>
      <c r="J155" s="22">
        <v>0</v>
      </c>
      <c r="K155" s="22">
        <v>0</v>
      </c>
      <c r="L155" s="22">
        <f t="shared" si="111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1</v>
      </c>
      <c r="R155" s="22">
        <f t="shared" si="112"/>
        <v>0</v>
      </c>
      <c r="S155" s="26" t="s">
        <v>251</v>
      </c>
      <c r="T155" s="30" t="s">
        <v>252</v>
      </c>
      <c r="U155" s="13">
        <v>116</v>
      </c>
      <c r="V155" s="22">
        <v>0</v>
      </c>
      <c r="W155" s="22">
        <v>0</v>
      </c>
      <c r="X155" s="22">
        <f t="shared" si="113"/>
        <v>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2</v>
      </c>
      <c r="AD155" s="22">
        <f t="shared" si="114"/>
        <v>0</v>
      </c>
      <c r="AE155" s="26" t="s">
        <v>251</v>
      </c>
      <c r="AF155" s="30" t="s">
        <v>252</v>
      </c>
      <c r="AG155" s="13">
        <v>116</v>
      </c>
      <c r="AH155" s="22">
        <v>1</v>
      </c>
      <c r="AI155" s="22">
        <v>0</v>
      </c>
      <c r="AJ155" s="22">
        <f t="shared" si="115"/>
        <v>0</v>
      </c>
      <c r="AK155" s="26" t="s">
        <v>251</v>
      </c>
      <c r="AL155" s="30" t="s">
        <v>252</v>
      </c>
      <c r="AM155" s="13">
        <v>116</v>
      </c>
      <c r="AN155" s="22">
        <v>0</v>
      </c>
      <c r="AO155" s="22">
        <v>0</v>
      </c>
      <c r="AP155" s="22">
        <f t="shared" si="116"/>
        <v>0</v>
      </c>
      <c r="AQ155" s="26" t="s">
        <v>251</v>
      </c>
      <c r="AR155" s="30" t="s">
        <v>252</v>
      </c>
      <c r="AS155" s="13">
        <v>116</v>
      </c>
      <c r="AT155" s="22">
        <v>0</v>
      </c>
      <c r="AU155" s="22">
        <v>0</v>
      </c>
      <c r="AV155" s="22">
        <f t="shared" si="117"/>
        <v>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118"/>
        <v>0</v>
      </c>
      <c r="BC155" s="26" t="s">
        <v>251</v>
      </c>
      <c r="BD155" s="30" t="s">
        <v>252</v>
      </c>
      <c r="BE155" s="13">
        <v>116</v>
      </c>
      <c r="BF155" s="22">
        <v>0</v>
      </c>
      <c r="BG155" s="22">
        <v>1</v>
      </c>
      <c r="BH155" s="22">
        <f t="shared" si="119"/>
        <v>0</v>
      </c>
      <c r="BI155" s="26" t="s">
        <v>251</v>
      </c>
      <c r="BJ155" s="30" t="s">
        <v>252</v>
      </c>
      <c r="BK155" s="13">
        <v>116</v>
      </c>
      <c r="BL155" s="22">
        <v>3</v>
      </c>
      <c r="BM155" s="22">
        <v>1</v>
      </c>
      <c r="BN155" s="22">
        <f t="shared" si="120"/>
        <v>33.33</v>
      </c>
      <c r="BO155" s="26" t="s">
        <v>251</v>
      </c>
      <c r="BP155" s="30" t="s">
        <v>252</v>
      </c>
      <c r="BQ155" s="13">
        <v>116</v>
      </c>
      <c r="BR155" s="22">
        <v>0</v>
      </c>
      <c r="BS155" s="22">
        <v>0</v>
      </c>
      <c r="BT155" s="22">
        <f t="shared" si="121"/>
        <v>0</v>
      </c>
      <c r="BU155" s="26" t="s">
        <v>251</v>
      </c>
      <c r="BV155" s="30" t="s">
        <v>252</v>
      </c>
      <c r="BW155" s="13">
        <v>116</v>
      </c>
      <c r="BX155" s="22">
        <v>0</v>
      </c>
      <c r="BY155" s="22">
        <v>0</v>
      </c>
      <c r="BZ155" s="22">
        <f t="shared" si="122"/>
        <v>0</v>
      </c>
      <c r="CA155" s="26" t="s">
        <v>251</v>
      </c>
      <c r="CB155" s="30" t="s">
        <v>252</v>
      </c>
      <c r="CC155" s="13">
        <v>116</v>
      </c>
      <c r="CD155" s="22">
        <v>0</v>
      </c>
      <c r="CE155" s="22">
        <v>1</v>
      </c>
      <c r="CF155" s="22">
        <f t="shared" si="123"/>
        <v>0</v>
      </c>
      <c r="CG155" s="26" t="s">
        <v>251</v>
      </c>
      <c r="CH155" s="30" t="s">
        <v>252</v>
      </c>
      <c r="CI155" s="13">
        <v>116</v>
      </c>
      <c r="CJ155" s="22">
        <v>0</v>
      </c>
      <c r="CK155" s="22">
        <v>0</v>
      </c>
      <c r="CL155" s="22">
        <f t="shared" si="124"/>
        <v>0</v>
      </c>
      <c r="CM155" s="26" t="s">
        <v>251</v>
      </c>
      <c r="CN155" s="30" t="s">
        <v>252</v>
      </c>
      <c r="CO155" s="13">
        <v>116</v>
      </c>
      <c r="CP155" s="22">
        <v>1</v>
      </c>
      <c r="CQ155" s="22">
        <v>2</v>
      </c>
      <c r="CR155" s="22">
        <f t="shared" si="125"/>
        <v>200</v>
      </c>
      <c r="CS155" s="26" t="s">
        <v>251</v>
      </c>
      <c r="CT155" s="30" t="s">
        <v>252</v>
      </c>
      <c r="CU155" s="13">
        <v>116</v>
      </c>
      <c r="CV155" s="22">
        <v>0</v>
      </c>
      <c r="CW155" s="22">
        <v>0</v>
      </c>
      <c r="CX155" s="22">
        <f t="shared" si="126"/>
        <v>0</v>
      </c>
      <c r="CY155" s="26" t="s">
        <v>251</v>
      </c>
      <c r="CZ155" s="30" t="s">
        <v>252</v>
      </c>
      <c r="DA155" s="13">
        <v>116</v>
      </c>
      <c r="DB155" s="22">
        <v>0</v>
      </c>
      <c r="DC155" s="22">
        <v>1</v>
      </c>
      <c r="DD155" s="22">
        <f t="shared" si="127"/>
        <v>0</v>
      </c>
      <c r="DE155" s="26" t="s">
        <v>251</v>
      </c>
      <c r="DF155" s="30" t="s">
        <v>252</v>
      </c>
      <c r="DG155" s="13">
        <v>116</v>
      </c>
      <c r="DH155" s="22">
        <v>4</v>
      </c>
      <c r="DI155" s="22">
        <v>6</v>
      </c>
      <c r="DJ155" s="22">
        <f t="shared" si="128"/>
        <v>150</v>
      </c>
    </row>
    <row r="156" spans="1:114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109"/>
        <v>479</v>
      </c>
      <c r="E156" s="22">
        <f t="shared" ca="1" si="109"/>
        <v>516</v>
      </c>
      <c r="F156" s="22">
        <f t="shared" ca="1" si="110"/>
        <v>107.72</v>
      </c>
      <c r="G156" s="20" t="s">
        <v>253</v>
      </c>
      <c r="H156" s="28" t="s">
        <v>254</v>
      </c>
      <c r="I156" s="13">
        <v>117</v>
      </c>
      <c r="J156" s="22">
        <v>18</v>
      </c>
      <c r="K156" s="22">
        <v>25</v>
      </c>
      <c r="L156" s="22">
        <f t="shared" si="111"/>
        <v>138.88999999999999</v>
      </c>
      <c r="M156" s="20" t="s">
        <v>253</v>
      </c>
      <c r="N156" s="28" t="s">
        <v>254</v>
      </c>
      <c r="O156" s="13">
        <v>117</v>
      </c>
      <c r="P156" s="22">
        <v>14</v>
      </c>
      <c r="Q156" s="22">
        <v>9</v>
      </c>
      <c r="R156" s="22">
        <f t="shared" si="112"/>
        <v>64.290000000000006</v>
      </c>
      <c r="S156" s="20" t="s">
        <v>253</v>
      </c>
      <c r="T156" s="28" t="s">
        <v>254</v>
      </c>
      <c r="U156" s="13">
        <v>117</v>
      </c>
      <c r="V156" s="22">
        <v>7</v>
      </c>
      <c r="W156" s="22">
        <v>17</v>
      </c>
      <c r="X156" s="22">
        <f t="shared" si="113"/>
        <v>242.86</v>
      </c>
      <c r="Y156" s="20" t="s">
        <v>253</v>
      </c>
      <c r="Z156" s="28" t="s">
        <v>254</v>
      </c>
      <c r="AA156" s="13">
        <v>117</v>
      </c>
      <c r="AB156" s="22">
        <v>33</v>
      </c>
      <c r="AC156" s="22">
        <v>32</v>
      </c>
      <c r="AD156" s="22">
        <f t="shared" si="114"/>
        <v>96.97</v>
      </c>
      <c r="AE156" s="20" t="s">
        <v>253</v>
      </c>
      <c r="AF156" s="28" t="s">
        <v>254</v>
      </c>
      <c r="AG156" s="13">
        <v>117</v>
      </c>
      <c r="AH156" s="22">
        <v>9</v>
      </c>
      <c r="AI156" s="22">
        <v>15</v>
      </c>
      <c r="AJ156" s="22">
        <f t="shared" si="115"/>
        <v>166.67</v>
      </c>
      <c r="AK156" s="20" t="s">
        <v>253</v>
      </c>
      <c r="AL156" s="28" t="s">
        <v>254</v>
      </c>
      <c r="AM156" s="13">
        <v>117</v>
      </c>
      <c r="AN156" s="22">
        <v>12</v>
      </c>
      <c r="AO156" s="22">
        <v>16</v>
      </c>
      <c r="AP156" s="22">
        <f t="shared" si="116"/>
        <v>133.33000000000001</v>
      </c>
      <c r="AQ156" s="20" t="s">
        <v>253</v>
      </c>
      <c r="AR156" s="28" t="s">
        <v>254</v>
      </c>
      <c r="AS156" s="13">
        <v>117</v>
      </c>
      <c r="AT156" s="22">
        <v>9</v>
      </c>
      <c r="AU156" s="22">
        <v>7</v>
      </c>
      <c r="AV156" s="22">
        <f t="shared" si="117"/>
        <v>77.78</v>
      </c>
      <c r="AW156" s="20" t="s">
        <v>253</v>
      </c>
      <c r="AX156" s="28" t="s">
        <v>254</v>
      </c>
      <c r="AY156" s="13">
        <v>117</v>
      </c>
      <c r="AZ156" s="22">
        <v>26</v>
      </c>
      <c r="BA156" s="22">
        <v>21</v>
      </c>
      <c r="BB156" s="22">
        <f t="shared" si="118"/>
        <v>80.77</v>
      </c>
      <c r="BC156" s="20" t="s">
        <v>253</v>
      </c>
      <c r="BD156" s="28" t="s">
        <v>254</v>
      </c>
      <c r="BE156" s="13">
        <v>117</v>
      </c>
      <c r="BF156" s="22">
        <v>15</v>
      </c>
      <c r="BG156" s="22">
        <v>20</v>
      </c>
      <c r="BH156" s="22">
        <f t="shared" si="119"/>
        <v>133.33000000000001</v>
      </c>
      <c r="BI156" s="20" t="s">
        <v>253</v>
      </c>
      <c r="BJ156" s="28" t="s">
        <v>254</v>
      </c>
      <c r="BK156" s="13">
        <v>117</v>
      </c>
      <c r="BL156" s="22">
        <v>120</v>
      </c>
      <c r="BM156" s="22">
        <v>167</v>
      </c>
      <c r="BN156" s="22">
        <f t="shared" si="120"/>
        <v>139.16999999999999</v>
      </c>
      <c r="BO156" s="20" t="s">
        <v>253</v>
      </c>
      <c r="BP156" s="28" t="s">
        <v>254</v>
      </c>
      <c r="BQ156" s="13">
        <v>117</v>
      </c>
      <c r="BR156" s="22">
        <v>9</v>
      </c>
      <c r="BS156" s="22">
        <v>6</v>
      </c>
      <c r="BT156" s="22">
        <f t="shared" si="121"/>
        <v>66.67</v>
      </c>
      <c r="BU156" s="20" t="s">
        <v>253</v>
      </c>
      <c r="BV156" s="28" t="s">
        <v>254</v>
      </c>
      <c r="BW156" s="13">
        <v>117</v>
      </c>
      <c r="BX156" s="22">
        <v>17</v>
      </c>
      <c r="BY156" s="22">
        <v>9</v>
      </c>
      <c r="BZ156" s="22">
        <f t="shared" si="122"/>
        <v>52.94</v>
      </c>
      <c r="CA156" s="20" t="s">
        <v>253</v>
      </c>
      <c r="CB156" s="28" t="s">
        <v>254</v>
      </c>
      <c r="CC156" s="13">
        <v>117</v>
      </c>
      <c r="CD156" s="22">
        <v>10</v>
      </c>
      <c r="CE156" s="22">
        <v>11</v>
      </c>
      <c r="CF156" s="22">
        <f t="shared" si="123"/>
        <v>110</v>
      </c>
      <c r="CG156" s="20" t="s">
        <v>253</v>
      </c>
      <c r="CH156" s="28" t="s">
        <v>254</v>
      </c>
      <c r="CI156" s="13">
        <v>117</v>
      </c>
      <c r="CJ156" s="22">
        <v>10</v>
      </c>
      <c r="CK156" s="22">
        <v>21</v>
      </c>
      <c r="CL156" s="22">
        <f t="shared" si="124"/>
        <v>210</v>
      </c>
      <c r="CM156" s="20" t="s">
        <v>253</v>
      </c>
      <c r="CN156" s="28" t="s">
        <v>254</v>
      </c>
      <c r="CO156" s="13">
        <v>117</v>
      </c>
      <c r="CP156" s="22">
        <v>17</v>
      </c>
      <c r="CQ156" s="22">
        <v>22</v>
      </c>
      <c r="CR156" s="22">
        <f t="shared" si="125"/>
        <v>129.41</v>
      </c>
      <c r="CS156" s="20" t="s">
        <v>253</v>
      </c>
      <c r="CT156" s="28" t="s">
        <v>254</v>
      </c>
      <c r="CU156" s="13">
        <v>117</v>
      </c>
      <c r="CV156" s="22">
        <v>22</v>
      </c>
      <c r="CW156" s="22">
        <v>19</v>
      </c>
      <c r="CX156" s="22">
        <f t="shared" si="126"/>
        <v>86.36</v>
      </c>
      <c r="CY156" s="20" t="s">
        <v>253</v>
      </c>
      <c r="CZ156" s="28" t="s">
        <v>254</v>
      </c>
      <c r="DA156" s="13">
        <v>117</v>
      </c>
      <c r="DB156" s="22">
        <v>23</v>
      </c>
      <c r="DC156" s="22">
        <v>26</v>
      </c>
      <c r="DD156" s="22">
        <f t="shared" si="127"/>
        <v>113.04</v>
      </c>
      <c r="DE156" s="20" t="s">
        <v>253</v>
      </c>
      <c r="DF156" s="28" t="s">
        <v>254</v>
      </c>
      <c r="DG156" s="13">
        <v>117</v>
      </c>
      <c r="DH156" s="22">
        <v>108</v>
      </c>
      <c r="DI156" s="22">
        <v>73</v>
      </c>
      <c r="DJ156" s="22">
        <f t="shared" si="128"/>
        <v>67.59</v>
      </c>
    </row>
    <row r="157" spans="1:114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109"/>
        <v>391</v>
      </c>
      <c r="E157" s="22">
        <f t="shared" ca="1" si="109"/>
        <v>445</v>
      </c>
      <c r="F157" s="22">
        <f t="shared" ca="1" si="110"/>
        <v>113.81</v>
      </c>
      <c r="G157" s="26" t="s">
        <v>255</v>
      </c>
      <c r="H157" s="27" t="s">
        <v>256</v>
      </c>
      <c r="I157" s="13">
        <v>118</v>
      </c>
      <c r="J157" s="22">
        <v>16</v>
      </c>
      <c r="K157" s="22">
        <v>24</v>
      </c>
      <c r="L157" s="22">
        <f t="shared" si="111"/>
        <v>150</v>
      </c>
      <c r="M157" s="26" t="s">
        <v>255</v>
      </c>
      <c r="N157" s="27" t="s">
        <v>256</v>
      </c>
      <c r="O157" s="13">
        <v>118</v>
      </c>
      <c r="P157" s="22">
        <v>14</v>
      </c>
      <c r="Q157" s="22">
        <v>9</v>
      </c>
      <c r="R157" s="22">
        <f t="shared" si="112"/>
        <v>64.290000000000006</v>
      </c>
      <c r="S157" s="26" t="s">
        <v>255</v>
      </c>
      <c r="T157" s="27" t="s">
        <v>256</v>
      </c>
      <c r="U157" s="13">
        <v>118</v>
      </c>
      <c r="V157" s="22">
        <v>6</v>
      </c>
      <c r="W157" s="22">
        <v>17</v>
      </c>
      <c r="X157" s="22">
        <f t="shared" si="113"/>
        <v>283.33</v>
      </c>
      <c r="Y157" s="26" t="s">
        <v>255</v>
      </c>
      <c r="Z157" s="27" t="s">
        <v>256</v>
      </c>
      <c r="AA157" s="13">
        <v>118</v>
      </c>
      <c r="AB157" s="22">
        <v>0</v>
      </c>
      <c r="AC157" s="22">
        <v>25</v>
      </c>
      <c r="AD157" s="22">
        <f t="shared" si="114"/>
        <v>0</v>
      </c>
      <c r="AE157" s="26" t="s">
        <v>255</v>
      </c>
      <c r="AF157" s="27" t="s">
        <v>256</v>
      </c>
      <c r="AG157" s="13">
        <v>118</v>
      </c>
      <c r="AH157" s="22">
        <v>9</v>
      </c>
      <c r="AI157" s="22">
        <v>15</v>
      </c>
      <c r="AJ157" s="22">
        <f t="shared" si="115"/>
        <v>166.67</v>
      </c>
      <c r="AK157" s="26" t="s">
        <v>255</v>
      </c>
      <c r="AL157" s="27" t="s">
        <v>256</v>
      </c>
      <c r="AM157" s="13">
        <v>118</v>
      </c>
      <c r="AN157" s="22">
        <v>8</v>
      </c>
      <c r="AO157" s="22">
        <v>13</v>
      </c>
      <c r="AP157" s="22">
        <f t="shared" si="116"/>
        <v>162.5</v>
      </c>
      <c r="AQ157" s="26" t="s">
        <v>255</v>
      </c>
      <c r="AR157" s="27" t="s">
        <v>256</v>
      </c>
      <c r="AS157" s="13">
        <v>118</v>
      </c>
      <c r="AT157" s="22">
        <v>9</v>
      </c>
      <c r="AU157" s="22">
        <v>5</v>
      </c>
      <c r="AV157" s="22">
        <f t="shared" si="117"/>
        <v>55.56</v>
      </c>
      <c r="AW157" s="26" t="s">
        <v>255</v>
      </c>
      <c r="AX157" s="27" t="s">
        <v>256</v>
      </c>
      <c r="AY157" s="13">
        <v>118</v>
      </c>
      <c r="AZ157" s="22">
        <v>24</v>
      </c>
      <c r="BA157" s="22">
        <v>21</v>
      </c>
      <c r="BB157" s="22">
        <f t="shared" si="118"/>
        <v>87.5</v>
      </c>
      <c r="BC157" s="26" t="s">
        <v>255</v>
      </c>
      <c r="BD157" s="27" t="s">
        <v>256</v>
      </c>
      <c r="BE157" s="13">
        <v>118</v>
      </c>
      <c r="BF157" s="22">
        <v>15</v>
      </c>
      <c r="BG157" s="22">
        <v>16</v>
      </c>
      <c r="BH157" s="22">
        <f t="shared" si="119"/>
        <v>106.67</v>
      </c>
      <c r="BI157" s="26" t="s">
        <v>255</v>
      </c>
      <c r="BJ157" s="27" t="s">
        <v>256</v>
      </c>
      <c r="BK157" s="13">
        <v>118</v>
      </c>
      <c r="BL157" s="22">
        <v>94</v>
      </c>
      <c r="BM157" s="22">
        <v>132</v>
      </c>
      <c r="BN157" s="22">
        <f t="shared" si="120"/>
        <v>140.43</v>
      </c>
      <c r="BO157" s="26" t="s">
        <v>255</v>
      </c>
      <c r="BP157" s="27" t="s">
        <v>256</v>
      </c>
      <c r="BQ157" s="13">
        <v>118</v>
      </c>
      <c r="BR157" s="22">
        <v>8</v>
      </c>
      <c r="BS157" s="22">
        <v>6</v>
      </c>
      <c r="BT157" s="22">
        <f t="shared" si="121"/>
        <v>75</v>
      </c>
      <c r="BU157" s="26" t="s">
        <v>255</v>
      </c>
      <c r="BV157" s="27" t="s">
        <v>256</v>
      </c>
      <c r="BW157" s="13">
        <v>118</v>
      </c>
      <c r="BX157" s="22">
        <v>16</v>
      </c>
      <c r="BY157" s="22">
        <v>6</v>
      </c>
      <c r="BZ157" s="22">
        <f t="shared" si="122"/>
        <v>37.5</v>
      </c>
      <c r="CA157" s="26" t="s">
        <v>255</v>
      </c>
      <c r="CB157" s="27" t="s">
        <v>256</v>
      </c>
      <c r="CC157" s="13">
        <v>118</v>
      </c>
      <c r="CD157" s="22">
        <v>9</v>
      </c>
      <c r="CE157" s="22">
        <v>9</v>
      </c>
      <c r="CF157" s="22">
        <f t="shared" si="123"/>
        <v>100</v>
      </c>
      <c r="CG157" s="26" t="s">
        <v>255</v>
      </c>
      <c r="CH157" s="27" t="s">
        <v>256</v>
      </c>
      <c r="CI157" s="13">
        <v>118</v>
      </c>
      <c r="CJ157" s="22">
        <v>10</v>
      </c>
      <c r="CK157" s="22">
        <v>21</v>
      </c>
      <c r="CL157" s="22">
        <f t="shared" si="124"/>
        <v>210</v>
      </c>
      <c r="CM157" s="26" t="s">
        <v>255</v>
      </c>
      <c r="CN157" s="27" t="s">
        <v>256</v>
      </c>
      <c r="CO157" s="13">
        <v>118</v>
      </c>
      <c r="CP157" s="22">
        <v>17</v>
      </c>
      <c r="CQ157" s="22">
        <v>19</v>
      </c>
      <c r="CR157" s="22">
        <f t="shared" si="125"/>
        <v>111.76</v>
      </c>
      <c r="CS157" s="26" t="s">
        <v>255</v>
      </c>
      <c r="CT157" s="27" t="s">
        <v>256</v>
      </c>
      <c r="CU157" s="13">
        <v>118</v>
      </c>
      <c r="CV157" s="22">
        <v>21</v>
      </c>
      <c r="CW157" s="22">
        <v>18</v>
      </c>
      <c r="CX157" s="22">
        <f t="shared" si="126"/>
        <v>85.71</v>
      </c>
      <c r="CY157" s="26" t="s">
        <v>255</v>
      </c>
      <c r="CZ157" s="27" t="s">
        <v>256</v>
      </c>
      <c r="DA157" s="13">
        <v>118</v>
      </c>
      <c r="DB157" s="22">
        <v>19</v>
      </c>
      <c r="DC157" s="22">
        <v>23</v>
      </c>
      <c r="DD157" s="22">
        <f t="shared" si="127"/>
        <v>121.05</v>
      </c>
      <c r="DE157" s="26" t="s">
        <v>255</v>
      </c>
      <c r="DF157" s="27" t="s">
        <v>256</v>
      </c>
      <c r="DG157" s="13">
        <v>118</v>
      </c>
      <c r="DH157" s="22">
        <v>96</v>
      </c>
      <c r="DI157" s="22">
        <v>66</v>
      </c>
      <c r="DJ157" s="22">
        <f t="shared" si="128"/>
        <v>68.75</v>
      </c>
    </row>
    <row r="158" spans="1:114" ht="15.4" customHeight="1" x14ac:dyDescent="0.25">
      <c r="A158" s="16" t="s">
        <v>257</v>
      </c>
      <c r="B158" s="17" t="s">
        <v>258</v>
      </c>
      <c r="C158" s="18" t="s">
        <v>12</v>
      </c>
      <c r="D158" s="25"/>
      <c r="E158" s="25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  <c r="BC158" s="16" t="s">
        <v>257</v>
      </c>
      <c r="BD158" s="17" t="s">
        <v>258</v>
      </c>
      <c r="BE158" s="18" t="s">
        <v>12</v>
      </c>
      <c r="BF158" s="25"/>
      <c r="BG158" s="25"/>
      <c r="BH158" s="19"/>
      <c r="BI158" s="16" t="s">
        <v>257</v>
      </c>
      <c r="BJ158" s="17" t="s">
        <v>258</v>
      </c>
      <c r="BK158" s="18" t="s">
        <v>12</v>
      </c>
      <c r="BL158" s="25"/>
      <c r="BM158" s="25"/>
      <c r="BN158" s="19"/>
      <c r="BO158" s="16" t="s">
        <v>257</v>
      </c>
      <c r="BP158" s="17" t="s">
        <v>258</v>
      </c>
      <c r="BQ158" s="18" t="s">
        <v>12</v>
      </c>
      <c r="BR158" s="25"/>
      <c r="BS158" s="25"/>
      <c r="BT158" s="19"/>
      <c r="BU158" s="16" t="s">
        <v>257</v>
      </c>
      <c r="BV158" s="17" t="s">
        <v>258</v>
      </c>
      <c r="BW158" s="18" t="s">
        <v>12</v>
      </c>
      <c r="BX158" s="25"/>
      <c r="BY158" s="25"/>
      <c r="BZ158" s="19"/>
      <c r="CA158" s="16" t="s">
        <v>257</v>
      </c>
      <c r="CB158" s="17" t="s">
        <v>258</v>
      </c>
      <c r="CC158" s="18" t="s">
        <v>12</v>
      </c>
      <c r="CD158" s="25"/>
      <c r="CE158" s="25"/>
      <c r="CF158" s="19"/>
      <c r="CG158" s="16" t="s">
        <v>257</v>
      </c>
      <c r="CH158" s="17" t="s">
        <v>258</v>
      </c>
      <c r="CI158" s="18" t="s">
        <v>12</v>
      </c>
      <c r="CJ158" s="25"/>
      <c r="CK158" s="25"/>
      <c r="CL158" s="19"/>
      <c r="CM158" s="16" t="s">
        <v>257</v>
      </c>
      <c r="CN158" s="17" t="s">
        <v>258</v>
      </c>
      <c r="CO158" s="18" t="s">
        <v>12</v>
      </c>
      <c r="CP158" s="25"/>
      <c r="CQ158" s="25"/>
      <c r="CR158" s="19"/>
      <c r="CS158" s="16" t="s">
        <v>257</v>
      </c>
      <c r="CT158" s="17" t="s">
        <v>258</v>
      </c>
      <c r="CU158" s="18" t="s">
        <v>12</v>
      </c>
      <c r="CV158" s="25"/>
      <c r="CW158" s="25"/>
      <c r="CX158" s="19"/>
      <c r="CY158" s="16" t="s">
        <v>257</v>
      </c>
      <c r="CZ158" s="17" t="s">
        <v>258</v>
      </c>
      <c r="DA158" s="18" t="s">
        <v>12</v>
      </c>
      <c r="DB158" s="25"/>
      <c r="DC158" s="25"/>
      <c r="DD158" s="19"/>
      <c r="DE158" s="16" t="s">
        <v>257</v>
      </c>
      <c r="DF158" s="17" t="s">
        <v>258</v>
      </c>
      <c r="DG158" s="18" t="s">
        <v>12</v>
      </c>
      <c r="DH158" s="25"/>
      <c r="DI158" s="25"/>
      <c r="DJ158" s="19"/>
    </row>
    <row r="159" spans="1:114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,OFFSET(D159,0,48),OFFSET(D159,0,54),OFFSET(D159,0,60),OFFSET(D159,0,66),OFFSET(D159,0,72),OFFSET(D159,0,78),OFFSET(D159,0,84),OFFSET(D159,0,90),OFFSET(D159,0,96),OFFSET(D159,0,102),OFFSET(D159,0,108))</f>
        <v>916</v>
      </c>
      <c r="E159" s="22">
        <f ca="1">SUM(OFFSET(E159,0,6),OFFSET(E159,0,12),OFFSET(E159,0,18),OFFSET(E159,0,24),OFFSET(E159,0,30),OFFSET(E159,0,36),OFFSET(E159,0,42),OFFSET(E159,0,48),OFFSET(E159,0,54),OFFSET(E159,0,60),OFFSET(E159,0,66),OFFSET(E159,0,72),OFFSET(E159,0,78),OFFSET(E159,0,84),OFFSET(E159,0,90),OFFSET(E159,0,96),OFFSET(E159,0,102),OFFSET(E159,0,108))</f>
        <v>735</v>
      </c>
      <c r="F159" s="22">
        <f ca="1">IF(D159, ROUND(E159/D159*100, 2),0)</f>
        <v>80.239999999999995</v>
      </c>
      <c r="G159" s="20" t="s">
        <v>259</v>
      </c>
      <c r="H159" s="28" t="s">
        <v>260</v>
      </c>
      <c r="I159" s="13">
        <v>119</v>
      </c>
      <c r="J159" s="22">
        <v>17</v>
      </c>
      <c r="K159" s="22">
        <v>0</v>
      </c>
      <c r="L159" s="22">
        <f>IF(J159, ROUND(K159/J159*100, 2),0)</f>
        <v>0</v>
      </c>
      <c r="M159" s="20" t="s">
        <v>259</v>
      </c>
      <c r="N159" s="28" t="s">
        <v>260</v>
      </c>
      <c r="O159" s="13">
        <v>119</v>
      </c>
      <c r="P159" s="22">
        <v>20</v>
      </c>
      <c r="Q159" s="22">
        <v>29</v>
      </c>
      <c r="R159" s="22">
        <f>IF(P159, ROUND(Q159/P159*100, 2),0)</f>
        <v>145</v>
      </c>
      <c r="S159" s="20" t="s">
        <v>259</v>
      </c>
      <c r="T159" s="28" t="s">
        <v>260</v>
      </c>
      <c r="U159" s="13">
        <v>119</v>
      </c>
      <c r="V159" s="22">
        <v>8</v>
      </c>
      <c r="W159" s="22">
        <v>3</v>
      </c>
      <c r="X159" s="22">
        <f>IF(V159, ROUND(W159/V159*100, 2),0)</f>
        <v>37.5</v>
      </c>
      <c r="Y159" s="20" t="s">
        <v>259</v>
      </c>
      <c r="Z159" s="28" t="s">
        <v>260</v>
      </c>
      <c r="AA159" s="13">
        <v>119</v>
      </c>
      <c r="AB159" s="22">
        <v>59</v>
      </c>
      <c r="AC159" s="22">
        <v>98</v>
      </c>
      <c r="AD159" s="22">
        <f>IF(AB159, ROUND(AC159/AB159*100, 2),0)</f>
        <v>166.1</v>
      </c>
      <c r="AE159" s="20" t="s">
        <v>259</v>
      </c>
      <c r="AF159" s="28" t="s">
        <v>260</v>
      </c>
      <c r="AG159" s="13">
        <v>119</v>
      </c>
      <c r="AH159" s="22">
        <v>2</v>
      </c>
      <c r="AI159" s="22">
        <v>10</v>
      </c>
      <c r="AJ159" s="22">
        <f>IF(AH159, ROUND(AI159/AH159*100, 2),0)</f>
        <v>500</v>
      </c>
      <c r="AK159" s="20" t="s">
        <v>259</v>
      </c>
      <c r="AL159" s="28" t="s">
        <v>260</v>
      </c>
      <c r="AM159" s="13">
        <v>119</v>
      </c>
      <c r="AN159" s="22">
        <v>78</v>
      </c>
      <c r="AO159" s="22">
        <v>18</v>
      </c>
      <c r="AP159" s="22">
        <f>IF(AN159, ROUND(AO159/AN159*100, 2),0)</f>
        <v>23.08</v>
      </c>
      <c r="AQ159" s="20" t="s">
        <v>259</v>
      </c>
      <c r="AR159" s="28" t="s">
        <v>260</v>
      </c>
      <c r="AS159" s="13">
        <v>119</v>
      </c>
      <c r="AT159" s="22">
        <v>0</v>
      </c>
      <c r="AU159" s="22">
        <v>0</v>
      </c>
      <c r="AV159" s="22">
        <f>IF(AT159, ROUND(AU159/AT159*100, 2),0)</f>
        <v>0</v>
      </c>
      <c r="AW159" s="20" t="s">
        <v>259</v>
      </c>
      <c r="AX159" s="28" t="s">
        <v>260</v>
      </c>
      <c r="AY159" s="13">
        <v>119</v>
      </c>
      <c r="AZ159" s="22">
        <v>75</v>
      </c>
      <c r="BA159" s="22">
        <v>14</v>
      </c>
      <c r="BB159" s="22">
        <f>IF(AZ159, ROUND(BA159/AZ159*100, 2),0)</f>
        <v>18.670000000000002</v>
      </c>
      <c r="BC159" s="20" t="s">
        <v>259</v>
      </c>
      <c r="BD159" s="28" t="s">
        <v>260</v>
      </c>
      <c r="BE159" s="13">
        <v>119</v>
      </c>
      <c r="BF159" s="22">
        <v>80</v>
      </c>
      <c r="BG159" s="22">
        <v>31</v>
      </c>
      <c r="BH159" s="22">
        <f>IF(BF159, ROUND(BG159/BF159*100, 2),0)</f>
        <v>38.75</v>
      </c>
      <c r="BI159" s="20" t="s">
        <v>259</v>
      </c>
      <c r="BJ159" s="28" t="s">
        <v>260</v>
      </c>
      <c r="BK159" s="13">
        <v>119</v>
      </c>
      <c r="BL159" s="22">
        <v>311</v>
      </c>
      <c r="BM159" s="22">
        <v>96</v>
      </c>
      <c r="BN159" s="22">
        <f>IF(BL159, ROUND(BM159/BL159*100, 2),0)</f>
        <v>30.87</v>
      </c>
      <c r="BO159" s="20" t="s">
        <v>259</v>
      </c>
      <c r="BP159" s="28" t="s">
        <v>260</v>
      </c>
      <c r="BQ159" s="13">
        <v>119</v>
      </c>
      <c r="BR159" s="22">
        <v>15</v>
      </c>
      <c r="BS159" s="22">
        <v>19</v>
      </c>
      <c r="BT159" s="22">
        <f>IF(BR159, ROUND(BS159/BR159*100, 2),0)</f>
        <v>126.67</v>
      </c>
      <c r="BU159" s="20" t="s">
        <v>259</v>
      </c>
      <c r="BV159" s="28" t="s">
        <v>260</v>
      </c>
      <c r="BW159" s="13">
        <v>119</v>
      </c>
      <c r="BX159" s="22">
        <v>43</v>
      </c>
      <c r="BY159" s="22">
        <v>4</v>
      </c>
      <c r="BZ159" s="22">
        <f>IF(BX159, ROUND(BY159/BX159*100, 2),0)</f>
        <v>9.3000000000000007</v>
      </c>
      <c r="CA159" s="20" t="s">
        <v>259</v>
      </c>
      <c r="CB159" s="28" t="s">
        <v>260</v>
      </c>
      <c r="CC159" s="13">
        <v>119</v>
      </c>
      <c r="CD159" s="22">
        <v>27</v>
      </c>
      <c r="CE159" s="22">
        <v>9</v>
      </c>
      <c r="CF159" s="22">
        <f>IF(CD159, ROUND(CE159/CD159*100, 2),0)</f>
        <v>33.33</v>
      </c>
      <c r="CG159" s="20" t="s">
        <v>259</v>
      </c>
      <c r="CH159" s="28" t="s">
        <v>260</v>
      </c>
      <c r="CI159" s="13">
        <v>119</v>
      </c>
      <c r="CJ159" s="22">
        <v>112</v>
      </c>
      <c r="CK159" s="22">
        <v>137</v>
      </c>
      <c r="CL159" s="22">
        <f>IF(CJ159, ROUND(CK159/CJ159*100, 2),0)</f>
        <v>122.32</v>
      </c>
      <c r="CM159" s="20" t="s">
        <v>259</v>
      </c>
      <c r="CN159" s="28" t="s">
        <v>260</v>
      </c>
      <c r="CO159" s="13">
        <v>119</v>
      </c>
      <c r="CP159" s="22">
        <v>8</v>
      </c>
      <c r="CQ159" s="22">
        <v>4</v>
      </c>
      <c r="CR159" s="22">
        <f>IF(CP159, ROUND(CQ159/CP159*100, 2),0)</f>
        <v>50</v>
      </c>
      <c r="CS159" s="20" t="s">
        <v>259</v>
      </c>
      <c r="CT159" s="28" t="s">
        <v>260</v>
      </c>
      <c r="CU159" s="13">
        <v>119</v>
      </c>
      <c r="CV159" s="22">
        <v>34</v>
      </c>
      <c r="CW159" s="22">
        <v>19</v>
      </c>
      <c r="CX159" s="22">
        <f>IF(CV159, ROUND(CW159/CV159*100, 2),0)</f>
        <v>55.88</v>
      </c>
      <c r="CY159" s="20" t="s">
        <v>259</v>
      </c>
      <c r="CZ159" s="28" t="s">
        <v>260</v>
      </c>
      <c r="DA159" s="13">
        <v>119</v>
      </c>
      <c r="DB159" s="22">
        <v>27</v>
      </c>
      <c r="DC159" s="22">
        <v>6</v>
      </c>
      <c r="DD159" s="22">
        <f>IF(DB159, ROUND(DC159/DB159*100, 2),0)</f>
        <v>22.22</v>
      </c>
      <c r="DE159" s="20" t="s">
        <v>259</v>
      </c>
      <c r="DF159" s="28" t="s">
        <v>260</v>
      </c>
      <c r="DG159" s="13">
        <v>119</v>
      </c>
      <c r="DH159" s="22">
        <v>0</v>
      </c>
      <c r="DI159" s="22">
        <v>238</v>
      </c>
      <c r="DJ159" s="22">
        <f>IF(DH159, ROUND(DI159/DH159*100, 2),0)</f>
        <v>0</v>
      </c>
    </row>
    <row r="160" spans="1:114" ht="19.350000000000001" customHeight="1" x14ac:dyDescent="0.25">
      <c r="A160" s="23"/>
      <c r="B160" s="24" t="s">
        <v>261</v>
      </c>
      <c r="C160" s="18" t="s">
        <v>12</v>
      </c>
      <c r="D160" s="25"/>
      <c r="E160" s="25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  <c r="BC160" s="23"/>
      <c r="BD160" s="24" t="s">
        <v>261</v>
      </c>
      <c r="BE160" s="18" t="s">
        <v>12</v>
      </c>
      <c r="BF160" s="25"/>
      <c r="BG160" s="25"/>
      <c r="BH160" s="19"/>
      <c r="BI160" s="23"/>
      <c r="BJ160" s="24" t="s">
        <v>261</v>
      </c>
      <c r="BK160" s="18" t="s">
        <v>12</v>
      </c>
      <c r="BL160" s="25"/>
      <c r="BM160" s="25"/>
      <c r="BN160" s="19"/>
      <c r="BO160" s="23"/>
      <c r="BP160" s="24" t="s">
        <v>261</v>
      </c>
      <c r="BQ160" s="18" t="s">
        <v>12</v>
      </c>
      <c r="BR160" s="25"/>
      <c r="BS160" s="25"/>
      <c r="BT160" s="19"/>
      <c r="BU160" s="23"/>
      <c r="BV160" s="24" t="s">
        <v>261</v>
      </c>
      <c r="BW160" s="18" t="s">
        <v>12</v>
      </c>
      <c r="BX160" s="25"/>
      <c r="BY160" s="25"/>
      <c r="BZ160" s="19"/>
      <c r="CA160" s="23"/>
      <c r="CB160" s="24" t="s">
        <v>261</v>
      </c>
      <c r="CC160" s="18" t="s">
        <v>12</v>
      </c>
      <c r="CD160" s="25"/>
      <c r="CE160" s="25"/>
      <c r="CF160" s="19"/>
      <c r="CG160" s="23"/>
      <c r="CH160" s="24" t="s">
        <v>261</v>
      </c>
      <c r="CI160" s="18" t="s">
        <v>12</v>
      </c>
      <c r="CJ160" s="25"/>
      <c r="CK160" s="25"/>
      <c r="CL160" s="19"/>
      <c r="CM160" s="23"/>
      <c r="CN160" s="24" t="s">
        <v>261</v>
      </c>
      <c r="CO160" s="18" t="s">
        <v>12</v>
      </c>
      <c r="CP160" s="25"/>
      <c r="CQ160" s="25"/>
      <c r="CR160" s="19"/>
      <c r="CS160" s="23"/>
      <c r="CT160" s="24" t="s">
        <v>261</v>
      </c>
      <c r="CU160" s="18" t="s">
        <v>12</v>
      </c>
      <c r="CV160" s="25"/>
      <c r="CW160" s="25"/>
      <c r="CX160" s="19"/>
      <c r="CY160" s="23"/>
      <c r="CZ160" s="24" t="s">
        <v>261</v>
      </c>
      <c r="DA160" s="18" t="s">
        <v>12</v>
      </c>
      <c r="DB160" s="25"/>
      <c r="DC160" s="25"/>
      <c r="DD160" s="19"/>
      <c r="DE160" s="23"/>
      <c r="DF160" s="24" t="s">
        <v>261</v>
      </c>
      <c r="DG160" s="18" t="s">
        <v>12</v>
      </c>
      <c r="DH160" s="25"/>
      <c r="DI160" s="25"/>
      <c r="DJ160" s="19"/>
    </row>
    <row r="161" spans="1:114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129">SUM(OFFSET(D161,0,6),OFFSET(D161,0,12),OFFSET(D161,0,18),OFFSET(D161,0,24),OFFSET(D161,0,30),OFFSET(D161,0,36),OFFSET(D161,0,42),OFFSET(D161,0,48),OFFSET(D161,0,54),OFFSET(D161,0,60),OFFSET(D161,0,66),OFFSET(D161,0,72),OFFSET(D161,0,78),OFFSET(D161,0,84),OFFSET(D161,0,90),OFFSET(D161,0,96),OFFSET(D161,0,102),OFFSET(D161,0,108))</f>
        <v>4</v>
      </c>
      <c r="E161" s="22">
        <f t="shared" ca="1" si="129"/>
        <v>41</v>
      </c>
      <c r="F161" s="22">
        <f t="shared" ref="F161:F173" ca="1" si="130">IF(D161, ROUND(E161/D161*100, 2),0)</f>
        <v>1025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131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132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133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134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135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1</v>
      </c>
      <c r="AP161" s="22">
        <f t="shared" ref="AP161:AP173" si="136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137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138">IF(AZ161, ROUND(BA161/AZ161*100, 2),0)</f>
        <v>0</v>
      </c>
      <c r="BC161" s="26" t="s">
        <v>262</v>
      </c>
      <c r="BD161" s="27" t="s">
        <v>263</v>
      </c>
      <c r="BE161" s="13">
        <v>120</v>
      </c>
      <c r="BF161" s="22">
        <v>1</v>
      </c>
      <c r="BG161" s="22">
        <v>0</v>
      </c>
      <c r="BH161" s="22">
        <f t="shared" ref="BH161:BH173" si="139">IF(BF161, ROUND(BG161/BF161*100, 2),0)</f>
        <v>0</v>
      </c>
      <c r="BI161" s="26" t="s">
        <v>262</v>
      </c>
      <c r="BJ161" s="27" t="s">
        <v>263</v>
      </c>
      <c r="BK161" s="13">
        <v>120</v>
      </c>
      <c r="BL161" s="22">
        <v>0</v>
      </c>
      <c r="BM161" s="22">
        <v>0</v>
      </c>
      <c r="BN161" s="22">
        <f t="shared" ref="BN161:BN173" si="140">IF(BL161, ROUND(BM161/BL161*100, 2),0)</f>
        <v>0</v>
      </c>
      <c r="BO161" s="26" t="s">
        <v>262</v>
      </c>
      <c r="BP161" s="27" t="s">
        <v>263</v>
      </c>
      <c r="BQ161" s="13">
        <v>120</v>
      </c>
      <c r="BR161" s="22">
        <v>0</v>
      </c>
      <c r="BS161" s="22">
        <v>0</v>
      </c>
      <c r="BT161" s="22">
        <f t="shared" ref="BT161:BT173" si="141">IF(BR161, ROUND(BS161/BR161*100, 2),0)</f>
        <v>0</v>
      </c>
      <c r="BU161" s="26" t="s">
        <v>262</v>
      </c>
      <c r="BV161" s="27" t="s">
        <v>263</v>
      </c>
      <c r="BW161" s="13">
        <v>120</v>
      </c>
      <c r="BX161" s="22">
        <v>0</v>
      </c>
      <c r="BY161" s="22">
        <v>0</v>
      </c>
      <c r="BZ161" s="22">
        <f t="shared" ref="BZ161:BZ173" si="142">IF(BX161, ROUND(BY161/BX161*100, 2),0)</f>
        <v>0</v>
      </c>
      <c r="CA161" s="26" t="s">
        <v>262</v>
      </c>
      <c r="CB161" s="27" t="s">
        <v>263</v>
      </c>
      <c r="CC161" s="13">
        <v>120</v>
      </c>
      <c r="CD161" s="22">
        <v>0</v>
      </c>
      <c r="CE161" s="22">
        <v>0</v>
      </c>
      <c r="CF161" s="22">
        <f t="shared" ref="CF161:CF173" si="143">IF(CD161, ROUND(CE161/CD161*100, 2),0)</f>
        <v>0</v>
      </c>
      <c r="CG161" s="26" t="s">
        <v>262</v>
      </c>
      <c r="CH161" s="27" t="s">
        <v>263</v>
      </c>
      <c r="CI161" s="13">
        <v>120</v>
      </c>
      <c r="CJ161" s="22">
        <v>0</v>
      </c>
      <c r="CK161" s="22">
        <v>0</v>
      </c>
      <c r="CL161" s="22">
        <f t="shared" ref="CL161:CL173" si="144">IF(CJ161, ROUND(CK161/CJ161*100, 2),0)</f>
        <v>0</v>
      </c>
      <c r="CM161" s="26" t="s">
        <v>262</v>
      </c>
      <c r="CN161" s="27" t="s">
        <v>263</v>
      </c>
      <c r="CO161" s="13">
        <v>120</v>
      </c>
      <c r="CP161" s="22">
        <v>0</v>
      </c>
      <c r="CQ161" s="22">
        <v>0</v>
      </c>
      <c r="CR161" s="22">
        <f t="shared" ref="CR161:CR173" si="145">IF(CP161, ROUND(CQ161/CP161*100, 2),0)</f>
        <v>0</v>
      </c>
      <c r="CS161" s="26" t="s">
        <v>262</v>
      </c>
      <c r="CT161" s="27" t="s">
        <v>263</v>
      </c>
      <c r="CU161" s="13">
        <v>120</v>
      </c>
      <c r="CV161" s="22">
        <v>0</v>
      </c>
      <c r="CW161" s="22">
        <v>0</v>
      </c>
      <c r="CX161" s="22">
        <f t="shared" ref="CX161:CX173" si="146">IF(CV161, ROUND(CW161/CV161*100, 2),0)</f>
        <v>0</v>
      </c>
      <c r="CY161" s="26" t="s">
        <v>262</v>
      </c>
      <c r="CZ161" s="27" t="s">
        <v>263</v>
      </c>
      <c r="DA161" s="13">
        <v>120</v>
      </c>
      <c r="DB161" s="22">
        <v>0</v>
      </c>
      <c r="DC161" s="22">
        <v>0</v>
      </c>
      <c r="DD161" s="22">
        <f t="shared" ref="DD161:DD173" si="147">IF(DB161, ROUND(DC161/DB161*100, 2),0)</f>
        <v>0</v>
      </c>
      <c r="DE161" s="26" t="s">
        <v>262</v>
      </c>
      <c r="DF161" s="27" t="s">
        <v>263</v>
      </c>
      <c r="DG161" s="13">
        <v>120</v>
      </c>
      <c r="DH161" s="22">
        <v>3</v>
      </c>
      <c r="DI161" s="22">
        <v>40</v>
      </c>
      <c r="DJ161" s="22">
        <f t="shared" ref="DJ161:DJ173" si="148">IF(DH161, ROUND(DI161/DH161*100, 2),0)</f>
        <v>1333.33</v>
      </c>
    </row>
    <row r="162" spans="1:114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129"/>
        <v>3</v>
      </c>
      <c r="E162" s="22">
        <f t="shared" ca="1" si="129"/>
        <v>4</v>
      </c>
      <c r="F162" s="22">
        <f t="shared" ca="1" si="130"/>
        <v>133.33000000000001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0</v>
      </c>
      <c r="L162" s="22">
        <f t="shared" si="131"/>
        <v>0</v>
      </c>
      <c r="M162" s="26" t="s">
        <v>264</v>
      </c>
      <c r="N162" s="27" t="s">
        <v>265</v>
      </c>
      <c r="O162" s="13">
        <v>121</v>
      </c>
      <c r="P162" s="22">
        <v>0</v>
      </c>
      <c r="Q162" s="22">
        <v>0</v>
      </c>
      <c r="R162" s="22">
        <f t="shared" si="132"/>
        <v>0</v>
      </c>
      <c r="S162" s="26" t="s">
        <v>264</v>
      </c>
      <c r="T162" s="27" t="s">
        <v>265</v>
      </c>
      <c r="U162" s="13">
        <v>121</v>
      </c>
      <c r="V162" s="22">
        <v>0</v>
      </c>
      <c r="W162" s="22">
        <v>0</v>
      </c>
      <c r="X162" s="22">
        <f t="shared" si="133"/>
        <v>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134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3</v>
      </c>
      <c r="AJ162" s="22">
        <f t="shared" si="135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136"/>
        <v>0</v>
      </c>
      <c r="AQ162" s="26" t="s">
        <v>264</v>
      </c>
      <c r="AR162" s="27" t="s">
        <v>265</v>
      </c>
      <c r="AS162" s="13">
        <v>121</v>
      </c>
      <c r="AT162" s="22">
        <v>0</v>
      </c>
      <c r="AU162" s="22">
        <v>0</v>
      </c>
      <c r="AV162" s="22">
        <f t="shared" si="137"/>
        <v>0</v>
      </c>
      <c r="AW162" s="26" t="s">
        <v>264</v>
      </c>
      <c r="AX162" s="27" t="s">
        <v>265</v>
      </c>
      <c r="AY162" s="13">
        <v>121</v>
      </c>
      <c r="AZ162" s="22">
        <v>0</v>
      </c>
      <c r="BA162" s="22">
        <v>0</v>
      </c>
      <c r="BB162" s="22">
        <f t="shared" si="138"/>
        <v>0</v>
      </c>
      <c r="BC162" s="26" t="s">
        <v>264</v>
      </c>
      <c r="BD162" s="27" t="s">
        <v>265</v>
      </c>
      <c r="BE162" s="13">
        <v>121</v>
      </c>
      <c r="BF162" s="22">
        <v>0</v>
      </c>
      <c r="BG162" s="22">
        <v>0</v>
      </c>
      <c r="BH162" s="22">
        <f t="shared" si="139"/>
        <v>0</v>
      </c>
      <c r="BI162" s="26" t="s">
        <v>264</v>
      </c>
      <c r="BJ162" s="27" t="s">
        <v>265</v>
      </c>
      <c r="BK162" s="13">
        <v>121</v>
      </c>
      <c r="BL162" s="22">
        <v>0</v>
      </c>
      <c r="BM162" s="22">
        <v>1</v>
      </c>
      <c r="BN162" s="22">
        <f t="shared" si="140"/>
        <v>0</v>
      </c>
      <c r="BO162" s="26" t="s">
        <v>264</v>
      </c>
      <c r="BP162" s="27" t="s">
        <v>265</v>
      </c>
      <c r="BQ162" s="13">
        <v>121</v>
      </c>
      <c r="BR162" s="22">
        <v>0</v>
      </c>
      <c r="BS162" s="22">
        <v>0</v>
      </c>
      <c r="BT162" s="22">
        <f t="shared" si="141"/>
        <v>0</v>
      </c>
      <c r="BU162" s="26" t="s">
        <v>264</v>
      </c>
      <c r="BV162" s="27" t="s">
        <v>265</v>
      </c>
      <c r="BW162" s="13">
        <v>121</v>
      </c>
      <c r="BX162" s="22">
        <v>0</v>
      </c>
      <c r="BY162" s="22">
        <v>0</v>
      </c>
      <c r="BZ162" s="22">
        <f t="shared" si="142"/>
        <v>0</v>
      </c>
      <c r="CA162" s="26" t="s">
        <v>264</v>
      </c>
      <c r="CB162" s="27" t="s">
        <v>265</v>
      </c>
      <c r="CC162" s="13">
        <v>121</v>
      </c>
      <c r="CD162" s="22">
        <v>0</v>
      </c>
      <c r="CE162" s="22">
        <v>0</v>
      </c>
      <c r="CF162" s="22">
        <f t="shared" si="143"/>
        <v>0</v>
      </c>
      <c r="CG162" s="26" t="s">
        <v>264</v>
      </c>
      <c r="CH162" s="27" t="s">
        <v>265</v>
      </c>
      <c r="CI162" s="13">
        <v>121</v>
      </c>
      <c r="CJ162" s="22">
        <v>0</v>
      </c>
      <c r="CK162" s="22">
        <v>0</v>
      </c>
      <c r="CL162" s="22">
        <f t="shared" si="144"/>
        <v>0</v>
      </c>
      <c r="CM162" s="26" t="s">
        <v>264</v>
      </c>
      <c r="CN162" s="27" t="s">
        <v>265</v>
      </c>
      <c r="CO162" s="13">
        <v>121</v>
      </c>
      <c r="CP162" s="22">
        <v>0</v>
      </c>
      <c r="CQ162" s="22">
        <v>0</v>
      </c>
      <c r="CR162" s="22">
        <f t="shared" si="145"/>
        <v>0</v>
      </c>
      <c r="CS162" s="26" t="s">
        <v>264</v>
      </c>
      <c r="CT162" s="27" t="s">
        <v>265</v>
      </c>
      <c r="CU162" s="13">
        <v>121</v>
      </c>
      <c r="CV162" s="22">
        <v>0</v>
      </c>
      <c r="CW162" s="22">
        <v>0</v>
      </c>
      <c r="CX162" s="22">
        <f t="shared" si="146"/>
        <v>0</v>
      </c>
      <c r="CY162" s="26" t="s">
        <v>264</v>
      </c>
      <c r="CZ162" s="27" t="s">
        <v>265</v>
      </c>
      <c r="DA162" s="13">
        <v>121</v>
      </c>
      <c r="DB162" s="22">
        <v>0</v>
      </c>
      <c r="DC162" s="22">
        <v>0</v>
      </c>
      <c r="DD162" s="22">
        <f t="shared" si="147"/>
        <v>0</v>
      </c>
      <c r="DE162" s="26" t="s">
        <v>264</v>
      </c>
      <c r="DF162" s="27" t="s">
        <v>265</v>
      </c>
      <c r="DG162" s="13">
        <v>121</v>
      </c>
      <c r="DH162" s="22">
        <v>3</v>
      </c>
      <c r="DI162" s="22">
        <v>0</v>
      </c>
      <c r="DJ162" s="22">
        <f t="shared" si="148"/>
        <v>0</v>
      </c>
    </row>
    <row r="163" spans="1:114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129"/>
        <v>2</v>
      </c>
      <c r="E163" s="22">
        <f t="shared" ca="1" si="129"/>
        <v>0</v>
      </c>
      <c r="F163" s="22">
        <f t="shared" ca="1" si="130"/>
        <v>0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131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132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133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134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135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136"/>
        <v>0</v>
      </c>
      <c r="AQ163" s="26" t="s">
        <v>266</v>
      </c>
      <c r="AR163" s="27" t="s">
        <v>267</v>
      </c>
      <c r="AS163" s="13">
        <v>122</v>
      </c>
      <c r="AT163" s="22">
        <v>1</v>
      </c>
      <c r="AU163" s="22">
        <v>0</v>
      </c>
      <c r="AV163" s="22">
        <f t="shared" si="137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138"/>
        <v>0</v>
      </c>
      <c r="BC163" s="26" t="s">
        <v>266</v>
      </c>
      <c r="BD163" s="27" t="s">
        <v>267</v>
      </c>
      <c r="BE163" s="13">
        <v>122</v>
      </c>
      <c r="BF163" s="22">
        <v>0</v>
      </c>
      <c r="BG163" s="22">
        <v>0</v>
      </c>
      <c r="BH163" s="22">
        <f t="shared" si="139"/>
        <v>0</v>
      </c>
      <c r="BI163" s="26" t="s">
        <v>266</v>
      </c>
      <c r="BJ163" s="27" t="s">
        <v>267</v>
      </c>
      <c r="BK163" s="13">
        <v>122</v>
      </c>
      <c r="BL163" s="22">
        <v>0</v>
      </c>
      <c r="BM163" s="22">
        <v>0</v>
      </c>
      <c r="BN163" s="22">
        <f t="shared" si="140"/>
        <v>0</v>
      </c>
      <c r="BO163" s="26" t="s">
        <v>266</v>
      </c>
      <c r="BP163" s="27" t="s">
        <v>267</v>
      </c>
      <c r="BQ163" s="13">
        <v>122</v>
      </c>
      <c r="BR163" s="22">
        <v>0</v>
      </c>
      <c r="BS163" s="22">
        <v>0</v>
      </c>
      <c r="BT163" s="22">
        <f t="shared" si="141"/>
        <v>0</v>
      </c>
      <c r="BU163" s="26" t="s">
        <v>266</v>
      </c>
      <c r="BV163" s="27" t="s">
        <v>267</v>
      </c>
      <c r="BW163" s="13">
        <v>122</v>
      </c>
      <c r="BX163" s="22">
        <v>0</v>
      </c>
      <c r="BY163" s="22">
        <v>0</v>
      </c>
      <c r="BZ163" s="22">
        <f t="shared" si="142"/>
        <v>0</v>
      </c>
      <c r="CA163" s="26" t="s">
        <v>266</v>
      </c>
      <c r="CB163" s="27" t="s">
        <v>267</v>
      </c>
      <c r="CC163" s="13">
        <v>122</v>
      </c>
      <c r="CD163" s="22">
        <v>0</v>
      </c>
      <c r="CE163" s="22">
        <v>0</v>
      </c>
      <c r="CF163" s="22">
        <f t="shared" si="143"/>
        <v>0</v>
      </c>
      <c r="CG163" s="26" t="s">
        <v>266</v>
      </c>
      <c r="CH163" s="27" t="s">
        <v>267</v>
      </c>
      <c r="CI163" s="13">
        <v>122</v>
      </c>
      <c r="CJ163" s="22">
        <v>1</v>
      </c>
      <c r="CK163" s="22">
        <v>0</v>
      </c>
      <c r="CL163" s="22">
        <f t="shared" si="144"/>
        <v>0</v>
      </c>
      <c r="CM163" s="26" t="s">
        <v>266</v>
      </c>
      <c r="CN163" s="27" t="s">
        <v>267</v>
      </c>
      <c r="CO163" s="13">
        <v>122</v>
      </c>
      <c r="CP163" s="22">
        <v>0</v>
      </c>
      <c r="CQ163" s="22">
        <v>0</v>
      </c>
      <c r="CR163" s="22">
        <f t="shared" si="145"/>
        <v>0</v>
      </c>
      <c r="CS163" s="26" t="s">
        <v>266</v>
      </c>
      <c r="CT163" s="27" t="s">
        <v>267</v>
      </c>
      <c r="CU163" s="13">
        <v>122</v>
      </c>
      <c r="CV163" s="22">
        <v>0</v>
      </c>
      <c r="CW163" s="22">
        <v>0</v>
      </c>
      <c r="CX163" s="22">
        <f t="shared" si="146"/>
        <v>0</v>
      </c>
      <c r="CY163" s="26" t="s">
        <v>266</v>
      </c>
      <c r="CZ163" s="27" t="s">
        <v>267</v>
      </c>
      <c r="DA163" s="13">
        <v>122</v>
      </c>
      <c r="DB163" s="22">
        <v>0</v>
      </c>
      <c r="DC163" s="22">
        <v>0</v>
      </c>
      <c r="DD163" s="22">
        <f t="shared" si="147"/>
        <v>0</v>
      </c>
      <c r="DE163" s="26" t="s">
        <v>266</v>
      </c>
      <c r="DF163" s="27" t="s">
        <v>267</v>
      </c>
      <c r="DG163" s="13">
        <v>122</v>
      </c>
      <c r="DH163" s="22">
        <v>0</v>
      </c>
      <c r="DI163" s="22">
        <v>0</v>
      </c>
      <c r="DJ163" s="22">
        <f t="shared" si="148"/>
        <v>0</v>
      </c>
    </row>
    <row r="164" spans="1:114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129"/>
        <v>0</v>
      </c>
      <c r="E164" s="22">
        <f t="shared" ca="1" si="129"/>
        <v>0</v>
      </c>
      <c r="F164" s="22">
        <f t="shared" ca="1" si="130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131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132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133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134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135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136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137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138"/>
        <v>0</v>
      </c>
      <c r="BC164" s="26" t="s">
        <v>268</v>
      </c>
      <c r="BD164" s="27" t="s">
        <v>269</v>
      </c>
      <c r="BE164" s="13">
        <v>123</v>
      </c>
      <c r="BF164" s="22">
        <v>0</v>
      </c>
      <c r="BG164" s="22">
        <v>0</v>
      </c>
      <c r="BH164" s="22">
        <f t="shared" si="139"/>
        <v>0</v>
      </c>
      <c r="BI164" s="26" t="s">
        <v>268</v>
      </c>
      <c r="BJ164" s="27" t="s">
        <v>269</v>
      </c>
      <c r="BK164" s="13">
        <v>123</v>
      </c>
      <c r="BL164" s="22">
        <v>0</v>
      </c>
      <c r="BM164" s="22">
        <v>0</v>
      </c>
      <c r="BN164" s="22">
        <f t="shared" si="140"/>
        <v>0</v>
      </c>
      <c r="BO164" s="26" t="s">
        <v>268</v>
      </c>
      <c r="BP164" s="27" t="s">
        <v>269</v>
      </c>
      <c r="BQ164" s="13">
        <v>123</v>
      </c>
      <c r="BR164" s="22">
        <v>0</v>
      </c>
      <c r="BS164" s="22">
        <v>0</v>
      </c>
      <c r="BT164" s="22">
        <f t="shared" si="141"/>
        <v>0</v>
      </c>
      <c r="BU164" s="26" t="s">
        <v>268</v>
      </c>
      <c r="BV164" s="27" t="s">
        <v>269</v>
      </c>
      <c r="BW164" s="13">
        <v>123</v>
      </c>
      <c r="BX164" s="22">
        <v>0</v>
      </c>
      <c r="BY164" s="22">
        <v>0</v>
      </c>
      <c r="BZ164" s="22">
        <f t="shared" si="142"/>
        <v>0</v>
      </c>
      <c r="CA164" s="26" t="s">
        <v>268</v>
      </c>
      <c r="CB164" s="27" t="s">
        <v>269</v>
      </c>
      <c r="CC164" s="13">
        <v>123</v>
      </c>
      <c r="CD164" s="22">
        <v>0</v>
      </c>
      <c r="CE164" s="22">
        <v>0</v>
      </c>
      <c r="CF164" s="22">
        <f t="shared" si="143"/>
        <v>0</v>
      </c>
      <c r="CG164" s="26" t="s">
        <v>268</v>
      </c>
      <c r="CH164" s="27" t="s">
        <v>269</v>
      </c>
      <c r="CI164" s="13">
        <v>123</v>
      </c>
      <c r="CJ164" s="22">
        <v>0</v>
      </c>
      <c r="CK164" s="22">
        <v>0</v>
      </c>
      <c r="CL164" s="22">
        <f t="shared" si="144"/>
        <v>0</v>
      </c>
      <c r="CM164" s="26" t="s">
        <v>268</v>
      </c>
      <c r="CN164" s="27" t="s">
        <v>269</v>
      </c>
      <c r="CO164" s="13">
        <v>123</v>
      </c>
      <c r="CP164" s="22">
        <v>0</v>
      </c>
      <c r="CQ164" s="22">
        <v>0</v>
      </c>
      <c r="CR164" s="22">
        <f t="shared" si="145"/>
        <v>0</v>
      </c>
      <c r="CS164" s="26" t="s">
        <v>268</v>
      </c>
      <c r="CT164" s="27" t="s">
        <v>269</v>
      </c>
      <c r="CU164" s="13">
        <v>123</v>
      </c>
      <c r="CV164" s="22">
        <v>0</v>
      </c>
      <c r="CW164" s="22">
        <v>0</v>
      </c>
      <c r="CX164" s="22">
        <f t="shared" si="146"/>
        <v>0</v>
      </c>
      <c r="CY164" s="26" t="s">
        <v>268</v>
      </c>
      <c r="CZ164" s="27" t="s">
        <v>269</v>
      </c>
      <c r="DA164" s="13">
        <v>123</v>
      </c>
      <c r="DB164" s="22">
        <v>0</v>
      </c>
      <c r="DC164" s="22">
        <v>0</v>
      </c>
      <c r="DD164" s="22">
        <f t="shared" si="147"/>
        <v>0</v>
      </c>
      <c r="DE164" s="26" t="s">
        <v>268</v>
      </c>
      <c r="DF164" s="27" t="s">
        <v>269</v>
      </c>
      <c r="DG164" s="13">
        <v>123</v>
      </c>
      <c r="DH164" s="22">
        <v>0</v>
      </c>
      <c r="DI164" s="22">
        <v>0</v>
      </c>
      <c r="DJ164" s="22">
        <f t="shared" si="148"/>
        <v>0</v>
      </c>
    </row>
    <row r="165" spans="1:114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129"/>
        <v>3</v>
      </c>
      <c r="E165" s="22">
        <f t="shared" ca="1" si="129"/>
        <v>15</v>
      </c>
      <c r="F165" s="22">
        <f t="shared" ca="1" si="130"/>
        <v>500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131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132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133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134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135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136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137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138"/>
        <v>0</v>
      </c>
      <c r="BC165" s="26" t="s">
        <v>270</v>
      </c>
      <c r="BD165" s="27" t="s">
        <v>271</v>
      </c>
      <c r="BE165" s="13">
        <v>124</v>
      </c>
      <c r="BF165" s="22">
        <v>0</v>
      </c>
      <c r="BG165" s="22">
        <v>0</v>
      </c>
      <c r="BH165" s="22">
        <f t="shared" si="139"/>
        <v>0</v>
      </c>
      <c r="BI165" s="26" t="s">
        <v>270</v>
      </c>
      <c r="BJ165" s="27" t="s">
        <v>271</v>
      </c>
      <c r="BK165" s="13">
        <v>124</v>
      </c>
      <c r="BL165" s="22">
        <v>0</v>
      </c>
      <c r="BM165" s="22">
        <v>15</v>
      </c>
      <c r="BN165" s="22">
        <f t="shared" si="140"/>
        <v>0</v>
      </c>
      <c r="BO165" s="26" t="s">
        <v>270</v>
      </c>
      <c r="BP165" s="27" t="s">
        <v>271</v>
      </c>
      <c r="BQ165" s="13">
        <v>124</v>
      </c>
      <c r="BR165" s="22">
        <v>0</v>
      </c>
      <c r="BS165" s="22">
        <v>0</v>
      </c>
      <c r="BT165" s="22">
        <f t="shared" si="141"/>
        <v>0</v>
      </c>
      <c r="BU165" s="26" t="s">
        <v>270</v>
      </c>
      <c r="BV165" s="27" t="s">
        <v>271</v>
      </c>
      <c r="BW165" s="13">
        <v>124</v>
      </c>
      <c r="BX165" s="22">
        <v>0</v>
      </c>
      <c r="BY165" s="22">
        <v>0</v>
      </c>
      <c r="BZ165" s="22">
        <f t="shared" si="142"/>
        <v>0</v>
      </c>
      <c r="CA165" s="26" t="s">
        <v>270</v>
      </c>
      <c r="CB165" s="27" t="s">
        <v>271</v>
      </c>
      <c r="CC165" s="13">
        <v>124</v>
      </c>
      <c r="CD165" s="22">
        <v>0</v>
      </c>
      <c r="CE165" s="22">
        <v>0</v>
      </c>
      <c r="CF165" s="22">
        <f t="shared" si="143"/>
        <v>0</v>
      </c>
      <c r="CG165" s="26" t="s">
        <v>270</v>
      </c>
      <c r="CH165" s="27" t="s">
        <v>271</v>
      </c>
      <c r="CI165" s="13">
        <v>124</v>
      </c>
      <c r="CJ165" s="22">
        <v>2</v>
      </c>
      <c r="CK165" s="22">
        <v>0</v>
      </c>
      <c r="CL165" s="22">
        <f t="shared" si="144"/>
        <v>0</v>
      </c>
      <c r="CM165" s="26" t="s">
        <v>270</v>
      </c>
      <c r="CN165" s="27" t="s">
        <v>271</v>
      </c>
      <c r="CO165" s="13">
        <v>124</v>
      </c>
      <c r="CP165" s="22">
        <v>0</v>
      </c>
      <c r="CQ165" s="22">
        <v>0</v>
      </c>
      <c r="CR165" s="22">
        <f t="shared" si="145"/>
        <v>0</v>
      </c>
      <c r="CS165" s="26" t="s">
        <v>270</v>
      </c>
      <c r="CT165" s="27" t="s">
        <v>271</v>
      </c>
      <c r="CU165" s="13">
        <v>124</v>
      </c>
      <c r="CV165" s="22">
        <v>1</v>
      </c>
      <c r="CW165" s="22">
        <v>0</v>
      </c>
      <c r="CX165" s="22">
        <f t="shared" si="146"/>
        <v>0</v>
      </c>
      <c r="CY165" s="26" t="s">
        <v>270</v>
      </c>
      <c r="CZ165" s="27" t="s">
        <v>271</v>
      </c>
      <c r="DA165" s="13">
        <v>124</v>
      </c>
      <c r="DB165" s="22">
        <v>0</v>
      </c>
      <c r="DC165" s="22">
        <v>0</v>
      </c>
      <c r="DD165" s="22">
        <f t="shared" si="147"/>
        <v>0</v>
      </c>
      <c r="DE165" s="26" t="s">
        <v>270</v>
      </c>
      <c r="DF165" s="27" t="s">
        <v>271</v>
      </c>
      <c r="DG165" s="13">
        <v>124</v>
      </c>
      <c r="DH165" s="22">
        <v>0</v>
      </c>
      <c r="DI165" s="22">
        <v>0</v>
      </c>
      <c r="DJ165" s="22">
        <f t="shared" si="148"/>
        <v>0</v>
      </c>
    </row>
    <row r="166" spans="1:114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129"/>
        <v>669</v>
      </c>
      <c r="E166" s="22">
        <f t="shared" ca="1" si="129"/>
        <v>326</v>
      </c>
      <c r="F166" s="22">
        <f t="shared" ca="1" si="130"/>
        <v>48.73</v>
      </c>
      <c r="G166" s="26" t="s">
        <v>272</v>
      </c>
      <c r="H166" s="27" t="s">
        <v>273</v>
      </c>
      <c r="I166" s="13">
        <v>125</v>
      </c>
      <c r="J166" s="22">
        <v>12</v>
      </c>
      <c r="K166" s="22">
        <v>0</v>
      </c>
      <c r="L166" s="22">
        <f t="shared" si="131"/>
        <v>0</v>
      </c>
      <c r="M166" s="26" t="s">
        <v>272</v>
      </c>
      <c r="N166" s="27" t="s">
        <v>273</v>
      </c>
      <c r="O166" s="13">
        <v>125</v>
      </c>
      <c r="P166" s="22">
        <v>10</v>
      </c>
      <c r="Q166" s="22">
        <v>20</v>
      </c>
      <c r="R166" s="22">
        <f t="shared" si="132"/>
        <v>200</v>
      </c>
      <c r="S166" s="26" t="s">
        <v>272</v>
      </c>
      <c r="T166" s="27" t="s">
        <v>273</v>
      </c>
      <c r="U166" s="13">
        <v>125</v>
      </c>
      <c r="V166" s="22">
        <v>2</v>
      </c>
      <c r="W166" s="22">
        <v>2</v>
      </c>
      <c r="X166" s="22">
        <f t="shared" si="133"/>
        <v>100</v>
      </c>
      <c r="Y166" s="26" t="s">
        <v>272</v>
      </c>
      <c r="Z166" s="27" t="s">
        <v>273</v>
      </c>
      <c r="AA166" s="13">
        <v>125</v>
      </c>
      <c r="AB166" s="22">
        <v>31</v>
      </c>
      <c r="AC166" s="22">
        <v>16</v>
      </c>
      <c r="AD166" s="22">
        <f t="shared" si="134"/>
        <v>51.61</v>
      </c>
      <c r="AE166" s="26" t="s">
        <v>272</v>
      </c>
      <c r="AF166" s="27" t="s">
        <v>273</v>
      </c>
      <c r="AG166" s="13">
        <v>125</v>
      </c>
      <c r="AH166" s="22">
        <v>0</v>
      </c>
      <c r="AI166" s="22">
        <v>2</v>
      </c>
      <c r="AJ166" s="22">
        <f t="shared" si="135"/>
        <v>0</v>
      </c>
      <c r="AK166" s="26" t="s">
        <v>272</v>
      </c>
      <c r="AL166" s="27" t="s">
        <v>273</v>
      </c>
      <c r="AM166" s="13">
        <v>125</v>
      </c>
      <c r="AN166" s="22">
        <v>26</v>
      </c>
      <c r="AO166" s="22">
        <v>10</v>
      </c>
      <c r="AP166" s="22">
        <f t="shared" si="136"/>
        <v>38.46</v>
      </c>
      <c r="AQ166" s="26" t="s">
        <v>272</v>
      </c>
      <c r="AR166" s="27" t="s">
        <v>273</v>
      </c>
      <c r="AS166" s="13">
        <v>125</v>
      </c>
      <c r="AT166" s="22">
        <v>8</v>
      </c>
      <c r="AU166" s="22">
        <v>2</v>
      </c>
      <c r="AV166" s="22">
        <f t="shared" si="137"/>
        <v>25</v>
      </c>
      <c r="AW166" s="26" t="s">
        <v>272</v>
      </c>
      <c r="AX166" s="27" t="s">
        <v>273</v>
      </c>
      <c r="AY166" s="13">
        <v>125</v>
      </c>
      <c r="AZ166" s="22">
        <v>41</v>
      </c>
      <c r="BA166" s="22">
        <v>11</v>
      </c>
      <c r="BB166" s="22">
        <f t="shared" si="138"/>
        <v>26.83</v>
      </c>
      <c r="BC166" s="26" t="s">
        <v>272</v>
      </c>
      <c r="BD166" s="27" t="s">
        <v>273</v>
      </c>
      <c r="BE166" s="13">
        <v>125</v>
      </c>
      <c r="BF166" s="22">
        <v>36</v>
      </c>
      <c r="BG166" s="22">
        <v>15</v>
      </c>
      <c r="BH166" s="22">
        <f t="shared" si="139"/>
        <v>41.67</v>
      </c>
      <c r="BI166" s="26" t="s">
        <v>272</v>
      </c>
      <c r="BJ166" s="27" t="s">
        <v>273</v>
      </c>
      <c r="BK166" s="13">
        <v>125</v>
      </c>
      <c r="BL166" s="22">
        <v>158</v>
      </c>
      <c r="BM166" s="22">
        <v>30</v>
      </c>
      <c r="BN166" s="22">
        <f t="shared" si="140"/>
        <v>18.989999999999998</v>
      </c>
      <c r="BO166" s="26" t="s">
        <v>272</v>
      </c>
      <c r="BP166" s="27" t="s">
        <v>273</v>
      </c>
      <c r="BQ166" s="13">
        <v>125</v>
      </c>
      <c r="BR166" s="22">
        <v>7</v>
      </c>
      <c r="BS166" s="22">
        <v>10</v>
      </c>
      <c r="BT166" s="22">
        <f t="shared" si="141"/>
        <v>142.86000000000001</v>
      </c>
      <c r="BU166" s="26" t="s">
        <v>272</v>
      </c>
      <c r="BV166" s="27" t="s">
        <v>273</v>
      </c>
      <c r="BW166" s="13">
        <v>125</v>
      </c>
      <c r="BX166" s="22">
        <v>25</v>
      </c>
      <c r="BY166" s="22">
        <v>1</v>
      </c>
      <c r="BZ166" s="22">
        <f t="shared" si="142"/>
        <v>4</v>
      </c>
      <c r="CA166" s="26" t="s">
        <v>272</v>
      </c>
      <c r="CB166" s="27" t="s">
        <v>273</v>
      </c>
      <c r="CC166" s="13">
        <v>125</v>
      </c>
      <c r="CD166" s="22">
        <v>17</v>
      </c>
      <c r="CE166" s="22">
        <v>7</v>
      </c>
      <c r="CF166" s="22">
        <f t="shared" si="143"/>
        <v>41.18</v>
      </c>
      <c r="CG166" s="26" t="s">
        <v>272</v>
      </c>
      <c r="CH166" s="27" t="s">
        <v>273</v>
      </c>
      <c r="CI166" s="13">
        <v>125</v>
      </c>
      <c r="CJ166" s="22">
        <v>56</v>
      </c>
      <c r="CK166" s="22">
        <v>83</v>
      </c>
      <c r="CL166" s="22">
        <f t="shared" si="144"/>
        <v>148.21</v>
      </c>
      <c r="CM166" s="26" t="s">
        <v>272</v>
      </c>
      <c r="CN166" s="27" t="s">
        <v>273</v>
      </c>
      <c r="CO166" s="13">
        <v>125</v>
      </c>
      <c r="CP166" s="22">
        <v>8</v>
      </c>
      <c r="CQ166" s="22">
        <v>0</v>
      </c>
      <c r="CR166" s="22">
        <f t="shared" si="145"/>
        <v>0</v>
      </c>
      <c r="CS166" s="26" t="s">
        <v>272</v>
      </c>
      <c r="CT166" s="27" t="s">
        <v>273</v>
      </c>
      <c r="CU166" s="13">
        <v>125</v>
      </c>
      <c r="CV166" s="22">
        <v>14</v>
      </c>
      <c r="CW166" s="22">
        <v>9</v>
      </c>
      <c r="CX166" s="22">
        <f t="shared" si="146"/>
        <v>64.290000000000006</v>
      </c>
      <c r="CY166" s="26" t="s">
        <v>272</v>
      </c>
      <c r="CZ166" s="27" t="s">
        <v>273</v>
      </c>
      <c r="DA166" s="13">
        <v>125</v>
      </c>
      <c r="DB166" s="22">
        <v>9</v>
      </c>
      <c r="DC166" s="22">
        <v>3</v>
      </c>
      <c r="DD166" s="22">
        <f t="shared" si="147"/>
        <v>33.33</v>
      </c>
      <c r="DE166" s="26" t="s">
        <v>272</v>
      </c>
      <c r="DF166" s="27" t="s">
        <v>273</v>
      </c>
      <c r="DG166" s="13">
        <v>125</v>
      </c>
      <c r="DH166" s="22">
        <v>209</v>
      </c>
      <c r="DI166" s="22">
        <v>105</v>
      </c>
      <c r="DJ166" s="22">
        <f t="shared" si="148"/>
        <v>50.24</v>
      </c>
    </row>
    <row r="167" spans="1:114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129"/>
        <v>107</v>
      </c>
      <c r="E167" s="22">
        <f t="shared" ca="1" si="129"/>
        <v>116</v>
      </c>
      <c r="F167" s="22">
        <f t="shared" ca="1" si="130"/>
        <v>108.41</v>
      </c>
      <c r="G167" s="26" t="s">
        <v>274</v>
      </c>
      <c r="H167" s="27" t="s">
        <v>275</v>
      </c>
      <c r="I167" s="13">
        <v>126</v>
      </c>
      <c r="J167" s="22">
        <v>5</v>
      </c>
      <c r="K167" s="22">
        <v>0</v>
      </c>
      <c r="L167" s="22">
        <f t="shared" si="131"/>
        <v>0</v>
      </c>
      <c r="M167" s="26" t="s">
        <v>274</v>
      </c>
      <c r="N167" s="27" t="s">
        <v>275</v>
      </c>
      <c r="O167" s="13">
        <v>126</v>
      </c>
      <c r="P167" s="22">
        <v>2</v>
      </c>
      <c r="Q167" s="22">
        <v>5</v>
      </c>
      <c r="R167" s="22">
        <f t="shared" si="132"/>
        <v>250</v>
      </c>
      <c r="S167" s="26" t="s">
        <v>274</v>
      </c>
      <c r="T167" s="27" t="s">
        <v>275</v>
      </c>
      <c r="U167" s="13">
        <v>126</v>
      </c>
      <c r="V167" s="22">
        <v>2</v>
      </c>
      <c r="W167" s="22">
        <v>1</v>
      </c>
      <c r="X167" s="22">
        <f t="shared" si="133"/>
        <v>50</v>
      </c>
      <c r="Y167" s="26" t="s">
        <v>274</v>
      </c>
      <c r="Z167" s="27" t="s">
        <v>275</v>
      </c>
      <c r="AA167" s="13">
        <v>126</v>
      </c>
      <c r="AB167" s="22">
        <v>25</v>
      </c>
      <c r="AC167" s="22">
        <v>13</v>
      </c>
      <c r="AD167" s="22">
        <f t="shared" si="134"/>
        <v>52</v>
      </c>
      <c r="AE167" s="26" t="s">
        <v>274</v>
      </c>
      <c r="AF167" s="27" t="s">
        <v>275</v>
      </c>
      <c r="AG167" s="13">
        <v>126</v>
      </c>
      <c r="AH167" s="22">
        <v>0</v>
      </c>
      <c r="AI167" s="22">
        <v>4</v>
      </c>
      <c r="AJ167" s="22">
        <f t="shared" si="135"/>
        <v>0</v>
      </c>
      <c r="AK167" s="26" t="s">
        <v>274</v>
      </c>
      <c r="AL167" s="27" t="s">
        <v>275</v>
      </c>
      <c r="AM167" s="13">
        <v>126</v>
      </c>
      <c r="AN167" s="22">
        <v>13</v>
      </c>
      <c r="AO167" s="22">
        <v>5</v>
      </c>
      <c r="AP167" s="22">
        <f t="shared" si="136"/>
        <v>38.46</v>
      </c>
      <c r="AQ167" s="26" t="s">
        <v>274</v>
      </c>
      <c r="AR167" s="27" t="s">
        <v>275</v>
      </c>
      <c r="AS167" s="13">
        <v>126</v>
      </c>
      <c r="AT167" s="22">
        <v>1</v>
      </c>
      <c r="AU167" s="22">
        <v>2</v>
      </c>
      <c r="AV167" s="22">
        <f t="shared" si="137"/>
        <v>200</v>
      </c>
      <c r="AW167" s="26" t="s">
        <v>274</v>
      </c>
      <c r="AX167" s="27" t="s">
        <v>275</v>
      </c>
      <c r="AY167" s="13">
        <v>126</v>
      </c>
      <c r="AZ167" s="22">
        <v>12</v>
      </c>
      <c r="BA167" s="22">
        <v>0</v>
      </c>
      <c r="BB167" s="22">
        <f t="shared" si="138"/>
        <v>0</v>
      </c>
      <c r="BC167" s="26" t="s">
        <v>274</v>
      </c>
      <c r="BD167" s="27" t="s">
        <v>275</v>
      </c>
      <c r="BE167" s="13">
        <v>126</v>
      </c>
      <c r="BF167" s="22">
        <v>4</v>
      </c>
      <c r="BG167" s="22">
        <v>8</v>
      </c>
      <c r="BH167" s="22">
        <f t="shared" si="139"/>
        <v>200</v>
      </c>
      <c r="BI167" s="26" t="s">
        <v>274</v>
      </c>
      <c r="BJ167" s="27" t="s">
        <v>275</v>
      </c>
      <c r="BK167" s="13">
        <v>126</v>
      </c>
      <c r="BL167" s="22">
        <v>11</v>
      </c>
      <c r="BM167" s="22">
        <v>6</v>
      </c>
      <c r="BN167" s="22">
        <f t="shared" si="140"/>
        <v>54.55</v>
      </c>
      <c r="BO167" s="26" t="s">
        <v>274</v>
      </c>
      <c r="BP167" s="27" t="s">
        <v>275</v>
      </c>
      <c r="BQ167" s="13">
        <v>126</v>
      </c>
      <c r="BR167" s="22">
        <v>4</v>
      </c>
      <c r="BS167" s="22">
        <v>1</v>
      </c>
      <c r="BT167" s="22">
        <f t="shared" si="141"/>
        <v>25</v>
      </c>
      <c r="BU167" s="26" t="s">
        <v>274</v>
      </c>
      <c r="BV167" s="27" t="s">
        <v>275</v>
      </c>
      <c r="BW167" s="13">
        <v>126</v>
      </c>
      <c r="BX167" s="22">
        <v>8</v>
      </c>
      <c r="BY167" s="22">
        <v>2</v>
      </c>
      <c r="BZ167" s="22">
        <f t="shared" si="142"/>
        <v>25</v>
      </c>
      <c r="CA167" s="26" t="s">
        <v>274</v>
      </c>
      <c r="CB167" s="27" t="s">
        <v>275</v>
      </c>
      <c r="CC167" s="13">
        <v>126</v>
      </c>
      <c r="CD167" s="22">
        <v>4</v>
      </c>
      <c r="CE167" s="22">
        <v>0</v>
      </c>
      <c r="CF167" s="22">
        <f t="shared" si="143"/>
        <v>0</v>
      </c>
      <c r="CG167" s="26" t="s">
        <v>274</v>
      </c>
      <c r="CH167" s="27" t="s">
        <v>275</v>
      </c>
      <c r="CI167" s="13">
        <v>126</v>
      </c>
      <c r="CJ167" s="22">
        <v>13</v>
      </c>
      <c r="CK167" s="22">
        <v>24</v>
      </c>
      <c r="CL167" s="22">
        <f t="shared" si="144"/>
        <v>184.62</v>
      </c>
      <c r="CM167" s="26" t="s">
        <v>274</v>
      </c>
      <c r="CN167" s="27" t="s">
        <v>275</v>
      </c>
      <c r="CO167" s="13">
        <v>126</v>
      </c>
      <c r="CP167" s="22">
        <v>0</v>
      </c>
      <c r="CQ167" s="22">
        <v>2</v>
      </c>
      <c r="CR167" s="22">
        <f t="shared" si="145"/>
        <v>0</v>
      </c>
      <c r="CS167" s="26" t="s">
        <v>274</v>
      </c>
      <c r="CT167" s="27" t="s">
        <v>275</v>
      </c>
      <c r="CU167" s="13">
        <v>126</v>
      </c>
      <c r="CV167" s="22">
        <v>0</v>
      </c>
      <c r="CW167" s="22">
        <v>0</v>
      </c>
      <c r="CX167" s="22">
        <f t="shared" si="146"/>
        <v>0</v>
      </c>
      <c r="CY167" s="26" t="s">
        <v>274</v>
      </c>
      <c r="CZ167" s="27" t="s">
        <v>275</v>
      </c>
      <c r="DA167" s="13">
        <v>126</v>
      </c>
      <c r="DB167" s="22">
        <v>3</v>
      </c>
      <c r="DC167" s="22">
        <v>1</v>
      </c>
      <c r="DD167" s="22">
        <f t="shared" si="147"/>
        <v>33.33</v>
      </c>
      <c r="DE167" s="26" t="s">
        <v>274</v>
      </c>
      <c r="DF167" s="27" t="s">
        <v>275</v>
      </c>
      <c r="DG167" s="13">
        <v>126</v>
      </c>
      <c r="DH167" s="22">
        <v>0</v>
      </c>
      <c r="DI167" s="22">
        <v>42</v>
      </c>
      <c r="DJ167" s="22">
        <f t="shared" si="148"/>
        <v>0</v>
      </c>
    </row>
    <row r="168" spans="1:114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129"/>
        <v>3</v>
      </c>
      <c r="E168" s="22">
        <f t="shared" ca="1" si="129"/>
        <v>1</v>
      </c>
      <c r="F168" s="22">
        <f t="shared" ca="1" si="130"/>
        <v>33.33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131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132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133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134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1</v>
      </c>
      <c r="AJ168" s="22">
        <f t="shared" si="135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136"/>
        <v>0</v>
      </c>
      <c r="AQ168" s="26" t="s">
        <v>276</v>
      </c>
      <c r="AR168" s="27" t="s">
        <v>277</v>
      </c>
      <c r="AS168" s="13">
        <v>127</v>
      </c>
      <c r="AT168" s="22">
        <v>1</v>
      </c>
      <c r="AU168" s="22">
        <v>0</v>
      </c>
      <c r="AV168" s="22">
        <f t="shared" si="137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138"/>
        <v>0</v>
      </c>
      <c r="BC168" s="26" t="s">
        <v>276</v>
      </c>
      <c r="BD168" s="27" t="s">
        <v>277</v>
      </c>
      <c r="BE168" s="13">
        <v>127</v>
      </c>
      <c r="BF168" s="22">
        <v>0</v>
      </c>
      <c r="BG168" s="22">
        <v>0</v>
      </c>
      <c r="BH168" s="22">
        <f t="shared" si="139"/>
        <v>0</v>
      </c>
      <c r="BI168" s="26" t="s">
        <v>276</v>
      </c>
      <c r="BJ168" s="27" t="s">
        <v>277</v>
      </c>
      <c r="BK168" s="13">
        <v>127</v>
      </c>
      <c r="BL168" s="22">
        <v>0</v>
      </c>
      <c r="BM168" s="22">
        <v>0</v>
      </c>
      <c r="BN168" s="22">
        <f t="shared" si="140"/>
        <v>0</v>
      </c>
      <c r="BO168" s="26" t="s">
        <v>276</v>
      </c>
      <c r="BP168" s="27" t="s">
        <v>277</v>
      </c>
      <c r="BQ168" s="13">
        <v>127</v>
      </c>
      <c r="BR168" s="22">
        <v>0</v>
      </c>
      <c r="BS168" s="22">
        <v>0</v>
      </c>
      <c r="BT168" s="22">
        <f t="shared" si="141"/>
        <v>0</v>
      </c>
      <c r="BU168" s="26" t="s">
        <v>276</v>
      </c>
      <c r="BV168" s="27" t="s">
        <v>277</v>
      </c>
      <c r="BW168" s="13">
        <v>127</v>
      </c>
      <c r="BX168" s="22">
        <v>0</v>
      </c>
      <c r="BY168" s="22">
        <v>0</v>
      </c>
      <c r="BZ168" s="22">
        <f t="shared" si="142"/>
        <v>0</v>
      </c>
      <c r="CA168" s="26" t="s">
        <v>276</v>
      </c>
      <c r="CB168" s="27" t="s">
        <v>277</v>
      </c>
      <c r="CC168" s="13">
        <v>127</v>
      </c>
      <c r="CD168" s="22">
        <v>0</v>
      </c>
      <c r="CE168" s="22">
        <v>0</v>
      </c>
      <c r="CF168" s="22">
        <f t="shared" si="143"/>
        <v>0</v>
      </c>
      <c r="CG168" s="26" t="s">
        <v>276</v>
      </c>
      <c r="CH168" s="27" t="s">
        <v>277</v>
      </c>
      <c r="CI168" s="13">
        <v>127</v>
      </c>
      <c r="CJ168" s="22">
        <v>0</v>
      </c>
      <c r="CK168" s="22">
        <v>0</v>
      </c>
      <c r="CL168" s="22">
        <f t="shared" si="144"/>
        <v>0</v>
      </c>
      <c r="CM168" s="26" t="s">
        <v>276</v>
      </c>
      <c r="CN168" s="27" t="s">
        <v>277</v>
      </c>
      <c r="CO168" s="13">
        <v>127</v>
      </c>
      <c r="CP168" s="22">
        <v>0</v>
      </c>
      <c r="CQ168" s="22">
        <v>0</v>
      </c>
      <c r="CR168" s="22">
        <f t="shared" si="145"/>
        <v>0</v>
      </c>
      <c r="CS168" s="26" t="s">
        <v>276</v>
      </c>
      <c r="CT168" s="27" t="s">
        <v>277</v>
      </c>
      <c r="CU168" s="13">
        <v>127</v>
      </c>
      <c r="CV168" s="22">
        <v>0</v>
      </c>
      <c r="CW168" s="22">
        <v>0</v>
      </c>
      <c r="CX168" s="22">
        <f t="shared" si="146"/>
        <v>0</v>
      </c>
      <c r="CY168" s="26" t="s">
        <v>276</v>
      </c>
      <c r="CZ168" s="27" t="s">
        <v>277</v>
      </c>
      <c r="DA168" s="13">
        <v>127</v>
      </c>
      <c r="DB168" s="22">
        <v>0</v>
      </c>
      <c r="DC168" s="22">
        <v>0</v>
      </c>
      <c r="DD168" s="22">
        <f t="shared" si="147"/>
        <v>0</v>
      </c>
      <c r="DE168" s="26" t="s">
        <v>276</v>
      </c>
      <c r="DF168" s="27" t="s">
        <v>277</v>
      </c>
      <c r="DG168" s="13">
        <v>127</v>
      </c>
      <c r="DH168" s="22">
        <v>2</v>
      </c>
      <c r="DI168" s="22">
        <v>0</v>
      </c>
      <c r="DJ168" s="22">
        <f t="shared" si="148"/>
        <v>0</v>
      </c>
    </row>
    <row r="169" spans="1:114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129"/>
        <v>6</v>
      </c>
      <c r="E169" s="22">
        <f t="shared" ca="1" si="129"/>
        <v>1</v>
      </c>
      <c r="F169" s="22">
        <f t="shared" ca="1" si="130"/>
        <v>16.670000000000002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131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132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133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134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135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136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137"/>
        <v>0</v>
      </c>
      <c r="AW169" s="26" t="s">
        <v>278</v>
      </c>
      <c r="AX169" s="27" t="s">
        <v>279</v>
      </c>
      <c r="AY169" s="13">
        <v>128</v>
      </c>
      <c r="AZ169" s="22">
        <v>0</v>
      </c>
      <c r="BA169" s="22">
        <v>0</v>
      </c>
      <c r="BB169" s="22">
        <f t="shared" si="138"/>
        <v>0</v>
      </c>
      <c r="BC169" s="26" t="s">
        <v>278</v>
      </c>
      <c r="BD169" s="27" t="s">
        <v>279</v>
      </c>
      <c r="BE169" s="13">
        <v>128</v>
      </c>
      <c r="BF169" s="22">
        <v>0</v>
      </c>
      <c r="BG169" s="22">
        <v>0</v>
      </c>
      <c r="BH169" s="22">
        <f t="shared" si="139"/>
        <v>0</v>
      </c>
      <c r="BI169" s="26" t="s">
        <v>278</v>
      </c>
      <c r="BJ169" s="27" t="s">
        <v>279</v>
      </c>
      <c r="BK169" s="13">
        <v>128</v>
      </c>
      <c r="BL169" s="22">
        <v>0</v>
      </c>
      <c r="BM169" s="22">
        <v>0</v>
      </c>
      <c r="BN169" s="22">
        <f t="shared" si="140"/>
        <v>0</v>
      </c>
      <c r="BO169" s="26" t="s">
        <v>278</v>
      </c>
      <c r="BP169" s="27" t="s">
        <v>279</v>
      </c>
      <c r="BQ169" s="13">
        <v>128</v>
      </c>
      <c r="BR169" s="22">
        <v>0</v>
      </c>
      <c r="BS169" s="22">
        <v>0</v>
      </c>
      <c r="BT169" s="22">
        <f t="shared" si="141"/>
        <v>0</v>
      </c>
      <c r="BU169" s="26" t="s">
        <v>278</v>
      </c>
      <c r="BV169" s="27" t="s">
        <v>279</v>
      </c>
      <c r="BW169" s="13">
        <v>128</v>
      </c>
      <c r="BX169" s="22">
        <v>0</v>
      </c>
      <c r="BY169" s="22">
        <v>0</v>
      </c>
      <c r="BZ169" s="22">
        <f t="shared" si="142"/>
        <v>0</v>
      </c>
      <c r="CA169" s="26" t="s">
        <v>278</v>
      </c>
      <c r="CB169" s="27" t="s">
        <v>279</v>
      </c>
      <c r="CC169" s="13">
        <v>128</v>
      </c>
      <c r="CD169" s="22">
        <v>0</v>
      </c>
      <c r="CE169" s="22">
        <v>0</v>
      </c>
      <c r="CF169" s="22">
        <f t="shared" si="143"/>
        <v>0</v>
      </c>
      <c r="CG169" s="26" t="s">
        <v>278</v>
      </c>
      <c r="CH169" s="27" t="s">
        <v>279</v>
      </c>
      <c r="CI169" s="13">
        <v>128</v>
      </c>
      <c r="CJ169" s="22">
        <v>0</v>
      </c>
      <c r="CK169" s="22">
        <v>1</v>
      </c>
      <c r="CL169" s="22">
        <f t="shared" si="144"/>
        <v>0</v>
      </c>
      <c r="CM169" s="26" t="s">
        <v>278</v>
      </c>
      <c r="CN169" s="27" t="s">
        <v>279</v>
      </c>
      <c r="CO169" s="13">
        <v>128</v>
      </c>
      <c r="CP169" s="22">
        <v>0</v>
      </c>
      <c r="CQ169" s="22">
        <v>0</v>
      </c>
      <c r="CR169" s="22">
        <f t="shared" si="145"/>
        <v>0</v>
      </c>
      <c r="CS169" s="26" t="s">
        <v>278</v>
      </c>
      <c r="CT169" s="27" t="s">
        <v>279</v>
      </c>
      <c r="CU169" s="13">
        <v>128</v>
      </c>
      <c r="CV169" s="22">
        <v>0</v>
      </c>
      <c r="CW169" s="22">
        <v>0</v>
      </c>
      <c r="CX169" s="22">
        <f t="shared" si="146"/>
        <v>0</v>
      </c>
      <c r="CY169" s="26" t="s">
        <v>278</v>
      </c>
      <c r="CZ169" s="27" t="s">
        <v>279</v>
      </c>
      <c r="DA169" s="13">
        <v>128</v>
      </c>
      <c r="DB169" s="22">
        <v>0</v>
      </c>
      <c r="DC169" s="22">
        <v>0</v>
      </c>
      <c r="DD169" s="22">
        <f t="shared" si="147"/>
        <v>0</v>
      </c>
      <c r="DE169" s="26" t="s">
        <v>278</v>
      </c>
      <c r="DF169" s="27" t="s">
        <v>279</v>
      </c>
      <c r="DG169" s="13">
        <v>128</v>
      </c>
      <c r="DH169" s="22">
        <v>6</v>
      </c>
      <c r="DI169" s="22">
        <v>0</v>
      </c>
      <c r="DJ169" s="22">
        <f t="shared" si="148"/>
        <v>0</v>
      </c>
    </row>
    <row r="170" spans="1:114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129"/>
        <v>0</v>
      </c>
      <c r="E170" s="22">
        <f t="shared" ca="1" si="129"/>
        <v>0</v>
      </c>
      <c r="F170" s="22">
        <f t="shared" ca="1" si="130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131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132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133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134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135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136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137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138"/>
        <v>0</v>
      </c>
      <c r="BC170" s="26" t="s">
        <v>280</v>
      </c>
      <c r="BD170" s="27" t="s">
        <v>281</v>
      </c>
      <c r="BE170" s="13">
        <v>129</v>
      </c>
      <c r="BF170" s="22">
        <v>0</v>
      </c>
      <c r="BG170" s="22">
        <v>0</v>
      </c>
      <c r="BH170" s="22">
        <f t="shared" si="139"/>
        <v>0</v>
      </c>
      <c r="BI170" s="26" t="s">
        <v>280</v>
      </c>
      <c r="BJ170" s="27" t="s">
        <v>281</v>
      </c>
      <c r="BK170" s="13">
        <v>129</v>
      </c>
      <c r="BL170" s="22">
        <v>0</v>
      </c>
      <c r="BM170" s="22">
        <v>0</v>
      </c>
      <c r="BN170" s="22">
        <f t="shared" si="140"/>
        <v>0</v>
      </c>
      <c r="BO170" s="26" t="s">
        <v>280</v>
      </c>
      <c r="BP170" s="27" t="s">
        <v>281</v>
      </c>
      <c r="BQ170" s="13">
        <v>129</v>
      </c>
      <c r="BR170" s="22">
        <v>0</v>
      </c>
      <c r="BS170" s="22">
        <v>0</v>
      </c>
      <c r="BT170" s="22">
        <f t="shared" si="141"/>
        <v>0</v>
      </c>
      <c r="BU170" s="26" t="s">
        <v>280</v>
      </c>
      <c r="BV170" s="27" t="s">
        <v>281</v>
      </c>
      <c r="BW170" s="13">
        <v>129</v>
      </c>
      <c r="BX170" s="22">
        <v>0</v>
      </c>
      <c r="BY170" s="22">
        <v>0</v>
      </c>
      <c r="BZ170" s="22">
        <f t="shared" si="142"/>
        <v>0</v>
      </c>
      <c r="CA170" s="26" t="s">
        <v>280</v>
      </c>
      <c r="CB170" s="27" t="s">
        <v>281</v>
      </c>
      <c r="CC170" s="13">
        <v>129</v>
      </c>
      <c r="CD170" s="22">
        <v>0</v>
      </c>
      <c r="CE170" s="22">
        <v>0</v>
      </c>
      <c r="CF170" s="22">
        <f t="shared" si="143"/>
        <v>0</v>
      </c>
      <c r="CG170" s="26" t="s">
        <v>280</v>
      </c>
      <c r="CH170" s="27" t="s">
        <v>281</v>
      </c>
      <c r="CI170" s="13">
        <v>129</v>
      </c>
      <c r="CJ170" s="22">
        <v>0</v>
      </c>
      <c r="CK170" s="22">
        <v>0</v>
      </c>
      <c r="CL170" s="22">
        <f t="shared" si="144"/>
        <v>0</v>
      </c>
      <c r="CM170" s="26" t="s">
        <v>280</v>
      </c>
      <c r="CN170" s="27" t="s">
        <v>281</v>
      </c>
      <c r="CO170" s="13">
        <v>129</v>
      </c>
      <c r="CP170" s="22">
        <v>0</v>
      </c>
      <c r="CQ170" s="22">
        <v>0</v>
      </c>
      <c r="CR170" s="22">
        <f t="shared" si="145"/>
        <v>0</v>
      </c>
      <c r="CS170" s="26" t="s">
        <v>280</v>
      </c>
      <c r="CT170" s="27" t="s">
        <v>281</v>
      </c>
      <c r="CU170" s="13">
        <v>129</v>
      </c>
      <c r="CV170" s="22">
        <v>0</v>
      </c>
      <c r="CW170" s="22">
        <v>0</v>
      </c>
      <c r="CX170" s="22">
        <f t="shared" si="146"/>
        <v>0</v>
      </c>
      <c r="CY170" s="26" t="s">
        <v>280</v>
      </c>
      <c r="CZ170" s="27" t="s">
        <v>281</v>
      </c>
      <c r="DA170" s="13">
        <v>129</v>
      </c>
      <c r="DB170" s="22">
        <v>0</v>
      </c>
      <c r="DC170" s="22">
        <v>0</v>
      </c>
      <c r="DD170" s="22">
        <f t="shared" si="147"/>
        <v>0</v>
      </c>
      <c r="DE170" s="26" t="s">
        <v>280</v>
      </c>
      <c r="DF170" s="27" t="s">
        <v>281</v>
      </c>
      <c r="DG170" s="13">
        <v>129</v>
      </c>
      <c r="DH170" s="22">
        <v>0</v>
      </c>
      <c r="DI170" s="22">
        <v>0</v>
      </c>
      <c r="DJ170" s="22">
        <f t="shared" si="148"/>
        <v>0</v>
      </c>
    </row>
    <row r="171" spans="1:114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129"/>
        <v>0</v>
      </c>
      <c r="E171" s="22">
        <f t="shared" ca="1" si="129"/>
        <v>0</v>
      </c>
      <c r="F171" s="22">
        <f t="shared" ca="1" si="130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131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132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133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134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135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136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137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138"/>
        <v>0</v>
      </c>
      <c r="BC171" s="26" t="s">
        <v>282</v>
      </c>
      <c r="BD171" s="27" t="s">
        <v>283</v>
      </c>
      <c r="BE171" s="13">
        <v>130</v>
      </c>
      <c r="BF171" s="22">
        <v>0</v>
      </c>
      <c r="BG171" s="22">
        <v>0</v>
      </c>
      <c r="BH171" s="22">
        <f t="shared" si="139"/>
        <v>0</v>
      </c>
      <c r="BI171" s="26" t="s">
        <v>282</v>
      </c>
      <c r="BJ171" s="27" t="s">
        <v>283</v>
      </c>
      <c r="BK171" s="13">
        <v>130</v>
      </c>
      <c r="BL171" s="22">
        <v>0</v>
      </c>
      <c r="BM171" s="22">
        <v>0</v>
      </c>
      <c r="BN171" s="22">
        <f t="shared" si="140"/>
        <v>0</v>
      </c>
      <c r="BO171" s="26" t="s">
        <v>282</v>
      </c>
      <c r="BP171" s="27" t="s">
        <v>283</v>
      </c>
      <c r="BQ171" s="13">
        <v>130</v>
      </c>
      <c r="BR171" s="22">
        <v>0</v>
      </c>
      <c r="BS171" s="22">
        <v>0</v>
      </c>
      <c r="BT171" s="22">
        <f t="shared" si="141"/>
        <v>0</v>
      </c>
      <c r="BU171" s="26" t="s">
        <v>282</v>
      </c>
      <c r="BV171" s="27" t="s">
        <v>283</v>
      </c>
      <c r="BW171" s="13">
        <v>130</v>
      </c>
      <c r="BX171" s="22">
        <v>0</v>
      </c>
      <c r="BY171" s="22">
        <v>0</v>
      </c>
      <c r="BZ171" s="22">
        <f t="shared" si="142"/>
        <v>0</v>
      </c>
      <c r="CA171" s="26" t="s">
        <v>282</v>
      </c>
      <c r="CB171" s="27" t="s">
        <v>283</v>
      </c>
      <c r="CC171" s="13">
        <v>130</v>
      </c>
      <c r="CD171" s="22">
        <v>0</v>
      </c>
      <c r="CE171" s="22">
        <v>0</v>
      </c>
      <c r="CF171" s="22">
        <f t="shared" si="143"/>
        <v>0</v>
      </c>
      <c r="CG171" s="26" t="s">
        <v>282</v>
      </c>
      <c r="CH171" s="27" t="s">
        <v>283</v>
      </c>
      <c r="CI171" s="13">
        <v>130</v>
      </c>
      <c r="CJ171" s="22">
        <v>0</v>
      </c>
      <c r="CK171" s="22">
        <v>0</v>
      </c>
      <c r="CL171" s="22">
        <f t="shared" si="144"/>
        <v>0</v>
      </c>
      <c r="CM171" s="26" t="s">
        <v>282</v>
      </c>
      <c r="CN171" s="27" t="s">
        <v>283</v>
      </c>
      <c r="CO171" s="13">
        <v>130</v>
      </c>
      <c r="CP171" s="22">
        <v>0</v>
      </c>
      <c r="CQ171" s="22">
        <v>0</v>
      </c>
      <c r="CR171" s="22">
        <f t="shared" si="145"/>
        <v>0</v>
      </c>
      <c r="CS171" s="26" t="s">
        <v>282</v>
      </c>
      <c r="CT171" s="27" t="s">
        <v>283</v>
      </c>
      <c r="CU171" s="13">
        <v>130</v>
      </c>
      <c r="CV171" s="22">
        <v>0</v>
      </c>
      <c r="CW171" s="22">
        <v>0</v>
      </c>
      <c r="CX171" s="22">
        <f t="shared" si="146"/>
        <v>0</v>
      </c>
      <c r="CY171" s="26" t="s">
        <v>282</v>
      </c>
      <c r="CZ171" s="27" t="s">
        <v>283</v>
      </c>
      <c r="DA171" s="13">
        <v>130</v>
      </c>
      <c r="DB171" s="22">
        <v>0</v>
      </c>
      <c r="DC171" s="22">
        <v>0</v>
      </c>
      <c r="DD171" s="22">
        <f t="shared" si="147"/>
        <v>0</v>
      </c>
      <c r="DE171" s="26" t="s">
        <v>282</v>
      </c>
      <c r="DF171" s="27" t="s">
        <v>283</v>
      </c>
      <c r="DG171" s="13">
        <v>130</v>
      </c>
      <c r="DH171" s="22">
        <v>0</v>
      </c>
      <c r="DI171" s="22">
        <v>0</v>
      </c>
      <c r="DJ171" s="22">
        <f t="shared" si="148"/>
        <v>0</v>
      </c>
    </row>
    <row r="172" spans="1:114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129"/>
        <v>357</v>
      </c>
      <c r="E172" s="22">
        <f t="shared" ca="1" si="129"/>
        <v>235</v>
      </c>
      <c r="F172" s="22">
        <f t="shared" ca="1" si="130"/>
        <v>65.83</v>
      </c>
      <c r="G172" s="26" t="s">
        <v>284</v>
      </c>
      <c r="H172" s="27" t="s">
        <v>285</v>
      </c>
      <c r="I172" s="13">
        <v>131</v>
      </c>
      <c r="J172" s="22">
        <v>0</v>
      </c>
      <c r="K172" s="22">
        <v>0</v>
      </c>
      <c r="L172" s="22">
        <f t="shared" si="131"/>
        <v>0</v>
      </c>
      <c r="M172" s="26" t="s">
        <v>284</v>
      </c>
      <c r="N172" s="27" t="s">
        <v>285</v>
      </c>
      <c r="O172" s="13">
        <v>131</v>
      </c>
      <c r="P172" s="22">
        <v>8</v>
      </c>
      <c r="Q172" s="22">
        <v>4</v>
      </c>
      <c r="R172" s="22">
        <f t="shared" si="132"/>
        <v>50</v>
      </c>
      <c r="S172" s="26" t="s">
        <v>284</v>
      </c>
      <c r="T172" s="27" t="s">
        <v>285</v>
      </c>
      <c r="U172" s="13">
        <v>131</v>
      </c>
      <c r="V172" s="22">
        <v>4</v>
      </c>
      <c r="W172" s="22">
        <v>0</v>
      </c>
      <c r="X172" s="22">
        <f t="shared" si="133"/>
        <v>0</v>
      </c>
      <c r="Y172" s="26" t="s">
        <v>284</v>
      </c>
      <c r="Z172" s="27" t="s">
        <v>285</v>
      </c>
      <c r="AA172" s="13">
        <v>131</v>
      </c>
      <c r="AB172" s="22">
        <v>3</v>
      </c>
      <c r="AC172" s="22">
        <v>69</v>
      </c>
      <c r="AD172" s="22">
        <f t="shared" si="134"/>
        <v>2300</v>
      </c>
      <c r="AE172" s="26" t="s">
        <v>284</v>
      </c>
      <c r="AF172" s="27" t="s">
        <v>285</v>
      </c>
      <c r="AG172" s="13">
        <v>131</v>
      </c>
      <c r="AH172" s="22">
        <v>2</v>
      </c>
      <c r="AI172" s="22">
        <v>0</v>
      </c>
      <c r="AJ172" s="22">
        <f t="shared" si="135"/>
        <v>0</v>
      </c>
      <c r="AK172" s="26" t="s">
        <v>284</v>
      </c>
      <c r="AL172" s="27" t="s">
        <v>285</v>
      </c>
      <c r="AM172" s="13">
        <v>131</v>
      </c>
      <c r="AN172" s="22">
        <v>39</v>
      </c>
      <c r="AO172" s="22">
        <v>2</v>
      </c>
      <c r="AP172" s="22">
        <f t="shared" si="136"/>
        <v>5.13</v>
      </c>
      <c r="AQ172" s="26" t="s">
        <v>284</v>
      </c>
      <c r="AR172" s="27" t="s">
        <v>285</v>
      </c>
      <c r="AS172" s="13">
        <v>131</v>
      </c>
      <c r="AT172" s="22">
        <v>1</v>
      </c>
      <c r="AU172" s="22">
        <v>0</v>
      </c>
      <c r="AV172" s="22">
        <f t="shared" si="137"/>
        <v>0</v>
      </c>
      <c r="AW172" s="26" t="s">
        <v>284</v>
      </c>
      <c r="AX172" s="27" t="s">
        <v>285</v>
      </c>
      <c r="AY172" s="13">
        <v>131</v>
      </c>
      <c r="AZ172" s="22">
        <v>22</v>
      </c>
      <c r="BA172" s="22">
        <v>3</v>
      </c>
      <c r="BB172" s="22">
        <f t="shared" si="138"/>
        <v>13.64</v>
      </c>
      <c r="BC172" s="26" t="s">
        <v>284</v>
      </c>
      <c r="BD172" s="27" t="s">
        <v>285</v>
      </c>
      <c r="BE172" s="13">
        <v>131</v>
      </c>
      <c r="BF172" s="22">
        <v>40</v>
      </c>
      <c r="BG172" s="22">
        <v>8</v>
      </c>
      <c r="BH172" s="22">
        <f t="shared" si="139"/>
        <v>20</v>
      </c>
      <c r="BI172" s="26" t="s">
        <v>284</v>
      </c>
      <c r="BJ172" s="27" t="s">
        <v>285</v>
      </c>
      <c r="BK172" s="13">
        <v>131</v>
      </c>
      <c r="BL172" s="22">
        <v>142</v>
      </c>
      <c r="BM172" s="22">
        <v>44</v>
      </c>
      <c r="BN172" s="22">
        <f t="shared" si="140"/>
        <v>30.99</v>
      </c>
      <c r="BO172" s="26" t="s">
        <v>284</v>
      </c>
      <c r="BP172" s="27" t="s">
        <v>285</v>
      </c>
      <c r="BQ172" s="13">
        <v>131</v>
      </c>
      <c r="BR172" s="22">
        <v>5</v>
      </c>
      <c r="BS172" s="22">
        <v>8</v>
      </c>
      <c r="BT172" s="22">
        <f t="shared" si="141"/>
        <v>160</v>
      </c>
      <c r="BU172" s="26" t="s">
        <v>284</v>
      </c>
      <c r="BV172" s="27" t="s">
        <v>285</v>
      </c>
      <c r="BW172" s="13">
        <v>131</v>
      </c>
      <c r="BX172" s="22">
        <v>10</v>
      </c>
      <c r="BY172" s="22">
        <v>1</v>
      </c>
      <c r="BZ172" s="22">
        <f t="shared" si="142"/>
        <v>10</v>
      </c>
      <c r="CA172" s="26" t="s">
        <v>284</v>
      </c>
      <c r="CB172" s="27" t="s">
        <v>285</v>
      </c>
      <c r="CC172" s="13">
        <v>131</v>
      </c>
      <c r="CD172" s="22">
        <v>6</v>
      </c>
      <c r="CE172" s="22">
        <v>2</v>
      </c>
      <c r="CF172" s="22">
        <f t="shared" si="143"/>
        <v>33.33</v>
      </c>
      <c r="CG172" s="26" t="s">
        <v>284</v>
      </c>
      <c r="CH172" s="27" t="s">
        <v>285</v>
      </c>
      <c r="CI172" s="13">
        <v>131</v>
      </c>
      <c r="CJ172" s="22">
        <v>40</v>
      </c>
      <c r="CK172" s="22">
        <v>29</v>
      </c>
      <c r="CL172" s="22">
        <f t="shared" si="144"/>
        <v>72.5</v>
      </c>
      <c r="CM172" s="26" t="s">
        <v>284</v>
      </c>
      <c r="CN172" s="27" t="s">
        <v>285</v>
      </c>
      <c r="CO172" s="13">
        <v>131</v>
      </c>
      <c r="CP172" s="22">
        <v>0</v>
      </c>
      <c r="CQ172" s="22">
        <v>2</v>
      </c>
      <c r="CR172" s="22">
        <f t="shared" si="145"/>
        <v>0</v>
      </c>
      <c r="CS172" s="26" t="s">
        <v>284</v>
      </c>
      <c r="CT172" s="27" t="s">
        <v>285</v>
      </c>
      <c r="CU172" s="13">
        <v>131</v>
      </c>
      <c r="CV172" s="22">
        <v>19</v>
      </c>
      <c r="CW172" s="22">
        <v>10</v>
      </c>
      <c r="CX172" s="22">
        <f t="shared" si="146"/>
        <v>52.63</v>
      </c>
      <c r="CY172" s="26" t="s">
        <v>284</v>
      </c>
      <c r="CZ172" s="27" t="s">
        <v>285</v>
      </c>
      <c r="DA172" s="13">
        <v>131</v>
      </c>
      <c r="DB172" s="22">
        <v>13</v>
      </c>
      <c r="DC172" s="22">
        <v>2</v>
      </c>
      <c r="DD172" s="22">
        <f t="shared" si="147"/>
        <v>15.38</v>
      </c>
      <c r="DE172" s="26" t="s">
        <v>284</v>
      </c>
      <c r="DF172" s="27" t="s">
        <v>285</v>
      </c>
      <c r="DG172" s="13">
        <v>131</v>
      </c>
      <c r="DH172" s="22">
        <v>3</v>
      </c>
      <c r="DI172" s="22">
        <v>51</v>
      </c>
      <c r="DJ172" s="22">
        <f t="shared" si="148"/>
        <v>1700</v>
      </c>
    </row>
    <row r="173" spans="1:114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129"/>
        <v>399</v>
      </c>
      <c r="E173" s="22">
        <f t="shared" ca="1" si="129"/>
        <v>243</v>
      </c>
      <c r="F173" s="22">
        <f t="shared" ca="1" si="130"/>
        <v>60.9</v>
      </c>
      <c r="G173" s="20" t="s">
        <v>286</v>
      </c>
      <c r="H173" s="28" t="s">
        <v>287</v>
      </c>
      <c r="I173" s="13">
        <v>132</v>
      </c>
      <c r="J173" s="22">
        <v>4</v>
      </c>
      <c r="K173" s="22">
        <v>0</v>
      </c>
      <c r="L173" s="22">
        <f t="shared" si="131"/>
        <v>0</v>
      </c>
      <c r="M173" s="20" t="s">
        <v>286</v>
      </c>
      <c r="N173" s="28" t="s">
        <v>287</v>
      </c>
      <c r="O173" s="13">
        <v>132</v>
      </c>
      <c r="P173" s="22">
        <v>9</v>
      </c>
      <c r="Q173" s="22">
        <v>17</v>
      </c>
      <c r="R173" s="22">
        <f t="shared" si="132"/>
        <v>188.89</v>
      </c>
      <c r="S173" s="20" t="s">
        <v>286</v>
      </c>
      <c r="T173" s="28" t="s">
        <v>287</v>
      </c>
      <c r="U173" s="13">
        <v>132</v>
      </c>
      <c r="V173" s="22">
        <v>1</v>
      </c>
      <c r="W173" s="22">
        <v>2</v>
      </c>
      <c r="X173" s="22">
        <f t="shared" si="133"/>
        <v>200</v>
      </c>
      <c r="Y173" s="20" t="s">
        <v>286</v>
      </c>
      <c r="Z173" s="28" t="s">
        <v>287</v>
      </c>
      <c r="AA173" s="13">
        <v>132</v>
      </c>
      <c r="AB173" s="22">
        <v>24</v>
      </c>
      <c r="AC173" s="22">
        <v>26</v>
      </c>
      <c r="AD173" s="22">
        <f t="shared" si="134"/>
        <v>108.33</v>
      </c>
      <c r="AE173" s="20" t="s">
        <v>286</v>
      </c>
      <c r="AF173" s="28" t="s">
        <v>287</v>
      </c>
      <c r="AG173" s="13">
        <v>132</v>
      </c>
      <c r="AH173" s="22">
        <v>2</v>
      </c>
      <c r="AI173" s="22">
        <v>3</v>
      </c>
      <c r="AJ173" s="22">
        <f t="shared" si="135"/>
        <v>150</v>
      </c>
      <c r="AK173" s="20" t="s">
        <v>286</v>
      </c>
      <c r="AL173" s="28" t="s">
        <v>287</v>
      </c>
      <c r="AM173" s="13">
        <v>132</v>
      </c>
      <c r="AN173" s="22">
        <v>49</v>
      </c>
      <c r="AO173" s="22">
        <v>5</v>
      </c>
      <c r="AP173" s="22">
        <f t="shared" si="136"/>
        <v>10.199999999999999</v>
      </c>
      <c r="AQ173" s="20" t="s">
        <v>286</v>
      </c>
      <c r="AR173" s="28" t="s">
        <v>287</v>
      </c>
      <c r="AS173" s="13">
        <v>132</v>
      </c>
      <c r="AT173" s="22">
        <v>7</v>
      </c>
      <c r="AU173" s="22">
        <v>0</v>
      </c>
      <c r="AV173" s="22">
        <f t="shared" si="137"/>
        <v>0</v>
      </c>
      <c r="AW173" s="20" t="s">
        <v>286</v>
      </c>
      <c r="AX173" s="28" t="s">
        <v>287</v>
      </c>
      <c r="AY173" s="13">
        <v>132</v>
      </c>
      <c r="AZ173" s="22">
        <v>71</v>
      </c>
      <c r="BA173" s="22">
        <v>14</v>
      </c>
      <c r="BB173" s="22">
        <f t="shared" si="138"/>
        <v>19.72</v>
      </c>
      <c r="BC173" s="20" t="s">
        <v>286</v>
      </c>
      <c r="BD173" s="28" t="s">
        <v>287</v>
      </c>
      <c r="BE173" s="13">
        <v>132</v>
      </c>
      <c r="BF173" s="22">
        <v>57</v>
      </c>
      <c r="BG173" s="22">
        <v>17</v>
      </c>
      <c r="BH173" s="22">
        <f t="shared" si="139"/>
        <v>29.82</v>
      </c>
      <c r="BI173" s="20" t="s">
        <v>286</v>
      </c>
      <c r="BJ173" s="28" t="s">
        <v>287</v>
      </c>
      <c r="BK173" s="13">
        <v>132</v>
      </c>
      <c r="BL173" s="22">
        <v>45</v>
      </c>
      <c r="BM173" s="22">
        <v>4</v>
      </c>
      <c r="BN173" s="22">
        <f t="shared" si="140"/>
        <v>8.89</v>
      </c>
      <c r="BO173" s="20" t="s">
        <v>286</v>
      </c>
      <c r="BP173" s="28" t="s">
        <v>287</v>
      </c>
      <c r="BQ173" s="13">
        <v>132</v>
      </c>
      <c r="BR173" s="22">
        <v>9</v>
      </c>
      <c r="BS173" s="22">
        <v>12</v>
      </c>
      <c r="BT173" s="22">
        <f t="shared" si="141"/>
        <v>133.33000000000001</v>
      </c>
      <c r="BU173" s="20" t="s">
        <v>286</v>
      </c>
      <c r="BV173" s="28" t="s">
        <v>287</v>
      </c>
      <c r="BW173" s="13">
        <v>132</v>
      </c>
      <c r="BX173" s="22">
        <v>8</v>
      </c>
      <c r="BY173" s="22">
        <v>2</v>
      </c>
      <c r="BZ173" s="22">
        <f t="shared" si="142"/>
        <v>25</v>
      </c>
      <c r="CA173" s="20" t="s">
        <v>286</v>
      </c>
      <c r="CB173" s="28" t="s">
        <v>287</v>
      </c>
      <c r="CC173" s="13">
        <v>132</v>
      </c>
      <c r="CD173" s="22">
        <v>17</v>
      </c>
      <c r="CE173" s="22">
        <v>6</v>
      </c>
      <c r="CF173" s="22">
        <f t="shared" si="143"/>
        <v>35.29</v>
      </c>
      <c r="CG173" s="20" t="s">
        <v>286</v>
      </c>
      <c r="CH173" s="28" t="s">
        <v>287</v>
      </c>
      <c r="CI173" s="13">
        <v>132</v>
      </c>
      <c r="CJ173" s="22">
        <v>74</v>
      </c>
      <c r="CK173" s="22">
        <v>46</v>
      </c>
      <c r="CL173" s="22">
        <f t="shared" si="144"/>
        <v>62.16</v>
      </c>
      <c r="CM173" s="20" t="s">
        <v>286</v>
      </c>
      <c r="CN173" s="28" t="s">
        <v>287</v>
      </c>
      <c r="CO173" s="13">
        <v>132</v>
      </c>
      <c r="CP173" s="22">
        <v>3</v>
      </c>
      <c r="CQ173" s="22">
        <v>0</v>
      </c>
      <c r="CR173" s="22">
        <f t="shared" si="145"/>
        <v>0</v>
      </c>
      <c r="CS173" s="20" t="s">
        <v>286</v>
      </c>
      <c r="CT173" s="28" t="s">
        <v>287</v>
      </c>
      <c r="CU173" s="13">
        <v>132</v>
      </c>
      <c r="CV173" s="22">
        <v>17</v>
      </c>
      <c r="CW173" s="22">
        <v>6</v>
      </c>
      <c r="CX173" s="22">
        <f t="shared" si="146"/>
        <v>35.29</v>
      </c>
      <c r="CY173" s="20" t="s">
        <v>286</v>
      </c>
      <c r="CZ173" s="28" t="s">
        <v>287</v>
      </c>
      <c r="DA173" s="13">
        <v>132</v>
      </c>
      <c r="DB173" s="22">
        <v>2</v>
      </c>
      <c r="DC173" s="22">
        <v>1</v>
      </c>
      <c r="DD173" s="22">
        <f t="shared" si="147"/>
        <v>50</v>
      </c>
      <c r="DE173" s="20" t="s">
        <v>286</v>
      </c>
      <c r="DF173" s="28" t="s">
        <v>287</v>
      </c>
      <c r="DG173" s="13">
        <v>132</v>
      </c>
      <c r="DH173" s="22">
        <v>0</v>
      </c>
      <c r="DI173" s="22">
        <v>82</v>
      </c>
      <c r="DJ173" s="22">
        <f t="shared" si="148"/>
        <v>0</v>
      </c>
    </row>
    <row r="174" spans="1:114" ht="19.350000000000001" customHeight="1" x14ac:dyDescent="0.25">
      <c r="A174" s="23"/>
      <c r="B174" s="24" t="s">
        <v>288</v>
      </c>
      <c r="C174" s="18" t="s">
        <v>12</v>
      </c>
      <c r="D174" s="25"/>
      <c r="E174" s="25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  <c r="BC174" s="23"/>
      <c r="BD174" s="24" t="s">
        <v>288</v>
      </c>
      <c r="BE174" s="18" t="s">
        <v>12</v>
      </c>
      <c r="BF174" s="25"/>
      <c r="BG174" s="25"/>
      <c r="BH174" s="19"/>
      <c r="BI174" s="23"/>
      <c r="BJ174" s="24" t="s">
        <v>288</v>
      </c>
      <c r="BK174" s="18" t="s">
        <v>12</v>
      </c>
      <c r="BL174" s="25"/>
      <c r="BM174" s="25"/>
      <c r="BN174" s="19"/>
      <c r="BO174" s="23"/>
      <c r="BP174" s="24" t="s">
        <v>288</v>
      </c>
      <c r="BQ174" s="18" t="s">
        <v>12</v>
      </c>
      <c r="BR174" s="25"/>
      <c r="BS174" s="25"/>
      <c r="BT174" s="19"/>
      <c r="BU174" s="23"/>
      <c r="BV174" s="24" t="s">
        <v>288</v>
      </c>
      <c r="BW174" s="18" t="s">
        <v>12</v>
      </c>
      <c r="BX174" s="25"/>
      <c r="BY174" s="25"/>
      <c r="BZ174" s="19"/>
      <c r="CA174" s="23"/>
      <c r="CB174" s="24" t="s">
        <v>288</v>
      </c>
      <c r="CC174" s="18" t="s">
        <v>12</v>
      </c>
      <c r="CD174" s="25"/>
      <c r="CE174" s="25"/>
      <c r="CF174" s="19"/>
      <c r="CG174" s="23"/>
      <c r="CH174" s="24" t="s">
        <v>288</v>
      </c>
      <c r="CI174" s="18" t="s">
        <v>12</v>
      </c>
      <c r="CJ174" s="25"/>
      <c r="CK174" s="25"/>
      <c r="CL174" s="19"/>
      <c r="CM174" s="23"/>
      <c r="CN174" s="24" t="s">
        <v>288</v>
      </c>
      <c r="CO174" s="18" t="s">
        <v>12</v>
      </c>
      <c r="CP174" s="25"/>
      <c r="CQ174" s="25"/>
      <c r="CR174" s="19"/>
      <c r="CS174" s="23"/>
      <c r="CT174" s="24" t="s">
        <v>288</v>
      </c>
      <c r="CU174" s="18" t="s">
        <v>12</v>
      </c>
      <c r="CV174" s="25"/>
      <c r="CW174" s="25"/>
      <c r="CX174" s="19"/>
      <c r="CY174" s="23"/>
      <c r="CZ174" s="24" t="s">
        <v>288</v>
      </c>
      <c r="DA174" s="18" t="s">
        <v>12</v>
      </c>
      <c r="DB174" s="25"/>
      <c r="DC174" s="25"/>
      <c r="DD174" s="19"/>
      <c r="DE174" s="23"/>
      <c r="DF174" s="24" t="s">
        <v>288</v>
      </c>
      <c r="DG174" s="18" t="s">
        <v>12</v>
      </c>
      <c r="DH174" s="25"/>
      <c r="DI174" s="25"/>
      <c r="DJ174" s="19"/>
    </row>
    <row r="175" spans="1:114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149">SUM(OFFSET(D175,0,6),OFFSET(D175,0,12),OFFSET(D175,0,18),OFFSET(D175,0,24),OFFSET(D175,0,30),OFFSET(D175,0,36),OFFSET(D175,0,42),OFFSET(D175,0,48),OFFSET(D175,0,54),OFFSET(D175,0,60),OFFSET(D175,0,66),OFFSET(D175,0,72),OFFSET(D175,0,78),OFFSET(D175,0,84),OFFSET(D175,0,90),OFFSET(D175,0,96),OFFSET(D175,0,102),OFFSET(D175,0,108))</f>
        <v>0</v>
      </c>
      <c r="E175" s="22">
        <f t="shared" ca="1" si="149"/>
        <v>12</v>
      </c>
      <c r="F175" s="22">
        <f t="shared" ref="F175:F187" ca="1" si="150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151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152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153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154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155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156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157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158">IF(AZ175, ROUND(BA175/AZ175*100, 2),0)</f>
        <v>0</v>
      </c>
      <c r="BC175" s="26" t="s">
        <v>289</v>
      </c>
      <c r="BD175" s="27" t="s">
        <v>290</v>
      </c>
      <c r="BE175" s="13">
        <v>133</v>
      </c>
      <c r="BF175" s="22">
        <v>0</v>
      </c>
      <c r="BG175" s="22">
        <v>0</v>
      </c>
      <c r="BH175" s="22">
        <f t="shared" ref="BH175:BH187" si="159">IF(BF175, ROUND(BG175/BF175*100, 2),0)</f>
        <v>0</v>
      </c>
      <c r="BI175" s="26" t="s">
        <v>289</v>
      </c>
      <c r="BJ175" s="27" t="s">
        <v>290</v>
      </c>
      <c r="BK175" s="13">
        <v>133</v>
      </c>
      <c r="BL175" s="22">
        <v>0</v>
      </c>
      <c r="BM175" s="22">
        <v>0</v>
      </c>
      <c r="BN175" s="22">
        <f t="shared" ref="BN175:BN187" si="160">IF(BL175, ROUND(BM175/BL175*100, 2),0)</f>
        <v>0</v>
      </c>
      <c r="BO175" s="26" t="s">
        <v>289</v>
      </c>
      <c r="BP175" s="27" t="s">
        <v>290</v>
      </c>
      <c r="BQ175" s="13">
        <v>133</v>
      </c>
      <c r="BR175" s="22">
        <v>0</v>
      </c>
      <c r="BS175" s="22">
        <v>0</v>
      </c>
      <c r="BT175" s="22">
        <f t="shared" ref="BT175:BT187" si="161">IF(BR175, ROUND(BS175/BR175*100, 2),0)</f>
        <v>0</v>
      </c>
      <c r="BU175" s="26" t="s">
        <v>289</v>
      </c>
      <c r="BV175" s="27" t="s">
        <v>290</v>
      </c>
      <c r="BW175" s="13">
        <v>133</v>
      </c>
      <c r="BX175" s="22">
        <v>0</v>
      </c>
      <c r="BY175" s="22">
        <v>0</v>
      </c>
      <c r="BZ175" s="22">
        <f t="shared" ref="BZ175:BZ187" si="162">IF(BX175, ROUND(BY175/BX175*100, 2),0)</f>
        <v>0</v>
      </c>
      <c r="CA175" s="26" t="s">
        <v>289</v>
      </c>
      <c r="CB175" s="27" t="s">
        <v>290</v>
      </c>
      <c r="CC175" s="13">
        <v>133</v>
      </c>
      <c r="CD175" s="22">
        <v>0</v>
      </c>
      <c r="CE175" s="22">
        <v>0</v>
      </c>
      <c r="CF175" s="22">
        <f t="shared" ref="CF175:CF187" si="163">IF(CD175, ROUND(CE175/CD175*100, 2),0)</f>
        <v>0</v>
      </c>
      <c r="CG175" s="26" t="s">
        <v>289</v>
      </c>
      <c r="CH175" s="27" t="s">
        <v>290</v>
      </c>
      <c r="CI175" s="13">
        <v>133</v>
      </c>
      <c r="CJ175" s="22">
        <v>0</v>
      </c>
      <c r="CK175" s="22">
        <v>0</v>
      </c>
      <c r="CL175" s="22">
        <f t="shared" ref="CL175:CL187" si="164">IF(CJ175, ROUND(CK175/CJ175*100, 2),0)</f>
        <v>0</v>
      </c>
      <c r="CM175" s="26" t="s">
        <v>289</v>
      </c>
      <c r="CN175" s="27" t="s">
        <v>290</v>
      </c>
      <c r="CO175" s="13">
        <v>133</v>
      </c>
      <c r="CP175" s="22">
        <v>0</v>
      </c>
      <c r="CQ175" s="22">
        <v>0</v>
      </c>
      <c r="CR175" s="22">
        <f t="shared" ref="CR175:CR187" si="165">IF(CP175, ROUND(CQ175/CP175*100, 2),0)</f>
        <v>0</v>
      </c>
      <c r="CS175" s="26" t="s">
        <v>289</v>
      </c>
      <c r="CT175" s="27" t="s">
        <v>290</v>
      </c>
      <c r="CU175" s="13">
        <v>133</v>
      </c>
      <c r="CV175" s="22">
        <v>0</v>
      </c>
      <c r="CW175" s="22">
        <v>0</v>
      </c>
      <c r="CX175" s="22">
        <f t="shared" ref="CX175:CX187" si="166">IF(CV175, ROUND(CW175/CV175*100, 2),0)</f>
        <v>0</v>
      </c>
      <c r="CY175" s="26" t="s">
        <v>289</v>
      </c>
      <c r="CZ175" s="27" t="s">
        <v>290</v>
      </c>
      <c r="DA175" s="13">
        <v>133</v>
      </c>
      <c r="DB175" s="22">
        <v>0</v>
      </c>
      <c r="DC175" s="22">
        <v>0</v>
      </c>
      <c r="DD175" s="22">
        <f t="shared" ref="DD175:DD187" si="167">IF(DB175, ROUND(DC175/DB175*100, 2),0)</f>
        <v>0</v>
      </c>
      <c r="DE175" s="26" t="s">
        <v>289</v>
      </c>
      <c r="DF175" s="27" t="s">
        <v>290</v>
      </c>
      <c r="DG175" s="13">
        <v>133</v>
      </c>
      <c r="DH175" s="22">
        <v>0</v>
      </c>
      <c r="DI175" s="22">
        <v>12</v>
      </c>
      <c r="DJ175" s="22">
        <f t="shared" ref="DJ175:DJ187" si="168">IF(DH175, ROUND(DI175/DH175*100, 2),0)</f>
        <v>0</v>
      </c>
    </row>
    <row r="176" spans="1:114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149"/>
        <v>0</v>
      </c>
      <c r="E176" s="22">
        <f t="shared" ca="1" si="149"/>
        <v>0</v>
      </c>
      <c r="F176" s="22">
        <f t="shared" ca="1" si="150"/>
        <v>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151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152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153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154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155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156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157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158"/>
        <v>0</v>
      </c>
      <c r="BC176" s="26" t="s">
        <v>291</v>
      </c>
      <c r="BD176" s="30" t="s">
        <v>292</v>
      </c>
      <c r="BE176" s="13">
        <v>134</v>
      </c>
      <c r="BF176" s="22">
        <v>0</v>
      </c>
      <c r="BG176" s="22">
        <v>0</v>
      </c>
      <c r="BH176" s="22">
        <f t="shared" si="159"/>
        <v>0</v>
      </c>
      <c r="BI176" s="26" t="s">
        <v>291</v>
      </c>
      <c r="BJ176" s="30" t="s">
        <v>292</v>
      </c>
      <c r="BK176" s="13">
        <v>134</v>
      </c>
      <c r="BL176" s="22">
        <v>0</v>
      </c>
      <c r="BM176" s="22">
        <v>0</v>
      </c>
      <c r="BN176" s="22">
        <f t="shared" si="160"/>
        <v>0</v>
      </c>
      <c r="BO176" s="26" t="s">
        <v>291</v>
      </c>
      <c r="BP176" s="30" t="s">
        <v>292</v>
      </c>
      <c r="BQ176" s="13">
        <v>134</v>
      </c>
      <c r="BR176" s="22">
        <v>0</v>
      </c>
      <c r="BS176" s="22">
        <v>0</v>
      </c>
      <c r="BT176" s="22">
        <f t="shared" si="161"/>
        <v>0</v>
      </c>
      <c r="BU176" s="26" t="s">
        <v>291</v>
      </c>
      <c r="BV176" s="30" t="s">
        <v>292</v>
      </c>
      <c r="BW176" s="13">
        <v>134</v>
      </c>
      <c r="BX176" s="22">
        <v>0</v>
      </c>
      <c r="BY176" s="22">
        <v>0</v>
      </c>
      <c r="BZ176" s="22">
        <f t="shared" si="162"/>
        <v>0</v>
      </c>
      <c r="CA176" s="26" t="s">
        <v>291</v>
      </c>
      <c r="CB176" s="30" t="s">
        <v>292</v>
      </c>
      <c r="CC176" s="13">
        <v>134</v>
      </c>
      <c r="CD176" s="22">
        <v>0</v>
      </c>
      <c r="CE176" s="22">
        <v>0</v>
      </c>
      <c r="CF176" s="22">
        <f t="shared" si="163"/>
        <v>0</v>
      </c>
      <c r="CG176" s="26" t="s">
        <v>291</v>
      </c>
      <c r="CH176" s="30" t="s">
        <v>292</v>
      </c>
      <c r="CI176" s="13">
        <v>134</v>
      </c>
      <c r="CJ176" s="22">
        <v>0</v>
      </c>
      <c r="CK176" s="22">
        <v>0</v>
      </c>
      <c r="CL176" s="22">
        <f t="shared" si="164"/>
        <v>0</v>
      </c>
      <c r="CM176" s="26" t="s">
        <v>291</v>
      </c>
      <c r="CN176" s="30" t="s">
        <v>292</v>
      </c>
      <c r="CO176" s="13">
        <v>134</v>
      </c>
      <c r="CP176" s="22">
        <v>0</v>
      </c>
      <c r="CQ176" s="22">
        <v>0</v>
      </c>
      <c r="CR176" s="22">
        <f t="shared" si="165"/>
        <v>0</v>
      </c>
      <c r="CS176" s="26" t="s">
        <v>291</v>
      </c>
      <c r="CT176" s="30" t="s">
        <v>292</v>
      </c>
      <c r="CU176" s="13">
        <v>134</v>
      </c>
      <c r="CV176" s="22">
        <v>0</v>
      </c>
      <c r="CW176" s="22">
        <v>0</v>
      </c>
      <c r="CX176" s="22">
        <f t="shared" si="166"/>
        <v>0</v>
      </c>
      <c r="CY176" s="26" t="s">
        <v>291</v>
      </c>
      <c r="CZ176" s="30" t="s">
        <v>292</v>
      </c>
      <c r="DA176" s="13">
        <v>134</v>
      </c>
      <c r="DB176" s="22">
        <v>0</v>
      </c>
      <c r="DC176" s="22">
        <v>0</v>
      </c>
      <c r="DD176" s="22">
        <f t="shared" si="167"/>
        <v>0</v>
      </c>
      <c r="DE176" s="26" t="s">
        <v>291</v>
      </c>
      <c r="DF176" s="30" t="s">
        <v>292</v>
      </c>
      <c r="DG176" s="13">
        <v>134</v>
      </c>
      <c r="DH176" s="22">
        <v>0</v>
      </c>
      <c r="DI176" s="22">
        <v>0</v>
      </c>
      <c r="DJ176" s="22">
        <f t="shared" si="168"/>
        <v>0</v>
      </c>
    </row>
    <row r="177" spans="1:114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149"/>
        <v>2</v>
      </c>
      <c r="E177" s="22">
        <f t="shared" ca="1" si="149"/>
        <v>2</v>
      </c>
      <c r="F177" s="22">
        <f t="shared" ca="1" si="150"/>
        <v>100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151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152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153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154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155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156"/>
        <v>0</v>
      </c>
      <c r="AQ177" s="26" t="s">
        <v>293</v>
      </c>
      <c r="AR177" s="27" t="s">
        <v>267</v>
      </c>
      <c r="AS177" s="13">
        <v>135</v>
      </c>
      <c r="AT177" s="22">
        <v>1</v>
      </c>
      <c r="AU177" s="22">
        <v>0</v>
      </c>
      <c r="AV177" s="22">
        <f t="shared" si="157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158"/>
        <v>0</v>
      </c>
      <c r="BC177" s="26" t="s">
        <v>293</v>
      </c>
      <c r="BD177" s="27" t="s">
        <v>267</v>
      </c>
      <c r="BE177" s="13">
        <v>135</v>
      </c>
      <c r="BF177" s="22">
        <v>0</v>
      </c>
      <c r="BG177" s="22">
        <v>0</v>
      </c>
      <c r="BH177" s="22">
        <f t="shared" si="159"/>
        <v>0</v>
      </c>
      <c r="BI177" s="26" t="s">
        <v>293</v>
      </c>
      <c r="BJ177" s="27" t="s">
        <v>267</v>
      </c>
      <c r="BK177" s="13">
        <v>135</v>
      </c>
      <c r="BL177" s="22">
        <v>0</v>
      </c>
      <c r="BM177" s="22">
        <v>0</v>
      </c>
      <c r="BN177" s="22">
        <f t="shared" si="160"/>
        <v>0</v>
      </c>
      <c r="BO177" s="26" t="s">
        <v>293</v>
      </c>
      <c r="BP177" s="27" t="s">
        <v>267</v>
      </c>
      <c r="BQ177" s="13">
        <v>135</v>
      </c>
      <c r="BR177" s="22">
        <v>0</v>
      </c>
      <c r="BS177" s="22">
        <v>0</v>
      </c>
      <c r="BT177" s="22">
        <f t="shared" si="161"/>
        <v>0</v>
      </c>
      <c r="BU177" s="26" t="s">
        <v>293</v>
      </c>
      <c r="BV177" s="27" t="s">
        <v>267</v>
      </c>
      <c r="BW177" s="13">
        <v>135</v>
      </c>
      <c r="BX177" s="22">
        <v>0</v>
      </c>
      <c r="BY177" s="22">
        <v>0</v>
      </c>
      <c r="BZ177" s="22">
        <f t="shared" si="162"/>
        <v>0</v>
      </c>
      <c r="CA177" s="26" t="s">
        <v>293</v>
      </c>
      <c r="CB177" s="27" t="s">
        <v>267</v>
      </c>
      <c r="CC177" s="13">
        <v>135</v>
      </c>
      <c r="CD177" s="22">
        <v>0</v>
      </c>
      <c r="CE177" s="22">
        <v>0</v>
      </c>
      <c r="CF177" s="22">
        <f t="shared" si="163"/>
        <v>0</v>
      </c>
      <c r="CG177" s="26" t="s">
        <v>293</v>
      </c>
      <c r="CH177" s="27" t="s">
        <v>267</v>
      </c>
      <c r="CI177" s="13">
        <v>135</v>
      </c>
      <c r="CJ177" s="22">
        <v>1</v>
      </c>
      <c r="CK177" s="22">
        <v>2</v>
      </c>
      <c r="CL177" s="22">
        <f t="shared" si="164"/>
        <v>200</v>
      </c>
      <c r="CM177" s="26" t="s">
        <v>293</v>
      </c>
      <c r="CN177" s="27" t="s">
        <v>267</v>
      </c>
      <c r="CO177" s="13">
        <v>135</v>
      </c>
      <c r="CP177" s="22">
        <v>0</v>
      </c>
      <c r="CQ177" s="22">
        <v>0</v>
      </c>
      <c r="CR177" s="22">
        <f t="shared" si="165"/>
        <v>0</v>
      </c>
      <c r="CS177" s="26" t="s">
        <v>293</v>
      </c>
      <c r="CT177" s="27" t="s">
        <v>267</v>
      </c>
      <c r="CU177" s="13">
        <v>135</v>
      </c>
      <c r="CV177" s="22">
        <v>0</v>
      </c>
      <c r="CW177" s="22">
        <v>0</v>
      </c>
      <c r="CX177" s="22">
        <f t="shared" si="166"/>
        <v>0</v>
      </c>
      <c r="CY177" s="26" t="s">
        <v>293</v>
      </c>
      <c r="CZ177" s="27" t="s">
        <v>267</v>
      </c>
      <c r="DA177" s="13">
        <v>135</v>
      </c>
      <c r="DB177" s="22">
        <v>0</v>
      </c>
      <c r="DC177" s="22">
        <v>0</v>
      </c>
      <c r="DD177" s="22">
        <f t="shared" si="167"/>
        <v>0</v>
      </c>
      <c r="DE177" s="26" t="s">
        <v>293</v>
      </c>
      <c r="DF177" s="27" t="s">
        <v>267</v>
      </c>
      <c r="DG177" s="13">
        <v>135</v>
      </c>
      <c r="DH177" s="22">
        <v>0</v>
      </c>
      <c r="DI177" s="22">
        <v>0</v>
      </c>
      <c r="DJ177" s="22">
        <f t="shared" si="168"/>
        <v>0</v>
      </c>
    </row>
    <row r="178" spans="1:114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149"/>
        <v>0</v>
      </c>
      <c r="E178" s="22">
        <f t="shared" ca="1" si="149"/>
        <v>0</v>
      </c>
      <c r="F178" s="22">
        <f t="shared" ca="1" si="150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151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152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153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154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155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156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157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158"/>
        <v>0</v>
      </c>
      <c r="BC178" s="26" t="s">
        <v>294</v>
      </c>
      <c r="BD178" s="27" t="s">
        <v>269</v>
      </c>
      <c r="BE178" s="13">
        <v>136</v>
      </c>
      <c r="BF178" s="22">
        <v>0</v>
      </c>
      <c r="BG178" s="22">
        <v>0</v>
      </c>
      <c r="BH178" s="22">
        <f t="shared" si="159"/>
        <v>0</v>
      </c>
      <c r="BI178" s="26" t="s">
        <v>294</v>
      </c>
      <c r="BJ178" s="27" t="s">
        <v>269</v>
      </c>
      <c r="BK178" s="13">
        <v>136</v>
      </c>
      <c r="BL178" s="22">
        <v>0</v>
      </c>
      <c r="BM178" s="22">
        <v>0</v>
      </c>
      <c r="BN178" s="22">
        <f t="shared" si="160"/>
        <v>0</v>
      </c>
      <c r="BO178" s="26" t="s">
        <v>294</v>
      </c>
      <c r="BP178" s="27" t="s">
        <v>269</v>
      </c>
      <c r="BQ178" s="13">
        <v>136</v>
      </c>
      <c r="BR178" s="22">
        <v>0</v>
      </c>
      <c r="BS178" s="22">
        <v>0</v>
      </c>
      <c r="BT178" s="22">
        <f t="shared" si="161"/>
        <v>0</v>
      </c>
      <c r="BU178" s="26" t="s">
        <v>294</v>
      </c>
      <c r="BV178" s="27" t="s">
        <v>269</v>
      </c>
      <c r="BW178" s="13">
        <v>136</v>
      </c>
      <c r="BX178" s="22">
        <v>0</v>
      </c>
      <c r="BY178" s="22">
        <v>0</v>
      </c>
      <c r="BZ178" s="22">
        <f t="shared" si="162"/>
        <v>0</v>
      </c>
      <c r="CA178" s="26" t="s">
        <v>294</v>
      </c>
      <c r="CB178" s="27" t="s">
        <v>269</v>
      </c>
      <c r="CC178" s="13">
        <v>136</v>
      </c>
      <c r="CD178" s="22">
        <v>0</v>
      </c>
      <c r="CE178" s="22">
        <v>0</v>
      </c>
      <c r="CF178" s="22">
        <f t="shared" si="163"/>
        <v>0</v>
      </c>
      <c r="CG178" s="26" t="s">
        <v>294</v>
      </c>
      <c r="CH178" s="27" t="s">
        <v>269</v>
      </c>
      <c r="CI178" s="13">
        <v>136</v>
      </c>
      <c r="CJ178" s="22">
        <v>0</v>
      </c>
      <c r="CK178" s="22">
        <v>0</v>
      </c>
      <c r="CL178" s="22">
        <f t="shared" si="164"/>
        <v>0</v>
      </c>
      <c r="CM178" s="26" t="s">
        <v>294</v>
      </c>
      <c r="CN178" s="27" t="s">
        <v>269</v>
      </c>
      <c r="CO178" s="13">
        <v>136</v>
      </c>
      <c r="CP178" s="22">
        <v>0</v>
      </c>
      <c r="CQ178" s="22">
        <v>0</v>
      </c>
      <c r="CR178" s="22">
        <f t="shared" si="165"/>
        <v>0</v>
      </c>
      <c r="CS178" s="26" t="s">
        <v>294</v>
      </c>
      <c r="CT178" s="27" t="s">
        <v>269</v>
      </c>
      <c r="CU178" s="13">
        <v>136</v>
      </c>
      <c r="CV178" s="22">
        <v>0</v>
      </c>
      <c r="CW178" s="22">
        <v>0</v>
      </c>
      <c r="CX178" s="22">
        <f t="shared" si="166"/>
        <v>0</v>
      </c>
      <c r="CY178" s="26" t="s">
        <v>294</v>
      </c>
      <c r="CZ178" s="27" t="s">
        <v>269</v>
      </c>
      <c r="DA178" s="13">
        <v>136</v>
      </c>
      <c r="DB178" s="22">
        <v>0</v>
      </c>
      <c r="DC178" s="22">
        <v>0</v>
      </c>
      <c r="DD178" s="22">
        <f t="shared" si="167"/>
        <v>0</v>
      </c>
      <c r="DE178" s="26" t="s">
        <v>294</v>
      </c>
      <c r="DF178" s="27" t="s">
        <v>269</v>
      </c>
      <c r="DG178" s="13">
        <v>136</v>
      </c>
      <c r="DH178" s="22">
        <v>0</v>
      </c>
      <c r="DI178" s="22">
        <v>0</v>
      </c>
      <c r="DJ178" s="22">
        <f t="shared" si="168"/>
        <v>0</v>
      </c>
    </row>
    <row r="179" spans="1:114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149"/>
        <v>2</v>
      </c>
      <c r="E179" s="22">
        <f t="shared" ca="1" si="149"/>
        <v>1</v>
      </c>
      <c r="F179" s="22">
        <f t="shared" ca="1" si="150"/>
        <v>50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151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152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153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154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155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156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157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158"/>
        <v>0</v>
      </c>
      <c r="BC179" s="26" t="s">
        <v>295</v>
      </c>
      <c r="BD179" s="27" t="s">
        <v>271</v>
      </c>
      <c r="BE179" s="13">
        <v>137</v>
      </c>
      <c r="BF179" s="22">
        <v>0</v>
      </c>
      <c r="BG179" s="22">
        <v>0</v>
      </c>
      <c r="BH179" s="22">
        <f t="shared" si="159"/>
        <v>0</v>
      </c>
      <c r="BI179" s="26" t="s">
        <v>295</v>
      </c>
      <c r="BJ179" s="27" t="s">
        <v>271</v>
      </c>
      <c r="BK179" s="13">
        <v>137</v>
      </c>
      <c r="BL179" s="22">
        <v>0</v>
      </c>
      <c r="BM179" s="22">
        <v>0</v>
      </c>
      <c r="BN179" s="22">
        <f t="shared" si="160"/>
        <v>0</v>
      </c>
      <c r="BO179" s="26" t="s">
        <v>295</v>
      </c>
      <c r="BP179" s="27" t="s">
        <v>271</v>
      </c>
      <c r="BQ179" s="13">
        <v>137</v>
      </c>
      <c r="BR179" s="22">
        <v>0</v>
      </c>
      <c r="BS179" s="22">
        <v>0</v>
      </c>
      <c r="BT179" s="22">
        <f t="shared" si="161"/>
        <v>0</v>
      </c>
      <c r="BU179" s="26" t="s">
        <v>295</v>
      </c>
      <c r="BV179" s="27" t="s">
        <v>271</v>
      </c>
      <c r="BW179" s="13">
        <v>137</v>
      </c>
      <c r="BX179" s="22">
        <v>0</v>
      </c>
      <c r="BY179" s="22">
        <v>0</v>
      </c>
      <c r="BZ179" s="22">
        <f t="shared" si="162"/>
        <v>0</v>
      </c>
      <c r="CA179" s="26" t="s">
        <v>295</v>
      </c>
      <c r="CB179" s="27" t="s">
        <v>271</v>
      </c>
      <c r="CC179" s="13">
        <v>137</v>
      </c>
      <c r="CD179" s="22">
        <v>0</v>
      </c>
      <c r="CE179" s="22">
        <v>0</v>
      </c>
      <c r="CF179" s="22">
        <f t="shared" si="163"/>
        <v>0</v>
      </c>
      <c r="CG179" s="26" t="s">
        <v>295</v>
      </c>
      <c r="CH179" s="27" t="s">
        <v>271</v>
      </c>
      <c r="CI179" s="13">
        <v>137</v>
      </c>
      <c r="CJ179" s="22">
        <v>1</v>
      </c>
      <c r="CK179" s="22">
        <v>0</v>
      </c>
      <c r="CL179" s="22">
        <f t="shared" si="164"/>
        <v>0</v>
      </c>
      <c r="CM179" s="26" t="s">
        <v>295</v>
      </c>
      <c r="CN179" s="27" t="s">
        <v>271</v>
      </c>
      <c r="CO179" s="13">
        <v>137</v>
      </c>
      <c r="CP179" s="22">
        <v>0</v>
      </c>
      <c r="CQ179" s="22">
        <v>0</v>
      </c>
      <c r="CR179" s="22">
        <f t="shared" si="165"/>
        <v>0</v>
      </c>
      <c r="CS179" s="26" t="s">
        <v>295</v>
      </c>
      <c r="CT179" s="27" t="s">
        <v>271</v>
      </c>
      <c r="CU179" s="13">
        <v>137</v>
      </c>
      <c r="CV179" s="22">
        <v>1</v>
      </c>
      <c r="CW179" s="22">
        <v>1</v>
      </c>
      <c r="CX179" s="22">
        <f t="shared" si="166"/>
        <v>100</v>
      </c>
      <c r="CY179" s="26" t="s">
        <v>295</v>
      </c>
      <c r="CZ179" s="27" t="s">
        <v>271</v>
      </c>
      <c r="DA179" s="13">
        <v>137</v>
      </c>
      <c r="DB179" s="22">
        <v>0</v>
      </c>
      <c r="DC179" s="22">
        <v>0</v>
      </c>
      <c r="DD179" s="22">
        <f t="shared" si="167"/>
        <v>0</v>
      </c>
      <c r="DE179" s="26" t="s">
        <v>295</v>
      </c>
      <c r="DF179" s="27" t="s">
        <v>271</v>
      </c>
      <c r="DG179" s="13">
        <v>137</v>
      </c>
      <c r="DH179" s="22">
        <v>0</v>
      </c>
      <c r="DI179" s="22">
        <v>0</v>
      </c>
      <c r="DJ179" s="22">
        <f t="shared" si="168"/>
        <v>0</v>
      </c>
    </row>
    <row r="180" spans="1:114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149"/>
        <v>200</v>
      </c>
      <c r="E180" s="22">
        <f t="shared" ca="1" si="149"/>
        <v>141</v>
      </c>
      <c r="F180" s="22">
        <f t="shared" ca="1" si="150"/>
        <v>70.5</v>
      </c>
      <c r="G180" s="26" t="s">
        <v>296</v>
      </c>
      <c r="H180" s="27" t="s">
        <v>273</v>
      </c>
      <c r="I180" s="13">
        <v>138</v>
      </c>
      <c r="J180" s="22">
        <v>3</v>
      </c>
      <c r="K180" s="22">
        <v>0</v>
      </c>
      <c r="L180" s="22">
        <f t="shared" si="151"/>
        <v>0</v>
      </c>
      <c r="M180" s="26" t="s">
        <v>296</v>
      </c>
      <c r="N180" s="27" t="s">
        <v>273</v>
      </c>
      <c r="O180" s="13">
        <v>138</v>
      </c>
      <c r="P180" s="22">
        <v>7</v>
      </c>
      <c r="Q180" s="22">
        <v>16</v>
      </c>
      <c r="R180" s="22">
        <f t="shared" si="152"/>
        <v>228.57</v>
      </c>
      <c r="S180" s="26" t="s">
        <v>296</v>
      </c>
      <c r="T180" s="27" t="s">
        <v>273</v>
      </c>
      <c r="U180" s="13">
        <v>138</v>
      </c>
      <c r="V180" s="22">
        <v>1</v>
      </c>
      <c r="W180" s="22">
        <v>2</v>
      </c>
      <c r="X180" s="22">
        <f t="shared" si="153"/>
        <v>200</v>
      </c>
      <c r="Y180" s="26" t="s">
        <v>296</v>
      </c>
      <c r="Z180" s="27" t="s">
        <v>273</v>
      </c>
      <c r="AA180" s="13">
        <v>138</v>
      </c>
      <c r="AB180" s="22">
        <v>13</v>
      </c>
      <c r="AC180" s="22">
        <v>0</v>
      </c>
      <c r="AD180" s="22">
        <f t="shared" si="154"/>
        <v>0</v>
      </c>
      <c r="AE180" s="26" t="s">
        <v>296</v>
      </c>
      <c r="AF180" s="27" t="s">
        <v>273</v>
      </c>
      <c r="AG180" s="13">
        <v>138</v>
      </c>
      <c r="AH180" s="22">
        <v>0</v>
      </c>
      <c r="AI180" s="22">
        <v>2</v>
      </c>
      <c r="AJ180" s="22">
        <f t="shared" si="155"/>
        <v>0</v>
      </c>
      <c r="AK180" s="26" t="s">
        <v>296</v>
      </c>
      <c r="AL180" s="27" t="s">
        <v>273</v>
      </c>
      <c r="AM180" s="13">
        <v>138</v>
      </c>
      <c r="AN180" s="22">
        <v>7</v>
      </c>
      <c r="AO180" s="22">
        <v>0</v>
      </c>
      <c r="AP180" s="22">
        <f t="shared" si="156"/>
        <v>0</v>
      </c>
      <c r="AQ180" s="26" t="s">
        <v>296</v>
      </c>
      <c r="AR180" s="27" t="s">
        <v>273</v>
      </c>
      <c r="AS180" s="13">
        <v>138</v>
      </c>
      <c r="AT180" s="22">
        <v>3</v>
      </c>
      <c r="AU180" s="22">
        <v>0</v>
      </c>
      <c r="AV180" s="22">
        <f t="shared" si="157"/>
        <v>0</v>
      </c>
      <c r="AW180" s="26" t="s">
        <v>296</v>
      </c>
      <c r="AX180" s="27" t="s">
        <v>273</v>
      </c>
      <c r="AY180" s="13">
        <v>138</v>
      </c>
      <c r="AZ180" s="22">
        <v>39</v>
      </c>
      <c r="BA180" s="22">
        <v>11</v>
      </c>
      <c r="BB180" s="22">
        <f t="shared" si="158"/>
        <v>28.21</v>
      </c>
      <c r="BC180" s="26" t="s">
        <v>296</v>
      </c>
      <c r="BD180" s="27" t="s">
        <v>273</v>
      </c>
      <c r="BE180" s="13">
        <v>138</v>
      </c>
      <c r="BF180" s="22">
        <v>24</v>
      </c>
      <c r="BG180" s="22">
        <v>8</v>
      </c>
      <c r="BH180" s="22">
        <f t="shared" si="159"/>
        <v>33.33</v>
      </c>
      <c r="BI180" s="26" t="s">
        <v>296</v>
      </c>
      <c r="BJ180" s="27" t="s">
        <v>273</v>
      </c>
      <c r="BK180" s="13">
        <v>138</v>
      </c>
      <c r="BL180" s="22">
        <v>17</v>
      </c>
      <c r="BM180" s="22">
        <v>0</v>
      </c>
      <c r="BN180" s="22">
        <f t="shared" si="160"/>
        <v>0</v>
      </c>
      <c r="BO180" s="26" t="s">
        <v>296</v>
      </c>
      <c r="BP180" s="27" t="s">
        <v>273</v>
      </c>
      <c r="BQ180" s="13">
        <v>138</v>
      </c>
      <c r="BR180" s="22">
        <v>6</v>
      </c>
      <c r="BS180" s="22">
        <v>10</v>
      </c>
      <c r="BT180" s="22">
        <f t="shared" si="161"/>
        <v>166.67</v>
      </c>
      <c r="BU180" s="26" t="s">
        <v>296</v>
      </c>
      <c r="BV180" s="27" t="s">
        <v>273</v>
      </c>
      <c r="BW180" s="13">
        <v>138</v>
      </c>
      <c r="BX180" s="22">
        <v>6</v>
      </c>
      <c r="BY180" s="22">
        <v>1</v>
      </c>
      <c r="BZ180" s="22">
        <f t="shared" si="162"/>
        <v>16.670000000000002</v>
      </c>
      <c r="CA180" s="26" t="s">
        <v>296</v>
      </c>
      <c r="CB180" s="27" t="s">
        <v>273</v>
      </c>
      <c r="CC180" s="13">
        <v>138</v>
      </c>
      <c r="CD180" s="22">
        <v>11</v>
      </c>
      <c r="CE180" s="22">
        <v>4</v>
      </c>
      <c r="CF180" s="22">
        <f t="shared" si="163"/>
        <v>36.36</v>
      </c>
      <c r="CG180" s="26" t="s">
        <v>296</v>
      </c>
      <c r="CH180" s="27" t="s">
        <v>273</v>
      </c>
      <c r="CI180" s="13">
        <v>138</v>
      </c>
      <c r="CJ180" s="22">
        <v>54</v>
      </c>
      <c r="CK180" s="22">
        <v>34</v>
      </c>
      <c r="CL180" s="22">
        <f t="shared" si="164"/>
        <v>62.96</v>
      </c>
      <c r="CM180" s="26" t="s">
        <v>296</v>
      </c>
      <c r="CN180" s="27" t="s">
        <v>273</v>
      </c>
      <c r="CO180" s="13">
        <v>138</v>
      </c>
      <c r="CP180" s="22">
        <v>3</v>
      </c>
      <c r="CQ180" s="22">
        <v>0</v>
      </c>
      <c r="CR180" s="22">
        <f t="shared" si="165"/>
        <v>0</v>
      </c>
      <c r="CS180" s="26" t="s">
        <v>296</v>
      </c>
      <c r="CT180" s="27" t="s">
        <v>273</v>
      </c>
      <c r="CU180" s="13">
        <v>138</v>
      </c>
      <c r="CV180" s="22">
        <v>5</v>
      </c>
      <c r="CW180" s="22">
        <v>5</v>
      </c>
      <c r="CX180" s="22">
        <f t="shared" si="166"/>
        <v>100</v>
      </c>
      <c r="CY180" s="26" t="s">
        <v>296</v>
      </c>
      <c r="CZ180" s="27" t="s">
        <v>273</v>
      </c>
      <c r="DA180" s="13">
        <v>138</v>
      </c>
      <c r="DB180" s="22">
        <v>1</v>
      </c>
      <c r="DC180" s="22">
        <v>0</v>
      </c>
      <c r="DD180" s="22">
        <f t="shared" si="167"/>
        <v>0</v>
      </c>
      <c r="DE180" s="26" t="s">
        <v>296</v>
      </c>
      <c r="DF180" s="27" t="s">
        <v>273</v>
      </c>
      <c r="DG180" s="13">
        <v>138</v>
      </c>
      <c r="DH180" s="22">
        <v>0</v>
      </c>
      <c r="DI180" s="22">
        <v>48</v>
      </c>
      <c r="DJ180" s="22">
        <f t="shared" si="168"/>
        <v>0</v>
      </c>
    </row>
    <row r="181" spans="1:114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149"/>
        <v>55</v>
      </c>
      <c r="E181" s="22">
        <f t="shared" ca="1" si="149"/>
        <v>39</v>
      </c>
      <c r="F181" s="22">
        <f t="shared" ca="1" si="150"/>
        <v>70.91</v>
      </c>
      <c r="G181" s="26" t="s">
        <v>297</v>
      </c>
      <c r="H181" s="27" t="s">
        <v>275</v>
      </c>
      <c r="I181" s="13">
        <v>139</v>
      </c>
      <c r="J181" s="22">
        <v>1</v>
      </c>
      <c r="K181" s="22">
        <v>0</v>
      </c>
      <c r="L181" s="22">
        <f t="shared" si="151"/>
        <v>0</v>
      </c>
      <c r="M181" s="26" t="s">
        <v>297</v>
      </c>
      <c r="N181" s="27" t="s">
        <v>275</v>
      </c>
      <c r="O181" s="13">
        <v>139</v>
      </c>
      <c r="P181" s="22">
        <v>1</v>
      </c>
      <c r="Q181" s="22">
        <v>0</v>
      </c>
      <c r="R181" s="22">
        <f t="shared" si="152"/>
        <v>0</v>
      </c>
      <c r="S181" s="26" t="s">
        <v>297</v>
      </c>
      <c r="T181" s="27" t="s">
        <v>275</v>
      </c>
      <c r="U181" s="13">
        <v>139</v>
      </c>
      <c r="V181" s="22">
        <v>0</v>
      </c>
      <c r="W181" s="22">
        <v>0</v>
      </c>
      <c r="X181" s="22">
        <f t="shared" si="153"/>
        <v>0</v>
      </c>
      <c r="Y181" s="26" t="s">
        <v>297</v>
      </c>
      <c r="Z181" s="27" t="s">
        <v>275</v>
      </c>
      <c r="AA181" s="13">
        <v>139</v>
      </c>
      <c r="AB181" s="22">
        <v>10</v>
      </c>
      <c r="AC181" s="22">
        <v>13</v>
      </c>
      <c r="AD181" s="22">
        <f t="shared" si="154"/>
        <v>130</v>
      </c>
      <c r="AE181" s="26" t="s">
        <v>297</v>
      </c>
      <c r="AF181" s="27" t="s">
        <v>275</v>
      </c>
      <c r="AG181" s="13">
        <v>139</v>
      </c>
      <c r="AH181" s="22">
        <v>0</v>
      </c>
      <c r="AI181" s="22">
        <v>1</v>
      </c>
      <c r="AJ181" s="22">
        <f t="shared" si="155"/>
        <v>0</v>
      </c>
      <c r="AK181" s="26" t="s">
        <v>297</v>
      </c>
      <c r="AL181" s="27" t="s">
        <v>275</v>
      </c>
      <c r="AM181" s="13">
        <v>139</v>
      </c>
      <c r="AN181" s="22">
        <v>12</v>
      </c>
      <c r="AO181" s="22">
        <v>3</v>
      </c>
      <c r="AP181" s="22">
        <f t="shared" si="156"/>
        <v>25</v>
      </c>
      <c r="AQ181" s="26" t="s">
        <v>297</v>
      </c>
      <c r="AR181" s="27" t="s">
        <v>275</v>
      </c>
      <c r="AS181" s="13">
        <v>139</v>
      </c>
      <c r="AT181" s="22">
        <v>1</v>
      </c>
      <c r="AU181" s="22">
        <v>0</v>
      </c>
      <c r="AV181" s="22">
        <f t="shared" si="157"/>
        <v>0</v>
      </c>
      <c r="AW181" s="26" t="s">
        <v>297</v>
      </c>
      <c r="AX181" s="27" t="s">
        <v>275</v>
      </c>
      <c r="AY181" s="13">
        <v>139</v>
      </c>
      <c r="AZ181" s="22">
        <v>12</v>
      </c>
      <c r="BA181" s="22">
        <v>0</v>
      </c>
      <c r="BB181" s="22">
        <f t="shared" si="158"/>
        <v>0</v>
      </c>
      <c r="BC181" s="26" t="s">
        <v>297</v>
      </c>
      <c r="BD181" s="27" t="s">
        <v>275</v>
      </c>
      <c r="BE181" s="13">
        <v>139</v>
      </c>
      <c r="BF181" s="22">
        <v>1</v>
      </c>
      <c r="BG181" s="22">
        <v>3</v>
      </c>
      <c r="BH181" s="22">
        <f t="shared" si="159"/>
        <v>300</v>
      </c>
      <c r="BI181" s="26" t="s">
        <v>297</v>
      </c>
      <c r="BJ181" s="27" t="s">
        <v>275</v>
      </c>
      <c r="BK181" s="13">
        <v>139</v>
      </c>
      <c r="BL181" s="22">
        <v>1</v>
      </c>
      <c r="BM181" s="22">
        <v>2</v>
      </c>
      <c r="BN181" s="22">
        <f t="shared" si="160"/>
        <v>200</v>
      </c>
      <c r="BO181" s="26" t="s">
        <v>297</v>
      </c>
      <c r="BP181" s="27" t="s">
        <v>275</v>
      </c>
      <c r="BQ181" s="13">
        <v>139</v>
      </c>
      <c r="BR181" s="22">
        <v>3</v>
      </c>
      <c r="BS181" s="22">
        <v>1</v>
      </c>
      <c r="BT181" s="22">
        <f t="shared" si="161"/>
        <v>33.33</v>
      </c>
      <c r="BU181" s="26" t="s">
        <v>297</v>
      </c>
      <c r="BV181" s="27" t="s">
        <v>275</v>
      </c>
      <c r="BW181" s="13">
        <v>139</v>
      </c>
      <c r="BX181" s="22">
        <v>2</v>
      </c>
      <c r="BY181" s="22">
        <v>1</v>
      </c>
      <c r="BZ181" s="22">
        <f t="shared" si="162"/>
        <v>50</v>
      </c>
      <c r="CA181" s="26" t="s">
        <v>297</v>
      </c>
      <c r="CB181" s="27" t="s">
        <v>275</v>
      </c>
      <c r="CC181" s="13">
        <v>139</v>
      </c>
      <c r="CD181" s="22">
        <v>2</v>
      </c>
      <c r="CE181" s="22">
        <v>0</v>
      </c>
      <c r="CF181" s="22">
        <f t="shared" si="163"/>
        <v>0</v>
      </c>
      <c r="CG181" s="26" t="s">
        <v>297</v>
      </c>
      <c r="CH181" s="27" t="s">
        <v>275</v>
      </c>
      <c r="CI181" s="13">
        <v>139</v>
      </c>
      <c r="CJ181" s="22">
        <v>9</v>
      </c>
      <c r="CK181" s="22">
        <v>0</v>
      </c>
      <c r="CL181" s="22">
        <f t="shared" si="164"/>
        <v>0</v>
      </c>
      <c r="CM181" s="26" t="s">
        <v>297</v>
      </c>
      <c r="CN181" s="27" t="s">
        <v>275</v>
      </c>
      <c r="CO181" s="13">
        <v>139</v>
      </c>
      <c r="CP181" s="22">
        <v>0</v>
      </c>
      <c r="CQ181" s="22">
        <v>0</v>
      </c>
      <c r="CR181" s="22">
        <f t="shared" si="165"/>
        <v>0</v>
      </c>
      <c r="CS181" s="26" t="s">
        <v>297</v>
      </c>
      <c r="CT181" s="27" t="s">
        <v>275</v>
      </c>
      <c r="CU181" s="13">
        <v>139</v>
      </c>
      <c r="CV181" s="22">
        <v>0</v>
      </c>
      <c r="CW181" s="22">
        <v>0</v>
      </c>
      <c r="CX181" s="22">
        <f t="shared" si="166"/>
        <v>0</v>
      </c>
      <c r="CY181" s="26" t="s">
        <v>297</v>
      </c>
      <c r="CZ181" s="27" t="s">
        <v>275</v>
      </c>
      <c r="DA181" s="13">
        <v>139</v>
      </c>
      <c r="DB181" s="22">
        <v>0</v>
      </c>
      <c r="DC181" s="22">
        <v>0</v>
      </c>
      <c r="DD181" s="22">
        <f t="shared" si="167"/>
        <v>0</v>
      </c>
      <c r="DE181" s="26" t="s">
        <v>297</v>
      </c>
      <c r="DF181" s="27" t="s">
        <v>275</v>
      </c>
      <c r="DG181" s="13">
        <v>139</v>
      </c>
      <c r="DH181" s="22">
        <v>0</v>
      </c>
      <c r="DI181" s="22">
        <v>15</v>
      </c>
      <c r="DJ181" s="22">
        <f t="shared" si="168"/>
        <v>0</v>
      </c>
    </row>
    <row r="182" spans="1:114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149"/>
        <v>1</v>
      </c>
      <c r="E182" s="22">
        <f t="shared" ca="1" si="149"/>
        <v>0</v>
      </c>
      <c r="F182" s="22">
        <f t="shared" ca="1" si="150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151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152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153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154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155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156"/>
        <v>0</v>
      </c>
      <c r="AQ182" s="26" t="s">
        <v>298</v>
      </c>
      <c r="AR182" s="27" t="s">
        <v>277</v>
      </c>
      <c r="AS182" s="13">
        <v>140</v>
      </c>
      <c r="AT182" s="22">
        <v>1</v>
      </c>
      <c r="AU182" s="22">
        <v>0</v>
      </c>
      <c r="AV182" s="22">
        <f t="shared" si="157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158"/>
        <v>0</v>
      </c>
      <c r="BC182" s="26" t="s">
        <v>298</v>
      </c>
      <c r="BD182" s="27" t="s">
        <v>277</v>
      </c>
      <c r="BE182" s="13">
        <v>140</v>
      </c>
      <c r="BF182" s="22">
        <v>0</v>
      </c>
      <c r="BG182" s="22">
        <v>0</v>
      </c>
      <c r="BH182" s="22">
        <f t="shared" si="159"/>
        <v>0</v>
      </c>
      <c r="BI182" s="26" t="s">
        <v>298</v>
      </c>
      <c r="BJ182" s="27" t="s">
        <v>277</v>
      </c>
      <c r="BK182" s="13">
        <v>140</v>
      </c>
      <c r="BL182" s="22">
        <v>0</v>
      </c>
      <c r="BM182" s="22">
        <v>0</v>
      </c>
      <c r="BN182" s="22">
        <f t="shared" si="160"/>
        <v>0</v>
      </c>
      <c r="BO182" s="26" t="s">
        <v>298</v>
      </c>
      <c r="BP182" s="27" t="s">
        <v>277</v>
      </c>
      <c r="BQ182" s="13">
        <v>140</v>
      </c>
      <c r="BR182" s="22">
        <v>0</v>
      </c>
      <c r="BS182" s="22">
        <v>0</v>
      </c>
      <c r="BT182" s="22">
        <f t="shared" si="161"/>
        <v>0</v>
      </c>
      <c r="BU182" s="26" t="s">
        <v>298</v>
      </c>
      <c r="BV182" s="27" t="s">
        <v>277</v>
      </c>
      <c r="BW182" s="13">
        <v>140</v>
      </c>
      <c r="BX182" s="22">
        <v>0</v>
      </c>
      <c r="BY182" s="22">
        <v>0</v>
      </c>
      <c r="BZ182" s="22">
        <f t="shared" si="162"/>
        <v>0</v>
      </c>
      <c r="CA182" s="26" t="s">
        <v>298</v>
      </c>
      <c r="CB182" s="27" t="s">
        <v>277</v>
      </c>
      <c r="CC182" s="13">
        <v>140</v>
      </c>
      <c r="CD182" s="22">
        <v>0</v>
      </c>
      <c r="CE182" s="22">
        <v>0</v>
      </c>
      <c r="CF182" s="22">
        <f t="shared" si="163"/>
        <v>0</v>
      </c>
      <c r="CG182" s="26" t="s">
        <v>298</v>
      </c>
      <c r="CH182" s="27" t="s">
        <v>277</v>
      </c>
      <c r="CI182" s="13">
        <v>140</v>
      </c>
      <c r="CJ182" s="22">
        <v>0</v>
      </c>
      <c r="CK182" s="22">
        <v>0</v>
      </c>
      <c r="CL182" s="22">
        <f t="shared" si="164"/>
        <v>0</v>
      </c>
      <c r="CM182" s="26" t="s">
        <v>298</v>
      </c>
      <c r="CN182" s="27" t="s">
        <v>277</v>
      </c>
      <c r="CO182" s="13">
        <v>140</v>
      </c>
      <c r="CP182" s="22">
        <v>0</v>
      </c>
      <c r="CQ182" s="22">
        <v>0</v>
      </c>
      <c r="CR182" s="22">
        <f t="shared" si="165"/>
        <v>0</v>
      </c>
      <c r="CS182" s="26" t="s">
        <v>298</v>
      </c>
      <c r="CT182" s="27" t="s">
        <v>277</v>
      </c>
      <c r="CU182" s="13">
        <v>140</v>
      </c>
      <c r="CV182" s="22">
        <v>0</v>
      </c>
      <c r="CW182" s="22">
        <v>0</v>
      </c>
      <c r="CX182" s="22">
        <f t="shared" si="166"/>
        <v>0</v>
      </c>
      <c r="CY182" s="26" t="s">
        <v>298</v>
      </c>
      <c r="CZ182" s="27" t="s">
        <v>277</v>
      </c>
      <c r="DA182" s="13">
        <v>140</v>
      </c>
      <c r="DB182" s="22">
        <v>0</v>
      </c>
      <c r="DC182" s="22">
        <v>0</v>
      </c>
      <c r="DD182" s="22">
        <f t="shared" si="167"/>
        <v>0</v>
      </c>
      <c r="DE182" s="26" t="s">
        <v>298</v>
      </c>
      <c r="DF182" s="27" t="s">
        <v>277</v>
      </c>
      <c r="DG182" s="13">
        <v>140</v>
      </c>
      <c r="DH182" s="22">
        <v>0</v>
      </c>
      <c r="DI182" s="22">
        <v>0</v>
      </c>
      <c r="DJ182" s="22">
        <f t="shared" si="168"/>
        <v>0</v>
      </c>
    </row>
    <row r="183" spans="1:114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149"/>
        <v>1</v>
      </c>
      <c r="E183" s="22">
        <f t="shared" ca="1" si="149"/>
        <v>1</v>
      </c>
      <c r="F183" s="22">
        <f t="shared" ca="1" si="150"/>
        <v>100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151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152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153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154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155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156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157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158"/>
        <v>0</v>
      </c>
      <c r="BC183" s="26" t="s">
        <v>299</v>
      </c>
      <c r="BD183" s="27" t="s">
        <v>279</v>
      </c>
      <c r="BE183" s="13">
        <v>141</v>
      </c>
      <c r="BF183" s="22">
        <v>0</v>
      </c>
      <c r="BG183" s="22">
        <v>0</v>
      </c>
      <c r="BH183" s="22">
        <f t="shared" si="159"/>
        <v>0</v>
      </c>
      <c r="BI183" s="26" t="s">
        <v>299</v>
      </c>
      <c r="BJ183" s="27" t="s">
        <v>279</v>
      </c>
      <c r="BK183" s="13">
        <v>141</v>
      </c>
      <c r="BL183" s="22">
        <v>0</v>
      </c>
      <c r="BM183" s="22">
        <v>0</v>
      </c>
      <c r="BN183" s="22">
        <f t="shared" si="160"/>
        <v>0</v>
      </c>
      <c r="BO183" s="26" t="s">
        <v>299</v>
      </c>
      <c r="BP183" s="27" t="s">
        <v>279</v>
      </c>
      <c r="BQ183" s="13">
        <v>141</v>
      </c>
      <c r="BR183" s="22">
        <v>0</v>
      </c>
      <c r="BS183" s="22">
        <v>0</v>
      </c>
      <c r="BT183" s="22">
        <f t="shared" si="161"/>
        <v>0</v>
      </c>
      <c r="BU183" s="26" t="s">
        <v>299</v>
      </c>
      <c r="BV183" s="27" t="s">
        <v>279</v>
      </c>
      <c r="BW183" s="13">
        <v>141</v>
      </c>
      <c r="BX183" s="22">
        <v>0</v>
      </c>
      <c r="BY183" s="22">
        <v>0</v>
      </c>
      <c r="BZ183" s="22">
        <f t="shared" si="162"/>
        <v>0</v>
      </c>
      <c r="CA183" s="26" t="s">
        <v>299</v>
      </c>
      <c r="CB183" s="27" t="s">
        <v>279</v>
      </c>
      <c r="CC183" s="13">
        <v>141</v>
      </c>
      <c r="CD183" s="22">
        <v>0</v>
      </c>
      <c r="CE183" s="22">
        <v>0</v>
      </c>
      <c r="CF183" s="22">
        <f t="shared" si="163"/>
        <v>0</v>
      </c>
      <c r="CG183" s="26" t="s">
        <v>299</v>
      </c>
      <c r="CH183" s="27" t="s">
        <v>279</v>
      </c>
      <c r="CI183" s="13">
        <v>141</v>
      </c>
      <c r="CJ183" s="22">
        <v>1</v>
      </c>
      <c r="CK183" s="22">
        <v>1</v>
      </c>
      <c r="CL183" s="22">
        <f t="shared" si="164"/>
        <v>100</v>
      </c>
      <c r="CM183" s="26" t="s">
        <v>299</v>
      </c>
      <c r="CN183" s="27" t="s">
        <v>279</v>
      </c>
      <c r="CO183" s="13">
        <v>141</v>
      </c>
      <c r="CP183" s="22">
        <v>0</v>
      </c>
      <c r="CQ183" s="22">
        <v>0</v>
      </c>
      <c r="CR183" s="22">
        <f t="shared" si="165"/>
        <v>0</v>
      </c>
      <c r="CS183" s="26" t="s">
        <v>299</v>
      </c>
      <c r="CT183" s="27" t="s">
        <v>279</v>
      </c>
      <c r="CU183" s="13">
        <v>141</v>
      </c>
      <c r="CV183" s="22">
        <v>0</v>
      </c>
      <c r="CW183" s="22">
        <v>0</v>
      </c>
      <c r="CX183" s="22">
        <f t="shared" si="166"/>
        <v>0</v>
      </c>
      <c r="CY183" s="26" t="s">
        <v>299</v>
      </c>
      <c r="CZ183" s="27" t="s">
        <v>279</v>
      </c>
      <c r="DA183" s="13">
        <v>141</v>
      </c>
      <c r="DB183" s="22">
        <v>0</v>
      </c>
      <c r="DC183" s="22">
        <v>0</v>
      </c>
      <c r="DD183" s="22">
        <f t="shared" si="167"/>
        <v>0</v>
      </c>
      <c r="DE183" s="26" t="s">
        <v>299</v>
      </c>
      <c r="DF183" s="27" t="s">
        <v>279</v>
      </c>
      <c r="DG183" s="13">
        <v>141</v>
      </c>
      <c r="DH183" s="22">
        <v>0</v>
      </c>
      <c r="DI183" s="22">
        <v>0</v>
      </c>
      <c r="DJ183" s="22">
        <f t="shared" si="168"/>
        <v>0</v>
      </c>
    </row>
    <row r="184" spans="1:114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149"/>
        <v>0</v>
      </c>
      <c r="E184" s="22">
        <f t="shared" ca="1" si="149"/>
        <v>0</v>
      </c>
      <c r="F184" s="22">
        <f t="shared" ca="1" si="150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151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152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153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154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155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156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157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158"/>
        <v>0</v>
      </c>
      <c r="BC184" s="26" t="s">
        <v>300</v>
      </c>
      <c r="BD184" s="27" t="s">
        <v>281</v>
      </c>
      <c r="BE184" s="13">
        <v>142</v>
      </c>
      <c r="BF184" s="22">
        <v>0</v>
      </c>
      <c r="BG184" s="22">
        <v>0</v>
      </c>
      <c r="BH184" s="22">
        <f t="shared" si="159"/>
        <v>0</v>
      </c>
      <c r="BI184" s="26" t="s">
        <v>300</v>
      </c>
      <c r="BJ184" s="27" t="s">
        <v>281</v>
      </c>
      <c r="BK184" s="13">
        <v>142</v>
      </c>
      <c r="BL184" s="22">
        <v>0</v>
      </c>
      <c r="BM184" s="22">
        <v>0</v>
      </c>
      <c r="BN184" s="22">
        <f t="shared" si="160"/>
        <v>0</v>
      </c>
      <c r="BO184" s="26" t="s">
        <v>300</v>
      </c>
      <c r="BP184" s="27" t="s">
        <v>281</v>
      </c>
      <c r="BQ184" s="13">
        <v>142</v>
      </c>
      <c r="BR184" s="22">
        <v>0</v>
      </c>
      <c r="BS184" s="22">
        <v>0</v>
      </c>
      <c r="BT184" s="22">
        <f t="shared" si="161"/>
        <v>0</v>
      </c>
      <c r="BU184" s="26" t="s">
        <v>300</v>
      </c>
      <c r="BV184" s="27" t="s">
        <v>281</v>
      </c>
      <c r="BW184" s="13">
        <v>142</v>
      </c>
      <c r="BX184" s="22">
        <v>0</v>
      </c>
      <c r="BY184" s="22">
        <v>0</v>
      </c>
      <c r="BZ184" s="22">
        <f t="shared" si="162"/>
        <v>0</v>
      </c>
      <c r="CA184" s="26" t="s">
        <v>300</v>
      </c>
      <c r="CB184" s="27" t="s">
        <v>281</v>
      </c>
      <c r="CC184" s="13">
        <v>142</v>
      </c>
      <c r="CD184" s="22">
        <v>0</v>
      </c>
      <c r="CE184" s="22">
        <v>0</v>
      </c>
      <c r="CF184" s="22">
        <f t="shared" si="163"/>
        <v>0</v>
      </c>
      <c r="CG184" s="26" t="s">
        <v>300</v>
      </c>
      <c r="CH184" s="27" t="s">
        <v>281</v>
      </c>
      <c r="CI184" s="13">
        <v>142</v>
      </c>
      <c r="CJ184" s="22">
        <v>0</v>
      </c>
      <c r="CK184" s="22">
        <v>0</v>
      </c>
      <c r="CL184" s="22">
        <f t="shared" si="164"/>
        <v>0</v>
      </c>
      <c r="CM184" s="26" t="s">
        <v>300</v>
      </c>
      <c r="CN184" s="27" t="s">
        <v>281</v>
      </c>
      <c r="CO184" s="13">
        <v>142</v>
      </c>
      <c r="CP184" s="22">
        <v>0</v>
      </c>
      <c r="CQ184" s="22">
        <v>0</v>
      </c>
      <c r="CR184" s="22">
        <f t="shared" si="165"/>
        <v>0</v>
      </c>
      <c r="CS184" s="26" t="s">
        <v>300</v>
      </c>
      <c r="CT184" s="27" t="s">
        <v>281</v>
      </c>
      <c r="CU184" s="13">
        <v>142</v>
      </c>
      <c r="CV184" s="22">
        <v>0</v>
      </c>
      <c r="CW184" s="22">
        <v>0</v>
      </c>
      <c r="CX184" s="22">
        <f t="shared" si="166"/>
        <v>0</v>
      </c>
      <c r="CY184" s="26" t="s">
        <v>300</v>
      </c>
      <c r="CZ184" s="27" t="s">
        <v>281</v>
      </c>
      <c r="DA184" s="13">
        <v>142</v>
      </c>
      <c r="DB184" s="22">
        <v>0</v>
      </c>
      <c r="DC184" s="22">
        <v>0</v>
      </c>
      <c r="DD184" s="22">
        <f t="shared" si="167"/>
        <v>0</v>
      </c>
      <c r="DE184" s="26" t="s">
        <v>300</v>
      </c>
      <c r="DF184" s="27" t="s">
        <v>281</v>
      </c>
      <c r="DG184" s="13">
        <v>142</v>
      </c>
      <c r="DH184" s="22">
        <v>0</v>
      </c>
      <c r="DI184" s="22">
        <v>0</v>
      </c>
      <c r="DJ184" s="22">
        <f t="shared" si="168"/>
        <v>0</v>
      </c>
    </row>
    <row r="185" spans="1:114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149"/>
        <v>0</v>
      </c>
      <c r="E185" s="22">
        <f t="shared" ca="1" si="149"/>
        <v>0</v>
      </c>
      <c r="F185" s="22">
        <f t="shared" ca="1" si="150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151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152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153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154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155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156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157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158"/>
        <v>0</v>
      </c>
      <c r="BC185" s="26" t="s">
        <v>301</v>
      </c>
      <c r="BD185" s="27" t="s">
        <v>283</v>
      </c>
      <c r="BE185" s="13">
        <v>143</v>
      </c>
      <c r="BF185" s="22">
        <v>0</v>
      </c>
      <c r="BG185" s="22">
        <v>0</v>
      </c>
      <c r="BH185" s="22">
        <f t="shared" si="159"/>
        <v>0</v>
      </c>
      <c r="BI185" s="26" t="s">
        <v>301</v>
      </c>
      <c r="BJ185" s="27" t="s">
        <v>283</v>
      </c>
      <c r="BK185" s="13">
        <v>143</v>
      </c>
      <c r="BL185" s="22">
        <v>0</v>
      </c>
      <c r="BM185" s="22">
        <v>0</v>
      </c>
      <c r="BN185" s="22">
        <f t="shared" si="160"/>
        <v>0</v>
      </c>
      <c r="BO185" s="26" t="s">
        <v>301</v>
      </c>
      <c r="BP185" s="27" t="s">
        <v>283</v>
      </c>
      <c r="BQ185" s="13">
        <v>143</v>
      </c>
      <c r="BR185" s="22">
        <v>0</v>
      </c>
      <c r="BS185" s="22">
        <v>0</v>
      </c>
      <c r="BT185" s="22">
        <f t="shared" si="161"/>
        <v>0</v>
      </c>
      <c r="BU185" s="26" t="s">
        <v>301</v>
      </c>
      <c r="BV185" s="27" t="s">
        <v>283</v>
      </c>
      <c r="BW185" s="13">
        <v>143</v>
      </c>
      <c r="BX185" s="22">
        <v>0</v>
      </c>
      <c r="BY185" s="22">
        <v>0</v>
      </c>
      <c r="BZ185" s="22">
        <f t="shared" si="162"/>
        <v>0</v>
      </c>
      <c r="CA185" s="26" t="s">
        <v>301</v>
      </c>
      <c r="CB185" s="27" t="s">
        <v>283</v>
      </c>
      <c r="CC185" s="13">
        <v>143</v>
      </c>
      <c r="CD185" s="22">
        <v>0</v>
      </c>
      <c r="CE185" s="22">
        <v>0</v>
      </c>
      <c r="CF185" s="22">
        <f t="shared" si="163"/>
        <v>0</v>
      </c>
      <c r="CG185" s="26" t="s">
        <v>301</v>
      </c>
      <c r="CH185" s="27" t="s">
        <v>283</v>
      </c>
      <c r="CI185" s="13">
        <v>143</v>
      </c>
      <c r="CJ185" s="22">
        <v>0</v>
      </c>
      <c r="CK185" s="22">
        <v>0</v>
      </c>
      <c r="CL185" s="22">
        <f t="shared" si="164"/>
        <v>0</v>
      </c>
      <c r="CM185" s="26" t="s">
        <v>301</v>
      </c>
      <c r="CN185" s="27" t="s">
        <v>283</v>
      </c>
      <c r="CO185" s="13">
        <v>143</v>
      </c>
      <c r="CP185" s="22">
        <v>0</v>
      </c>
      <c r="CQ185" s="22">
        <v>0</v>
      </c>
      <c r="CR185" s="22">
        <f t="shared" si="165"/>
        <v>0</v>
      </c>
      <c r="CS185" s="26" t="s">
        <v>301</v>
      </c>
      <c r="CT185" s="27" t="s">
        <v>283</v>
      </c>
      <c r="CU185" s="13">
        <v>143</v>
      </c>
      <c r="CV185" s="22">
        <v>0</v>
      </c>
      <c r="CW185" s="22">
        <v>0</v>
      </c>
      <c r="CX185" s="22">
        <f t="shared" si="166"/>
        <v>0</v>
      </c>
      <c r="CY185" s="26" t="s">
        <v>301</v>
      </c>
      <c r="CZ185" s="27" t="s">
        <v>283</v>
      </c>
      <c r="DA185" s="13">
        <v>143</v>
      </c>
      <c r="DB185" s="22">
        <v>0</v>
      </c>
      <c r="DC185" s="22">
        <v>0</v>
      </c>
      <c r="DD185" s="22">
        <f t="shared" si="167"/>
        <v>0</v>
      </c>
      <c r="DE185" s="26" t="s">
        <v>301</v>
      </c>
      <c r="DF185" s="27" t="s">
        <v>283</v>
      </c>
      <c r="DG185" s="13">
        <v>143</v>
      </c>
      <c r="DH185" s="22">
        <v>0</v>
      </c>
      <c r="DI185" s="22">
        <v>0</v>
      </c>
      <c r="DJ185" s="22">
        <f t="shared" si="168"/>
        <v>0</v>
      </c>
    </row>
    <row r="186" spans="1:114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149"/>
        <v>138</v>
      </c>
      <c r="E186" s="22">
        <f t="shared" ca="1" si="149"/>
        <v>47</v>
      </c>
      <c r="F186" s="22">
        <f t="shared" ca="1" si="150"/>
        <v>34.06</v>
      </c>
      <c r="G186" s="26" t="s">
        <v>302</v>
      </c>
      <c r="H186" s="27" t="s">
        <v>285</v>
      </c>
      <c r="I186" s="13">
        <v>144</v>
      </c>
      <c r="J186" s="22">
        <v>0</v>
      </c>
      <c r="K186" s="22">
        <v>0</v>
      </c>
      <c r="L186" s="22">
        <f t="shared" si="151"/>
        <v>0</v>
      </c>
      <c r="M186" s="26" t="s">
        <v>302</v>
      </c>
      <c r="N186" s="27" t="s">
        <v>285</v>
      </c>
      <c r="O186" s="13">
        <v>144</v>
      </c>
      <c r="P186" s="22">
        <v>1</v>
      </c>
      <c r="Q186" s="22">
        <v>1</v>
      </c>
      <c r="R186" s="22">
        <f t="shared" si="152"/>
        <v>100</v>
      </c>
      <c r="S186" s="26" t="s">
        <v>302</v>
      </c>
      <c r="T186" s="27" t="s">
        <v>285</v>
      </c>
      <c r="U186" s="13">
        <v>144</v>
      </c>
      <c r="V186" s="22">
        <v>0</v>
      </c>
      <c r="W186" s="22">
        <v>0</v>
      </c>
      <c r="X186" s="22">
        <f t="shared" si="153"/>
        <v>0</v>
      </c>
      <c r="Y186" s="26" t="s">
        <v>302</v>
      </c>
      <c r="Z186" s="27" t="s">
        <v>285</v>
      </c>
      <c r="AA186" s="13">
        <v>144</v>
      </c>
      <c r="AB186" s="22">
        <v>1</v>
      </c>
      <c r="AC186" s="22">
        <v>13</v>
      </c>
      <c r="AD186" s="22">
        <f t="shared" si="154"/>
        <v>1300</v>
      </c>
      <c r="AE186" s="26" t="s">
        <v>302</v>
      </c>
      <c r="AF186" s="27" t="s">
        <v>285</v>
      </c>
      <c r="AG186" s="13">
        <v>144</v>
      </c>
      <c r="AH186" s="22">
        <v>2</v>
      </c>
      <c r="AI186" s="22">
        <v>0</v>
      </c>
      <c r="AJ186" s="22">
        <f t="shared" si="155"/>
        <v>0</v>
      </c>
      <c r="AK186" s="26" t="s">
        <v>302</v>
      </c>
      <c r="AL186" s="27" t="s">
        <v>285</v>
      </c>
      <c r="AM186" s="13">
        <v>144</v>
      </c>
      <c r="AN186" s="22">
        <v>30</v>
      </c>
      <c r="AO186" s="22">
        <v>2</v>
      </c>
      <c r="AP186" s="22">
        <f t="shared" si="156"/>
        <v>6.67</v>
      </c>
      <c r="AQ186" s="26" t="s">
        <v>302</v>
      </c>
      <c r="AR186" s="27" t="s">
        <v>285</v>
      </c>
      <c r="AS186" s="13">
        <v>144</v>
      </c>
      <c r="AT186" s="22">
        <v>1</v>
      </c>
      <c r="AU186" s="22">
        <v>0</v>
      </c>
      <c r="AV186" s="22">
        <f t="shared" si="157"/>
        <v>0</v>
      </c>
      <c r="AW186" s="26" t="s">
        <v>302</v>
      </c>
      <c r="AX186" s="27" t="s">
        <v>285</v>
      </c>
      <c r="AY186" s="13">
        <v>144</v>
      </c>
      <c r="AZ186" s="22">
        <v>20</v>
      </c>
      <c r="BA186" s="22">
        <v>3</v>
      </c>
      <c r="BB186" s="22">
        <f t="shared" si="158"/>
        <v>15</v>
      </c>
      <c r="BC186" s="26" t="s">
        <v>302</v>
      </c>
      <c r="BD186" s="27" t="s">
        <v>285</v>
      </c>
      <c r="BE186" s="13">
        <v>144</v>
      </c>
      <c r="BF186" s="22">
        <v>32</v>
      </c>
      <c r="BG186" s="22">
        <v>6</v>
      </c>
      <c r="BH186" s="22">
        <f t="shared" si="159"/>
        <v>18.75</v>
      </c>
      <c r="BI186" s="26" t="s">
        <v>302</v>
      </c>
      <c r="BJ186" s="27" t="s">
        <v>285</v>
      </c>
      <c r="BK186" s="13">
        <v>144</v>
      </c>
      <c r="BL186" s="22">
        <v>27</v>
      </c>
      <c r="BM186" s="22">
        <v>2</v>
      </c>
      <c r="BN186" s="22">
        <f t="shared" si="160"/>
        <v>7.41</v>
      </c>
      <c r="BO186" s="26" t="s">
        <v>302</v>
      </c>
      <c r="BP186" s="27" t="s">
        <v>285</v>
      </c>
      <c r="BQ186" s="13">
        <v>144</v>
      </c>
      <c r="BR186" s="22">
        <v>0</v>
      </c>
      <c r="BS186" s="22">
        <v>1</v>
      </c>
      <c r="BT186" s="22">
        <f t="shared" si="161"/>
        <v>0</v>
      </c>
      <c r="BU186" s="26" t="s">
        <v>302</v>
      </c>
      <c r="BV186" s="27" t="s">
        <v>285</v>
      </c>
      <c r="BW186" s="13">
        <v>144</v>
      </c>
      <c r="BX186" s="22">
        <v>0</v>
      </c>
      <c r="BY186" s="22">
        <v>0</v>
      </c>
      <c r="BZ186" s="22">
        <f t="shared" si="162"/>
        <v>0</v>
      </c>
      <c r="CA186" s="26" t="s">
        <v>302</v>
      </c>
      <c r="CB186" s="27" t="s">
        <v>285</v>
      </c>
      <c r="CC186" s="13">
        <v>144</v>
      </c>
      <c r="CD186" s="22">
        <v>4</v>
      </c>
      <c r="CE186" s="22">
        <v>2</v>
      </c>
      <c r="CF186" s="22">
        <f t="shared" si="163"/>
        <v>50</v>
      </c>
      <c r="CG186" s="26" t="s">
        <v>302</v>
      </c>
      <c r="CH186" s="27" t="s">
        <v>285</v>
      </c>
      <c r="CI186" s="13">
        <v>144</v>
      </c>
      <c r="CJ186" s="22">
        <v>8</v>
      </c>
      <c r="CK186" s="22">
        <v>9</v>
      </c>
      <c r="CL186" s="22">
        <f t="shared" si="164"/>
        <v>112.5</v>
      </c>
      <c r="CM186" s="26" t="s">
        <v>302</v>
      </c>
      <c r="CN186" s="27" t="s">
        <v>285</v>
      </c>
      <c r="CO186" s="13">
        <v>144</v>
      </c>
      <c r="CP186" s="22">
        <v>0</v>
      </c>
      <c r="CQ186" s="22">
        <v>0</v>
      </c>
      <c r="CR186" s="22">
        <f t="shared" si="165"/>
        <v>0</v>
      </c>
      <c r="CS186" s="26" t="s">
        <v>302</v>
      </c>
      <c r="CT186" s="27" t="s">
        <v>285</v>
      </c>
      <c r="CU186" s="13">
        <v>144</v>
      </c>
      <c r="CV186" s="22">
        <v>11</v>
      </c>
      <c r="CW186" s="22">
        <v>0</v>
      </c>
      <c r="CX186" s="22">
        <f t="shared" si="166"/>
        <v>0</v>
      </c>
      <c r="CY186" s="26" t="s">
        <v>302</v>
      </c>
      <c r="CZ186" s="27" t="s">
        <v>285</v>
      </c>
      <c r="DA186" s="13">
        <v>144</v>
      </c>
      <c r="DB186" s="22">
        <v>1</v>
      </c>
      <c r="DC186" s="22">
        <v>1</v>
      </c>
      <c r="DD186" s="22">
        <f t="shared" si="167"/>
        <v>100</v>
      </c>
      <c r="DE186" s="26" t="s">
        <v>302</v>
      </c>
      <c r="DF186" s="27" t="s">
        <v>285</v>
      </c>
      <c r="DG186" s="13">
        <v>144</v>
      </c>
      <c r="DH186" s="22">
        <v>0</v>
      </c>
      <c r="DI186" s="22">
        <v>7</v>
      </c>
      <c r="DJ186" s="22">
        <f t="shared" si="168"/>
        <v>0</v>
      </c>
    </row>
    <row r="187" spans="1:114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149"/>
        <v>24926</v>
      </c>
      <c r="E187" s="22">
        <f t="shared" ca="1" si="149"/>
        <v>19992</v>
      </c>
      <c r="F187" s="22">
        <f t="shared" ca="1" si="150"/>
        <v>80.209999999999994</v>
      </c>
      <c r="G187" s="20" t="s">
        <v>303</v>
      </c>
      <c r="H187" s="28" t="s">
        <v>304</v>
      </c>
      <c r="I187" s="13">
        <v>145</v>
      </c>
      <c r="J187" s="22">
        <v>584</v>
      </c>
      <c r="K187" s="22">
        <v>4688</v>
      </c>
      <c r="L187" s="22">
        <f t="shared" si="151"/>
        <v>802.74</v>
      </c>
      <c r="M187" s="20" t="s">
        <v>303</v>
      </c>
      <c r="N187" s="28" t="s">
        <v>304</v>
      </c>
      <c r="O187" s="13">
        <v>145</v>
      </c>
      <c r="P187" s="22">
        <v>437</v>
      </c>
      <c r="Q187" s="22">
        <v>510</v>
      </c>
      <c r="R187" s="22">
        <f t="shared" si="152"/>
        <v>116.7</v>
      </c>
      <c r="S187" s="20" t="s">
        <v>303</v>
      </c>
      <c r="T187" s="28" t="s">
        <v>304</v>
      </c>
      <c r="U187" s="13">
        <v>145</v>
      </c>
      <c r="V187" s="22">
        <v>303</v>
      </c>
      <c r="W187" s="22">
        <v>208</v>
      </c>
      <c r="X187" s="22">
        <f t="shared" si="153"/>
        <v>68.650000000000006</v>
      </c>
      <c r="Y187" s="20" t="s">
        <v>303</v>
      </c>
      <c r="Z187" s="28" t="s">
        <v>304</v>
      </c>
      <c r="AA187" s="13">
        <v>145</v>
      </c>
      <c r="AB187" s="22">
        <v>1010</v>
      </c>
      <c r="AC187" s="22">
        <v>1168</v>
      </c>
      <c r="AD187" s="22">
        <f t="shared" si="154"/>
        <v>115.64</v>
      </c>
      <c r="AE187" s="20" t="s">
        <v>303</v>
      </c>
      <c r="AF187" s="28" t="s">
        <v>304</v>
      </c>
      <c r="AG187" s="13">
        <v>145</v>
      </c>
      <c r="AH187" s="22">
        <v>271</v>
      </c>
      <c r="AI187" s="22">
        <v>430</v>
      </c>
      <c r="AJ187" s="22">
        <f t="shared" si="155"/>
        <v>158.66999999999999</v>
      </c>
      <c r="AK187" s="20" t="s">
        <v>303</v>
      </c>
      <c r="AL187" s="28" t="s">
        <v>304</v>
      </c>
      <c r="AM187" s="13">
        <v>145</v>
      </c>
      <c r="AN187" s="22">
        <v>517</v>
      </c>
      <c r="AO187" s="22">
        <v>311</v>
      </c>
      <c r="AP187" s="22">
        <f t="shared" si="156"/>
        <v>60.15</v>
      </c>
      <c r="AQ187" s="20" t="s">
        <v>303</v>
      </c>
      <c r="AR187" s="28" t="s">
        <v>304</v>
      </c>
      <c r="AS187" s="13">
        <v>145</v>
      </c>
      <c r="AT187" s="22">
        <v>258</v>
      </c>
      <c r="AU187" s="22">
        <v>71</v>
      </c>
      <c r="AV187" s="22">
        <f t="shared" si="157"/>
        <v>27.52</v>
      </c>
      <c r="AW187" s="20" t="s">
        <v>303</v>
      </c>
      <c r="AX187" s="28" t="s">
        <v>304</v>
      </c>
      <c r="AY187" s="13">
        <v>145</v>
      </c>
      <c r="AZ187" s="22">
        <v>280</v>
      </c>
      <c r="BA187" s="22">
        <v>1089</v>
      </c>
      <c r="BB187" s="22">
        <f t="shared" si="158"/>
        <v>388.93</v>
      </c>
      <c r="BC187" s="20" t="s">
        <v>303</v>
      </c>
      <c r="BD187" s="28" t="s">
        <v>304</v>
      </c>
      <c r="BE187" s="13">
        <v>145</v>
      </c>
      <c r="BF187" s="22">
        <v>653</v>
      </c>
      <c r="BG187" s="22">
        <v>675</v>
      </c>
      <c r="BH187" s="22">
        <f t="shared" si="159"/>
        <v>103.37</v>
      </c>
      <c r="BI187" s="20" t="s">
        <v>303</v>
      </c>
      <c r="BJ187" s="28" t="s">
        <v>304</v>
      </c>
      <c r="BK187" s="13">
        <v>145</v>
      </c>
      <c r="BL187" s="22">
        <v>1875</v>
      </c>
      <c r="BM187" s="22">
        <v>1524</v>
      </c>
      <c r="BN187" s="22">
        <f t="shared" si="160"/>
        <v>81.28</v>
      </c>
      <c r="BO187" s="20" t="s">
        <v>303</v>
      </c>
      <c r="BP187" s="28" t="s">
        <v>304</v>
      </c>
      <c r="BQ187" s="13">
        <v>145</v>
      </c>
      <c r="BR187" s="22">
        <v>361</v>
      </c>
      <c r="BS187" s="22">
        <v>1386</v>
      </c>
      <c r="BT187" s="22">
        <f t="shared" si="161"/>
        <v>383.93</v>
      </c>
      <c r="BU187" s="20" t="s">
        <v>303</v>
      </c>
      <c r="BV187" s="28" t="s">
        <v>304</v>
      </c>
      <c r="BW187" s="13">
        <v>145</v>
      </c>
      <c r="BX187" s="22">
        <v>478</v>
      </c>
      <c r="BY187" s="22">
        <v>1588</v>
      </c>
      <c r="BZ187" s="22">
        <f t="shared" si="162"/>
        <v>332.22</v>
      </c>
      <c r="CA187" s="20" t="s">
        <v>303</v>
      </c>
      <c r="CB187" s="28" t="s">
        <v>304</v>
      </c>
      <c r="CC187" s="13">
        <v>145</v>
      </c>
      <c r="CD187" s="22">
        <v>476</v>
      </c>
      <c r="CE187" s="22">
        <v>344</v>
      </c>
      <c r="CF187" s="22">
        <f t="shared" si="163"/>
        <v>72.27</v>
      </c>
      <c r="CG187" s="20" t="s">
        <v>303</v>
      </c>
      <c r="CH187" s="28" t="s">
        <v>304</v>
      </c>
      <c r="CI187" s="13">
        <v>145</v>
      </c>
      <c r="CJ187" s="22">
        <v>483</v>
      </c>
      <c r="CK187" s="22">
        <v>509</v>
      </c>
      <c r="CL187" s="22">
        <f t="shared" si="164"/>
        <v>105.38</v>
      </c>
      <c r="CM187" s="20" t="s">
        <v>303</v>
      </c>
      <c r="CN187" s="28" t="s">
        <v>304</v>
      </c>
      <c r="CO187" s="13">
        <v>145</v>
      </c>
      <c r="CP187" s="22">
        <v>241</v>
      </c>
      <c r="CQ187" s="22">
        <v>139</v>
      </c>
      <c r="CR187" s="22">
        <f t="shared" si="165"/>
        <v>57.68</v>
      </c>
      <c r="CS187" s="20" t="s">
        <v>303</v>
      </c>
      <c r="CT187" s="28" t="s">
        <v>304</v>
      </c>
      <c r="CU187" s="13">
        <v>145</v>
      </c>
      <c r="CV187" s="22">
        <v>342</v>
      </c>
      <c r="CW187" s="22">
        <v>203</v>
      </c>
      <c r="CX187" s="22">
        <f t="shared" si="166"/>
        <v>59.36</v>
      </c>
      <c r="CY187" s="20" t="s">
        <v>303</v>
      </c>
      <c r="CZ187" s="28" t="s">
        <v>304</v>
      </c>
      <c r="DA187" s="13">
        <v>145</v>
      </c>
      <c r="DB187" s="22">
        <v>318</v>
      </c>
      <c r="DC187" s="22">
        <v>289</v>
      </c>
      <c r="DD187" s="22">
        <f t="shared" si="167"/>
        <v>90.88</v>
      </c>
      <c r="DE187" s="20" t="s">
        <v>303</v>
      </c>
      <c r="DF187" s="28" t="s">
        <v>304</v>
      </c>
      <c r="DG187" s="13">
        <v>145</v>
      </c>
      <c r="DH187" s="22">
        <v>16039</v>
      </c>
      <c r="DI187" s="22">
        <v>4860</v>
      </c>
      <c r="DJ187" s="22">
        <f t="shared" si="168"/>
        <v>30.3</v>
      </c>
    </row>
    <row r="188" spans="1:114" ht="19.350000000000001" customHeight="1" x14ac:dyDescent="0.25">
      <c r="A188" s="23"/>
      <c r="B188" s="24" t="s">
        <v>16</v>
      </c>
      <c r="C188" s="18" t="s">
        <v>12</v>
      </c>
      <c r="D188" s="25"/>
      <c r="E188" s="25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  <c r="BC188" s="23"/>
      <c r="BD188" s="24" t="s">
        <v>16</v>
      </c>
      <c r="BE188" s="18" t="s">
        <v>12</v>
      </c>
      <c r="BF188" s="25"/>
      <c r="BG188" s="25"/>
      <c r="BH188" s="19"/>
      <c r="BI188" s="23"/>
      <c r="BJ188" s="24" t="s">
        <v>16</v>
      </c>
      <c r="BK188" s="18" t="s">
        <v>12</v>
      </c>
      <c r="BL188" s="25"/>
      <c r="BM188" s="25"/>
      <c r="BN188" s="19"/>
      <c r="BO188" s="23"/>
      <c r="BP188" s="24" t="s">
        <v>16</v>
      </c>
      <c r="BQ188" s="18" t="s">
        <v>12</v>
      </c>
      <c r="BR188" s="25"/>
      <c r="BS188" s="25"/>
      <c r="BT188" s="19"/>
      <c r="BU188" s="23"/>
      <c r="BV188" s="24" t="s">
        <v>16</v>
      </c>
      <c r="BW188" s="18" t="s">
        <v>12</v>
      </c>
      <c r="BX188" s="25"/>
      <c r="BY188" s="25"/>
      <c r="BZ188" s="19"/>
      <c r="CA188" s="23"/>
      <c r="CB188" s="24" t="s">
        <v>16</v>
      </c>
      <c r="CC188" s="18" t="s">
        <v>12</v>
      </c>
      <c r="CD188" s="25"/>
      <c r="CE188" s="25"/>
      <c r="CF188" s="19"/>
      <c r="CG188" s="23"/>
      <c r="CH188" s="24" t="s">
        <v>16</v>
      </c>
      <c r="CI188" s="18" t="s">
        <v>12</v>
      </c>
      <c r="CJ188" s="25"/>
      <c r="CK188" s="25"/>
      <c r="CL188" s="19"/>
      <c r="CM188" s="23"/>
      <c r="CN188" s="24" t="s">
        <v>16</v>
      </c>
      <c r="CO188" s="18" t="s">
        <v>12</v>
      </c>
      <c r="CP188" s="25"/>
      <c r="CQ188" s="25"/>
      <c r="CR188" s="19"/>
      <c r="CS188" s="23"/>
      <c r="CT188" s="24" t="s">
        <v>16</v>
      </c>
      <c r="CU188" s="18" t="s">
        <v>12</v>
      </c>
      <c r="CV188" s="25"/>
      <c r="CW188" s="25"/>
      <c r="CX188" s="19"/>
      <c r="CY188" s="23"/>
      <c r="CZ188" s="24" t="s">
        <v>16</v>
      </c>
      <c r="DA188" s="18" t="s">
        <v>12</v>
      </c>
      <c r="DB188" s="25"/>
      <c r="DC188" s="25"/>
      <c r="DD188" s="19"/>
      <c r="DE188" s="23"/>
      <c r="DF188" s="24" t="s">
        <v>16</v>
      </c>
      <c r="DG188" s="18" t="s">
        <v>12</v>
      </c>
      <c r="DH188" s="25"/>
      <c r="DI188" s="25"/>
      <c r="DJ188" s="19"/>
    </row>
    <row r="189" spans="1:114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169">SUM(OFFSET(D189,0,6),OFFSET(D189,0,12),OFFSET(D189,0,18),OFFSET(D189,0,24),OFFSET(D189,0,30),OFFSET(D189,0,36),OFFSET(D189,0,42),OFFSET(D189,0,48),OFFSET(D189,0,54),OFFSET(D189,0,60),OFFSET(D189,0,66),OFFSET(D189,0,72),OFFSET(D189,0,78),OFFSET(D189,0,84),OFFSET(D189,0,90),OFFSET(D189,0,96),OFFSET(D189,0,102),OFFSET(D189,0,108))</f>
        <v>13838</v>
      </c>
      <c r="E189" s="22">
        <f t="shared" ca="1" si="169"/>
        <v>15618</v>
      </c>
      <c r="F189" s="22">
        <f ca="1">IF(D189, ROUND(E189/D189*100, 2),0)</f>
        <v>112.86</v>
      </c>
      <c r="G189" s="26" t="s">
        <v>305</v>
      </c>
      <c r="H189" s="30" t="s">
        <v>306</v>
      </c>
      <c r="I189" s="13">
        <v>146</v>
      </c>
      <c r="J189" s="22">
        <v>424</v>
      </c>
      <c r="K189" s="22">
        <v>4580</v>
      </c>
      <c r="L189" s="22">
        <f>IF(J189, ROUND(K189/J189*100, 2),0)</f>
        <v>1080.19</v>
      </c>
      <c r="M189" s="26" t="s">
        <v>305</v>
      </c>
      <c r="N189" s="30" t="s">
        <v>306</v>
      </c>
      <c r="O189" s="13">
        <v>146</v>
      </c>
      <c r="P189" s="22">
        <v>258</v>
      </c>
      <c r="Q189" s="22">
        <v>413</v>
      </c>
      <c r="R189" s="22">
        <f>IF(P189, ROUND(Q189/P189*100, 2),0)</f>
        <v>160.08000000000001</v>
      </c>
      <c r="S189" s="26" t="s">
        <v>305</v>
      </c>
      <c r="T189" s="30" t="s">
        <v>306</v>
      </c>
      <c r="U189" s="13">
        <v>146</v>
      </c>
      <c r="V189" s="22">
        <v>197</v>
      </c>
      <c r="W189" s="22">
        <v>142</v>
      </c>
      <c r="X189" s="22">
        <f>IF(V189, ROUND(W189/V189*100, 2),0)</f>
        <v>72.08</v>
      </c>
      <c r="Y189" s="26" t="s">
        <v>305</v>
      </c>
      <c r="Z189" s="30" t="s">
        <v>306</v>
      </c>
      <c r="AA189" s="13">
        <v>146</v>
      </c>
      <c r="AB189" s="22">
        <v>554</v>
      </c>
      <c r="AC189" s="22">
        <v>820</v>
      </c>
      <c r="AD189" s="22">
        <f>IF(AB189, ROUND(AC189/AB189*100, 2),0)</f>
        <v>148.01</v>
      </c>
      <c r="AE189" s="26" t="s">
        <v>305</v>
      </c>
      <c r="AF189" s="30" t="s">
        <v>306</v>
      </c>
      <c r="AG189" s="13">
        <v>146</v>
      </c>
      <c r="AH189" s="22">
        <v>153</v>
      </c>
      <c r="AI189" s="22">
        <v>333</v>
      </c>
      <c r="AJ189" s="22">
        <f>IF(AH189, ROUND(AI189/AH189*100, 2),0)</f>
        <v>217.65</v>
      </c>
      <c r="AK189" s="26" t="s">
        <v>305</v>
      </c>
      <c r="AL189" s="30" t="s">
        <v>306</v>
      </c>
      <c r="AM189" s="13">
        <v>146</v>
      </c>
      <c r="AN189" s="22">
        <v>349</v>
      </c>
      <c r="AO189" s="22">
        <v>249</v>
      </c>
      <c r="AP189" s="22">
        <f>IF(AN189, ROUND(AO189/AN189*100, 2),0)</f>
        <v>71.349999999999994</v>
      </c>
      <c r="AQ189" s="26" t="s">
        <v>305</v>
      </c>
      <c r="AR189" s="30" t="s">
        <v>306</v>
      </c>
      <c r="AS189" s="13">
        <v>146</v>
      </c>
      <c r="AT189" s="22">
        <v>121</v>
      </c>
      <c r="AU189" s="22">
        <v>44</v>
      </c>
      <c r="AV189" s="22">
        <f>IF(AT189, ROUND(AU189/AT189*100, 2),0)</f>
        <v>36.36</v>
      </c>
      <c r="AW189" s="26" t="s">
        <v>305</v>
      </c>
      <c r="AX189" s="30" t="s">
        <v>306</v>
      </c>
      <c r="AY189" s="13">
        <v>146</v>
      </c>
      <c r="AZ189" s="22">
        <v>78</v>
      </c>
      <c r="BA189" s="22">
        <v>1043</v>
      </c>
      <c r="BB189" s="22">
        <f>IF(AZ189, ROUND(BA189/AZ189*100, 2),0)</f>
        <v>1337.18</v>
      </c>
      <c r="BC189" s="26" t="s">
        <v>305</v>
      </c>
      <c r="BD189" s="30" t="s">
        <v>306</v>
      </c>
      <c r="BE189" s="13">
        <v>146</v>
      </c>
      <c r="BF189" s="22">
        <v>398</v>
      </c>
      <c r="BG189" s="22">
        <v>527</v>
      </c>
      <c r="BH189" s="22">
        <f>IF(BF189, ROUND(BG189/BF189*100, 2),0)</f>
        <v>132.41</v>
      </c>
      <c r="BI189" s="26" t="s">
        <v>305</v>
      </c>
      <c r="BJ189" s="30" t="s">
        <v>306</v>
      </c>
      <c r="BK189" s="13">
        <v>146</v>
      </c>
      <c r="BL189" s="22">
        <v>670</v>
      </c>
      <c r="BM189" s="22">
        <v>751</v>
      </c>
      <c r="BN189" s="22">
        <f>IF(BL189, ROUND(BM189/BL189*100, 2),0)</f>
        <v>112.09</v>
      </c>
      <c r="BO189" s="26" t="s">
        <v>305</v>
      </c>
      <c r="BP189" s="30" t="s">
        <v>306</v>
      </c>
      <c r="BQ189" s="13">
        <v>146</v>
      </c>
      <c r="BR189" s="22">
        <v>230</v>
      </c>
      <c r="BS189" s="22">
        <v>1317</v>
      </c>
      <c r="BT189" s="22">
        <f>IF(BR189, ROUND(BS189/BR189*100, 2),0)</f>
        <v>572.61</v>
      </c>
      <c r="BU189" s="26" t="s">
        <v>305</v>
      </c>
      <c r="BV189" s="30" t="s">
        <v>306</v>
      </c>
      <c r="BW189" s="13">
        <v>146</v>
      </c>
      <c r="BX189" s="22">
        <v>340</v>
      </c>
      <c r="BY189" s="22">
        <v>1533</v>
      </c>
      <c r="BZ189" s="22">
        <f>IF(BX189, ROUND(BY189/BX189*100, 2),0)</f>
        <v>450.88</v>
      </c>
      <c r="CA189" s="26" t="s">
        <v>305</v>
      </c>
      <c r="CB189" s="30" t="s">
        <v>306</v>
      </c>
      <c r="CC189" s="13">
        <v>146</v>
      </c>
      <c r="CD189" s="22">
        <v>240</v>
      </c>
      <c r="CE189" s="22">
        <v>245</v>
      </c>
      <c r="CF189" s="22">
        <f>IF(CD189, ROUND(CE189/CD189*100, 2),0)</f>
        <v>102.08</v>
      </c>
      <c r="CG189" s="26" t="s">
        <v>305</v>
      </c>
      <c r="CH189" s="30" t="s">
        <v>306</v>
      </c>
      <c r="CI189" s="13">
        <v>146</v>
      </c>
      <c r="CJ189" s="22">
        <v>243</v>
      </c>
      <c r="CK189" s="22">
        <v>376</v>
      </c>
      <c r="CL189" s="22">
        <f>IF(CJ189, ROUND(CK189/CJ189*100, 2),0)</f>
        <v>154.72999999999999</v>
      </c>
      <c r="CM189" s="26" t="s">
        <v>305</v>
      </c>
      <c r="CN189" s="30" t="s">
        <v>306</v>
      </c>
      <c r="CO189" s="13">
        <v>146</v>
      </c>
      <c r="CP189" s="22">
        <v>131</v>
      </c>
      <c r="CQ189" s="22">
        <v>74</v>
      </c>
      <c r="CR189" s="22">
        <f>IF(CP189, ROUND(CQ189/CP189*100, 2),0)</f>
        <v>56.49</v>
      </c>
      <c r="CS189" s="26" t="s">
        <v>305</v>
      </c>
      <c r="CT189" s="30" t="s">
        <v>306</v>
      </c>
      <c r="CU189" s="13">
        <v>146</v>
      </c>
      <c r="CV189" s="22">
        <v>182</v>
      </c>
      <c r="CW189" s="22">
        <v>125</v>
      </c>
      <c r="CX189" s="22">
        <f>IF(CV189, ROUND(CW189/CV189*100, 2),0)</f>
        <v>68.680000000000007</v>
      </c>
      <c r="CY189" s="26" t="s">
        <v>305</v>
      </c>
      <c r="CZ189" s="30" t="s">
        <v>306</v>
      </c>
      <c r="DA189" s="13">
        <v>146</v>
      </c>
      <c r="DB189" s="22">
        <v>182</v>
      </c>
      <c r="DC189" s="22">
        <v>171</v>
      </c>
      <c r="DD189" s="22">
        <f>IF(DB189, ROUND(DC189/DB189*100, 2),0)</f>
        <v>93.96</v>
      </c>
      <c r="DE189" s="26" t="s">
        <v>305</v>
      </c>
      <c r="DF189" s="30" t="s">
        <v>306</v>
      </c>
      <c r="DG189" s="13">
        <v>146</v>
      </c>
      <c r="DH189" s="22">
        <v>9088</v>
      </c>
      <c r="DI189" s="22">
        <v>2875</v>
      </c>
      <c r="DJ189" s="22">
        <f>IF(DH189, ROUND(DI189/DH189*100, 2),0)</f>
        <v>31.64</v>
      </c>
    </row>
    <row r="190" spans="1:114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169"/>
        <v>500</v>
      </c>
      <c r="E190" s="22">
        <f t="shared" ca="1" si="169"/>
        <v>278</v>
      </c>
      <c r="F190" s="22">
        <f ca="1">IF(D190, ROUND(E190/D190*100, 2),0)</f>
        <v>55.6</v>
      </c>
      <c r="G190" s="26" t="s">
        <v>307</v>
      </c>
      <c r="H190" s="27" t="s">
        <v>308</v>
      </c>
      <c r="I190" s="13">
        <v>147</v>
      </c>
      <c r="J190" s="22">
        <v>11</v>
      </c>
      <c r="K190" s="22">
        <v>25</v>
      </c>
      <c r="L190" s="22">
        <f>IF(J190, ROUND(K190/J190*100, 2),0)</f>
        <v>227.27</v>
      </c>
      <c r="M190" s="26" t="s">
        <v>307</v>
      </c>
      <c r="N190" s="27" t="s">
        <v>308</v>
      </c>
      <c r="O190" s="13">
        <v>147</v>
      </c>
      <c r="P190" s="22">
        <v>52</v>
      </c>
      <c r="Q190" s="22">
        <v>9</v>
      </c>
      <c r="R190" s="22">
        <f>IF(P190, ROUND(Q190/P190*100, 2),0)</f>
        <v>17.309999999999999</v>
      </c>
      <c r="S190" s="26" t="s">
        <v>307</v>
      </c>
      <c r="T190" s="27" t="s">
        <v>308</v>
      </c>
      <c r="U190" s="13">
        <v>147</v>
      </c>
      <c r="V190" s="22">
        <v>32</v>
      </c>
      <c r="W190" s="22">
        <v>20</v>
      </c>
      <c r="X190" s="22">
        <f>IF(V190, ROUND(W190/V190*100, 2),0)</f>
        <v>62.5</v>
      </c>
      <c r="Y190" s="26" t="s">
        <v>307</v>
      </c>
      <c r="Z190" s="27" t="s">
        <v>308</v>
      </c>
      <c r="AA190" s="13">
        <v>147</v>
      </c>
      <c r="AB190" s="22">
        <v>25</v>
      </c>
      <c r="AC190" s="22">
        <v>27</v>
      </c>
      <c r="AD190" s="22">
        <f>IF(AB190, ROUND(AC190/AB190*100, 2),0)</f>
        <v>108</v>
      </c>
      <c r="AE190" s="26" t="s">
        <v>307</v>
      </c>
      <c r="AF190" s="27" t="s">
        <v>308</v>
      </c>
      <c r="AG190" s="13">
        <v>147</v>
      </c>
      <c r="AH190" s="22">
        <v>25</v>
      </c>
      <c r="AI190" s="22">
        <v>27</v>
      </c>
      <c r="AJ190" s="22">
        <f>IF(AH190, ROUND(AI190/AH190*100, 2),0)</f>
        <v>108</v>
      </c>
      <c r="AK190" s="26" t="s">
        <v>307</v>
      </c>
      <c r="AL190" s="27" t="s">
        <v>308</v>
      </c>
      <c r="AM190" s="13">
        <v>147</v>
      </c>
      <c r="AN190" s="22">
        <v>24</v>
      </c>
      <c r="AO190" s="22">
        <v>4</v>
      </c>
      <c r="AP190" s="22">
        <f>IF(AN190, ROUND(AO190/AN190*100, 2),0)</f>
        <v>16.670000000000002</v>
      </c>
      <c r="AQ190" s="26" t="s">
        <v>307</v>
      </c>
      <c r="AR190" s="27" t="s">
        <v>308</v>
      </c>
      <c r="AS190" s="13">
        <v>147</v>
      </c>
      <c r="AT190" s="22">
        <v>36</v>
      </c>
      <c r="AU190" s="22">
        <v>4</v>
      </c>
      <c r="AV190" s="22">
        <f>IF(AT190, ROUND(AU190/AT190*100, 2),0)</f>
        <v>11.11</v>
      </c>
      <c r="AW190" s="26" t="s">
        <v>307</v>
      </c>
      <c r="AX190" s="27" t="s">
        <v>308</v>
      </c>
      <c r="AY190" s="13">
        <v>147</v>
      </c>
      <c r="AZ190" s="22">
        <v>39</v>
      </c>
      <c r="BA190" s="22">
        <v>2</v>
      </c>
      <c r="BB190" s="22">
        <f>IF(AZ190, ROUND(BA190/AZ190*100, 2),0)</f>
        <v>5.13</v>
      </c>
      <c r="BC190" s="26" t="s">
        <v>307</v>
      </c>
      <c r="BD190" s="27" t="s">
        <v>308</v>
      </c>
      <c r="BE190" s="13">
        <v>147</v>
      </c>
      <c r="BF190" s="22">
        <v>43</v>
      </c>
      <c r="BG190" s="22">
        <v>30</v>
      </c>
      <c r="BH190" s="22">
        <f>IF(BF190, ROUND(BG190/BF190*100, 2),0)</f>
        <v>69.77</v>
      </c>
      <c r="BI190" s="26" t="s">
        <v>307</v>
      </c>
      <c r="BJ190" s="27" t="s">
        <v>308</v>
      </c>
      <c r="BK190" s="13">
        <v>147</v>
      </c>
      <c r="BL190" s="22">
        <v>1</v>
      </c>
      <c r="BM190" s="22">
        <v>22</v>
      </c>
      <c r="BN190" s="22">
        <f>IF(BL190, ROUND(BM190/BL190*100, 2),0)</f>
        <v>2200</v>
      </c>
      <c r="BO190" s="26" t="s">
        <v>307</v>
      </c>
      <c r="BP190" s="27" t="s">
        <v>308</v>
      </c>
      <c r="BQ190" s="13">
        <v>147</v>
      </c>
      <c r="BR190" s="22">
        <v>28</v>
      </c>
      <c r="BS190" s="22">
        <v>11</v>
      </c>
      <c r="BT190" s="22">
        <f>IF(BR190, ROUND(BS190/BR190*100, 2),0)</f>
        <v>39.29</v>
      </c>
      <c r="BU190" s="26" t="s">
        <v>307</v>
      </c>
      <c r="BV190" s="27" t="s">
        <v>308</v>
      </c>
      <c r="BW190" s="13">
        <v>147</v>
      </c>
      <c r="BX190" s="22">
        <v>22</v>
      </c>
      <c r="BY190" s="22">
        <v>13</v>
      </c>
      <c r="BZ190" s="22">
        <f>IF(BX190, ROUND(BY190/BX190*100, 2),0)</f>
        <v>59.09</v>
      </c>
      <c r="CA190" s="26" t="s">
        <v>307</v>
      </c>
      <c r="CB190" s="27" t="s">
        <v>308</v>
      </c>
      <c r="CC190" s="13">
        <v>147</v>
      </c>
      <c r="CD190" s="22">
        <v>35</v>
      </c>
      <c r="CE190" s="22">
        <v>11</v>
      </c>
      <c r="CF190" s="22">
        <f>IF(CD190, ROUND(CE190/CD190*100, 2),0)</f>
        <v>31.43</v>
      </c>
      <c r="CG190" s="26" t="s">
        <v>307</v>
      </c>
      <c r="CH190" s="27" t="s">
        <v>308</v>
      </c>
      <c r="CI190" s="13">
        <v>147</v>
      </c>
      <c r="CJ190" s="22">
        <v>59</v>
      </c>
      <c r="CK190" s="22">
        <v>22</v>
      </c>
      <c r="CL190" s="22">
        <f>IF(CJ190, ROUND(CK190/CJ190*100, 2),0)</f>
        <v>37.29</v>
      </c>
      <c r="CM190" s="26" t="s">
        <v>307</v>
      </c>
      <c r="CN190" s="27" t="s">
        <v>308</v>
      </c>
      <c r="CO190" s="13">
        <v>147</v>
      </c>
      <c r="CP190" s="22">
        <v>6</v>
      </c>
      <c r="CQ190" s="22">
        <v>13</v>
      </c>
      <c r="CR190" s="22">
        <f>IF(CP190, ROUND(CQ190/CP190*100, 2),0)</f>
        <v>216.67</v>
      </c>
      <c r="CS190" s="26" t="s">
        <v>307</v>
      </c>
      <c r="CT190" s="27" t="s">
        <v>308</v>
      </c>
      <c r="CU190" s="13">
        <v>147</v>
      </c>
      <c r="CV190" s="22">
        <v>19</v>
      </c>
      <c r="CW190" s="22">
        <v>5</v>
      </c>
      <c r="CX190" s="22">
        <f>IF(CV190, ROUND(CW190/CV190*100, 2),0)</f>
        <v>26.32</v>
      </c>
      <c r="CY190" s="26" t="s">
        <v>307</v>
      </c>
      <c r="CZ190" s="27" t="s">
        <v>308</v>
      </c>
      <c r="DA190" s="13">
        <v>147</v>
      </c>
      <c r="DB190" s="22">
        <v>2</v>
      </c>
      <c r="DC190" s="22">
        <v>10</v>
      </c>
      <c r="DD190" s="22">
        <f>IF(DB190, ROUND(DC190/DB190*100, 2),0)</f>
        <v>500</v>
      </c>
      <c r="DE190" s="26" t="s">
        <v>307</v>
      </c>
      <c r="DF190" s="27" t="s">
        <v>308</v>
      </c>
      <c r="DG190" s="13">
        <v>147</v>
      </c>
      <c r="DH190" s="22">
        <v>41</v>
      </c>
      <c r="DI190" s="22">
        <v>23</v>
      </c>
      <c r="DJ190" s="22">
        <f>IF(DH190, ROUND(DI190/DH190*100, 2),0)</f>
        <v>56.1</v>
      </c>
    </row>
    <row r="191" spans="1:114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169"/>
        <v>10587</v>
      </c>
      <c r="E191" s="22">
        <f t="shared" ca="1" si="169"/>
        <v>4096</v>
      </c>
      <c r="F191" s="22">
        <f ca="1">IF(D191, ROUND(E191/D191*100, 2),0)</f>
        <v>38.69</v>
      </c>
      <c r="G191" s="26" t="s">
        <v>309</v>
      </c>
      <c r="H191" s="30" t="s">
        <v>310</v>
      </c>
      <c r="I191" s="13">
        <v>148</v>
      </c>
      <c r="J191" s="22">
        <v>149</v>
      </c>
      <c r="K191" s="22">
        <v>83</v>
      </c>
      <c r="L191" s="22">
        <f>IF(J191, ROUND(K191/J191*100, 2),0)</f>
        <v>55.7</v>
      </c>
      <c r="M191" s="26" t="s">
        <v>309</v>
      </c>
      <c r="N191" s="30" t="s">
        <v>310</v>
      </c>
      <c r="O191" s="13">
        <v>148</v>
      </c>
      <c r="P191" s="22">
        <v>127</v>
      </c>
      <c r="Q191" s="22">
        <v>88</v>
      </c>
      <c r="R191" s="22">
        <f>IF(P191, ROUND(Q191/P191*100, 2),0)</f>
        <v>69.290000000000006</v>
      </c>
      <c r="S191" s="26" t="s">
        <v>309</v>
      </c>
      <c r="T191" s="30" t="s">
        <v>310</v>
      </c>
      <c r="U191" s="13">
        <v>148</v>
      </c>
      <c r="V191" s="22">
        <v>74</v>
      </c>
      <c r="W191" s="22">
        <v>46</v>
      </c>
      <c r="X191" s="22">
        <f>IF(V191, ROUND(W191/V191*100, 2),0)</f>
        <v>62.16</v>
      </c>
      <c r="Y191" s="26" t="s">
        <v>309</v>
      </c>
      <c r="Z191" s="30" t="s">
        <v>310</v>
      </c>
      <c r="AA191" s="13">
        <v>148</v>
      </c>
      <c r="AB191" s="22">
        <v>431</v>
      </c>
      <c r="AC191" s="22">
        <v>321</v>
      </c>
      <c r="AD191" s="22">
        <f>IF(AB191, ROUND(AC191/AB191*100, 2),0)</f>
        <v>74.48</v>
      </c>
      <c r="AE191" s="26" t="s">
        <v>309</v>
      </c>
      <c r="AF191" s="30" t="s">
        <v>310</v>
      </c>
      <c r="AG191" s="13">
        <v>148</v>
      </c>
      <c r="AH191" s="22">
        <v>93</v>
      </c>
      <c r="AI191" s="22">
        <v>70</v>
      </c>
      <c r="AJ191" s="22">
        <f>IF(AH191, ROUND(AI191/AH191*100, 2),0)</f>
        <v>75.27</v>
      </c>
      <c r="AK191" s="26" t="s">
        <v>309</v>
      </c>
      <c r="AL191" s="30" t="s">
        <v>310</v>
      </c>
      <c r="AM191" s="13">
        <v>148</v>
      </c>
      <c r="AN191" s="22">
        <v>144</v>
      </c>
      <c r="AO191" s="22">
        <v>58</v>
      </c>
      <c r="AP191" s="22">
        <f>IF(AN191, ROUND(AO191/AN191*100, 2),0)</f>
        <v>40.28</v>
      </c>
      <c r="AQ191" s="26" t="s">
        <v>309</v>
      </c>
      <c r="AR191" s="30" t="s">
        <v>310</v>
      </c>
      <c r="AS191" s="13">
        <v>148</v>
      </c>
      <c r="AT191" s="22">
        <v>101</v>
      </c>
      <c r="AU191" s="22">
        <v>23</v>
      </c>
      <c r="AV191" s="22">
        <f>IF(AT191, ROUND(AU191/AT191*100, 2),0)</f>
        <v>22.77</v>
      </c>
      <c r="AW191" s="26" t="s">
        <v>309</v>
      </c>
      <c r="AX191" s="30" t="s">
        <v>310</v>
      </c>
      <c r="AY191" s="13">
        <v>148</v>
      </c>
      <c r="AZ191" s="22">
        <v>163</v>
      </c>
      <c r="BA191" s="22">
        <v>44</v>
      </c>
      <c r="BB191" s="22">
        <f>IF(AZ191, ROUND(BA191/AZ191*100, 2),0)</f>
        <v>26.99</v>
      </c>
      <c r="BC191" s="26" t="s">
        <v>309</v>
      </c>
      <c r="BD191" s="30" t="s">
        <v>310</v>
      </c>
      <c r="BE191" s="13">
        <v>148</v>
      </c>
      <c r="BF191" s="22">
        <v>212</v>
      </c>
      <c r="BG191" s="22">
        <v>118</v>
      </c>
      <c r="BH191" s="22">
        <f>IF(BF191, ROUND(BG191/BF191*100, 2),0)</f>
        <v>55.66</v>
      </c>
      <c r="BI191" s="26" t="s">
        <v>309</v>
      </c>
      <c r="BJ191" s="30" t="s">
        <v>310</v>
      </c>
      <c r="BK191" s="13">
        <v>148</v>
      </c>
      <c r="BL191" s="22">
        <v>1204</v>
      </c>
      <c r="BM191" s="22">
        <v>751</v>
      </c>
      <c r="BN191" s="22">
        <f>IF(BL191, ROUND(BM191/BL191*100, 2),0)</f>
        <v>62.38</v>
      </c>
      <c r="BO191" s="26" t="s">
        <v>309</v>
      </c>
      <c r="BP191" s="30" t="s">
        <v>310</v>
      </c>
      <c r="BQ191" s="13">
        <v>148</v>
      </c>
      <c r="BR191" s="22">
        <v>102</v>
      </c>
      <c r="BS191" s="22">
        <v>58</v>
      </c>
      <c r="BT191" s="22">
        <f>IF(BR191, ROUND(BS191/BR191*100, 2),0)</f>
        <v>56.86</v>
      </c>
      <c r="BU191" s="26" t="s">
        <v>309</v>
      </c>
      <c r="BV191" s="30" t="s">
        <v>310</v>
      </c>
      <c r="BW191" s="13">
        <v>148</v>
      </c>
      <c r="BX191" s="22">
        <v>116</v>
      </c>
      <c r="BY191" s="22">
        <v>42</v>
      </c>
      <c r="BZ191" s="22">
        <f>IF(BX191, ROUND(BY191/BX191*100, 2),0)</f>
        <v>36.21</v>
      </c>
      <c r="CA191" s="26" t="s">
        <v>309</v>
      </c>
      <c r="CB191" s="30" t="s">
        <v>310</v>
      </c>
      <c r="CC191" s="13">
        <v>148</v>
      </c>
      <c r="CD191" s="22">
        <v>201</v>
      </c>
      <c r="CE191" s="22">
        <v>88</v>
      </c>
      <c r="CF191" s="22">
        <f>IF(CD191, ROUND(CE191/CD191*100, 2),0)</f>
        <v>43.78</v>
      </c>
      <c r="CG191" s="26" t="s">
        <v>309</v>
      </c>
      <c r="CH191" s="30" t="s">
        <v>310</v>
      </c>
      <c r="CI191" s="13">
        <v>148</v>
      </c>
      <c r="CJ191" s="22">
        <v>181</v>
      </c>
      <c r="CK191" s="22">
        <v>111</v>
      </c>
      <c r="CL191" s="22">
        <f>IF(CJ191, ROUND(CK191/CJ191*100, 2),0)</f>
        <v>61.33</v>
      </c>
      <c r="CM191" s="26" t="s">
        <v>309</v>
      </c>
      <c r="CN191" s="30" t="s">
        <v>310</v>
      </c>
      <c r="CO191" s="13">
        <v>148</v>
      </c>
      <c r="CP191" s="22">
        <v>104</v>
      </c>
      <c r="CQ191" s="22">
        <v>52</v>
      </c>
      <c r="CR191" s="22">
        <f>IF(CP191, ROUND(CQ191/CP191*100, 2),0)</f>
        <v>50</v>
      </c>
      <c r="CS191" s="26" t="s">
        <v>309</v>
      </c>
      <c r="CT191" s="30" t="s">
        <v>310</v>
      </c>
      <c r="CU191" s="13">
        <v>148</v>
      </c>
      <c r="CV191" s="22">
        <v>141</v>
      </c>
      <c r="CW191" s="22">
        <v>73</v>
      </c>
      <c r="CX191" s="22">
        <f>IF(CV191, ROUND(CW191/CV191*100, 2),0)</f>
        <v>51.77</v>
      </c>
      <c r="CY191" s="26" t="s">
        <v>309</v>
      </c>
      <c r="CZ191" s="30" t="s">
        <v>310</v>
      </c>
      <c r="DA191" s="13">
        <v>148</v>
      </c>
      <c r="DB191" s="22">
        <v>134</v>
      </c>
      <c r="DC191" s="22">
        <v>108</v>
      </c>
      <c r="DD191" s="22">
        <f>IF(DB191, ROUND(DC191/DB191*100, 2),0)</f>
        <v>80.599999999999994</v>
      </c>
      <c r="DE191" s="26" t="s">
        <v>309</v>
      </c>
      <c r="DF191" s="30" t="s">
        <v>310</v>
      </c>
      <c r="DG191" s="13">
        <v>148</v>
      </c>
      <c r="DH191" s="22">
        <v>6910</v>
      </c>
      <c r="DI191" s="22">
        <v>1962</v>
      </c>
      <c r="DJ191" s="22">
        <f>IF(DH191, ROUND(DI191/DH191*100, 2),0)</f>
        <v>28.39</v>
      </c>
    </row>
    <row r="192" spans="1:114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169"/>
        <v>412076996.60000002</v>
      </c>
      <c r="E192" s="22">
        <f t="shared" ca="1" si="169"/>
        <v>254588.46</v>
      </c>
      <c r="F192" s="22">
        <f ca="1">IF(D192, ROUND(E192/D192*100, 2),0)</f>
        <v>0.06</v>
      </c>
      <c r="G192" s="20" t="s">
        <v>311</v>
      </c>
      <c r="H192" s="28" t="s">
        <v>312</v>
      </c>
      <c r="I192" s="13">
        <v>149</v>
      </c>
      <c r="J192" s="22">
        <v>12122</v>
      </c>
      <c r="K192" s="22">
        <v>8840.5</v>
      </c>
      <c r="L192" s="22">
        <f>IF(J192, ROUND(K192/J192*100, 2),0)</f>
        <v>72.930000000000007</v>
      </c>
      <c r="M192" s="20" t="s">
        <v>311</v>
      </c>
      <c r="N192" s="28" t="s">
        <v>312</v>
      </c>
      <c r="O192" s="13">
        <v>149</v>
      </c>
      <c r="P192" s="22">
        <v>9376</v>
      </c>
      <c r="Q192" s="22">
        <v>7772</v>
      </c>
      <c r="R192" s="22">
        <f>IF(P192, ROUND(Q192/P192*100, 2),0)</f>
        <v>82.89</v>
      </c>
      <c r="S192" s="20" t="s">
        <v>311</v>
      </c>
      <c r="T192" s="28" t="s">
        <v>312</v>
      </c>
      <c r="U192" s="13">
        <v>149</v>
      </c>
      <c r="V192" s="22">
        <v>6941.5</v>
      </c>
      <c r="W192" s="22">
        <v>4148</v>
      </c>
      <c r="X192" s="22">
        <f>IF(V192, ROUND(W192/V192*100, 2),0)</f>
        <v>59.76</v>
      </c>
      <c r="Y192" s="20" t="s">
        <v>311</v>
      </c>
      <c r="Z192" s="28" t="s">
        <v>312</v>
      </c>
      <c r="AA192" s="13">
        <v>149</v>
      </c>
      <c r="AB192" s="22">
        <v>29281.5</v>
      </c>
      <c r="AC192" s="22">
        <v>20885.900000000001</v>
      </c>
      <c r="AD192" s="22">
        <f>IF(AB192, ROUND(AC192/AB192*100, 2),0)</f>
        <v>71.33</v>
      </c>
      <c r="AE192" s="20" t="s">
        <v>311</v>
      </c>
      <c r="AF192" s="28" t="s">
        <v>312</v>
      </c>
      <c r="AG192" s="13">
        <v>149</v>
      </c>
      <c r="AH192" s="22">
        <v>5588.5</v>
      </c>
      <c r="AI192" s="22">
        <v>5420.2</v>
      </c>
      <c r="AJ192" s="22">
        <f>IF(AH192, ROUND(AI192/AH192*100, 2),0)</f>
        <v>96.99</v>
      </c>
      <c r="AK192" s="20" t="s">
        <v>311</v>
      </c>
      <c r="AL192" s="28" t="s">
        <v>312</v>
      </c>
      <c r="AM192" s="13">
        <v>149</v>
      </c>
      <c r="AN192" s="22">
        <v>9522</v>
      </c>
      <c r="AO192" s="22">
        <v>4284</v>
      </c>
      <c r="AP192" s="22">
        <f>IF(AN192, ROUND(AO192/AN192*100, 2),0)</f>
        <v>44.99</v>
      </c>
      <c r="AQ192" s="20" t="s">
        <v>311</v>
      </c>
      <c r="AR192" s="28" t="s">
        <v>312</v>
      </c>
      <c r="AS192" s="13">
        <v>149</v>
      </c>
      <c r="AT192" s="22">
        <v>5278</v>
      </c>
      <c r="AU192" s="22">
        <v>1415</v>
      </c>
      <c r="AV192" s="22">
        <f>IF(AT192, ROUND(AU192/AT192*100, 2),0)</f>
        <v>26.81</v>
      </c>
      <c r="AW192" s="20" t="s">
        <v>311</v>
      </c>
      <c r="AX192" s="28" t="s">
        <v>312</v>
      </c>
      <c r="AY192" s="13">
        <v>149</v>
      </c>
      <c r="AZ192" s="22">
        <v>10207</v>
      </c>
      <c r="BA192" s="22">
        <v>3040.6</v>
      </c>
      <c r="BB192" s="22">
        <f>IF(AZ192, ROUND(BA192/AZ192*100, 2),0)</f>
        <v>29.79</v>
      </c>
      <c r="BC192" s="20" t="s">
        <v>311</v>
      </c>
      <c r="BD192" s="28" t="s">
        <v>312</v>
      </c>
      <c r="BE192" s="13">
        <v>149</v>
      </c>
      <c r="BF192" s="22">
        <v>13894</v>
      </c>
      <c r="BG192" s="22">
        <v>8747.7999999999993</v>
      </c>
      <c r="BH192" s="22">
        <f>IF(BF192, ROUND(BG192/BF192*100, 2),0)</f>
        <v>62.96</v>
      </c>
      <c r="BI192" s="20" t="s">
        <v>311</v>
      </c>
      <c r="BJ192" s="28" t="s">
        <v>312</v>
      </c>
      <c r="BK192" s="13">
        <v>149</v>
      </c>
      <c r="BL192" s="22">
        <v>76729</v>
      </c>
      <c r="BM192" s="22">
        <v>51213</v>
      </c>
      <c r="BN192" s="22">
        <f>IF(BL192, ROUND(BM192/BL192*100, 2),0)</f>
        <v>66.75</v>
      </c>
      <c r="BO192" s="20" t="s">
        <v>311</v>
      </c>
      <c r="BP192" s="28" t="s">
        <v>312</v>
      </c>
      <c r="BQ192" s="13">
        <v>149</v>
      </c>
      <c r="BR192" s="22">
        <v>6998.5</v>
      </c>
      <c r="BS192" s="22">
        <v>4241.3999999999996</v>
      </c>
      <c r="BT192" s="22">
        <f>IF(BR192, ROUND(BS192/BR192*100, 2),0)</f>
        <v>60.6</v>
      </c>
      <c r="BU192" s="20" t="s">
        <v>311</v>
      </c>
      <c r="BV192" s="28" t="s">
        <v>312</v>
      </c>
      <c r="BW192" s="13">
        <v>149</v>
      </c>
      <c r="BX192" s="22">
        <v>8582</v>
      </c>
      <c r="BY192" s="22">
        <v>4296.5</v>
      </c>
      <c r="BZ192" s="22">
        <f>IF(BX192, ROUND(BY192/BX192*100, 2),0)</f>
        <v>50.06</v>
      </c>
      <c r="CA192" s="20" t="s">
        <v>311</v>
      </c>
      <c r="CB192" s="28" t="s">
        <v>312</v>
      </c>
      <c r="CC192" s="13">
        <v>149</v>
      </c>
      <c r="CD192" s="22">
        <v>12013</v>
      </c>
      <c r="CE192" s="22">
        <v>5651</v>
      </c>
      <c r="CF192" s="22">
        <f>IF(CD192, ROUND(CE192/CD192*100, 2),0)</f>
        <v>47.04</v>
      </c>
      <c r="CG192" s="20" t="s">
        <v>311</v>
      </c>
      <c r="CH192" s="28" t="s">
        <v>312</v>
      </c>
      <c r="CI192" s="13">
        <v>149</v>
      </c>
      <c r="CJ192" s="22">
        <v>12378.3</v>
      </c>
      <c r="CK192" s="22">
        <v>7487.7</v>
      </c>
      <c r="CL192" s="22">
        <f>IF(CJ192, ROUND(CK192/CJ192*100, 2),0)</f>
        <v>60.49</v>
      </c>
      <c r="CM192" s="20" t="s">
        <v>311</v>
      </c>
      <c r="CN192" s="28" t="s">
        <v>312</v>
      </c>
      <c r="CO192" s="13">
        <v>149</v>
      </c>
      <c r="CP192" s="22">
        <v>5895.3</v>
      </c>
      <c r="CQ192" s="22">
        <v>3568.8</v>
      </c>
      <c r="CR192" s="22">
        <f>IF(CP192, ROUND(CQ192/CP192*100, 2),0)</f>
        <v>60.54</v>
      </c>
      <c r="CS192" s="20" t="s">
        <v>311</v>
      </c>
      <c r="CT192" s="28" t="s">
        <v>312</v>
      </c>
      <c r="CU192" s="13">
        <v>149</v>
      </c>
      <c r="CV192" s="22">
        <v>10393</v>
      </c>
      <c r="CW192" s="22">
        <v>5443</v>
      </c>
      <c r="CX192" s="22">
        <f>IF(CV192, ROUND(CW192/CV192*100, 2),0)</f>
        <v>52.37</v>
      </c>
      <c r="CY192" s="20" t="s">
        <v>311</v>
      </c>
      <c r="CZ192" s="28" t="s">
        <v>312</v>
      </c>
      <c r="DA192" s="13">
        <v>149</v>
      </c>
      <c r="DB192" s="22">
        <v>9342</v>
      </c>
      <c r="DC192" s="22">
        <v>6204.78</v>
      </c>
      <c r="DD192" s="22">
        <f>IF(DB192, ROUND(DC192/DB192*100, 2),0)</f>
        <v>66.42</v>
      </c>
      <c r="DE192" s="20" t="s">
        <v>311</v>
      </c>
      <c r="DF192" s="28" t="s">
        <v>312</v>
      </c>
      <c r="DG192" s="13">
        <v>149</v>
      </c>
      <c r="DH192" s="22">
        <v>411832455</v>
      </c>
      <c r="DI192" s="22">
        <v>101928.28</v>
      </c>
      <c r="DJ192" s="22">
        <f>IF(DH192, ROUND(DI192/DH192*100, 2),0)</f>
        <v>0.02</v>
      </c>
    </row>
    <row r="193" spans="1:114" ht="19.350000000000001" customHeight="1" x14ac:dyDescent="0.25">
      <c r="A193" s="23"/>
      <c r="B193" s="24" t="s">
        <v>16</v>
      </c>
      <c r="C193" s="18" t="s">
        <v>12</v>
      </c>
      <c r="D193" s="25"/>
      <c r="E193" s="25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  <c r="BC193" s="23"/>
      <c r="BD193" s="24" t="s">
        <v>16</v>
      </c>
      <c r="BE193" s="18" t="s">
        <v>12</v>
      </c>
      <c r="BF193" s="25"/>
      <c r="BG193" s="25"/>
      <c r="BH193" s="19"/>
      <c r="BI193" s="23"/>
      <c r="BJ193" s="24" t="s">
        <v>16</v>
      </c>
      <c r="BK193" s="18" t="s">
        <v>12</v>
      </c>
      <c r="BL193" s="25"/>
      <c r="BM193" s="25"/>
      <c r="BN193" s="19"/>
      <c r="BO193" s="23"/>
      <c r="BP193" s="24" t="s">
        <v>16</v>
      </c>
      <c r="BQ193" s="18" t="s">
        <v>12</v>
      </c>
      <c r="BR193" s="25"/>
      <c r="BS193" s="25"/>
      <c r="BT193" s="19"/>
      <c r="BU193" s="23"/>
      <c r="BV193" s="24" t="s">
        <v>16</v>
      </c>
      <c r="BW193" s="18" t="s">
        <v>12</v>
      </c>
      <c r="BX193" s="25"/>
      <c r="BY193" s="25"/>
      <c r="BZ193" s="19"/>
      <c r="CA193" s="23"/>
      <c r="CB193" s="24" t="s">
        <v>16</v>
      </c>
      <c r="CC193" s="18" t="s">
        <v>12</v>
      </c>
      <c r="CD193" s="25"/>
      <c r="CE193" s="25"/>
      <c r="CF193" s="19"/>
      <c r="CG193" s="23"/>
      <c r="CH193" s="24" t="s">
        <v>16</v>
      </c>
      <c r="CI193" s="18" t="s">
        <v>12</v>
      </c>
      <c r="CJ193" s="25"/>
      <c r="CK193" s="25"/>
      <c r="CL193" s="19"/>
      <c r="CM193" s="23"/>
      <c r="CN193" s="24" t="s">
        <v>16</v>
      </c>
      <c r="CO193" s="18" t="s">
        <v>12</v>
      </c>
      <c r="CP193" s="25"/>
      <c r="CQ193" s="25"/>
      <c r="CR193" s="19"/>
      <c r="CS193" s="23"/>
      <c r="CT193" s="24" t="s">
        <v>16</v>
      </c>
      <c r="CU193" s="18" t="s">
        <v>12</v>
      </c>
      <c r="CV193" s="25"/>
      <c r="CW193" s="25"/>
      <c r="CX193" s="19"/>
      <c r="CY193" s="23"/>
      <c r="CZ193" s="24" t="s">
        <v>16</v>
      </c>
      <c r="DA193" s="18" t="s">
        <v>12</v>
      </c>
      <c r="DB193" s="25"/>
      <c r="DC193" s="25"/>
      <c r="DD193" s="19"/>
      <c r="DE193" s="23"/>
      <c r="DF193" s="24" t="s">
        <v>16</v>
      </c>
      <c r="DG193" s="18" t="s">
        <v>12</v>
      </c>
      <c r="DH193" s="25"/>
      <c r="DI193" s="25"/>
      <c r="DJ193" s="19"/>
    </row>
    <row r="194" spans="1:114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170">SUM(OFFSET(D194,0,6),OFFSET(D194,0,12),OFFSET(D194,0,18),OFFSET(D194,0,24),OFFSET(D194,0,30),OFFSET(D194,0,36),OFFSET(D194,0,42),OFFSET(D194,0,48),OFFSET(D194,0,54),OFFSET(D194,0,60),OFFSET(D194,0,66),OFFSET(D194,0,72),OFFSET(D194,0,78),OFFSET(D194,0,84),OFFSET(D194,0,90),OFFSET(D194,0,96),OFFSET(D194,0,102),OFFSET(D194,0,108))</f>
        <v>68532089.099999994</v>
      </c>
      <c r="E194" s="22">
        <f t="shared" ca="1" si="170"/>
        <v>67703.12</v>
      </c>
      <c r="F194" s="22">
        <f ca="1">IF(D194, ROUND(E194/D194*100, 2),0)</f>
        <v>0.1</v>
      </c>
      <c r="G194" s="26" t="s">
        <v>313</v>
      </c>
      <c r="H194" s="30" t="s">
        <v>314</v>
      </c>
      <c r="I194" s="13">
        <v>150</v>
      </c>
      <c r="J194" s="22">
        <v>4068</v>
      </c>
      <c r="K194" s="22">
        <v>3928.5</v>
      </c>
      <c r="L194" s="22">
        <f>IF(J194, ROUND(K194/J194*100, 2),0)</f>
        <v>96.57</v>
      </c>
      <c r="M194" s="26" t="s">
        <v>313</v>
      </c>
      <c r="N194" s="30" t="s">
        <v>314</v>
      </c>
      <c r="O194" s="13">
        <v>150</v>
      </c>
      <c r="P194" s="22">
        <v>2420</v>
      </c>
      <c r="Q194" s="22">
        <v>1711</v>
      </c>
      <c r="R194" s="22">
        <f>IF(P194, ROUND(Q194/P194*100, 2),0)</f>
        <v>70.7</v>
      </c>
      <c r="S194" s="26" t="s">
        <v>313</v>
      </c>
      <c r="T194" s="30" t="s">
        <v>314</v>
      </c>
      <c r="U194" s="13">
        <v>150</v>
      </c>
      <c r="V194" s="22">
        <v>1699</v>
      </c>
      <c r="W194" s="22">
        <v>926</v>
      </c>
      <c r="X194" s="22">
        <f>IF(V194, ROUND(W194/V194*100, 2),0)</f>
        <v>54.5</v>
      </c>
      <c r="Y194" s="26" t="s">
        <v>313</v>
      </c>
      <c r="Z194" s="30" t="s">
        <v>314</v>
      </c>
      <c r="AA194" s="13">
        <v>150</v>
      </c>
      <c r="AB194" s="22">
        <v>4074.5</v>
      </c>
      <c r="AC194" s="22">
        <v>3630.9</v>
      </c>
      <c r="AD194" s="22">
        <f>IF(AB194, ROUND(AC194/AB194*100, 2),0)</f>
        <v>89.11</v>
      </c>
      <c r="AE194" s="26" t="s">
        <v>313</v>
      </c>
      <c r="AF194" s="30" t="s">
        <v>314</v>
      </c>
      <c r="AG194" s="13">
        <v>150</v>
      </c>
      <c r="AH194" s="22">
        <v>1112.5</v>
      </c>
      <c r="AI194" s="22">
        <v>1683</v>
      </c>
      <c r="AJ194" s="22">
        <f>IF(AH194, ROUND(AI194/AH194*100, 2),0)</f>
        <v>151.28</v>
      </c>
      <c r="AK194" s="26" t="s">
        <v>313</v>
      </c>
      <c r="AL194" s="30" t="s">
        <v>314</v>
      </c>
      <c r="AM194" s="13">
        <v>150</v>
      </c>
      <c r="AN194" s="22">
        <v>2294</v>
      </c>
      <c r="AO194" s="22">
        <v>1527</v>
      </c>
      <c r="AP194" s="22">
        <f>IF(AN194, ROUND(AO194/AN194*100, 2),0)</f>
        <v>66.56</v>
      </c>
      <c r="AQ194" s="26" t="s">
        <v>313</v>
      </c>
      <c r="AR194" s="30" t="s">
        <v>314</v>
      </c>
      <c r="AS194" s="13">
        <v>150</v>
      </c>
      <c r="AT194" s="22">
        <v>577</v>
      </c>
      <c r="AU194" s="22">
        <v>321</v>
      </c>
      <c r="AV194" s="22">
        <f>IF(AT194, ROUND(AU194/AT194*100, 2),0)</f>
        <v>55.63</v>
      </c>
      <c r="AW194" s="26" t="s">
        <v>313</v>
      </c>
      <c r="AX194" s="30" t="s">
        <v>314</v>
      </c>
      <c r="AY194" s="13">
        <v>150</v>
      </c>
      <c r="AZ194" s="22">
        <v>538</v>
      </c>
      <c r="BA194" s="22">
        <v>829.4</v>
      </c>
      <c r="BB194" s="22">
        <f>IF(AZ194, ROUND(BA194/AZ194*100, 2),0)</f>
        <v>154.16</v>
      </c>
      <c r="BC194" s="26" t="s">
        <v>313</v>
      </c>
      <c r="BD194" s="30" t="s">
        <v>314</v>
      </c>
      <c r="BE194" s="13">
        <v>150</v>
      </c>
      <c r="BF194" s="22">
        <v>3623</v>
      </c>
      <c r="BG194" s="22">
        <v>2570.8000000000002</v>
      </c>
      <c r="BH194" s="22">
        <f>IF(BF194, ROUND(BG194/BF194*100, 2),0)</f>
        <v>70.959999999999994</v>
      </c>
      <c r="BI194" s="26" t="s">
        <v>313</v>
      </c>
      <c r="BJ194" s="30" t="s">
        <v>314</v>
      </c>
      <c r="BK194" s="13">
        <v>150</v>
      </c>
      <c r="BL194" s="22">
        <v>5602.5</v>
      </c>
      <c r="BM194" s="22">
        <v>3441</v>
      </c>
      <c r="BN194" s="22">
        <f>IF(BL194, ROUND(BM194/BL194*100, 2),0)</f>
        <v>61.42</v>
      </c>
      <c r="BO194" s="26" t="s">
        <v>313</v>
      </c>
      <c r="BP194" s="30" t="s">
        <v>314</v>
      </c>
      <c r="BQ194" s="13">
        <v>150</v>
      </c>
      <c r="BR194" s="22">
        <v>1761.5</v>
      </c>
      <c r="BS194" s="22">
        <v>1294.9000000000001</v>
      </c>
      <c r="BT194" s="22">
        <f>IF(BR194, ROUND(BS194/BR194*100, 2),0)</f>
        <v>73.510000000000005</v>
      </c>
      <c r="BU194" s="26" t="s">
        <v>313</v>
      </c>
      <c r="BV194" s="30" t="s">
        <v>314</v>
      </c>
      <c r="BW194" s="13">
        <v>150</v>
      </c>
      <c r="BX194" s="22">
        <v>3159</v>
      </c>
      <c r="BY194" s="22">
        <v>1854.5</v>
      </c>
      <c r="BZ194" s="22">
        <f>IF(BX194, ROUND(BY194/BX194*100, 2),0)</f>
        <v>58.71</v>
      </c>
      <c r="CA194" s="26" t="s">
        <v>313</v>
      </c>
      <c r="CB194" s="30" t="s">
        <v>314</v>
      </c>
      <c r="CC194" s="13">
        <v>150</v>
      </c>
      <c r="CD194" s="22">
        <v>1708</v>
      </c>
      <c r="CE194" s="22">
        <v>1135</v>
      </c>
      <c r="CF194" s="22">
        <f>IF(CD194, ROUND(CE194/CD194*100, 2),0)</f>
        <v>66.45</v>
      </c>
      <c r="CG194" s="26" t="s">
        <v>313</v>
      </c>
      <c r="CH194" s="30" t="s">
        <v>314</v>
      </c>
      <c r="CI194" s="13">
        <v>150</v>
      </c>
      <c r="CJ194" s="22">
        <v>1772.1</v>
      </c>
      <c r="CK194" s="22">
        <v>1232.5999999999999</v>
      </c>
      <c r="CL194" s="22">
        <f>IF(CJ194, ROUND(CK194/CJ194*100, 2),0)</f>
        <v>69.56</v>
      </c>
      <c r="CM194" s="26" t="s">
        <v>313</v>
      </c>
      <c r="CN194" s="30" t="s">
        <v>314</v>
      </c>
      <c r="CO194" s="13">
        <v>150</v>
      </c>
      <c r="CP194" s="22">
        <v>934</v>
      </c>
      <c r="CQ194" s="22">
        <v>484.3</v>
      </c>
      <c r="CR194" s="22">
        <f>IF(CP194, ROUND(CQ194/CP194*100, 2),0)</f>
        <v>51.85</v>
      </c>
      <c r="CS194" s="26" t="s">
        <v>313</v>
      </c>
      <c r="CT194" s="30" t="s">
        <v>314</v>
      </c>
      <c r="CU194" s="13">
        <v>150</v>
      </c>
      <c r="CV194" s="22">
        <v>1543</v>
      </c>
      <c r="CW194" s="22">
        <v>1079</v>
      </c>
      <c r="CX194" s="22">
        <f>IF(CV194, ROUND(CW194/CV194*100, 2),0)</f>
        <v>69.930000000000007</v>
      </c>
      <c r="CY194" s="26" t="s">
        <v>313</v>
      </c>
      <c r="CZ194" s="30" t="s">
        <v>314</v>
      </c>
      <c r="DA194" s="13">
        <v>150</v>
      </c>
      <c r="DB194" s="22">
        <v>1948</v>
      </c>
      <c r="DC194" s="22">
        <v>1408.9</v>
      </c>
      <c r="DD194" s="22">
        <f>IF(DB194, ROUND(DC194/DB194*100, 2),0)</f>
        <v>72.33</v>
      </c>
      <c r="DE194" s="26" t="s">
        <v>313</v>
      </c>
      <c r="DF194" s="30" t="s">
        <v>314</v>
      </c>
      <c r="DG194" s="13">
        <v>150</v>
      </c>
      <c r="DH194" s="22">
        <v>68493255</v>
      </c>
      <c r="DI194" s="22">
        <v>38645.32</v>
      </c>
      <c r="DJ194" s="22">
        <f>IF(DH194, ROUND(DI194/DH194*100, 2),0)</f>
        <v>0.06</v>
      </c>
    </row>
    <row r="195" spans="1:114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170"/>
        <v>266579.5</v>
      </c>
      <c r="E195" s="22">
        <f t="shared" ca="1" si="170"/>
        <v>3737</v>
      </c>
      <c r="F195" s="22">
        <f ca="1">IF(D195, ROUND(E195/D195*100, 2),0)</f>
        <v>1.4</v>
      </c>
      <c r="G195" s="26" t="s">
        <v>315</v>
      </c>
      <c r="H195" s="27" t="s">
        <v>316</v>
      </c>
      <c r="I195" s="13">
        <v>151</v>
      </c>
      <c r="J195" s="22">
        <v>76</v>
      </c>
      <c r="K195" s="22">
        <v>137</v>
      </c>
      <c r="L195" s="22">
        <f>IF(J195, ROUND(K195/J195*100, 2),0)</f>
        <v>180.26</v>
      </c>
      <c r="M195" s="26" t="s">
        <v>315</v>
      </c>
      <c r="N195" s="27" t="s">
        <v>316</v>
      </c>
      <c r="O195" s="13">
        <v>151</v>
      </c>
      <c r="P195" s="22">
        <v>210</v>
      </c>
      <c r="Q195" s="22">
        <v>272</v>
      </c>
      <c r="R195" s="22">
        <f>IF(P195, ROUND(Q195/P195*100, 2),0)</f>
        <v>129.52000000000001</v>
      </c>
      <c r="S195" s="26" t="s">
        <v>315</v>
      </c>
      <c r="T195" s="27" t="s">
        <v>316</v>
      </c>
      <c r="U195" s="13">
        <v>151</v>
      </c>
      <c r="V195" s="22">
        <v>427.5</v>
      </c>
      <c r="W195" s="22">
        <v>174</v>
      </c>
      <c r="X195" s="22">
        <f>IF(V195, ROUND(W195/V195*100, 2),0)</f>
        <v>40.700000000000003</v>
      </c>
      <c r="Y195" s="26" t="s">
        <v>315</v>
      </c>
      <c r="Z195" s="27" t="s">
        <v>316</v>
      </c>
      <c r="AA195" s="13">
        <v>151</v>
      </c>
      <c r="AB195" s="22">
        <v>133</v>
      </c>
      <c r="AC195" s="22">
        <v>169</v>
      </c>
      <c r="AD195" s="22">
        <f>IF(AB195, ROUND(AC195/AB195*100, 2),0)</f>
        <v>127.07</v>
      </c>
      <c r="AE195" s="26" t="s">
        <v>315</v>
      </c>
      <c r="AF195" s="27" t="s">
        <v>316</v>
      </c>
      <c r="AG195" s="13">
        <v>151</v>
      </c>
      <c r="AH195" s="22">
        <v>126</v>
      </c>
      <c r="AI195" s="22">
        <v>116</v>
      </c>
      <c r="AJ195" s="22">
        <f>IF(AH195, ROUND(AI195/AH195*100, 2),0)</f>
        <v>92.06</v>
      </c>
      <c r="AK195" s="26" t="s">
        <v>315</v>
      </c>
      <c r="AL195" s="27" t="s">
        <v>316</v>
      </c>
      <c r="AM195" s="13">
        <v>151</v>
      </c>
      <c r="AN195" s="22">
        <v>96</v>
      </c>
      <c r="AO195" s="22">
        <v>20</v>
      </c>
      <c r="AP195" s="22">
        <f>IF(AN195, ROUND(AO195/AN195*100, 2),0)</f>
        <v>20.83</v>
      </c>
      <c r="AQ195" s="26" t="s">
        <v>315</v>
      </c>
      <c r="AR195" s="27" t="s">
        <v>316</v>
      </c>
      <c r="AS195" s="13">
        <v>151</v>
      </c>
      <c r="AT195" s="22">
        <v>147</v>
      </c>
      <c r="AU195" s="22">
        <v>25</v>
      </c>
      <c r="AV195" s="22">
        <f>IF(AT195, ROUND(AU195/AT195*100, 2),0)</f>
        <v>17.010000000000002</v>
      </c>
      <c r="AW195" s="26" t="s">
        <v>315</v>
      </c>
      <c r="AX195" s="27" t="s">
        <v>316</v>
      </c>
      <c r="AY195" s="13">
        <v>151</v>
      </c>
      <c r="AZ195" s="22">
        <v>302</v>
      </c>
      <c r="BA195" s="22">
        <v>7</v>
      </c>
      <c r="BB195" s="22">
        <f>IF(AZ195, ROUND(BA195/AZ195*100, 2),0)</f>
        <v>2.3199999999999998</v>
      </c>
      <c r="BC195" s="26" t="s">
        <v>315</v>
      </c>
      <c r="BD195" s="27" t="s">
        <v>316</v>
      </c>
      <c r="BE195" s="13">
        <v>151</v>
      </c>
      <c r="BF195" s="22">
        <v>150</v>
      </c>
      <c r="BG195" s="22">
        <v>120</v>
      </c>
      <c r="BH195" s="22">
        <f>IF(BF195, ROUND(BG195/BF195*100, 2),0)</f>
        <v>80</v>
      </c>
      <c r="BI195" s="26" t="s">
        <v>315</v>
      </c>
      <c r="BJ195" s="27" t="s">
        <v>316</v>
      </c>
      <c r="BK195" s="13">
        <v>151</v>
      </c>
      <c r="BL195" s="22">
        <v>10</v>
      </c>
      <c r="BM195" s="22">
        <v>226</v>
      </c>
      <c r="BN195" s="22">
        <f>IF(BL195, ROUND(BM195/BL195*100, 2),0)</f>
        <v>2260</v>
      </c>
      <c r="BO195" s="26" t="s">
        <v>315</v>
      </c>
      <c r="BP195" s="27" t="s">
        <v>316</v>
      </c>
      <c r="BQ195" s="13">
        <v>151</v>
      </c>
      <c r="BR195" s="22">
        <v>109</v>
      </c>
      <c r="BS195" s="22">
        <v>59.5</v>
      </c>
      <c r="BT195" s="22">
        <f>IF(BR195, ROUND(BS195/BR195*100, 2),0)</f>
        <v>54.59</v>
      </c>
      <c r="BU195" s="26" t="s">
        <v>315</v>
      </c>
      <c r="BV195" s="27" t="s">
        <v>316</v>
      </c>
      <c r="BW195" s="13">
        <v>151</v>
      </c>
      <c r="BX195" s="22">
        <v>108</v>
      </c>
      <c r="BY195" s="22">
        <v>48</v>
      </c>
      <c r="BZ195" s="22">
        <f>IF(BX195, ROUND(BY195/BX195*100, 2),0)</f>
        <v>44.44</v>
      </c>
      <c r="CA195" s="26" t="s">
        <v>315</v>
      </c>
      <c r="CB195" s="27" t="s">
        <v>316</v>
      </c>
      <c r="CC195" s="13">
        <v>151</v>
      </c>
      <c r="CD195" s="22">
        <v>176</v>
      </c>
      <c r="CE195" s="22">
        <v>54</v>
      </c>
      <c r="CF195" s="22">
        <f>IF(CD195, ROUND(CE195/CD195*100, 2),0)</f>
        <v>30.68</v>
      </c>
      <c r="CG195" s="26" t="s">
        <v>315</v>
      </c>
      <c r="CH195" s="27" t="s">
        <v>316</v>
      </c>
      <c r="CI195" s="13">
        <v>151</v>
      </c>
      <c r="CJ195" s="22">
        <v>350</v>
      </c>
      <c r="CK195" s="22">
        <v>57</v>
      </c>
      <c r="CL195" s="22">
        <f>IF(CJ195, ROUND(CK195/CJ195*100, 2),0)</f>
        <v>16.29</v>
      </c>
      <c r="CM195" s="26" t="s">
        <v>315</v>
      </c>
      <c r="CN195" s="27" t="s">
        <v>316</v>
      </c>
      <c r="CO195" s="13">
        <v>151</v>
      </c>
      <c r="CP195" s="22">
        <v>39</v>
      </c>
      <c r="CQ195" s="22">
        <v>74.5</v>
      </c>
      <c r="CR195" s="22">
        <f>IF(CP195, ROUND(CQ195/CP195*100, 2),0)</f>
        <v>191.03</v>
      </c>
      <c r="CS195" s="26" t="s">
        <v>315</v>
      </c>
      <c r="CT195" s="27" t="s">
        <v>316</v>
      </c>
      <c r="CU195" s="13">
        <v>151</v>
      </c>
      <c r="CV195" s="22">
        <v>115</v>
      </c>
      <c r="CW195" s="22">
        <v>17</v>
      </c>
      <c r="CX195" s="22">
        <f>IF(CV195, ROUND(CW195/CV195*100, 2),0)</f>
        <v>14.78</v>
      </c>
      <c r="CY195" s="26" t="s">
        <v>315</v>
      </c>
      <c r="CZ195" s="27" t="s">
        <v>316</v>
      </c>
      <c r="DA195" s="13">
        <v>151</v>
      </c>
      <c r="DB195" s="22">
        <v>5</v>
      </c>
      <c r="DC195" s="22">
        <v>26</v>
      </c>
      <c r="DD195" s="22">
        <f>IF(DB195, ROUND(DC195/DB195*100, 2),0)</f>
        <v>520</v>
      </c>
      <c r="DE195" s="26" t="s">
        <v>315</v>
      </c>
      <c r="DF195" s="27" t="s">
        <v>316</v>
      </c>
      <c r="DG195" s="13">
        <v>151</v>
      </c>
      <c r="DH195" s="22">
        <v>264000</v>
      </c>
      <c r="DI195" s="22">
        <v>2135</v>
      </c>
      <c r="DJ195" s="22">
        <f>IF(DH195, ROUND(DI195/DH195*100, 2),0)</f>
        <v>0.81</v>
      </c>
    </row>
    <row r="196" spans="1:114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170"/>
        <v>343278328</v>
      </c>
      <c r="E196" s="22">
        <f t="shared" ca="1" si="170"/>
        <v>183148.34</v>
      </c>
      <c r="F196" s="22">
        <f ca="1">IF(D196, ROUND(E196/D196*100, 2),0)</f>
        <v>0.05</v>
      </c>
      <c r="G196" s="26" t="s">
        <v>317</v>
      </c>
      <c r="H196" s="30" t="s">
        <v>318</v>
      </c>
      <c r="I196" s="13">
        <v>152</v>
      </c>
      <c r="J196" s="22">
        <v>7978</v>
      </c>
      <c r="K196" s="22">
        <v>4775</v>
      </c>
      <c r="L196" s="22">
        <f>IF(J196, ROUND(K196/J196*100, 2),0)</f>
        <v>59.85</v>
      </c>
      <c r="M196" s="26" t="s">
        <v>317</v>
      </c>
      <c r="N196" s="30" t="s">
        <v>318</v>
      </c>
      <c r="O196" s="13">
        <v>152</v>
      </c>
      <c r="P196" s="22">
        <v>6746</v>
      </c>
      <c r="Q196" s="22">
        <v>5789</v>
      </c>
      <c r="R196" s="22">
        <f>IF(P196, ROUND(Q196/P196*100, 2),0)</f>
        <v>85.81</v>
      </c>
      <c r="S196" s="26" t="s">
        <v>317</v>
      </c>
      <c r="T196" s="30" t="s">
        <v>318</v>
      </c>
      <c r="U196" s="13">
        <v>152</v>
      </c>
      <c r="V196" s="22">
        <v>4815</v>
      </c>
      <c r="W196" s="22">
        <v>3048</v>
      </c>
      <c r="X196" s="22">
        <f>IF(V196, ROUND(W196/V196*100, 2),0)</f>
        <v>63.3</v>
      </c>
      <c r="Y196" s="26" t="s">
        <v>317</v>
      </c>
      <c r="Z196" s="30" t="s">
        <v>318</v>
      </c>
      <c r="AA196" s="13">
        <v>152</v>
      </c>
      <c r="AB196" s="22">
        <v>25074</v>
      </c>
      <c r="AC196" s="22">
        <v>17086</v>
      </c>
      <c r="AD196" s="22">
        <f>IF(AB196, ROUND(AC196/AB196*100, 2),0)</f>
        <v>68.14</v>
      </c>
      <c r="AE196" s="26" t="s">
        <v>317</v>
      </c>
      <c r="AF196" s="30" t="s">
        <v>318</v>
      </c>
      <c r="AG196" s="13">
        <v>152</v>
      </c>
      <c r="AH196" s="22">
        <v>4350</v>
      </c>
      <c r="AI196" s="22">
        <v>3621.2</v>
      </c>
      <c r="AJ196" s="22">
        <f>IF(AH196, ROUND(AI196/AH196*100, 2),0)</f>
        <v>83.25</v>
      </c>
      <c r="AK196" s="26" t="s">
        <v>317</v>
      </c>
      <c r="AL196" s="30" t="s">
        <v>318</v>
      </c>
      <c r="AM196" s="13">
        <v>152</v>
      </c>
      <c r="AN196" s="22">
        <v>7132</v>
      </c>
      <c r="AO196" s="22">
        <v>2737</v>
      </c>
      <c r="AP196" s="22">
        <f>IF(AN196, ROUND(AO196/AN196*100, 2),0)</f>
        <v>38.380000000000003</v>
      </c>
      <c r="AQ196" s="26" t="s">
        <v>317</v>
      </c>
      <c r="AR196" s="30" t="s">
        <v>318</v>
      </c>
      <c r="AS196" s="13">
        <v>152</v>
      </c>
      <c r="AT196" s="22">
        <v>4554</v>
      </c>
      <c r="AU196" s="22">
        <v>1069</v>
      </c>
      <c r="AV196" s="22">
        <f>IF(AT196, ROUND(AU196/AT196*100, 2),0)</f>
        <v>23.47</v>
      </c>
      <c r="AW196" s="26" t="s">
        <v>317</v>
      </c>
      <c r="AX196" s="30" t="s">
        <v>318</v>
      </c>
      <c r="AY196" s="13">
        <v>152</v>
      </c>
      <c r="AZ196" s="22">
        <v>9367</v>
      </c>
      <c r="BA196" s="22">
        <v>2204.1999999999998</v>
      </c>
      <c r="BB196" s="22">
        <f>IF(AZ196, ROUND(BA196/AZ196*100, 2),0)</f>
        <v>23.53</v>
      </c>
      <c r="BC196" s="26" t="s">
        <v>317</v>
      </c>
      <c r="BD196" s="30" t="s">
        <v>318</v>
      </c>
      <c r="BE196" s="13">
        <v>152</v>
      </c>
      <c r="BF196" s="22">
        <v>10121</v>
      </c>
      <c r="BG196" s="22">
        <v>6057</v>
      </c>
      <c r="BH196" s="22">
        <f>IF(BF196, ROUND(BG196/BF196*100, 2),0)</f>
        <v>59.85</v>
      </c>
      <c r="BI196" s="26" t="s">
        <v>317</v>
      </c>
      <c r="BJ196" s="30" t="s">
        <v>318</v>
      </c>
      <c r="BK196" s="13">
        <v>152</v>
      </c>
      <c r="BL196" s="22">
        <v>71116.5</v>
      </c>
      <c r="BM196" s="22">
        <v>47546</v>
      </c>
      <c r="BN196" s="22">
        <f>IF(BL196, ROUND(BM196/BL196*100, 2),0)</f>
        <v>66.86</v>
      </c>
      <c r="BO196" s="26" t="s">
        <v>317</v>
      </c>
      <c r="BP196" s="30" t="s">
        <v>318</v>
      </c>
      <c r="BQ196" s="13">
        <v>152</v>
      </c>
      <c r="BR196" s="22">
        <v>5128</v>
      </c>
      <c r="BS196" s="22">
        <v>2887</v>
      </c>
      <c r="BT196" s="22">
        <f>IF(BR196, ROUND(BS196/BR196*100, 2),0)</f>
        <v>56.3</v>
      </c>
      <c r="BU196" s="26" t="s">
        <v>317</v>
      </c>
      <c r="BV196" s="30" t="s">
        <v>318</v>
      </c>
      <c r="BW196" s="13">
        <v>152</v>
      </c>
      <c r="BX196" s="22">
        <v>5315</v>
      </c>
      <c r="BY196" s="22">
        <v>2394</v>
      </c>
      <c r="BZ196" s="22">
        <f>IF(BX196, ROUND(BY196/BX196*100, 2),0)</f>
        <v>45.04</v>
      </c>
      <c r="CA196" s="26" t="s">
        <v>317</v>
      </c>
      <c r="CB196" s="30" t="s">
        <v>318</v>
      </c>
      <c r="CC196" s="13">
        <v>152</v>
      </c>
      <c r="CD196" s="22">
        <v>10129</v>
      </c>
      <c r="CE196" s="22">
        <v>4462</v>
      </c>
      <c r="CF196" s="22">
        <f>IF(CD196, ROUND(CE196/CD196*100, 2),0)</f>
        <v>44.05</v>
      </c>
      <c r="CG196" s="26" t="s">
        <v>317</v>
      </c>
      <c r="CH196" s="30" t="s">
        <v>318</v>
      </c>
      <c r="CI196" s="13">
        <v>152</v>
      </c>
      <c r="CJ196" s="22">
        <v>10256.200000000001</v>
      </c>
      <c r="CK196" s="22">
        <v>6198.1</v>
      </c>
      <c r="CL196" s="22">
        <f>IF(CJ196, ROUND(CK196/CJ196*100, 2),0)</f>
        <v>60.43</v>
      </c>
      <c r="CM196" s="26" t="s">
        <v>317</v>
      </c>
      <c r="CN196" s="30" t="s">
        <v>318</v>
      </c>
      <c r="CO196" s="13">
        <v>152</v>
      </c>
      <c r="CP196" s="22">
        <v>4922.3</v>
      </c>
      <c r="CQ196" s="22">
        <v>3010</v>
      </c>
      <c r="CR196" s="22">
        <f>IF(CP196, ROUND(CQ196/CP196*100, 2),0)</f>
        <v>61.15</v>
      </c>
      <c r="CS196" s="26" t="s">
        <v>317</v>
      </c>
      <c r="CT196" s="30" t="s">
        <v>318</v>
      </c>
      <c r="CU196" s="13">
        <v>152</v>
      </c>
      <c r="CV196" s="22">
        <v>8735</v>
      </c>
      <c r="CW196" s="22">
        <v>4347</v>
      </c>
      <c r="CX196" s="22">
        <f>IF(CV196, ROUND(CW196/CV196*100, 2),0)</f>
        <v>49.77</v>
      </c>
      <c r="CY196" s="26" t="s">
        <v>317</v>
      </c>
      <c r="CZ196" s="30" t="s">
        <v>318</v>
      </c>
      <c r="DA196" s="13">
        <v>152</v>
      </c>
      <c r="DB196" s="22">
        <v>7389</v>
      </c>
      <c r="DC196" s="22">
        <v>4769.88</v>
      </c>
      <c r="DD196" s="22">
        <f>IF(DB196, ROUND(DC196/DB196*100, 2),0)</f>
        <v>64.55</v>
      </c>
      <c r="DE196" s="26" t="s">
        <v>317</v>
      </c>
      <c r="DF196" s="30" t="s">
        <v>318</v>
      </c>
      <c r="DG196" s="13">
        <v>152</v>
      </c>
      <c r="DH196" s="22">
        <v>343075200</v>
      </c>
      <c r="DI196" s="22">
        <v>61147.96</v>
      </c>
      <c r="DJ196" s="22">
        <f>IF(DH196, ROUND(DI196/DH196*100, 2),0)</f>
        <v>0.02</v>
      </c>
    </row>
    <row r="197" spans="1:114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170"/>
        <v>351407173.88</v>
      </c>
      <c r="E197" s="22">
        <f t="shared" ca="1" si="170"/>
        <v>269302.34999999998</v>
      </c>
      <c r="F197" s="22">
        <f ca="1">IF(D197, ROUND(E197/D197*100, 2),0)</f>
        <v>0.08</v>
      </c>
      <c r="G197" s="20" t="s">
        <v>319</v>
      </c>
      <c r="H197" s="28" t="s">
        <v>320</v>
      </c>
      <c r="I197" s="13">
        <v>153</v>
      </c>
      <c r="J197" s="22">
        <v>10770</v>
      </c>
      <c r="K197" s="22">
        <v>10491.03</v>
      </c>
      <c r="L197" s="22">
        <f>IF(J197, ROUND(K197/J197*100, 2),0)</f>
        <v>97.41</v>
      </c>
      <c r="M197" s="20" t="s">
        <v>319</v>
      </c>
      <c r="N197" s="28" t="s">
        <v>320</v>
      </c>
      <c r="O197" s="13">
        <v>153</v>
      </c>
      <c r="P197" s="22">
        <v>5914.16</v>
      </c>
      <c r="Q197" s="22">
        <v>5669.2</v>
      </c>
      <c r="R197" s="22">
        <f>IF(P197, ROUND(Q197/P197*100, 2),0)</f>
        <v>95.86</v>
      </c>
      <c r="S197" s="20" t="s">
        <v>319</v>
      </c>
      <c r="T197" s="28" t="s">
        <v>320</v>
      </c>
      <c r="U197" s="13">
        <v>153</v>
      </c>
      <c r="V197" s="22">
        <v>6517.3</v>
      </c>
      <c r="W197" s="22">
        <v>4332.8999999999996</v>
      </c>
      <c r="X197" s="22">
        <f>IF(V197, ROUND(W197/V197*100, 2),0)</f>
        <v>66.48</v>
      </c>
      <c r="Y197" s="20" t="s">
        <v>319</v>
      </c>
      <c r="Z197" s="28" t="s">
        <v>320</v>
      </c>
      <c r="AA197" s="13">
        <v>153</v>
      </c>
      <c r="AB197" s="22">
        <v>36420.61</v>
      </c>
      <c r="AC197" s="22">
        <v>24276.5</v>
      </c>
      <c r="AD197" s="22">
        <f>IF(AB197, ROUND(AC197/AB197*100, 2),0)</f>
        <v>66.66</v>
      </c>
      <c r="AE197" s="20" t="s">
        <v>319</v>
      </c>
      <c r="AF197" s="28" t="s">
        <v>320</v>
      </c>
      <c r="AG197" s="13">
        <v>153</v>
      </c>
      <c r="AH197" s="22">
        <v>5864.75</v>
      </c>
      <c r="AI197" s="22">
        <v>5519.77</v>
      </c>
      <c r="AJ197" s="22">
        <f>IF(AH197, ROUND(AI197/AH197*100, 2),0)</f>
        <v>94.12</v>
      </c>
      <c r="AK197" s="20" t="s">
        <v>319</v>
      </c>
      <c r="AL197" s="28" t="s">
        <v>320</v>
      </c>
      <c r="AM197" s="13">
        <v>153</v>
      </c>
      <c r="AN197" s="22">
        <v>8135</v>
      </c>
      <c r="AO197" s="22">
        <v>3484.56</v>
      </c>
      <c r="AP197" s="22">
        <f>IF(AN197, ROUND(AO197/AN197*100, 2),0)</f>
        <v>42.83</v>
      </c>
      <c r="AQ197" s="20" t="s">
        <v>319</v>
      </c>
      <c r="AR197" s="28" t="s">
        <v>320</v>
      </c>
      <c r="AS197" s="13">
        <v>153</v>
      </c>
      <c r="AT197" s="22">
        <v>4274.2</v>
      </c>
      <c r="AU197" s="22">
        <v>1015.6</v>
      </c>
      <c r="AV197" s="22">
        <f>IF(AT197, ROUND(AU197/AT197*100, 2),0)</f>
        <v>23.76</v>
      </c>
      <c r="AW197" s="20" t="s">
        <v>319</v>
      </c>
      <c r="AX197" s="28" t="s">
        <v>320</v>
      </c>
      <c r="AY197" s="13">
        <v>153</v>
      </c>
      <c r="AZ197" s="22">
        <v>8589.7900000000009</v>
      </c>
      <c r="BA197" s="22">
        <v>3001.73</v>
      </c>
      <c r="BB197" s="22">
        <f>IF(AZ197, ROUND(BA197/AZ197*100, 2),0)</f>
        <v>34.950000000000003</v>
      </c>
      <c r="BC197" s="20" t="s">
        <v>319</v>
      </c>
      <c r="BD197" s="28" t="s">
        <v>320</v>
      </c>
      <c r="BE197" s="13">
        <v>153</v>
      </c>
      <c r="BF197" s="22">
        <v>12616.76</v>
      </c>
      <c r="BG197" s="22">
        <v>9298.4599999999991</v>
      </c>
      <c r="BH197" s="22">
        <f>IF(BF197, ROUND(BG197/BF197*100, 2),0)</f>
        <v>73.7</v>
      </c>
      <c r="BI197" s="20" t="s">
        <v>319</v>
      </c>
      <c r="BJ197" s="28" t="s">
        <v>320</v>
      </c>
      <c r="BK197" s="13">
        <v>153</v>
      </c>
      <c r="BL197" s="22">
        <v>58117.47</v>
      </c>
      <c r="BM197" s="22">
        <v>53163.13</v>
      </c>
      <c r="BN197" s="22">
        <f>IF(BL197, ROUND(BM197/BL197*100, 2),0)</f>
        <v>91.48</v>
      </c>
      <c r="BO197" s="20" t="s">
        <v>319</v>
      </c>
      <c r="BP197" s="28" t="s">
        <v>320</v>
      </c>
      <c r="BQ197" s="13">
        <v>153</v>
      </c>
      <c r="BR197" s="22">
        <v>4813.0200000000004</v>
      </c>
      <c r="BS197" s="22">
        <v>4081.94</v>
      </c>
      <c r="BT197" s="22">
        <f>IF(BR197, ROUND(BS197/BR197*100, 2),0)</f>
        <v>84.81</v>
      </c>
      <c r="BU197" s="20" t="s">
        <v>319</v>
      </c>
      <c r="BV197" s="28" t="s">
        <v>320</v>
      </c>
      <c r="BW197" s="13">
        <v>153</v>
      </c>
      <c r="BX197" s="22">
        <v>7683</v>
      </c>
      <c r="BY197" s="22">
        <v>5176.05</v>
      </c>
      <c r="BZ197" s="22">
        <f>IF(BX197, ROUND(BY197/BX197*100, 2),0)</f>
        <v>67.37</v>
      </c>
      <c r="CA197" s="20" t="s">
        <v>319</v>
      </c>
      <c r="CB197" s="28" t="s">
        <v>320</v>
      </c>
      <c r="CC197" s="13">
        <v>153</v>
      </c>
      <c r="CD197" s="22">
        <v>8382</v>
      </c>
      <c r="CE197" s="22">
        <v>6494.1</v>
      </c>
      <c r="CF197" s="22">
        <f>IF(CD197, ROUND(CE197/CD197*100, 2),0)</f>
        <v>77.48</v>
      </c>
      <c r="CG197" s="20" t="s">
        <v>319</v>
      </c>
      <c r="CH197" s="28" t="s">
        <v>320</v>
      </c>
      <c r="CI197" s="13">
        <v>153</v>
      </c>
      <c r="CJ197" s="22">
        <v>11417.94</v>
      </c>
      <c r="CK197" s="22">
        <v>8076.6</v>
      </c>
      <c r="CL197" s="22">
        <f>IF(CJ197, ROUND(CK197/CJ197*100, 2),0)</f>
        <v>70.739999999999995</v>
      </c>
      <c r="CM197" s="20" t="s">
        <v>319</v>
      </c>
      <c r="CN197" s="28" t="s">
        <v>320</v>
      </c>
      <c r="CO197" s="13">
        <v>153</v>
      </c>
      <c r="CP197" s="22">
        <v>4613.8999999999996</v>
      </c>
      <c r="CQ197" s="22">
        <v>3219.31</v>
      </c>
      <c r="CR197" s="22">
        <f>IF(CP197, ROUND(CQ197/CP197*100, 2),0)</f>
        <v>69.77</v>
      </c>
      <c r="CS197" s="20" t="s">
        <v>319</v>
      </c>
      <c r="CT197" s="28" t="s">
        <v>320</v>
      </c>
      <c r="CU197" s="13">
        <v>153</v>
      </c>
      <c r="CV197" s="22">
        <v>8366.2199999999993</v>
      </c>
      <c r="CW197" s="22">
        <v>6115.25</v>
      </c>
      <c r="CX197" s="22">
        <f>IF(CV197, ROUND(CW197/CV197*100, 2),0)</f>
        <v>73.09</v>
      </c>
      <c r="CY197" s="20" t="s">
        <v>319</v>
      </c>
      <c r="CZ197" s="28" t="s">
        <v>320</v>
      </c>
      <c r="DA197" s="13">
        <v>153</v>
      </c>
      <c r="DB197" s="22">
        <v>9343</v>
      </c>
      <c r="DC197" s="22">
        <v>7794.77</v>
      </c>
      <c r="DD197" s="22">
        <f>IF(DB197, ROUND(DC197/DB197*100, 2),0)</f>
        <v>83.43</v>
      </c>
      <c r="DE197" s="20" t="s">
        <v>319</v>
      </c>
      <c r="DF197" s="28" t="s">
        <v>320</v>
      </c>
      <c r="DG197" s="13">
        <v>153</v>
      </c>
      <c r="DH197" s="22">
        <v>351195334.75999999</v>
      </c>
      <c r="DI197" s="22">
        <v>108091.45</v>
      </c>
      <c r="DJ197" s="22">
        <f>IF(DH197, ROUND(DI197/DH197*100, 2),0)</f>
        <v>0.03</v>
      </c>
    </row>
    <row r="198" spans="1:114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170"/>
        <v>2771</v>
      </c>
      <c r="E198" s="22">
        <f t="shared" ca="1" si="170"/>
        <v>2924</v>
      </c>
      <c r="F198" s="22">
        <f ca="1">IF(D198, ROUND(E198/D198*100, 2),0)</f>
        <v>105.52</v>
      </c>
      <c r="G198" s="20" t="s">
        <v>321</v>
      </c>
      <c r="H198" s="28" t="s">
        <v>322</v>
      </c>
      <c r="I198" s="13">
        <v>154</v>
      </c>
      <c r="J198" s="22">
        <v>140</v>
      </c>
      <c r="K198" s="22">
        <v>196</v>
      </c>
      <c r="L198" s="22">
        <f>IF(J198, ROUND(K198/J198*100, 2),0)</f>
        <v>140</v>
      </c>
      <c r="M198" s="20" t="s">
        <v>321</v>
      </c>
      <c r="N198" s="28" t="s">
        <v>322</v>
      </c>
      <c r="O198" s="13">
        <v>154</v>
      </c>
      <c r="P198" s="22">
        <v>190</v>
      </c>
      <c r="Q198" s="22">
        <v>165</v>
      </c>
      <c r="R198" s="22">
        <f>IF(P198, ROUND(Q198/P198*100, 2),0)</f>
        <v>86.84</v>
      </c>
      <c r="S198" s="20" t="s">
        <v>321</v>
      </c>
      <c r="T198" s="28" t="s">
        <v>322</v>
      </c>
      <c r="U198" s="13">
        <v>154</v>
      </c>
      <c r="V198" s="22">
        <v>123</v>
      </c>
      <c r="W198" s="22">
        <v>98</v>
      </c>
      <c r="X198" s="22">
        <f>IF(V198, ROUND(W198/V198*100, 2),0)</f>
        <v>79.67</v>
      </c>
      <c r="Y198" s="20" t="s">
        <v>321</v>
      </c>
      <c r="Z198" s="28" t="s">
        <v>322</v>
      </c>
      <c r="AA198" s="13">
        <v>154</v>
      </c>
      <c r="AB198" s="22">
        <v>141</v>
      </c>
      <c r="AC198" s="22">
        <v>112</v>
      </c>
      <c r="AD198" s="22">
        <f>IF(AB198, ROUND(AC198/AB198*100, 2),0)</f>
        <v>79.430000000000007</v>
      </c>
      <c r="AE198" s="20" t="s">
        <v>321</v>
      </c>
      <c r="AF198" s="28" t="s">
        <v>322</v>
      </c>
      <c r="AG198" s="13">
        <v>154</v>
      </c>
      <c r="AH198" s="22">
        <v>151</v>
      </c>
      <c r="AI198" s="22">
        <v>168</v>
      </c>
      <c r="AJ198" s="22">
        <f>IF(AH198, ROUND(AI198/AH198*100, 2),0)</f>
        <v>111.26</v>
      </c>
      <c r="AK198" s="20" t="s">
        <v>321</v>
      </c>
      <c r="AL198" s="28" t="s">
        <v>322</v>
      </c>
      <c r="AM198" s="13">
        <v>154</v>
      </c>
      <c r="AN198" s="22">
        <v>265</v>
      </c>
      <c r="AO198" s="22">
        <v>162</v>
      </c>
      <c r="AP198" s="22">
        <f>IF(AN198, ROUND(AO198/AN198*100, 2),0)</f>
        <v>61.13</v>
      </c>
      <c r="AQ198" s="20" t="s">
        <v>321</v>
      </c>
      <c r="AR198" s="28" t="s">
        <v>322</v>
      </c>
      <c r="AS198" s="13">
        <v>154</v>
      </c>
      <c r="AT198" s="22">
        <v>292</v>
      </c>
      <c r="AU198" s="22">
        <v>288</v>
      </c>
      <c r="AV198" s="22">
        <f>IF(AT198, ROUND(AU198/AT198*100, 2),0)</f>
        <v>98.63</v>
      </c>
      <c r="AW198" s="20" t="s">
        <v>321</v>
      </c>
      <c r="AX198" s="28" t="s">
        <v>322</v>
      </c>
      <c r="AY198" s="13">
        <v>154</v>
      </c>
      <c r="AZ198" s="22">
        <v>60</v>
      </c>
      <c r="BA198" s="22">
        <v>134</v>
      </c>
      <c r="BB198" s="22">
        <f>IF(AZ198, ROUND(BA198/AZ198*100, 2),0)</f>
        <v>223.33</v>
      </c>
      <c r="BC198" s="20" t="s">
        <v>321</v>
      </c>
      <c r="BD198" s="28" t="s">
        <v>322</v>
      </c>
      <c r="BE198" s="13">
        <v>154</v>
      </c>
      <c r="BF198" s="22">
        <v>120</v>
      </c>
      <c r="BG198" s="22">
        <v>309</v>
      </c>
      <c r="BH198" s="22">
        <f>IF(BF198, ROUND(BG198/BF198*100, 2),0)</f>
        <v>257.5</v>
      </c>
      <c r="BI198" s="20" t="s">
        <v>321</v>
      </c>
      <c r="BJ198" s="28" t="s">
        <v>322</v>
      </c>
      <c r="BK198" s="13">
        <v>154</v>
      </c>
      <c r="BL198" s="22">
        <v>255</v>
      </c>
      <c r="BM198" s="22">
        <v>382</v>
      </c>
      <c r="BN198" s="22">
        <f>IF(BL198, ROUND(BM198/BL198*100, 2),0)</f>
        <v>149.80000000000001</v>
      </c>
      <c r="BO198" s="20" t="s">
        <v>321</v>
      </c>
      <c r="BP198" s="28" t="s">
        <v>322</v>
      </c>
      <c r="BQ198" s="13">
        <v>154</v>
      </c>
      <c r="BR198" s="22">
        <v>75</v>
      </c>
      <c r="BS198" s="22">
        <v>105</v>
      </c>
      <c r="BT198" s="22">
        <f>IF(BR198, ROUND(BS198/BR198*100, 2),0)</f>
        <v>140</v>
      </c>
      <c r="BU198" s="20" t="s">
        <v>321</v>
      </c>
      <c r="BV198" s="28" t="s">
        <v>322</v>
      </c>
      <c r="BW198" s="13">
        <v>154</v>
      </c>
      <c r="BX198" s="22">
        <v>172</v>
      </c>
      <c r="BY198" s="22">
        <v>146</v>
      </c>
      <c r="BZ198" s="22">
        <f>IF(BX198, ROUND(BY198/BX198*100, 2),0)</f>
        <v>84.88</v>
      </c>
      <c r="CA198" s="20" t="s">
        <v>321</v>
      </c>
      <c r="CB198" s="28" t="s">
        <v>322</v>
      </c>
      <c r="CC198" s="13">
        <v>154</v>
      </c>
      <c r="CD198" s="22">
        <v>88</v>
      </c>
      <c r="CE198" s="22">
        <v>98</v>
      </c>
      <c r="CF198" s="22">
        <f>IF(CD198, ROUND(CE198/CD198*100, 2),0)</f>
        <v>111.36</v>
      </c>
      <c r="CG198" s="20" t="s">
        <v>321</v>
      </c>
      <c r="CH198" s="28" t="s">
        <v>322</v>
      </c>
      <c r="CI198" s="13">
        <v>154</v>
      </c>
      <c r="CJ198" s="22">
        <v>212</v>
      </c>
      <c r="CK198" s="22">
        <v>106</v>
      </c>
      <c r="CL198" s="22">
        <f>IF(CJ198, ROUND(CK198/CJ198*100, 2),0)</f>
        <v>50</v>
      </c>
      <c r="CM198" s="20" t="s">
        <v>321</v>
      </c>
      <c r="CN198" s="28" t="s">
        <v>322</v>
      </c>
      <c r="CO198" s="13">
        <v>154</v>
      </c>
      <c r="CP198" s="22">
        <v>156</v>
      </c>
      <c r="CQ198" s="22">
        <v>144</v>
      </c>
      <c r="CR198" s="22">
        <f>IF(CP198, ROUND(CQ198/CP198*100, 2),0)</f>
        <v>92.31</v>
      </c>
      <c r="CS198" s="20" t="s">
        <v>321</v>
      </c>
      <c r="CT198" s="28" t="s">
        <v>322</v>
      </c>
      <c r="CU198" s="13">
        <v>154</v>
      </c>
      <c r="CV198" s="22">
        <v>151</v>
      </c>
      <c r="CW198" s="22">
        <v>165</v>
      </c>
      <c r="CX198" s="22">
        <f>IF(CV198, ROUND(CW198/CV198*100, 2),0)</f>
        <v>109.27</v>
      </c>
      <c r="CY198" s="20" t="s">
        <v>321</v>
      </c>
      <c r="CZ198" s="28" t="s">
        <v>322</v>
      </c>
      <c r="DA198" s="13">
        <v>154</v>
      </c>
      <c r="DB198" s="22">
        <v>128</v>
      </c>
      <c r="DC198" s="22">
        <v>125</v>
      </c>
      <c r="DD198" s="22">
        <f>IF(DB198, ROUND(DC198/DB198*100, 2),0)</f>
        <v>97.66</v>
      </c>
      <c r="DE198" s="20" t="s">
        <v>321</v>
      </c>
      <c r="DF198" s="28" t="s">
        <v>322</v>
      </c>
      <c r="DG198" s="13">
        <v>154</v>
      </c>
      <c r="DH198" s="22">
        <v>52</v>
      </c>
      <c r="DI198" s="22">
        <v>21</v>
      </c>
      <c r="DJ198" s="22">
        <f>IF(DH198, ROUND(DI198/DH198*100, 2),0)</f>
        <v>40.380000000000003</v>
      </c>
    </row>
    <row r="199" spans="1:114" ht="19.350000000000001" customHeight="1" x14ac:dyDescent="0.25">
      <c r="A199" s="23"/>
      <c r="B199" s="24" t="s">
        <v>323</v>
      </c>
      <c r="C199" s="18" t="s">
        <v>12</v>
      </c>
      <c r="D199" s="25"/>
      <c r="E199" s="25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  <c r="BC199" s="23"/>
      <c r="BD199" s="24" t="s">
        <v>323</v>
      </c>
      <c r="BE199" s="18" t="s">
        <v>12</v>
      </c>
      <c r="BF199" s="25"/>
      <c r="BG199" s="25"/>
      <c r="BH199" s="19"/>
      <c r="BI199" s="23"/>
      <c r="BJ199" s="24" t="s">
        <v>323</v>
      </c>
      <c r="BK199" s="18" t="s">
        <v>12</v>
      </c>
      <c r="BL199" s="25"/>
      <c r="BM199" s="25"/>
      <c r="BN199" s="19"/>
      <c r="BO199" s="23"/>
      <c r="BP199" s="24" t="s">
        <v>323</v>
      </c>
      <c r="BQ199" s="18" t="s">
        <v>12</v>
      </c>
      <c r="BR199" s="25"/>
      <c r="BS199" s="25"/>
      <c r="BT199" s="19"/>
      <c r="BU199" s="23"/>
      <c r="BV199" s="24" t="s">
        <v>323</v>
      </c>
      <c r="BW199" s="18" t="s">
        <v>12</v>
      </c>
      <c r="BX199" s="25"/>
      <c r="BY199" s="25"/>
      <c r="BZ199" s="19"/>
      <c r="CA199" s="23"/>
      <c r="CB199" s="24" t="s">
        <v>323</v>
      </c>
      <c r="CC199" s="18" t="s">
        <v>12</v>
      </c>
      <c r="CD199" s="25"/>
      <c r="CE199" s="25"/>
      <c r="CF199" s="19"/>
      <c r="CG199" s="23"/>
      <c r="CH199" s="24" t="s">
        <v>323</v>
      </c>
      <c r="CI199" s="18" t="s">
        <v>12</v>
      </c>
      <c r="CJ199" s="25"/>
      <c r="CK199" s="25"/>
      <c r="CL199" s="19"/>
      <c r="CM199" s="23"/>
      <c r="CN199" s="24" t="s">
        <v>323</v>
      </c>
      <c r="CO199" s="18" t="s">
        <v>12</v>
      </c>
      <c r="CP199" s="25"/>
      <c r="CQ199" s="25"/>
      <c r="CR199" s="19"/>
      <c r="CS199" s="23"/>
      <c r="CT199" s="24" t="s">
        <v>323</v>
      </c>
      <c r="CU199" s="18" t="s">
        <v>12</v>
      </c>
      <c r="CV199" s="25"/>
      <c r="CW199" s="25"/>
      <c r="CX199" s="19"/>
      <c r="CY199" s="23"/>
      <c r="CZ199" s="24" t="s">
        <v>323</v>
      </c>
      <c r="DA199" s="18" t="s">
        <v>12</v>
      </c>
      <c r="DB199" s="25"/>
      <c r="DC199" s="25"/>
      <c r="DD199" s="19"/>
      <c r="DE199" s="23"/>
      <c r="DF199" s="24" t="s">
        <v>323</v>
      </c>
      <c r="DG199" s="18" t="s">
        <v>12</v>
      </c>
      <c r="DH199" s="25"/>
      <c r="DI199" s="25"/>
      <c r="DJ199" s="19"/>
    </row>
    <row r="200" spans="1:114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171">SUM(OFFSET(D200,0,6),OFFSET(D200,0,12),OFFSET(D200,0,18),OFFSET(D200,0,24),OFFSET(D200,0,30),OFFSET(D200,0,36),OFFSET(D200,0,42),OFFSET(D200,0,48),OFFSET(D200,0,54),OFFSET(D200,0,60),OFFSET(D200,0,66),OFFSET(D200,0,72),OFFSET(D200,0,78),OFFSET(D200,0,84),OFFSET(D200,0,90),OFFSET(D200,0,96),OFFSET(D200,0,102),OFFSET(D200,0,108))</f>
        <v>5970</v>
      </c>
      <c r="E200" s="22">
        <f t="shared" ca="1" si="171"/>
        <v>3487</v>
      </c>
      <c r="F200" s="22">
        <f ca="1">IF(D200, ROUND(E200/D200*100, 2),0)</f>
        <v>58.41</v>
      </c>
      <c r="G200" s="26" t="s">
        <v>324</v>
      </c>
      <c r="H200" s="27" t="s">
        <v>325</v>
      </c>
      <c r="I200" s="13">
        <v>155</v>
      </c>
      <c r="J200" s="22">
        <v>129</v>
      </c>
      <c r="K200" s="22">
        <v>196</v>
      </c>
      <c r="L200" s="22">
        <f>IF(J200, ROUND(K200/J200*100, 2),0)</f>
        <v>151.94</v>
      </c>
      <c r="M200" s="26" t="s">
        <v>324</v>
      </c>
      <c r="N200" s="27" t="s">
        <v>325</v>
      </c>
      <c r="O200" s="13">
        <v>155</v>
      </c>
      <c r="P200" s="22">
        <v>160</v>
      </c>
      <c r="Q200" s="22">
        <v>152</v>
      </c>
      <c r="R200" s="22">
        <f>IF(P200, ROUND(Q200/P200*100, 2),0)</f>
        <v>95</v>
      </c>
      <c r="S200" s="26" t="s">
        <v>324</v>
      </c>
      <c r="T200" s="27" t="s">
        <v>325</v>
      </c>
      <c r="U200" s="13">
        <v>155</v>
      </c>
      <c r="V200" s="22">
        <v>123</v>
      </c>
      <c r="W200" s="22">
        <v>98</v>
      </c>
      <c r="X200" s="22">
        <f>IF(V200, ROUND(W200/V200*100, 2),0)</f>
        <v>79.67</v>
      </c>
      <c r="Y200" s="26" t="s">
        <v>324</v>
      </c>
      <c r="Z200" s="27" t="s">
        <v>325</v>
      </c>
      <c r="AA200" s="13">
        <v>155</v>
      </c>
      <c r="AB200" s="22">
        <v>116</v>
      </c>
      <c r="AC200" s="22">
        <v>76</v>
      </c>
      <c r="AD200" s="22">
        <f>IF(AB200, ROUND(AC200/AB200*100, 2),0)</f>
        <v>65.52</v>
      </c>
      <c r="AE200" s="26" t="s">
        <v>324</v>
      </c>
      <c r="AF200" s="27" t="s">
        <v>325</v>
      </c>
      <c r="AG200" s="13">
        <v>155</v>
      </c>
      <c r="AH200" s="22">
        <v>96</v>
      </c>
      <c r="AI200" s="22">
        <v>100</v>
      </c>
      <c r="AJ200" s="22">
        <f>IF(AH200, ROUND(AI200/AH200*100, 2),0)</f>
        <v>104.17</v>
      </c>
      <c r="AK200" s="26" t="s">
        <v>324</v>
      </c>
      <c r="AL200" s="27" t="s">
        <v>325</v>
      </c>
      <c r="AM200" s="13">
        <v>155</v>
      </c>
      <c r="AN200" s="22">
        <v>186</v>
      </c>
      <c r="AO200" s="22">
        <v>160</v>
      </c>
      <c r="AP200" s="22">
        <f>IF(AN200, ROUND(AO200/AN200*100, 2),0)</f>
        <v>86.02</v>
      </c>
      <c r="AQ200" s="26" t="s">
        <v>324</v>
      </c>
      <c r="AR200" s="27" t="s">
        <v>325</v>
      </c>
      <c r="AS200" s="13">
        <v>155</v>
      </c>
      <c r="AT200" s="22">
        <v>108</v>
      </c>
      <c r="AU200" s="22">
        <v>265</v>
      </c>
      <c r="AV200" s="22">
        <f>IF(AT200, ROUND(AU200/AT200*100, 2),0)</f>
        <v>245.37</v>
      </c>
      <c r="AW200" s="26" t="s">
        <v>324</v>
      </c>
      <c r="AX200" s="27" t="s">
        <v>325</v>
      </c>
      <c r="AY200" s="13">
        <v>155</v>
      </c>
      <c r="AZ200" s="22">
        <v>48</v>
      </c>
      <c r="BA200" s="22">
        <v>129</v>
      </c>
      <c r="BB200" s="22">
        <f>IF(AZ200, ROUND(BA200/AZ200*100, 2),0)</f>
        <v>268.75</v>
      </c>
      <c r="BC200" s="26" t="s">
        <v>324</v>
      </c>
      <c r="BD200" s="27" t="s">
        <v>325</v>
      </c>
      <c r="BE200" s="13">
        <v>155</v>
      </c>
      <c r="BF200" s="22">
        <v>87</v>
      </c>
      <c r="BG200" s="22">
        <v>205</v>
      </c>
      <c r="BH200" s="22">
        <f>IF(BF200, ROUND(BG200/BF200*100, 2),0)</f>
        <v>235.63</v>
      </c>
      <c r="BI200" s="26" t="s">
        <v>324</v>
      </c>
      <c r="BJ200" s="27" t="s">
        <v>325</v>
      </c>
      <c r="BK200" s="13">
        <v>155</v>
      </c>
      <c r="BL200" s="22">
        <v>254</v>
      </c>
      <c r="BM200" s="22">
        <v>297</v>
      </c>
      <c r="BN200" s="22">
        <f>IF(BL200, ROUND(BM200/BL200*100, 2),0)</f>
        <v>116.93</v>
      </c>
      <c r="BO200" s="26" t="s">
        <v>324</v>
      </c>
      <c r="BP200" s="27" t="s">
        <v>325</v>
      </c>
      <c r="BQ200" s="13">
        <v>155</v>
      </c>
      <c r="BR200" s="22">
        <v>75</v>
      </c>
      <c r="BS200" s="22">
        <v>105</v>
      </c>
      <c r="BT200" s="22">
        <f>IF(BR200, ROUND(BS200/BR200*100, 2),0)</f>
        <v>140</v>
      </c>
      <c r="BU200" s="26" t="s">
        <v>324</v>
      </c>
      <c r="BV200" s="27" t="s">
        <v>325</v>
      </c>
      <c r="BW200" s="13">
        <v>155</v>
      </c>
      <c r="BX200" s="22">
        <v>131</v>
      </c>
      <c r="BY200" s="22">
        <v>104</v>
      </c>
      <c r="BZ200" s="22">
        <f>IF(BX200, ROUND(BY200/BX200*100, 2),0)</f>
        <v>79.39</v>
      </c>
      <c r="CA200" s="26" t="s">
        <v>324</v>
      </c>
      <c r="CB200" s="27" t="s">
        <v>325</v>
      </c>
      <c r="CC200" s="13">
        <v>155</v>
      </c>
      <c r="CD200" s="22">
        <v>74</v>
      </c>
      <c r="CE200" s="22">
        <v>98</v>
      </c>
      <c r="CF200" s="22">
        <f>IF(CD200, ROUND(CE200/CD200*100, 2),0)</f>
        <v>132.43</v>
      </c>
      <c r="CG200" s="26" t="s">
        <v>324</v>
      </c>
      <c r="CH200" s="27" t="s">
        <v>325</v>
      </c>
      <c r="CI200" s="13">
        <v>155</v>
      </c>
      <c r="CJ200" s="22">
        <v>156</v>
      </c>
      <c r="CK200" s="22">
        <v>64</v>
      </c>
      <c r="CL200" s="22">
        <f>IF(CJ200, ROUND(CK200/CJ200*100, 2),0)</f>
        <v>41.03</v>
      </c>
      <c r="CM200" s="26" t="s">
        <v>324</v>
      </c>
      <c r="CN200" s="27" t="s">
        <v>325</v>
      </c>
      <c r="CO200" s="13">
        <v>155</v>
      </c>
      <c r="CP200" s="22">
        <v>65</v>
      </c>
      <c r="CQ200" s="22">
        <v>76</v>
      </c>
      <c r="CR200" s="22">
        <f>IF(CP200, ROUND(CQ200/CP200*100, 2),0)</f>
        <v>116.92</v>
      </c>
      <c r="CS200" s="26" t="s">
        <v>324</v>
      </c>
      <c r="CT200" s="27" t="s">
        <v>325</v>
      </c>
      <c r="CU200" s="13">
        <v>155</v>
      </c>
      <c r="CV200" s="22">
        <v>109</v>
      </c>
      <c r="CW200" s="22">
        <v>101</v>
      </c>
      <c r="CX200" s="22">
        <f>IF(CV200, ROUND(CW200/CV200*100, 2),0)</f>
        <v>92.66</v>
      </c>
      <c r="CY200" s="26" t="s">
        <v>324</v>
      </c>
      <c r="CZ200" s="27" t="s">
        <v>325</v>
      </c>
      <c r="DA200" s="13">
        <v>155</v>
      </c>
      <c r="DB200" s="22">
        <v>124</v>
      </c>
      <c r="DC200" s="22">
        <v>52</v>
      </c>
      <c r="DD200" s="22">
        <f>IF(DB200, ROUND(DC200/DB200*100, 2),0)</f>
        <v>41.94</v>
      </c>
      <c r="DE200" s="26" t="s">
        <v>324</v>
      </c>
      <c r="DF200" s="27" t="s">
        <v>325</v>
      </c>
      <c r="DG200" s="13">
        <v>155</v>
      </c>
      <c r="DH200" s="22">
        <v>3929</v>
      </c>
      <c r="DI200" s="22">
        <v>1209</v>
      </c>
      <c r="DJ200" s="22">
        <f>IF(DH200, ROUND(DI200/DH200*100, 2),0)</f>
        <v>30.77</v>
      </c>
    </row>
    <row r="201" spans="1:114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171"/>
        <v>82</v>
      </c>
      <c r="E201" s="22">
        <f t="shared" ca="1" si="171"/>
        <v>64</v>
      </c>
      <c r="F201" s="22">
        <f ca="1">IF(D201, ROUND(E201/D201*100, 2),0)</f>
        <v>78.05</v>
      </c>
      <c r="G201" s="26" t="s">
        <v>326</v>
      </c>
      <c r="H201" s="30" t="s">
        <v>327</v>
      </c>
      <c r="I201" s="13">
        <v>156</v>
      </c>
      <c r="J201" s="22">
        <v>0</v>
      </c>
      <c r="K201" s="22">
        <v>0</v>
      </c>
      <c r="L201" s="22">
        <f>IF(J201, ROUND(K201/J201*100, 2),0)</f>
        <v>0</v>
      </c>
      <c r="M201" s="26" t="s">
        <v>326</v>
      </c>
      <c r="N201" s="30" t="s">
        <v>327</v>
      </c>
      <c r="O201" s="13">
        <v>156</v>
      </c>
      <c r="P201" s="22">
        <v>2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0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1</v>
      </c>
      <c r="AC201" s="22">
        <v>1</v>
      </c>
      <c r="AD201" s="22">
        <f>IF(AB201, ROUND(AC201/AB201*100, 2),0)</f>
        <v>100</v>
      </c>
      <c r="AE201" s="26" t="s">
        <v>326</v>
      </c>
      <c r="AF201" s="30" t="s">
        <v>327</v>
      </c>
      <c r="AG201" s="13">
        <v>156</v>
      </c>
      <c r="AH201" s="22">
        <v>4</v>
      </c>
      <c r="AI201" s="22">
        <v>17</v>
      </c>
      <c r="AJ201" s="22">
        <f>IF(AH201, ROUND(AI201/AH201*100, 2),0)</f>
        <v>425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0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14</v>
      </c>
      <c r="AU201" s="22">
        <v>22</v>
      </c>
      <c r="AV201" s="22">
        <f>IF(AT201, ROUND(AU201/AT201*100, 2),0)</f>
        <v>157.13999999999999</v>
      </c>
      <c r="AW201" s="26" t="s">
        <v>326</v>
      </c>
      <c r="AX201" s="30" t="s">
        <v>327</v>
      </c>
      <c r="AY201" s="13">
        <v>156</v>
      </c>
      <c r="AZ201" s="22">
        <v>2</v>
      </c>
      <c r="BA201" s="22">
        <v>0</v>
      </c>
      <c r="BB201" s="22">
        <f>IF(AZ201, ROUND(BA201/AZ201*100, 2),0)</f>
        <v>0</v>
      </c>
      <c r="BC201" s="26" t="s">
        <v>326</v>
      </c>
      <c r="BD201" s="30" t="s">
        <v>327</v>
      </c>
      <c r="BE201" s="13">
        <v>156</v>
      </c>
      <c r="BF201" s="22">
        <v>0</v>
      </c>
      <c r="BG201" s="22">
        <v>0</v>
      </c>
      <c r="BH201" s="22">
        <f>IF(BF201, ROUND(BG201/BF201*100, 2),0)</f>
        <v>0</v>
      </c>
      <c r="BI201" s="26" t="s">
        <v>326</v>
      </c>
      <c r="BJ201" s="30" t="s">
        <v>327</v>
      </c>
      <c r="BK201" s="13">
        <v>156</v>
      </c>
      <c r="BL201" s="22">
        <v>1</v>
      </c>
      <c r="BM201" s="22">
        <v>0</v>
      </c>
      <c r="BN201" s="22">
        <f>IF(BL201, ROUND(BM201/BL201*100, 2),0)</f>
        <v>0</v>
      </c>
      <c r="BO201" s="26" t="s">
        <v>326</v>
      </c>
      <c r="BP201" s="30" t="s">
        <v>327</v>
      </c>
      <c r="BQ201" s="13">
        <v>156</v>
      </c>
      <c r="BR201" s="22">
        <v>0</v>
      </c>
      <c r="BS201" s="22">
        <v>0</v>
      </c>
      <c r="BT201" s="22">
        <f>IF(BR201, ROUND(BS201/BR201*100, 2),0)</f>
        <v>0</v>
      </c>
      <c r="BU201" s="26" t="s">
        <v>326</v>
      </c>
      <c r="BV201" s="30" t="s">
        <v>327</v>
      </c>
      <c r="BW201" s="13">
        <v>156</v>
      </c>
      <c r="BX201" s="22">
        <v>0</v>
      </c>
      <c r="BY201" s="22">
        <v>0</v>
      </c>
      <c r="BZ201" s="22">
        <f>IF(BX201, ROUND(BY201/BX201*100, 2),0)</f>
        <v>0</v>
      </c>
      <c r="CA201" s="26" t="s">
        <v>326</v>
      </c>
      <c r="CB201" s="30" t="s">
        <v>327</v>
      </c>
      <c r="CC201" s="13">
        <v>156</v>
      </c>
      <c r="CD201" s="22">
        <v>0</v>
      </c>
      <c r="CE201" s="22">
        <v>0</v>
      </c>
      <c r="CF201" s="22">
        <f>IF(CD201, ROUND(CE201/CD201*100, 2),0)</f>
        <v>0</v>
      </c>
      <c r="CG201" s="26" t="s">
        <v>326</v>
      </c>
      <c r="CH201" s="30" t="s">
        <v>327</v>
      </c>
      <c r="CI201" s="13">
        <v>156</v>
      </c>
      <c r="CJ201" s="22">
        <v>2</v>
      </c>
      <c r="CK201" s="22">
        <v>2</v>
      </c>
      <c r="CL201" s="22">
        <f>IF(CJ201, ROUND(CK201/CJ201*100, 2),0)</f>
        <v>100</v>
      </c>
      <c r="CM201" s="26" t="s">
        <v>326</v>
      </c>
      <c r="CN201" s="30" t="s">
        <v>327</v>
      </c>
      <c r="CO201" s="13">
        <v>156</v>
      </c>
      <c r="CP201" s="22">
        <v>9</v>
      </c>
      <c r="CQ201" s="22">
        <v>12</v>
      </c>
      <c r="CR201" s="22">
        <f>IF(CP201, ROUND(CQ201/CP201*100, 2),0)</f>
        <v>133.33000000000001</v>
      </c>
      <c r="CS201" s="26" t="s">
        <v>326</v>
      </c>
      <c r="CT201" s="30" t="s">
        <v>327</v>
      </c>
      <c r="CU201" s="13">
        <v>156</v>
      </c>
      <c r="CV201" s="22">
        <v>0</v>
      </c>
      <c r="CW201" s="22">
        <v>0</v>
      </c>
      <c r="CX201" s="22">
        <f>IF(CV201, ROUND(CW201/CV201*100, 2),0)</f>
        <v>0</v>
      </c>
      <c r="CY201" s="26" t="s">
        <v>326</v>
      </c>
      <c r="CZ201" s="30" t="s">
        <v>327</v>
      </c>
      <c r="DA201" s="13">
        <v>156</v>
      </c>
      <c r="DB201" s="22">
        <v>1</v>
      </c>
      <c r="DC201" s="22">
        <v>0</v>
      </c>
      <c r="DD201" s="22">
        <f>IF(DB201, ROUND(DC201/DB201*100, 2),0)</f>
        <v>0</v>
      </c>
      <c r="DE201" s="26" t="s">
        <v>326</v>
      </c>
      <c r="DF201" s="30" t="s">
        <v>327</v>
      </c>
      <c r="DG201" s="13">
        <v>156</v>
      </c>
      <c r="DH201" s="22">
        <v>46</v>
      </c>
      <c r="DI201" s="22">
        <v>10</v>
      </c>
      <c r="DJ201" s="22">
        <f>IF(DH201, ROUND(DI201/DH201*100, 2),0)</f>
        <v>21.74</v>
      </c>
    </row>
    <row r="202" spans="1:114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171"/>
        <v>3947</v>
      </c>
      <c r="E202" s="22">
        <f t="shared" ca="1" si="171"/>
        <v>1344</v>
      </c>
      <c r="F202" s="22">
        <f ca="1">IF(D202, ROUND(E202/D202*100, 2),0)</f>
        <v>34.049999999999997</v>
      </c>
      <c r="G202" s="26" t="s">
        <v>328</v>
      </c>
      <c r="H202" s="27" t="s">
        <v>329</v>
      </c>
      <c r="I202" s="13">
        <v>157</v>
      </c>
      <c r="J202" s="22">
        <v>0</v>
      </c>
      <c r="K202" s="22">
        <v>0</v>
      </c>
      <c r="L202" s="22">
        <f>IF(J202, ROUND(K202/J202*100, 2),0)</f>
        <v>0</v>
      </c>
      <c r="M202" s="26" t="s">
        <v>328</v>
      </c>
      <c r="N202" s="27" t="s">
        <v>329</v>
      </c>
      <c r="O202" s="13">
        <v>157</v>
      </c>
      <c r="P202" s="22">
        <v>1</v>
      </c>
      <c r="Q202" s="22">
        <v>4</v>
      </c>
      <c r="R202" s="22">
        <f>IF(P202, ROUND(Q202/P202*100, 2),0)</f>
        <v>400</v>
      </c>
      <c r="S202" s="26" t="s">
        <v>328</v>
      </c>
      <c r="T202" s="27" t="s">
        <v>329</v>
      </c>
      <c r="U202" s="13">
        <v>157</v>
      </c>
      <c r="V202" s="22">
        <v>0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0</v>
      </c>
      <c r="AC202" s="22">
        <v>0</v>
      </c>
      <c r="AD202" s="22">
        <f>IF(AB202, ROUND(AC202/AB202*100, 2),0)</f>
        <v>0</v>
      </c>
      <c r="AE202" s="26" t="s">
        <v>328</v>
      </c>
      <c r="AF202" s="27" t="s">
        <v>329</v>
      </c>
      <c r="AG202" s="13">
        <v>157</v>
      </c>
      <c r="AH202" s="22">
        <v>4</v>
      </c>
      <c r="AI202" s="22">
        <v>7</v>
      </c>
      <c r="AJ202" s="22">
        <f>IF(AH202, ROUND(AI202/AH202*100, 2),0)</f>
        <v>175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2</v>
      </c>
      <c r="AP202" s="22">
        <f>IF(AN202, ROUND(AO202/AN202*100, 2),0)</f>
        <v>0</v>
      </c>
      <c r="AQ202" s="26" t="s">
        <v>328</v>
      </c>
      <c r="AR202" s="27" t="s">
        <v>329</v>
      </c>
      <c r="AS202" s="13">
        <v>157</v>
      </c>
      <c r="AT202" s="22">
        <v>5</v>
      </c>
      <c r="AU202" s="22">
        <v>1</v>
      </c>
      <c r="AV202" s="22">
        <f>IF(AT202, ROUND(AU202/AT202*100, 2),0)</f>
        <v>20</v>
      </c>
      <c r="AW202" s="26" t="s">
        <v>328</v>
      </c>
      <c r="AX202" s="27" t="s">
        <v>329</v>
      </c>
      <c r="AY202" s="13">
        <v>157</v>
      </c>
      <c r="AZ202" s="22">
        <v>0</v>
      </c>
      <c r="BA202" s="22">
        <v>5</v>
      </c>
      <c r="BB202" s="22">
        <f>IF(AZ202, ROUND(BA202/AZ202*100, 2),0)</f>
        <v>0</v>
      </c>
      <c r="BC202" s="26" t="s">
        <v>328</v>
      </c>
      <c r="BD202" s="27" t="s">
        <v>329</v>
      </c>
      <c r="BE202" s="13">
        <v>157</v>
      </c>
      <c r="BF202" s="22">
        <v>2</v>
      </c>
      <c r="BG202" s="22">
        <v>1</v>
      </c>
      <c r="BH202" s="22">
        <f>IF(BF202, ROUND(BG202/BF202*100, 2),0)</f>
        <v>50</v>
      </c>
      <c r="BI202" s="26" t="s">
        <v>328</v>
      </c>
      <c r="BJ202" s="27" t="s">
        <v>329</v>
      </c>
      <c r="BK202" s="13">
        <v>157</v>
      </c>
      <c r="BL202" s="22">
        <v>0</v>
      </c>
      <c r="BM202" s="22">
        <v>0</v>
      </c>
      <c r="BN202" s="22">
        <f>IF(BL202, ROUND(BM202/BL202*100, 2),0)</f>
        <v>0</v>
      </c>
      <c r="BO202" s="26" t="s">
        <v>328</v>
      </c>
      <c r="BP202" s="27" t="s">
        <v>329</v>
      </c>
      <c r="BQ202" s="13">
        <v>157</v>
      </c>
      <c r="BR202" s="22">
        <v>0</v>
      </c>
      <c r="BS202" s="22">
        <v>0</v>
      </c>
      <c r="BT202" s="22">
        <f>IF(BR202, ROUND(BS202/BR202*100, 2),0)</f>
        <v>0</v>
      </c>
      <c r="BU202" s="26" t="s">
        <v>328</v>
      </c>
      <c r="BV202" s="27" t="s">
        <v>329</v>
      </c>
      <c r="BW202" s="13">
        <v>157</v>
      </c>
      <c r="BX202" s="22">
        <v>0</v>
      </c>
      <c r="BY202" s="22">
        <v>104</v>
      </c>
      <c r="BZ202" s="22">
        <f>IF(BX202, ROUND(BY202/BX202*100, 2),0)</f>
        <v>0</v>
      </c>
      <c r="CA202" s="26" t="s">
        <v>328</v>
      </c>
      <c r="CB202" s="27" t="s">
        <v>329</v>
      </c>
      <c r="CC202" s="13">
        <v>157</v>
      </c>
      <c r="CD202" s="22">
        <v>0</v>
      </c>
      <c r="CE202" s="22">
        <v>0</v>
      </c>
      <c r="CF202" s="22">
        <f>IF(CD202, ROUND(CE202/CD202*100, 2),0)</f>
        <v>0</v>
      </c>
      <c r="CG202" s="26" t="s">
        <v>328</v>
      </c>
      <c r="CH202" s="27" t="s">
        <v>329</v>
      </c>
      <c r="CI202" s="13">
        <v>157</v>
      </c>
      <c r="CJ202" s="22">
        <v>1</v>
      </c>
      <c r="CK202" s="22">
        <v>2</v>
      </c>
      <c r="CL202" s="22">
        <f>IF(CJ202, ROUND(CK202/CJ202*100, 2),0)</f>
        <v>200</v>
      </c>
      <c r="CM202" s="26" t="s">
        <v>328</v>
      </c>
      <c r="CN202" s="27" t="s">
        <v>329</v>
      </c>
      <c r="CO202" s="13">
        <v>157</v>
      </c>
      <c r="CP202" s="22">
        <v>2</v>
      </c>
      <c r="CQ202" s="22">
        <v>2</v>
      </c>
      <c r="CR202" s="22">
        <f>IF(CP202, ROUND(CQ202/CP202*100, 2),0)</f>
        <v>100</v>
      </c>
      <c r="CS202" s="26" t="s">
        <v>328</v>
      </c>
      <c r="CT202" s="27" t="s">
        <v>329</v>
      </c>
      <c r="CU202" s="13">
        <v>157</v>
      </c>
      <c r="CV202" s="22">
        <v>0</v>
      </c>
      <c r="CW202" s="22">
        <v>0</v>
      </c>
      <c r="CX202" s="22">
        <f>IF(CV202, ROUND(CW202/CV202*100, 2),0)</f>
        <v>0</v>
      </c>
      <c r="CY202" s="26" t="s">
        <v>328</v>
      </c>
      <c r="CZ202" s="27" t="s">
        <v>329</v>
      </c>
      <c r="DA202" s="13">
        <v>157</v>
      </c>
      <c r="DB202" s="22">
        <v>3</v>
      </c>
      <c r="DC202" s="22">
        <v>7</v>
      </c>
      <c r="DD202" s="22">
        <f>IF(DB202, ROUND(DC202/DB202*100, 2),0)</f>
        <v>233.33</v>
      </c>
      <c r="DE202" s="26" t="s">
        <v>328</v>
      </c>
      <c r="DF202" s="27" t="s">
        <v>329</v>
      </c>
      <c r="DG202" s="13">
        <v>157</v>
      </c>
      <c r="DH202" s="22">
        <v>3929</v>
      </c>
      <c r="DI202" s="22">
        <v>1209</v>
      </c>
      <c r="DJ202" s="22">
        <f>IF(DH202, ROUND(DI202/DH202*100, 2),0)</f>
        <v>30.77</v>
      </c>
    </row>
    <row r="203" spans="1:114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171"/>
        <v>151435328.5</v>
      </c>
      <c r="E203" s="22">
        <f t="shared" ca="1" si="171"/>
        <v>49126276.899999999</v>
      </c>
      <c r="F203" s="22">
        <f ca="1">IF(D203, ROUND(E203/D203*100, 2),0)</f>
        <v>32.44</v>
      </c>
      <c r="G203" s="20" t="s">
        <v>330</v>
      </c>
      <c r="H203" s="28" t="s">
        <v>331</v>
      </c>
      <c r="I203" s="13">
        <v>158</v>
      </c>
      <c r="J203" s="22">
        <v>2404</v>
      </c>
      <c r="K203" s="22">
        <v>2698.5</v>
      </c>
      <c r="L203" s="22">
        <f>IF(J203, ROUND(K203/J203*100, 2),0)</f>
        <v>112.25</v>
      </c>
      <c r="M203" s="20" t="s">
        <v>330</v>
      </c>
      <c r="N203" s="28" t="s">
        <v>331</v>
      </c>
      <c r="O203" s="13">
        <v>158</v>
      </c>
      <c r="P203" s="22">
        <v>1598</v>
      </c>
      <c r="Q203" s="22">
        <v>3341</v>
      </c>
      <c r="R203" s="22">
        <f>IF(P203, ROUND(Q203/P203*100, 2),0)</f>
        <v>209.07</v>
      </c>
      <c r="S203" s="20" t="s">
        <v>330</v>
      </c>
      <c r="T203" s="28" t="s">
        <v>331</v>
      </c>
      <c r="U203" s="13">
        <v>158</v>
      </c>
      <c r="V203" s="22">
        <v>1934.5</v>
      </c>
      <c r="W203" s="22">
        <v>1250</v>
      </c>
      <c r="X203" s="22">
        <f>IF(V203, ROUND(W203/V203*100, 2),0)</f>
        <v>64.62</v>
      </c>
      <c r="Y203" s="20" t="s">
        <v>330</v>
      </c>
      <c r="Z203" s="28" t="s">
        <v>331</v>
      </c>
      <c r="AA203" s="13">
        <v>158</v>
      </c>
      <c r="AB203" s="22">
        <v>1572</v>
      </c>
      <c r="AC203" s="22">
        <v>822</v>
      </c>
      <c r="AD203" s="22">
        <f>IF(AB203, ROUND(AC203/AB203*100, 2),0)</f>
        <v>52.29</v>
      </c>
      <c r="AE203" s="20" t="s">
        <v>330</v>
      </c>
      <c r="AF203" s="28" t="s">
        <v>331</v>
      </c>
      <c r="AG203" s="13">
        <v>158</v>
      </c>
      <c r="AH203" s="22">
        <v>1580.5</v>
      </c>
      <c r="AI203" s="22">
        <v>905.9</v>
      </c>
      <c r="AJ203" s="22">
        <f>IF(AH203, ROUND(AI203/AH203*100, 2),0)</f>
        <v>57.32</v>
      </c>
      <c r="AK203" s="20" t="s">
        <v>330</v>
      </c>
      <c r="AL203" s="28" t="s">
        <v>331</v>
      </c>
      <c r="AM203" s="13">
        <v>158</v>
      </c>
      <c r="AN203" s="22">
        <v>3210.3</v>
      </c>
      <c r="AO203" s="22">
        <v>1827</v>
      </c>
      <c r="AP203" s="22">
        <f>IF(AN203, ROUND(AO203/AN203*100, 2),0)</f>
        <v>56.91</v>
      </c>
      <c r="AQ203" s="20" t="s">
        <v>330</v>
      </c>
      <c r="AR203" s="28" t="s">
        <v>331</v>
      </c>
      <c r="AS203" s="13">
        <v>158</v>
      </c>
      <c r="AT203" s="22">
        <v>1300</v>
      </c>
      <c r="AU203" s="22">
        <v>763</v>
      </c>
      <c r="AV203" s="22">
        <f>IF(AT203, ROUND(AU203/AT203*100, 2),0)</f>
        <v>58.69</v>
      </c>
      <c r="AW203" s="20" t="s">
        <v>330</v>
      </c>
      <c r="AX203" s="28" t="s">
        <v>331</v>
      </c>
      <c r="AY203" s="13">
        <v>158</v>
      </c>
      <c r="AZ203" s="22">
        <v>505</v>
      </c>
      <c r="BA203" s="22">
        <v>546</v>
      </c>
      <c r="BB203" s="22">
        <f>IF(AZ203, ROUND(BA203/AZ203*100, 2),0)</f>
        <v>108.12</v>
      </c>
      <c r="BC203" s="20" t="s">
        <v>330</v>
      </c>
      <c r="BD203" s="28" t="s">
        <v>331</v>
      </c>
      <c r="BE203" s="13">
        <v>158</v>
      </c>
      <c r="BF203" s="22">
        <v>867</v>
      </c>
      <c r="BG203" s="22">
        <v>2695</v>
      </c>
      <c r="BH203" s="22">
        <f>IF(BF203, ROUND(BG203/BF203*100, 2),0)</f>
        <v>310.83999999999997</v>
      </c>
      <c r="BI203" s="20" t="s">
        <v>330</v>
      </c>
      <c r="BJ203" s="28" t="s">
        <v>331</v>
      </c>
      <c r="BK203" s="13">
        <v>158</v>
      </c>
      <c r="BL203" s="22">
        <v>8037.5</v>
      </c>
      <c r="BM203" s="22">
        <v>6491.5</v>
      </c>
      <c r="BN203" s="22">
        <f>IF(BL203, ROUND(BM203/BL203*100, 2),0)</f>
        <v>80.77</v>
      </c>
      <c r="BO203" s="20" t="s">
        <v>330</v>
      </c>
      <c r="BP203" s="28" t="s">
        <v>331</v>
      </c>
      <c r="BQ203" s="13">
        <v>158</v>
      </c>
      <c r="BR203" s="22">
        <v>1272</v>
      </c>
      <c r="BS203" s="22">
        <v>959.2</v>
      </c>
      <c r="BT203" s="22">
        <f>IF(BR203, ROUND(BS203/BR203*100, 2),0)</f>
        <v>75.41</v>
      </c>
      <c r="BU203" s="20" t="s">
        <v>330</v>
      </c>
      <c r="BV203" s="28" t="s">
        <v>331</v>
      </c>
      <c r="BW203" s="13">
        <v>158</v>
      </c>
      <c r="BX203" s="22">
        <v>1527.5</v>
      </c>
      <c r="BY203" s="22">
        <v>906</v>
      </c>
      <c r="BZ203" s="22">
        <f>IF(BX203, ROUND(BY203/BX203*100, 2),0)</f>
        <v>59.31</v>
      </c>
      <c r="CA203" s="20" t="s">
        <v>330</v>
      </c>
      <c r="CB203" s="28" t="s">
        <v>331</v>
      </c>
      <c r="CC203" s="13">
        <v>158</v>
      </c>
      <c r="CD203" s="22">
        <v>1270</v>
      </c>
      <c r="CE203" s="22">
        <v>1397</v>
      </c>
      <c r="CF203" s="22">
        <f>IF(CD203, ROUND(CE203/CD203*100, 2),0)</f>
        <v>110</v>
      </c>
      <c r="CG203" s="20" t="s">
        <v>330</v>
      </c>
      <c r="CH203" s="28" t="s">
        <v>331</v>
      </c>
      <c r="CI203" s="13">
        <v>158</v>
      </c>
      <c r="CJ203" s="22">
        <v>1439</v>
      </c>
      <c r="CK203" s="22">
        <v>384</v>
      </c>
      <c r="CL203" s="22">
        <f>IF(CJ203, ROUND(CK203/CJ203*100, 2),0)</f>
        <v>26.69</v>
      </c>
      <c r="CM203" s="20" t="s">
        <v>330</v>
      </c>
      <c r="CN203" s="28" t="s">
        <v>331</v>
      </c>
      <c r="CO203" s="13">
        <v>158</v>
      </c>
      <c r="CP203" s="22">
        <v>1145.2</v>
      </c>
      <c r="CQ203" s="22">
        <v>1617.8</v>
      </c>
      <c r="CR203" s="22">
        <f>IF(CP203, ROUND(CQ203/CP203*100, 2),0)</f>
        <v>141.27000000000001</v>
      </c>
      <c r="CS203" s="20" t="s">
        <v>330</v>
      </c>
      <c r="CT203" s="28" t="s">
        <v>331</v>
      </c>
      <c r="CU203" s="13">
        <v>158</v>
      </c>
      <c r="CV203" s="22">
        <v>931</v>
      </c>
      <c r="CW203" s="22">
        <v>869</v>
      </c>
      <c r="CX203" s="22">
        <f>IF(CV203, ROUND(CW203/CV203*100, 2),0)</f>
        <v>93.34</v>
      </c>
      <c r="CY203" s="20" t="s">
        <v>330</v>
      </c>
      <c r="CZ203" s="28" t="s">
        <v>331</v>
      </c>
      <c r="DA203" s="13">
        <v>158</v>
      </c>
      <c r="DB203" s="22">
        <v>1134</v>
      </c>
      <c r="DC203" s="22">
        <v>704</v>
      </c>
      <c r="DD203" s="22">
        <f>IF(DB203, ROUND(DC203/DB203*100, 2),0)</f>
        <v>62.08</v>
      </c>
      <c r="DE203" s="20" t="s">
        <v>330</v>
      </c>
      <c r="DF203" s="28" t="s">
        <v>331</v>
      </c>
      <c r="DG203" s="13">
        <v>158</v>
      </c>
      <c r="DH203" s="22">
        <v>151403601</v>
      </c>
      <c r="DI203" s="22">
        <v>49098100</v>
      </c>
      <c r="DJ203" s="22">
        <f>IF(DH203, ROUND(DI203/DH203*100, 2),0)</f>
        <v>32.43</v>
      </c>
    </row>
    <row r="204" spans="1:114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171"/>
        <v>76921399.689999998</v>
      </c>
      <c r="E204" s="22">
        <f t="shared" ca="1" si="171"/>
        <v>13538753.189999999</v>
      </c>
      <c r="F204" s="22">
        <f ca="1">IF(D204, ROUND(E204/D204*100, 2),0)</f>
        <v>17.600000000000001</v>
      </c>
      <c r="G204" s="20" t="s">
        <v>332</v>
      </c>
      <c r="H204" s="28" t="s">
        <v>333</v>
      </c>
      <c r="I204" s="13">
        <v>159</v>
      </c>
      <c r="J204" s="22">
        <v>2334</v>
      </c>
      <c r="K204" s="22">
        <v>3038.5</v>
      </c>
      <c r="L204" s="22">
        <f>IF(J204, ROUND(K204/J204*100, 2),0)</f>
        <v>130.18</v>
      </c>
      <c r="M204" s="20" t="s">
        <v>332</v>
      </c>
      <c r="N204" s="28" t="s">
        <v>333</v>
      </c>
      <c r="O204" s="13">
        <v>159</v>
      </c>
      <c r="P204" s="22">
        <v>842</v>
      </c>
      <c r="Q204" s="22">
        <v>668.18</v>
      </c>
      <c r="R204" s="22">
        <f>IF(P204, ROUND(Q204/P204*100, 2),0)</f>
        <v>79.36</v>
      </c>
      <c r="S204" s="20" t="s">
        <v>332</v>
      </c>
      <c r="T204" s="28" t="s">
        <v>333</v>
      </c>
      <c r="U204" s="13">
        <v>159</v>
      </c>
      <c r="V204" s="22">
        <v>941.5</v>
      </c>
      <c r="W204" s="22">
        <v>457</v>
      </c>
      <c r="X204" s="22">
        <f>IF(V204, ROUND(W204/V204*100, 2),0)</f>
        <v>48.54</v>
      </c>
      <c r="Y204" s="20" t="s">
        <v>332</v>
      </c>
      <c r="Z204" s="28" t="s">
        <v>333</v>
      </c>
      <c r="AA204" s="13">
        <v>159</v>
      </c>
      <c r="AB204" s="22">
        <v>739</v>
      </c>
      <c r="AC204" s="22">
        <v>555</v>
      </c>
      <c r="AD204" s="22">
        <f>IF(AB204, ROUND(AC204/AB204*100, 2),0)</f>
        <v>75.099999999999994</v>
      </c>
      <c r="AE204" s="20" t="s">
        <v>332</v>
      </c>
      <c r="AF204" s="28" t="s">
        <v>333</v>
      </c>
      <c r="AG204" s="13">
        <v>159</v>
      </c>
      <c r="AH204" s="22">
        <v>1534.5</v>
      </c>
      <c r="AI204" s="22">
        <v>857.4</v>
      </c>
      <c r="AJ204" s="22">
        <f>IF(AH204, ROUND(AI204/AH204*100, 2),0)</f>
        <v>55.87</v>
      </c>
      <c r="AK204" s="20" t="s">
        <v>332</v>
      </c>
      <c r="AL204" s="28" t="s">
        <v>333</v>
      </c>
      <c r="AM204" s="13">
        <v>159</v>
      </c>
      <c r="AN204" s="22">
        <v>2957</v>
      </c>
      <c r="AO204" s="22">
        <v>1501</v>
      </c>
      <c r="AP204" s="22">
        <f>IF(AN204, ROUND(AO204/AN204*100, 2),0)</f>
        <v>50.76</v>
      </c>
      <c r="AQ204" s="20" t="s">
        <v>332</v>
      </c>
      <c r="AR204" s="28" t="s">
        <v>333</v>
      </c>
      <c r="AS204" s="13">
        <v>159</v>
      </c>
      <c r="AT204" s="22">
        <v>654</v>
      </c>
      <c r="AU204" s="22">
        <v>397.01</v>
      </c>
      <c r="AV204" s="22">
        <f>IF(AT204, ROUND(AU204/AT204*100, 2),0)</f>
        <v>60.7</v>
      </c>
      <c r="AW204" s="20" t="s">
        <v>332</v>
      </c>
      <c r="AX204" s="28" t="s">
        <v>333</v>
      </c>
      <c r="AY204" s="13">
        <v>159</v>
      </c>
      <c r="AZ204" s="22">
        <v>225</v>
      </c>
      <c r="BA204" s="22">
        <v>391.6</v>
      </c>
      <c r="BB204" s="22">
        <f>IF(AZ204, ROUND(BA204/AZ204*100, 2),0)</f>
        <v>174.04</v>
      </c>
      <c r="BC204" s="20" t="s">
        <v>332</v>
      </c>
      <c r="BD204" s="28" t="s">
        <v>333</v>
      </c>
      <c r="BE204" s="13">
        <v>159</v>
      </c>
      <c r="BF204" s="22">
        <v>649</v>
      </c>
      <c r="BG204" s="22">
        <v>2355</v>
      </c>
      <c r="BH204" s="22">
        <f>IF(BF204, ROUND(BG204/BF204*100, 2),0)</f>
        <v>362.87</v>
      </c>
      <c r="BI204" s="20" t="s">
        <v>332</v>
      </c>
      <c r="BJ204" s="28" t="s">
        <v>333</v>
      </c>
      <c r="BK204" s="13">
        <v>159</v>
      </c>
      <c r="BL204" s="22">
        <v>6090</v>
      </c>
      <c r="BM204" s="22">
        <v>6116.5</v>
      </c>
      <c r="BN204" s="22">
        <f>IF(BL204, ROUND(BM204/BL204*100, 2),0)</f>
        <v>100.44</v>
      </c>
      <c r="BO204" s="20" t="s">
        <v>332</v>
      </c>
      <c r="BP204" s="28" t="s">
        <v>333</v>
      </c>
      <c r="BQ204" s="13">
        <v>159</v>
      </c>
      <c r="BR204" s="22">
        <v>389</v>
      </c>
      <c r="BS204" s="22">
        <v>570.9</v>
      </c>
      <c r="BT204" s="22">
        <f>IF(BR204, ROUND(BS204/BR204*100, 2),0)</f>
        <v>146.76</v>
      </c>
      <c r="BU204" s="20" t="s">
        <v>332</v>
      </c>
      <c r="BV204" s="28" t="s">
        <v>333</v>
      </c>
      <c r="BW204" s="13">
        <v>159</v>
      </c>
      <c r="BX204" s="22">
        <v>1022</v>
      </c>
      <c r="BY204" s="22">
        <v>792</v>
      </c>
      <c r="BZ204" s="22">
        <f>IF(BX204, ROUND(BY204/BX204*100, 2),0)</f>
        <v>77.5</v>
      </c>
      <c r="CA204" s="20" t="s">
        <v>332</v>
      </c>
      <c r="CB204" s="28" t="s">
        <v>333</v>
      </c>
      <c r="CC204" s="13">
        <v>159</v>
      </c>
      <c r="CD204" s="22">
        <v>323</v>
      </c>
      <c r="CE204" s="22">
        <v>442</v>
      </c>
      <c r="CF204" s="22">
        <f>IF(CD204, ROUND(CE204/CD204*100, 2),0)</f>
        <v>136.84</v>
      </c>
      <c r="CG204" s="20" t="s">
        <v>332</v>
      </c>
      <c r="CH204" s="28" t="s">
        <v>333</v>
      </c>
      <c r="CI204" s="13">
        <v>159</v>
      </c>
      <c r="CJ204" s="22">
        <v>807</v>
      </c>
      <c r="CK204" s="22">
        <v>333.5</v>
      </c>
      <c r="CL204" s="22">
        <f>IF(CJ204, ROUND(CK204/CJ204*100, 2),0)</f>
        <v>41.33</v>
      </c>
      <c r="CM204" s="20" t="s">
        <v>332</v>
      </c>
      <c r="CN204" s="28" t="s">
        <v>333</v>
      </c>
      <c r="CO204" s="13">
        <v>159</v>
      </c>
      <c r="CP204" s="22">
        <v>290.2</v>
      </c>
      <c r="CQ204" s="22">
        <v>647.6</v>
      </c>
      <c r="CR204" s="22">
        <f>IF(CP204, ROUND(CQ204/CP204*100, 2),0)</f>
        <v>223.16</v>
      </c>
      <c r="CS204" s="20" t="s">
        <v>332</v>
      </c>
      <c r="CT204" s="28" t="s">
        <v>333</v>
      </c>
      <c r="CU204" s="13">
        <v>159</v>
      </c>
      <c r="CV204" s="22">
        <v>785</v>
      </c>
      <c r="CW204" s="22">
        <v>473</v>
      </c>
      <c r="CX204" s="22">
        <f>IF(CV204, ROUND(CW204/CV204*100, 2),0)</f>
        <v>60.25</v>
      </c>
      <c r="CY204" s="20" t="s">
        <v>332</v>
      </c>
      <c r="CZ204" s="28" t="s">
        <v>333</v>
      </c>
      <c r="DA204" s="13">
        <v>159</v>
      </c>
      <c r="DB204" s="22">
        <v>1128</v>
      </c>
      <c r="DC204" s="22">
        <v>257</v>
      </c>
      <c r="DD204" s="22">
        <f>IF(DB204, ROUND(DC204/DB204*100, 2),0)</f>
        <v>22.78</v>
      </c>
      <c r="DE204" s="20" t="s">
        <v>332</v>
      </c>
      <c r="DF204" s="28" t="s">
        <v>333</v>
      </c>
      <c r="DG204" s="13">
        <v>159</v>
      </c>
      <c r="DH204" s="22">
        <v>76899689.489999995</v>
      </c>
      <c r="DI204" s="22">
        <v>13518900</v>
      </c>
      <c r="DJ204" s="22">
        <f>IF(DH204, ROUND(DI204/DH204*100, 2),0)</f>
        <v>17.579999999999998</v>
      </c>
    </row>
    <row r="205" spans="1:114" ht="15.4" customHeight="1" x14ac:dyDescent="0.25">
      <c r="A205" s="16" t="s">
        <v>334</v>
      </c>
      <c r="B205" s="17" t="s">
        <v>335</v>
      </c>
      <c r="C205" s="18" t="s">
        <v>12</v>
      </c>
      <c r="D205" s="25"/>
      <c r="E205" s="25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  <c r="BC205" s="16" t="s">
        <v>334</v>
      </c>
      <c r="BD205" s="17" t="s">
        <v>335</v>
      </c>
      <c r="BE205" s="18" t="s">
        <v>12</v>
      </c>
      <c r="BF205" s="25"/>
      <c r="BG205" s="25"/>
      <c r="BH205" s="19"/>
      <c r="BI205" s="16" t="s">
        <v>334</v>
      </c>
      <c r="BJ205" s="17" t="s">
        <v>335</v>
      </c>
      <c r="BK205" s="18" t="s">
        <v>12</v>
      </c>
      <c r="BL205" s="25"/>
      <c r="BM205" s="25"/>
      <c r="BN205" s="19"/>
      <c r="BO205" s="16" t="s">
        <v>334</v>
      </c>
      <c r="BP205" s="17" t="s">
        <v>335</v>
      </c>
      <c r="BQ205" s="18" t="s">
        <v>12</v>
      </c>
      <c r="BR205" s="25"/>
      <c r="BS205" s="25"/>
      <c r="BT205" s="19"/>
      <c r="BU205" s="16" t="s">
        <v>334</v>
      </c>
      <c r="BV205" s="17" t="s">
        <v>335</v>
      </c>
      <c r="BW205" s="18" t="s">
        <v>12</v>
      </c>
      <c r="BX205" s="25"/>
      <c r="BY205" s="25"/>
      <c r="BZ205" s="19"/>
      <c r="CA205" s="16" t="s">
        <v>334</v>
      </c>
      <c r="CB205" s="17" t="s">
        <v>335</v>
      </c>
      <c r="CC205" s="18" t="s">
        <v>12</v>
      </c>
      <c r="CD205" s="25"/>
      <c r="CE205" s="25"/>
      <c r="CF205" s="19"/>
      <c r="CG205" s="16" t="s">
        <v>334</v>
      </c>
      <c r="CH205" s="17" t="s">
        <v>335</v>
      </c>
      <c r="CI205" s="18" t="s">
        <v>12</v>
      </c>
      <c r="CJ205" s="25"/>
      <c r="CK205" s="25"/>
      <c r="CL205" s="19"/>
      <c r="CM205" s="16" t="s">
        <v>334</v>
      </c>
      <c r="CN205" s="17" t="s">
        <v>335</v>
      </c>
      <c r="CO205" s="18" t="s">
        <v>12</v>
      </c>
      <c r="CP205" s="25"/>
      <c r="CQ205" s="25"/>
      <c r="CR205" s="19"/>
      <c r="CS205" s="16" t="s">
        <v>334</v>
      </c>
      <c r="CT205" s="17" t="s">
        <v>335</v>
      </c>
      <c r="CU205" s="18" t="s">
        <v>12</v>
      </c>
      <c r="CV205" s="25"/>
      <c r="CW205" s="25"/>
      <c r="CX205" s="19"/>
      <c r="CY205" s="16" t="s">
        <v>334</v>
      </c>
      <c r="CZ205" s="17" t="s">
        <v>335</v>
      </c>
      <c r="DA205" s="18" t="s">
        <v>12</v>
      </c>
      <c r="DB205" s="25"/>
      <c r="DC205" s="25"/>
      <c r="DD205" s="19"/>
      <c r="DE205" s="16" t="s">
        <v>334</v>
      </c>
      <c r="DF205" s="17" t="s">
        <v>335</v>
      </c>
      <c r="DG205" s="18" t="s">
        <v>12</v>
      </c>
      <c r="DH205" s="25"/>
      <c r="DI205" s="25"/>
      <c r="DJ205" s="19"/>
    </row>
    <row r="206" spans="1:114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,OFFSET(D206,0,48),OFFSET(D206,0,54),OFFSET(D206,0,60),OFFSET(D206,0,66),OFFSET(D206,0,72),OFFSET(D206,0,78),OFFSET(D206,0,84),OFFSET(D206,0,90),OFFSET(D206,0,96),OFFSET(D206,0,102),OFFSET(D206,0,108))</f>
        <v>8893</v>
      </c>
      <c r="E206" s="22">
        <f ca="1">SUM(OFFSET(E206,0,6),OFFSET(E206,0,12),OFFSET(E206,0,18),OFFSET(E206,0,24),OFFSET(E206,0,30),OFFSET(E206,0,36),OFFSET(E206,0,42),OFFSET(E206,0,48),OFFSET(E206,0,54),OFFSET(E206,0,60),OFFSET(E206,0,66),OFFSET(E206,0,72),OFFSET(E206,0,78),OFFSET(E206,0,84),OFFSET(E206,0,90),OFFSET(E206,0,96),OFFSET(E206,0,102),OFFSET(E206,0,108))</f>
        <v>2731</v>
      </c>
      <c r="F206" s="22">
        <f ca="1">IF(D206, ROUND(E206/D206*100, 2),0)</f>
        <v>30.71</v>
      </c>
      <c r="G206" s="20" t="s">
        <v>336</v>
      </c>
      <c r="H206" s="21" t="s">
        <v>337</v>
      </c>
      <c r="I206" s="13">
        <v>160</v>
      </c>
      <c r="J206" s="22">
        <v>444</v>
      </c>
      <c r="K206" s="22">
        <v>184</v>
      </c>
      <c r="L206" s="22">
        <f>IF(J206, ROUND(K206/J206*100, 2),0)</f>
        <v>41.44</v>
      </c>
      <c r="M206" s="20" t="s">
        <v>336</v>
      </c>
      <c r="N206" s="21" t="s">
        <v>337</v>
      </c>
      <c r="O206" s="13">
        <v>160</v>
      </c>
      <c r="P206" s="22">
        <v>109</v>
      </c>
      <c r="Q206" s="22">
        <v>41</v>
      </c>
      <c r="R206" s="22">
        <f>IF(P206, ROUND(Q206/P206*100, 2),0)</f>
        <v>37.61</v>
      </c>
      <c r="S206" s="20" t="s">
        <v>336</v>
      </c>
      <c r="T206" s="21" t="s">
        <v>337</v>
      </c>
      <c r="U206" s="13">
        <v>160</v>
      </c>
      <c r="V206" s="22">
        <v>193</v>
      </c>
      <c r="W206" s="22">
        <v>39</v>
      </c>
      <c r="X206" s="22">
        <f>IF(V206, ROUND(W206/V206*100, 2),0)</f>
        <v>20.21</v>
      </c>
      <c r="Y206" s="20" t="s">
        <v>336</v>
      </c>
      <c r="Z206" s="21" t="s">
        <v>337</v>
      </c>
      <c r="AA206" s="13">
        <v>160</v>
      </c>
      <c r="AB206" s="22">
        <v>826</v>
      </c>
      <c r="AC206" s="22">
        <v>378</v>
      </c>
      <c r="AD206" s="22">
        <f>IF(AB206, ROUND(AC206/AB206*100, 2),0)</f>
        <v>45.76</v>
      </c>
      <c r="AE206" s="20" t="s">
        <v>336</v>
      </c>
      <c r="AF206" s="21" t="s">
        <v>337</v>
      </c>
      <c r="AG206" s="13">
        <v>160</v>
      </c>
      <c r="AH206" s="22">
        <v>789</v>
      </c>
      <c r="AI206" s="22">
        <v>161</v>
      </c>
      <c r="AJ206" s="22">
        <f>IF(AH206, ROUND(AI206/AH206*100, 2),0)</f>
        <v>20.41</v>
      </c>
      <c r="AK206" s="20" t="s">
        <v>336</v>
      </c>
      <c r="AL206" s="21" t="s">
        <v>337</v>
      </c>
      <c r="AM206" s="13">
        <v>160</v>
      </c>
      <c r="AN206" s="22">
        <v>140</v>
      </c>
      <c r="AO206" s="22">
        <v>41</v>
      </c>
      <c r="AP206" s="22">
        <f>IF(AN206, ROUND(AO206/AN206*100, 2),0)</f>
        <v>29.29</v>
      </c>
      <c r="AQ206" s="20" t="s">
        <v>336</v>
      </c>
      <c r="AR206" s="21" t="s">
        <v>337</v>
      </c>
      <c r="AS206" s="13">
        <v>160</v>
      </c>
      <c r="AT206" s="22">
        <v>93</v>
      </c>
      <c r="AU206" s="22">
        <v>12</v>
      </c>
      <c r="AV206" s="22">
        <f>IF(AT206, ROUND(AU206/AT206*100, 2),0)</f>
        <v>12.9</v>
      </c>
      <c r="AW206" s="20" t="s">
        <v>336</v>
      </c>
      <c r="AX206" s="21" t="s">
        <v>337</v>
      </c>
      <c r="AY206" s="13">
        <v>160</v>
      </c>
      <c r="AZ206" s="22">
        <v>102</v>
      </c>
      <c r="BA206" s="22">
        <v>26</v>
      </c>
      <c r="BB206" s="22">
        <f>IF(AZ206, ROUND(BA206/AZ206*100, 2),0)</f>
        <v>25.49</v>
      </c>
      <c r="BC206" s="20" t="s">
        <v>336</v>
      </c>
      <c r="BD206" s="21" t="s">
        <v>337</v>
      </c>
      <c r="BE206" s="13">
        <v>160</v>
      </c>
      <c r="BF206" s="22">
        <v>244</v>
      </c>
      <c r="BG206" s="22">
        <v>97</v>
      </c>
      <c r="BH206" s="22">
        <f>IF(BF206, ROUND(BG206/BF206*100, 2),0)</f>
        <v>39.75</v>
      </c>
      <c r="BI206" s="20" t="s">
        <v>336</v>
      </c>
      <c r="BJ206" s="21" t="s">
        <v>337</v>
      </c>
      <c r="BK206" s="13">
        <v>160</v>
      </c>
      <c r="BL206" s="22">
        <v>891</v>
      </c>
      <c r="BM206" s="22">
        <v>414</v>
      </c>
      <c r="BN206" s="22">
        <f>IF(BL206, ROUND(BM206/BL206*100, 2),0)</f>
        <v>46.46</v>
      </c>
      <c r="BO206" s="20" t="s">
        <v>336</v>
      </c>
      <c r="BP206" s="21" t="s">
        <v>337</v>
      </c>
      <c r="BQ206" s="13">
        <v>160</v>
      </c>
      <c r="BR206" s="22">
        <v>192</v>
      </c>
      <c r="BS206" s="22">
        <v>85</v>
      </c>
      <c r="BT206" s="22">
        <f>IF(BR206, ROUND(BS206/BR206*100, 2),0)</f>
        <v>44.27</v>
      </c>
      <c r="BU206" s="20" t="s">
        <v>336</v>
      </c>
      <c r="BV206" s="21" t="s">
        <v>337</v>
      </c>
      <c r="BW206" s="13">
        <v>160</v>
      </c>
      <c r="BX206" s="22">
        <v>343</v>
      </c>
      <c r="BY206" s="22">
        <v>50</v>
      </c>
      <c r="BZ206" s="22">
        <f>IF(BX206, ROUND(BY206/BX206*100, 2),0)</f>
        <v>14.58</v>
      </c>
      <c r="CA206" s="20" t="s">
        <v>336</v>
      </c>
      <c r="CB206" s="21" t="s">
        <v>337</v>
      </c>
      <c r="CC206" s="13">
        <v>160</v>
      </c>
      <c r="CD206" s="22">
        <v>174</v>
      </c>
      <c r="CE206" s="22">
        <v>50</v>
      </c>
      <c r="CF206" s="22">
        <f>IF(CD206, ROUND(CE206/CD206*100, 2),0)</f>
        <v>28.74</v>
      </c>
      <c r="CG206" s="20" t="s">
        <v>336</v>
      </c>
      <c r="CH206" s="21" t="s">
        <v>337</v>
      </c>
      <c r="CI206" s="13">
        <v>160</v>
      </c>
      <c r="CJ206" s="22">
        <v>514</v>
      </c>
      <c r="CK206" s="22">
        <v>232</v>
      </c>
      <c r="CL206" s="22">
        <f>IF(CJ206, ROUND(CK206/CJ206*100, 2),0)</f>
        <v>45.14</v>
      </c>
      <c r="CM206" s="20" t="s">
        <v>336</v>
      </c>
      <c r="CN206" s="21" t="s">
        <v>337</v>
      </c>
      <c r="CO206" s="13">
        <v>160</v>
      </c>
      <c r="CP206" s="22">
        <v>305</v>
      </c>
      <c r="CQ206" s="22">
        <v>62</v>
      </c>
      <c r="CR206" s="22">
        <f>IF(CP206, ROUND(CQ206/CP206*100, 2),0)</f>
        <v>20.329999999999998</v>
      </c>
      <c r="CS206" s="20" t="s">
        <v>336</v>
      </c>
      <c r="CT206" s="21" t="s">
        <v>337</v>
      </c>
      <c r="CU206" s="13">
        <v>160</v>
      </c>
      <c r="CV206" s="22">
        <v>78</v>
      </c>
      <c r="CW206" s="22">
        <v>31</v>
      </c>
      <c r="CX206" s="22">
        <f>IF(CV206, ROUND(CW206/CV206*100, 2),0)</f>
        <v>39.74</v>
      </c>
      <c r="CY206" s="20" t="s">
        <v>336</v>
      </c>
      <c r="CZ206" s="21" t="s">
        <v>337</v>
      </c>
      <c r="DA206" s="13">
        <v>160</v>
      </c>
      <c r="DB206" s="22">
        <v>280</v>
      </c>
      <c r="DC206" s="22">
        <v>119</v>
      </c>
      <c r="DD206" s="22">
        <f>IF(DB206, ROUND(DC206/DB206*100, 2),0)</f>
        <v>42.5</v>
      </c>
      <c r="DE206" s="20" t="s">
        <v>336</v>
      </c>
      <c r="DF206" s="21" t="s">
        <v>337</v>
      </c>
      <c r="DG206" s="13">
        <v>160</v>
      </c>
      <c r="DH206" s="22">
        <v>3176</v>
      </c>
      <c r="DI206" s="22">
        <v>709</v>
      </c>
      <c r="DJ206" s="22">
        <f>IF(DH206, ROUND(DI206/DH206*100, 2),0)</f>
        <v>22.32</v>
      </c>
    </row>
    <row r="207" spans="1:114" ht="19.350000000000001" customHeight="1" x14ac:dyDescent="0.25">
      <c r="A207" s="23"/>
      <c r="B207" s="24" t="s">
        <v>338</v>
      </c>
      <c r="C207" s="18" t="s">
        <v>12</v>
      </c>
      <c r="D207" s="25"/>
      <c r="E207" s="25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  <c r="BC207" s="23"/>
      <c r="BD207" s="24" t="s">
        <v>338</v>
      </c>
      <c r="BE207" s="18" t="s">
        <v>12</v>
      </c>
      <c r="BF207" s="25"/>
      <c r="BG207" s="25"/>
      <c r="BH207" s="19"/>
      <c r="BI207" s="23"/>
      <c r="BJ207" s="24" t="s">
        <v>338</v>
      </c>
      <c r="BK207" s="18" t="s">
        <v>12</v>
      </c>
      <c r="BL207" s="25"/>
      <c r="BM207" s="25"/>
      <c r="BN207" s="19"/>
      <c r="BO207" s="23"/>
      <c r="BP207" s="24" t="s">
        <v>338</v>
      </c>
      <c r="BQ207" s="18" t="s">
        <v>12</v>
      </c>
      <c r="BR207" s="25"/>
      <c r="BS207" s="25"/>
      <c r="BT207" s="19"/>
      <c r="BU207" s="23"/>
      <c r="BV207" s="24" t="s">
        <v>338</v>
      </c>
      <c r="BW207" s="18" t="s">
        <v>12</v>
      </c>
      <c r="BX207" s="25"/>
      <c r="BY207" s="25"/>
      <c r="BZ207" s="19"/>
      <c r="CA207" s="23"/>
      <c r="CB207" s="24" t="s">
        <v>338</v>
      </c>
      <c r="CC207" s="18" t="s">
        <v>12</v>
      </c>
      <c r="CD207" s="25"/>
      <c r="CE207" s="25"/>
      <c r="CF207" s="19"/>
      <c r="CG207" s="23"/>
      <c r="CH207" s="24" t="s">
        <v>338</v>
      </c>
      <c r="CI207" s="18" t="s">
        <v>12</v>
      </c>
      <c r="CJ207" s="25"/>
      <c r="CK207" s="25"/>
      <c r="CL207" s="19"/>
      <c r="CM207" s="23"/>
      <c r="CN207" s="24" t="s">
        <v>338</v>
      </c>
      <c r="CO207" s="18" t="s">
        <v>12</v>
      </c>
      <c r="CP207" s="25"/>
      <c r="CQ207" s="25"/>
      <c r="CR207" s="19"/>
      <c r="CS207" s="23"/>
      <c r="CT207" s="24" t="s">
        <v>338</v>
      </c>
      <c r="CU207" s="18" t="s">
        <v>12</v>
      </c>
      <c r="CV207" s="25"/>
      <c r="CW207" s="25"/>
      <c r="CX207" s="19"/>
      <c r="CY207" s="23"/>
      <c r="CZ207" s="24" t="s">
        <v>338</v>
      </c>
      <c r="DA207" s="18" t="s">
        <v>12</v>
      </c>
      <c r="DB207" s="25"/>
      <c r="DC207" s="25"/>
      <c r="DD207" s="19"/>
      <c r="DE207" s="23"/>
      <c r="DF207" s="24" t="s">
        <v>338</v>
      </c>
      <c r="DG207" s="18" t="s">
        <v>12</v>
      </c>
      <c r="DH207" s="25"/>
      <c r="DI207" s="25"/>
      <c r="DJ207" s="19"/>
    </row>
    <row r="208" spans="1:114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172">SUM(OFFSET(D208,0,6),OFFSET(D208,0,12),OFFSET(D208,0,18),OFFSET(D208,0,24),OFFSET(D208,0,30),OFFSET(D208,0,36),OFFSET(D208,0,42),OFFSET(D208,0,48),OFFSET(D208,0,54),OFFSET(D208,0,60),OFFSET(D208,0,66),OFFSET(D208,0,72),OFFSET(D208,0,78),OFFSET(D208,0,84),OFFSET(D208,0,90),OFFSET(D208,0,96),OFFSET(D208,0,102),OFFSET(D208,0,108))</f>
        <v>7</v>
      </c>
      <c r="E208" s="22">
        <f t="shared" ca="1" si="172"/>
        <v>12</v>
      </c>
      <c r="F208" s="22">
        <f ca="1">IF(D208, ROUND(E208/D208*100, 2),0)</f>
        <v>171.43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2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0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3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5</v>
      </c>
      <c r="AI208" s="22">
        <v>1</v>
      </c>
      <c r="AJ208" s="22">
        <f>IF(AH208, ROUND(AI208/AH208*100, 2),0)</f>
        <v>20</v>
      </c>
      <c r="AK208" s="26" t="s">
        <v>339</v>
      </c>
      <c r="AL208" s="27" t="s">
        <v>340</v>
      </c>
      <c r="AM208" s="13">
        <v>161</v>
      </c>
      <c r="AN208" s="22">
        <v>0</v>
      </c>
      <c r="AO208" s="22">
        <v>0</v>
      </c>
      <c r="AP208" s="22">
        <f>IF(AN208, ROUND(AO208/AN208*100, 2),0)</f>
        <v>0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0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0</v>
      </c>
      <c r="BA208" s="22">
        <v>0</v>
      </c>
      <c r="BB208" s="22">
        <f>IF(AZ208, ROUND(BA208/AZ208*100, 2),0)</f>
        <v>0</v>
      </c>
      <c r="BC208" s="26" t="s">
        <v>339</v>
      </c>
      <c r="BD208" s="27" t="s">
        <v>340</v>
      </c>
      <c r="BE208" s="13">
        <v>161</v>
      </c>
      <c r="BF208" s="22">
        <v>0</v>
      </c>
      <c r="BG208" s="22">
        <v>0</v>
      </c>
      <c r="BH208" s="22">
        <f>IF(BF208, ROUND(BG208/BF208*100, 2),0)</f>
        <v>0</v>
      </c>
      <c r="BI208" s="26" t="s">
        <v>339</v>
      </c>
      <c r="BJ208" s="27" t="s">
        <v>340</v>
      </c>
      <c r="BK208" s="13">
        <v>161</v>
      </c>
      <c r="BL208" s="22">
        <v>0</v>
      </c>
      <c r="BM208" s="22">
        <v>4</v>
      </c>
      <c r="BN208" s="22">
        <f>IF(BL208, ROUND(BM208/BL208*100, 2),0)</f>
        <v>0</v>
      </c>
      <c r="BO208" s="26" t="s">
        <v>339</v>
      </c>
      <c r="BP208" s="27" t="s">
        <v>340</v>
      </c>
      <c r="BQ208" s="13">
        <v>161</v>
      </c>
      <c r="BR208" s="22">
        <v>0</v>
      </c>
      <c r="BS208" s="22">
        <v>0</v>
      </c>
      <c r="BT208" s="22">
        <f>IF(BR208, ROUND(BS208/BR208*100, 2),0)</f>
        <v>0</v>
      </c>
      <c r="BU208" s="26" t="s">
        <v>339</v>
      </c>
      <c r="BV208" s="27" t="s">
        <v>340</v>
      </c>
      <c r="BW208" s="13">
        <v>161</v>
      </c>
      <c r="BX208" s="22">
        <v>0</v>
      </c>
      <c r="BY208" s="22">
        <v>0</v>
      </c>
      <c r="BZ208" s="22">
        <f>IF(BX208, ROUND(BY208/BX208*100, 2),0)</f>
        <v>0</v>
      </c>
      <c r="CA208" s="26" t="s">
        <v>339</v>
      </c>
      <c r="CB208" s="27" t="s">
        <v>340</v>
      </c>
      <c r="CC208" s="13">
        <v>161</v>
      </c>
      <c r="CD208" s="22">
        <v>0</v>
      </c>
      <c r="CE208" s="22">
        <v>0</v>
      </c>
      <c r="CF208" s="22">
        <f>IF(CD208, ROUND(CE208/CD208*100, 2),0)</f>
        <v>0</v>
      </c>
      <c r="CG208" s="26" t="s">
        <v>339</v>
      </c>
      <c r="CH208" s="27" t="s">
        <v>340</v>
      </c>
      <c r="CI208" s="13">
        <v>161</v>
      </c>
      <c r="CJ208" s="22">
        <v>0</v>
      </c>
      <c r="CK208" s="22">
        <v>2</v>
      </c>
      <c r="CL208" s="22">
        <f>IF(CJ208, ROUND(CK208/CJ208*100, 2),0)</f>
        <v>0</v>
      </c>
      <c r="CM208" s="26" t="s">
        <v>339</v>
      </c>
      <c r="CN208" s="27" t="s">
        <v>340</v>
      </c>
      <c r="CO208" s="13">
        <v>161</v>
      </c>
      <c r="CP208" s="22">
        <v>0</v>
      </c>
      <c r="CQ208" s="22">
        <v>0</v>
      </c>
      <c r="CR208" s="22">
        <f>IF(CP208, ROUND(CQ208/CP208*100, 2),0)</f>
        <v>0</v>
      </c>
      <c r="CS208" s="26" t="s">
        <v>339</v>
      </c>
      <c r="CT208" s="27" t="s">
        <v>340</v>
      </c>
      <c r="CU208" s="13">
        <v>161</v>
      </c>
      <c r="CV208" s="22">
        <v>0</v>
      </c>
      <c r="CW208" s="22">
        <v>0</v>
      </c>
      <c r="CX208" s="22">
        <f>IF(CV208, ROUND(CW208/CV208*100, 2),0)</f>
        <v>0</v>
      </c>
      <c r="CY208" s="26" t="s">
        <v>339</v>
      </c>
      <c r="CZ208" s="27" t="s">
        <v>340</v>
      </c>
      <c r="DA208" s="13">
        <v>161</v>
      </c>
      <c r="DB208" s="22">
        <v>0</v>
      </c>
      <c r="DC208" s="22">
        <v>0</v>
      </c>
      <c r="DD208" s="22">
        <f>IF(DB208, ROUND(DC208/DB208*100, 2),0)</f>
        <v>0</v>
      </c>
      <c r="DE208" s="26" t="s">
        <v>339</v>
      </c>
      <c r="DF208" s="27" t="s">
        <v>340</v>
      </c>
      <c r="DG208" s="13">
        <v>161</v>
      </c>
      <c r="DH208" s="22">
        <v>2</v>
      </c>
      <c r="DI208" s="22">
        <v>0</v>
      </c>
      <c r="DJ208" s="22">
        <f>IF(DH208, ROUND(DI208/DH208*100, 2),0)</f>
        <v>0</v>
      </c>
    </row>
    <row r="209" spans="1:114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172"/>
        <v>69</v>
      </c>
      <c r="E209" s="22">
        <f t="shared" ca="1" si="172"/>
        <v>201</v>
      </c>
      <c r="F209" s="22">
        <f ca="1">IF(D209, ROUND(E209/D209*100, 2),0)</f>
        <v>291.3</v>
      </c>
      <c r="G209" s="26" t="s">
        <v>341</v>
      </c>
      <c r="H209" s="27" t="s">
        <v>342</v>
      </c>
      <c r="I209" s="13">
        <v>162</v>
      </c>
      <c r="J209" s="22">
        <v>0</v>
      </c>
      <c r="K209" s="22">
        <v>26</v>
      </c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4</v>
      </c>
      <c r="Q209" s="22">
        <v>5</v>
      </c>
      <c r="R209" s="22">
        <f>IF(P209, ROUND(Q209/P209*100, 2),0)</f>
        <v>125</v>
      </c>
      <c r="S209" s="26" t="s">
        <v>341</v>
      </c>
      <c r="T209" s="27" t="s">
        <v>342</v>
      </c>
      <c r="U209" s="13">
        <v>162</v>
      </c>
      <c r="V209" s="22">
        <v>0</v>
      </c>
      <c r="W209" s="22">
        <v>0</v>
      </c>
      <c r="X209" s="22">
        <f>IF(V209, ROUND(W209/V209*100, 2),0)</f>
        <v>0</v>
      </c>
      <c r="Y209" s="26" t="s">
        <v>341</v>
      </c>
      <c r="Z209" s="27" t="s">
        <v>342</v>
      </c>
      <c r="AA209" s="13">
        <v>162</v>
      </c>
      <c r="AB209" s="22">
        <v>8</v>
      </c>
      <c r="AC209" s="22">
        <v>11</v>
      </c>
      <c r="AD209" s="22">
        <f>IF(AB209, ROUND(AC209/AB209*100, 2),0)</f>
        <v>137.5</v>
      </c>
      <c r="AE209" s="26" t="s">
        <v>341</v>
      </c>
      <c r="AF209" s="27" t="s">
        <v>342</v>
      </c>
      <c r="AG209" s="13">
        <v>162</v>
      </c>
      <c r="AH209" s="22">
        <v>14</v>
      </c>
      <c r="AI209" s="22">
        <v>11</v>
      </c>
      <c r="AJ209" s="22">
        <f>IF(AH209, ROUND(AI209/AH209*100, 2),0)</f>
        <v>78.569999999999993</v>
      </c>
      <c r="AK209" s="26" t="s">
        <v>341</v>
      </c>
      <c r="AL209" s="27" t="s">
        <v>342</v>
      </c>
      <c r="AM209" s="13">
        <v>162</v>
      </c>
      <c r="AN209" s="22">
        <v>0</v>
      </c>
      <c r="AO209" s="22">
        <v>0</v>
      </c>
      <c r="AP209" s="22">
        <f>IF(AN209, ROUND(AO209/AN209*100, 2),0)</f>
        <v>0</v>
      </c>
      <c r="AQ209" s="26" t="s">
        <v>341</v>
      </c>
      <c r="AR209" s="27" t="s">
        <v>342</v>
      </c>
      <c r="AS209" s="13">
        <v>162</v>
      </c>
      <c r="AT209" s="22">
        <v>1</v>
      </c>
      <c r="AU209" s="22">
        <v>0</v>
      </c>
      <c r="AV209" s="22">
        <f>IF(AT209, ROUND(AU209/AT209*100, 2),0)</f>
        <v>0</v>
      </c>
      <c r="AW209" s="26" t="s">
        <v>341</v>
      </c>
      <c r="AX209" s="27" t="s">
        <v>342</v>
      </c>
      <c r="AY209" s="13">
        <v>162</v>
      </c>
      <c r="AZ209" s="22">
        <v>1</v>
      </c>
      <c r="BA209" s="22">
        <v>1</v>
      </c>
      <c r="BB209" s="22">
        <f>IF(AZ209, ROUND(BA209/AZ209*100, 2),0)</f>
        <v>100</v>
      </c>
      <c r="BC209" s="26" t="s">
        <v>341</v>
      </c>
      <c r="BD209" s="27" t="s">
        <v>342</v>
      </c>
      <c r="BE209" s="13">
        <v>162</v>
      </c>
      <c r="BF209" s="22">
        <v>0</v>
      </c>
      <c r="BG209" s="22">
        <v>0</v>
      </c>
      <c r="BH209" s="22">
        <f>IF(BF209, ROUND(BG209/BF209*100, 2),0)</f>
        <v>0</v>
      </c>
      <c r="BI209" s="26" t="s">
        <v>341</v>
      </c>
      <c r="BJ209" s="27" t="s">
        <v>342</v>
      </c>
      <c r="BK209" s="13">
        <v>162</v>
      </c>
      <c r="BL209" s="22">
        <v>2</v>
      </c>
      <c r="BM209" s="22">
        <v>58</v>
      </c>
      <c r="BN209" s="22">
        <f>IF(BL209, ROUND(BM209/BL209*100, 2),0)</f>
        <v>2900</v>
      </c>
      <c r="BO209" s="26" t="s">
        <v>341</v>
      </c>
      <c r="BP209" s="27" t="s">
        <v>342</v>
      </c>
      <c r="BQ209" s="13">
        <v>162</v>
      </c>
      <c r="BR209" s="22">
        <v>0</v>
      </c>
      <c r="BS209" s="22">
        <v>38</v>
      </c>
      <c r="BT209" s="22">
        <f>IF(BR209, ROUND(BS209/BR209*100, 2),0)</f>
        <v>0</v>
      </c>
      <c r="BU209" s="26" t="s">
        <v>341</v>
      </c>
      <c r="BV209" s="27" t="s">
        <v>342</v>
      </c>
      <c r="BW209" s="13">
        <v>162</v>
      </c>
      <c r="BX209" s="22">
        <v>2</v>
      </c>
      <c r="BY209" s="22">
        <v>0</v>
      </c>
      <c r="BZ209" s="22">
        <f>IF(BX209, ROUND(BY209/BX209*100, 2),0)</f>
        <v>0</v>
      </c>
      <c r="CA209" s="26" t="s">
        <v>341</v>
      </c>
      <c r="CB209" s="27" t="s">
        <v>342</v>
      </c>
      <c r="CC209" s="13">
        <v>162</v>
      </c>
      <c r="CD209" s="22">
        <v>2</v>
      </c>
      <c r="CE209" s="22">
        <v>3</v>
      </c>
      <c r="CF209" s="22">
        <f>IF(CD209, ROUND(CE209/CD209*100, 2),0)</f>
        <v>150</v>
      </c>
      <c r="CG209" s="26" t="s">
        <v>341</v>
      </c>
      <c r="CH209" s="27" t="s">
        <v>342</v>
      </c>
      <c r="CI209" s="13">
        <v>162</v>
      </c>
      <c r="CJ209" s="22">
        <v>2</v>
      </c>
      <c r="CK209" s="22">
        <v>13</v>
      </c>
      <c r="CL209" s="22">
        <f>IF(CJ209, ROUND(CK209/CJ209*100, 2),0)</f>
        <v>650</v>
      </c>
      <c r="CM209" s="26" t="s">
        <v>341</v>
      </c>
      <c r="CN209" s="27" t="s">
        <v>342</v>
      </c>
      <c r="CO209" s="13">
        <v>162</v>
      </c>
      <c r="CP209" s="22">
        <v>8</v>
      </c>
      <c r="CQ209" s="22">
        <v>6</v>
      </c>
      <c r="CR209" s="22">
        <f>IF(CP209, ROUND(CQ209/CP209*100, 2),0)</f>
        <v>75</v>
      </c>
      <c r="CS209" s="26" t="s">
        <v>341</v>
      </c>
      <c r="CT209" s="27" t="s">
        <v>342</v>
      </c>
      <c r="CU209" s="13">
        <v>162</v>
      </c>
      <c r="CV209" s="22">
        <v>0</v>
      </c>
      <c r="CW209" s="22">
        <v>0</v>
      </c>
      <c r="CX209" s="22">
        <f>IF(CV209, ROUND(CW209/CV209*100, 2),0)</f>
        <v>0</v>
      </c>
      <c r="CY209" s="26" t="s">
        <v>341</v>
      </c>
      <c r="CZ209" s="27" t="s">
        <v>342</v>
      </c>
      <c r="DA209" s="13">
        <v>162</v>
      </c>
      <c r="DB209" s="22">
        <v>0</v>
      </c>
      <c r="DC209" s="22">
        <v>17</v>
      </c>
      <c r="DD209" s="22">
        <f>IF(DB209, ROUND(DC209/DB209*100, 2),0)</f>
        <v>0</v>
      </c>
      <c r="DE209" s="26" t="s">
        <v>341</v>
      </c>
      <c r="DF209" s="27" t="s">
        <v>342</v>
      </c>
      <c r="DG209" s="13">
        <v>162</v>
      </c>
      <c r="DH209" s="22">
        <v>25</v>
      </c>
      <c r="DI209" s="22">
        <v>12</v>
      </c>
      <c r="DJ209" s="22">
        <f>IF(DH209, ROUND(DI209/DH209*100, 2),0)</f>
        <v>48</v>
      </c>
    </row>
    <row r="210" spans="1:114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172"/>
        <v>14</v>
      </c>
      <c r="E210" s="22">
        <f t="shared" ca="1" si="172"/>
        <v>12</v>
      </c>
      <c r="F210" s="22">
        <f ca="1">IF(D210, ROUND(E210/D210*100, 2),0)</f>
        <v>85.71</v>
      </c>
      <c r="G210" s="20" t="s">
        <v>343</v>
      </c>
      <c r="H210" s="28" t="s">
        <v>344</v>
      </c>
      <c r="I210" s="13">
        <v>163</v>
      </c>
      <c r="J210" s="22">
        <v>1</v>
      </c>
      <c r="K210" s="22">
        <v>1</v>
      </c>
      <c r="L210" s="22">
        <f>IF(J210, ROUND(K210/J210*100, 2),0)</f>
        <v>100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0</v>
      </c>
      <c r="W210" s="22">
        <v>0</v>
      </c>
      <c r="X210" s="22">
        <f>IF(V210, ROUND(W210/V210*100, 2),0)</f>
        <v>0</v>
      </c>
      <c r="Y210" s="20" t="s">
        <v>343</v>
      </c>
      <c r="Z210" s="28" t="s">
        <v>344</v>
      </c>
      <c r="AA210" s="13">
        <v>163</v>
      </c>
      <c r="AB210" s="22">
        <v>5</v>
      </c>
      <c r="AC210" s="22">
        <v>3</v>
      </c>
      <c r="AD210" s="22">
        <f>IF(AB210, ROUND(AC210/AB210*100, 2),0)</f>
        <v>60</v>
      </c>
      <c r="AE210" s="20" t="s">
        <v>343</v>
      </c>
      <c r="AF210" s="28" t="s">
        <v>344</v>
      </c>
      <c r="AG210" s="13">
        <v>163</v>
      </c>
      <c r="AH210" s="22">
        <v>1</v>
      </c>
      <c r="AI210" s="22">
        <v>6</v>
      </c>
      <c r="AJ210" s="22">
        <f>IF(AH210, ROUND(AI210/AH210*100, 2),0)</f>
        <v>600</v>
      </c>
      <c r="AK210" s="20" t="s">
        <v>343</v>
      </c>
      <c r="AL210" s="28" t="s">
        <v>344</v>
      </c>
      <c r="AM210" s="13">
        <v>163</v>
      </c>
      <c r="AN210" s="22">
        <v>0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1</v>
      </c>
      <c r="AU210" s="22">
        <v>0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0</v>
      </c>
      <c r="BB210" s="22">
        <f>IF(AZ210, ROUND(BA210/AZ210*100, 2),0)</f>
        <v>0</v>
      </c>
      <c r="BC210" s="20" t="s">
        <v>343</v>
      </c>
      <c r="BD210" s="28" t="s">
        <v>344</v>
      </c>
      <c r="BE210" s="13">
        <v>163</v>
      </c>
      <c r="BF210" s="22">
        <v>0</v>
      </c>
      <c r="BG210" s="22">
        <v>0</v>
      </c>
      <c r="BH210" s="22">
        <f>IF(BF210, ROUND(BG210/BF210*100, 2),0)</f>
        <v>0</v>
      </c>
      <c r="BI210" s="20" t="s">
        <v>343</v>
      </c>
      <c r="BJ210" s="28" t="s">
        <v>344</v>
      </c>
      <c r="BK210" s="13">
        <v>163</v>
      </c>
      <c r="BL210" s="22">
        <v>0</v>
      </c>
      <c r="BM210" s="22">
        <v>0</v>
      </c>
      <c r="BN210" s="22">
        <f>IF(BL210, ROUND(BM210/BL210*100, 2),0)</f>
        <v>0</v>
      </c>
      <c r="BO210" s="20" t="s">
        <v>343</v>
      </c>
      <c r="BP210" s="28" t="s">
        <v>344</v>
      </c>
      <c r="BQ210" s="13">
        <v>163</v>
      </c>
      <c r="BR210" s="22">
        <v>0</v>
      </c>
      <c r="BS210" s="22">
        <v>1</v>
      </c>
      <c r="BT210" s="22">
        <f>IF(BR210, ROUND(BS210/BR210*100, 2),0)</f>
        <v>0</v>
      </c>
      <c r="BU210" s="20" t="s">
        <v>343</v>
      </c>
      <c r="BV210" s="28" t="s">
        <v>344</v>
      </c>
      <c r="BW210" s="13">
        <v>163</v>
      </c>
      <c r="BX210" s="22">
        <v>3</v>
      </c>
      <c r="BY210" s="22">
        <v>0</v>
      </c>
      <c r="BZ210" s="22">
        <f>IF(BX210, ROUND(BY210/BX210*100, 2),0)</f>
        <v>0</v>
      </c>
      <c r="CA210" s="20" t="s">
        <v>343</v>
      </c>
      <c r="CB210" s="28" t="s">
        <v>344</v>
      </c>
      <c r="CC210" s="13">
        <v>163</v>
      </c>
      <c r="CD210" s="22">
        <v>1</v>
      </c>
      <c r="CE210" s="22">
        <v>0</v>
      </c>
      <c r="CF210" s="22">
        <f>IF(CD210, ROUND(CE210/CD210*100, 2),0)</f>
        <v>0</v>
      </c>
      <c r="CG210" s="20" t="s">
        <v>343</v>
      </c>
      <c r="CH210" s="28" t="s">
        <v>344</v>
      </c>
      <c r="CI210" s="13">
        <v>163</v>
      </c>
      <c r="CJ210" s="22">
        <v>0</v>
      </c>
      <c r="CK210" s="22">
        <v>1</v>
      </c>
      <c r="CL210" s="22">
        <f>IF(CJ210, ROUND(CK210/CJ210*100, 2),0)</f>
        <v>0</v>
      </c>
      <c r="CM210" s="20" t="s">
        <v>343</v>
      </c>
      <c r="CN210" s="28" t="s">
        <v>344</v>
      </c>
      <c r="CO210" s="13">
        <v>163</v>
      </c>
      <c r="CP210" s="22">
        <v>0</v>
      </c>
      <c r="CQ210" s="22">
        <v>0</v>
      </c>
      <c r="CR210" s="22">
        <f>IF(CP210, ROUND(CQ210/CP210*100, 2),0)</f>
        <v>0</v>
      </c>
      <c r="CS210" s="20" t="s">
        <v>343</v>
      </c>
      <c r="CT210" s="28" t="s">
        <v>344</v>
      </c>
      <c r="CU210" s="13">
        <v>163</v>
      </c>
      <c r="CV210" s="22">
        <v>2</v>
      </c>
      <c r="CW210" s="22">
        <v>0</v>
      </c>
      <c r="CX210" s="22">
        <f>IF(CV210, ROUND(CW210/CV210*100, 2),0)</f>
        <v>0</v>
      </c>
      <c r="CY210" s="20" t="s">
        <v>343</v>
      </c>
      <c r="CZ210" s="28" t="s">
        <v>344</v>
      </c>
      <c r="DA210" s="13">
        <v>163</v>
      </c>
      <c r="DB210" s="22">
        <v>0</v>
      </c>
      <c r="DC210" s="22">
        <v>0</v>
      </c>
      <c r="DD210" s="22">
        <f>IF(DB210, ROUND(DC210/DB210*100, 2),0)</f>
        <v>0</v>
      </c>
      <c r="DE210" s="20" t="s">
        <v>343</v>
      </c>
      <c r="DF210" s="28" t="s">
        <v>344</v>
      </c>
      <c r="DG210" s="13">
        <v>163</v>
      </c>
      <c r="DH210" s="22">
        <v>0</v>
      </c>
      <c r="DI210" s="22">
        <v>0</v>
      </c>
      <c r="DJ210" s="22">
        <f>IF(DH210, ROUND(DI210/DH210*100, 2),0)</f>
        <v>0</v>
      </c>
    </row>
    <row r="211" spans="1:114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172"/>
        <v>28</v>
      </c>
      <c r="E211" s="22">
        <f t="shared" ca="1" si="172"/>
        <v>12</v>
      </c>
      <c r="F211" s="22">
        <f ca="1">IF(D211, ROUND(E211/D211*100, 2),0)</f>
        <v>42.86</v>
      </c>
      <c r="G211" s="20" t="s">
        <v>345</v>
      </c>
      <c r="H211" s="28" t="s">
        <v>346</v>
      </c>
      <c r="I211" s="13">
        <v>164</v>
      </c>
      <c r="J211" s="22">
        <v>0</v>
      </c>
      <c r="K211" s="22">
        <v>0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0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5</v>
      </c>
      <c r="W211" s="22">
        <v>0</v>
      </c>
      <c r="X211" s="22">
        <f>IF(V211, ROUND(W211/V211*100, 2),0)</f>
        <v>0</v>
      </c>
      <c r="Y211" s="20" t="s">
        <v>345</v>
      </c>
      <c r="Z211" s="28" t="s">
        <v>346</v>
      </c>
      <c r="AA211" s="13">
        <v>164</v>
      </c>
      <c r="AB211" s="22">
        <v>5</v>
      </c>
      <c r="AC211" s="22">
        <v>0</v>
      </c>
      <c r="AD211" s="22">
        <f>IF(AB211, ROUND(AC211/AB211*100, 2),0)</f>
        <v>0</v>
      </c>
      <c r="AE211" s="20" t="s">
        <v>345</v>
      </c>
      <c r="AF211" s="28" t="s">
        <v>346</v>
      </c>
      <c r="AG211" s="13">
        <v>164</v>
      </c>
      <c r="AH211" s="22">
        <v>6</v>
      </c>
      <c r="AI211" s="22">
        <v>5</v>
      </c>
      <c r="AJ211" s="22">
        <f>IF(AH211, ROUND(AI211/AH211*100, 2),0)</f>
        <v>83.33</v>
      </c>
      <c r="AK211" s="20" t="s">
        <v>345</v>
      </c>
      <c r="AL211" s="28" t="s">
        <v>346</v>
      </c>
      <c r="AM211" s="13">
        <v>164</v>
      </c>
      <c r="AN211" s="22">
        <v>0</v>
      </c>
      <c r="AO211" s="22">
        <v>1</v>
      </c>
      <c r="AP211" s="22">
        <f>IF(AN211, ROUND(AO211/AN211*100, 2),0)</f>
        <v>0</v>
      </c>
      <c r="AQ211" s="20" t="s">
        <v>345</v>
      </c>
      <c r="AR211" s="28" t="s">
        <v>346</v>
      </c>
      <c r="AS211" s="13">
        <v>164</v>
      </c>
      <c r="AT211" s="22">
        <v>1</v>
      </c>
      <c r="AU211" s="22">
        <v>1</v>
      </c>
      <c r="AV211" s="22">
        <f>IF(AT211, ROUND(AU211/AT211*100, 2),0)</f>
        <v>100</v>
      </c>
      <c r="AW211" s="20" t="s">
        <v>345</v>
      </c>
      <c r="AX211" s="28" t="s">
        <v>346</v>
      </c>
      <c r="AY211" s="13">
        <v>164</v>
      </c>
      <c r="AZ211" s="22">
        <v>0</v>
      </c>
      <c r="BA211" s="22">
        <v>0</v>
      </c>
      <c r="BB211" s="22">
        <f>IF(AZ211, ROUND(BA211/AZ211*100, 2),0)</f>
        <v>0</v>
      </c>
      <c r="BC211" s="20" t="s">
        <v>345</v>
      </c>
      <c r="BD211" s="28" t="s">
        <v>346</v>
      </c>
      <c r="BE211" s="13">
        <v>164</v>
      </c>
      <c r="BF211" s="22">
        <v>0</v>
      </c>
      <c r="BG211" s="22">
        <v>0</v>
      </c>
      <c r="BH211" s="22">
        <f>IF(BF211, ROUND(BG211/BF211*100, 2),0)</f>
        <v>0</v>
      </c>
      <c r="BI211" s="20" t="s">
        <v>345</v>
      </c>
      <c r="BJ211" s="28" t="s">
        <v>346</v>
      </c>
      <c r="BK211" s="13">
        <v>164</v>
      </c>
      <c r="BL211" s="22">
        <v>2</v>
      </c>
      <c r="BM211" s="22">
        <v>0</v>
      </c>
      <c r="BN211" s="22">
        <f>IF(BL211, ROUND(BM211/BL211*100, 2),0)</f>
        <v>0</v>
      </c>
      <c r="BO211" s="20" t="s">
        <v>345</v>
      </c>
      <c r="BP211" s="28" t="s">
        <v>346</v>
      </c>
      <c r="BQ211" s="13">
        <v>164</v>
      </c>
      <c r="BR211" s="22">
        <v>0</v>
      </c>
      <c r="BS211" s="22">
        <v>1</v>
      </c>
      <c r="BT211" s="22">
        <f>IF(BR211, ROUND(BS211/BR211*100, 2),0)</f>
        <v>0</v>
      </c>
      <c r="BU211" s="20" t="s">
        <v>345</v>
      </c>
      <c r="BV211" s="28" t="s">
        <v>346</v>
      </c>
      <c r="BW211" s="13">
        <v>164</v>
      </c>
      <c r="BX211" s="22">
        <v>1</v>
      </c>
      <c r="BY211" s="22">
        <v>0</v>
      </c>
      <c r="BZ211" s="22">
        <f>IF(BX211, ROUND(BY211/BX211*100, 2),0)</f>
        <v>0</v>
      </c>
      <c r="CA211" s="20" t="s">
        <v>345</v>
      </c>
      <c r="CB211" s="28" t="s">
        <v>346</v>
      </c>
      <c r="CC211" s="13">
        <v>164</v>
      </c>
      <c r="CD211" s="22">
        <v>1</v>
      </c>
      <c r="CE211" s="22">
        <v>1</v>
      </c>
      <c r="CF211" s="22">
        <f>IF(CD211, ROUND(CE211/CD211*100, 2),0)</f>
        <v>100</v>
      </c>
      <c r="CG211" s="20" t="s">
        <v>345</v>
      </c>
      <c r="CH211" s="28" t="s">
        <v>346</v>
      </c>
      <c r="CI211" s="13">
        <v>164</v>
      </c>
      <c r="CJ211" s="22">
        <v>0</v>
      </c>
      <c r="CK211" s="22">
        <v>3</v>
      </c>
      <c r="CL211" s="22">
        <f>IF(CJ211, ROUND(CK211/CJ211*100, 2),0)</f>
        <v>0</v>
      </c>
      <c r="CM211" s="20" t="s">
        <v>345</v>
      </c>
      <c r="CN211" s="28" t="s">
        <v>346</v>
      </c>
      <c r="CO211" s="13">
        <v>164</v>
      </c>
      <c r="CP211" s="22">
        <v>3</v>
      </c>
      <c r="CQ211" s="22">
        <v>0</v>
      </c>
      <c r="CR211" s="22">
        <f>IF(CP211, ROUND(CQ211/CP211*100, 2),0)</f>
        <v>0</v>
      </c>
      <c r="CS211" s="20" t="s">
        <v>345</v>
      </c>
      <c r="CT211" s="28" t="s">
        <v>346</v>
      </c>
      <c r="CU211" s="13">
        <v>164</v>
      </c>
      <c r="CV211" s="22">
        <v>2</v>
      </c>
      <c r="CW211" s="22">
        <v>0</v>
      </c>
      <c r="CX211" s="22">
        <f>IF(CV211, ROUND(CW211/CV211*100, 2),0)</f>
        <v>0</v>
      </c>
      <c r="CY211" s="20" t="s">
        <v>345</v>
      </c>
      <c r="CZ211" s="28" t="s">
        <v>346</v>
      </c>
      <c r="DA211" s="13">
        <v>164</v>
      </c>
      <c r="DB211" s="22">
        <v>2</v>
      </c>
      <c r="DC211" s="22">
        <v>0</v>
      </c>
      <c r="DD211" s="22">
        <f>IF(DB211, ROUND(DC211/DB211*100, 2),0)</f>
        <v>0</v>
      </c>
      <c r="DE211" s="20" t="s">
        <v>345</v>
      </c>
      <c r="DF211" s="28" t="s">
        <v>346</v>
      </c>
      <c r="DG211" s="13">
        <v>164</v>
      </c>
      <c r="DH211" s="22">
        <v>0</v>
      </c>
      <c r="DI211" s="22">
        <v>0</v>
      </c>
      <c r="DJ211" s="22">
        <f>IF(DH211, ROUND(DI211/DH211*100, 2),0)</f>
        <v>0</v>
      </c>
    </row>
    <row r="212" spans="1:114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172"/>
        <v>538</v>
      </c>
      <c r="E212" s="22">
        <f t="shared" ca="1" si="172"/>
        <v>412</v>
      </c>
      <c r="F212" s="22">
        <f ca="1">IF(D212, ROUND(E212/D212*100, 2),0)</f>
        <v>76.58</v>
      </c>
      <c r="G212" s="20" t="s">
        <v>347</v>
      </c>
      <c r="H212" s="28" t="s">
        <v>348</v>
      </c>
      <c r="I212" s="13">
        <v>165</v>
      </c>
      <c r="J212" s="22">
        <v>5</v>
      </c>
      <c r="K212" s="22">
        <v>0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0</v>
      </c>
      <c r="Q212" s="22">
        <v>0</v>
      </c>
      <c r="R212" s="22">
        <f>IF(P212, ROUND(Q212/P212*100, 2),0)</f>
        <v>0</v>
      </c>
      <c r="S212" s="20" t="s">
        <v>347</v>
      </c>
      <c r="T212" s="28" t="s">
        <v>348</v>
      </c>
      <c r="U212" s="13">
        <v>165</v>
      </c>
      <c r="V212" s="22">
        <v>11</v>
      </c>
      <c r="W212" s="22">
        <v>0</v>
      </c>
      <c r="X212" s="22">
        <f>IF(V212, ROUND(W212/V212*100, 2),0)</f>
        <v>0</v>
      </c>
      <c r="Y212" s="20" t="s">
        <v>347</v>
      </c>
      <c r="Z212" s="28" t="s">
        <v>348</v>
      </c>
      <c r="AA212" s="13">
        <v>165</v>
      </c>
      <c r="AB212" s="22">
        <v>1</v>
      </c>
      <c r="AC212" s="22">
        <v>0</v>
      </c>
      <c r="AD212" s="22">
        <f>IF(AB212, ROUND(AC212/AB212*100, 2),0)</f>
        <v>0</v>
      </c>
      <c r="AE212" s="20" t="s">
        <v>347</v>
      </c>
      <c r="AF212" s="28" t="s">
        <v>348</v>
      </c>
      <c r="AG212" s="13">
        <v>165</v>
      </c>
      <c r="AH212" s="22">
        <v>48</v>
      </c>
      <c r="AI212" s="22">
        <v>103</v>
      </c>
      <c r="AJ212" s="22">
        <f>IF(AH212, ROUND(AI212/AH212*100, 2),0)</f>
        <v>214.58</v>
      </c>
      <c r="AK212" s="20" t="s">
        <v>347</v>
      </c>
      <c r="AL212" s="28" t="s">
        <v>348</v>
      </c>
      <c r="AM212" s="13">
        <v>165</v>
      </c>
      <c r="AN212" s="22">
        <v>2</v>
      </c>
      <c r="AO212" s="22">
        <v>1</v>
      </c>
      <c r="AP212" s="22">
        <f>IF(AN212, ROUND(AO212/AN212*100, 2),0)</f>
        <v>50</v>
      </c>
      <c r="AQ212" s="20" t="s">
        <v>347</v>
      </c>
      <c r="AR212" s="28" t="s">
        <v>348</v>
      </c>
      <c r="AS212" s="13">
        <v>165</v>
      </c>
      <c r="AT212" s="22">
        <v>170</v>
      </c>
      <c r="AU212" s="22">
        <v>1</v>
      </c>
      <c r="AV212" s="22">
        <f>IF(AT212, ROUND(AU212/AT212*100, 2),0)</f>
        <v>0.59</v>
      </c>
      <c r="AW212" s="20" t="s">
        <v>347</v>
      </c>
      <c r="AX212" s="28" t="s">
        <v>348</v>
      </c>
      <c r="AY212" s="13">
        <v>165</v>
      </c>
      <c r="AZ212" s="22">
        <v>7</v>
      </c>
      <c r="BA212" s="22">
        <v>0</v>
      </c>
      <c r="BB212" s="22">
        <f>IF(AZ212, ROUND(BA212/AZ212*100, 2),0)</f>
        <v>0</v>
      </c>
      <c r="BC212" s="20" t="s">
        <v>347</v>
      </c>
      <c r="BD212" s="28" t="s">
        <v>348</v>
      </c>
      <c r="BE212" s="13">
        <v>165</v>
      </c>
      <c r="BF212" s="22">
        <v>156</v>
      </c>
      <c r="BG212" s="22">
        <v>184</v>
      </c>
      <c r="BH212" s="22">
        <f>IF(BF212, ROUND(BG212/BF212*100, 2),0)</f>
        <v>117.95</v>
      </c>
      <c r="BI212" s="20" t="s">
        <v>347</v>
      </c>
      <c r="BJ212" s="28" t="s">
        <v>348</v>
      </c>
      <c r="BK212" s="13">
        <v>165</v>
      </c>
      <c r="BL212" s="22">
        <v>105</v>
      </c>
      <c r="BM212" s="22">
        <v>0</v>
      </c>
      <c r="BN212" s="22">
        <f>IF(BL212, ROUND(BM212/BL212*100, 2),0)</f>
        <v>0</v>
      </c>
      <c r="BO212" s="20" t="s">
        <v>347</v>
      </c>
      <c r="BP212" s="28" t="s">
        <v>348</v>
      </c>
      <c r="BQ212" s="13">
        <v>165</v>
      </c>
      <c r="BR212" s="22">
        <v>9</v>
      </c>
      <c r="BS212" s="22">
        <v>3</v>
      </c>
      <c r="BT212" s="22">
        <f>IF(BR212, ROUND(BS212/BR212*100, 2),0)</f>
        <v>33.33</v>
      </c>
      <c r="BU212" s="20" t="s">
        <v>347</v>
      </c>
      <c r="BV212" s="28" t="s">
        <v>348</v>
      </c>
      <c r="BW212" s="13">
        <v>165</v>
      </c>
      <c r="BX212" s="22">
        <v>0</v>
      </c>
      <c r="BY212" s="22">
        <v>0</v>
      </c>
      <c r="BZ212" s="22">
        <f>IF(BX212, ROUND(BY212/BX212*100, 2),0)</f>
        <v>0</v>
      </c>
      <c r="CA212" s="20" t="s">
        <v>347</v>
      </c>
      <c r="CB212" s="28" t="s">
        <v>348</v>
      </c>
      <c r="CC212" s="13">
        <v>165</v>
      </c>
      <c r="CD212" s="22">
        <v>0</v>
      </c>
      <c r="CE212" s="22">
        <v>0</v>
      </c>
      <c r="CF212" s="22">
        <f>IF(CD212, ROUND(CE212/CD212*100, 2),0)</f>
        <v>0</v>
      </c>
      <c r="CG212" s="20" t="s">
        <v>347</v>
      </c>
      <c r="CH212" s="28" t="s">
        <v>348</v>
      </c>
      <c r="CI212" s="13">
        <v>165</v>
      </c>
      <c r="CJ212" s="22">
        <v>11</v>
      </c>
      <c r="CK212" s="22">
        <v>51</v>
      </c>
      <c r="CL212" s="22">
        <f>IF(CJ212, ROUND(CK212/CJ212*100, 2),0)</f>
        <v>463.64</v>
      </c>
      <c r="CM212" s="20" t="s">
        <v>347</v>
      </c>
      <c r="CN212" s="28" t="s">
        <v>348</v>
      </c>
      <c r="CO212" s="13">
        <v>165</v>
      </c>
      <c r="CP212" s="22">
        <v>13</v>
      </c>
      <c r="CQ212" s="22">
        <v>69</v>
      </c>
      <c r="CR212" s="22">
        <f>IF(CP212, ROUND(CQ212/CP212*100, 2),0)</f>
        <v>530.77</v>
      </c>
      <c r="CS212" s="20" t="s">
        <v>347</v>
      </c>
      <c r="CT212" s="28" t="s">
        <v>348</v>
      </c>
      <c r="CU212" s="13">
        <v>165</v>
      </c>
      <c r="CV212" s="22">
        <v>0</v>
      </c>
      <c r="CW212" s="22">
        <v>0</v>
      </c>
      <c r="CX212" s="22">
        <f>IF(CV212, ROUND(CW212/CV212*100, 2),0)</f>
        <v>0</v>
      </c>
      <c r="CY212" s="20" t="s">
        <v>347</v>
      </c>
      <c r="CZ212" s="28" t="s">
        <v>348</v>
      </c>
      <c r="DA212" s="13">
        <v>165</v>
      </c>
      <c r="DB212" s="22">
        <v>0</v>
      </c>
      <c r="DC212" s="22">
        <v>0</v>
      </c>
      <c r="DD212" s="22">
        <f>IF(DB212, ROUND(DC212/DB212*100, 2),0)</f>
        <v>0</v>
      </c>
      <c r="DE212" s="20" t="s">
        <v>347</v>
      </c>
      <c r="DF212" s="28" t="s">
        <v>348</v>
      </c>
      <c r="DG212" s="13">
        <v>165</v>
      </c>
      <c r="DH212" s="22">
        <v>0</v>
      </c>
      <c r="DI212" s="22">
        <v>0</v>
      </c>
      <c r="DJ212" s="22">
        <f>IF(DH212, ROUND(DI212/DH212*100, 2),0)</f>
        <v>0</v>
      </c>
    </row>
    <row r="213" spans="1:114" ht="19.350000000000001" customHeight="1" x14ac:dyDescent="0.25">
      <c r="A213" s="23"/>
      <c r="B213" s="24" t="s">
        <v>349</v>
      </c>
      <c r="C213" s="18" t="s">
        <v>12</v>
      </c>
      <c r="D213" s="25"/>
      <c r="E213" s="25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  <c r="BC213" s="23"/>
      <c r="BD213" s="24" t="s">
        <v>349</v>
      </c>
      <c r="BE213" s="18" t="s">
        <v>12</v>
      </c>
      <c r="BF213" s="25"/>
      <c r="BG213" s="25"/>
      <c r="BH213" s="19"/>
      <c r="BI213" s="23"/>
      <c r="BJ213" s="24" t="s">
        <v>349</v>
      </c>
      <c r="BK213" s="18" t="s">
        <v>12</v>
      </c>
      <c r="BL213" s="25"/>
      <c r="BM213" s="25"/>
      <c r="BN213" s="19"/>
      <c r="BO213" s="23"/>
      <c r="BP213" s="24" t="s">
        <v>349</v>
      </c>
      <c r="BQ213" s="18" t="s">
        <v>12</v>
      </c>
      <c r="BR213" s="25"/>
      <c r="BS213" s="25"/>
      <c r="BT213" s="19"/>
      <c r="BU213" s="23"/>
      <c r="BV213" s="24" t="s">
        <v>349</v>
      </c>
      <c r="BW213" s="18" t="s">
        <v>12</v>
      </c>
      <c r="BX213" s="25"/>
      <c r="BY213" s="25"/>
      <c r="BZ213" s="19"/>
      <c r="CA213" s="23"/>
      <c r="CB213" s="24" t="s">
        <v>349</v>
      </c>
      <c r="CC213" s="18" t="s">
        <v>12</v>
      </c>
      <c r="CD213" s="25"/>
      <c r="CE213" s="25"/>
      <c r="CF213" s="19"/>
      <c r="CG213" s="23"/>
      <c r="CH213" s="24" t="s">
        <v>349</v>
      </c>
      <c r="CI213" s="18" t="s">
        <v>12</v>
      </c>
      <c r="CJ213" s="25"/>
      <c r="CK213" s="25"/>
      <c r="CL213" s="19"/>
      <c r="CM213" s="23"/>
      <c r="CN213" s="24" t="s">
        <v>349</v>
      </c>
      <c r="CO213" s="18" t="s">
        <v>12</v>
      </c>
      <c r="CP213" s="25"/>
      <c r="CQ213" s="25"/>
      <c r="CR213" s="19"/>
      <c r="CS213" s="23"/>
      <c r="CT213" s="24" t="s">
        <v>349</v>
      </c>
      <c r="CU213" s="18" t="s">
        <v>12</v>
      </c>
      <c r="CV213" s="25"/>
      <c r="CW213" s="25"/>
      <c r="CX213" s="19"/>
      <c r="CY213" s="23"/>
      <c r="CZ213" s="24" t="s">
        <v>349</v>
      </c>
      <c r="DA213" s="18" t="s">
        <v>12</v>
      </c>
      <c r="DB213" s="25"/>
      <c r="DC213" s="25"/>
      <c r="DD213" s="19"/>
      <c r="DE213" s="23"/>
      <c r="DF213" s="24" t="s">
        <v>349</v>
      </c>
      <c r="DG213" s="18" t="s">
        <v>12</v>
      </c>
      <c r="DH213" s="25"/>
      <c r="DI213" s="25"/>
      <c r="DJ213" s="19"/>
    </row>
    <row r="214" spans="1:114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173">SUM(OFFSET(D214,0,6),OFFSET(D214,0,12),OFFSET(D214,0,18),OFFSET(D214,0,24),OFFSET(D214,0,30),OFFSET(D214,0,36),OFFSET(D214,0,42),OFFSET(D214,0,48),OFFSET(D214,0,54),OFFSET(D214,0,60),OFFSET(D214,0,66),OFFSET(D214,0,72),OFFSET(D214,0,78),OFFSET(D214,0,84),OFFSET(D214,0,90),OFFSET(D214,0,96),OFFSET(D214,0,102),OFFSET(D214,0,108))</f>
        <v>0</v>
      </c>
      <c r="E214" s="22">
        <f t="shared" ca="1" si="173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  <c r="BC214" s="26" t="s">
        <v>350</v>
      </c>
      <c r="BD214" s="27" t="s">
        <v>351</v>
      </c>
      <c r="BE214" s="13">
        <v>166</v>
      </c>
      <c r="BF214" s="22">
        <v>0</v>
      </c>
      <c r="BG214" s="22">
        <v>0</v>
      </c>
      <c r="BH214" s="22">
        <f>IF(BF214, ROUND(BG214/BF214*100, 2),0)</f>
        <v>0</v>
      </c>
      <c r="BI214" s="26" t="s">
        <v>350</v>
      </c>
      <c r="BJ214" s="27" t="s">
        <v>351</v>
      </c>
      <c r="BK214" s="13">
        <v>166</v>
      </c>
      <c r="BL214" s="22">
        <v>0</v>
      </c>
      <c r="BM214" s="22">
        <v>0</v>
      </c>
      <c r="BN214" s="22">
        <f>IF(BL214, ROUND(BM214/BL214*100, 2),0)</f>
        <v>0</v>
      </c>
      <c r="BO214" s="26" t="s">
        <v>350</v>
      </c>
      <c r="BP214" s="27" t="s">
        <v>351</v>
      </c>
      <c r="BQ214" s="13">
        <v>166</v>
      </c>
      <c r="BR214" s="22">
        <v>0</v>
      </c>
      <c r="BS214" s="22">
        <v>0</v>
      </c>
      <c r="BT214" s="22">
        <f>IF(BR214, ROUND(BS214/BR214*100, 2),0)</f>
        <v>0</v>
      </c>
      <c r="BU214" s="26" t="s">
        <v>350</v>
      </c>
      <c r="BV214" s="27" t="s">
        <v>351</v>
      </c>
      <c r="BW214" s="13">
        <v>166</v>
      </c>
      <c r="BX214" s="22">
        <v>0</v>
      </c>
      <c r="BY214" s="22">
        <v>0</v>
      </c>
      <c r="BZ214" s="22">
        <f>IF(BX214, ROUND(BY214/BX214*100, 2),0)</f>
        <v>0</v>
      </c>
      <c r="CA214" s="26" t="s">
        <v>350</v>
      </c>
      <c r="CB214" s="27" t="s">
        <v>351</v>
      </c>
      <c r="CC214" s="13">
        <v>166</v>
      </c>
      <c r="CD214" s="22">
        <v>0</v>
      </c>
      <c r="CE214" s="22">
        <v>0</v>
      </c>
      <c r="CF214" s="22">
        <f>IF(CD214, ROUND(CE214/CD214*100, 2),0)</f>
        <v>0</v>
      </c>
      <c r="CG214" s="26" t="s">
        <v>350</v>
      </c>
      <c r="CH214" s="27" t="s">
        <v>351</v>
      </c>
      <c r="CI214" s="13">
        <v>166</v>
      </c>
      <c r="CJ214" s="22">
        <v>0</v>
      </c>
      <c r="CK214" s="22">
        <v>0</v>
      </c>
      <c r="CL214" s="22">
        <f>IF(CJ214, ROUND(CK214/CJ214*100, 2),0)</f>
        <v>0</v>
      </c>
      <c r="CM214" s="26" t="s">
        <v>350</v>
      </c>
      <c r="CN214" s="27" t="s">
        <v>351</v>
      </c>
      <c r="CO214" s="13">
        <v>166</v>
      </c>
      <c r="CP214" s="22">
        <v>0</v>
      </c>
      <c r="CQ214" s="22">
        <v>0</v>
      </c>
      <c r="CR214" s="22">
        <f>IF(CP214, ROUND(CQ214/CP214*100, 2),0)</f>
        <v>0</v>
      </c>
      <c r="CS214" s="26" t="s">
        <v>350</v>
      </c>
      <c r="CT214" s="27" t="s">
        <v>351</v>
      </c>
      <c r="CU214" s="13">
        <v>166</v>
      </c>
      <c r="CV214" s="22">
        <v>0</v>
      </c>
      <c r="CW214" s="22">
        <v>0</v>
      </c>
      <c r="CX214" s="22">
        <f>IF(CV214, ROUND(CW214/CV214*100, 2),0)</f>
        <v>0</v>
      </c>
      <c r="CY214" s="26" t="s">
        <v>350</v>
      </c>
      <c r="CZ214" s="27" t="s">
        <v>351</v>
      </c>
      <c r="DA214" s="13">
        <v>166</v>
      </c>
      <c r="DB214" s="22">
        <v>0</v>
      </c>
      <c r="DC214" s="22">
        <v>0</v>
      </c>
      <c r="DD214" s="22">
        <f>IF(DB214, ROUND(DC214/DB214*100, 2),0)</f>
        <v>0</v>
      </c>
      <c r="DE214" s="26" t="s">
        <v>350</v>
      </c>
      <c r="DF214" s="27" t="s">
        <v>351</v>
      </c>
      <c r="DG214" s="13">
        <v>166</v>
      </c>
      <c r="DH214" s="22">
        <v>0</v>
      </c>
      <c r="DI214" s="22">
        <v>0</v>
      </c>
      <c r="DJ214" s="22">
        <f>IF(DH214, ROUND(DI214/DH214*100, 2),0)</f>
        <v>0</v>
      </c>
    </row>
    <row r="215" spans="1:114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173"/>
        <v>137</v>
      </c>
      <c r="E215" s="22">
        <f t="shared" ca="1" si="173"/>
        <v>72</v>
      </c>
      <c r="F215" s="22">
        <f ca="1">IF(D215, ROUND(E215/D215*100, 2),0)</f>
        <v>52.55</v>
      </c>
      <c r="G215" s="26" t="s">
        <v>352</v>
      </c>
      <c r="H215" s="27" t="s">
        <v>353</v>
      </c>
      <c r="I215" s="13">
        <v>167</v>
      </c>
      <c r="J215" s="22">
        <v>0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0</v>
      </c>
      <c r="Q215" s="22">
        <v>0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11</v>
      </c>
      <c r="W215" s="22">
        <v>0</v>
      </c>
      <c r="X215" s="22">
        <f>IF(V215, ROUND(W215/V215*100, 2),0)</f>
        <v>0</v>
      </c>
      <c r="Y215" s="26" t="s">
        <v>352</v>
      </c>
      <c r="Z215" s="27" t="s">
        <v>353</v>
      </c>
      <c r="AA215" s="13">
        <v>167</v>
      </c>
      <c r="AB215" s="22">
        <v>1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0</v>
      </c>
      <c r="AI215" s="22">
        <v>1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0</v>
      </c>
      <c r="AO215" s="22">
        <v>0</v>
      </c>
      <c r="AP215" s="22">
        <f>IF(AN215, ROUND(AO215/AN215*100, 2),0)</f>
        <v>0</v>
      </c>
      <c r="AQ215" s="26" t="s">
        <v>352</v>
      </c>
      <c r="AR215" s="27" t="s">
        <v>353</v>
      </c>
      <c r="AS215" s="13">
        <v>167</v>
      </c>
      <c r="AT215" s="22">
        <v>0</v>
      </c>
      <c r="AU215" s="22">
        <v>0</v>
      </c>
      <c r="AV215" s="22">
        <f>IF(AT215, ROUND(AU215/AT215*100, 2),0)</f>
        <v>0</v>
      </c>
      <c r="AW215" s="26" t="s">
        <v>352</v>
      </c>
      <c r="AX215" s="27" t="s">
        <v>353</v>
      </c>
      <c r="AY215" s="13">
        <v>167</v>
      </c>
      <c r="AZ215" s="22">
        <v>7</v>
      </c>
      <c r="BA215" s="22">
        <v>0</v>
      </c>
      <c r="BB215" s="22">
        <f>IF(AZ215, ROUND(BA215/AZ215*100, 2),0)</f>
        <v>0</v>
      </c>
      <c r="BC215" s="26" t="s">
        <v>352</v>
      </c>
      <c r="BD215" s="27" t="s">
        <v>353</v>
      </c>
      <c r="BE215" s="13">
        <v>167</v>
      </c>
      <c r="BF215" s="22">
        <v>0</v>
      </c>
      <c r="BG215" s="22">
        <v>0</v>
      </c>
      <c r="BH215" s="22">
        <f>IF(BF215, ROUND(BG215/BF215*100, 2),0)</f>
        <v>0</v>
      </c>
      <c r="BI215" s="26" t="s">
        <v>352</v>
      </c>
      <c r="BJ215" s="27" t="s">
        <v>353</v>
      </c>
      <c r="BK215" s="13">
        <v>167</v>
      </c>
      <c r="BL215" s="22">
        <v>98</v>
      </c>
      <c r="BM215" s="22">
        <v>0</v>
      </c>
      <c r="BN215" s="22">
        <f>IF(BL215, ROUND(BM215/BL215*100, 2),0)</f>
        <v>0</v>
      </c>
      <c r="BO215" s="26" t="s">
        <v>352</v>
      </c>
      <c r="BP215" s="27" t="s">
        <v>353</v>
      </c>
      <c r="BQ215" s="13">
        <v>167</v>
      </c>
      <c r="BR215" s="22">
        <v>3</v>
      </c>
      <c r="BS215" s="22">
        <v>1</v>
      </c>
      <c r="BT215" s="22">
        <f>IF(BR215, ROUND(BS215/BR215*100, 2),0)</f>
        <v>33.33</v>
      </c>
      <c r="BU215" s="26" t="s">
        <v>352</v>
      </c>
      <c r="BV215" s="27" t="s">
        <v>353</v>
      </c>
      <c r="BW215" s="13">
        <v>167</v>
      </c>
      <c r="BX215" s="22">
        <v>0</v>
      </c>
      <c r="BY215" s="22">
        <v>0</v>
      </c>
      <c r="BZ215" s="22">
        <f>IF(BX215, ROUND(BY215/BX215*100, 2),0)</f>
        <v>0</v>
      </c>
      <c r="CA215" s="26" t="s">
        <v>352</v>
      </c>
      <c r="CB215" s="27" t="s">
        <v>353</v>
      </c>
      <c r="CC215" s="13">
        <v>167</v>
      </c>
      <c r="CD215" s="22">
        <v>0</v>
      </c>
      <c r="CE215" s="22">
        <v>0</v>
      </c>
      <c r="CF215" s="22">
        <f>IF(CD215, ROUND(CE215/CD215*100, 2),0)</f>
        <v>0</v>
      </c>
      <c r="CG215" s="26" t="s">
        <v>352</v>
      </c>
      <c r="CH215" s="27" t="s">
        <v>353</v>
      </c>
      <c r="CI215" s="13">
        <v>167</v>
      </c>
      <c r="CJ215" s="22">
        <v>4</v>
      </c>
      <c r="CK215" s="22">
        <v>1</v>
      </c>
      <c r="CL215" s="22">
        <f>IF(CJ215, ROUND(CK215/CJ215*100, 2),0)</f>
        <v>25</v>
      </c>
      <c r="CM215" s="26" t="s">
        <v>352</v>
      </c>
      <c r="CN215" s="27" t="s">
        <v>353</v>
      </c>
      <c r="CO215" s="13">
        <v>167</v>
      </c>
      <c r="CP215" s="22">
        <v>13</v>
      </c>
      <c r="CQ215" s="22">
        <v>69</v>
      </c>
      <c r="CR215" s="22">
        <f>IF(CP215, ROUND(CQ215/CP215*100, 2),0)</f>
        <v>530.77</v>
      </c>
      <c r="CS215" s="26" t="s">
        <v>352</v>
      </c>
      <c r="CT215" s="27" t="s">
        <v>353</v>
      </c>
      <c r="CU215" s="13">
        <v>167</v>
      </c>
      <c r="CV215" s="22">
        <v>0</v>
      </c>
      <c r="CW215" s="22">
        <v>0</v>
      </c>
      <c r="CX215" s="22">
        <f>IF(CV215, ROUND(CW215/CV215*100, 2),0)</f>
        <v>0</v>
      </c>
      <c r="CY215" s="26" t="s">
        <v>352</v>
      </c>
      <c r="CZ215" s="27" t="s">
        <v>353</v>
      </c>
      <c r="DA215" s="13">
        <v>167</v>
      </c>
      <c r="DB215" s="22">
        <v>0</v>
      </c>
      <c r="DC215" s="22">
        <v>0</v>
      </c>
      <c r="DD215" s="22">
        <f>IF(DB215, ROUND(DC215/DB215*100, 2),0)</f>
        <v>0</v>
      </c>
      <c r="DE215" s="26" t="s">
        <v>352</v>
      </c>
      <c r="DF215" s="27" t="s">
        <v>353</v>
      </c>
      <c r="DG215" s="13">
        <v>167</v>
      </c>
      <c r="DH215" s="22">
        <v>0</v>
      </c>
      <c r="DI215" s="22">
        <v>0</v>
      </c>
      <c r="DJ215" s="22">
        <f>IF(DH215, ROUND(DI215/DH215*100, 2),0)</f>
        <v>0</v>
      </c>
    </row>
    <row r="216" spans="1:114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173"/>
        <v>2366</v>
      </c>
      <c r="E216" s="22">
        <f t="shared" ca="1" si="173"/>
        <v>753</v>
      </c>
      <c r="F216" s="22">
        <f ca="1">IF(D216, ROUND(E216/D216*100, 2),0)</f>
        <v>31.83</v>
      </c>
      <c r="G216" s="20" t="s">
        <v>354</v>
      </c>
      <c r="H216" s="28" t="s">
        <v>355</v>
      </c>
      <c r="I216" s="13">
        <v>168</v>
      </c>
      <c r="J216" s="22">
        <v>0</v>
      </c>
      <c r="K216" s="22">
        <v>26</v>
      </c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6</v>
      </c>
      <c r="Q216" s="22">
        <v>5</v>
      </c>
      <c r="R216" s="22">
        <f>IF(P216, ROUND(Q216/P216*100, 2),0)</f>
        <v>83.33</v>
      </c>
      <c r="S216" s="20" t="s">
        <v>354</v>
      </c>
      <c r="T216" s="28" t="s">
        <v>355</v>
      </c>
      <c r="U216" s="13">
        <v>168</v>
      </c>
      <c r="V216" s="22">
        <v>0</v>
      </c>
      <c r="W216" s="22">
        <v>0</v>
      </c>
      <c r="X216" s="22">
        <f>IF(V216, ROUND(W216/V216*100, 2),0)</f>
        <v>0</v>
      </c>
      <c r="Y216" s="20" t="s">
        <v>354</v>
      </c>
      <c r="Z216" s="28" t="s">
        <v>355</v>
      </c>
      <c r="AA216" s="13">
        <v>168</v>
      </c>
      <c r="AB216" s="22">
        <v>67</v>
      </c>
      <c r="AC216" s="22">
        <v>86</v>
      </c>
      <c r="AD216" s="22">
        <f>IF(AB216, ROUND(AC216/AB216*100, 2),0)</f>
        <v>128.36000000000001</v>
      </c>
      <c r="AE216" s="20" t="s">
        <v>354</v>
      </c>
      <c r="AF216" s="28" t="s">
        <v>355</v>
      </c>
      <c r="AG216" s="13">
        <v>168</v>
      </c>
      <c r="AH216" s="22">
        <v>1380</v>
      </c>
      <c r="AI216" s="22">
        <v>48</v>
      </c>
      <c r="AJ216" s="22">
        <f>IF(AH216, ROUND(AI216/AH216*100, 2),0)</f>
        <v>3.48</v>
      </c>
      <c r="AK216" s="20" t="s">
        <v>354</v>
      </c>
      <c r="AL216" s="28" t="s">
        <v>355</v>
      </c>
      <c r="AM216" s="13">
        <v>168</v>
      </c>
      <c r="AN216" s="22">
        <v>0</v>
      </c>
      <c r="AO216" s="22">
        <v>0</v>
      </c>
      <c r="AP216" s="22">
        <f>IF(AN216, ROUND(AO216/AN216*100, 2),0)</f>
        <v>0</v>
      </c>
      <c r="AQ216" s="20" t="s">
        <v>354</v>
      </c>
      <c r="AR216" s="28" t="s">
        <v>355</v>
      </c>
      <c r="AS216" s="13">
        <v>168</v>
      </c>
      <c r="AT216" s="22">
        <v>94</v>
      </c>
      <c r="AU216" s="22">
        <v>0</v>
      </c>
      <c r="AV216" s="22">
        <f>IF(AT216, ROUND(AU216/AT216*100, 2),0)</f>
        <v>0</v>
      </c>
      <c r="AW216" s="20" t="s">
        <v>354</v>
      </c>
      <c r="AX216" s="28" t="s">
        <v>355</v>
      </c>
      <c r="AY216" s="13">
        <v>168</v>
      </c>
      <c r="AZ216" s="22">
        <v>0</v>
      </c>
      <c r="BA216" s="22">
        <v>1</v>
      </c>
      <c r="BB216" s="22">
        <f>IF(AZ216, ROUND(BA216/AZ216*100, 2),0)</f>
        <v>0</v>
      </c>
      <c r="BC216" s="20" t="s">
        <v>354</v>
      </c>
      <c r="BD216" s="28" t="s">
        <v>355</v>
      </c>
      <c r="BE216" s="13">
        <v>168</v>
      </c>
      <c r="BF216" s="22">
        <v>0</v>
      </c>
      <c r="BG216" s="22">
        <v>0</v>
      </c>
      <c r="BH216" s="22">
        <f>IF(BF216, ROUND(BG216/BF216*100, 2),0)</f>
        <v>0</v>
      </c>
      <c r="BI216" s="20" t="s">
        <v>354</v>
      </c>
      <c r="BJ216" s="28" t="s">
        <v>355</v>
      </c>
      <c r="BK216" s="13">
        <v>168</v>
      </c>
      <c r="BL216" s="22">
        <v>0</v>
      </c>
      <c r="BM216" s="22">
        <v>1</v>
      </c>
      <c r="BN216" s="22">
        <f>IF(BL216, ROUND(BM216/BL216*100, 2),0)</f>
        <v>0</v>
      </c>
      <c r="BO216" s="20" t="s">
        <v>354</v>
      </c>
      <c r="BP216" s="28" t="s">
        <v>355</v>
      </c>
      <c r="BQ216" s="13">
        <v>168</v>
      </c>
      <c r="BR216" s="22">
        <v>0</v>
      </c>
      <c r="BS216" s="22">
        <v>38</v>
      </c>
      <c r="BT216" s="22">
        <f>IF(BR216, ROUND(BS216/BR216*100, 2),0)</f>
        <v>0</v>
      </c>
      <c r="BU216" s="20" t="s">
        <v>354</v>
      </c>
      <c r="BV216" s="28" t="s">
        <v>355</v>
      </c>
      <c r="BW216" s="13">
        <v>168</v>
      </c>
      <c r="BX216" s="22">
        <v>15</v>
      </c>
      <c r="BY216" s="22">
        <v>0</v>
      </c>
      <c r="BZ216" s="22">
        <f>IF(BX216, ROUND(BY216/BX216*100, 2),0)</f>
        <v>0</v>
      </c>
      <c r="CA216" s="20" t="s">
        <v>354</v>
      </c>
      <c r="CB216" s="28" t="s">
        <v>355</v>
      </c>
      <c r="CC216" s="13">
        <v>168</v>
      </c>
      <c r="CD216" s="22">
        <v>785</v>
      </c>
      <c r="CE216" s="22">
        <v>70</v>
      </c>
      <c r="CF216" s="22">
        <f>IF(CD216, ROUND(CE216/CD216*100, 2),0)</f>
        <v>8.92</v>
      </c>
      <c r="CG216" s="20" t="s">
        <v>354</v>
      </c>
      <c r="CH216" s="28" t="s">
        <v>355</v>
      </c>
      <c r="CI216" s="13">
        <v>168</v>
      </c>
      <c r="CJ216" s="22">
        <v>19</v>
      </c>
      <c r="CK216" s="22">
        <v>461</v>
      </c>
      <c r="CL216" s="22">
        <f>IF(CJ216, ROUND(CK216/CJ216*100, 2),0)</f>
        <v>2426.3200000000002</v>
      </c>
      <c r="CM216" s="20" t="s">
        <v>354</v>
      </c>
      <c r="CN216" s="28" t="s">
        <v>355</v>
      </c>
      <c r="CO216" s="13">
        <v>168</v>
      </c>
      <c r="CP216" s="22">
        <v>0</v>
      </c>
      <c r="CQ216" s="22">
        <v>0</v>
      </c>
      <c r="CR216" s="22">
        <f>IF(CP216, ROUND(CQ216/CP216*100, 2),0)</f>
        <v>0</v>
      </c>
      <c r="CS216" s="20" t="s">
        <v>354</v>
      </c>
      <c r="CT216" s="28" t="s">
        <v>355</v>
      </c>
      <c r="CU216" s="13">
        <v>168</v>
      </c>
      <c r="CV216" s="22">
        <v>0</v>
      </c>
      <c r="CW216" s="22">
        <v>0</v>
      </c>
      <c r="CX216" s="22">
        <f>IF(CV216, ROUND(CW216/CV216*100, 2),0)</f>
        <v>0</v>
      </c>
      <c r="CY216" s="20" t="s">
        <v>354</v>
      </c>
      <c r="CZ216" s="28" t="s">
        <v>355</v>
      </c>
      <c r="DA216" s="13">
        <v>168</v>
      </c>
      <c r="DB216" s="22">
        <v>0</v>
      </c>
      <c r="DC216" s="22">
        <v>17</v>
      </c>
      <c r="DD216" s="22">
        <f>IF(DB216, ROUND(DC216/DB216*100, 2),0)</f>
        <v>0</v>
      </c>
      <c r="DE216" s="20" t="s">
        <v>354</v>
      </c>
      <c r="DF216" s="28" t="s">
        <v>355</v>
      </c>
      <c r="DG216" s="13">
        <v>168</v>
      </c>
      <c r="DH216" s="22">
        <v>0</v>
      </c>
      <c r="DI216" s="22">
        <v>0</v>
      </c>
      <c r="DJ216" s="22">
        <f>IF(DH216, ROUND(DI216/DH216*100, 2),0)</f>
        <v>0</v>
      </c>
    </row>
    <row r="217" spans="1:114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173"/>
        <v>13</v>
      </c>
      <c r="E217" s="22">
        <f t="shared" ca="1" si="173"/>
        <v>921</v>
      </c>
      <c r="F217" s="22">
        <f ca="1">IF(D217, ROUND(E217/D217*100, 2),0)</f>
        <v>7084.62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2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35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13</v>
      </c>
      <c r="AI217" s="22">
        <v>112</v>
      </c>
      <c r="AJ217" s="22">
        <f>IF(AH217, ROUND(AI217/AH217*100, 2),0)</f>
        <v>861.54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450</v>
      </c>
      <c r="BB217" s="22">
        <f>IF(AZ217, ROUND(BA217/AZ217*100, 2),0)</f>
        <v>0</v>
      </c>
      <c r="BC217" s="20" t="s">
        <v>356</v>
      </c>
      <c r="BD217" s="28" t="s">
        <v>357</v>
      </c>
      <c r="BE217" s="13">
        <v>169</v>
      </c>
      <c r="BF217" s="22">
        <v>0</v>
      </c>
      <c r="BG217" s="22">
        <v>0</v>
      </c>
      <c r="BH217" s="22">
        <f>IF(BF217, ROUND(BG217/BF217*100, 2),0)</f>
        <v>0</v>
      </c>
      <c r="BI217" s="20" t="s">
        <v>356</v>
      </c>
      <c r="BJ217" s="28" t="s">
        <v>357</v>
      </c>
      <c r="BK217" s="13">
        <v>169</v>
      </c>
      <c r="BL217" s="22">
        <v>0</v>
      </c>
      <c r="BM217" s="22">
        <v>0</v>
      </c>
      <c r="BN217" s="22">
        <f>IF(BL217, ROUND(BM217/BL217*100, 2),0)</f>
        <v>0</v>
      </c>
      <c r="BO217" s="20" t="s">
        <v>356</v>
      </c>
      <c r="BP217" s="28" t="s">
        <v>357</v>
      </c>
      <c r="BQ217" s="13">
        <v>169</v>
      </c>
      <c r="BR217" s="22">
        <v>0</v>
      </c>
      <c r="BS217" s="22">
        <v>0</v>
      </c>
      <c r="BT217" s="22">
        <f>IF(BR217, ROUND(BS217/BR217*100, 2),0)</f>
        <v>0</v>
      </c>
      <c r="BU217" s="20" t="s">
        <v>356</v>
      </c>
      <c r="BV217" s="28" t="s">
        <v>357</v>
      </c>
      <c r="BW217" s="13">
        <v>169</v>
      </c>
      <c r="BX217" s="22">
        <v>0</v>
      </c>
      <c r="BY217" s="22">
        <v>0</v>
      </c>
      <c r="BZ217" s="22">
        <f>IF(BX217, ROUND(BY217/BX217*100, 2),0)</f>
        <v>0</v>
      </c>
      <c r="CA217" s="20" t="s">
        <v>356</v>
      </c>
      <c r="CB217" s="28" t="s">
        <v>357</v>
      </c>
      <c r="CC217" s="13">
        <v>169</v>
      </c>
      <c r="CD217" s="22">
        <v>0</v>
      </c>
      <c r="CE217" s="22">
        <v>0</v>
      </c>
      <c r="CF217" s="22">
        <f>IF(CD217, ROUND(CE217/CD217*100, 2),0)</f>
        <v>0</v>
      </c>
      <c r="CG217" s="20" t="s">
        <v>356</v>
      </c>
      <c r="CH217" s="28" t="s">
        <v>357</v>
      </c>
      <c r="CI217" s="13">
        <v>169</v>
      </c>
      <c r="CJ217" s="22">
        <v>0</v>
      </c>
      <c r="CK217" s="22">
        <v>322</v>
      </c>
      <c r="CL217" s="22">
        <f>IF(CJ217, ROUND(CK217/CJ217*100, 2),0)</f>
        <v>0</v>
      </c>
      <c r="CM217" s="20" t="s">
        <v>356</v>
      </c>
      <c r="CN217" s="28" t="s">
        <v>357</v>
      </c>
      <c r="CO217" s="13">
        <v>169</v>
      </c>
      <c r="CP217" s="22">
        <v>0</v>
      </c>
      <c r="CQ217" s="22">
        <v>0</v>
      </c>
      <c r="CR217" s="22">
        <f>IF(CP217, ROUND(CQ217/CP217*100, 2),0)</f>
        <v>0</v>
      </c>
      <c r="CS217" s="20" t="s">
        <v>356</v>
      </c>
      <c r="CT217" s="28" t="s">
        <v>357</v>
      </c>
      <c r="CU217" s="13">
        <v>169</v>
      </c>
      <c r="CV217" s="22">
        <v>0</v>
      </c>
      <c r="CW217" s="22">
        <v>0</v>
      </c>
      <c r="CX217" s="22">
        <f>IF(CV217, ROUND(CW217/CV217*100, 2),0)</f>
        <v>0</v>
      </c>
      <c r="CY217" s="20" t="s">
        <v>356</v>
      </c>
      <c r="CZ217" s="28" t="s">
        <v>357</v>
      </c>
      <c r="DA217" s="13">
        <v>169</v>
      </c>
      <c r="DB217" s="22">
        <v>0</v>
      </c>
      <c r="DC217" s="22">
        <v>0</v>
      </c>
      <c r="DD217" s="22">
        <f>IF(DB217, ROUND(DC217/DB217*100, 2),0)</f>
        <v>0</v>
      </c>
      <c r="DE217" s="20" t="s">
        <v>356</v>
      </c>
      <c r="DF217" s="28" t="s">
        <v>357</v>
      </c>
      <c r="DG217" s="13">
        <v>169</v>
      </c>
      <c r="DH217" s="22">
        <v>0</v>
      </c>
      <c r="DI217" s="22">
        <v>0</v>
      </c>
      <c r="DJ217" s="22">
        <f>IF(DH217, ROUND(DI217/DH217*100, 2),0)</f>
        <v>0</v>
      </c>
    </row>
    <row r="218" spans="1:114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173"/>
        <v>0</v>
      </c>
      <c r="E218" s="22">
        <f t="shared" ca="1" si="173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  <c r="BC218" s="20" t="s">
        <v>358</v>
      </c>
      <c r="BD218" s="28" t="s">
        <v>359</v>
      </c>
      <c r="BE218" s="13">
        <v>170</v>
      </c>
      <c r="BF218" s="22">
        <v>0</v>
      </c>
      <c r="BG218" s="22">
        <v>0</v>
      </c>
      <c r="BH218" s="22">
        <f>IF(BF218, ROUND(BG218/BF218*100, 2),0)</f>
        <v>0</v>
      </c>
      <c r="BI218" s="20" t="s">
        <v>358</v>
      </c>
      <c r="BJ218" s="28" t="s">
        <v>359</v>
      </c>
      <c r="BK218" s="13">
        <v>170</v>
      </c>
      <c r="BL218" s="22">
        <v>0</v>
      </c>
      <c r="BM218" s="22">
        <v>0</v>
      </c>
      <c r="BN218" s="22">
        <f>IF(BL218, ROUND(BM218/BL218*100, 2),0)</f>
        <v>0</v>
      </c>
      <c r="BO218" s="20" t="s">
        <v>358</v>
      </c>
      <c r="BP218" s="28" t="s">
        <v>359</v>
      </c>
      <c r="BQ218" s="13">
        <v>170</v>
      </c>
      <c r="BR218" s="22">
        <v>0</v>
      </c>
      <c r="BS218" s="22">
        <v>0</v>
      </c>
      <c r="BT218" s="22">
        <f>IF(BR218, ROUND(BS218/BR218*100, 2),0)</f>
        <v>0</v>
      </c>
      <c r="BU218" s="20" t="s">
        <v>358</v>
      </c>
      <c r="BV218" s="28" t="s">
        <v>359</v>
      </c>
      <c r="BW218" s="13">
        <v>170</v>
      </c>
      <c r="BX218" s="22">
        <v>0</v>
      </c>
      <c r="BY218" s="22">
        <v>0</v>
      </c>
      <c r="BZ218" s="22">
        <f>IF(BX218, ROUND(BY218/BX218*100, 2),0)</f>
        <v>0</v>
      </c>
      <c r="CA218" s="20" t="s">
        <v>358</v>
      </c>
      <c r="CB218" s="28" t="s">
        <v>359</v>
      </c>
      <c r="CC218" s="13">
        <v>170</v>
      </c>
      <c r="CD218" s="22">
        <v>0</v>
      </c>
      <c r="CE218" s="22">
        <v>0</v>
      </c>
      <c r="CF218" s="22">
        <f>IF(CD218, ROUND(CE218/CD218*100, 2),0)</f>
        <v>0</v>
      </c>
      <c r="CG218" s="20" t="s">
        <v>358</v>
      </c>
      <c r="CH218" s="28" t="s">
        <v>359</v>
      </c>
      <c r="CI218" s="13">
        <v>170</v>
      </c>
      <c r="CJ218" s="22">
        <v>0</v>
      </c>
      <c r="CK218" s="22">
        <v>0</v>
      </c>
      <c r="CL218" s="22">
        <f>IF(CJ218, ROUND(CK218/CJ218*100, 2),0)</f>
        <v>0</v>
      </c>
      <c r="CM218" s="20" t="s">
        <v>358</v>
      </c>
      <c r="CN218" s="28" t="s">
        <v>359</v>
      </c>
      <c r="CO218" s="13">
        <v>170</v>
      </c>
      <c r="CP218" s="22">
        <v>0</v>
      </c>
      <c r="CQ218" s="22">
        <v>0</v>
      </c>
      <c r="CR218" s="22">
        <f>IF(CP218, ROUND(CQ218/CP218*100, 2),0)</f>
        <v>0</v>
      </c>
      <c r="CS218" s="20" t="s">
        <v>358</v>
      </c>
      <c r="CT218" s="28" t="s">
        <v>359</v>
      </c>
      <c r="CU218" s="13">
        <v>170</v>
      </c>
      <c r="CV218" s="22">
        <v>0</v>
      </c>
      <c r="CW218" s="22">
        <v>0</v>
      </c>
      <c r="CX218" s="22">
        <f>IF(CV218, ROUND(CW218/CV218*100, 2),0)</f>
        <v>0</v>
      </c>
      <c r="CY218" s="20" t="s">
        <v>358</v>
      </c>
      <c r="CZ218" s="28" t="s">
        <v>359</v>
      </c>
      <c r="DA218" s="13">
        <v>170</v>
      </c>
      <c r="DB218" s="22">
        <v>0</v>
      </c>
      <c r="DC218" s="22">
        <v>0</v>
      </c>
      <c r="DD218" s="22">
        <f>IF(DB218, ROUND(DC218/DB218*100, 2),0)</f>
        <v>0</v>
      </c>
      <c r="DE218" s="20" t="s">
        <v>358</v>
      </c>
      <c r="DF218" s="28" t="s">
        <v>359</v>
      </c>
      <c r="DG218" s="13">
        <v>170</v>
      </c>
      <c r="DH218" s="22">
        <v>0</v>
      </c>
      <c r="DI218" s="22">
        <v>0</v>
      </c>
      <c r="DJ218" s="22">
        <f>IF(DH218, ROUND(DI218/DH218*100, 2),0)</f>
        <v>0</v>
      </c>
    </row>
    <row r="219" spans="1:114" ht="19.350000000000001" customHeight="1" x14ac:dyDescent="0.25">
      <c r="A219" s="16"/>
      <c r="B219" s="32" t="s">
        <v>16</v>
      </c>
      <c r="C219" s="18" t="s">
        <v>12</v>
      </c>
      <c r="D219" s="25"/>
      <c r="E219" s="25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  <c r="BC219" s="16"/>
      <c r="BD219" s="32" t="s">
        <v>16</v>
      </c>
      <c r="BE219" s="18" t="s">
        <v>12</v>
      </c>
      <c r="BF219" s="25"/>
      <c r="BG219" s="25"/>
      <c r="BH219" s="19"/>
      <c r="BI219" s="16"/>
      <c r="BJ219" s="32" t="s">
        <v>16</v>
      </c>
      <c r="BK219" s="18" t="s">
        <v>12</v>
      </c>
      <c r="BL219" s="25"/>
      <c r="BM219" s="25"/>
      <c r="BN219" s="19"/>
      <c r="BO219" s="16"/>
      <c r="BP219" s="32" t="s">
        <v>16</v>
      </c>
      <c r="BQ219" s="18" t="s">
        <v>12</v>
      </c>
      <c r="BR219" s="25"/>
      <c r="BS219" s="25"/>
      <c r="BT219" s="19"/>
      <c r="BU219" s="16"/>
      <c r="BV219" s="32" t="s">
        <v>16</v>
      </c>
      <c r="BW219" s="18" t="s">
        <v>12</v>
      </c>
      <c r="BX219" s="25"/>
      <c r="BY219" s="25"/>
      <c r="BZ219" s="19"/>
      <c r="CA219" s="16"/>
      <c r="CB219" s="32" t="s">
        <v>16</v>
      </c>
      <c r="CC219" s="18" t="s">
        <v>12</v>
      </c>
      <c r="CD219" s="25"/>
      <c r="CE219" s="25"/>
      <c r="CF219" s="19"/>
      <c r="CG219" s="16"/>
      <c r="CH219" s="32" t="s">
        <v>16</v>
      </c>
      <c r="CI219" s="18" t="s">
        <v>12</v>
      </c>
      <c r="CJ219" s="25"/>
      <c r="CK219" s="25"/>
      <c r="CL219" s="19"/>
      <c r="CM219" s="16"/>
      <c r="CN219" s="32" t="s">
        <v>16</v>
      </c>
      <c r="CO219" s="18" t="s">
        <v>12</v>
      </c>
      <c r="CP219" s="25"/>
      <c r="CQ219" s="25"/>
      <c r="CR219" s="19"/>
      <c r="CS219" s="16"/>
      <c r="CT219" s="32" t="s">
        <v>16</v>
      </c>
      <c r="CU219" s="18" t="s">
        <v>12</v>
      </c>
      <c r="CV219" s="25"/>
      <c r="CW219" s="25"/>
      <c r="CX219" s="19"/>
      <c r="CY219" s="16"/>
      <c r="CZ219" s="32" t="s">
        <v>16</v>
      </c>
      <c r="DA219" s="18" t="s">
        <v>12</v>
      </c>
      <c r="DB219" s="25"/>
      <c r="DC219" s="25"/>
      <c r="DD219" s="19"/>
      <c r="DE219" s="16"/>
      <c r="DF219" s="32" t="s">
        <v>16</v>
      </c>
      <c r="DG219" s="18" t="s">
        <v>12</v>
      </c>
      <c r="DH219" s="25"/>
      <c r="DI219" s="25"/>
      <c r="DJ219" s="19"/>
    </row>
    <row r="220" spans="1:114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174">SUM(OFFSET(D220,0,6),OFFSET(D220,0,12),OFFSET(D220,0,18),OFFSET(D220,0,24),OFFSET(D220,0,30),OFFSET(D220,0,36),OFFSET(D220,0,42),OFFSET(D220,0,48),OFFSET(D220,0,54),OFFSET(D220,0,60),OFFSET(D220,0,66),OFFSET(D220,0,72),OFFSET(D220,0,78),OFFSET(D220,0,84),OFFSET(D220,0,90),OFFSET(D220,0,96),OFFSET(D220,0,102),OFFSET(D220,0,108))</f>
        <v>0</v>
      </c>
      <c r="E220" s="22">
        <f t="shared" ca="1" si="174"/>
        <v>0</v>
      </c>
      <c r="F220" s="22">
        <f t="shared" ref="F220:F225" ca="1" si="175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176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177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178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179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80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81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82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83">IF(AZ220, ROUND(BA220/AZ220*100, 2),0)</f>
        <v>0</v>
      </c>
      <c r="BC220" s="26" t="s">
        <v>360</v>
      </c>
      <c r="BD220" s="27" t="s">
        <v>361</v>
      </c>
      <c r="BE220" s="13">
        <v>171</v>
      </c>
      <c r="BF220" s="22">
        <v>0</v>
      </c>
      <c r="BG220" s="22">
        <v>0</v>
      </c>
      <c r="BH220" s="22">
        <f t="shared" ref="BH220:BH225" si="184">IF(BF220, ROUND(BG220/BF220*100, 2),0)</f>
        <v>0</v>
      </c>
      <c r="BI220" s="26" t="s">
        <v>360</v>
      </c>
      <c r="BJ220" s="27" t="s">
        <v>361</v>
      </c>
      <c r="BK220" s="13">
        <v>171</v>
      </c>
      <c r="BL220" s="22">
        <v>0</v>
      </c>
      <c r="BM220" s="22">
        <v>0</v>
      </c>
      <c r="BN220" s="22">
        <f t="shared" ref="BN220:BN225" si="185">IF(BL220, ROUND(BM220/BL220*100, 2),0)</f>
        <v>0</v>
      </c>
      <c r="BO220" s="26" t="s">
        <v>360</v>
      </c>
      <c r="BP220" s="27" t="s">
        <v>361</v>
      </c>
      <c r="BQ220" s="13">
        <v>171</v>
      </c>
      <c r="BR220" s="22">
        <v>0</v>
      </c>
      <c r="BS220" s="22">
        <v>0</v>
      </c>
      <c r="BT220" s="22">
        <f t="shared" ref="BT220:BT225" si="186">IF(BR220, ROUND(BS220/BR220*100, 2),0)</f>
        <v>0</v>
      </c>
      <c r="BU220" s="26" t="s">
        <v>360</v>
      </c>
      <c r="BV220" s="27" t="s">
        <v>361</v>
      </c>
      <c r="BW220" s="13">
        <v>171</v>
      </c>
      <c r="BX220" s="22">
        <v>0</v>
      </c>
      <c r="BY220" s="22">
        <v>0</v>
      </c>
      <c r="BZ220" s="22">
        <f t="shared" ref="BZ220:BZ225" si="187">IF(BX220, ROUND(BY220/BX220*100, 2),0)</f>
        <v>0</v>
      </c>
      <c r="CA220" s="26" t="s">
        <v>360</v>
      </c>
      <c r="CB220" s="27" t="s">
        <v>361</v>
      </c>
      <c r="CC220" s="13">
        <v>171</v>
      </c>
      <c r="CD220" s="22">
        <v>0</v>
      </c>
      <c r="CE220" s="22">
        <v>0</v>
      </c>
      <c r="CF220" s="22">
        <f t="shared" ref="CF220:CF225" si="188">IF(CD220, ROUND(CE220/CD220*100, 2),0)</f>
        <v>0</v>
      </c>
      <c r="CG220" s="26" t="s">
        <v>360</v>
      </c>
      <c r="CH220" s="27" t="s">
        <v>361</v>
      </c>
      <c r="CI220" s="13">
        <v>171</v>
      </c>
      <c r="CJ220" s="22">
        <v>0</v>
      </c>
      <c r="CK220" s="22">
        <v>0</v>
      </c>
      <c r="CL220" s="22">
        <f t="shared" ref="CL220:CL225" si="189">IF(CJ220, ROUND(CK220/CJ220*100, 2),0)</f>
        <v>0</v>
      </c>
      <c r="CM220" s="26" t="s">
        <v>360</v>
      </c>
      <c r="CN220" s="27" t="s">
        <v>361</v>
      </c>
      <c r="CO220" s="13">
        <v>171</v>
      </c>
      <c r="CP220" s="22">
        <v>0</v>
      </c>
      <c r="CQ220" s="22">
        <v>0</v>
      </c>
      <c r="CR220" s="22">
        <f t="shared" ref="CR220:CR225" si="190">IF(CP220, ROUND(CQ220/CP220*100, 2),0)</f>
        <v>0</v>
      </c>
      <c r="CS220" s="26" t="s">
        <v>360</v>
      </c>
      <c r="CT220" s="27" t="s">
        <v>361</v>
      </c>
      <c r="CU220" s="13">
        <v>171</v>
      </c>
      <c r="CV220" s="22">
        <v>0</v>
      </c>
      <c r="CW220" s="22">
        <v>0</v>
      </c>
      <c r="CX220" s="22">
        <f t="shared" ref="CX220:CX225" si="191">IF(CV220, ROUND(CW220/CV220*100, 2),0)</f>
        <v>0</v>
      </c>
      <c r="CY220" s="26" t="s">
        <v>360</v>
      </c>
      <c r="CZ220" s="27" t="s">
        <v>361</v>
      </c>
      <c r="DA220" s="13">
        <v>171</v>
      </c>
      <c r="DB220" s="22">
        <v>0</v>
      </c>
      <c r="DC220" s="22">
        <v>0</v>
      </c>
      <c r="DD220" s="22">
        <f t="shared" ref="DD220:DD225" si="192">IF(DB220, ROUND(DC220/DB220*100, 2),0)</f>
        <v>0</v>
      </c>
      <c r="DE220" s="26" t="s">
        <v>360</v>
      </c>
      <c r="DF220" s="27" t="s">
        <v>361</v>
      </c>
      <c r="DG220" s="13">
        <v>171</v>
      </c>
      <c r="DH220" s="22">
        <v>0</v>
      </c>
      <c r="DI220" s="22">
        <v>0</v>
      </c>
      <c r="DJ220" s="22">
        <f t="shared" ref="DJ220:DJ225" si="193">IF(DH220, ROUND(DI220/DH220*100, 2),0)</f>
        <v>0</v>
      </c>
    </row>
    <row r="221" spans="1:114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174"/>
        <v>0</v>
      </c>
      <c r="E221" s="22">
        <f t="shared" ca="1" si="174"/>
        <v>0</v>
      </c>
      <c r="F221" s="22">
        <f t="shared" ca="1" si="175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176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177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178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179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80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81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82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83"/>
        <v>0</v>
      </c>
      <c r="BC221" s="26" t="s">
        <v>362</v>
      </c>
      <c r="BD221" s="27" t="s">
        <v>363</v>
      </c>
      <c r="BE221" s="13">
        <v>172</v>
      </c>
      <c r="BF221" s="22">
        <v>0</v>
      </c>
      <c r="BG221" s="22">
        <v>0</v>
      </c>
      <c r="BH221" s="22">
        <f t="shared" si="184"/>
        <v>0</v>
      </c>
      <c r="BI221" s="26" t="s">
        <v>362</v>
      </c>
      <c r="BJ221" s="27" t="s">
        <v>363</v>
      </c>
      <c r="BK221" s="13">
        <v>172</v>
      </c>
      <c r="BL221" s="22">
        <v>0</v>
      </c>
      <c r="BM221" s="22">
        <v>0</v>
      </c>
      <c r="BN221" s="22">
        <f t="shared" si="185"/>
        <v>0</v>
      </c>
      <c r="BO221" s="26" t="s">
        <v>362</v>
      </c>
      <c r="BP221" s="27" t="s">
        <v>363</v>
      </c>
      <c r="BQ221" s="13">
        <v>172</v>
      </c>
      <c r="BR221" s="22">
        <v>0</v>
      </c>
      <c r="BS221" s="22">
        <v>0</v>
      </c>
      <c r="BT221" s="22">
        <f t="shared" si="186"/>
        <v>0</v>
      </c>
      <c r="BU221" s="26" t="s">
        <v>362</v>
      </c>
      <c r="BV221" s="27" t="s">
        <v>363</v>
      </c>
      <c r="BW221" s="13">
        <v>172</v>
      </c>
      <c r="BX221" s="22">
        <v>0</v>
      </c>
      <c r="BY221" s="22">
        <v>0</v>
      </c>
      <c r="BZ221" s="22">
        <f t="shared" si="187"/>
        <v>0</v>
      </c>
      <c r="CA221" s="26" t="s">
        <v>362</v>
      </c>
      <c r="CB221" s="27" t="s">
        <v>363</v>
      </c>
      <c r="CC221" s="13">
        <v>172</v>
      </c>
      <c r="CD221" s="22">
        <v>0</v>
      </c>
      <c r="CE221" s="22">
        <v>0</v>
      </c>
      <c r="CF221" s="22">
        <f t="shared" si="188"/>
        <v>0</v>
      </c>
      <c r="CG221" s="26" t="s">
        <v>362</v>
      </c>
      <c r="CH221" s="27" t="s">
        <v>363</v>
      </c>
      <c r="CI221" s="13">
        <v>172</v>
      </c>
      <c r="CJ221" s="22">
        <v>0</v>
      </c>
      <c r="CK221" s="22">
        <v>0</v>
      </c>
      <c r="CL221" s="22">
        <f t="shared" si="189"/>
        <v>0</v>
      </c>
      <c r="CM221" s="26" t="s">
        <v>362</v>
      </c>
      <c r="CN221" s="27" t="s">
        <v>363</v>
      </c>
      <c r="CO221" s="13">
        <v>172</v>
      </c>
      <c r="CP221" s="22">
        <v>0</v>
      </c>
      <c r="CQ221" s="22">
        <v>0</v>
      </c>
      <c r="CR221" s="22">
        <f t="shared" si="190"/>
        <v>0</v>
      </c>
      <c r="CS221" s="26" t="s">
        <v>362</v>
      </c>
      <c r="CT221" s="27" t="s">
        <v>363</v>
      </c>
      <c r="CU221" s="13">
        <v>172</v>
      </c>
      <c r="CV221" s="22">
        <v>0</v>
      </c>
      <c r="CW221" s="22">
        <v>0</v>
      </c>
      <c r="CX221" s="22">
        <f t="shared" si="191"/>
        <v>0</v>
      </c>
      <c r="CY221" s="26" t="s">
        <v>362</v>
      </c>
      <c r="CZ221" s="27" t="s">
        <v>363</v>
      </c>
      <c r="DA221" s="13">
        <v>172</v>
      </c>
      <c r="DB221" s="22">
        <v>0</v>
      </c>
      <c r="DC221" s="22">
        <v>0</v>
      </c>
      <c r="DD221" s="22">
        <f t="shared" si="192"/>
        <v>0</v>
      </c>
      <c r="DE221" s="26" t="s">
        <v>362</v>
      </c>
      <c r="DF221" s="27" t="s">
        <v>363</v>
      </c>
      <c r="DG221" s="13">
        <v>172</v>
      </c>
      <c r="DH221" s="22">
        <v>0</v>
      </c>
      <c r="DI221" s="22">
        <v>0</v>
      </c>
      <c r="DJ221" s="22">
        <f t="shared" si="193"/>
        <v>0</v>
      </c>
    </row>
    <row r="222" spans="1:114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174"/>
        <v>645</v>
      </c>
      <c r="E222" s="22">
        <f t="shared" ca="1" si="174"/>
        <v>10</v>
      </c>
      <c r="F222" s="22">
        <f t="shared" ca="1" si="175"/>
        <v>1.55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176"/>
        <v>0</v>
      </c>
      <c r="M222" s="20" t="s">
        <v>364</v>
      </c>
      <c r="N222" s="28" t="s">
        <v>365</v>
      </c>
      <c r="O222" s="13">
        <v>173</v>
      </c>
      <c r="P222" s="22">
        <v>5</v>
      </c>
      <c r="Q222" s="22">
        <v>0</v>
      </c>
      <c r="R222" s="22">
        <f t="shared" si="177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178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179"/>
        <v>0</v>
      </c>
      <c r="AE222" s="20" t="s">
        <v>364</v>
      </c>
      <c r="AF222" s="28" t="s">
        <v>365</v>
      </c>
      <c r="AG222" s="13">
        <v>173</v>
      </c>
      <c r="AH222" s="22">
        <v>9</v>
      </c>
      <c r="AI222" s="22">
        <v>8</v>
      </c>
      <c r="AJ222" s="22">
        <f t="shared" si="180"/>
        <v>88.89</v>
      </c>
      <c r="AK222" s="20" t="s">
        <v>364</v>
      </c>
      <c r="AL222" s="28" t="s">
        <v>365</v>
      </c>
      <c r="AM222" s="13">
        <v>173</v>
      </c>
      <c r="AN222" s="22">
        <v>4</v>
      </c>
      <c r="AO222" s="22">
        <v>0</v>
      </c>
      <c r="AP222" s="22">
        <f t="shared" si="181"/>
        <v>0</v>
      </c>
      <c r="AQ222" s="20" t="s">
        <v>364</v>
      </c>
      <c r="AR222" s="28" t="s">
        <v>365</v>
      </c>
      <c r="AS222" s="13">
        <v>173</v>
      </c>
      <c r="AT222" s="22">
        <v>1</v>
      </c>
      <c r="AU222" s="22">
        <v>0</v>
      </c>
      <c r="AV222" s="22">
        <f t="shared" si="182"/>
        <v>0</v>
      </c>
      <c r="AW222" s="20" t="s">
        <v>364</v>
      </c>
      <c r="AX222" s="28" t="s">
        <v>365</v>
      </c>
      <c r="AY222" s="13">
        <v>173</v>
      </c>
      <c r="AZ222" s="22">
        <v>0</v>
      </c>
      <c r="BA222" s="22">
        <v>0</v>
      </c>
      <c r="BB222" s="22">
        <f t="shared" si="183"/>
        <v>0</v>
      </c>
      <c r="BC222" s="20" t="s">
        <v>364</v>
      </c>
      <c r="BD222" s="28" t="s">
        <v>365</v>
      </c>
      <c r="BE222" s="13">
        <v>173</v>
      </c>
      <c r="BF222" s="22">
        <v>5</v>
      </c>
      <c r="BG222" s="22">
        <v>0</v>
      </c>
      <c r="BH222" s="22">
        <f t="shared" si="184"/>
        <v>0</v>
      </c>
      <c r="BI222" s="20" t="s">
        <v>364</v>
      </c>
      <c r="BJ222" s="28" t="s">
        <v>365</v>
      </c>
      <c r="BK222" s="13">
        <v>173</v>
      </c>
      <c r="BL222" s="22">
        <v>621</v>
      </c>
      <c r="BM222" s="22">
        <v>2</v>
      </c>
      <c r="BN222" s="22">
        <f t="shared" si="185"/>
        <v>0.32</v>
      </c>
      <c r="BO222" s="20" t="s">
        <v>364</v>
      </c>
      <c r="BP222" s="28" t="s">
        <v>365</v>
      </c>
      <c r="BQ222" s="13">
        <v>173</v>
      </c>
      <c r="BR222" s="22">
        <v>0</v>
      </c>
      <c r="BS222" s="22">
        <v>0</v>
      </c>
      <c r="BT222" s="22">
        <f t="shared" si="186"/>
        <v>0</v>
      </c>
      <c r="BU222" s="20" t="s">
        <v>364</v>
      </c>
      <c r="BV222" s="28" t="s">
        <v>365</v>
      </c>
      <c r="BW222" s="13">
        <v>173</v>
      </c>
      <c r="BX222" s="22">
        <v>0</v>
      </c>
      <c r="BY222" s="22">
        <v>0</v>
      </c>
      <c r="BZ222" s="22">
        <f t="shared" si="187"/>
        <v>0</v>
      </c>
      <c r="CA222" s="20" t="s">
        <v>364</v>
      </c>
      <c r="CB222" s="28" t="s">
        <v>365</v>
      </c>
      <c r="CC222" s="13">
        <v>173</v>
      </c>
      <c r="CD222" s="22">
        <v>0</v>
      </c>
      <c r="CE222" s="22">
        <v>0</v>
      </c>
      <c r="CF222" s="22">
        <f t="shared" si="188"/>
        <v>0</v>
      </c>
      <c r="CG222" s="20" t="s">
        <v>364</v>
      </c>
      <c r="CH222" s="28" t="s">
        <v>365</v>
      </c>
      <c r="CI222" s="13">
        <v>173</v>
      </c>
      <c r="CJ222" s="22">
        <v>0</v>
      </c>
      <c r="CK222" s="22">
        <v>0</v>
      </c>
      <c r="CL222" s="22">
        <f t="shared" si="189"/>
        <v>0</v>
      </c>
      <c r="CM222" s="20" t="s">
        <v>364</v>
      </c>
      <c r="CN222" s="28" t="s">
        <v>365</v>
      </c>
      <c r="CO222" s="13">
        <v>173</v>
      </c>
      <c r="CP222" s="22">
        <v>0</v>
      </c>
      <c r="CQ222" s="22">
        <v>0</v>
      </c>
      <c r="CR222" s="22">
        <f t="shared" si="190"/>
        <v>0</v>
      </c>
      <c r="CS222" s="20" t="s">
        <v>364</v>
      </c>
      <c r="CT222" s="28" t="s">
        <v>365</v>
      </c>
      <c r="CU222" s="13">
        <v>173</v>
      </c>
      <c r="CV222" s="22">
        <v>0</v>
      </c>
      <c r="CW222" s="22">
        <v>0</v>
      </c>
      <c r="CX222" s="22">
        <f t="shared" si="191"/>
        <v>0</v>
      </c>
      <c r="CY222" s="20" t="s">
        <v>364</v>
      </c>
      <c r="CZ222" s="28" t="s">
        <v>365</v>
      </c>
      <c r="DA222" s="13">
        <v>173</v>
      </c>
      <c r="DB222" s="22">
        <v>0</v>
      </c>
      <c r="DC222" s="22">
        <v>0</v>
      </c>
      <c r="DD222" s="22">
        <f t="shared" si="192"/>
        <v>0</v>
      </c>
      <c r="DE222" s="20" t="s">
        <v>364</v>
      </c>
      <c r="DF222" s="28" t="s">
        <v>365</v>
      </c>
      <c r="DG222" s="13">
        <v>173</v>
      </c>
      <c r="DH222" s="22">
        <v>0</v>
      </c>
      <c r="DI222" s="22">
        <v>0</v>
      </c>
      <c r="DJ222" s="22">
        <f t="shared" si="193"/>
        <v>0</v>
      </c>
    </row>
    <row r="223" spans="1:114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174"/>
        <v>363</v>
      </c>
      <c r="E223" s="22">
        <f t="shared" ca="1" si="174"/>
        <v>233</v>
      </c>
      <c r="F223" s="22">
        <f t="shared" ca="1" si="175"/>
        <v>64.19</v>
      </c>
      <c r="G223" s="20" t="s">
        <v>366</v>
      </c>
      <c r="H223" s="28" t="s">
        <v>367</v>
      </c>
      <c r="I223" s="13">
        <v>174</v>
      </c>
      <c r="J223" s="22">
        <v>12</v>
      </c>
      <c r="K223" s="22">
        <v>4</v>
      </c>
      <c r="L223" s="22">
        <f t="shared" si="176"/>
        <v>33.33</v>
      </c>
      <c r="M223" s="20" t="s">
        <v>366</v>
      </c>
      <c r="N223" s="28" t="s">
        <v>367</v>
      </c>
      <c r="O223" s="13">
        <v>174</v>
      </c>
      <c r="P223" s="22">
        <v>0</v>
      </c>
      <c r="Q223" s="22">
        <v>0</v>
      </c>
      <c r="R223" s="22">
        <f t="shared" si="177"/>
        <v>0</v>
      </c>
      <c r="S223" s="20" t="s">
        <v>366</v>
      </c>
      <c r="T223" s="28" t="s">
        <v>367</v>
      </c>
      <c r="U223" s="13">
        <v>174</v>
      </c>
      <c r="V223" s="22">
        <v>0</v>
      </c>
      <c r="W223" s="22">
        <v>0</v>
      </c>
      <c r="X223" s="22">
        <f t="shared" si="178"/>
        <v>0</v>
      </c>
      <c r="Y223" s="20" t="s">
        <v>366</v>
      </c>
      <c r="Z223" s="28" t="s">
        <v>367</v>
      </c>
      <c r="AA223" s="13">
        <v>174</v>
      </c>
      <c r="AB223" s="22">
        <v>72</v>
      </c>
      <c r="AC223" s="22">
        <v>42</v>
      </c>
      <c r="AD223" s="22">
        <f t="shared" si="179"/>
        <v>58.33</v>
      </c>
      <c r="AE223" s="20" t="s">
        <v>366</v>
      </c>
      <c r="AF223" s="28" t="s">
        <v>367</v>
      </c>
      <c r="AG223" s="13">
        <v>174</v>
      </c>
      <c r="AH223" s="22">
        <v>59</v>
      </c>
      <c r="AI223" s="22">
        <v>4</v>
      </c>
      <c r="AJ223" s="22">
        <f t="shared" si="180"/>
        <v>6.78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0</v>
      </c>
      <c r="AP223" s="22">
        <f t="shared" si="181"/>
        <v>0</v>
      </c>
      <c r="AQ223" s="20" t="s">
        <v>366</v>
      </c>
      <c r="AR223" s="28" t="s">
        <v>367</v>
      </c>
      <c r="AS223" s="13">
        <v>174</v>
      </c>
      <c r="AT223" s="22">
        <v>0</v>
      </c>
      <c r="AU223" s="22">
        <v>0</v>
      </c>
      <c r="AV223" s="22">
        <f t="shared" si="182"/>
        <v>0</v>
      </c>
      <c r="AW223" s="20" t="s">
        <v>366</v>
      </c>
      <c r="AX223" s="28" t="s">
        <v>367</v>
      </c>
      <c r="AY223" s="13">
        <v>174</v>
      </c>
      <c r="AZ223" s="22">
        <v>1</v>
      </c>
      <c r="BA223" s="22">
        <v>3</v>
      </c>
      <c r="BB223" s="22">
        <f t="shared" si="183"/>
        <v>300</v>
      </c>
      <c r="BC223" s="20" t="s">
        <v>366</v>
      </c>
      <c r="BD223" s="28" t="s">
        <v>367</v>
      </c>
      <c r="BE223" s="13">
        <v>174</v>
      </c>
      <c r="BF223" s="22">
        <v>15</v>
      </c>
      <c r="BG223" s="22">
        <v>6</v>
      </c>
      <c r="BH223" s="22">
        <f t="shared" si="184"/>
        <v>40</v>
      </c>
      <c r="BI223" s="20" t="s">
        <v>366</v>
      </c>
      <c r="BJ223" s="28" t="s">
        <v>367</v>
      </c>
      <c r="BK223" s="13">
        <v>174</v>
      </c>
      <c r="BL223" s="22">
        <v>31</v>
      </c>
      <c r="BM223" s="22">
        <v>111</v>
      </c>
      <c r="BN223" s="22">
        <f t="shared" si="185"/>
        <v>358.06</v>
      </c>
      <c r="BO223" s="20" t="s">
        <v>366</v>
      </c>
      <c r="BP223" s="28" t="s">
        <v>367</v>
      </c>
      <c r="BQ223" s="13">
        <v>174</v>
      </c>
      <c r="BR223" s="22">
        <v>15</v>
      </c>
      <c r="BS223" s="22">
        <v>0</v>
      </c>
      <c r="BT223" s="22">
        <f t="shared" si="186"/>
        <v>0</v>
      </c>
      <c r="BU223" s="20" t="s">
        <v>366</v>
      </c>
      <c r="BV223" s="28" t="s">
        <v>367</v>
      </c>
      <c r="BW223" s="13">
        <v>174</v>
      </c>
      <c r="BX223" s="22">
        <v>54</v>
      </c>
      <c r="BY223" s="22">
        <v>14</v>
      </c>
      <c r="BZ223" s="22">
        <f t="shared" si="187"/>
        <v>25.93</v>
      </c>
      <c r="CA223" s="20" t="s">
        <v>366</v>
      </c>
      <c r="CB223" s="28" t="s">
        <v>367</v>
      </c>
      <c r="CC223" s="13">
        <v>174</v>
      </c>
      <c r="CD223" s="22">
        <v>0</v>
      </c>
      <c r="CE223" s="22">
        <v>0</v>
      </c>
      <c r="CF223" s="22">
        <f t="shared" si="188"/>
        <v>0</v>
      </c>
      <c r="CG223" s="20" t="s">
        <v>366</v>
      </c>
      <c r="CH223" s="28" t="s">
        <v>367</v>
      </c>
      <c r="CI223" s="13">
        <v>174</v>
      </c>
      <c r="CJ223" s="22">
        <v>93</v>
      </c>
      <c r="CK223" s="22">
        <v>44</v>
      </c>
      <c r="CL223" s="22">
        <f t="shared" si="189"/>
        <v>47.31</v>
      </c>
      <c r="CM223" s="20" t="s">
        <v>366</v>
      </c>
      <c r="CN223" s="28" t="s">
        <v>367</v>
      </c>
      <c r="CO223" s="13">
        <v>174</v>
      </c>
      <c r="CP223" s="22">
        <v>10</v>
      </c>
      <c r="CQ223" s="22">
        <v>0</v>
      </c>
      <c r="CR223" s="22">
        <f t="shared" si="190"/>
        <v>0</v>
      </c>
      <c r="CS223" s="20" t="s">
        <v>366</v>
      </c>
      <c r="CT223" s="28" t="s">
        <v>367</v>
      </c>
      <c r="CU223" s="13">
        <v>174</v>
      </c>
      <c r="CV223" s="22">
        <v>0</v>
      </c>
      <c r="CW223" s="22">
        <v>1</v>
      </c>
      <c r="CX223" s="22">
        <f t="shared" si="191"/>
        <v>0</v>
      </c>
      <c r="CY223" s="20" t="s">
        <v>366</v>
      </c>
      <c r="CZ223" s="28" t="s">
        <v>367</v>
      </c>
      <c r="DA223" s="13">
        <v>174</v>
      </c>
      <c r="DB223" s="22">
        <v>1</v>
      </c>
      <c r="DC223" s="22">
        <v>4</v>
      </c>
      <c r="DD223" s="22">
        <f t="shared" si="192"/>
        <v>400</v>
      </c>
      <c r="DE223" s="20" t="s">
        <v>366</v>
      </c>
      <c r="DF223" s="28" t="s">
        <v>367</v>
      </c>
      <c r="DG223" s="13">
        <v>174</v>
      </c>
      <c r="DH223" s="22">
        <v>0</v>
      </c>
      <c r="DI223" s="22">
        <v>0</v>
      </c>
      <c r="DJ223" s="22">
        <f t="shared" si="193"/>
        <v>0</v>
      </c>
    </row>
    <row r="224" spans="1:114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174"/>
        <v>49</v>
      </c>
      <c r="E224" s="22">
        <f t="shared" ca="1" si="174"/>
        <v>88</v>
      </c>
      <c r="F224" s="22">
        <f t="shared" ca="1" si="175"/>
        <v>179.59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21</v>
      </c>
      <c r="L224" s="22">
        <f t="shared" si="176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177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178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179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80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181"/>
        <v>0</v>
      </c>
      <c r="AQ224" s="20" t="s">
        <v>368</v>
      </c>
      <c r="AR224" s="28" t="s">
        <v>369</v>
      </c>
      <c r="AS224" s="13">
        <v>175</v>
      </c>
      <c r="AT224" s="22">
        <v>0</v>
      </c>
      <c r="AU224" s="22">
        <v>0</v>
      </c>
      <c r="AV224" s="22">
        <f t="shared" si="182"/>
        <v>0</v>
      </c>
      <c r="AW224" s="20" t="s">
        <v>368</v>
      </c>
      <c r="AX224" s="28" t="s">
        <v>369</v>
      </c>
      <c r="AY224" s="13">
        <v>175</v>
      </c>
      <c r="AZ224" s="22">
        <v>2</v>
      </c>
      <c r="BA224" s="22">
        <v>2</v>
      </c>
      <c r="BB224" s="22">
        <f t="shared" si="183"/>
        <v>100</v>
      </c>
      <c r="BC224" s="20" t="s">
        <v>368</v>
      </c>
      <c r="BD224" s="28" t="s">
        <v>369</v>
      </c>
      <c r="BE224" s="13">
        <v>175</v>
      </c>
      <c r="BF224" s="22">
        <v>41</v>
      </c>
      <c r="BG224" s="22">
        <v>0</v>
      </c>
      <c r="BH224" s="22">
        <f t="shared" si="184"/>
        <v>0</v>
      </c>
      <c r="BI224" s="20" t="s">
        <v>368</v>
      </c>
      <c r="BJ224" s="28" t="s">
        <v>369</v>
      </c>
      <c r="BK224" s="13">
        <v>175</v>
      </c>
      <c r="BL224" s="22">
        <v>0</v>
      </c>
      <c r="BM224" s="22">
        <v>0</v>
      </c>
      <c r="BN224" s="22">
        <f t="shared" si="185"/>
        <v>0</v>
      </c>
      <c r="BO224" s="20" t="s">
        <v>368</v>
      </c>
      <c r="BP224" s="28" t="s">
        <v>369</v>
      </c>
      <c r="BQ224" s="13">
        <v>175</v>
      </c>
      <c r="BR224" s="22">
        <v>0</v>
      </c>
      <c r="BS224" s="22">
        <v>5</v>
      </c>
      <c r="BT224" s="22">
        <f t="shared" si="186"/>
        <v>0</v>
      </c>
      <c r="BU224" s="20" t="s">
        <v>368</v>
      </c>
      <c r="BV224" s="28" t="s">
        <v>369</v>
      </c>
      <c r="BW224" s="13">
        <v>175</v>
      </c>
      <c r="BX224" s="22">
        <v>6</v>
      </c>
      <c r="BY224" s="22">
        <v>0</v>
      </c>
      <c r="BZ224" s="22">
        <f t="shared" si="187"/>
        <v>0</v>
      </c>
      <c r="CA224" s="20" t="s">
        <v>368</v>
      </c>
      <c r="CB224" s="28" t="s">
        <v>369</v>
      </c>
      <c r="CC224" s="13">
        <v>175</v>
      </c>
      <c r="CD224" s="22">
        <v>0</v>
      </c>
      <c r="CE224" s="22">
        <v>0</v>
      </c>
      <c r="CF224" s="22">
        <f t="shared" si="188"/>
        <v>0</v>
      </c>
      <c r="CG224" s="20" t="s">
        <v>368</v>
      </c>
      <c r="CH224" s="28" t="s">
        <v>369</v>
      </c>
      <c r="CI224" s="13">
        <v>175</v>
      </c>
      <c r="CJ224" s="22">
        <v>0</v>
      </c>
      <c r="CK224" s="22">
        <v>0</v>
      </c>
      <c r="CL224" s="22">
        <f t="shared" si="189"/>
        <v>0</v>
      </c>
      <c r="CM224" s="20" t="s">
        <v>368</v>
      </c>
      <c r="CN224" s="28" t="s">
        <v>369</v>
      </c>
      <c r="CO224" s="13">
        <v>175</v>
      </c>
      <c r="CP224" s="22">
        <v>0</v>
      </c>
      <c r="CQ224" s="22">
        <v>0</v>
      </c>
      <c r="CR224" s="22">
        <f t="shared" si="190"/>
        <v>0</v>
      </c>
      <c r="CS224" s="20" t="s">
        <v>368</v>
      </c>
      <c r="CT224" s="28" t="s">
        <v>369</v>
      </c>
      <c r="CU224" s="13">
        <v>175</v>
      </c>
      <c r="CV224" s="22">
        <v>0</v>
      </c>
      <c r="CW224" s="22">
        <v>0</v>
      </c>
      <c r="CX224" s="22">
        <f t="shared" si="191"/>
        <v>0</v>
      </c>
      <c r="CY224" s="20" t="s">
        <v>368</v>
      </c>
      <c r="CZ224" s="28" t="s">
        <v>369</v>
      </c>
      <c r="DA224" s="13">
        <v>175</v>
      </c>
      <c r="DB224" s="22">
        <v>0</v>
      </c>
      <c r="DC224" s="22">
        <v>0</v>
      </c>
      <c r="DD224" s="22">
        <f t="shared" si="192"/>
        <v>0</v>
      </c>
      <c r="DE224" s="20" t="s">
        <v>368</v>
      </c>
      <c r="DF224" s="28" t="s">
        <v>369</v>
      </c>
      <c r="DG224" s="13">
        <v>175</v>
      </c>
      <c r="DH224" s="22">
        <v>0</v>
      </c>
      <c r="DI224" s="22">
        <v>60</v>
      </c>
      <c r="DJ224" s="22">
        <f t="shared" si="193"/>
        <v>0</v>
      </c>
    </row>
    <row r="225" spans="1:114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174"/>
        <v>786</v>
      </c>
      <c r="E225" s="22">
        <f t="shared" ca="1" si="174"/>
        <v>855</v>
      </c>
      <c r="F225" s="22">
        <f t="shared" ca="1" si="175"/>
        <v>108.78</v>
      </c>
      <c r="G225" s="20" t="s">
        <v>370</v>
      </c>
      <c r="H225" s="28" t="s">
        <v>371</v>
      </c>
      <c r="I225" s="13">
        <v>176</v>
      </c>
      <c r="J225" s="22">
        <v>44</v>
      </c>
      <c r="K225" s="22">
        <v>32</v>
      </c>
      <c r="L225" s="22">
        <f t="shared" si="176"/>
        <v>72.73</v>
      </c>
      <c r="M225" s="20" t="s">
        <v>370</v>
      </c>
      <c r="N225" s="28" t="s">
        <v>371</v>
      </c>
      <c r="O225" s="13">
        <v>176</v>
      </c>
      <c r="P225" s="22">
        <v>18</v>
      </c>
      <c r="Q225" s="22">
        <v>14</v>
      </c>
      <c r="R225" s="22">
        <f t="shared" si="177"/>
        <v>77.78</v>
      </c>
      <c r="S225" s="20" t="s">
        <v>370</v>
      </c>
      <c r="T225" s="28" t="s">
        <v>371</v>
      </c>
      <c r="U225" s="13">
        <v>176</v>
      </c>
      <c r="V225" s="22">
        <v>37</v>
      </c>
      <c r="W225" s="22">
        <v>37</v>
      </c>
      <c r="X225" s="22">
        <f t="shared" si="178"/>
        <v>100</v>
      </c>
      <c r="Y225" s="20" t="s">
        <v>370</v>
      </c>
      <c r="Z225" s="28" t="s">
        <v>371</v>
      </c>
      <c r="AA225" s="13">
        <v>176</v>
      </c>
      <c r="AB225" s="22">
        <v>49</v>
      </c>
      <c r="AC225" s="22">
        <v>54</v>
      </c>
      <c r="AD225" s="22">
        <f t="shared" si="179"/>
        <v>110.2</v>
      </c>
      <c r="AE225" s="20" t="s">
        <v>370</v>
      </c>
      <c r="AF225" s="28" t="s">
        <v>371</v>
      </c>
      <c r="AG225" s="13">
        <v>176</v>
      </c>
      <c r="AH225" s="22">
        <v>19</v>
      </c>
      <c r="AI225" s="22">
        <v>11</v>
      </c>
      <c r="AJ225" s="22">
        <f t="shared" si="180"/>
        <v>57.89</v>
      </c>
      <c r="AK225" s="20" t="s">
        <v>370</v>
      </c>
      <c r="AL225" s="28" t="s">
        <v>371</v>
      </c>
      <c r="AM225" s="13">
        <v>176</v>
      </c>
      <c r="AN225" s="22">
        <v>21</v>
      </c>
      <c r="AO225" s="22">
        <v>21</v>
      </c>
      <c r="AP225" s="22">
        <f t="shared" si="181"/>
        <v>100</v>
      </c>
      <c r="AQ225" s="20" t="s">
        <v>370</v>
      </c>
      <c r="AR225" s="28" t="s">
        <v>371</v>
      </c>
      <c r="AS225" s="13">
        <v>176</v>
      </c>
      <c r="AT225" s="22">
        <v>26</v>
      </c>
      <c r="AU225" s="22">
        <v>11</v>
      </c>
      <c r="AV225" s="22">
        <f t="shared" si="182"/>
        <v>42.31</v>
      </c>
      <c r="AW225" s="20" t="s">
        <v>370</v>
      </c>
      <c r="AX225" s="28" t="s">
        <v>371</v>
      </c>
      <c r="AY225" s="13">
        <v>176</v>
      </c>
      <c r="AZ225" s="22">
        <v>50</v>
      </c>
      <c r="BA225" s="22">
        <v>30</v>
      </c>
      <c r="BB225" s="22">
        <f t="shared" si="183"/>
        <v>60</v>
      </c>
      <c r="BC225" s="20" t="s">
        <v>370</v>
      </c>
      <c r="BD225" s="28" t="s">
        <v>371</v>
      </c>
      <c r="BE225" s="13">
        <v>176</v>
      </c>
      <c r="BF225" s="22">
        <v>47</v>
      </c>
      <c r="BG225" s="22">
        <v>45</v>
      </c>
      <c r="BH225" s="22">
        <f t="shared" si="184"/>
        <v>95.74</v>
      </c>
      <c r="BI225" s="20" t="s">
        <v>370</v>
      </c>
      <c r="BJ225" s="28" t="s">
        <v>371</v>
      </c>
      <c r="BK225" s="13">
        <v>176</v>
      </c>
      <c r="BL225" s="22">
        <v>249</v>
      </c>
      <c r="BM225" s="22">
        <v>327</v>
      </c>
      <c r="BN225" s="22">
        <f t="shared" si="185"/>
        <v>131.33000000000001</v>
      </c>
      <c r="BO225" s="20" t="s">
        <v>370</v>
      </c>
      <c r="BP225" s="28" t="s">
        <v>371</v>
      </c>
      <c r="BQ225" s="13">
        <v>176</v>
      </c>
      <c r="BR225" s="22">
        <v>7</v>
      </c>
      <c r="BS225" s="22">
        <v>13</v>
      </c>
      <c r="BT225" s="22">
        <f t="shared" si="186"/>
        <v>185.71</v>
      </c>
      <c r="BU225" s="20" t="s">
        <v>370</v>
      </c>
      <c r="BV225" s="28" t="s">
        <v>371</v>
      </c>
      <c r="BW225" s="13">
        <v>176</v>
      </c>
      <c r="BX225" s="22">
        <v>36</v>
      </c>
      <c r="BY225" s="22">
        <v>24</v>
      </c>
      <c r="BZ225" s="22">
        <f t="shared" si="187"/>
        <v>66.67</v>
      </c>
      <c r="CA225" s="20" t="s">
        <v>370</v>
      </c>
      <c r="CB225" s="28" t="s">
        <v>371</v>
      </c>
      <c r="CC225" s="13">
        <v>176</v>
      </c>
      <c r="CD225" s="22">
        <v>33</v>
      </c>
      <c r="CE225" s="22">
        <v>29</v>
      </c>
      <c r="CF225" s="22">
        <f t="shared" si="188"/>
        <v>87.88</v>
      </c>
      <c r="CG225" s="20" t="s">
        <v>370</v>
      </c>
      <c r="CH225" s="28" t="s">
        <v>371</v>
      </c>
      <c r="CI225" s="13">
        <v>176</v>
      </c>
      <c r="CJ225" s="22">
        <v>32</v>
      </c>
      <c r="CK225" s="22">
        <v>80</v>
      </c>
      <c r="CL225" s="22">
        <f t="shared" si="189"/>
        <v>250</v>
      </c>
      <c r="CM225" s="20" t="s">
        <v>370</v>
      </c>
      <c r="CN225" s="28" t="s">
        <v>371</v>
      </c>
      <c r="CO225" s="13">
        <v>176</v>
      </c>
      <c r="CP225" s="22">
        <v>42</v>
      </c>
      <c r="CQ225" s="22">
        <v>78</v>
      </c>
      <c r="CR225" s="22">
        <f t="shared" si="190"/>
        <v>185.71</v>
      </c>
      <c r="CS225" s="20" t="s">
        <v>370</v>
      </c>
      <c r="CT225" s="28" t="s">
        <v>371</v>
      </c>
      <c r="CU225" s="13">
        <v>176</v>
      </c>
      <c r="CV225" s="22">
        <v>32</v>
      </c>
      <c r="CW225" s="22">
        <v>17</v>
      </c>
      <c r="CX225" s="22">
        <f t="shared" si="191"/>
        <v>53.13</v>
      </c>
      <c r="CY225" s="20" t="s">
        <v>370</v>
      </c>
      <c r="CZ225" s="28" t="s">
        <v>371</v>
      </c>
      <c r="DA225" s="13">
        <v>176</v>
      </c>
      <c r="DB225" s="22">
        <v>44</v>
      </c>
      <c r="DC225" s="22">
        <v>32</v>
      </c>
      <c r="DD225" s="22">
        <f t="shared" si="192"/>
        <v>72.73</v>
      </c>
      <c r="DE225" s="20" t="s">
        <v>370</v>
      </c>
      <c r="DF225" s="28" t="s">
        <v>371</v>
      </c>
      <c r="DG225" s="13">
        <v>176</v>
      </c>
      <c r="DH225" s="22">
        <v>0</v>
      </c>
      <c r="DI225" s="22">
        <v>0</v>
      </c>
      <c r="DJ225" s="22">
        <f t="shared" si="193"/>
        <v>0</v>
      </c>
    </row>
    <row r="226" spans="1:114" ht="19.350000000000001" customHeight="1" x14ac:dyDescent="0.25">
      <c r="A226" s="23"/>
      <c r="B226" s="32" t="s">
        <v>16</v>
      </c>
      <c r="C226" s="18" t="s">
        <v>12</v>
      </c>
      <c r="D226" s="25"/>
      <c r="E226" s="25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  <c r="BC226" s="23"/>
      <c r="BD226" s="32" t="s">
        <v>16</v>
      </c>
      <c r="BE226" s="18" t="s">
        <v>12</v>
      </c>
      <c r="BF226" s="25"/>
      <c r="BG226" s="25"/>
      <c r="BH226" s="19"/>
      <c r="BI226" s="23"/>
      <c r="BJ226" s="32" t="s">
        <v>16</v>
      </c>
      <c r="BK226" s="18" t="s">
        <v>12</v>
      </c>
      <c r="BL226" s="25"/>
      <c r="BM226" s="25"/>
      <c r="BN226" s="19"/>
      <c r="BO226" s="23"/>
      <c r="BP226" s="32" t="s">
        <v>16</v>
      </c>
      <c r="BQ226" s="18" t="s">
        <v>12</v>
      </c>
      <c r="BR226" s="25"/>
      <c r="BS226" s="25"/>
      <c r="BT226" s="19"/>
      <c r="BU226" s="23"/>
      <c r="BV226" s="32" t="s">
        <v>16</v>
      </c>
      <c r="BW226" s="18" t="s">
        <v>12</v>
      </c>
      <c r="BX226" s="25"/>
      <c r="BY226" s="25"/>
      <c r="BZ226" s="19"/>
      <c r="CA226" s="23"/>
      <c r="CB226" s="32" t="s">
        <v>16</v>
      </c>
      <c r="CC226" s="18" t="s">
        <v>12</v>
      </c>
      <c r="CD226" s="25"/>
      <c r="CE226" s="25"/>
      <c r="CF226" s="19"/>
      <c r="CG226" s="23"/>
      <c r="CH226" s="32" t="s">
        <v>16</v>
      </c>
      <c r="CI226" s="18" t="s">
        <v>12</v>
      </c>
      <c r="CJ226" s="25"/>
      <c r="CK226" s="25"/>
      <c r="CL226" s="19"/>
      <c r="CM226" s="23"/>
      <c r="CN226" s="32" t="s">
        <v>16</v>
      </c>
      <c r="CO226" s="18" t="s">
        <v>12</v>
      </c>
      <c r="CP226" s="25"/>
      <c r="CQ226" s="25"/>
      <c r="CR226" s="19"/>
      <c r="CS226" s="23"/>
      <c r="CT226" s="32" t="s">
        <v>16</v>
      </c>
      <c r="CU226" s="18" t="s">
        <v>12</v>
      </c>
      <c r="CV226" s="25"/>
      <c r="CW226" s="25"/>
      <c r="CX226" s="19"/>
      <c r="CY226" s="23"/>
      <c r="CZ226" s="32" t="s">
        <v>16</v>
      </c>
      <c r="DA226" s="18" t="s">
        <v>12</v>
      </c>
      <c r="DB226" s="25"/>
      <c r="DC226" s="25"/>
      <c r="DD226" s="19"/>
      <c r="DE226" s="23"/>
      <c r="DF226" s="32" t="s">
        <v>16</v>
      </c>
      <c r="DG226" s="18" t="s">
        <v>12</v>
      </c>
      <c r="DH226" s="25"/>
      <c r="DI226" s="25"/>
      <c r="DJ226" s="19"/>
    </row>
    <row r="227" spans="1:114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194">SUM(OFFSET(D227,0,6),OFFSET(D227,0,12),OFFSET(D227,0,18),OFFSET(D227,0,24),OFFSET(D227,0,30),OFFSET(D227,0,36),OFFSET(D227,0,42),OFFSET(D227,0,48),OFFSET(D227,0,54),OFFSET(D227,0,60),OFFSET(D227,0,66),OFFSET(D227,0,72),OFFSET(D227,0,78),OFFSET(D227,0,84),OFFSET(D227,0,90),OFFSET(D227,0,96),OFFSET(D227,0,102),OFFSET(D227,0,108))</f>
        <v>579</v>
      </c>
      <c r="E227" s="22">
        <f t="shared" ca="1" si="194"/>
        <v>749</v>
      </c>
      <c r="F227" s="22">
        <f t="shared" ref="F227:F234" ca="1" si="195">IF(D227, ROUND(E227/D227*100, 2),0)</f>
        <v>129.36000000000001</v>
      </c>
      <c r="G227" s="26" t="s">
        <v>372</v>
      </c>
      <c r="H227" s="27" t="s">
        <v>373</v>
      </c>
      <c r="I227" s="13">
        <v>177</v>
      </c>
      <c r="J227" s="22">
        <v>40</v>
      </c>
      <c r="K227" s="22">
        <v>28</v>
      </c>
      <c r="L227" s="22">
        <f t="shared" ref="L227:L234" si="196">IF(J227, ROUND(K227/J227*100, 2),0)</f>
        <v>70</v>
      </c>
      <c r="M227" s="26" t="s">
        <v>372</v>
      </c>
      <c r="N227" s="27" t="s">
        <v>373</v>
      </c>
      <c r="O227" s="13">
        <v>177</v>
      </c>
      <c r="P227" s="22">
        <v>15</v>
      </c>
      <c r="Q227" s="22">
        <v>14</v>
      </c>
      <c r="R227" s="22">
        <f t="shared" ref="R227:R234" si="197">IF(P227, ROUND(Q227/P227*100, 2),0)</f>
        <v>93.33</v>
      </c>
      <c r="S227" s="26" t="s">
        <v>372</v>
      </c>
      <c r="T227" s="27" t="s">
        <v>373</v>
      </c>
      <c r="U227" s="13">
        <v>177</v>
      </c>
      <c r="V227" s="22">
        <v>36</v>
      </c>
      <c r="W227" s="22">
        <v>32</v>
      </c>
      <c r="X227" s="22">
        <f t="shared" ref="X227:X234" si="198">IF(V227, ROUND(W227/V227*100, 2),0)</f>
        <v>88.89</v>
      </c>
      <c r="Y227" s="26" t="s">
        <v>372</v>
      </c>
      <c r="Z227" s="27" t="s">
        <v>373</v>
      </c>
      <c r="AA227" s="13">
        <v>177</v>
      </c>
      <c r="AB227" s="22">
        <v>31</v>
      </c>
      <c r="AC227" s="22">
        <v>36</v>
      </c>
      <c r="AD227" s="22">
        <f t="shared" ref="AD227:AD234" si="199">IF(AB227, ROUND(AC227/AB227*100, 2),0)</f>
        <v>116.13</v>
      </c>
      <c r="AE227" s="26" t="s">
        <v>372</v>
      </c>
      <c r="AF227" s="27" t="s">
        <v>373</v>
      </c>
      <c r="AG227" s="13">
        <v>177</v>
      </c>
      <c r="AH227" s="22">
        <v>17</v>
      </c>
      <c r="AI227" s="22">
        <v>10</v>
      </c>
      <c r="AJ227" s="22">
        <f t="shared" ref="AJ227:AJ234" si="200">IF(AH227, ROUND(AI227/AH227*100, 2),0)</f>
        <v>58.82</v>
      </c>
      <c r="AK227" s="26" t="s">
        <v>372</v>
      </c>
      <c r="AL227" s="27" t="s">
        <v>373</v>
      </c>
      <c r="AM227" s="13">
        <v>177</v>
      </c>
      <c r="AN227" s="22">
        <v>11</v>
      </c>
      <c r="AO227" s="22">
        <v>19</v>
      </c>
      <c r="AP227" s="22">
        <f t="shared" ref="AP227:AP234" si="201">IF(AN227, ROUND(AO227/AN227*100, 2),0)</f>
        <v>172.73</v>
      </c>
      <c r="AQ227" s="26" t="s">
        <v>372</v>
      </c>
      <c r="AR227" s="27" t="s">
        <v>373</v>
      </c>
      <c r="AS227" s="13">
        <v>177</v>
      </c>
      <c r="AT227" s="22">
        <v>19</v>
      </c>
      <c r="AU227" s="22">
        <v>11</v>
      </c>
      <c r="AV227" s="22">
        <f t="shared" ref="AV227:AV234" si="202">IF(AT227, ROUND(AU227/AT227*100, 2),0)</f>
        <v>57.89</v>
      </c>
      <c r="AW227" s="26" t="s">
        <v>372</v>
      </c>
      <c r="AX227" s="27" t="s">
        <v>373</v>
      </c>
      <c r="AY227" s="13">
        <v>177</v>
      </c>
      <c r="AZ227" s="22">
        <v>30</v>
      </c>
      <c r="BA227" s="22">
        <v>23</v>
      </c>
      <c r="BB227" s="22">
        <f t="shared" ref="BB227:BB234" si="203">IF(AZ227, ROUND(BA227/AZ227*100, 2),0)</f>
        <v>76.67</v>
      </c>
      <c r="BC227" s="26" t="s">
        <v>372</v>
      </c>
      <c r="BD227" s="27" t="s">
        <v>373</v>
      </c>
      <c r="BE227" s="13">
        <v>177</v>
      </c>
      <c r="BF227" s="22">
        <v>43</v>
      </c>
      <c r="BG227" s="22">
        <v>38</v>
      </c>
      <c r="BH227" s="22">
        <f t="shared" ref="BH227:BH234" si="204">IF(BF227, ROUND(BG227/BF227*100, 2),0)</f>
        <v>88.37</v>
      </c>
      <c r="BI227" s="26" t="s">
        <v>372</v>
      </c>
      <c r="BJ227" s="27" t="s">
        <v>373</v>
      </c>
      <c r="BK227" s="13">
        <v>177</v>
      </c>
      <c r="BL227" s="22">
        <v>175</v>
      </c>
      <c r="BM227" s="22">
        <v>277</v>
      </c>
      <c r="BN227" s="22">
        <f t="shared" ref="BN227:BN234" si="205">IF(BL227, ROUND(BM227/BL227*100, 2),0)</f>
        <v>158.29</v>
      </c>
      <c r="BO227" s="26" t="s">
        <v>372</v>
      </c>
      <c r="BP227" s="27" t="s">
        <v>373</v>
      </c>
      <c r="BQ227" s="13">
        <v>177</v>
      </c>
      <c r="BR227" s="22">
        <v>7</v>
      </c>
      <c r="BS227" s="22">
        <v>13</v>
      </c>
      <c r="BT227" s="22">
        <f t="shared" ref="BT227:BT234" si="206">IF(BR227, ROUND(BS227/BR227*100, 2),0)</f>
        <v>185.71</v>
      </c>
      <c r="BU227" s="26" t="s">
        <v>372</v>
      </c>
      <c r="BV227" s="27" t="s">
        <v>373</v>
      </c>
      <c r="BW227" s="13">
        <v>177</v>
      </c>
      <c r="BX227" s="22">
        <v>16</v>
      </c>
      <c r="BY227" s="22">
        <v>23</v>
      </c>
      <c r="BZ227" s="22">
        <f t="shared" ref="BZ227:BZ234" si="207">IF(BX227, ROUND(BY227/BX227*100, 2),0)</f>
        <v>143.75</v>
      </c>
      <c r="CA227" s="26" t="s">
        <v>372</v>
      </c>
      <c r="CB227" s="27" t="s">
        <v>373</v>
      </c>
      <c r="CC227" s="13">
        <v>177</v>
      </c>
      <c r="CD227" s="22">
        <v>31</v>
      </c>
      <c r="CE227" s="22">
        <v>26</v>
      </c>
      <c r="CF227" s="22">
        <f t="shared" ref="CF227:CF234" si="208">IF(CD227, ROUND(CE227/CD227*100, 2),0)</f>
        <v>83.87</v>
      </c>
      <c r="CG227" s="26" t="s">
        <v>372</v>
      </c>
      <c r="CH227" s="27" t="s">
        <v>373</v>
      </c>
      <c r="CI227" s="13">
        <v>177</v>
      </c>
      <c r="CJ227" s="22">
        <v>22</v>
      </c>
      <c r="CK227" s="22">
        <v>35</v>
      </c>
      <c r="CL227" s="22">
        <f t="shared" ref="CL227:CL234" si="209">IF(CJ227, ROUND(CK227/CJ227*100, 2),0)</f>
        <v>159.09</v>
      </c>
      <c r="CM227" s="26" t="s">
        <v>372</v>
      </c>
      <c r="CN227" s="27" t="s">
        <v>373</v>
      </c>
      <c r="CO227" s="13">
        <v>177</v>
      </c>
      <c r="CP227" s="22">
        <v>35</v>
      </c>
      <c r="CQ227" s="22">
        <v>64</v>
      </c>
      <c r="CR227" s="22">
        <f t="shared" ref="CR227:CR234" si="210">IF(CP227, ROUND(CQ227/CP227*100, 2),0)</f>
        <v>182.86</v>
      </c>
      <c r="CS227" s="26" t="s">
        <v>372</v>
      </c>
      <c r="CT227" s="27" t="s">
        <v>373</v>
      </c>
      <c r="CU227" s="13">
        <v>177</v>
      </c>
      <c r="CV227" s="22">
        <v>22</v>
      </c>
      <c r="CW227" s="22">
        <v>8</v>
      </c>
      <c r="CX227" s="22">
        <f t="shared" ref="CX227:CX234" si="211">IF(CV227, ROUND(CW227/CV227*100, 2),0)</f>
        <v>36.36</v>
      </c>
      <c r="CY227" s="26" t="s">
        <v>372</v>
      </c>
      <c r="CZ227" s="27" t="s">
        <v>373</v>
      </c>
      <c r="DA227" s="13">
        <v>177</v>
      </c>
      <c r="DB227" s="22">
        <v>29</v>
      </c>
      <c r="DC227" s="22">
        <v>32</v>
      </c>
      <c r="DD227" s="22">
        <f t="shared" ref="DD227:DD234" si="212">IF(DB227, ROUND(DC227/DB227*100, 2),0)</f>
        <v>110.34</v>
      </c>
      <c r="DE227" s="26" t="s">
        <v>372</v>
      </c>
      <c r="DF227" s="27" t="s">
        <v>373</v>
      </c>
      <c r="DG227" s="13">
        <v>177</v>
      </c>
      <c r="DH227" s="22">
        <v>0</v>
      </c>
      <c r="DI227" s="22">
        <v>60</v>
      </c>
      <c r="DJ227" s="22">
        <f t="shared" ref="DJ227:DJ234" si="213">IF(DH227, ROUND(DI227/DH227*100, 2),0)</f>
        <v>0</v>
      </c>
    </row>
    <row r="228" spans="1:114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194"/>
        <v>24</v>
      </c>
      <c r="E228" s="22">
        <f t="shared" ca="1" si="194"/>
        <v>11</v>
      </c>
      <c r="F228" s="22">
        <f t="shared" ca="1" si="195"/>
        <v>45.83</v>
      </c>
      <c r="G228" s="26" t="s">
        <v>374</v>
      </c>
      <c r="H228" s="30" t="s">
        <v>375</v>
      </c>
      <c r="I228" s="13">
        <v>178</v>
      </c>
      <c r="J228" s="22">
        <v>0</v>
      </c>
      <c r="K228" s="22">
        <v>0</v>
      </c>
      <c r="L228" s="22">
        <f t="shared" si="196"/>
        <v>0</v>
      </c>
      <c r="M228" s="26" t="s">
        <v>374</v>
      </c>
      <c r="N228" s="30" t="s">
        <v>375</v>
      </c>
      <c r="O228" s="13">
        <v>178</v>
      </c>
      <c r="P228" s="22">
        <v>15</v>
      </c>
      <c r="Q228" s="22">
        <v>3</v>
      </c>
      <c r="R228" s="22">
        <f t="shared" si="197"/>
        <v>20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198"/>
        <v>0</v>
      </c>
      <c r="Y228" s="26" t="s">
        <v>374</v>
      </c>
      <c r="Z228" s="30" t="s">
        <v>375</v>
      </c>
      <c r="AA228" s="13">
        <v>178</v>
      </c>
      <c r="AB228" s="22">
        <v>0</v>
      </c>
      <c r="AC228" s="22">
        <v>0</v>
      </c>
      <c r="AD228" s="22">
        <f t="shared" si="199"/>
        <v>0</v>
      </c>
      <c r="AE228" s="26" t="s">
        <v>374</v>
      </c>
      <c r="AF228" s="30" t="s">
        <v>375</v>
      </c>
      <c r="AG228" s="13">
        <v>178</v>
      </c>
      <c r="AH228" s="22">
        <v>1</v>
      </c>
      <c r="AI228" s="22">
        <v>2</v>
      </c>
      <c r="AJ228" s="22">
        <f t="shared" si="200"/>
        <v>200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0</v>
      </c>
      <c r="AP228" s="22">
        <f t="shared" si="201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0</v>
      </c>
      <c r="AV228" s="22">
        <f t="shared" si="202"/>
        <v>0</v>
      </c>
      <c r="AW228" s="26" t="s">
        <v>374</v>
      </c>
      <c r="AX228" s="30" t="s">
        <v>375</v>
      </c>
      <c r="AY228" s="13">
        <v>178</v>
      </c>
      <c r="AZ228" s="22">
        <v>1</v>
      </c>
      <c r="BA228" s="22">
        <v>0</v>
      </c>
      <c r="BB228" s="22">
        <f t="shared" si="203"/>
        <v>0</v>
      </c>
      <c r="BC228" s="26" t="s">
        <v>374</v>
      </c>
      <c r="BD228" s="30" t="s">
        <v>375</v>
      </c>
      <c r="BE228" s="13">
        <v>178</v>
      </c>
      <c r="BF228" s="22">
        <v>0</v>
      </c>
      <c r="BG228" s="22">
        <v>0</v>
      </c>
      <c r="BH228" s="22">
        <f t="shared" si="204"/>
        <v>0</v>
      </c>
      <c r="BI228" s="26" t="s">
        <v>374</v>
      </c>
      <c r="BJ228" s="30" t="s">
        <v>375</v>
      </c>
      <c r="BK228" s="13">
        <v>178</v>
      </c>
      <c r="BL228" s="22">
        <v>0</v>
      </c>
      <c r="BM228" s="22">
        <v>2</v>
      </c>
      <c r="BN228" s="22">
        <f t="shared" si="205"/>
        <v>0</v>
      </c>
      <c r="BO228" s="26" t="s">
        <v>374</v>
      </c>
      <c r="BP228" s="30" t="s">
        <v>375</v>
      </c>
      <c r="BQ228" s="13">
        <v>178</v>
      </c>
      <c r="BR228" s="22">
        <v>0</v>
      </c>
      <c r="BS228" s="22">
        <v>1</v>
      </c>
      <c r="BT228" s="22">
        <f t="shared" si="206"/>
        <v>0</v>
      </c>
      <c r="BU228" s="26" t="s">
        <v>374</v>
      </c>
      <c r="BV228" s="30" t="s">
        <v>375</v>
      </c>
      <c r="BW228" s="13">
        <v>178</v>
      </c>
      <c r="BX228" s="22">
        <v>0</v>
      </c>
      <c r="BY228" s="22">
        <v>1</v>
      </c>
      <c r="BZ228" s="22">
        <f t="shared" si="207"/>
        <v>0</v>
      </c>
      <c r="CA228" s="26" t="s">
        <v>374</v>
      </c>
      <c r="CB228" s="30" t="s">
        <v>375</v>
      </c>
      <c r="CC228" s="13">
        <v>178</v>
      </c>
      <c r="CD228" s="22">
        <v>0</v>
      </c>
      <c r="CE228" s="22">
        <v>0</v>
      </c>
      <c r="CF228" s="22">
        <f t="shared" si="208"/>
        <v>0</v>
      </c>
      <c r="CG228" s="26" t="s">
        <v>374</v>
      </c>
      <c r="CH228" s="30" t="s">
        <v>375</v>
      </c>
      <c r="CI228" s="13">
        <v>178</v>
      </c>
      <c r="CJ228" s="22">
        <v>0</v>
      </c>
      <c r="CK228" s="22">
        <v>1</v>
      </c>
      <c r="CL228" s="22">
        <f t="shared" si="209"/>
        <v>0</v>
      </c>
      <c r="CM228" s="26" t="s">
        <v>374</v>
      </c>
      <c r="CN228" s="30" t="s">
        <v>375</v>
      </c>
      <c r="CO228" s="13">
        <v>178</v>
      </c>
      <c r="CP228" s="22">
        <v>0</v>
      </c>
      <c r="CQ228" s="22">
        <v>0</v>
      </c>
      <c r="CR228" s="22">
        <f t="shared" si="210"/>
        <v>0</v>
      </c>
      <c r="CS228" s="26" t="s">
        <v>374</v>
      </c>
      <c r="CT228" s="30" t="s">
        <v>375</v>
      </c>
      <c r="CU228" s="13">
        <v>178</v>
      </c>
      <c r="CV228" s="22">
        <v>0</v>
      </c>
      <c r="CW228" s="22">
        <v>1</v>
      </c>
      <c r="CX228" s="22">
        <f t="shared" si="211"/>
        <v>0</v>
      </c>
      <c r="CY228" s="26" t="s">
        <v>374</v>
      </c>
      <c r="CZ228" s="30" t="s">
        <v>375</v>
      </c>
      <c r="DA228" s="13">
        <v>178</v>
      </c>
      <c r="DB228" s="22">
        <v>7</v>
      </c>
      <c r="DC228" s="22">
        <v>0</v>
      </c>
      <c r="DD228" s="22">
        <f t="shared" si="212"/>
        <v>0</v>
      </c>
      <c r="DE228" s="26" t="s">
        <v>374</v>
      </c>
      <c r="DF228" s="30" t="s">
        <v>375</v>
      </c>
      <c r="DG228" s="13">
        <v>178</v>
      </c>
      <c r="DH228" s="22">
        <v>0</v>
      </c>
      <c r="DI228" s="22">
        <v>0</v>
      </c>
      <c r="DJ228" s="22">
        <f t="shared" si="213"/>
        <v>0</v>
      </c>
    </row>
    <row r="229" spans="1:114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194"/>
        <v>207</v>
      </c>
      <c r="E229" s="22">
        <f t="shared" ca="1" si="194"/>
        <v>204</v>
      </c>
      <c r="F229" s="22">
        <f t="shared" ca="1" si="195"/>
        <v>98.55</v>
      </c>
      <c r="G229" s="26" t="s">
        <v>376</v>
      </c>
      <c r="H229" s="27" t="s">
        <v>377</v>
      </c>
      <c r="I229" s="13">
        <v>179</v>
      </c>
      <c r="J229" s="22">
        <v>4</v>
      </c>
      <c r="K229" s="22">
        <v>4</v>
      </c>
      <c r="L229" s="22">
        <f t="shared" si="196"/>
        <v>100</v>
      </c>
      <c r="M229" s="26" t="s">
        <v>376</v>
      </c>
      <c r="N229" s="27" t="s">
        <v>377</v>
      </c>
      <c r="O229" s="13">
        <v>179</v>
      </c>
      <c r="P229" s="22">
        <v>3</v>
      </c>
      <c r="Q229" s="22">
        <v>0</v>
      </c>
      <c r="R229" s="22">
        <f t="shared" si="197"/>
        <v>0</v>
      </c>
      <c r="S229" s="26" t="s">
        <v>376</v>
      </c>
      <c r="T229" s="27" t="s">
        <v>377</v>
      </c>
      <c r="U229" s="13">
        <v>179</v>
      </c>
      <c r="V229" s="22">
        <v>1</v>
      </c>
      <c r="W229" s="22">
        <v>5</v>
      </c>
      <c r="X229" s="22">
        <f t="shared" si="198"/>
        <v>500</v>
      </c>
      <c r="Y229" s="26" t="s">
        <v>376</v>
      </c>
      <c r="Z229" s="27" t="s">
        <v>377</v>
      </c>
      <c r="AA229" s="13">
        <v>179</v>
      </c>
      <c r="AB229" s="22">
        <v>18</v>
      </c>
      <c r="AC229" s="22">
        <v>18</v>
      </c>
      <c r="AD229" s="22">
        <f t="shared" si="199"/>
        <v>100</v>
      </c>
      <c r="AE229" s="26" t="s">
        <v>376</v>
      </c>
      <c r="AF229" s="27" t="s">
        <v>377</v>
      </c>
      <c r="AG229" s="13">
        <v>179</v>
      </c>
      <c r="AH229" s="22">
        <v>2</v>
      </c>
      <c r="AI229" s="22">
        <v>1</v>
      </c>
      <c r="AJ229" s="22">
        <f t="shared" si="200"/>
        <v>50</v>
      </c>
      <c r="AK229" s="26" t="s">
        <v>376</v>
      </c>
      <c r="AL229" s="27" t="s">
        <v>377</v>
      </c>
      <c r="AM229" s="13">
        <v>179</v>
      </c>
      <c r="AN229" s="22">
        <v>10</v>
      </c>
      <c r="AO229" s="22">
        <v>2</v>
      </c>
      <c r="AP229" s="22">
        <f t="shared" si="201"/>
        <v>20</v>
      </c>
      <c r="AQ229" s="26" t="s">
        <v>376</v>
      </c>
      <c r="AR229" s="27" t="s">
        <v>377</v>
      </c>
      <c r="AS229" s="13">
        <v>179</v>
      </c>
      <c r="AT229" s="22">
        <v>7</v>
      </c>
      <c r="AU229" s="22">
        <v>0</v>
      </c>
      <c r="AV229" s="22">
        <f t="shared" si="202"/>
        <v>0</v>
      </c>
      <c r="AW229" s="26" t="s">
        <v>376</v>
      </c>
      <c r="AX229" s="27" t="s">
        <v>377</v>
      </c>
      <c r="AY229" s="13">
        <v>179</v>
      </c>
      <c r="AZ229" s="22">
        <v>20</v>
      </c>
      <c r="BA229" s="22">
        <v>7</v>
      </c>
      <c r="BB229" s="22">
        <f t="shared" si="203"/>
        <v>35</v>
      </c>
      <c r="BC229" s="26" t="s">
        <v>376</v>
      </c>
      <c r="BD229" s="27" t="s">
        <v>377</v>
      </c>
      <c r="BE229" s="13">
        <v>179</v>
      </c>
      <c r="BF229" s="22">
        <v>4</v>
      </c>
      <c r="BG229" s="22">
        <v>6</v>
      </c>
      <c r="BH229" s="22">
        <f t="shared" si="204"/>
        <v>150</v>
      </c>
      <c r="BI229" s="26" t="s">
        <v>376</v>
      </c>
      <c r="BJ229" s="27" t="s">
        <v>377</v>
      </c>
      <c r="BK229" s="13">
        <v>179</v>
      </c>
      <c r="BL229" s="22">
        <v>74</v>
      </c>
      <c r="BM229" s="22">
        <v>29</v>
      </c>
      <c r="BN229" s="22">
        <f t="shared" si="205"/>
        <v>39.19</v>
      </c>
      <c r="BO229" s="26" t="s">
        <v>376</v>
      </c>
      <c r="BP229" s="27" t="s">
        <v>377</v>
      </c>
      <c r="BQ229" s="13">
        <v>179</v>
      </c>
      <c r="BR229" s="22">
        <v>0</v>
      </c>
      <c r="BS229" s="22">
        <v>0</v>
      </c>
      <c r="BT229" s="22">
        <f t="shared" si="206"/>
        <v>0</v>
      </c>
      <c r="BU229" s="26" t="s">
        <v>376</v>
      </c>
      <c r="BV229" s="27" t="s">
        <v>377</v>
      </c>
      <c r="BW229" s="13">
        <v>179</v>
      </c>
      <c r="BX229" s="22">
        <v>20</v>
      </c>
      <c r="BY229" s="22">
        <v>1</v>
      </c>
      <c r="BZ229" s="22">
        <f t="shared" si="207"/>
        <v>5</v>
      </c>
      <c r="CA229" s="26" t="s">
        <v>376</v>
      </c>
      <c r="CB229" s="27" t="s">
        <v>377</v>
      </c>
      <c r="CC229" s="13">
        <v>179</v>
      </c>
      <c r="CD229" s="22">
        <v>2</v>
      </c>
      <c r="CE229" s="22">
        <v>2</v>
      </c>
      <c r="CF229" s="22">
        <f t="shared" si="208"/>
        <v>100</v>
      </c>
      <c r="CG229" s="26" t="s">
        <v>376</v>
      </c>
      <c r="CH229" s="27" t="s">
        <v>377</v>
      </c>
      <c r="CI229" s="13">
        <v>179</v>
      </c>
      <c r="CJ229" s="22">
        <v>10</v>
      </c>
      <c r="CK229" s="22">
        <v>45</v>
      </c>
      <c r="CL229" s="22">
        <f t="shared" si="209"/>
        <v>450</v>
      </c>
      <c r="CM229" s="26" t="s">
        <v>376</v>
      </c>
      <c r="CN229" s="27" t="s">
        <v>377</v>
      </c>
      <c r="CO229" s="13">
        <v>179</v>
      </c>
      <c r="CP229" s="22">
        <v>7</v>
      </c>
      <c r="CQ229" s="22">
        <v>14</v>
      </c>
      <c r="CR229" s="22">
        <f t="shared" si="210"/>
        <v>200</v>
      </c>
      <c r="CS229" s="26" t="s">
        <v>376</v>
      </c>
      <c r="CT229" s="27" t="s">
        <v>377</v>
      </c>
      <c r="CU229" s="13">
        <v>179</v>
      </c>
      <c r="CV229" s="22">
        <v>10</v>
      </c>
      <c r="CW229" s="22">
        <v>0</v>
      </c>
      <c r="CX229" s="22">
        <f t="shared" si="211"/>
        <v>0</v>
      </c>
      <c r="CY229" s="26" t="s">
        <v>376</v>
      </c>
      <c r="CZ229" s="27" t="s">
        <v>377</v>
      </c>
      <c r="DA229" s="13">
        <v>179</v>
      </c>
      <c r="DB229" s="22">
        <v>15</v>
      </c>
      <c r="DC229" s="22">
        <v>0</v>
      </c>
      <c r="DD229" s="22">
        <f t="shared" si="212"/>
        <v>0</v>
      </c>
      <c r="DE229" s="26" t="s">
        <v>376</v>
      </c>
      <c r="DF229" s="27" t="s">
        <v>377</v>
      </c>
      <c r="DG229" s="13">
        <v>179</v>
      </c>
      <c r="DH229" s="22">
        <v>0</v>
      </c>
      <c r="DI229" s="22">
        <v>70</v>
      </c>
      <c r="DJ229" s="22">
        <f t="shared" si="213"/>
        <v>0</v>
      </c>
    </row>
    <row r="230" spans="1:114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194"/>
        <v>16</v>
      </c>
      <c r="E230" s="22">
        <f t="shared" ca="1" si="194"/>
        <v>9</v>
      </c>
      <c r="F230" s="22">
        <f t="shared" ca="1" si="195"/>
        <v>56.25</v>
      </c>
      <c r="G230" s="26" t="s">
        <v>378</v>
      </c>
      <c r="H230" s="30" t="s">
        <v>375</v>
      </c>
      <c r="I230" s="13">
        <v>180</v>
      </c>
      <c r="J230" s="22">
        <v>3</v>
      </c>
      <c r="K230" s="22">
        <v>0</v>
      </c>
      <c r="L230" s="22">
        <f t="shared" si="196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197"/>
        <v>0</v>
      </c>
      <c r="S230" s="26" t="s">
        <v>378</v>
      </c>
      <c r="T230" s="30" t="s">
        <v>375</v>
      </c>
      <c r="U230" s="13">
        <v>180</v>
      </c>
      <c r="V230" s="22">
        <v>0</v>
      </c>
      <c r="W230" s="22">
        <v>0</v>
      </c>
      <c r="X230" s="22">
        <f t="shared" si="198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2</v>
      </c>
      <c r="AD230" s="22">
        <f t="shared" si="199"/>
        <v>0</v>
      </c>
      <c r="AE230" s="26" t="s">
        <v>378</v>
      </c>
      <c r="AF230" s="30" t="s">
        <v>375</v>
      </c>
      <c r="AG230" s="13">
        <v>180</v>
      </c>
      <c r="AH230" s="22">
        <v>1</v>
      </c>
      <c r="AI230" s="22">
        <v>0</v>
      </c>
      <c r="AJ230" s="22">
        <f t="shared" si="200"/>
        <v>0</v>
      </c>
      <c r="AK230" s="26" t="s">
        <v>378</v>
      </c>
      <c r="AL230" s="30" t="s">
        <v>375</v>
      </c>
      <c r="AM230" s="13">
        <v>180</v>
      </c>
      <c r="AN230" s="22">
        <v>1</v>
      </c>
      <c r="AO230" s="22">
        <v>0</v>
      </c>
      <c r="AP230" s="22">
        <f t="shared" si="201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202"/>
        <v>0</v>
      </c>
      <c r="AW230" s="26" t="s">
        <v>378</v>
      </c>
      <c r="AX230" s="30" t="s">
        <v>375</v>
      </c>
      <c r="AY230" s="13">
        <v>180</v>
      </c>
      <c r="AZ230" s="22">
        <v>4</v>
      </c>
      <c r="BA230" s="22">
        <v>3</v>
      </c>
      <c r="BB230" s="22">
        <f t="shared" si="203"/>
        <v>75</v>
      </c>
      <c r="BC230" s="26" t="s">
        <v>378</v>
      </c>
      <c r="BD230" s="30" t="s">
        <v>375</v>
      </c>
      <c r="BE230" s="13">
        <v>180</v>
      </c>
      <c r="BF230" s="22">
        <v>0</v>
      </c>
      <c r="BG230" s="22">
        <v>1</v>
      </c>
      <c r="BH230" s="22">
        <f t="shared" si="204"/>
        <v>0</v>
      </c>
      <c r="BI230" s="26" t="s">
        <v>378</v>
      </c>
      <c r="BJ230" s="30" t="s">
        <v>375</v>
      </c>
      <c r="BK230" s="13">
        <v>180</v>
      </c>
      <c r="BL230" s="22">
        <v>3</v>
      </c>
      <c r="BM230" s="22">
        <v>0</v>
      </c>
      <c r="BN230" s="22">
        <f t="shared" si="205"/>
        <v>0</v>
      </c>
      <c r="BO230" s="26" t="s">
        <v>378</v>
      </c>
      <c r="BP230" s="30" t="s">
        <v>375</v>
      </c>
      <c r="BQ230" s="13">
        <v>180</v>
      </c>
      <c r="BR230" s="22">
        <v>0</v>
      </c>
      <c r="BS230" s="22">
        <v>0</v>
      </c>
      <c r="BT230" s="22">
        <f t="shared" si="206"/>
        <v>0</v>
      </c>
      <c r="BU230" s="26" t="s">
        <v>378</v>
      </c>
      <c r="BV230" s="30" t="s">
        <v>375</v>
      </c>
      <c r="BW230" s="13">
        <v>180</v>
      </c>
      <c r="BX230" s="22">
        <v>0</v>
      </c>
      <c r="BY230" s="22">
        <v>0</v>
      </c>
      <c r="BZ230" s="22">
        <f t="shared" si="207"/>
        <v>0</v>
      </c>
      <c r="CA230" s="26" t="s">
        <v>378</v>
      </c>
      <c r="CB230" s="30" t="s">
        <v>375</v>
      </c>
      <c r="CC230" s="13">
        <v>180</v>
      </c>
      <c r="CD230" s="22">
        <v>0</v>
      </c>
      <c r="CE230" s="22">
        <v>0</v>
      </c>
      <c r="CF230" s="22">
        <f t="shared" si="208"/>
        <v>0</v>
      </c>
      <c r="CG230" s="26" t="s">
        <v>378</v>
      </c>
      <c r="CH230" s="30" t="s">
        <v>375</v>
      </c>
      <c r="CI230" s="13">
        <v>180</v>
      </c>
      <c r="CJ230" s="22">
        <v>3</v>
      </c>
      <c r="CK230" s="22">
        <v>3</v>
      </c>
      <c r="CL230" s="22">
        <f t="shared" si="209"/>
        <v>100</v>
      </c>
      <c r="CM230" s="26" t="s">
        <v>378</v>
      </c>
      <c r="CN230" s="30" t="s">
        <v>375</v>
      </c>
      <c r="CO230" s="13">
        <v>180</v>
      </c>
      <c r="CP230" s="22">
        <v>1</v>
      </c>
      <c r="CQ230" s="22">
        <v>0</v>
      </c>
      <c r="CR230" s="22">
        <f t="shared" si="210"/>
        <v>0</v>
      </c>
      <c r="CS230" s="26" t="s">
        <v>378</v>
      </c>
      <c r="CT230" s="30" t="s">
        <v>375</v>
      </c>
      <c r="CU230" s="13">
        <v>180</v>
      </c>
      <c r="CV230" s="22">
        <v>0</v>
      </c>
      <c r="CW230" s="22">
        <v>0</v>
      </c>
      <c r="CX230" s="22">
        <f t="shared" si="211"/>
        <v>0</v>
      </c>
      <c r="CY230" s="26" t="s">
        <v>378</v>
      </c>
      <c r="CZ230" s="30" t="s">
        <v>375</v>
      </c>
      <c r="DA230" s="13">
        <v>180</v>
      </c>
      <c r="DB230" s="22">
        <v>0</v>
      </c>
      <c r="DC230" s="22">
        <v>0</v>
      </c>
      <c r="DD230" s="22">
        <f t="shared" si="212"/>
        <v>0</v>
      </c>
      <c r="DE230" s="26" t="s">
        <v>378</v>
      </c>
      <c r="DF230" s="30" t="s">
        <v>375</v>
      </c>
      <c r="DG230" s="13">
        <v>180</v>
      </c>
      <c r="DH230" s="22">
        <v>0</v>
      </c>
      <c r="DI230" s="22">
        <v>0</v>
      </c>
      <c r="DJ230" s="22">
        <f t="shared" si="213"/>
        <v>0</v>
      </c>
    </row>
    <row r="231" spans="1:114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194"/>
        <v>0</v>
      </c>
      <c r="E231" s="22">
        <f t="shared" ca="1" si="194"/>
        <v>0</v>
      </c>
      <c r="F231" s="22">
        <f t="shared" ca="1" si="195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196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97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98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99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200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201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202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203"/>
        <v>0</v>
      </c>
      <c r="BC231" s="26" t="s">
        <v>379</v>
      </c>
      <c r="BD231" s="27" t="s">
        <v>380</v>
      </c>
      <c r="BE231" s="13">
        <v>181</v>
      </c>
      <c r="BF231" s="22">
        <v>0</v>
      </c>
      <c r="BG231" s="22">
        <v>0</v>
      </c>
      <c r="BH231" s="22">
        <f t="shared" si="204"/>
        <v>0</v>
      </c>
      <c r="BI231" s="26" t="s">
        <v>379</v>
      </c>
      <c r="BJ231" s="27" t="s">
        <v>380</v>
      </c>
      <c r="BK231" s="13">
        <v>181</v>
      </c>
      <c r="BL231" s="22">
        <v>0</v>
      </c>
      <c r="BM231" s="22">
        <v>0</v>
      </c>
      <c r="BN231" s="22">
        <f t="shared" si="205"/>
        <v>0</v>
      </c>
      <c r="BO231" s="26" t="s">
        <v>379</v>
      </c>
      <c r="BP231" s="27" t="s">
        <v>380</v>
      </c>
      <c r="BQ231" s="13">
        <v>181</v>
      </c>
      <c r="BR231" s="22">
        <v>0</v>
      </c>
      <c r="BS231" s="22">
        <v>0</v>
      </c>
      <c r="BT231" s="22">
        <f t="shared" si="206"/>
        <v>0</v>
      </c>
      <c r="BU231" s="26" t="s">
        <v>379</v>
      </c>
      <c r="BV231" s="27" t="s">
        <v>380</v>
      </c>
      <c r="BW231" s="13">
        <v>181</v>
      </c>
      <c r="BX231" s="22">
        <v>0</v>
      </c>
      <c r="BY231" s="22">
        <v>0</v>
      </c>
      <c r="BZ231" s="22">
        <f t="shared" si="207"/>
        <v>0</v>
      </c>
      <c r="CA231" s="26" t="s">
        <v>379</v>
      </c>
      <c r="CB231" s="27" t="s">
        <v>380</v>
      </c>
      <c r="CC231" s="13">
        <v>181</v>
      </c>
      <c r="CD231" s="22">
        <v>0</v>
      </c>
      <c r="CE231" s="22">
        <v>0</v>
      </c>
      <c r="CF231" s="22">
        <f t="shared" si="208"/>
        <v>0</v>
      </c>
      <c r="CG231" s="26" t="s">
        <v>379</v>
      </c>
      <c r="CH231" s="27" t="s">
        <v>380</v>
      </c>
      <c r="CI231" s="13">
        <v>181</v>
      </c>
      <c r="CJ231" s="22">
        <v>0</v>
      </c>
      <c r="CK231" s="22">
        <v>0</v>
      </c>
      <c r="CL231" s="22">
        <f t="shared" si="209"/>
        <v>0</v>
      </c>
      <c r="CM231" s="26" t="s">
        <v>379</v>
      </c>
      <c r="CN231" s="27" t="s">
        <v>380</v>
      </c>
      <c r="CO231" s="13">
        <v>181</v>
      </c>
      <c r="CP231" s="22">
        <v>0</v>
      </c>
      <c r="CQ231" s="22">
        <v>0</v>
      </c>
      <c r="CR231" s="22">
        <f t="shared" si="210"/>
        <v>0</v>
      </c>
      <c r="CS231" s="26" t="s">
        <v>379</v>
      </c>
      <c r="CT231" s="27" t="s">
        <v>380</v>
      </c>
      <c r="CU231" s="13">
        <v>181</v>
      </c>
      <c r="CV231" s="22">
        <v>0</v>
      </c>
      <c r="CW231" s="22">
        <v>0</v>
      </c>
      <c r="CX231" s="22">
        <f t="shared" si="211"/>
        <v>0</v>
      </c>
      <c r="CY231" s="26" t="s">
        <v>379</v>
      </c>
      <c r="CZ231" s="27" t="s">
        <v>380</v>
      </c>
      <c r="DA231" s="13">
        <v>181</v>
      </c>
      <c r="DB231" s="22">
        <v>0</v>
      </c>
      <c r="DC231" s="22">
        <v>0</v>
      </c>
      <c r="DD231" s="22">
        <f t="shared" si="212"/>
        <v>0</v>
      </c>
      <c r="DE231" s="26" t="s">
        <v>379</v>
      </c>
      <c r="DF231" s="27" t="s">
        <v>380</v>
      </c>
      <c r="DG231" s="13">
        <v>181</v>
      </c>
      <c r="DH231" s="22">
        <v>0</v>
      </c>
      <c r="DI231" s="22">
        <v>0</v>
      </c>
      <c r="DJ231" s="22">
        <f t="shared" si="213"/>
        <v>0</v>
      </c>
    </row>
    <row r="232" spans="1:114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194"/>
        <v>0</v>
      </c>
      <c r="E232" s="22">
        <f t="shared" ca="1" si="194"/>
        <v>0</v>
      </c>
      <c r="F232" s="22">
        <f t="shared" ca="1" si="195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196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97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98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99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200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201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202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203"/>
        <v>0</v>
      </c>
      <c r="BC232" s="26" t="s">
        <v>381</v>
      </c>
      <c r="BD232" s="30" t="s">
        <v>382</v>
      </c>
      <c r="BE232" s="13">
        <v>182</v>
      </c>
      <c r="BF232" s="22">
        <v>0</v>
      </c>
      <c r="BG232" s="22">
        <v>0</v>
      </c>
      <c r="BH232" s="22">
        <f t="shared" si="204"/>
        <v>0</v>
      </c>
      <c r="BI232" s="26" t="s">
        <v>381</v>
      </c>
      <c r="BJ232" s="30" t="s">
        <v>382</v>
      </c>
      <c r="BK232" s="13">
        <v>182</v>
      </c>
      <c r="BL232" s="22">
        <v>0</v>
      </c>
      <c r="BM232" s="22">
        <v>0</v>
      </c>
      <c r="BN232" s="22">
        <f t="shared" si="205"/>
        <v>0</v>
      </c>
      <c r="BO232" s="26" t="s">
        <v>381</v>
      </c>
      <c r="BP232" s="30" t="s">
        <v>382</v>
      </c>
      <c r="BQ232" s="13">
        <v>182</v>
      </c>
      <c r="BR232" s="22">
        <v>0</v>
      </c>
      <c r="BS232" s="22">
        <v>0</v>
      </c>
      <c r="BT232" s="22">
        <f t="shared" si="206"/>
        <v>0</v>
      </c>
      <c r="BU232" s="26" t="s">
        <v>381</v>
      </c>
      <c r="BV232" s="30" t="s">
        <v>382</v>
      </c>
      <c r="BW232" s="13">
        <v>182</v>
      </c>
      <c r="BX232" s="22">
        <v>0</v>
      </c>
      <c r="BY232" s="22">
        <v>0</v>
      </c>
      <c r="BZ232" s="22">
        <f t="shared" si="207"/>
        <v>0</v>
      </c>
      <c r="CA232" s="26" t="s">
        <v>381</v>
      </c>
      <c r="CB232" s="30" t="s">
        <v>382</v>
      </c>
      <c r="CC232" s="13">
        <v>182</v>
      </c>
      <c r="CD232" s="22">
        <v>0</v>
      </c>
      <c r="CE232" s="22">
        <v>0</v>
      </c>
      <c r="CF232" s="22">
        <f t="shared" si="208"/>
        <v>0</v>
      </c>
      <c r="CG232" s="26" t="s">
        <v>381</v>
      </c>
      <c r="CH232" s="30" t="s">
        <v>382</v>
      </c>
      <c r="CI232" s="13">
        <v>182</v>
      </c>
      <c r="CJ232" s="22">
        <v>0</v>
      </c>
      <c r="CK232" s="22">
        <v>0</v>
      </c>
      <c r="CL232" s="22">
        <f t="shared" si="209"/>
        <v>0</v>
      </c>
      <c r="CM232" s="26" t="s">
        <v>381</v>
      </c>
      <c r="CN232" s="30" t="s">
        <v>382</v>
      </c>
      <c r="CO232" s="13">
        <v>182</v>
      </c>
      <c r="CP232" s="22">
        <v>0</v>
      </c>
      <c r="CQ232" s="22">
        <v>0</v>
      </c>
      <c r="CR232" s="22">
        <f t="shared" si="210"/>
        <v>0</v>
      </c>
      <c r="CS232" s="26" t="s">
        <v>381</v>
      </c>
      <c r="CT232" s="30" t="s">
        <v>382</v>
      </c>
      <c r="CU232" s="13">
        <v>182</v>
      </c>
      <c r="CV232" s="22">
        <v>0</v>
      </c>
      <c r="CW232" s="22">
        <v>0</v>
      </c>
      <c r="CX232" s="22">
        <f t="shared" si="211"/>
        <v>0</v>
      </c>
      <c r="CY232" s="26" t="s">
        <v>381</v>
      </c>
      <c r="CZ232" s="30" t="s">
        <v>382</v>
      </c>
      <c r="DA232" s="13">
        <v>182</v>
      </c>
      <c r="DB232" s="22">
        <v>0</v>
      </c>
      <c r="DC232" s="22">
        <v>0</v>
      </c>
      <c r="DD232" s="22">
        <f t="shared" si="212"/>
        <v>0</v>
      </c>
      <c r="DE232" s="26" t="s">
        <v>381</v>
      </c>
      <c r="DF232" s="30" t="s">
        <v>382</v>
      </c>
      <c r="DG232" s="13">
        <v>182</v>
      </c>
      <c r="DH232" s="22">
        <v>0</v>
      </c>
      <c r="DI232" s="22">
        <v>0</v>
      </c>
      <c r="DJ232" s="22">
        <f t="shared" si="213"/>
        <v>0</v>
      </c>
    </row>
    <row r="233" spans="1:114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194"/>
        <v>0</v>
      </c>
      <c r="E233" s="22">
        <f t="shared" ca="1" si="194"/>
        <v>3</v>
      </c>
      <c r="F233" s="22">
        <f t="shared" ca="1" si="195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196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97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98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99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200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201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202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203"/>
        <v>0</v>
      </c>
      <c r="BC233" s="26" t="s">
        <v>383</v>
      </c>
      <c r="BD233" s="27" t="s">
        <v>384</v>
      </c>
      <c r="BE233" s="13">
        <v>183</v>
      </c>
      <c r="BF233" s="22">
        <v>0</v>
      </c>
      <c r="BG233" s="22">
        <v>1</v>
      </c>
      <c r="BH233" s="22">
        <f t="shared" si="204"/>
        <v>0</v>
      </c>
      <c r="BI233" s="26" t="s">
        <v>383</v>
      </c>
      <c r="BJ233" s="27" t="s">
        <v>384</v>
      </c>
      <c r="BK233" s="13">
        <v>183</v>
      </c>
      <c r="BL233" s="22">
        <v>0</v>
      </c>
      <c r="BM233" s="22">
        <v>0</v>
      </c>
      <c r="BN233" s="22">
        <f t="shared" si="205"/>
        <v>0</v>
      </c>
      <c r="BO233" s="26" t="s">
        <v>383</v>
      </c>
      <c r="BP233" s="27" t="s">
        <v>384</v>
      </c>
      <c r="BQ233" s="13">
        <v>183</v>
      </c>
      <c r="BR233" s="22">
        <v>0</v>
      </c>
      <c r="BS233" s="22">
        <v>0</v>
      </c>
      <c r="BT233" s="22">
        <f t="shared" si="206"/>
        <v>0</v>
      </c>
      <c r="BU233" s="26" t="s">
        <v>383</v>
      </c>
      <c r="BV233" s="27" t="s">
        <v>384</v>
      </c>
      <c r="BW233" s="13">
        <v>183</v>
      </c>
      <c r="BX233" s="22">
        <v>0</v>
      </c>
      <c r="BY233" s="22">
        <v>0</v>
      </c>
      <c r="BZ233" s="22">
        <f t="shared" si="207"/>
        <v>0</v>
      </c>
      <c r="CA233" s="26" t="s">
        <v>383</v>
      </c>
      <c r="CB233" s="27" t="s">
        <v>384</v>
      </c>
      <c r="CC233" s="13">
        <v>183</v>
      </c>
      <c r="CD233" s="22">
        <v>0</v>
      </c>
      <c r="CE233" s="22">
        <v>1</v>
      </c>
      <c r="CF233" s="22">
        <f t="shared" si="208"/>
        <v>0</v>
      </c>
      <c r="CG233" s="26" t="s">
        <v>383</v>
      </c>
      <c r="CH233" s="27" t="s">
        <v>384</v>
      </c>
      <c r="CI233" s="13">
        <v>183</v>
      </c>
      <c r="CJ233" s="22">
        <v>0</v>
      </c>
      <c r="CK233" s="22">
        <v>0</v>
      </c>
      <c r="CL233" s="22">
        <f t="shared" si="209"/>
        <v>0</v>
      </c>
      <c r="CM233" s="26" t="s">
        <v>383</v>
      </c>
      <c r="CN233" s="27" t="s">
        <v>384</v>
      </c>
      <c r="CO233" s="13">
        <v>183</v>
      </c>
      <c r="CP233" s="22">
        <v>0</v>
      </c>
      <c r="CQ233" s="22">
        <v>1</v>
      </c>
      <c r="CR233" s="22">
        <f t="shared" si="210"/>
        <v>0</v>
      </c>
      <c r="CS233" s="26" t="s">
        <v>383</v>
      </c>
      <c r="CT233" s="27" t="s">
        <v>384</v>
      </c>
      <c r="CU233" s="13">
        <v>183</v>
      </c>
      <c r="CV233" s="22">
        <v>0</v>
      </c>
      <c r="CW233" s="22">
        <v>0</v>
      </c>
      <c r="CX233" s="22">
        <f t="shared" si="211"/>
        <v>0</v>
      </c>
      <c r="CY233" s="26" t="s">
        <v>383</v>
      </c>
      <c r="CZ233" s="27" t="s">
        <v>384</v>
      </c>
      <c r="DA233" s="13">
        <v>183</v>
      </c>
      <c r="DB233" s="22">
        <v>0</v>
      </c>
      <c r="DC233" s="22">
        <v>0</v>
      </c>
      <c r="DD233" s="22">
        <f t="shared" si="212"/>
        <v>0</v>
      </c>
      <c r="DE233" s="26" t="s">
        <v>383</v>
      </c>
      <c r="DF233" s="27" t="s">
        <v>384</v>
      </c>
      <c r="DG233" s="13">
        <v>183</v>
      </c>
      <c r="DH233" s="22">
        <v>0</v>
      </c>
      <c r="DI233" s="22">
        <v>0</v>
      </c>
      <c r="DJ233" s="22">
        <f t="shared" si="213"/>
        <v>0</v>
      </c>
    </row>
    <row r="234" spans="1:114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194"/>
        <v>0</v>
      </c>
      <c r="E234" s="22">
        <f t="shared" ca="1" si="194"/>
        <v>0</v>
      </c>
      <c r="F234" s="22">
        <f t="shared" ca="1" si="195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196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97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98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99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200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201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202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203"/>
        <v>0</v>
      </c>
      <c r="BC234" s="26" t="s">
        <v>385</v>
      </c>
      <c r="BD234" s="30" t="s">
        <v>386</v>
      </c>
      <c r="BE234" s="13">
        <v>184</v>
      </c>
      <c r="BF234" s="22">
        <v>0</v>
      </c>
      <c r="BG234" s="22">
        <v>0</v>
      </c>
      <c r="BH234" s="22">
        <f t="shared" si="204"/>
        <v>0</v>
      </c>
      <c r="BI234" s="26" t="s">
        <v>385</v>
      </c>
      <c r="BJ234" s="30" t="s">
        <v>386</v>
      </c>
      <c r="BK234" s="13">
        <v>184</v>
      </c>
      <c r="BL234" s="22">
        <v>0</v>
      </c>
      <c r="BM234" s="22">
        <v>0</v>
      </c>
      <c r="BN234" s="22">
        <f t="shared" si="205"/>
        <v>0</v>
      </c>
      <c r="BO234" s="26" t="s">
        <v>385</v>
      </c>
      <c r="BP234" s="30" t="s">
        <v>386</v>
      </c>
      <c r="BQ234" s="13">
        <v>184</v>
      </c>
      <c r="BR234" s="22">
        <v>0</v>
      </c>
      <c r="BS234" s="22">
        <v>0</v>
      </c>
      <c r="BT234" s="22">
        <f t="shared" si="206"/>
        <v>0</v>
      </c>
      <c r="BU234" s="26" t="s">
        <v>385</v>
      </c>
      <c r="BV234" s="30" t="s">
        <v>386</v>
      </c>
      <c r="BW234" s="13">
        <v>184</v>
      </c>
      <c r="BX234" s="22">
        <v>0</v>
      </c>
      <c r="BY234" s="22">
        <v>0</v>
      </c>
      <c r="BZ234" s="22">
        <f t="shared" si="207"/>
        <v>0</v>
      </c>
      <c r="CA234" s="26" t="s">
        <v>385</v>
      </c>
      <c r="CB234" s="30" t="s">
        <v>386</v>
      </c>
      <c r="CC234" s="13">
        <v>184</v>
      </c>
      <c r="CD234" s="22">
        <v>0</v>
      </c>
      <c r="CE234" s="22">
        <v>0</v>
      </c>
      <c r="CF234" s="22">
        <f t="shared" si="208"/>
        <v>0</v>
      </c>
      <c r="CG234" s="26" t="s">
        <v>385</v>
      </c>
      <c r="CH234" s="30" t="s">
        <v>386</v>
      </c>
      <c r="CI234" s="13">
        <v>184</v>
      </c>
      <c r="CJ234" s="22">
        <v>0</v>
      </c>
      <c r="CK234" s="22">
        <v>0</v>
      </c>
      <c r="CL234" s="22">
        <f t="shared" si="209"/>
        <v>0</v>
      </c>
      <c r="CM234" s="26" t="s">
        <v>385</v>
      </c>
      <c r="CN234" s="30" t="s">
        <v>386</v>
      </c>
      <c r="CO234" s="13">
        <v>184</v>
      </c>
      <c r="CP234" s="22">
        <v>0</v>
      </c>
      <c r="CQ234" s="22">
        <v>0</v>
      </c>
      <c r="CR234" s="22">
        <f t="shared" si="210"/>
        <v>0</v>
      </c>
      <c r="CS234" s="26" t="s">
        <v>385</v>
      </c>
      <c r="CT234" s="30" t="s">
        <v>386</v>
      </c>
      <c r="CU234" s="13">
        <v>184</v>
      </c>
      <c r="CV234" s="22">
        <v>0</v>
      </c>
      <c r="CW234" s="22">
        <v>0</v>
      </c>
      <c r="CX234" s="22">
        <f t="shared" si="211"/>
        <v>0</v>
      </c>
      <c r="CY234" s="26" t="s">
        <v>385</v>
      </c>
      <c r="CZ234" s="30" t="s">
        <v>386</v>
      </c>
      <c r="DA234" s="13">
        <v>184</v>
      </c>
      <c r="DB234" s="22">
        <v>0</v>
      </c>
      <c r="DC234" s="22">
        <v>0</v>
      </c>
      <c r="DD234" s="22">
        <f t="shared" si="212"/>
        <v>0</v>
      </c>
      <c r="DE234" s="26" t="s">
        <v>385</v>
      </c>
      <c r="DF234" s="30" t="s">
        <v>386</v>
      </c>
      <c r="DG234" s="13">
        <v>184</v>
      </c>
      <c r="DH234" s="22">
        <v>0</v>
      </c>
      <c r="DI234" s="22">
        <v>0</v>
      </c>
      <c r="DJ234" s="22">
        <f t="shared" si="213"/>
        <v>0</v>
      </c>
    </row>
    <row r="235" spans="1:114" ht="15.4" customHeight="1" x14ac:dyDescent="0.25">
      <c r="A235" s="16" t="s">
        <v>387</v>
      </c>
      <c r="B235" s="17" t="s">
        <v>388</v>
      </c>
      <c r="C235" s="18" t="s">
        <v>12</v>
      </c>
      <c r="D235" s="25"/>
      <c r="E235" s="25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  <c r="BC235" s="16" t="s">
        <v>387</v>
      </c>
      <c r="BD235" s="17" t="s">
        <v>388</v>
      </c>
      <c r="BE235" s="18" t="s">
        <v>12</v>
      </c>
      <c r="BF235" s="25"/>
      <c r="BG235" s="25"/>
      <c r="BH235" s="19"/>
      <c r="BI235" s="16" t="s">
        <v>387</v>
      </c>
      <c r="BJ235" s="17" t="s">
        <v>388</v>
      </c>
      <c r="BK235" s="18" t="s">
        <v>12</v>
      </c>
      <c r="BL235" s="25"/>
      <c r="BM235" s="25"/>
      <c r="BN235" s="19"/>
      <c r="BO235" s="16" t="s">
        <v>387</v>
      </c>
      <c r="BP235" s="17" t="s">
        <v>388</v>
      </c>
      <c r="BQ235" s="18" t="s">
        <v>12</v>
      </c>
      <c r="BR235" s="25"/>
      <c r="BS235" s="25"/>
      <c r="BT235" s="19"/>
      <c r="BU235" s="16" t="s">
        <v>387</v>
      </c>
      <c r="BV235" s="17" t="s">
        <v>388</v>
      </c>
      <c r="BW235" s="18" t="s">
        <v>12</v>
      </c>
      <c r="BX235" s="25"/>
      <c r="BY235" s="25"/>
      <c r="BZ235" s="19"/>
      <c r="CA235" s="16" t="s">
        <v>387</v>
      </c>
      <c r="CB235" s="17" t="s">
        <v>388</v>
      </c>
      <c r="CC235" s="18" t="s">
        <v>12</v>
      </c>
      <c r="CD235" s="25"/>
      <c r="CE235" s="25"/>
      <c r="CF235" s="19"/>
      <c r="CG235" s="16" t="s">
        <v>387</v>
      </c>
      <c r="CH235" s="17" t="s">
        <v>388</v>
      </c>
      <c r="CI235" s="18" t="s">
        <v>12</v>
      </c>
      <c r="CJ235" s="25"/>
      <c r="CK235" s="25"/>
      <c r="CL235" s="19"/>
      <c r="CM235" s="16" t="s">
        <v>387</v>
      </c>
      <c r="CN235" s="17" t="s">
        <v>388</v>
      </c>
      <c r="CO235" s="18" t="s">
        <v>12</v>
      </c>
      <c r="CP235" s="25"/>
      <c r="CQ235" s="25"/>
      <c r="CR235" s="19"/>
      <c r="CS235" s="16" t="s">
        <v>387</v>
      </c>
      <c r="CT235" s="17" t="s">
        <v>388</v>
      </c>
      <c r="CU235" s="18" t="s">
        <v>12</v>
      </c>
      <c r="CV235" s="25"/>
      <c r="CW235" s="25"/>
      <c r="CX235" s="19"/>
      <c r="CY235" s="16" t="s">
        <v>387</v>
      </c>
      <c r="CZ235" s="17" t="s">
        <v>388</v>
      </c>
      <c r="DA235" s="18" t="s">
        <v>12</v>
      </c>
      <c r="DB235" s="25"/>
      <c r="DC235" s="25"/>
      <c r="DD235" s="19"/>
      <c r="DE235" s="16" t="s">
        <v>387</v>
      </c>
      <c r="DF235" s="17" t="s">
        <v>388</v>
      </c>
      <c r="DG235" s="18" t="s">
        <v>12</v>
      </c>
      <c r="DH235" s="25"/>
      <c r="DI235" s="25"/>
      <c r="DJ235" s="19"/>
    </row>
    <row r="236" spans="1:114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,OFFSET(D236,0,48),OFFSET(D236,0,54),OFFSET(D236,0,60),OFFSET(D236,0,66),OFFSET(D236,0,72),OFFSET(D236,0,78),OFFSET(D236,0,84),OFFSET(D236,0,90),OFFSET(D236,0,96),OFFSET(D236,0,102),OFFSET(D236,0,108))</f>
        <v>40056</v>
      </c>
      <c r="E236" s="22">
        <f ca="1">SUM(OFFSET(E236,0,6),OFFSET(E236,0,12),OFFSET(E236,0,18),OFFSET(E236,0,24),OFFSET(E236,0,30),OFFSET(E236,0,36),OFFSET(E236,0,42),OFFSET(E236,0,48),OFFSET(E236,0,54),OFFSET(E236,0,60),OFFSET(E236,0,66),OFFSET(E236,0,72),OFFSET(E236,0,78),OFFSET(E236,0,84),OFFSET(E236,0,90),OFFSET(E236,0,96),OFFSET(E236,0,102),OFFSET(E236,0,108))</f>
        <v>56011</v>
      </c>
      <c r="F236" s="22">
        <f ca="1">IF(D236, ROUND(E236/D236*100, 2),0)</f>
        <v>139.83000000000001</v>
      </c>
      <c r="G236" s="20" t="s">
        <v>389</v>
      </c>
      <c r="H236" s="21" t="s">
        <v>390</v>
      </c>
      <c r="I236" s="13">
        <v>185</v>
      </c>
      <c r="J236" s="22">
        <v>1368</v>
      </c>
      <c r="K236" s="22">
        <v>857</v>
      </c>
      <c r="L236" s="22">
        <f>IF(J236, ROUND(K236/J236*100, 2),0)</f>
        <v>62.65</v>
      </c>
      <c r="M236" s="20" t="s">
        <v>389</v>
      </c>
      <c r="N236" s="21" t="s">
        <v>390</v>
      </c>
      <c r="O236" s="13">
        <v>185</v>
      </c>
      <c r="P236" s="22">
        <v>881</v>
      </c>
      <c r="Q236" s="22">
        <v>760</v>
      </c>
      <c r="R236" s="22">
        <f>IF(P236, ROUND(Q236/P236*100, 2),0)</f>
        <v>86.27</v>
      </c>
      <c r="S236" s="20" t="s">
        <v>389</v>
      </c>
      <c r="T236" s="21" t="s">
        <v>390</v>
      </c>
      <c r="U236" s="13">
        <v>185</v>
      </c>
      <c r="V236" s="22">
        <v>1057</v>
      </c>
      <c r="W236" s="22">
        <v>963</v>
      </c>
      <c r="X236" s="22">
        <f>IF(V236, ROUND(W236/V236*100, 2),0)</f>
        <v>91.11</v>
      </c>
      <c r="Y236" s="20" t="s">
        <v>389</v>
      </c>
      <c r="Z236" s="21" t="s">
        <v>390</v>
      </c>
      <c r="AA236" s="13">
        <v>185</v>
      </c>
      <c r="AB236" s="22">
        <v>6639</v>
      </c>
      <c r="AC236" s="22">
        <v>5456</v>
      </c>
      <c r="AD236" s="22">
        <f>IF(AB236, ROUND(AC236/AB236*100, 2),0)</f>
        <v>82.18</v>
      </c>
      <c r="AE236" s="20" t="s">
        <v>389</v>
      </c>
      <c r="AF236" s="21" t="s">
        <v>390</v>
      </c>
      <c r="AG236" s="13">
        <v>185</v>
      </c>
      <c r="AH236" s="22">
        <v>2328</v>
      </c>
      <c r="AI236" s="22">
        <v>3342</v>
      </c>
      <c r="AJ236" s="22">
        <f>IF(AH236, ROUND(AI236/AH236*100, 2),0)</f>
        <v>143.56</v>
      </c>
      <c r="AK236" s="20" t="s">
        <v>389</v>
      </c>
      <c r="AL236" s="21" t="s">
        <v>390</v>
      </c>
      <c r="AM236" s="13">
        <v>185</v>
      </c>
      <c r="AN236" s="22">
        <v>1087</v>
      </c>
      <c r="AO236" s="22">
        <v>1057</v>
      </c>
      <c r="AP236" s="22">
        <f>IF(AN236, ROUND(AO236/AN236*100, 2),0)</f>
        <v>97.24</v>
      </c>
      <c r="AQ236" s="20" t="s">
        <v>389</v>
      </c>
      <c r="AR236" s="21" t="s">
        <v>390</v>
      </c>
      <c r="AS236" s="13">
        <v>185</v>
      </c>
      <c r="AT236" s="22">
        <v>1464</v>
      </c>
      <c r="AU236" s="22">
        <v>431</v>
      </c>
      <c r="AV236" s="22">
        <f>IF(AT236, ROUND(AU236/AT236*100, 2),0)</f>
        <v>29.44</v>
      </c>
      <c r="AW236" s="20" t="s">
        <v>389</v>
      </c>
      <c r="AX236" s="21" t="s">
        <v>390</v>
      </c>
      <c r="AY236" s="13">
        <v>185</v>
      </c>
      <c r="AZ236" s="22">
        <v>880</v>
      </c>
      <c r="BA236" s="22">
        <v>673</v>
      </c>
      <c r="BB236" s="22">
        <f>IF(AZ236, ROUND(BA236/AZ236*100, 2),0)</f>
        <v>76.48</v>
      </c>
      <c r="BC236" s="20" t="s">
        <v>389</v>
      </c>
      <c r="BD236" s="21" t="s">
        <v>390</v>
      </c>
      <c r="BE236" s="13">
        <v>185</v>
      </c>
      <c r="BF236" s="22">
        <v>1419</v>
      </c>
      <c r="BG236" s="22">
        <v>1250</v>
      </c>
      <c r="BH236" s="22">
        <f>IF(BF236, ROUND(BG236/BF236*100, 2),0)</f>
        <v>88.09</v>
      </c>
      <c r="BI236" s="20" t="s">
        <v>389</v>
      </c>
      <c r="BJ236" s="21" t="s">
        <v>390</v>
      </c>
      <c r="BK236" s="13">
        <v>185</v>
      </c>
      <c r="BL236" s="22">
        <v>14424</v>
      </c>
      <c r="BM236" s="22">
        <v>9168</v>
      </c>
      <c r="BN236" s="22">
        <f>IF(BL236, ROUND(BM236/BL236*100, 2),0)</f>
        <v>63.56</v>
      </c>
      <c r="BO236" s="20" t="s">
        <v>389</v>
      </c>
      <c r="BP236" s="21" t="s">
        <v>390</v>
      </c>
      <c r="BQ236" s="13">
        <v>185</v>
      </c>
      <c r="BR236" s="22">
        <v>2371</v>
      </c>
      <c r="BS236" s="22">
        <v>1524</v>
      </c>
      <c r="BT236" s="22">
        <f>IF(BR236, ROUND(BS236/BR236*100, 2),0)</f>
        <v>64.28</v>
      </c>
      <c r="BU236" s="20" t="s">
        <v>389</v>
      </c>
      <c r="BV236" s="21" t="s">
        <v>390</v>
      </c>
      <c r="BW236" s="13">
        <v>185</v>
      </c>
      <c r="BX236" s="22">
        <v>889</v>
      </c>
      <c r="BY236" s="22">
        <v>665</v>
      </c>
      <c r="BZ236" s="22">
        <f>IF(BX236, ROUND(BY236/BX236*100, 2),0)</f>
        <v>74.8</v>
      </c>
      <c r="CA236" s="20" t="s">
        <v>389</v>
      </c>
      <c r="CB236" s="21" t="s">
        <v>390</v>
      </c>
      <c r="CC236" s="13">
        <v>185</v>
      </c>
      <c r="CD236" s="22">
        <v>885</v>
      </c>
      <c r="CE236" s="22">
        <v>817</v>
      </c>
      <c r="CF236" s="22">
        <f>IF(CD236, ROUND(CE236/CD236*100, 2),0)</f>
        <v>92.32</v>
      </c>
      <c r="CG236" s="20" t="s">
        <v>389</v>
      </c>
      <c r="CH236" s="21" t="s">
        <v>390</v>
      </c>
      <c r="CI236" s="13">
        <v>185</v>
      </c>
      <c r="CJ236" s="22">
        <v>619</v>
      </c>
      <c r="CK236" s="22">
        <v>667</v>
      </c>
      <c r="CL236" s="22">
        <f>IF(CJ236, ROUND(CK236/CJ236*100, 2),0)</f>
        <v>107.75</v>
      </c>
      <c r="CM236" s="20" t="s">
        <v>389</v>
      </c>
      <c r="CN236" s="21" t="s">
        <v>390</v>
      </c>
      <c r="CO236" s="13">
        <v>185</v>
      </c>
      <c r="CP236" s="22">
        <v>954</v>
      </c>
      <c r="CQ236" s="22">
        <v>866</v>
      </c>
      <c r="CR236" s="22">
        <f>IF(CP236, ROUND(CQ236/CP236*100, 2),0)</f>
        <v>90.78</v>
      </c>
      <c r="CS236" s="20" t="s">
        <v>389</v>
      </c>
      <c r="CT236" s="21" t="s">
        <v>390</v>
      </c>
      <c r="CU236" s="13">
        <v>185</v>
      </c>
      <c r="CV236" s="22">
        <v>847</v>
      </c>
      <c r="CW236" s="22">
        <v>789</v>
      </c>
      <c r="CX236" s="22">
        <f>IF(CV236, ROUND(CW236/CV236*100, 2),0)</f>
        <v>93.15</v>
      </c>
      <c r="CY236" s="20" t="s">
        <v>389</v>
      </c>
      <c r="CZ236" s="21" t="s">
        <v>390</v>
      </c>
      <c r="DA236" s="13">
        <v>185</v>
      </c>
      <c r="DB236" s="22">
        <v>1944</v>
      </c>
      <c r="DC236" s="22">
        <v>1928</v>
      </c>
      <c r="DD236" s="22">
        <f>IF(DB236, ROUND(DC236/DB236*100, 2),0)</f>
        <v>99.18</v>
      </c>
      <c r="DE236" s="20" t="s">
        <v>389</v>
      </c>
      <c r="DF236" s="21" t="s">
        <v>390</v>
      </c>
      <c r="DG236" s="13">
        <v>185</v>
      </c>
      <c r="DH236" s="22">
        <v>0</v>
      </c>
      <c r="DI236" s="22">
        <v>24798</v>
      </c>
      <c r="DJ236" s="22">
        <f>IF(DH236, ROUND(DI236/DH236*100, 2),0)</f>
        <v>0</v>
      </c>
    </row>
    <row r="237" spans="1:114" ht="19.350000000000001" customHeight="1" x14ac:dyDescent="0.25">
      <c r="A237" s="23"/>
      <c r="B237" s="24" t="s">
        <v>391</v>
      </c>
      <c r="C237" s="18" t="s">
        <v>12</v>
      </c>
      <c r="D237" s="25"/>
      <c r="E237" s="25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  <c r="BC237" s="23"/>
      <c r="BD237" s="24" t="s">
        <v>391</v>
      </c>
      <c r="BE237" s="18" t="s">
        <v>12</v>
      </c>
      <c r="BF237" s="25"/>
      <c r="BG237" s="25"/>
      <c r="BH237" s="19"/>
      <c r="BI237" s="23"/>
      <c r="BJ237" s="24" t="s">
        <v>391</v>
      </c>
      <c r="BK237" s="18" t="s">
        <v>12</v>
      </c>
      <c r="BL237" s="25"/>
      <c r="BM237" s="25"/>
      <c r="BN237" s="19"/>
      <c r="BO237" s="23"/>
      <c r="BP237" s="24" t="s">
        <v>391</v>
      </c>
      <c r="BQ237" s="18" t="s">
        <v>12</v>
      </c>
      <c r="BR237" s="25"/>
      <c r="BS237" s="25"/>
      <c r="BT237" s="19"/>
      <c r="BU237" s="23"/>
      <c r="BV237" s="24" t="s">
        <v>391</v>
      </c>
      <c r="BW237" s="18" t="s">
        <v>12</v>
      </c>
      <c r="BX237" s="25"/>
      <c r="BY237" s="25"/>
      <c r="BZ237" s="19"/>
      <c r="CA237" s="23"/>
      <c r="CB237" s="24" t="s">
        <v>391</v>
      </c>
      <c r="CC237" s="18" t="s">
        <v>12</v>
      </c>
      <c r="CD237" s="25"/>
      <c r="CE237" s="25"/>
      <c r="CF237" s="19"/>
      <c r="CG237" s="23"/>
      <c r="CH237" s="24" t="s">
        <v>391</v>
      </c>
      <c r="CI237" s="18" t="s">
        <v>12</v>
      </c>
      <c r="CJ237" s="25"/>
      <c r="CK237" s="25"/>
      <c r="CL237" s="19"/>
      <c r="CM237" s="23"/>
      <c r="CN237" s="24" t="s">
        <v>391</v>
      </c>
      <c r="CO237" s="18" t="s">
        <v>12</v>
      </c>
      <c r="CP237" s="25"/>
      <c r="CQ237" s="25"/>
      <c r="CR237" s="19"/>
      <c r="CS237" s="23"/>
      <c r="CT237" s="24" t="s">
        <v>391</v>
      </c>
      <c r="CU237" s="18" t="s">
        <v>12</v>
      </c>
      <c r="CV237" s="25"/>
      <c r="CW237" s="25"/>
      <c r="CX237" s="19"/>
      <c r="CY237" s="23"/>
      <c r="CZ237" s="24" t="s">
        <v>391</v>
      </c>
      <c r="DA237" s="18" t="s">
        <v>12</v>
      </c>
      <c r="DB237" s="25"/>
      <c r="DC237" s="25"/>
      <c r="DD237" s="19"/>
      <c r="DE237" s="23"/>
      <c r="DF237" s="24" t="s">
        <v>391</v>
      </c>
      <c r="DG237" s="18" t="s">
        <v>12</v>
      </c>
      <c r="DH237" s="25"/>
      <c r="DI237" s="25"/>
      <c r="DJ237" s="19"/>
    </row>
    <row r="238" spans="1:114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214">SUM(OFFSET(D238,0,6),OFFSET(D238,0,12),OFFSET(D238,0,18),OFFSET(D238,0,24),OFFSET(D238,0,30),OFFSET(D238,0,36),OFFSET(D238,0,42),OFFSET(D238,0,48),OFFSET(D238,0,54),OFFSET(D238,0,60),OFFSET(D238,0,66),OFFSET(D238,0,72),OFFSET(D238,0,78),OFFSET(D238,0,84),OFFSET(D238,0,90),OFFSET(D238,0,96),OFFSET(D238,0,102),OFFSET(D238,0,108))</f>
        <v>3691</v>
      </c>
      <c r="E238" s="22">
        <f t="shared" ca="1" si="214"/>
        <v>1963</v>
      </c>
      <c r="F238" s="22">
        <f ca="1">IF(D238, ROUND(E238/D238*100, 2),0)</f>
        <v>53.18</v>
      </c>
      <c r="G238" s="26" t="s">
        <v>392</v>
      </c>
      <c r="H238" s="30" t="s">
        <v>393</v>
      </c>
      <c r="I238" s="13">
        <v>186</v>
      </c>
      <c r="J238" s="22">
        <v>0</v>
      </c>
      <c r="K238" s="22">
        <v>0</v>
      </c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0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307</v>
      </c>
      <c r="W238" s="22">
        <v>434</v>
      </c>
      <c r="X238" s="22">
        <f>IF(V238, ROUND(W238/V238*100, 2),0)</f>
        <v>141.37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0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0</v>
      </c>
      <c r="AO238" s="22">
        <v>0</v>
      </c>
      <c r="AP238" s="22">
        <f>IF(AN238, ROUND(AO238/AN238*100, 2),0)</f>
        <v>0</v>
      </c>
      <c r="AQ238" s="26" t="s">
        <v>392</v>
      </c>
      <c r="AR238" s="30" t="s">
        <v>393</v>
      </c>
      <c r="AS238" s="13">
        <v>186</v>
      </c>
      <c r="AT238" s="22">
        <v>902</v>
      </c>
      <c r="AU238" s="22">
        <v>0</v>
      </c>
      <c r="AV238" s="22">
        <f>IF(AT238, ROUND(AU238/AT238*100, 2),0)</f>
        <v>0</v>
      </c>
      <c r="AW238" s="26" t="s">
        <v>392</v>
      </c>
      <c r="AX238" s="30" t="s">
        <v>393</v>
      </c>
      <c r="AY238" s="13">
        <v>186</v>
      </c>
      <c r="AZ238" s="22">
        <v>0</v>
      </c>
      <c r="BA238" s="22">
        <v>0</v>
      </c>
      <c r="BB238" s="22">
        <f>IF(AZ238, ROUND(BA238/AZ238*100, 2),0)</f>
        <v>0</v>
      </c>
      <c r="BC238" s="26" t="s">
        <v>392</v>
      </c>
      <c r="BD238" s="30" t="s">
        <v>393</v>
      </c>
      <c r="BE238" s="13">
        <v>186</v>
      </c>
      <c r="BF238" s="22">
        <v>0</v>
      </c>
      <c r="BG238" s="22">
        <v>0</v>
      </c>
      <c r="BH238" s="22">
        <f>IF(BF238, ROUND(BG238/BF238*100, 2),0)</f>
        <v>0</v>
      </c>
      <c r="BI238" s="26" t="s">
        <v>392</v>
      </c>
      <c r="BJ238" s="30" t="s">
        <v>393</v>
      </c>
      <c r="BK238" s="13">
        <v>186</v>
      </c>
      <c r="BL238" s="22">
        <v>672</v>
      </c>
      <c r="BM238" s="22">
        <v>0</v>
      </c>
      <c r="BN238" s="22">
        <f>IF(BL238, ROUND(BM238/BL238*100, 2),0)</f>
        <v>0</v>
      </c>
      <c r="BO238" s="26" t="s">
        <v>392</v>
      </c>
      <c r="BP238" s="30" t="s">
        <v>393</v>
      </c>
      <c r="BQ238" s="13">
        <v>186</v>
      </c>
      <c r="BR238" s="22">
        <v>1783</v>
      </c>
      <c r="BS238" s="22">
        <v>807</v>
      </c>
      <c r="BT238" s="22">
        <f>IF(BR238, ROUND(BS238/BR238*100, 2),0)</f>
        <v>45.26</v>
      </c>
      <c r="BU238" s="26" t="s">
        <v>392</v>
      </c>
      <c r="BV238" s="30" t="s">
        <v>393</v>
      </c>
      <c r="BW238" s="13">
        <v>186</v>
      </c>
      <c r="BX238" s="22">
        <v>27</v>
      </c>
      <c r="BY238" s="22">
        <v>0</v>
      </c>
      <c r="BZ238" s="22">
        <f>IF(BX238, ROUND(BY238/BX238*100, 2),0)</f>
        <v>0</v>
      </c>
      <c r="CA238" s="26" t="s">
        <v>392</v>
      </c>
      <c r="CB238" s="30" t="s">
        <v>393</v>
      </c>
      <c r="CC238" s="13">
        <v>186</v>
      </c>
      <c r="CD238" s="22">
        <v>0</v>
      </c>
      <c r="CE238" s="22">
        <v>0</v>
      </c>
      <c r="CF238" s="22">
        <f>IF(CD238, ROUND(CE238/CD238*100, 2),0)</f>
        <v>0</v>
      </c>
      <c r="CG238" s="26" t="s">
        <v>392</v>
      </c>
      <c r="CH238" s="30" t="s">
        <v>393</v>
      </c>
      <c r="CI238" s="13">
        <v>186</v>
      </c>
      <c r="CJ238" s="22">
        <v>0</v>
      </c>
      <c r="CK238" s="22">
        <v>0</v>
      </c>
      <c r="CL238" s="22">
        <f>IF(CJ238, ROUND(CK238/CJ238*100, 2),0)</f>
        <v>0</v>
      </c>
      <c r="CM238" s="26" t="s">
        <v>392</v>
      </c>
      <c r="CN238" s="30" t="s">
        <v>393</v>
      </c>
      <c r="CO238" s="13">
        <v>186</v>
      </c>
      <c r="CP238" s="22">
        <v>0</v>
      </c>
      <c r="CQ238" s="22">
        <v>44</v>
      </c>
      <c r="CR238" s="22">
        <f>IF(CP238, ROUND(CQ238/CP238*100, 2),0)</f>
        <v>0</v>
      </c>
      <c r="CS238" s="26" t="s">
        <v>392</v>
      </c>
      <c r="CT238" s="30" t="s">
        <v>393</v>
      </c>
      <c r="CU238" s="13">
        <v>186</v>
      </c>
      <c r="CV238" s="22">
        <v>0</v>
      </c>
      <c r="CW238" s="22">
        <v>0</v>
      </c>
      <c r="CX238" s="22">
        <f>IF(CV238, ROUND(CW238/CV238*100, 2),0)</f>
        <v>0</v>
      </c>
      <c r="CY238" s="26" t="s">
        <v>392</v>
      </c>
      <c r="CZ238" s="30" t="s">
        <v>393</v>
      </c>
      <c r="DA238" s="13">
        <v>186</v>
      </c>
      <c r="DB238" s="22">
        <v>0</v>
      </c>
      <c r="DC238" s="22">
        <v>0</v>
      </c>
      <c r="DD238" s="22">
        <f>IF(DB238, ROUND(DC238/DB238*100, 2),0)</f>
        <v>0</v>
      </c>
      <c r="DE238" s="26" t="s">
        <v>392</v>
      </c>
      <c r="DF238" s="30" t="s">
        <v>393</v>
      </c>
      <c r="DG238" s="13">
        <v>186</v>
      </c>
      <c r="DH238" s="22">
        <v>0</v>
      </c>
      <c r="DI238" s="22">
        <v>678</v>
      </c>
      <c r="DJ238" s="22">
        <f>IF(DH238, ROUND(DI238/DH238*100, 2),0)</f>
        <v>0</v>
      </c>
    </row>
    <row r="239" spans="1:114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214"/>
        <v>8794</v>
      </c>
      <c r="E239" s="22">
        <f t="shared" ca="1" si="214"/>
        <v>27002</v>
      </c>
      <c r="F239" s="22">
        <f ca="1">IF(D239, ROUND(E239/D239*100, 2),0)</f>
        <v>307.05</v>
      </c>
      <c r="G239" s="26" t="s">
        <v>394</v>
      </c>
      <c r="H239" s="30" t="s">
        <v>395</v>
      </c>
      <c r="I239" s="13">
        <v>187</v>
      </c>
      <c r="J239" s="22">
        <v>317</v>
      </c>
      <c r="K239" s="22">
        <v>516</v>
      </c>
      <c r="L239" s="22">
        <f>IF(J239, ROUND(K239/J239*100, 2),0)</f>
        <v>162.78</v>
      </c>
      <c r="M239" s="26" t="s">
        <v>394</v>
      </c>
      <c r="N239" s="30" t="s">
        <v>395</v>
      </c>
      <c r="O239" s="13">
        <v>187</v>
      </c>
      <c r="P239" s="22">
        <v>220</v>
      </c>
      <c r="Q239" s="22">
        <v>308</v>
      </c>
      <c r="R239" s="22">
        <f>IF(P239, ROUND(Q239/P239*100, 2),0)</f>
        <v>140</v>
      </c>
      <c r="S239" s="26" t="s">
        <v>394</v>
      </c>
      <c r="T239" s="30" t="s">
        <v>395</v>
      </c>
      <c r="U239" s="13">
        <v>187</v>
      </c>
      <c r="V239" s="22">
        <v>66</v>
      </c>
      <c r="W239" s="22">
        <v>54</v>
      </c>
      <c r="X239" s="22">
        <f>IF(V239, ROUND(W239/V239*100, 2),0)</f>
        <v>81.819999999999993</v>
      </c>
      <c r="Y239" s="26" t="s">
        <v>394</v>
      </c>
      <c r="Z239" s="30" t="s">
        <v>395</v>
      </c>
      <c r="AA239" s="13">
        <v>187</v>
      </c>
      <c r="AB239" s="22">
        <v>2119</v>
      </c>
      <c r="AC239" s="22">
        <v>1636</v>
      </c>
      <c r="AD239" s="22">
        <f>IF(AB239, ROUND(AC239/AB239*100, 2),0)</f>
        <v>77.209999999999994</v>
      </c>
      <c r="AE239" s="26" t="s">
        <v>394</v>
      </c>
      <c r="AF239" s="30" t="s">
        <v>395</v>
      </c>
      <c r="AG239" s="13">
        <v>187</v>
      </c>
      <c r="AH239" s="22">
        <v>230</v>
      </c>
      <c r="AI239" s="22">
        <v>571</v>
      </c>
      <c r="AJ239" s="22">
        <f>IF(AH239, ROUND(AI239/AH239*100, 2),0)</f>
        <v>248.26</v>
      </c>
      <c r="AK239" s="26" t="s">
        <v>394</v>
      </c>
      <c r="AL239" s="30" t="s">
        <v>395</v>
      </c>
      <c r="AM239" s="13">
        <v>187</v>
      </c>
      <c r="AN239" s="22">
        <v>263</v>
      </c>
      <c r="AO239" s="22">
        <v>356</v>
      </c>
      <c r="AP239" s="22">
        <f>IF(AN239, ROUND(AO239/AN239*100, 2),0)</f>
        <v>135.36000000000001</v>
      </c>
      <c r="AQ239" s="26" t="s">
        <v>394</v>
      </c>
      <c r="AR239" s="30" t="s">
        <v>395</v>
      </c>
      <c r="AS239" s="13">
        <v>187</v>
      </c>
      <c r="AT239" s="22">
        <v>112</v>
      </c>
      <c r="AU239" s="22">
        <v>74</v>
      </c>
      <c r="AV239" s="22">
        <f>IF(AT239, ROUND(AU239/AT239*100, 2),0)</f>
        <v>66.069999999999993</v>
      </c>
      <c r="AW239" s="26" t="s">
        <v>394</v>
      </c>
      <c r="AX239" s="30" t="s">
        <v>395</v>
      </c>
      <c r="AY239" s="13">
        <v>187</v>
      </c>
      <c r="AZ239" s="22">
        <v>167</v>
      </c>
      <c r="BA239" s="22">
        <v>186</v>
      </c>
      <c r="BB239" s="22">
        <f>IF(AZ239, ROUND(BA239/AZ239*100, 2),0)</f>
        <v>111.38</v>
      </c>
      <c r="BC239" s="26" t="s">
        <v>394</v>
      </c>
      <c r="BD239" s="30" t="s">
        <v>395</v>
      </c>
      <c r="BE239" s="13">
        <v>187</v>
      </c>
      <c r="BF239" s="22">
        <v>386</v>
      </c>
      <c r="BG239" s="22">
        <v>378</v>
      </c>
      <c r="BH239" s="22">
        <f>IF(BF239, ROUND(BG239/BF239*100, 2),0)</f>
        <v>97.93</v>
      </c>
      <c r="BI239" s="26" t="s">
        <v>394</v>
      </c>
      <c r="BJ239" s="30" t="s">
        <v>395</v>
      </c>
      <c r="BK239" s="13">
        <v>187</v>
      </c>
      <c r="BL239" s="22">
        <v>2732</v>
      </c>
      <c r="BM239" s="22">
        <v>2476</v>
      </c>
      <c r="BN239" s="22">
        <f>IF(BL239, ROUND(BM239/BL239*100, 2),0)</f>
        <v>90.63</v>
      </c>
      <c r="BO239" s="26" t="s">
        <v>394</v>
      </c>
      <c r="BP239" s="30" t="s">
        <v>395</v>
      </c>
      <c r="BQ239" s="13">
        <v>187</v>
      </c>
      <c r="BR239" s="22">
        <v>247</v>
      </c>
      <c r="BS239" s="22">
        <v>174</v>
      </c>
      <c r="BT239" s="22">
        <f>IF(BR239, ROUND(BS239/BR239*100, 2),0)</f>
        <v>70.45</v>
      </c>
      <c r="BU239" s="26" t="s">
        <v>394</v>
      </c>
      <c r="BV239" s="30" t="s">
        <v>395</v>
      </c>
      <c r="BW239" s="13">
        <v>187</v>
      </c>
      <c r="BX239" s="22">
        <v>158</v>
      </c>
      <c r="BY239" s="22">
        <v>316</v>
      </c>
      <c r="BZ239" s="22">
        <f>IF(BX239, ROUND(BY239/BX239*100, 2),0)</f>
        <v>200</v>
      </c>
      <c r="CA239" s="26" t="s">
        <v>394</v>
      </c>
      <c r="CB239" s="30" t="s">
        <v>395</v>
      </c>
      <c r="CC239" s="13">
        <v>187</v>
      </c>
      <c r="CD239" s="22">
        <v>206</v>
      </c>
      <c r="CE239" s="22">
        <v>285</v>
      </c>
      <c r="CF239" s="22">
        <f>IF(CD239, ROUND(CE239/CD239*100, 2),0)</f>
        <v>138.35</v>
      </c>
      <c r="CG239" s="26" t="s">
        <v>394</v>
      </c>
      <c r="CH239" s="30" t="s">
        <v>395</v>
      </c>
      <c r="CI239" s="13">
        <v>187</v>
      </c>
      <c r="CJ239" s="22">
        <v>38</v>
      </c>
      <c r="CK239" s="22">
        <v>128</v>
      </c>
      <c r="CL239" s="22">
        <f>IF(CJ239, ROUND(CK239/CJ239*100, 2),0)</f>
        <v>336.84</v>
      </c>
      <c r="CM239" s="26" t="s">
        <v>394</v>
      </c>
      <c r="CN239" s="30" t="s">
        <v>395</v>
      </c>
      <c r="CO239" s="13">
        <v>187</v>
      </c>
      <c r="CP239" s="22">
        <v>348</v>
      </c>
      <c r="CQ239" s="22">
        <v>350</v>
      </c>
      <c r="CR239" s="22">
        <f>IF(CP239, ROUND(CQ239/CP239*100, 2),0)</f>
        <v>100.57</v>
      </c>
      <c r="CS239" s="26" t="s">
        <v>394</v>
      </c>
      <c r="CT239" s="30" t="s">
        <v>395</v>
      </c>
      <c r="CU239" s="13">
        <v>187</v>
      </c>
      <c r="CV239" s="22">
        <v>269</v>
      </c>
      <c r="CW239" s="22">
        <v>222</v>
      </c>
      <c r="CX239" s="22">
        <f>IF(CV239, ROUND(CW239/CV239*100, 2),0)</f>
        <v>82.53</v>
      </c>
      <c r="CY239" s="26" t="s">
        <v>394</v>
      </c>
      <c r="CZ239" s="30" t="s">
        <v>395</v>
      </c>
      <c r="DA239" s="13">
        <v>187</v>
      </c>
      <c r="DB239" s="22">
        <v>916</v>
      </c>
      <c r="DC239" s="22">
        <v>1323</v>
      </c>
      <c r="DD239" s="22">
        <f>IF(DB239, ROUND(DC239/DB239*100, 2),0)</f>
        <v>144.43</v>
      </c>
      <c r="DE239" s="26" t="s">
        <v>394</v>
      </c>
      <c r="DF239" s="30" t="s">
        <v>395</v>
      </c>
      <c r="DG239" s="13">
        <v>187</v>
      </c>
      <c r="DH239" s="22">
        <v>0</v>
      </c>
      <c r="DI239" s="22">
        <v>17649</v>
      </c>
      <c r="DJ239" s="22">
        <f>IF(DH239, ROUND(DI239/DH239*100, 2),0)</f>
        <v>0</v>
      </c>
    </row>
    <row r="240" spans="1:114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214"/>
        <v>27571</v>
      </c>
      <c r="E240" s="22">
        <f t="shared" ca="1" si="214"/>
        <v>27046</v>
      </c>
      <c r="F240" s="22">
        <f ca="1">IF(D240, ROUND(E240/D240*100, 2),0)</f>
        <v>98.1</v>
      </c>
      <c r="G240" s="26" t="s">
        <v>396</v>
      </c>
      <c r="H240" s="30" t="s">
        <v>397</v>
      </c>
      <c r="I240" s="13">
        <v>188</v>
      </c>
      <c r="J240" s="22">
        <v>1051</v>
      </c>
      <c r="K240" s="22">
        <v>341</v>
      </c>
      <c r="L240" s="22">
        <f>IF(J240, ROUND(K240/J240*100, 2),0)</f>
        <v>32.450000000000003</v>
      </c>
      <c r="M240" s="26" t="s">
        <v>396</v>
      </c>
      <c r="N240" s="30" t="s">
        <v>397</v>
      </c>
      <c r="O240" s="13">
        <v>188</v>
      </c>
      <c r="P240" s="22">
        <v>661</v>
      </c>
      <c r="Q240" s="22">
        <v>452</v>
      </c>
      <c r="R240" s="22">
        <f>IF(P240, ROUND(Q240/P240*100, 2),0)</f>
        <v>68.38</v>
      </c>
      <c r="S240" s="26" t="s">
        <v>396</v>
      </c>
      <c r="T240" s="30" t="s">
        <v>397</v>
      </c>
      <c r="U240" s="13">
        <v>188</v>
      </c>
      <c r="V240" s="22">
        <v>684</v>
      </c>
      <c r="W240" s="22">
        <v>475</v>
      </c>
      <c r="X240" s="22">
        <f>IF(V240, ROUND(W240/V240*100, 2),0)</f>
        <v>69.44</v>
      </c>
      <c r="Y240" s="26" t="s">
        <v>396</v>
      </c>
      <c r="Z240" s="30" t="s">
        <v>397</v>
      </c>
      <c r="AA240" s="13">
        <v>188</v>
      </c>
      <c r="AB240" s="22">
        <v>4520</v>
      </c>
      <c r="AC240" s="22">
        <v>3820</v>
      </c>
      <c r="AD240" s="22">
        <f>IF(AB240, ROUND(AC240/AB240*100, 2),0)</f>
        <v>84.51</v>
      </c>
      <c r="AE240" s="26" t="s">
        <v>396</v>
      </c>
      <c r="AF240" s="30" t="s">
        <v>397</v>
      </c>
      <c r="AG240" s="13">
        <v>188</v>
      </c>
      <c r="AH240" s="22">
        <v>2098</v>
      </c>
      <c r="AI240" s="22">
        <v>2771</v>
      </c>
      <c r="AJ240" s="22">
        <f>IF(AH240, ROUND(AI240/AH240*100, 2),0)</f>
        <v>132.08000000000001</v>
      </c>
      <c r="AK240" s="26" t="s">
        <v>396</v>
      </c>
      <c r="AL240" s="30" t="s">
        <v>397</v>
      </c>
      <c r="AM240" s="13">
        <v>188</v>
      </c>
      <c r="AN240" s="22">
        <v>824</v>
      </c>
      <c r="AO240" s="22">
        <v>701</v>
      </c>
      <c r="AP240" s="22">
        <f>IF(AN240, ROUND(AO240/AN240*100, 2),0)</f>
        <v>85.07</v>
      </c>
      <c r="AQ240" s="26" t="s">
        <v>396</v>
      </c>
      <c r="AR240" s="30" t="s">
        <v>397</v>
      </c>
      <c r="AS240" s="13">
        <v>188</v>
      </c>
      <c r="AT240" s="22">
        <v>450</v>
      </c>
      <c r="AU240" s="22">
        <v>357</v>
      </c>
      <c r="AV240" s="22">
        <f>IF(AT240, ROUND(AU240/AT240*100, 2),0)</f>
        <v>79.33</v>
      </c>
      <c r="AW240" s="26" t="s">
        <v>396</v>
      </c>
      <c r="AX240" s="30" t="s">
        <v>397</v>
      </c>
      <c r="AY240" s="13">
        <v>188</v>
      </c>
      <c r="AZ240" s="22">
        <v>713</v>
      </c>
      <c r="BA240" s="22">
        <v>487</v>
      </c>
      <c r="BB240" s="22">
        <f>IF(AZ240, ROUND(BA240/AZ240*100, 2),0)</f>
        <v>68.3</v>
      </c>
      <c r="BC240" s="26" t="s">
        <v>396</v>
      </c>
      <c r="BD240" s="30" t="s">
        <v>397</v>
      </c>
      <c r="BE240" s="13">
        <v>188</v>
      </c>
      <c r="BF240" s="22">
        <v>1033</v>
      </c>
      <c r="BG240" s="22">
        <v>872</v>
      </c>
      <c r="BH240" s="22">
        <f>IF(BF240, ROUND(BG240/BF240*100, 2),0)</f>
        <v>84.41</v>
      </c>
      <c r="BI240" s="26" t="s">
        <v>396</v>
      </c>
      <c r="BJ240" s="30" t="s">
        <v>397</v>
      </c>
      <c r="BK240" s="13">
        <v>188</v>
      </c>
      <c r="BL240" s="22">
        <v>11020</v>
      </c>
      <c r="BM240" s="22">
        <v>6692</v>
      </c>
      <c r="BN240" s="22">
        <f>IF(BL240, ROUND(BM240/BL240*100, 2),0)</f>
        <v>60.73</v>
      </c>
      <c r="BO240" s="26" t="s">
        <v>396</v>
      </c>
      <c r="BP240" s="30" t="s">
        <v>397</v>
      </c>
      <c r="BQ240" s="13">
        <v>188</v>
      </c>
      <c r="BR240" s="22">
        <v>341</v>
      </c>
      <c r="BS240" s="22">
        <v>543</v>
      </c>
      <c r="BT240" s="22">
        <f>IF(BR240, ROUND(BS240/BR240*100, 2),0)</f>
        <v>159.24</v>
      </c>
      <c r="BU240" s="26" t="s">
        <v>396</v>
      </c>
      <c r="BV240" s="30" t="s">
        <v>397</v>
      </c>
      <c r="BW240" s="13">
        <v>188</v>
      </c>
      <c r="BX240" s="22">
        <v>704</v>
      </c>
      <c r="BY240" s="22">
        <v>349</v>
      </c>
      <c r="BZ240" s="22">
        <f>IF(BX240, ROUND(BY240/BX240*100, 2),0)</f>
        <v>49.57</v>
      </c>
      <c r="CA240" s="26" t="s">
        <v>396</v>
      </c>
      <c r="CB240" s="30" t="s">
        <v>397</v>
      </c>
      <c r="CC240" s="13">
        <v>188</v>
      </c>
      <c r="CD240" s="22">
        <v>679</v>
      </c>
      <c r="CE240" s="22">
        <v>532</v>
      </c>
      <c r="CF240" s="22">
        <f>IF(CD240, ROUND(CE240/CD240*100, 2),0)</f>
        <v>78.349999999999994</v>
      </c>
      <c r="CG240" s="26" t="s">
        <v>396</v>
      </c>
      <c r="CH240" s="30" t="s">
        <v>397</v>
      </c>
      <c r="CI240" s="13">
        <v>188</v>
      </c>
      <c r="CJ240" s="22">
        <v>581</v>
      </c>
      <c r="CK240" s="22">
        <v>539</v>
      </c>
      <c r="CL240" s="22">
        <f>IF(CJ240, ROUND(CK240/CJ240*100, 2),0)</f>
        <v>92.77</v>
      </c>
      <c r="CM240" s="26" t="s">
        <v>396</v>
      </c>
      <c r="CN240" s="30" t="s">
        <v>397</v>
      </c>
      <c r="CO240" s="13">
        <v>188</v>
      </c>
      <c r="CP240" s="22">
        <v>606</v>
      </c>
      <c r="CQ240" s="22">
        <v>472</v>
      </c>
      <c r="CR240" s="22">
        <f>IF(CP240, ROUND(CQ240/CP240*100, 2),0)</f>
        <v>77.89</v>
      </c>
      <c r="CS240" s="26" t="s">
        <v>396</v>
      </c>
      <c r="CT240" s="30" t="s">
        <v>397</v>
      </c>
      <c r="CU240" s="13">
        <v>188</v>
      </c>
      <c r="CV240" s="22">
        <v>578</v>
      </c>
      <c r="CW240" s="22">
        <v>567</v>
      </c>
      <c r="CX240" s="22">
        <f>IF(CV240, ROUND(CW240/CV240*100, 2),0)</f>
        <v>98.1</v>
      </c>
      <c r="CY240" s="26" t="s">
        <v>396</v>
      </c>
      <c r="CZ240" s="30" t="s">
        <v>397</v>
      </c>
      <c r="DA240" s="13">
        <v>188</v>
      </c>
      <c r="DB240" s="22">
        <v>1028</v>
      </c>
      <c r="DC240" s="22">
        <v>605</v>
      </c>
      <c r="DD240" s="22">
        <f>IF(DB240, ROUND(DC240/DB240*100, 2),0)</f>
        <v>58.85</v>
      </c>
      <c r="DE240" s="26" t="s">
        <v>396</v>
      </c>
      <c r="DF240" s="30" t="s">
        <v>397</v>
      </c>
      <c r="DG240" s="13">
        <v>188</v>
      </c>
      <c r="DH240" s="22">
        <v>0</v>
      </c>
      <c r="DI240" s="22">
        <v>6471</v>
      </c>
      <c r="DJ240" s="22">
        <f>IF(DH240, ROUND(DI240/DH240*100, 2),0)</f>
        <v>0</v>
      </c>
    </row>
    <row r="241" spans="1:114" ht="19.350000000000001" customHeight="1" x14ac:dyDescent="0.25">
      <c r="A241" s="16" t="s">
        <v>398</v>
      </c>
      <c r="B241" s="33" t="s">
        <v>399</v>
      </c>
      <c r="C241" s="18" t="s">
        <v>12</v>
      </c>
      <c r="D241" s="25"/>
      <c r="E241" s="25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  <c r="BC241" s="16" t="s">
        <v>398</v>
      </c>
      <c r="BD241" s="33" t="s">
        <v>399</v>
      </c>
      <c r="BE241" s="18" t="s">
        <v>12</v>
      </c>
      <c r="BF241" s="25"/>
      <c r="BG241" s="25"/>
      <c r="BH241" s="19"/>
      <c r="BI241" s="16" t="s">
        <v>398</v>
      </c>
      <c r="BJ241" s="33" t="s">
        <v>399</v>
      </c>
      <c r="BK241" s="18" t="s">
        <v>12</v>
      </c>
      <c r="BL241" s="25"/>
      <c r="BM241" s="25"/>
      <c r="BN241" s="19"/>
      <c r="BO241" s="16" t="s">
        <v>398</v>
      </c>
      <c r="BP241" s="33" t="s">
        <v>399</v>
      </c>
      <c r="BQ241" s="18" t="s">
        <v>12</v>
      </c>
      <c r="BR241" s="25"/>
      <c r="BS241" s="25"/>
      <c r="BT241" s="19"/>
      <c r="BU241" s="16" t="s">
        <v>398</v>
      </c>
      <c r="BV241" s="33" t="s">
        <v>399</v>
      </c>
      <c r="BW241" s="18" t="s">
        <v>12</v>
      </c>
      <c r="BX241" s="25"/>
      <c r="BY241" s="25"/>
      <c r="BZ241" s="19"/>
      <c r="CA241" s="16" t="s">
        <v>398</v>
      </c>
      <c r="CB241" s="33" t="s">
        <v>399</v>
      </c>
      <c r="CC241" s="18" t="s">
        <v>12</v>
      </c>
      <c r="CD241" s="25"/>
      <c r="CE241" s="25"/>
      <c r="CF241" s="19"/>
      <c r="CG241" s="16" t="s">
        <v>398</v>
      </c>
      <c r="CH241" s="33" t="s">
        <v>399</v>
      </c>
      <c r="CI241" s="18" t="s">
        <v>12</v>
      </c>
      <c r="CJ241" s="25"/>
      <c r="CK241" s="25"/>
      <c r="CL241" s="19"/>
      <c r="CM241" s="16" t="s">
        <v>398</v>
      </c>
      <c r="CN241" s="33" t="s">
        <v>399</v>
      </c>
      <c r="CO241" s="18" t="s">
        <v>12</v>
      </c>
      <c r="CP241" s="25"/>
      <c r="CQ241" s="25"/>
      <c r="CR241" s="19"/>
      <c r="CS241" s="16" t="s">
        <v>398</v>
      </c>
      <c r="CT241" s="33" t="s">
        <v>399</v>
      </c>
      <c r="CU241" s="18" t="s">
        <v>12</v>
      </c>
      <c r="CV241" s="25"/>
      <c r="CW241" s="25"/>
      <c r="CX241" s="19"/>
      <c r="CY241" s="16" t="s">
        <v>398</v>
      </c>
      <c r="CZ241" s="33" t="s">
        <v>399</v>
      </c>
      <c r="DA241" s="18" t="s">
        <v>12</v>
      </c>
      <c r="DB241" s="25"/>
      <c r="DC241" s="25"/>
      <c r="DD241" s="19"/>
      <c r="DE241" s="16" t="s">
        <v>398</v>
      </c>
      <c r="DF241" s="33" t="s">
        <v>399</v>
      </c>
      <c r="DG241" s="18" t="s">
        <v>12</v>
      </c>
      <c r="DH241" s="25"/>
      <c r="DI241" s="25"/>
      <c r="DJ241" s="19"/>
    </row>
    <row r="242" spans="1:114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,OFFSET(D242,0,48),OFFSET(D242,0,54),OFFSET(D242,0,60),OFFSET(D242,0,66),OFFSET(D242,0,72),OFFSET(D242,0,78),OFFSET(D242,0,84),OFFSET(D242,0,90),OFFSET(D242,0,96),OFFSET(D242,0,102),OFFSET(D242,0,108))</f>
        <v>3143</v>
      </c>
      <c r="E242" s="22">
        <f ca="1">SUM(OFFSET(E242,0,6),OFFSET(E242,0,12),OFFSET(E242,0,18),OFFSET(E242,0,24),OFFSET(E242,0,30),OFFSET(E242,0,36),OFFSET(E242,0,42),OFFSET(E242,0,48),OFFSET(E242,0,54),OFFSET(E242,0,60),OFFSET(E242,0,66),OFFSET(E242,0,72),OFFSET(E242,0,78),OFFSET(E242,0,84),OFFSET(E242,0,90),OFFSET(E242,0,96),OFFSET(E242,0,102),OFFSET(E242,0,108))</f>
        <v>3425</v>
      </c>
      <c r="F242" s="22">
        <f ca="1">IF(D242, ROUND(E242/D242*100, 2),0)</f>
        <v>108.97</v>
      </c>
      <c r="G242" s="26" t="s">
        <v>400</v>
      </c>
      <c r="H242" s="27" t="s">
        <v>401</v>
      </c>
      <c r="I242" s="13">
        <v>189</v>
      </c>
      <c r="J242" s="22">
        <v>97</v>
      </c>
      <c r="K242" s="22">
        <v>86</v>
      </c>
      <c r="L242" s="22">
        <f>IF(J242, ROUND(K242/J242*100, 2),0)</f>
        <v>88.66</v>
      </c>
      <c r="M242" s="26" t="s">
        <v>400</v>
      </c>
      <c r="N242" s="27" t="s">
        <v>401</v>
      </c>
      <c r="O242" s="13">
        <v>189</v>
      </c>
      <c r="P242" s="22">
        <v>82</v>
      </c>
      <c r="Q242" s="22">
        <v>85</v>
      </c>
      <c r="R242" s="22">
        <f>IF(P242, ROUND(Q242/P242*100, 2),0)</f>
        <v>103.66</v>
      </c>
      <c r="S242" s="26" t="s">
        <v>400</v>
      </c>
      <c r="T242" s="27" t="s">
        <v>401</v>
      </c>
      <c r="U242" s="13">
        <v>189</v>
      </c>
      <c r="V242" s="22">
        <v>78</v>
      </c>
      <c r="W242" s="22">
        <v>63</v>
      </c>
      <c r="X242" s="22">
        <f>IF(V242, ROUND(W242/V242*100, 2),0)</f>
        <v>80.77</v>
      </c>
      <c r="Y242" s="26" t="s">
        <v>400</v>
      </c>
      <c r="Z242" s="27" t="s">
        <v>401</v>
      </c>
      <c r="AA242" s="13">
        <v>189</v>
      </c>
      <c r="AB242" s="22">
        <v>1206</v>
      </c>
      <c r="AC242" s="22">
        <v>963</v>
      </c>
      <c r="AD242" s="22">
        <f>IF(AB242, ROUND(AC242/AB242*100, 2),0)</f>
        <v>79.849999999999994</v>
      </c>
      <c r="AE242" s="26" t="s">
        <v>400</v>
      </c>
      <c r="AF242" s="27" t="s">
        <v>401</v>
      </c>
      <c r="AG242" s="13">
        <v>189</v>
      </c>
      <c r="AH242" s="22">
        <v>204</v>
      </c>
      <c r="AI242" s="22">
        <v>363</v>
      </c>
      <c r="AJ242" s="22">
        <f>IF(AH242, ROUND(AI242/AH242*100, 2),0)</f>
        <v>177.94</v>
      </c>
      <c r="AK242" s="26" t="s">
        <v>400</v>
      </c>
      <c r="AL242" s="27" t="s">
        <v>401</v>
      </c>
      <c r="AM242" s="13">
        <v>189</v>
      </c>
      <c r="AN242" s="22">
        <v>113</v>
      </c>
      <c r="AO242" s="22">
        <v>93</v>
      </c>
      <c r="AP242" s="22">
        <f>IF(AN242, ROUND(AO242/AN242*100, 2),0)</f>
        <v>82.3</v>
      </c>
      <c r="AQ242" s="26" t="s">
        <v>400</v>
      </c>
      <c r="AR242" s="27" t="s">
        <v>401</v>
      </c>
      <c r="AS242" s="13">
        <v>189</v>
      </c>
      <c r="AT242" s="22">
        <v>250</v>
      </c>
      <c r="AU242" s="22">
        <v>26</v>
      </c>
      <c r="AV242" s="22">
        <f>IF(AT242, ROUND(AU242/AT242*100, 2),0)</f>
        <v>10.4</v>
      </c>
      <c r="AW242" s="26" t="s">
        <v>400</v>
      </c>
      <c r="AX242" s="27" t="s">
        <v>401</v>
      </c>
      <c r="AY242" s="13">
        <v>189</v>
      </c>
      <c r="AZ242" s="22">
        <v>83</v>
      </c>
      <c r="BA242" s="22">
        <v>61</v>
      </c>
      <c r="BB242" s="22">
        <f>IF(AZ242, ROUND(BA242/AZ242*100, 2),0)</f>
        <v>73.489999999999995</v>
      </c>
      <c r="BC242" s="26" t="s">
        <v>400</v>
      </c>
      <c r="BD242" s="27" t="s">
        <v>401</v>
      </c>
      <c r="BE242" s="13">
        <v>189</v>
      </c>
      <c r="BF242" s="22">
        <v>109</v>
      </c>
      <c r="BG242" s="22">
        <v>313</v>
      </c>
      <c r="BH242" s="22">
        <f>IF(BF242, ROUND(BG242/BF242*100, 2),0)</f>
        <v>287.16000000000003</v>
      </c>
      <c r="BI242" s="26" t="s">
        <v>400</v>
      </c>
      <c r="BJ242" s="27" t="s">
        <v>401</v>
      </c>
      <c r="BK242" s="13">
        <v>189</v>
      </c>
      <c r="BL242" s="22">
        <v>205</v>
      </c>
      <c r="BM242" s="22">
        <v>397</v>
      </c>
      <c r="BN242" s="22">
        <f>IF(BL242, ROUND(BM242/BL242*100, 2),0)</f>
        <v>193.66</v>
      </c>
      <c r="BO242" s="26" t="s">
        <v>400</v>
      </c>
      <c r="BP242" s="27" t="s">
        <v>401</v>
      </c>
      <c r="BQ242" s="13">
        <v>189</v>
      </c>
      <c r="BR242" s="22">
        <v>391</v>
      </c>
      <c r="BS242" s="22">
        <v>216</v>
      </c>
      <c r="BT242" s="22">
        <f>IF(BR242, ROUND(BS242/BR242*100, 2),0)</f>
        <v>55.24</v>
      </c>
      <c r="BU242" s="26" t="s">
        <v>400</v>
      </c>
      <c r="BV242" s="27" t="s">
        <v>401</v>
      </c>
      <c r="BW242" s="13">
        <v>189</v>
      </c>
      <c r="BX242" s="22">
        <v>39</v>
      </c>
      <c r="BY242" s="22">
        <v>53</v>
      </c>
      <c r="BZ242" s="22">
        <f>IF(BX242, ROUND(BY242/BX242*100, 2),0)</f>
        <v>135.9</v>
      </c>
      <c r="CA242" s="26" t="s">
        <v>400</v>
      </c>
      <c r="CB242" s="27" t="s">
        <v>401</v>
      </c>
      <c r="CC242" s="13">
        <v>189</v>
      </c>
      <c r="CD242" s="22">
        <v>50</v>
      </c>
      <c r="CE242" s="22">
        <v>39</v>
      </c>
      <c r="CF242" s="22">
        <f>IF(CD242, ROUND(CE242/CD242*100, 2),0)</f>
        <v>78</v>
      </c>
      <c r="CG242" s="26" t="s">
        <v>400</v>
      </c>
      <c r="CH242" s="27" t="s">
        <v>401</v>
      </c>
      <c r="CI242" s="13">
        <v>189</v>
      </c>
      <c r="CJ242" s="22">
        <v>44</v>
      </c>
      <c r="CK242" s="22">
        <v>60</v>
      </c>
      <c r="CL242" s="22">
        <f>IF(CJ242, ROUND(CK242/CJ242*100, 2),0)</f>
        <v>136.36000000000001</v>
      </c>
      <c r="CM242" s="26" t="s">
        <v>400</v>
      </c>
      <c r="CN242" s="27" t="s">
        <v>401</v>
      </c>
      <c r="CO242" s="13">
        <v>189</v>
      </c>
      <c r="CP242" s="22">
        <v>59</v>
      </c>
      <c r="CQ242" s="22">
        <v>51</v>
      </c>
      <c r="CR242" s="22">
        <f>IF(CP242, ROUND(CQ242/CP242*100, 2),0)</f>
        <v>86.44</v>
      </c>
      <c r="CS242" s="26" t="s">
        <v>400</v>
      </c>
      <c r="CT242" s="27" t="s">
        <v>401</v>
      </c>
      <c r="CU242" s="13">
        <v>189</v>
      </c>
      <c r="CV242" s="22">
        <v>99</v>
      </c>
      <c r="CW242" s="22">
        <v>36</v>
      </c>
      <c r="CX242" s="22">
        <f>IF(CV242, ROUND(CW242/CV242*100, 2),0)</f>
        <v>36.36</v>
      </c>
      <c r="CY242" s="26" t="s">
        <v>400</v>
      </c>
      <c r="CZ242" s="27" t="s">
        <v>401</v>
      </c>
      <c r="DA242" s="13">
        <v>189</v>
      </c>
      <c r="DB242" s="22">
        <v>34</v>
      </c>
      <c r="DC242" s="22">
        <v>63</v>
      </c>
      <c r="DD242" s="22">
        <f>IF(DB242, ROUND(DC242/DB242*100, 2),0)</f>
        <v>185.29</v>
      </c>
      <c r="DE242" s="26" t="s">
        <v>400</v>
      </c>
      <c r="DF242" s="27" t="s">
        <v>401</v>
      </c>
      <c r="DG242" s="13">
        <v>189</v>
      </c>
      <c r="DH242" s="22">
        <v>0</v>
      </c>
      <c r="DI242" s="22">
        <v>457</v>
      </c>
      <c r="DJ242" s="22">
        <f>IF(DH242, ROUND(DI242/DH242*100, 2),0)</f>
        <v>0</v>
      </c>
    </row>
    <row r="243" spans="1:114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,OFFSET(D243,0,48),OFFSET(D243,0,54),OFFSET(D243,0,60),OFFSET(D243,0,66),OFFSET(D243,0,72),OFFSET(D243,0,78),OFFSET(D243,0,84),OFFSET(D243,0,90),OFFSET(D243,0,96),OFFSET(D243,0,102),OFFSET(D243,0,108))</f>
        <v>33314</v>
      </c>
      <c r="E243" s="22">
        <f ca="1">SUM(OFFSET(E243,0,6),OFFSET(E243,0,12),OFFSET(E243,0,18),OFFSET(E243,0,24),OFFSET(E243,0,30),OFFSET(E243,0,36),OFFSET(E243,0,42),OFFSET(E243,0,48),OFFSET(E243,0,54),OFFSET(E243,0,60),OFFSET(E243,0,66),OFFSET(E243,0,72),OFFSET(E243,0,78),OFFSET(E243,0,84),OFFSET(E243,0,90),OFFSET(E243,0,96),OFFSET(E243,0,102),OFFSET(E243,0,108))</f>
        <v>50280</v>
      </c>
      <c r="F243" s="22">
        <f ca="1">IF(D243, ROUND(E243/D243*100, 2),0)</f>
        <v>150.93</v>
      </c>
      <c r="G243" s="26" t="s">
        <v>402</v>
      </c>
      <c r="H243" s="30" t="s">
        <v>403</v>
      </c>
      <c r="I243" s="13">
        <v>190</v>
      </c>
      <c r="J243" s="22">
        <v>1271</v>
      </c>
      <c r="K243" s="22">
        <v>771</v>
      </c>
      <c r="L243" s="22">
        <f>IF(J243, ROUND(K243/J243*100, 2),0)</f>
        <v>60.66</v>
      </c>
      <c r="M243" s="26" t="s">
        <v>402</v>
      </c>
      <c r="N243" s="30" t="s">
        <v>403</v>
      </c>
      <c r="O243" s="13">
        <v>190</v>
      </c>
      <c r="P243" s="22">
        <v>799</v>
      </c>
      <c r="Q243" s="22">
        <v>675</v>
      </c>
      <c r="R243" s="22">
        <f>IF(P243, ROUND(Q243/P243*100, 2),0)</f>
        <v>84.48</v>
      </c>
      <c r="S243" s="26" t="s">
        <v>402</v>
      </c>
      <c r="T243" s="30" t="s">
        <v>403</v>
      </c>
      <c r="U243" s="13">
        <v>190</v>
      </c>
      <c r="V243" s="22">
        <v>979</v>
      </c>
      <c r="W243" s="22">
        <v>900</v>
      </c>
      <c r="X243" s="22">
        <f>IF(V243, ROUND(W243/V243*100, 2),0)</f>
        <v>91.93</v>
      </c>
      <c r="Y243" s="26" t="s">
        <v>402</v>
      </c>
      <c r="Z243" s="30" t="s">
        <v>403</v>
      </c>
      <c r="AA243" s="13">
        <v>190</v>
      </c>
      <c r="AB243" s="22">
        <v>3012</v>
      </c>
      <c r="AC243" s="22">
        <v>2364</v>
      </c>
      <c r="AD243" s="22">
        <f>IF(AB243, ROUND(AC243/AB243*100, 2),0)</f>
        <v>78.489999999999995</v>
      </c>
      <c r="AE243" s="26" t="s">
        <v>402</v>
      </c>
      <c r="AF243" s="30" t="s">
        <v>403</v>
      </c>
      <c r="AG243" s="13">
        <v>190</v>
      </c>
      <c r="AH243" s="22">
        <v>2124</v>
      </c>
      <c r="AI243" s="22">
        <v>2979</v>
      </c>
      <c r="AJ243" s="22">
        <f>IF(AH243, ROUND(AI243/AH243*100, 2),0)</f>
        <v>140.25</v>
      </c>
      <c r="AK243" s="26" t="s">
        <v>402</v>
      </c>
      <c r="AL243" s="30" t="s">
        <v>403</v>
      </c>
      <c r="AM243" s="13">
        <v>190</v>
      </c>
      <c r="AN243" s="22">
        <v>974</v>
      </c>
      <c r="AO243" s="22">
        <v>964</v>
      </c>
      <c r="AP243" s="22">
        <f>IF(AN243, ROUND(AO243/AN243*100, 2),0)</f>
        <v>98.97</v>
      </c>
      <c r="AQ243" s="26" t="s">
        <v>402</v>
      </c>
      <c r="AR243" s="30" t="s">
        <v>403</v>
      </c>
      <c r="AS243" s="13">
        <v>190</v>
      </c>
      <c r="AT243" s="22">
        <v>1214</v>
      </c>
      <c r="AU243" s="22">
        <v>405</v>
      </c>
      <c r="AV243" s="22">
        <f>IF(AT243, ROUND(AU243/AT243*100, 2),0)</f>
        <v>33.36</v>
      </c>
      <c r="AW243" s="26" t="s">
        <v>402</v>
      </c>
      <c r="AX243" s="30" t="s">
        <v>403</v>
      </c>
      <c r="AY243" s="13">
        <v>190</v>
      </c>
      <c r="AZ243" s="22">
        <v>797</v>
      </c>
      <c r="BA243" s="22">
        <v>612</v>
      </c>
      <c r="BB243" s="22">
        <f>IF(AZ243, ROUND(BA243/AZ243*100, 2),0)</f>
        <v>76.790000000000006</v>
      </c>
      <c r="BC243" s="26" t="s">
        <v>402</v>
      </c>
      <c r="BD243" s="30" t="s">
        <v>403</v>
      </c>
      <c r="BE243" s="13">
        <v>190</v>
      </c>
      <c r="BF243" s="22">
        <v>1310</v>
      </c>
      <c r="BG243" s="22">
        <v>937</v>
      </c>
      <c r="BH243" s="22">
        <f>IF(BF243, ROUND(BG243/BF243*100, 2),0)</f>
        <v>71.53</v>
      </c>
      <c r="BI243" s="26" t="s">
        <v>402</v>
      </c>
      <c r="BJ243" s="30" t="s">
        <v>403</v>
      </c>
      <c r="BK243" s="13">
        <v>190</v>
      </c>
      <c r="BL243" s="22">
        <v>14219</v>
      </c>
      <c r="BM243" s="22">
        <v>8771</v>
      </c>
      <c r="BN243" s="22">
        <f>IF(BL243, ROUND(BM243/BL243*100, 2),0)</f>
        <v>61.69</v>
      </c>
      <c r="BO243" s="26" t="s">
        <v>402</v>
      </c>
      <c r="BP243" s="30" t="s">
        <v>403</v>
      </c>
      <c r="BQ243" s="13">
        <v>190</v>
      </c>
      <c r="BR243" s="22">
        <v>1980</v>
      </c>
      <c r="BS243" s="22">
        <v>1308</v>
      </c>
      <c r="BT243" s="22">
        <f>IF(BR243, ROUND(BS243/BR243*100, 2),0)</f>
        <v>66.06</v>
      </c>
      <c r="BU243" s="26" t="s">
        <v>402</v>
      </c>
      <c r="BV243" s="30" t="s">
        <v>403</v>
      </c>
      <c r="BW243" s="13">
        <v>190</v>
      </c>
      <c r="BX243" s="22">
        <v>850</v>
      </c>
      <c r="BY243" s="22">
        <v>612</v>
      </c>
      <c r="BZ243" s="22">
        <f>IF(BX243, ROUND(BY243/BX243*100, 2),0)</f>
        <v>72</v>
      </c>
      <c r="CA243" s="26" t="s">
        <v>402</v>
      </c>
      <c r="CB243" s="30" t="s">
        <v>403</v>
      </c>
      <c r="CC243" s="13">
        <v>190</v>
      </c>
      <c r="CD243" s="22">
        <v>835</v>
      </c>
      <c r="CE243" s="22">
        <v>778</v>
      </c>
      <c r="CF243" s="22">
        <f>IF(CD243, ROUND(CE243/CD243*100, 2),0)</f>
        <v>93.17</v>
      </c>
      <c r="CG243" s="26" t="s">
        <v>402</v>
      </c>
      <c r="CH243" s="30" t="s">
        <v>403</v>
      </c>
      <c r="CI243" s="13">
        <v>190</v>
      </c>
      <c r="CJ243" s="22">
        <v>575</v>
      </c>
      <c r="CK243" s="22">
        <v>430</v>
      </c>
      <c r="CL243" s="22">
        <f>IF(CJ243, ROUND(CK243/CJ243*100, 2),0)</f>
        <v>74.78</v>
      </c>
      <c r="CM243" s="26" t="s">
        <v>402</v>
      </c>
      <c r="CN243" s="30" t="s">
        <v>403</v>
      </c>
      <c r="CO243" s="13">
        <v>190</v>
      </c>
      <c r="CP243" s="22">
        <v>895</v>
      </c>
      <c r="CQ243" s="22">
        <v>815</v>
      </c>
      <c r="CR243" s="22">
        <f>IF(CP243, ROUND(CQ243/CP243*100, 2),0)</f>
        <v>91.06</v>
      </c>
      <c r="CS243" s="26" t="s">
        <v>402</v>
      </c>
      <c r="CT243" s="30" t="s">
        <v>403</v>
      </c>
      <c r="CU243" s="13">
        <v>190</v>
      </c>
      <c r="CV243" s="22">
        <v>748</v>
      </c>
      <c r="CW243" s="22">
        <v>753</v>
      </c>
      <c r="CX243" s="22">
        <f>IF(CV243, ROUND(CW243/CV243*100, 2),0)</f>
        <v>100.67</v>
      </c>
      <c r="CY243" s="26" t="s">
        <v>402</v>
      </c>
      <c r="CZ243" s="30" t="s">
        <v>403</v>
      </c>
      <c r="DA243" s="13">
        <v>190</v>
      </c>
      <c r="DB243" s="22">
        <v>732</v>
      </c>
      <c r="DC243" s="22">
        <v>1865</v>
      </c>
      <c r="DD243" s="22">
        <f>IF(DB243, ROUND(DC243/DB243*100, 2),0)</f>
        <v>254.78</v>
      </c>
      <c r="DE243" s="26" t="s">
        <v>402</v>
      </c>
      <c r="DF243" s="30" t="s">
        <v>403</v>
      </c>
      <c r="DG243" s="13">
        <v>190</v>
      </c>
      <c r="DH243" s="22">
        <v>0</v>
      </c>
      <c r="DI243" s="22">
        <v>24341</v>
      </c>
      <c r="DJ243" s="22">
        <f>IF(DH243, ROUND(DI243/DH243*100, 2),0)</f>
        <v>0</v>
      </c>
    </row>
    <row r="244" spans="1:114" ht="19.350000000000001" customHeight="1" x14ac:dyDescent="0.25">
      <c r="A244" s="23"/>
      <c r="B244" s="24" t="s">
        <v>404</v>
      </c>
      <c r="C244" s="18" t="s">
        <v>12</v>
      </c>
      <c r="D244" s="25"/>
      <c r="E244" s="25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  <c r="BC244" s="23"/>
      <c r="BD244" s="24" t="s">
        <v>404</v>
      </c>
      <c r="BE244" s="18" t="s">
        <v>12</v>
      </c>
      <c r="BF244" s="25"/>
      <c r="BG244" s="25"/>
      <c r="BH244" s="19"/>
      <c r="BI244" s="23"/>
      <c r="BJ244" s="24" t="s">
        <v>404</v>
      </c>
      <c r="BK244" s="18" t="s">
        <v>12</v>
      </c>
      <c r="BL244" s="25"/>
      <c r="BM244" s="25"/>
      <c r="BN244" s="19"/>
      <c r="BO244" s="23"/>
      <c r="BP244" s="24" t="s">
        <v>404</v>
      </c>
      <c r="BQ244" s="18" t="s">
        <v>12</v>
      </c>
      <c r="BR244" s="25"/>
      <c r="BS244" s="25"/>
      <c r="BT244" s="19"/>
      <c r="BU244" s="23"/>
      <c r="BV244" s="24" t="s">
        <v>404</v>
      </c>
      <c r="BW244" s="18" t="s">
        <v>12</v>
      </c>
      <c r="BX244" s="25"/>
      <c r="BY244" s="25"/>
      <c r="BZ244" s="19"/>
      <c r="CA244" s="23"/>
      <c r="CB244" s="24" t="s">
        <v>404</v>
      </c>
      <c r="CC244" s="18" t="s">
        <v>12</v>
      </c>
      <c r="CD244" s="25"/>
      <c r="CE244" s="25"/>
      <c r="CF244" s="19"/>
      <c r="CG244" s="23"/>
      <c r="CH244" s="24" t="s">
        <v>404</v>
      </c>
      <c r="CI244" s="18" t="s">
        <v>12</v>
      </c>
      <c r="CJ244" s="25"/>
      <c r="CK244" s="25"/>
      <c r="CL244" s="19"/>
      <c r="CM244" s="23"/>
      <c r="CN244" s="24" t="s">
        <v>404</v>
      </c>
      <c r="CO244" s="18" t="s">
        <v>12</v>
      </c>
      <c r="CP244" s="25"/>
      <c r="CQ244" s="25"/>
      <c r="CR244" s="19"/>
      <c r="CS244" s="23"/>
      <c r="CT244" s="24" t="s">
        <v>404</v>
      </c>
      <c r="CU244" s="18" t="s">
        <v>12</v>
      </c>
      <c r="CV244" s="25"/>
      <c r="CW244" s="25"/>
      <c r="CX244" s="19"/>
      <c r="CY244" s="23"/>
      <c r="CZ244" s="24" t="s">
        <v>404</v>
      </c>
      <c r="DA244" s="18" t="s">
        <v>12</v>
      </c>
      <c r="DB244" s="25"/>
      <c r="DC244" s="25"/>
      <c r="DD244" s="19"/>
      <c r="DE244" s="23"/>
      <c r="DF244" s="24" t="s">
        <v>404</v>
      </c>
      <c r="DG244" s="18" t="s">
        <v>12</v>
      </c>
      <c r="DH244" s="25"/>
      <c r="DI244" s="25"/>
      <c r="DJ244" s="19"/>
    </row>
    <row r="245" spans="1:114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215">SUM(OFFSET(D245,0,6),OFFSET(D245,0,12),OFFSET(D245,0,18),OFFSET(D245,0,24),OFFSET(D245,0,30),OFFSET(D245,0,36),OFFSET(D245,0,42),OFFSET(D245,0,48),OFFSET(D245,0,54),OFFSET(D245,0,60),OFFSET(D245,0,66),OFFSET(D245,0,72),OFFSET(D245,0,78),OFFSET(D245,0,84),OFFSET(D245,0,90),OFFSET(D245,0,96),OFFSET(D245,0,102),OFFSET(D245,0,108))</f>
        <v>13929</v>
      </c>
      <c r="E245" s="22">
        <f t="shared" ca="1" si="215"/>
        <v>15974</v>
      </c>
      <c r="F245" s="22">
        <f ca="1">IF(D245, ROUND(E245/D245*100, 2),0)</f>
        <v>114.68</v>
      </c>
      <c r="G245" s="26" t="s">
        <v>405</v>
      </c>
      <c r="H245" s="30" t="s">
        <v>180</v>
      </c>
      <c r="I245" s="13">
        <v>191</v>
      </c>
      <c r="J245" s="22">
        <v>1141</v>
      </c>
      <c r="K245" s="22">
        <v>343</v>
      </c>
      <c r="L245" s="22">
        <f>IF(J245, ROUND(K245/J245*100, 2),0)</f>
        <v>30.06</v>
      </c>
      <c r="M245" s="26" t="s">
        <v>405</v>
      </c>
      <c r="N245" s="30" t="s">
        <v>180</v>
      </c>
      <c r="O245" s="13">
        <v>191</v>
      </c>
      <c r="P245" s="22">
        <v>586</v>
      </c>
      <c r="Q245" s="22">
        <v>617</v>
      </c>
      <c r="R245" s="22">
        <f>IF(P245, ROUND(Q245/P245*100, 2),0)</f>
        <v>105.29</v>
      </c>
      <c r="S245" s="26" t="s">
        <v>405</v>
      </c>
      <c r="T245" s="30" t="s">
        <v>180</v>
      </c>
      <c r="U245" s="13">
        <v>191</v>
      </c>
      <c r="V245" s="22">
        <v>909</v>
      </c>
      <c r="W245" s="22">
        <v>33</v>
      </c>
      <c r="X245" s="22">
        <f>IF(V245, ROUND(W245/V245*100, 2),0)</f>
        <v>3.63</v>
      </c>
      <c r="Y245" s="26" t="s">
        <v>405</v>
      </c>
      <c r="Z245" s="30" t="s">
        <v>180</v>
      </c>
      <c r="AA245" s="13">
        <v>191</v>
      </c>
      <c r="AB245" s="22">
        <v>1017</v>
      </c>
      <c r="AC245" s="22">
        <v>1114</v>
      </c>
      <c r="AD245" s="22">
        <f>IF(AB245, ROUND(AC245/AB245*100, 2),0)</f>
        <v>109.54</v>
      </c>
      <c r="AE245" s="26" t="s">
        <v>405</v>
      </c>
      <c r="AF245" s="30" t="s">
        <v>180</v>
      </c>
      <c r="AG245" s="13">
        <v>191</v>
      </c>
      <c r="AH245" s="22">
        <v>1207</v>
      </c>
      <c r="AI245" s="22">
        <v>1373</v>
      </c>
      <c r="AJ245" s="22">
        <f>IF(AH245, ROUND(AI245/AH245*100, 2),0)</f>
        <v>113.75</v>
      </c>
      <c r="AK245" s="26" t="s">
        <v>405</v>
      </c>
      <c r="AL245" s="30" t="s">
        <v>180</v>
      </c>
      <c r="AM245" s="13">
        <v>191</v>
      </c>
      <c r="AN245" s="22">
        <v>603</v>
      </c>
      <c r="AO245" s="22">
        <v>897</v>
      </c>
      <c r="AP245" s="22">
        <f>IF(AN245, ROUND(AO245/AN245*100, 2),0)</f>
        <v>148.76</v>
      </c>
      <c r="AQ245" s="26" t="s">
        <v>405</v>
      </c>
      <c r="AR245" s="30" t="s">
        <v>180</v>
      </c>
      <c r="AS245" s="13">
        <v>191</v>
      </c>
      <c r="AT245" s="22">
        <v>743</v>
      </c>
      <c r="AU245" s="22">
        <v>171</v>
      </c>
      <c r="AV245" s="22">
        <f>IF(AT245, ROUND(AU245/AT245*100, 2),0)</f>
        <v>23.01</v>
      </c>
      <c r="AW245" s="26" t="s">
        <v>405</v>
      </c>
      <c r="AX245" s="30" t="s">
        <v>180</v>
      </c>
      <c r="AY245" s="13">
        <v>191</v>
      </c>
      <c r="AZ245" s="22">
        <v>224</v>
      </c>
      <c r="BA245" s="22">
        <v>424</v>
      </c>
      <c r="BB245" s="22">
        <f>IF(AZ245, ROUND(BA245/AZ245*100, 2),0)</f>
        <v>189.29</v>
      </c>
      <c r="BC245" s="26" t="s">
        <v>405</v>
      </c>
      <c r="BD245" s="30" t="s">
        <v>180</v>
      </c>
      <c r="BE245" s="13">
        <v>191</v>
      </c>
      <c r="BF245" s="22">
        <v>738</v>
      </c>
      <c r="BG245" s="22">
        <v>678</v>
      </c>
      <c r="BH245" s="22">
        <f>IF(BF245, ROUND(BG245/BF245*100, 2),0)</f>
        <v>91.87</v>
      </c>
      <c r="BI245" s="26" t="s">
        <v>405</v>
      </c>
      <c r="BJ245" s="30" t="s">
        <v>180</v>
      </c>
      <c r="BK245" s="13">
        <v>191</v>
      </c>
      <c r="BL245" s="22">
        <v>4094</v>
      </c>
      <c r="BM245" s="22">
        <v>5876</v>
      </c>
      <c r="BN245" s="22">
        <f>IF(BL245, ROUND(BM245/BL245*100, 2),0)</f>
        <v>143.53</v>
      </c>
      <c r="BO245" s="26" t="s">
        <v>405</v>
      </c>
      <c r="BP245" s="30" t="s">
        <v>180</v>
      </c>
      <c r="BQ245" s="13">
        <v>191</v>
      </c>
      <c r="BR245" s="22">
        <v>172</v>
      </c>
      <c r="BS245" s="22">
        <v>619</v>
      </c>
      <c r="BT245" s="22">
        <f>IF(BR245, ROUND(BS245/BR245*100, 2),0)</f>
        <v>359.88</v>
      </c>
      <c r="BU245" s="26" t="s">
        <v>405</v>
      </c>
      <c r="BV245" s="30" t="s">
        <v>180</v>
      </c>
      <c r="BW245" s="13">
        <v>191</v>
      </c>
      <c r="BX245" s="22">
        <v>542</v>
      </c>
      <c r="BY245" s="22">
        <v>409</v>
      </c>
      <c r="BZ245" s="22">
        <f>IF(BX245, ROUND(BY245/BX245*100, 2),0)</f>
        <v>75.459999999999994</v>
      </c>
      <c r="CA245" s="26" t="s">
        <v>405</v>
      </c>
      <c r="CB245" s="30" t="s">
        <v>180</v>
      </c>
      <c r="CC245" s="13">
        <v>191</v>
      </c>
      <c r="CD245" s="22">
        <v>534</v>
      </c>
      <c r="CE245" s="22">
        <v>501</v>
      </c>
      <c r="CF245" s="22">
        <f>IF(CD245, ROUND(CE245/CD245*100, 2),0)</f>
        <v>93.82</v>
      </c>
      <c r="CG245" s="26" t="s">
        <v>405</v>
      </c>
      <c r="CH245" s="30" t="s">
        <v>180</v>
      </c>
      <c r="CI245" s="13">
        <v>191</v>
      </c>
      <c r="CJ245" s="22">
        <v>204</v>
      </c>
      <c r="CK245" s="22">
        <v>271</v>
      </c>
      <c r="CL245" s="22">
        <f>IF(CJ245, ROUND(CK245/CJ245*100, 2),0)</f>
        <v>132.84</v>
      </c>
      <c r="CM245" s="26" t="s">
        <v>405</v>
      </c>
      <c r="CN245" s="30" t="s">
        <v>180</v>
      </c>
      <c r="CO245" s="13">
        <v>191</v>
      </c>
      <c r="CP245" s="22">
        <v>562</v>
      </c>
      <c r="CQ245" s="22">
        <v>502</v>
      </c>
      <c r="CR245" s="22">
        <f>IF(CP245, ROUND(CQ245/CP245*100, 2),0)</f>
        <v>89.32</v>
      </c>
      <c r="CS245" s="26" t="s">
        <v>405</v>
      </c>
      <c r="CT245" s="30" t="s">
        <v>180</v>
      </c>
      <c r="CU245" s="13">
        <v>191</v>
      </c>
      <c r="CV245" s="22">
        <v>215</v>
      </c>
      <c r="CW245" s="22">
        <v>372</v>
      </c>
      <c r="CX245" s="22">
        <f>IF(CV245, ROUND(CW245/CV245*100, 2),0)</f>
        <v>173.02</v>
      </c>
      <c r="CY245" s="26" t="s">
        <v>405</v>
      </c>
      <c r="CZ245" s="30" t="s">
        <v>180</v>
      </c>
      <c r="DA245" s="13">
        <v>191</v>
      </c>
      <c r="DB245" s="22">
        <v>438</v>
      </c>
      <c r="DC245" s="22">
        <v>812</v>
      </c>
      <c r="DD245" s="22">
        <f>IF(DB245, ROUND(DC245/DB245*100, 2),0)</f>
        <v>185.39</v>
      </c>
      <c r="DE245" s="26" t="s">
        <v>405</v>
      </c>
      <c r="DF245" s="30" t="s">
        <v>180</v>
      </c>
      <c r="DG245" s="13">
        <v>191</v>
      </c>
      <c r="DH245" s="22">
        <v>0</v>
      </c>
      <c r="DI245" s="22">
        <v>962</v>
      </c>
      <c r="DJ245" s="22">
        <f>IF(DH245, ROUND(DI245/DH245*100, 2),0)</f>
        <v>0</v>
      </c>
    </row>
    <row r="246" spans="1:114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215"/>
        <v>2777</v>
      </c>
      <c r="E246" s="22">
        <f t="shared" ca="1" si="215"/>
        <v>3264</v>
      </c>
      <c r="F246" s="22">
        <f ca="1">IF(D246, ROUND(E246/D246*100, 2),0)</f>
        <v>117.54</v>
      </c>
      <c r="G246" s="26" t="s">
        <v>406</v>
      </c>
      <c r="H246" s="27" t="s">
        <v>182</v>
      </c>
      <c r="I246" s="13">
        <v>192</v>
      </c>
      <c r="J246" s="22">
        <v>82</v>
      </c>
      <c r="K246" s="22">
        <v>93</v>
      </c>
      <c r="L246" s="22">
        <f>IF(J246, ROUND(K246/J246*100, 2),0)</f>
        <v>113.41</v>
      </c>
      <c r="M246" s="26" t="s">
        <v>406</v>
      </c>
      <c r="N246" s="27" t="s">
        <v>182</v>
      </c>
      <c r="O246" s="13">
        <v>192</v>
      </c>
      <c r="P246" s="22">
        <v>184</v>
      </c>
      <c r="Q246" s="22">
        <v>58</v>
      </c>
      <c r="R246" s="22">
        <f>IF(P246, ROUND(Q246/P246*100, 2),0)</f>
        <v>31.52</v>
      </c>
      <c r="S246" s="26" t="s">
        <v>406</v>
      </c>
      <c r="T246" s="27" t="s">
        <v>182</v>
      </c>
      <c r="U246" s="13">
        <v>192</v>
      </c>
      <c r="V246" s="22">
        <v>43</v>
      </c>
      <c r="W246" s="22">
        <v>17</v>
      </c>
      <c r="X246" s="22">
        <f>IF(V246, ROUND(W246/V246*100, 2),0)</f>
        <v>39.53</v>
      </c>
      <c r="Y246" s="26" t="s">
        <v>406</v>
      </c>
      <c r="Z246" s="27" t="s">
        <v>182</v>
      </c>
      <c r="AA246" s="13">
        <v>192</v>
      </c>
      <c r="AB246" s="22">
        <v>221</v>
      </c>
      <c r="AC246" s="22">
        <v>213</v>
      </c>
      <c r="AD246" s="22">
        <f>IF(AB246, ROUND(AC246/AB246*100, 2),0)</f>
        <v>96.38</v>
      </c>
      <c r="AE246" s="26" t="s">
        <v>406</v>
      </c>
      <c r="AF246" s="27" t="s">
        <v>182</v>
      </c>
      <c r="AG246" s="13">
        <v>192</v>
      </c>
      <c r="AH246" s="22">
        <v>486</v>
      </c>
      <c r="AI246" s="22">
        <v>1037</v>
      </c>
      <c r="AJ246" s="22">
        <f>IF(AH246, ROUND(AI246/AH246*100, 2),0)</f>
        <v>213.37</v>
      </c>
      <c r="AK246" s="26" t="s">
        <v>406</v>
      </c>
      <c r="AL246" s="27" t="s">
        <v>182</v>
      </c>
      <c r="AM246" s="13">
        <v>192</v>
      </c>
      <c r="AN246" s="22">
        <v>27</v>
      </c>
      <c r="AO246" s="22">
        <v>29</v>
      </c>
      <c r="AP246" s="22">
        <f>IF(AN246, ROUND(AO246/AN246*100, 2),0)</f>
        <v>107.41</v>
      </c>
      <c r="AQ246" s="26" t="s">
        <v>406</v>
      </c>
      <c r="AR246" s="27" t="s">
        <v>182</v>
      </c>
      <c r="AS246" s="13">
        <v>192</v>
      </c>
      <c r="AT246" s="22">
        <v>460</v>
      </c>
      <c r="AU246" s="22">
        <v>30</v>
      </c>
      <c r="AV246" s="22">
        <f>IF(AT246, ROUND(AU246/AT246*100, 2),0)</f>
        <v>6.52</v>
      </c>
      <c r="AW246" s="26" t="s">
        <v>406</v>
      </c>
      <c r="AX246" s="27" t="s">
        <v>182</v>
      </c>
      <c r="AY246" s="13">
        <v>192</v>
      </c>
      <c r="AZ246" s="22">
        <v>97</v>
      </c>
      <c r="BA246" s="22">
        <v>77</v>
      </c>
      <c r="BB246" s="22">
        <f>IF(AZ246, ROUND(BA246/AZ246*100, 2),0)</f>
        <v>79.38</v>
      </c>
      <c r="BC246" s="26" t="s">
        <v>406</v>
      </c>
      <c r="BD246" s="27" t="s">
        <v>182</v>
      </c>
      <c r="BE246" s="13">
        <v>192</v>
      </c>
      <c r="BF246" s="22">
        <v>218</v>
      </c>
      <c r="BG246" s="22">
        <v>92</v>
      </c>
      <c r="BH246" s="22">
        <f>IF(BF246, ROUND(BG246/BF246*100, 2),0)</f>
        <v>42.2</v>
      </c>
      <c r="BI246" s="26" t="s">
        <v>406</v>
      </c>
      <c r="BJ246" s="27" t="s">
        <v>182</v>
      </c>
      <c r="BK246" s="13">
        <v>192</v>
      </c>
      <c r="BL246" s="22">
        <v>316</v>
      </c>
      <c r="BM246" s="22">
        <v>719</v>
      </c>
      <c r="BN246" s="22">
        <f>IF(BL246, ROUND(BM246/BL246*100, 2),0)</f>
        <v>227.53</v>
      </c>
      <c r="BO246" s="26" t="s">
        <v>406</v>
      </c>
      <c r="BP246" s="27" t="s">
        <v>182</v>
      </c>
      <c r="BQ246" s="13">
        <v>192</v>
      </c>
      <c r="BR246" s="22">
        <v>82</v>
      </c>
      <c r="BS246" s="22">
        <v>270</v>
      </c>
      <c r="BT246" s="22">
        <f>IF(BR246, ROUND(BS246/BR246*100, 2),0)</f>
        <v>329.27</v>
      </c>
      <c r="BU246" s="26" t="s">
        <v>406</v>
      </c>
      <c r="BV246" s="27" t="s">
        <v>182</v>
      </c>
      <c r="BW246" s="13">
        <v>192</v>
      </c>
      <c r="BX246" s="22">
        <v>48</v>
      </c>
      <c r="BY246" s="22">
        <v>50</v>
      </c>
      <c r="BZ246" s="22">
        <f>IF(BX246, ROUND(BY246/BX246*100, 2),0)</f>
        <v>104.17</v>
      </c>
      <c r="CA246" s="26" t="s">
        <v>406</v>
      </c>
      <c r="CB246" s="27" t="s">
        <v>182</v>
      </c>
      <c r="CC246" s="13">
        <v>192</v>
      </c>
      <c r="CD246" s="22">
        <v>93</v>
      </c>
      <c r="CE246" s="22">
        <v>143</v>
      </c>
      <c r="CF246" s="22">
        <f>IF(CD246, ROUND(CE246/CD246*100, 2),0)</f>
        <v>153.76</v>
      </c>
      <c r="CG246" s="26" t="s">
        <v>406</v>
      </c>
      <c r="CH246" s="27" t="s">
        <v>182</v>
      </c>
      <c r="CI246" s="13">
        <v>192</v>
      </c>
      <c r="CJ246" s="22">
        <v>35</v>
      </c>
      <c r="CK246" s="22">
        <v>75</v>
      </c>
      <c r="CL246" s="22">
        <f>IF(CJ246, ROUND(CK246/CJ246*100, 2),0)</f>
        <v>214.29</v>
      </c>
      <c r="CM246" s="26" t="s">
        <v>406</v>
      </c>
      <c r="CN246" s="27" t="s">
        <v>182</v>
      </c>
      <c r="CO246" s="13">
        <v>192</v>
      </c>
      <c r="CP246" s="22">
        <v>145</v>
      </c>
      <c r="CQ246" s="22">
        <v>129</v>
      </c>
      <c r="CR246" s="22">
        <f>IF(CP246, ROUND(CQ246/CP246*100, 2),0)</f>
        <v>88.97</v>
      </c>
      <c r="CS246" s="26" t="s">
        <v>406</v>
      </c>
      <c r="CT246" s="27" t="s">
        <v>182</v>
      </c>
      <c r="CU246" s="13">
        <v>192</v>
      </c>
      <c r="CV246" s="22">
        <v>139</v>
      </c>
      <c r="CW246" s="22">
        <v>93</v>
      </c>
      <c r="CX246" s="22">
        <f>IF(CV246, ROUND(CW246/CV246*100, 2),0)</f>
        <v>66.91</v>
      </c>
      <c r="CY246" s="26" t="s">
        <v>406</v>
      </c>
      <c r="CZ246" s="27" t="s">
        <v>182</v>
      </c>
      <c r="DA246" s="13">
        <v>192</v>
      </c>
      <c r="DB246" s="22">
        <v>101</v>
      </c>
      <c r="DC246" s="22">
        <v>127</v>
      </c>
      <c r="DD246" s="22">
        <f>IF(DB246, ROUND(DC246/DB246*100, 2),0)</f>
        <v>125.74</v>
      </c>
      <c r="DE246" s="26" t="s">
        <v>406</v>
      </c>
      <c r="DF246" s="27" t="s">
        <v>182</v>
      </c>
      <c r="DG246" s="13">
        <v>192</v>
      </c>
      <c r="DH246" s="22">
        <v>0</v>
      </c>
      <c r="DI246" s="22">
        <v>12</v>
      </c>
      <c r="DJ246" s="22">
        <f>IF(DH246, ROUND(DI246/DH246*100, 2),0)</f>
        <v>0</v>
      </c>
    </row>
    <row r="247" spans="1:114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215"/>
        <v>21</v>
      </c>
      <c r="E247" s="22">
        <f t="shared" ca="1" si="215"/>
        <v>88</v>
      </c>
      <c r="F247" s="22">
        <f ca="1">IF(D247, ROUND(E247/D247*100, 2),0)</f>
        <v>419.05</v>
      </c>
      <c r="G247" s="20" t="s">
        <v>407</v>
      </c>
      <c r="H247" s="28" t="s">
        <v>408</v>
      </c>
      <c r="I247" s="13">
        <v>193</v>
      </c>
      <c r="J247" s="22">
        <v>0</v>
      </c>
      <c r="K247" s="22">
        <v>0</v>
      </c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6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0</v>
      </c>
      <c r="W247" s="22">
        <v>0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6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4</v>
      </c>
      <c r="AI247" s="22">
        <v>1</v>
      </c>
      <c r="AJ247" s="22">
        <f>IF(AH247, ROUND(AI247/AH247*100, 2),0)</f>
        <v>25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0</v>
      </c>
      <c r="AU247" s="22">
        <v>0</v>
      </c>
      <c r="AV247" s="22">
        <f>IF(AT247, ROUND(AU247/AT247*100, 2),0)</f>
        <v>0</v>
      </c>
      <c r="AW247" s="20" t="s">
        <v>407</v>
      </c>
      <c r="AX247" s="28" t="s">
        <v>408</v>
      </c>
      <c r="AY247" s="13">
        <v>193</v>
      </c>
      <c r="AZ247" s="22">
        <v>0</v>
      </c>
      <c r="BA247" s="22">
        <v>0</v>
      </c>
      <c r="BB247" s="22">
        <f>IF(AZ247, ROUND(BA247/AZ247*100, 2),0)</f>
        <v>0</v>
      </c>
      <c r="BC247" s="20" t="s">
        <v>407</v>
      </c>
      <c r="BD247" s="28" t="s">
        <v>408</v>
      </c>
      <c r="BE247" s="13">
        <v>193</v>
      </c>
      <c r="BF247" s="22">
        <v>1</v>
      </c>
      <c r="BG247" s="22">
        <v>1</v>
      </c>
      <c r="BH247" s="22">
        <f>IF(BF247, ROUND(BG247/BF247*100, 2),0)</f>
        <v>100</v>
      </c>
      <c r="BI247" s="20" t="s">
        <v>407</v>
      </c>
      <c r="BJ247" s="28" t="s">
        <v>408</v>
      </c>
      <c r="BK247" s="13">
        <v>193</v>
      </c>
      <c r="BL247" s="22">
        <v>0</v>
      </c>
      <c r="BM247" s="22">
        <v>0</v>
      </c>
      <c r="BN247" s="22">
        <f>IF(BL247, ROUND(BM247/BL247*100, 2),0)</f>
        <v>0</v>
      </c>
      <c r="BO247" s="20" t="s">
        <v>407</v>
      </c>
      <c r="BP247" s="28" t="s">
        <v>408</v>
      </c>
      <c r="BQ247" s="13">
        <v>193</v>
      </c>
      <c r="BR247" s="22">
        <v>0</v>
      </c>
      <c r="BS247" s="22">
        <v>0</v>
      </c>
      <c r="BT247" s="22">
        <f>IF(BR247, ROUND(BS247/BR247*100, 2),0)</f>
        <v>0</v>
      </c>
      <c r="BU247" s="20" t="s">
        <v>407</v>
      </c>
      <c r="BV247" s="28" t="s">
        <v>408</v>
      </c>
      <c r="BW247" s="13">
        <v>193</v>
      </c>
      <c r="BX247" s="22">
        <v>0</v>
      </c>
      <c r="BY247" s="22">
        <v>2</v>
      </c>
      <c r="BZ247" s="22">
        <f>IF(BX247, ROUND(BY247/BX247*100, 2),0)</f>
        <v>0</v>
      </c>
      <c r="CA247" s="20" t="s">
        <v>407</v>
      </c>
      <c r="CB247" s="28" t="s">
        <v>408</v>
      </c>
      <c r="CC247" s="13">
        <v>193</v>
      </c>
      <c r="CD247" s="22">
        <v>1</v>
      </c>
      <c r="CE247" s="22">
        <v>1</v>
      </c>
      <c r="CF247" s="22">
        <f>IF(CD247, ROUND(CE247/CD247*100, 2),0)</f>
        <v>100</v>
      </c>
      <c r="CG247" s="20" t="s">
        <v>407</v>
      </c>
      <c r="CH247" s="28" t="s">
        <v>408</v>
      </c>
      <c r="CI247" s="13">
        <v>193</v>
      </c>
      <c r="CJ247" s="22">
        <v>0</v>
      </c>
      <c r="CK247" s="22">
        <v>0</v>
      </c>
      <c r="CL247" s="22">
        <f>IF(CJ247, ROUND(CK247/CJ247*100, 2),0)</f>
        <v>0</v>
      </c>
      <c r="CM247" s="20" t="s">
        <v>407</v>
      </c>
      <c r="CN247" s="28" t="s">
        <v>408</v>
      </c>
      <c r="CO247" s="13">
        <v>193</v>
      </c>
      <c r="CP247" s="22">
        <v>1</v>
      </c>
      <c r="CQ247" s="22">
        <v>2</v>
      </c>
      <c r="CR247" s="22">
        <f>IF(CP247, ROUND(CQ247/CP247*100, 2),0)</f>
        <v>200</v>
      </c>
      <c r="CS247" s="20" t="s">
        <v>407</v>
      </c>
      <c r="CT247" s="28" t="s">
        <v>408</v>
      </c>
      <c r="CU247" s="13">
        <v>193</v>
      </c>
      <c r="CV247" s="22">
        <v>2</v>
      </c>
      <c r="CW247" s="22">
        <v>0</v>
      </c>
      <c r="CX247" s="22">
        <f>IF(CV247, ROUND(CW247/CV247*100, 2),0)</f>
        <v>0</v>
      </c>
      <c r="CY247" s="20" t="s">
        <v>407</v>
      </c>
      <c r="CZ247" s="28" t="s">
        <v>408</v>
      </c>
      <c r="DA247" s="13">
        <v>193</v>
      </c>
      <c r="DB247" s="22">
        <v>0</v>
      </c>
      <c r="DC247" s="22">
        <v>0</v>
      </c>
      <c r="DD247" s="22">
        <f>IF(DB247, ROUND(DC247/DB247*100, 2),0)</f>
        <v>0</v>
      </c>
      <c r="DE247" s="20" t="s">
        <v>407</v>
      </c>
      <c r="DF247" s="28" t="s">
        <v>408</v>
      </c>
      <c r="DG247" s="13">
        <v>193</v>
      </c>
      <c r="DH247" s="22">
        <v>0</v>
      </c>
      <c r="DI247" s="22">
        <v>81</v>
      </c>
      <c r="DJ247" s="22">
        <f>IF(DH247, ROUND(DI247/DH247*100, 2),0)</f>
        <v>0</v>
      </c>
    </row>
    <row r="248" spans="1:114" ht="19.350000000000001" customHeight="1" x14ac:dyDescent="0.25">
      <c r="A248" s="23"/>
      <c r="B248" s="24" t="s">
        <v>409</v>
      </c>
      <c r="C248" s="18" t="s">
        <v>12</v>
      </c>
      <c r="D248" s="25"/>
      <c r="E248" s="25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  <c r="BC248" s="23"/>
      <c r="BD248" s="24" t="s">
        <v>409</v>
      </c>
      <c r="BE248" s="18" t="s">
        <v>12</v>
      </c>
      <c r="BF248" s="25"/>
      <c r="BG248" s="25"/>
      <c r="BH248" s="19"/>
      <c r="BI248" s="23"/>
      <c r="BJ248" s="24" t="s">
        <v>409</v>
      </c>
      <c r="BK248" s="18" t="s">
        <v>12</v>
      </c>
      <c r="BL248" s="25"/>
      <c r="BM248" s="25"/>
      <c r="BN248" s="19"/>
      <c r="BO248" s="23"/>
      <c r="BP248" s="24" t="s">
        <v>409</v>
      </c>
      <c r="BQ248" s="18" t="s">
        <v>12</v>
      </c>
      <c r="BR248" s="25"/>
      <c r="BS248" s="25"/>
      <c r="BT248" s="19"/>
      <c r="BU248" s="23"/>
      <c r="BV248" s="24" t="s">
        <v>409</v>
      </c>
      <c r="BW248" s="18" t="s">
        <v>12</v>
      </c>
      <c r="BX248" s="25"/>
      <c r="BY248" s="25"/>
      <c r="BZ248" s="19"/>
      <c r="CA248" s="23"/>
      <c r="CB248" s="24" t="s">
        <v>409</v>
      </c>
      <c r="CC248" s="18" t="s">
        <v>12</v>
      </c>
      <c r="CD248" s="25"/>
      <c r="CE248" s="25"/>
      <c r="CF248" s="19"/>
      <c r="CG248" s="23"/>
      <c r="CH248" s="24" t="s">
        <v>409</v>
      </c>
      <c r="CI248" s="18" t="s">
        <v>12</v>
      </c>
      <c r="CJ248" s="25"/>
      <c r="CK248" s="25"/>
      <c r="CL248" s="19"/>
      <c r="CM248" s="23"/>
      <c r="CN248" s="24" t="s">
        <v>409</v>
      </c>
      <c r="CO248" s="18" t="s">
        <v>12</v>
      </c>
      <c r="CP248" s="25"/>
      <c r="CQ248" s="25"/>
      <c r="CR248" s="19"/>
      <c r="CS248" s="23"/>
      <c r="CT248" s="24" t="s">
        <v>409</v>
      </c>
      <c r="CU248" s="18" t="s">
        <v>12</v>
      </c>
      <c r="CV248" s="25"/>
      <c r="CW248" s="25"/>
      <c r="CX248" s="19"/>
      <c r="CY248" s="23"/>
      <c r="CZ248" s="24" t="s">
        <v>409</v>
      </c>
      <c r="DA248" s="18" t="s">
        <v>12</v>
      </c>
      <c r="DB248" s="25"/>
      <c r="DC248" s="25"/>
      <c r="DD248" s="19"/>
      <c r="DE248" s="23"/>
      <c r="DF248" s="24" t="s">
        <v>409</v>
      </c>
      <c r="DG248" s="18" t="s">
        <v>12</v>
      </c>
      <c r="DH248" s="25"/>
      <c r="DI248" s="25"/>
      <c r="DJ248" s="19"/>
    </row>
    <row r="249" spans="1:114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,OFFSET(D249,0,48),OFFSET(D249,0,54),OFFSET(D249,0,60),OFFSET(D249,0,66),OFFSET(D249,0,72),OFFSET(D249,0,78),OFFSET(D249,0,84),OFFSET(D249,0,90),OFFSET(D249,0,96),OFFSET(D249,0,102),OFFSET(D249,0,108))</f>
        <v>21</v>
      </c>
      <c r="E249" s="22">
        <f ca="1">SUM(OFFSET(E249,0,6),OFFSET(E249,0,12),OFFSET(E249,0,18),OFFSET(E249,0,24),OFFSET(E249,0,30),OFFSET(E249,0,36),OFFSET(E249,0,42),OFFSET(E249,0,48),OFFSET(E249,0,54),OFFSET(E249,0,60),OFFSET(E249,0,66),OFFSET(E249,0,72),OFFSET(E249,0,78),OFFSET(E249,0,84),OFFSET(E249,0,90),OFFSET(E249,0,96),OFFSET(E249,0,102),OFFSET(E249,0,108))</f>
        <v>12</v>
      </c>
      <c r="F249" s="22">
        <f ca="1">IF(D249, ROUND(E249/D249*100, 2),0)</f>
        <v>57.14</v>
      </c>
      <c r="G249" s="26" t="s">
        <v>410</v>
      </c>
      <c r="H249" s="27" t="s">
        <v>411</v>
      </c>
      <c r="I249" s="13">
        <v>194</v>
      </c>
      <c r="J249" s="22">
        <v>0</v>
      </c>
      <c r="K249" s="22">
        <v>0</v>
      </c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6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0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6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4</v>
      </c>
      <c r="AI249" s="22">
        <v>1</v>
      </c>
      <c r="AJ249" s="22">
        <f>IF(AH249, ROUND(AI249/AH249*100, 2),0)</f>
        <v>25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0</v>
      </c>
      <c r="AU249" s="22">
        <v>0</v>
      </c>
      <c r="AV249" s="22">
        <f>IF(AT249, ROUND(AU249/AT249*100, 2),0)</f>
        <v>0</v>
      </c>
      <c r="AW249" s="26" t="s">
        <v>410</v>
      </c>
      <c r="AX249" s="27" t="s">
        <v>411</v>
      </c>
      <c r="AY249" s="13">
        <v>194</v>
      </c>
      <c r="AZ249" s="22">
        <v>0</v>
      </c>
      <c r="BA249" s="22">
        <v>0</v>
      </c>
      <c r="BB249" s="22">
        <f>IF(AZ249, ROUND(BA249/AZ249*100, 2),0)</f>
        <v>0</v>
      </c>
      <c r="BC249" s="26" t="s">
        <v>410</v>
      </c>
      <c r="BD249" s="27" t="s">
        <v>411</v>
      </c>
      <c r="BE249" s="13">
        <v>194</v>
      </c>
      <c r="BF249" s="22">
        <v>1</v>
      </c>
      <c r="BG249" s="22">
        <v>1</v>
      </c>
      <c r="BH249" s="22">
        <f>IF(BF249, ROUND(BG249/BF249*100, 2),0)</f>
        <v>100</v>
      </c>
      <c r="BI249" s="26" t="s">
        <v>410</v>
      </c>
      <c r="BJ249" s="27" t="s">
        <v>411</v>
      </c>
      <c r="BK249" s="13">
        <v>194</v>
      </c>
      <c r="BL249" s="22">
        <v>0</v>
      </c>
      <c r="BM249" s="22">
        <v>0</v>
      </c>
      <c r="BN249" s="22">
        <f>IF(BL249, ROUND(BM249/BL249*100, 2),0)</f>
        <v>0</v>
      </c>
      <c r="BO249" s="26" t="s">
        <v>410</v>
      </c>
      <c r="BP249" s="27" t="s">
        <v>411</v>
      </c>
      <c r="BQ249" s="13">
        <v>194</v>
      </c>
      <c r="BR249" s="22">
        <v>0</v>
      </c>
      <c r="BS249" s="22">
        <v>0</v>
      </c>
      <c r="BT249" s="22">
        <f>IF(BR249, ROUND(BS249/BR249*100, 2),0)</f>
        <v>0</v>
      </c>
      <c r="BU249" s="26" t="s">
        <v>410</v>
      </c>
      <c r="BV249" s="27" t="s">
        <v>411</v>
      </c>
      <c r="BW249" s="13">
        <v>194</v>
      </c>
      <c r="BX249" s="22">
        <v>0</v>
      </c>
      <c r="BY249" s="22">
        <v>2</v>
      </c>
      <c r="BZ249" s="22">
        <f>IF(BX249, ROUND(BY249/BX249*100, 2),0)</f>
        <v>0</v>
      </c>
      <c r="CA249" s="26" t="s">
        <v>410</v>
      </c>
      <c r="CB249" s="27" t="s">
        <v>411</v>
      </c>
      <c r="CC249" s="13">
        <v>194</v>
      </c>
      <c r="CD249" s="22">
        <v>1</v>
      </c>
      <c r="CE249" s="22">
        <v>1</v>
      </c>
      <c r="CF249" s="22">
        <f>IF(CD249, ROUND(CE249/CD249*100, 2),0)</f>
        <v>100</v>
      </c>
      <c r="CG249" s="26" t="s">
        <v>410</v>
      </c>
      <c r="CH249" s="27" t="s">
        <v>411</v>
      </c>
      <c r="CI249" s="13">
        <v>194</v>
      </c>
      <c r="CJ249" s="22">
        <v>0</v>
      </c>
      <c r="CK249" s="22">
        <v>0</v>
      </c>
      <c r="CL249" s="22">
        <f>IF(CJ249, ROUND(CK249/CJ249*100, 2),0)</f>
        <v>0</v>
      </c>
      <c r="CM249" s="26" t="s">
        <v>410</v>
      </c>
      <c r="CN249" s="27" t="s">
        <v>411</v>
      </c>
      <c r="CO249" s="13">
        <v>194</v>
      </c>
      <c r="CP249" s="22">
        <v>1</v>
      </c>
      <c r="CQ249" s="22">
        <v>2</v>
      </c>
      <c r="CR249" s="22">
        <f>IF(CP249, ROUND(CQ249/CP249*100, 2),0)</f>
        <v>200</v>
      </c>
      <c r="CS249" s="26" t="s">
        <v>410</v>
      </c>
      <c r="CT249" s="27" t="s">
        <v>411</v>
      </c>
      <c r="CU249" s="13">
        <v>194</v>
      </c>
      <c r="CV249" s="22">
        <v>2</v>
      </c>
      <c r="CW249" s="22">
        <v>0</v>
      </c>
      <c r="CX249" s="22">
        <f>IF(CV249, ROUND(CW249/CV249*100, 2),0)</f>
        <v>0</v>
      </c>
      <c r="CY249" s="26" t="s">
        <v>410</v>
      </c>
      <c r="CZ249" s="27" t="s">
        <v>411</v>
      </c>
      <c r="DA249" s="13">
        <v>194</v>
      </c>
      <c r="DB249" s="22">
        <v>0</v>
      </c>
      <c r="DC249" s="22">
        <v>0</v>
      </c>
      <c r="DD249" s="22">
        <f>IF(DB249, ROUND(DC249/DB249*100, 2),0)</f>
        <v>0</v>
      </c>
      <c r="DE249" s="26" t="s">
        <v>410</v>
      </c>
      <c r="DF249" s="27" t="s">
        <v>411</v>
      </c>
      <c r="DG249" s="13">
        <v>194</v>
      </c>
      <c r="DH249" s="22">
        <v>0</v>
      </c>
      <c r="DI249" s="22">
        <v>5</v>
      </c>
      <c r="DJ249" s="22">
        <f>IF(DH249, ROUND(DI249/DH249*100, 2),0)</f>
        <v>0</v>
      </c>
    </row>
    <row r="250" spans="1:114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,OFFSET(D250,0,48),OFFSET(D250,0,54),OFFSET(D250,0,60),OFFSET(D250,0,66),OFFSET(D250,0,72),OFFSET(D250,0,78),OFFSET(D250,0,84),OFFSET(D250,0,90),OFFSET(D250,0,96),OFFSET(D250,0,102),OFFSET(D250,0,108))</f>
        <v>0</v>
      </c>
      <c r="E250" s="22">
        <f ca="1">SUM(OFFSET(E250,0,6),OFFSET(E250,0,12),OFFSET(E250,0,18),OFFSET(E250,0,24),OFFSET(E250,0,30),OFFSET(E250,0,36),OFFSET(E250,0,42),OFFSET(E250,0,48),OFFSET(E250,0,54),OFFSET(E250,0,60),OFFSET(E250,0,66),OFFSET(E250,0,72),OFFSET(E250,0,78),OFFSET(E250,0,84),OFFSET(E250,0,90),OFFSET(E250,0,96),OFFSET(E250,0,102),OFFSET(E250,0,108))</f>
        <v>1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0</v>
      </c>
      <c r="BA250" s="22">
        <v>0</v>
      </c>
      <c r="BB250" s="22">
        <f>IF(AZ250, ROUND(BA250/AZ250*100, 2),0)</f>
        <v>0</v>
      </c>
      <c r="BC250" s="26" t="s">
        <v>412</v>
      </c>
      <c r="BD250" s="30" t="s">
        <v>413</v>
      </c>
      <c r="BE250" s="13">
        <v>195</v>
      </c>
      <c r="BF250" s="22">
        <v>0</v>
      </c>
      <c r="BG250" s="22">
        <v>0</v>
      </c>
      <c r="BH250" s="22">
        <f>IF(BF250, ROUND(BG250/BF250*100, 2),0)</f>
        <v>0</v>
      </c>
      <c r="BI250" s="26" t="s">
        <v>412</v>
      </c>
      <c r="BJ250" s="30" t="s">
        <v>413</v>
      </c>
      <c r="BK250" s="13">
        <v>195</v>
      </c>
      <c r="BL250" s="22">
        <v>0</v>
      </c>
      <c r="BM250" s="22">
        <v>0</v>
      </c>
      <c r="BN250" s="22">
        <f>IF(BL250, ROUND(BM250/BL250*100, 2),0)</f>
        <v>0</v>
      </c>
      <c r="BO250" s="26" t="s">
        <v>412</v>
      </c>
      <c r="BP250" s="30" t="s">
        <v>413</v>
      </c>
      <c r="BQ250" s="13">
        <v>195</v>
      </c>
      <c r="BR250" s="22">
        <v>0</v>
      </c>
      <c r="BS250" s="22">
        <v>0</v>
      </c>
      <c r="BT250" s="22">
        <f>IF(BR250, ROUND(BS250/BR250*100, 2),0)</f>
        <v>0</v>
      </c>
      <c r="BU250" s="26" t="s">
        <v>412</v>
      </c>
      <c r="BV250" s="30" t="s">
        <v>413</v>
      </c>
      <c r="BW250" s="13">
        <v>195</v>
      </c>
      <c r="BX250" s="22">
        <v>0</v>
      </c>
      <c r="BY250" s="22">
        <v>0</v>
      </c>
      <c r="BZ250" s="22">
        <f>IF(BX250, ROUND(BY250/BX250*100, 2),0)</f>
        <v>0</v>
      </c>
      <c r="CA250" s="26" t="s">
        <v>412</v>
      </c>
      <c r="CB250" s="30" t="s">
        <v>413</v>
      </c>
      <c r="CC250" s="13">
        <v>195</v>
      </c>
      <c r="CD250" s="22">
        <v>0</v>
      </c>
      <c r="CE250" s="22">
        <v>0</v>
      </c>
      <c r="CF250" s="22">
        <f>IF(CD250, ROUND(CE250/CD250*100, 2),0)</f>
        <v>0</v>
      </c>
      <c r="CG250" s="26" t="s">
        <v>412</v>
      </c>
      <c r="CH250" s="30" t="s">
        <v>413</v>
      </c>
      <c r="CI250" s="13">
        <v>195</v>
      </c>
      <c r="CJ250" s="22">
        <v>0</v>
      </c>
      <c r="CK250" s="22">
        <v>0</v>
      </c>
      <c r="CL250" s="22">
        <f>IF(CJ250, ROUND(CK250/CJ250*100, 2),0)</f>
        <v>0</v>
      </c>
      <c r="CM250" s="26" t="s">
        <v>412</v>
      </c>
      <c r="CN250" s="30" t="s">
        <v>413</v>
      </c>
      <c r="CO250" s="13">
        <v>195</v>
      </c>
      <c r="CP250" s="22">
        <v>0</v>
      </c>
      <c r="CQ250" s="22">
        <v>0</v>
      </c>
      <c r="CR250" s="22">
        <f>IF(CP250, ROUND(CQ250/CP250*100, 2),0)</f>
        <v>0</v>
      </c>
      <c r="CS250" s="26" t="s">
        <v>412</v>
      </c>
      <c r="CT250" s="30" t="s">
        <v>413</v>
      </c>
      <c r="CU250" s="13">
        <v>195</v>
      </c>
      <c r="CV250" s="22">
        <v>0</v>
      </c>
      <c r="CW250" s="22">
        <v>0</v>
      </c>
      <c r="CX250" s="22">
        <f>IF(CV250, ROUND(CW250/CV250*100, 2),0)</f>
        <v>0</v>
      </c>
      <c r="CY250" s="26" t="s">
        <v>412</v>
      </c>
      <c r="CZ250" s="30" t="s">
        <v>413</v>
      </c>
      <c r="DA250" s="13">
        <v>195</v>
      </c>
      <c r="DB250" s="22">
        <v>0</v>
      </c>
      <c r="DC250" s="22">
        <v>0</v>
      </c>
      <c r="DD250" s="22">
        <f>IF(DB250, ROUND(DC250/DB250*100, 2),0)</f>
        <v>0</v>
      </c>
      <c r="DE250" s="26" t="s">
        <v>412</v>
      </c>
      <c r="DF250" s="30" t="s">
        <v>413</v>
      </c>
      <c r="DG250" s="13">
        <v>195</v>
      </c>
      <c r="DH250" s="22">
        <v>0</v>
      </c>
      <c r="DI250" s="22">
        <v>1</v>
      </c>
      <c r="DJ250" s="22">
        <f>IF(DH250, ROUND(DI250/DH250*100, 2),0)</f>
        <v>0</v>
      </c>
    </row>
    <row r="251" spans="1:114" ht="26.65" customHeight="1" x14ac:dyDescent="0.25">
      <c r="A251" s="16" t="s">
        <v>414</v>
      </c>
      <c r="B251" s="29" t="s">
        <v>415</v>
      </c>
      <c r="C251" s="18" t="s">
        <v>12</v>
      </c>
      <c r="D251" s="25"/>
      <c r="E251" s="25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  <c r="BC251" s="16" t="s">
        <v>414</v>
      </c>
      <c r="BD251" s="29" t="s">
        <v>415</v>
      </c>
      <c r="BE251" s="18" t="s">
        <v>12</v>
      </c>
      <c r="BF251" s="25"/>
      <c r="BG251" s="25"/>
      <c r="BH251" s="19"/>
      <c r="BI251" s="16" t="s">
        <v>414</v>
      </c>
      <c r="BJ251" s="29" t="s">
        <v>415</v>
      </c>
      <c r="BK251" s="18" t="s">
        <v>12</v>
      </c>
      <c r="BL251" s="25"/>
      <c r="BM251" s="25"/>
      <c r="BN251" s="19"/>
      <c r="BO251" s="16" t="s">
        <v>414</v>
      </c>
      <c r="BP251" s="29" t="s">
        <v>415</v>
      </c>
      <c r="BQ251" s="18" t="s">
        <v>12</v>
      </c>
      <c r="BR251" s="25"/>
      <c r="BS251" s="25"/>
      <c r="BT251" s="19"/>
      <c r="BU251" s="16" t="s">
        <v>414</v>
      </c>
      <c r="BV251" s="29" t="s">
        <v>415</v>
      </c>
      <c r="BW251" s="18" t="s">
        <v>12</v>
      </c>
      <c r="BX251" s="25"/>
      <c r="BY251" s="25"/>
      <c r="BZ251" s="19"/>
      <c r="CA251" s="16" t="s">
        <v>414</v>
      </c>
      <c r="CB251" s="29" t="s">
        <v>415</v>
      </c>
      <c r="CC251" s="18" t="s">
        <v>12</v>
      </c>
      <c r="CD251" s="25"/>
      <c r="CE251" s="25"/>
      <c r="CF251" s="19"/>
      <c r="CG251" s="16" t="s">
        <v>414</v>
      </c>
      <c r="CH251" s="29" t="s">
        <v>415</v>
      </c>
      <c r="CI251" s="18" t="s">
        <v>12</v>
      </c>
      <c r="CJ251" s="25"/>
      <c r="CK251" s="25"/>
      <c r="CL251" s="19"/>
      <c r="CM251" s="16" t="s">
        <v>414</v>
      </c>
      <c r="CN251" s="29" t="s">
        <v>415</v>
      </c>
      <c r="CO251" s="18" t="s">
        <v>12</v>
      </c>
      <c r="CP251" s="25"/>
      <c r="CQ251" s="25"/>
      <c r="CR251" s="19"/>
      <c r="CS251" s="16" t="s">
        <v>414</v>
      </c>
      <c r="CT251" s="29" t="s">
        <v>415</v>
      </c>
      <c r="CU251" s="18" t="s">
        <v>12</v>
      </c>
      <c r="CV251" s="25"/>
      <c r="CW251" s="25"/>
      <c r="CX251" s="19"/>
      <c r="CY251" s="16" t="s">
        <v>414</v>
      </c>
      <c r="CZ251" s="29" t="s">
        <v>415</v>
      </c>
      <c r="DA251" s="18" t="s">
        <v>12</v>
      </c>
      <c r="DB251" s="25"/>
      <c r="DC251" s="25"/>
      <c r="DD251" s="19"/>
      <c r="DE251" s="16" t="s">
        <v>414</v>
      </c>
      <c r="DF251" s="29" t="s">
        <v>415</v>
      </c>
      <c r="DG251" s="18" t="s">
        <v>12</v>
      </c>
      <c r="DH251" s="25"/>
      <c r="DI251" s="25"/>
      <c r="DJ251" s="19"/>
    </row>
    <row r="252" spans="1:114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,OFFSET(D252,0,48),OFFSET(D252,0,54),OFFSET(D252,0,60),OFFSET(D252,0,66),OFFSET(D252,0,72),OFFSET(D252,0,78),OFFSET(D252,0,84),OFFSET(D252,0,90),OFFSET(D252,0,96),OFFSET(D252,0,102),OFFSET(D252,0,108))</f>
        <v>5374</v>
      </c>
      <c r="E252" s="22">
        <f ca="1">SUM(OFFSET(E252,0,6),OFFSET(E252,0,12),OFFSET(E252,0,18),OFFSET(E252,0,24),OFFSET(E252,0,30),OFFSET(E252,0,36),OFFSET(E252,0,42),OFFSET(E252,0,48),OFFSET(E252,0,54),OFFSET(E252,0,60),OFFSET(E252,0,66),OFFSET(E252,0,72),OFFSET(E252,0,78),OFFSET(E252,0,84),OFFSET(E252,0,90),OFFSET(E252,0,96),OFFSET(E252,0,102),OFFSET(E252,0,108))</f>
        <v>6846</v>
      </c>
      <c r="F252" s="22">
        <f ca="1">IF(D252, ROUND(E252/D252*100, 2),0)</f>
        <v>127.39</v>
      </c>
      <c r="G252" s="20" t="s">
        <v>416</v>
      </c>
      <c r="H252" s="28" t="s">
        <v>417</v>
      </c>
      <c r="I252" s="13">
        <v>196</v>
      </c>
      <c r="J252" s="22">
        <v>141</v>
      </c>
      <c r="K252" s="22">
        <v>6</v>
      </c>
      <c r="L252" s="22">
        <f>IF(J252, ROUND(K252/J252*100, 2),0)</f>
        <v>4.26</v>
      </c>
      <c r="M252" s="20" t="s">
        <v>416</v>
      </c>
      <c r="N252" s="28" t="s">
        <v>417</v>
      </c>
      <c r="O252" s="13">
        <v>196</v>
      </c>
      <c r="P252" s="22">
        <v>215</v>
      </c>
      <c r="Q252" s="22">
        <v>113</v>
      </c>
      <c r="R252" s="22">
        <f>IF(P252, ROUND(Q252/P252*100, 2),0)</f>
        <v>52.56</v>
      </c>
      <c r="S252" s="20" t="s">
        <v>416</v>
      </c>
      <c r="T252" s="28" t="s">
        <v>417</v>
      </c>
      <c r="U252" s="13">
        <v>196</v>
      </c>
      <c r="V252" s="22">
        <v>158</v>
      </c>
      <c r="W252" s="22">
        <v>167</v>
      </c>
      <c r="X252" s="22">
        <f>IF(V252, ROUND(W252/V252*100, 2),0)</f>
        <v>105.7</v>
      </c>
      <c r="Y252" s="20" t="s">
        <v>416</v>
      </c>
      <c r="Z252" s="28" t="s">
        <v>417</v>
      </c>
      <c r="AA252" s="13">
        <v>196</v>
      </c>
      <c r="AB252" s="22">
        <v>1913</v>
      </c>
      <c r="AC252" s="22">
        <v>105</v>
      </c>
      <c r="AD252" s="22">
        <f>IF(AB252, ROUND(AC252/AB252*100, 2),0)</f>
        <v>5.49</v>
      </c>
      <c r="AE252" s="20" t="s">
        <v>416</v>
      </c>
      <c r="AF252" s="28" t="s">
        <v>417</v>
      </c>
      <c r="AG252" s="13">
        <v>196</v>
      </c>
      <c r="AH252" s="22">
        <v>291</v>
      </c>
      <c r="AI252" s="22">
        <v>151</v>
      </c>
      <c r="AJ252" s="22">
        <f>IF(AH252, ROUND(AI252/AH252*100, 2),0)</f>
        <v>51.89</v>
      </c>
      <c r="AK252" s="20" t="s">
        <v>416</v>
      </c>
      <c r="AL252" s="28" t="s">
        <v>417</v>
      </c>
      <c r="AM252" s="13">
        <v>196</v>
      </c>
      <c r="AN252" s="22">
        <v>147</v>
      </c>
      <c r="AO252" s="22">
        <v>493</v>
      </c>
      <c r="AP252" s="22">
        <f>IF(AN252, ROUND(AO252/AN252*100, 2),0)</f>
        <v>335.37</v>
      </c>
      <c r="AQ252" s="20" t="s">
        <v>416</v>
      </c>
      <c r="AR252" s="28" t="s">
        <v>417</v>
      </c>
      <c r="AS252" s="13">
        <v>196</v>
      </c>
      <c r="AT252" s="22">
        <v>435</v>
      </c>
      <c r="AU252" s="22">
        <v>50</v>
      </c>
      <c r="AV252" s="22">
        <f>IF(AT252, ROUND(AU252/AT252*100, 2),0)</f>
        <v>11.49</v>
      </c>
      <c r="AW252" s="20" t="s">
        <v>416</v>
      </c>
      <c r="AX252" s="28" t="s">
        <v>417</v>
      </c>
      <c r="AY252" s="13">
        <v>196</v>
      </c>
      <c r="AZ252" s="22">
        <v>57</v>
      </c>
      <c r="BA252" s="22">
        <v>52</v>
      </c>
      <c r="BB252" s="22">
        <f>IF(AZ252, ROUND(BA252/AZ252*100, 2),0)</f>
        <v>91.23</v>
      </c>
      <c r="BC252" s="20" t="s">
        <v>416</v>
      </c>
      <c r="BD252" s="28" t="s">
        <v>417</v>
      </c>
      <c r="BE252" s="13">
        <v>196</v>
      </c>
      <c r="BF252" s="22">
        <v>370</v>
      </c>
      <c r="BG252" s="22">
        <v>62</v>
      </c>
      <c r="BH252" s="22">
        <f>IF(BF252, ROUND(BG252/BF252*100, 2),0)</f>
        <v>16.760000000000002</v>
      </c>
      <c r="BI252" s="20" t="s">
        <v>416</v>
      </c>
      <c r="BJ252" s="28" t="s">
        <v>417</v>
      </c>
      <c r="BK252" s="13">
        <v>196</v>
      </c>
      <c r="BL252" s="22">
        <v>890</v>
      </c>
      <c r="BM252" s="22">
        <v>752</v>
      </c>
      <c r="BN252" s="22">
        <f>IF(BL252, ROUND(BM252/BL252*100, 2),0)</f>
        <v>84.49</v>
      </c>
      <c r="BO252" s="20" t="s">
        <v>416</v>
      </c>
      <c r="BP252" s="28" t="s">
        <v>417</v>
      </c>
      <c r="BQ252" s="13">
        <v>196</v>
      </c>
      <c r="BR252" s="22">
        <v>56</v>
      </c>
      <c r="BS252" s="22">
        <v>117</v>
      </c>
      <c r="BT252" s="22">
        <f>IF(BR252, ROUND(BS252/BR252*100, 2),0)</f>
        <v>208.93</v>
      </c>
      <c r="BU252" s="20" t="s">
        <v>416</v>
      </c>
      <c r="BV252" s="28" t="s">
        <v>417</v>
      </c>
      <c r="BW252" s="13">
        <v>196</v>
      </c>
      <c r="BX252" s="22">
        <v>70</v>
      </c>
      <c r="BY252" s="22">
        <v>22</v>
      </c>
      <c r="BZ252" s="22">
        <f>IF(BX252, ROUND(BY252/BX252*100, 2),0)</f>
        <v>31.43</v>
      </c>
      <c r="CA252" s="20" t="s">
        <v>416</v>
      </c>
      <c r="CB252" s="28" t="s">
        <v>417</v>
      </c>
      <c r="CC252" s="13">
        <v>196</v>
      </c>
      <c r="CD252" s="22">
        <v>114</v>
      </c>
      <c r="CE252" s="22">
        <v>56</v>
      </c>
      <c r="CF252" s="22">
        <f>IF(CD252, ROUND(CE252/CD252*100, 2),0)</f>
        <v>49.12</v>
      </c>
      <c r="CG252" s="20" t="s">
        <v>416</v>
      </c>
      <c r="CH252" s="28" t="s">
        <v>417</v>
      </c>
      <c r="CI252" s="13">
        <v>196</v>
      </c>
      <c r="CJ252" s="22">
        <v>17</v>
      </c>
      <c r="CK252" s="22">
        <v>53</v>
      </c>
      <c r="CL252" s="22">
        <f>IF(CJ252, ROUND(CK252/CJ252*100, 2),0)</f>
        <v>311.76</v>
      </c>
      <c r="CM252" s="20" t="s">
        <v>416</v>
      </c>
      <c r="CN252" s="28" t="s">
        <v>417</v>
      </c>
      <c r="CO252" s="13">
        <v>196</v>
      </c>
      <c r="CP252" s="22">
        <v>221</v>
      </c>
      <c r="CQ252" s="22">
        <v>188</v>
      </c>
      <c r="CR252" s="22">
        <f>IF(CP252, ROUND(CQ252/CP252*100, 2),0)</f>
        <v>85.07</v>
      </c>
      <c r="CS252" s="20" t="s">
        <v>416</v>
      </c>
      <c r="CT252" s="28" t="s">
        <v>417</v>
      </c>
      <c r="CU252" s="13">
        <v>196</v>
      </c>
      <c r="CV252" s="22">
        <v>155</v>
      </c>
      <c r="CW252" s="22">
        <v>75</v>
      </c>
      <c r="CX252" s="22">
        <f>IF(CV252, ROUND(CW252/CV252*100, 2),0)</f>
        <v>48.39</v>
      </c>
      <c r="CY252" s="20" t="s">
        <v>416</v>
      </c>
      <c r="CZ252" s="28" t="s">
        <v>417</v>
      </c>
      <c r="DA252" s="13">
        <v>196</v>
      </c>
      <c r="DB252" s="22">
        <v>124</v>
      </c>
      <c r="DC252" s="22">
        <v>91</v>
      </c>
      <c r="DD252" s="22">
        <f>IF(DB252, ROUND(DC252/DB252*100, 2),0)</f>
        <v>73.39</v>
      </c>
      <c r="DE252" s="20" t="s">
        <v>416</v>
      </c>
      <c r="DF252" s="28" t="s">
        <v>417</v>
      </c>
      <c r="DG252" s="13">
        <v>196</v>
      </c>
      <c r="DH252" s="22">
        <v>0</v>
      </c>
      <c r="DI252" s="22">
        <v>4293</v>
      </c>
      <c r="DJ252" s="22">
        <f>IF(DH252, ROUND(DI252/DH252*100, 2),0)</f>
        <v>0</v>
      </c>
    </row>
    <row r="253" spans="1:114" ht="19.350000000000001" customHeight="1" x14ac:dyDescent="0.25">
      <c r="A253" s="23"/>
      <c r="B253" s="24" t="s">
        <v>418</v>
      </c>
      <c r="C253" s="18" t="s">
        <v>12</v>
      </c>
      <c r="D253" s="25"/>
      <c r="E253" s="25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  <c r="BC253" s="23"/>
      <c r="BD253" s="24" t="s">
        <v>418</v>
      </c>
      <c r="BE253" s="18" t="s">
        <v>12</v>
      </c>
      <c r="BF253" s="25"/>
      <c r="BG253" s="25"/>
      <c r="BH253" s="19"/>
      <c r="BI253" s="23"/>
      <c r="BJ253" s="24" t="s">
        <v>418</v>
      </c>
      <c r="BK253" s="18" t="s">
        <v>12</v>
      </c>
      <c r="BL253" s="25"/>
      <c r="BM253" s="25"/>
      <c r="BN253" s="19"/>
      <c r="BO253" s="23"/>
      <c r="BP253" s="24" t="s">
        <v>418</v>
      </c>
      <c r="BQ253" s="18" t="s">
        <v>12</v>
      </c>
      <c r="BR253" s="25"/>
      <c r="BS253" s="25"/>
      <c r="BT253" s="19"/>
      <c r="BU253" s="23"/>
      <c r="BV253" s="24" t="s">
        <v>418</v>
      </c>
      <c r="BW253" s="18" t="s">
        <v>12</v>
      </c>
      <c r="BX253" s="25"/>
      <c r="BY253" s="25"/>
      <c r="BZ253" s="19"/>
      <c r="CA253" s="23"/>
      <c r="CB253" s="24" t="s">
        <v>418</v>
      </c>
      <c r="CC253" s="18" t="s">
        <v>12</v>
      </c>
      <c r="CD253" s="25"/>
      <c r="CE253" s="25"/>
      <c r="CF253" s="19"/>
      <c r="CG253" s="23"/>
      <c r="CH253" s="24" t="s">
        <v>418</v>
      </c>
      <c r="CI253" s="18" t="s">
        <v>12</v>
      </c>
      <c r="CJ253" s="25"/>
      <c r="CK253" s="25"/>
      <c r="CL253" s="19"/>
      <c r="CM253" s="23"/>
      <c r="CN253" s="24" t="s">
        <v>418</v>
      </c>
      <c r="CO253" s="18" t="s">
        <v>12</v>
      </c>
      <c r="CP253" s="25"/>
      <c r="CQ253" s="25"/>
      <c r="CR253" s="19"/>
      <c r="CS253" s="23"/>
      <c r="CT253" s="24" t="s">
        <v>418</v>
      </c>
      <c r="CU253" s="18" t="s">
        <v>12</v>
      </c>
      <c r="CV253" s="25"/>
      <c r="CW253" s="25"/>
      <c r="CX253" s="19"/>
      <c r="CY253" s="23"/>
      <c r="CZ253" s="24" t="s">
        <v>418</v>
      </c>
      <c r="DA253" s="18" t="s">
        <v>12</v>
      </c>
      <c r="DB253" s="25"/>
      <c r="DC253" s="25"/>
      <c r="DD253" s="19"/>
      <c r="DE253" s="23"/>
      <c r="DF253" s="24" t="s">
        <v>418</v>
      </c>
      <c r="DG253" s="18" t="s">
        <v>12</v>
      </c>
      <c r="DH253" s="25"/>
      <c r="DI253" s="25"/>
      <c r="DJ253" s="19"/>
    </row>
    <row r="254" spans="1:114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216">SUM(OFFSET(D254,0,6),OFFSET(D254,0,12),OFFSET(D254,0,18),OFFSET(D254,0,24),OFFSET(D254,0,30),OFFSET(D254,0,36),OFFSET(D254,0,42),OFFSET(D254,0,48),OFFSET(D254,0,54),OFFSET(D254,0,60),OFFSET(D254,0,66),OFFSET(D254,0,72),OFFSET(D254,0,78),OFFSET(D254,0,84),OFFSET(D254,0,90),OFFSET(D254,0,96),OFFSET(D254,0,102),OFFSET(D254,0,108))</f>
        <v>1809</v>
      </c>
      <c r="E254" s="22">
        <f t="shared" ca="1" si="216"/>
        <v>2561</v>
      </c>
      <c r="F254" s="22">
        <f ca="1">IF(D254, ROUND(E254/D254*100, 2),0)</f>
        <v>141.57</v>
      </c>
      <c r="G254" s="26" t="s">
        <v>419</v>
      </c>
      <c r="H254" s="30" t="s">
        <v>420</v>
      </c>
      <c r="I254" s="13">
        <v>197</v>
      </c>
      <c r="J254" s="22">
        <v>64</v>
      </c>
      <c r="K254" s="22">
        <v>4</v>
      </c>
      <c r="L254" s="22">
        <f>IF(J254, ROUND(K254/J254*100, 2),0)</f>
        <v>6.25</v>
      </c>
      <c r="M254" s="26" t="s">
        <v>419</v>
      </c>
      <c r="N254" s="30" t="s">
        <v>420</v>
      </c>
      <c r="O254" s="13">
        <v>197</v>
      </c>
      <c r="P254" s="22">
        <v>142</v>
      </c>
      <c r="Q254" s="22">
        <v>21</v>
      </c>
      <c r="R254" s="22">
        <f>IF(P254, ROUND(Q254/P254*100, 2),0)</f>
        <v>14.79</v>
      </c>
      <c r="S254" s="26" t="s">
        <v>419</v>
      </c>
      <c r="T254" s="30" t="s">
        <v>420</v>
      </c>
      <c r="U254" s="13">
        <v>197</v>
      </c>
      <c r="V254" s="22">
        <v>101</v>
      </c>
      <c r="W254" s="22">
        <v>90</v>
      </c>
      <c r="X254" s="22">
        <f>IF(V254, ROUND(W254/V254*100, 2),0)</f>
        <v>89.11</v>
      </c>
      <c r="Y254" s="26" t="s">
        <v>419</v>
      </c>
      <c r="Z254" s="30" t="s">
        <v>420</v>
      </c>
      <c r="AA254" s="13">
        <v>197</v>
      </c>
      <c r="AB254" s="22">
        <v>574</v>
      </c>
      <c r="AC254" s="22">
        <v>31</v>
      </c>
      <c r="AD254" s="22">
        <f>IF(AB254, ROUND(AC254/AB254*100, 2),0)</f>
        <v>5.4</v>
      </c>
      <c r="AE254" s="26" t="s">
        <v>419</v>
      </c>
      <c r="AF254" s="30" t="s">
        <v>420</v>
      </c>
      <c r="AG254" s="13">
        <v>197</v>
      </c>
      <c r="AH254" s="22">
        <v>169</v>
      </c>
      <c r="AI254" s="22">
        <v>85</v>
      </c>
      <c r="AJ254" s="22">
        <f>IF(AH254, ROUND(AI254/AH254*100, 2),0)</f>
        <v>50.3</v>
      </c>
      <c r="AK254" s="26" t="s">
        <v>419</v>
      </c>
      <c r="AL254" s="30" t="s">
        <v>420</v>
      </c>
      <c r="AM254" s="13">
        <v>197</v>
      </c>
      <c r="AN254" s="22">
        <v>95</v>
      </c>
      <c r="AO254" s="22">
        <v>301</v>
      </c>
      <c r="AP254" s="22">
        <f>IF(AN254, ROUND(AO254/AN254*100, 2),0)</f>
        <v>316.83999999999997</v>
      </c>
      <c r="AQ254" s="26" t="s">
        <v>419</v>
      </c>
      <c r="AR254" s="30" t="s">
        <v>420</v>
      </c>
      <c r="AS254" s="13">
        <v>197</v>
      </c>
      <c r="AT254" s="22">
        <v>69</v>
      </c>
      <c r="AU254" s="22">
        <v>21</v>
      </c>
      <c r="AV254" s="22">
        <f>IF(AT254, ROUND(AU254/AT254*100, 2),0)</f>
        <v>30.43</v>
      </c>
      <c r="AW254" s="26" t="s">
        <v>419</v>
      </c>
      <c r="AX254" s="30" t="s">
        <v>420</v>
      </c>
      <c r="AY254" s="13">
        <v>197</v>
      </c>
      <c r="AZ254" s="22">
        <v>31</v>
      </c>
      <c r="BA254" s="22">
        <v>23</v>
      </c>
      <c r="BB254" s="22">
        <f>IF(AZ254, ROUND(BA254/AZ254*100, 2),0)</f>
        <v>74.19</v>
      </c>
      <c r="BC254" s="26" t="s">
        <v>419</v>
      </c>
      <c r="BD254" s="30" t="s">
        <v>420</v>
      </c>
      <c r="BE254" s="13">
        <v>197</v>
      </c>
      <c r="BF254" s="22">
        <v>234</v>
      </c>
      <c r="BG254" s="22">
        <v>42</v>
      </c>
      <c r="BH254" s="22">
        <f>IF(BF254, ROUND(BG254/BF254*100, 2),0)</f>
        <v>17.95</v>
      </c>
      <c r="BI254" s="26" t="s">
        <v>419</v>
      </c>
      <c r="BJ254" s="30" t="s">
        <v>420</v>
      </c>
      <c r="BK254" s="13">
        <v>197</v>
      </c>
      <c r="BL254" s="22">
        <v>113</v>
      </c>
      <c r="BM254" s="22">
        <v>2</v>
      </c>
      <c r="BN254" s="22">
        <f>IF(BL254, ROUND(BM254/BL254*100, 2),0)</f>
        <v>1.77</v>
      </c>
      <c r="BO254" s="26" t="s">
        <v>419</v>
      </c>
      <c r="BP254" s="30" t="s">
        <v>420</v>
      </c>
      <c r="BQ254" s="13">
        <v>197</v>
      </c>
      <c r="BR254" s="22">
        <v>6</v>
      </c>
      <c r="BS254" s="22">
        <v>55</v>
      </c>
      <c r="BT254" s="22">
        <f>IF(BR254, ROUND(BS254/BR254*100, 2),0)</f>
        <v>916.67</v>
      </c>
      <c r="BU254" s="26" t="s">
        <v>419</v>
      </c>
      <c r="BV254" s="30" t="s">
        <v>420</v>
      </c>
      <c r="BW254" s="13">
        <v>197</v>
      </c>
      <c r="BX254" s="22">
        <v>19</v>
      </c>
      <c r="BY254" s="22">
        <v>8</v>
      </c>
      <c r="BZ254" s="22">
        <f>IF(BX254, ROUND(BY254/BX254*100, 2),0)</f>
        <v>42.11</v>
      </c>
      <c r="CA254" s="26" t="s">
        <v>419</v>
      </c>
      <c r="CB254" s="30" t="s">
        <v>420</v>
      </c>
      <c r="CC254" s="13">
        <v>197</v>
      </c>
      <c r="CD254" s="22">
        <v>12</v>
      </c>
      <c r="CE254" s="22">
        <v>5</v>
      </c>
      <c r="CF254" s="22">
        <f>IF(CD254, ROUND(CE254/CD254*100, 2),0)</f>
        <v>41.67</v>
      </c>
      <c r="CG254" s="26" t="s">
        <v>419</v>
      </c>
      <c r="CH254" s="30" t="s">
        <v>420</v>
      </c>
      <c r="CI254" s="13">
        <v>197</v>
      </c>
      <c r="CJ254" s="22">
        <v>1</v>
      </c>
      <c r="CK254" s="22">
        <v>18</v>
      </c>
      <c r="CL254" s="22">
        <f>IF(CJ254, ROUND(CK254/CJ254*100, 2),0)</f>
        <v>1800</v>
      </c>
      <c r="CM254" s="26" t="s">
        <v>419</v>
      </c>
      <c r="CN254" s="30" t="s">
        <v>420</v>
      </c>
      <c r="CO254" s="13">
        <v>197</v>
      </c>
      <c r="CP254" s="22">
        <v>60</v>
      </c>
      <c r="CQ254" s="22">
        <v>96</v>
      </c>
      <c r="CR254" s="22">
        <f>IF(CP254, ROUND(CQ254/CP254*100, 2),0)</f>
        <v>160</v>
      </c>
      <c r="CS254" s="26" t="s">
        <v>419</v>
      </c>
      <c r="CT254" s="30" t="s">
        <v>420</v>
      </c>
      <c r="CU254" s="13">
        <v>197</v>
      </c>
      <c r="CV254" s="22">
        <v>63</v>
      </c>
      <c r="CW254" s="22">
        <v>36</v>
      </c>
      <c r="CX254" s="22">
        <f>IF(CV254, ROUND(CW254/CV254*100, 2),0)</f>
        <v>57.14</v>
      </c>
      <c r="CY254" s="26" t="s">
        <v>419</v>
      </c>
      <c r="CZ254" s="30" t="s">
        <v>420</v>
      </c>
      <c r="DA254" s="13">
        <v>197</v>
      </c>
      <c r="DB254" s="22">
        <v>56</v>
      </c>
      <c r="DC254" s="22">
        <v>25</v>
      </c>
      <c r="DD254" s="22">
        <f>IF(DB254, ROUND(DC254/DB254*100, 2),0)</f>
        <v>44.64</v>
      </c>
      <c r="DE254" s="26" t="s">
        <v>419</v>
      </c>
      <c r="DF254" s="30" t="s">
        <v>420</v>
      </c>
      <c r="DG254" s="13">
        <v>197</v>
      </c>
      <c r="DH254" s="22">
        <v>0</v>
      </c>
      <c r="DI254" s="22">
        <v>1698</v>
      </c>
      <c r="DJ254" s="22">
        <f>IF(DH254, ROUND(DI254/DH254*100, 2),0)</f>
        <v>0</v>
      </c>
    </row>
    <row r="255" spans="1:114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216"/>
        <v>1</v>
      </c>
      <c r="E255" s="22">
        <f t="shared" ca="1" si="216"/>
        <v>1</v>
      </c>
      <c r="F255" s="22">
        <f ca="1">IF(D255, ROUND(E255/D255*100, 2),0)</f>
        <v>100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1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0</v>
      </c>
      <c r="BA255" s="22">
        <v>0</v>
      </c>
      <c r="BB255" s="22">
        <f>IF(AZ255, ROUND(BA255/AZ255*100, 2),0)</f>
        <v>0</v>
      </c>
      <c r="BC255" s="26" t="s">
        <v>421</v>
      </c>
      <c r="BD255" s="30" t="s">
        <v>422</v>
      </c>
      <c r="BE255" s="13">
        <v>198</v>
      </c>
      <c r="BF255" s="22">
        <v>0</v>
      </c>
      <c r="BG255" s="22">
        <v>0</v>
      </c>
      <c r="BH255" s="22">
        <f>IF(BF255, ROUND(BG255/BF255*100, 2),0)</f>
        <v>0</v>
      </c>
      <c r="BI255" s="26" t="s">
        <v>421</v>
      </c>
      <c r="BJ255" s="30" t="s">
        <v>422</v>
      </c>
      <c r="BK255" s="13">
        <v>198</v>
      </c>
      <c r="BL255" s="22">
        <v>0</v>
      </c>
      <c r="BM255" s="22">
        <v>0</v>
      </c>
      <c r="BN255" s="22">
        <f>IF(BL255, ROUND(BM255/BL255*100, 2),0)</f>
        <v>0</v>
      </c>
      <c r="BO255" s="26" t="s">
        <v>421</v>
      </c>
      <c r="BP255" s="30" t="s">
        <v>422</v>
      </c>
      <c r="BQ255" s="13">
        <v>198</v>
      </c>
      <c r="BR255" s="22">
        <v>0</v>
      </c>
      <c r="BS255" s="22">
        <v>0</v>
      </c>
      <c r="BT255" s="22">
        <f>IF(BR255, ROUND(BS255/BR255*100, 2),0)</f>
        <v>0</v>
      </c>
      <c r="BU255" s="26" t="s">
        <v>421</v>
      </c>
      <c r="BV255" s="30" t="s">
        <v>422</v>
      </c>
      <c r="BW255" s="13">
        <v>198</v>
      </c>
      <c r="BX255" s="22">
        <v>0</v>
      </c>
      <c r="BY255" s="22">
        <v>0</v>
      </c>
      <c r="BZ255" s="22">
        <f>IF(BX255, ROUND(BY255/BX255*100, 2),0)</f>
        <v>0</v>
      </c>
      <c r="CA255" s="26" t="s">
        <v>421</v>
      </c>
      <c r="CB255" s="30" t="s">
        <v>422</v>
      </c>
      <c r="CC255" s="13">
        <v>198</v>
      </c>
      <c r="CD255" s="22">
        <v>0</v>
      </c>
      <c r="CE255" s="22">
        <v>0</v>
      </c>
      <c r="CF255" s="22">
        <f>IF(CD255, ROUND(CE255/CD255*100, 2),0)</f>
        <v>0</v>
      </c>
      <c r="CG255" s="26" t="s">
        <v>421</v>
      </c>
      <c r="CH255" s="30" t="s">
        <v>422</v>
      </c>
      <c r="CI255" s="13">
        <v>198</v>
      </c>
      <c r="CJ255" s="22">
        <v>0</v>
      </c>
      <c r="CK255" s="22">
        <v>1</v>
      </c>
      <c r="CL255" s="22">
        <f>IF(CJ255, ROUND(CK255/CJ255*100, 2),0)</f>
        <v>0</v>
      </c>
      <c r="CM255" s="26" t="s">
        <v>421</v>
      </c>
      <c r="CN255" s="30" t="s">
        <v>422</v>
      </c>
      <c r="CO255" s="13">
        <v>198</v>
      </c>
      <c r="CP255" s="22">
        <v>0</v>
      </c>
      <c r="CQ255" s="22">
        <v>0</v>
      </c>
      <c r="CR255" s="22">
        <f>IF(CP255, ROUND(CQ255/CP255*100, 2),0)</f>
        <v>0</v>
      </c>
      <c r="CS255" s="26" t="s">
        <v>421</v>
      </c>
      <c r="CT255" s="30" t="s">
        <v>422</v>
      </c>
      <c r="CU255" s="13">
        <v>198</v>
      </c>
      <c r="CV255" s="22">
        <v>0</v>
      </c>
      <c r="CW255" s="22">
        <v>0</v>
      </c>
      <c r="CX255" s="22">
        <f>IF(CV255, ROUND(CW255/CV255*100, 2),0)</f>
        <v>0</v>
      </c>
      <c r="CY255" s="26" t="s">
        <v>421</v>
      </c>
      <c r="CZ255" s="30" t="s">
        <v>422</v>
      </c>
      <c r="DA255" s="13">
        <v>198</v>
      </c>
      <c r="DB255" s="22">
        <v>0</v>
      </c>
      <c r="DC255" s="22">
        <v>0</v>
      </c>
      <c r="DD255" s="22">
        <f>IF(DB255, ROUND(DC255/DB255*100, 2),0)</f>
        <v>0</v>
      </c>
      <c r="DE255" s="26" t="s">
        <v>421</v>
      </c>
      <c r="DF255" s="30" t="s">
        <v>422</v>
      </c>
      <c r="DG255" s="13">
        <v>198</v>
      </c>
      <c r="DH255" s="22">
        <v>0</v>
      </c>
      <c r="DI255" s="22">
        <v>0</v>
      </c>
      <c r="DJ255" s="22">
        <f>IF(DH255, ROUND(DI255/DH255*100, 2),0)</f>
        <v>0</v>
      </c>
    </row>
    <row r="256" spans="1:114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216"/>
        <v>12620</v>
      </c>
      <c r="E256" s="22">
        <f t="shared" ca="1" si="216"/>
        <v>21074</v>
      </c>
      <c r="F256" s="22">
        <f ca="1">IF(D256, ROUND(E256/D256*100, 2),0)</f>
        <v>166.99</v>
      </c>
      <c r="G256" s="20" t="s">
        <v>423</v>
      </c>
      <c r="H256" s="21" t="s">
        <v>424</v>
      </c>
      <c r="I256" s="13">
        <v>199</v>
      </c>
      <c r="J256" s="22">
        <v>718</v>
      </c>
      <c r="K256" s="22">
        <v>369</v>
      </c>
      <c r="L256" s="22">
        <f>IF(J256, ROUND(K256/J256*100, 2),0)</f>
        <v>51.39</v>
      </c>
      <c r="M256" s="20" t="s">
        <v>423</v>
      </c>
      <c r="N256" s="21" t="s">
        <v>424</v>
      </c>
      <c r="O256" s="13">
        <v>199</v>
      </c>
      <c r="P256" s="22">
        <v>462</v>
      </c>
      <c r="Q256" s="22">
        <v>380</v>
      </c>
      <c r="R256" s="22">
        <f>IF(P256, ROUND(Q256/P256*100, 2),0)</f>
        <v>82.25</v>
      </c>
      <c r="S256" s="20" t="s">
        <v>423</v>
      </c>
      <c r="T256" s="21" t="s">
        <v>424</v>
      </c>
      <c r="U256" s="13">
        <v>199</v>
      </c>
      <c r="V256" s="22">
        <v>231</v>
      </c>
      <c r="W256" s="22">
        <v>276</v>
      </c>
      <c r="X256" s="22">
        <f>IF(V256, ROUND(W256/V256*100, 2),0)</f>
        <v>119.48</v>
      </c>
      <c r="Y256" s="20" t="s">
        <v>423</v>
      </c>
      <c r="Z256" s="21" t="s">
        <v>424</v>
      </c>
      <c r="AA256" s="13">
        <v>199</v>
      </c>
      <c r="AB256" s="22">
        <v>2218</v>
      </c>
      <c r="AC256" s="22">
        <v>1919</v>
      </c>
      <c r="AD256" s="22">
        <f>IF(AB256, ROUND(AC256/AB256*100, 2),0)</f>
        <v>86.52</v>
      </c>
      <c r="AE256" s="20" t="s">
        <v>423</v>
      </c>
      <c r="AF256" s="21" t="s">
        <v>424</v>
      </c>
      <c r="AG256" s="13">
        <v>199</v>
      </c>
      <c r="AH256" s="22">
        <v>223</v>
      </c>
      <c r="AI256" s="22">
        <v>364</v>
      </c>
      <c r="AJ256" s="22">
        <f>IF(AH256, ROUND(AI256/AH256*100, 2),0)</f>
        <v>163.22999999999999</v>
      </c>
      <c r="AK256" s="20" t="s">
        <v>423</v>
      </c>
      <c r="AL256" s="21" t="s">
        <v>424</v>
      </c>
      <c r="AM256" s="13">
        <v>199</v>
      </c>
      <c r="AN256" s="22">
        <v>246</v>
      </c>
      <c r="AO256" s="22">
        <v>253</v>
      </c>
      <c r="AP256" s="22">
        <f>IF(AN256, ROUND(AO256/AN256*100, 2),0)</f>
        <v>102.85</v>
      </c>
      <c r="AQ256" s="20" t="s">
        <v>423</v>
      </c>
      <c r="AR256" s="21" t="s">
        <v>424</v>
      </c>
      <c r="AS256" s="13">
        <v>199</v>
      </c>
      <c r="AT256" s="22">
        <v>518</v>
      </c>
      <c r="AU256" s="22">
        <v>155</v>
      </c>
      <c r="AV256" s="22">
        <f>IF(AT256, ROUND(AU256/AT256*100, 2),0)</f>
        <v>29.92</v>
      </c>
      <c r="AW256" s="20" t="s">
        <v>423</v>
      </c>
      <c r="AX256" s="21" t="s">
        <v>424</v>
      </c>
      <c r="AY256" s="13">
        <v>199</v>
      </c>
      <c r="AZ256" s="22">
        <v>483</v>
      </c>
      <c r="BA256" s="22">
        <v>302</v>
      </c>
      <c r="BB256" s="22">
        <f>IF(AZ256, ROUND(BA256/AZ256*100, 2),0)</f>
        <v>62.53</v>
      </c>
      <c r="BC256" s="20" t="s">
        <v>423</v>
      </c>
      <c r="BD256" s="21" t="s">
        <v>424</v>
      </c>
      <c r="BE256" s="13">
        <v>199</v>
      </c>
      <c r="BF256" s="22">
        <v>732</v>
      </c>
      <c r="BG256" s="22">
        <v>395</v>
      </c>
      <c r="BH256" s="22">
        <f>IF(BF256, ROUND(BG256/BF256*100, 2),0)</f>
        <v>53.96</v>
      </c>
      <c r="BI256" s="20" t="s">
        <v>423</v>
      </c>
      <c r="BJ256" s="21" t="s">
        <v>424</v>
      </c>
      <c r="BK256" s="13">
        <v>199</v>
      </c>
      <c r="BL256" s="22">
        <v>4674</v>
      </c>
      <c r="BM256" s="22">
        <v>2461</v>
      </c>
      <c r="BN256" s="22">
        <f>IF(BL256, ROUND(BM256/BL256*100, 2),0)</f>
        <v>52.65</v>
      </c>
      <c r="BO256" s="20" t="s">
        <v>423</v>
      </c>
      <c r="BP256" s="21" t="s">
        <v>424</v>
      </c>
      <c r="BQ256" s="13">
        <v>199</v>
      </c>
      <c r="BR256" s="22">
        <v>225</v>
      </c>
      <c r="BS256" s="22">
        <v>375</v>
      </c>
      <c r="BT256" s="22">
        <f>IF(BR256, ROUND(BS256/BR256*100, 2),0)</f>
        <v>166.67</v>
      </c>
      <c r="BU256" s="20" t="s">
        <v>423</v>
      </c>
      <c r="BV256" s="21" t="s">
        <v>424</v>
      </c>
      <c r="BW256" s="13">
        <v>199</v>
      </c>
      <c r="BX256" s="22">
        <v>351</v>
      </c>
      <c r="BY256" s="22">
        <v>244</v>
      </c>
      <c r="BZ256" s="22">
        <f>IF(BX256, ROUND(BY256/BX256*100, 2),0)</f>
        <v>69.52</v>
      </c>
      <c r="CA256" s="20" t="s">
        <v>423</v>
      </c>
      <c r="CB256" s="21" t="s">
        <v>424</v>
      </c>
      <c r="CC256" s="13">
        <v>199</v>
      </c>
      <c r="CD256" s="22">
        <v>271</v>
      </c>
      <c r="CE256" s="22">
        <v>284</v>
      </c>
      <c r="CF256" s="22">
        <f>IF(CD256, ROUND(CE256/CD256*100, 2),0)</f>
        <v>104.8</v>
      </c>
      <c r="CG256" s="20" t="s">
        <v>423</v>
      </c>
      <c r="CH256" s="21" t="s">
        <v>424</v>
      </c>
      <c r="CI256" s="13">
        <v>199</v>
      </c>
      <c r="CJ256" s="22">
        <v>69</v>
      </c>
      <c r="CK256" s="22">
        <v>190</v>
      </c>
      <c r="CL256" s="22">
        <f>IF(CJ256, ROUND(CK256/CJ256*100, 2),0)</f>
        <v>275.36</v>
      </c>
      <c r="CM256" s="20" t="s">
        <v>423</v>
      </c>
      <c r="CN256" s="21" t="s">
        <v>424</v>
      </c>
      <c r="CO256" s="13">
        <v>199</v>
      </c>
      <c r="CP256" s="22">
        <v>377</v>
      </c>
      <c r="CQ256" s="22">
        <v>294</v>
      </c>
      <c r="CR256" s="22">
        <f>IF(CP256, ROUND(CQ256/CP256*100, 2),0)</f>
        <v>77.98</v>
      </c>
      <c r="CS256" s="20" t="s">
        <v>423</v>
      </c>
      <c r="CT256" s="21" t="s">
        <v>424</v>
      </c>
      <c r="CU256" s="13">
        <v>199</v>
      </c>
      <c r="CV256" s="22">
        <v>426</v>
      </c>
      <c r="CW256" s="22">
        <v>176</v>
      </c>
      <c r="CX256" s="22">
        <f>IF(CV256, ROUND(CW256/CV256*100, 2),0)</f>
        <v>41.31</v>
      </c>
      <c r="CY256" s="20" t="s">
        <v>423</v>
      </c>
      <c r="CZ256" s="21" t="s">
        <v>424</v>
      </c>
      <c r="DA256" s="13">
        <v>199</v>
      </c>
      <c r="DB256" s="22">
        <v>396</v>
      </c>
      <c r="DC256" s="22">
        <v>382</v>
      </c>
      <c r="DD256" s="22">
        <f>IF(DB256, ROUND(DC256/DB256*100, 2),0)</f>
        <v>96.46</v>
      </c>
      <c r="DE256" s="20" t="s">
        <v>423</v>
      </c>
      <c r="DF256" s="21" t="s">
        <v>424</v>
      </c>
      <c r="DG256" s="13">
        <v>199</v>
      </c>
      <c r="DH256" s="22">
        <v>0</v>
      </c>
      <c r="DI256" s="22">
        <v>12255</v>
      </c>
      <c r="DJ256" s="22">
        <f>IF(DH256, ROUND(DI256/DH256*100, 2),0)</f>
        <v>0</v>
      </c>
    </row>
    <row r="257" spans="1:114" ht="19.350000000000001" customHeight="1" x14ac:dyDescent="0.25">
      <c r="A257" s="23"/>
      <c r="B257" s="24" t="s">
        <v>425</v>
      </c>
      <c r="C257" s="18" t="s">
        <v>12</v>
      </c>
      <c r="D257" s="25"/>
      <c r="E257" s="25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  <c r="BC257" s="23"/>
      <c r="BD257" s="24" t="s">
        <v>425</v>
      </c>
      <c r="BE257" s="18" t="s">
        <v>12</v>
      </c>
      <c r="BF257" s="25"/>
      <c r="BG257" s="25"/>
      <c r="BH257" s="19"/>
      <c r="BI257" s="23"/>
      <c r="BJ257" s="24" t="s">
        <v>425</v>
      </c>
      <c r="BK257" s="18" t="s">
        <v>12</v>
      </c>
      <c r="BL257" s="25"/>
      <c r="BM257" s="25"/>
      <c r="BN257" s="19"/>
      <c r="BO257" s="23"/>
      <c r="BP257" s="24" t="s">
        <v>425</v>
      </c>
      <c r="BQ257" s="18" t="s">
        <v>12</v>
      </c>
      <c r="BR257" s="25"/>
      <c r="BS257" s="25"/>
      <c r="BT257" s="19"/>
      <c r="BU257" s="23"/>
      <c r="BV257" s="24" t="s">
        <v>425</v>
      </c>
      <c r="BW257" s="18" t="s">
        <v>12</v>
      </c>
      <c r="BX257" s="25"/>
      <c r="BY257" s="25"/>
      <c r="BZ257" s="19"/>
      <c r="CA257" s="23"/>
      <c r="CB257" s="24" t="s">
        <v>425</v>
      </c>
      <c r="CC257" s="18" t="s">
        <v>12</v>
      </c>
      <c r="CD257" s="25"/>
      <c r="CE257" s="25"/>
      <c r="CF257" s="19"/>
      <c r="CG257" s="23"/>
      <c r="CH257" s="24" t="s">
        <v>425</v>
      </c>
      <c r="CI257" s="18" t="s">
        <v>12</v>
      </c>
      <c r="CJ257" s="25"/>
      <c r="CK257" s="25"/>
      <c r="CL257" s="19"/>
      <c r="CM257" s="23"/>
      <c r="CN257" s="24" t="s">
        <v>425</v>
      </c>
      <c r="CO257" s="18" t="s">
        <v>12</v>
      </c>
      <c r="CP257" s="25"/>
      <c r="CQ257" s="25"/>
      <c r="CR257" s="19"/>
      <c r="CS257" s="23"/>
      <c r="CT257" s="24" t="s">
        <v>425</v>
      </c>
      <c r="CU257" s="18" t="s">
        <v>12</v>
      </c>
      <c r="CV257" s="25"/>
      <c r="CW257" s="25"/>
      <c r="CX257" s="19"/>
      <c r="CY257" s="23"/>
      <c r="CZ257" s="24" t="s">
        <v>425</v>
      </c>
      <c r="DA257" s="18" t="s">
        <v>12</v>
      </c>
      <c r="DB257" s="25"/>
      <c r="DC257" s="25"/>
      <c r="DD257" s="19"/>
      <c r="DE257" s="23"/>
      <c r="DF257" s="24" t="s">
        <v>425</v>
      </c>
      <c r="DG257" s="18" t="s">
        <v>12</v>
      </c>
      <c r="DH257" s="25"/>
      <c r="DI257" s="25"/>
      <c r="DJ257" s="19"/>
    </row>
    <row r="258" spans="1:114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217">SUM(OFFSET(D258,0,6),OFFSET(D258,0,12),OFFSET(D258,0,18),OFFSET(D258,0,24),OFFSET(D258,0,30),OFFSET(D258,0,36),OFFSET(D258,0,42),OFFSET(D258,0,48),OFFSET(D258,0,54),OFFSET(D258,0,60),OFFSET(D258,0,66),OFFSET(D258,0,72),OFFSET(D258,0,78),OFFSET(D258,0,84),OFFSET(D258,0,90),OFFSET(D258,0,96),OFFSET(D258,0,102),OFFSET(D258,0,108))</f>
        <v>4138</v>
      </c>
      <c r="E258" s="22">
        <f t="shared" ca="1" si="217"/>
        <v>6708</v>
      </c>
      <c r="F258" s="22">
        <f ca="1">IF(D258, ROUND(E258/D258*100, 2),0)</f>
        <v>162.11000000000001</v>
      </c>
      <c r="G258" s="26" t="s">
        <v>426</v>
      </c>
      <c r="H258" s="30" t="s">
        <v>427</v>
      </c>
      <c r="I258" s="13">
        <v>200</v>
      </c>
      <c r="J258" s="22">
        <v>124</v>
      </c>
      <c r="K258" s="22">
        <v>224</v>
      </c>
      <c r="L258" s="22">
        <f>IF(J258, ROUND(K258/J258*100, 2),0)</f>
        <v>180.65</v>
      </c>
      <c r="M258" s="26" t="s">
        <v>426</v>
      </c>
      <c r="N258" s="30" t="s">
        <v>427</v>
      </c>
      <c r="O258" s="13">
        <v>200</v>
      </c>
      <c r="P258" s="22">
        <v>273</v>
      </c>
      <c r="Q258" s="22">
        <v>319</v>
      </c>
      <c r="R258" s="22">
        <f>IF(P258, ROUND(Q258/P258*100, 2),0)</f>
        <v>116.85</v>
      </c>
      <c r="S258" s="26" t="s">
        <v>426</v>
      </c>
      <c r="T258" s="30" t="s">
        <v>427</v>
      </c>
      <c r="U258" s="13">
        <v>200</v>
      </c>
      <c r="V258" s="22">
        <v>170</v>
      </c>
      <c r="W258" s="22">
        <v>101</v>
      </c>
      <c r="X258" s="22">
        <f>IF(V258, ROUND(W258/V258*100, 2),0)</f>
        <v>59.41</v>
      </c>
      <c r="Y258" s="26" t="s">
        <v>426</v>
      </c>
      <c r="Z258" s="30" t="s">
        <v>427</v>
      </c>
      <c r="AA258" s="13">
        <v>200</v>
      </c>
      <c r="AB258" s="22">
        <v>628</v>
      </c>
      <c r="AC258" s="22">
        <v>421</v>
      </c>
      <c r="AD258" s="22">
        <f>IF(AB258, ROUND(AC258/AB258*100, 2),0)</f>
        <v>67.040000000000006</v>
      </c>
      <c r="AE258" s="26" t="s">
        <v>426</v>
      </c>
      <c r="AF258" s="30" t="s">
        <v>427</v>
      </c>
      <c r="AG258" s="13">
        <v>200</v>
      </c>
      <c r="AH258" s="22">
        <v>118</v>
      </c>
      <c r="AI258" s="22">
        <v>215</v>
      </c>
      <c r="AJ258" s="22">
        <f>IF(AH258, ROUND(AI258/AH258*100, 2),0)</f>
        <v>182.2</v>
      </c>
      <c r="AK258" s="26" t="s">
        <v>426</v>
      </c>
      <c r="AL258" s="30" t="s">
        <v>427</v>
      </c>
      <c r="AM258" s="13">
        <v>200</v>
      </c>
      <c r="AN258" s="22">
        <v>173</v>
      </c>
      <c r="AO258" s="22">
        <v>117</v>
      </c>
      <c r="AP258" s="22">
        <f>IF(AN258, ROUND(AO258/AN258*100, 2),0)</f>
        <v>67.63</v>
      </c>
      <c r="AQ258" s="26" t="s">
        <v>426</v>
      </c>
      <c r="AR258" s="30" t="s">
        <v>427</v>
      </c>
      <c r="AS258" s="13">
        <v>200</v>
      </c>
      <c r="AT258" s="22">
        <v>261</v>
      </c>
      <c r="AU258" s="22">
        <v>107</v>
      </c>
      <c r="AV258" s="22">
        <f>IF(AT258, ROUND(AU258/AT258*100, 2),0)</f>
        <v>41</v>
      </c>
      <c r="AW258" s="26" t="s">
        <v>426</v>
      </c>
      <c r="AX258" s="30" t="s">
        <v>427</v>
      </c>
      <c r="AY258" s="13">
        <v>200</v>
      </c>
      <c r="AZ258" s="22">
        <v>254</v>
      </c>
      <c r="BA258" s="22">
        <v>179</v>
      </c>
      <c r="BB258" s="22">
        <f>IF(AZ258, ROUND(BA258/AZ258*100, 2),0)</f>
        <v>70.47</v>
      </c>
      <c r="BC258" s="26" t="s">
        <v>426</v>
      </c>
      <c r="BD258" s="30" t="s">
        <v>427</v>
      </c>
      <c r="BE258" s="13">
        <v>200</v>
      </c>
      <c r="BF258" s="22">
        <v>330</v>
      </c>
      <c r="BG258" s="22">
        <v>134</v>
      </c>
      <c r="BH258" s="22">
        <f>IF(BF258, ROUND(BG258/BF258*100, 2),0)</f>
        <v>40.61</v>
      </c>
      <c r="BI258" s="26" t="s">
        <v>426</v>
      </c>
      <c r="BJ258" s="30" t="s">
        <v>427</v>
      </c>
      <c r="BK258" s="13">
        <v>200</v>
      </c>
      <c r="BL258" s="22">
        <v>1242</v>
      </c>
      <c r="BM258" s="22">
        <v>54</v>
      </c>
      <c r="BN258" s="22">
        <f>IF(BL258, ROUND(BM258/BL258*100, 2),0)</f>
        <v>4.3499999999999996</v>
      </c>
      <c r="BO258" s="26" t="s">
        <v>426</v>
      </c>
      <c r="BP258" s="30" t="s">
        <v>427</v>
      </c>
      <c r="BQ258" s="13">
        <v>200</v>
      </c>
      <c r="BR258" s="22">
        <v>52</v>
      </c>
      <c r="BS258" s="22">
        <v>153</v>
      </c>
      <c r="BT258" s="22">
        <f>IF(BR258, ROUND(BS258/BR258*100, 2),0)</f>
        <v>294.23</v>
      </c>
      <c r="BU258" s="26" t="s">
        <v>426</v>
      </c>
      <c r="BV258" s="30" t="s">
        <v>427</v>
      </c>
      <c r="BW258" s="13">
        <v>200</v>
      </c>
      <c r="BX258" s="22">
        <v>33</v>
      </c>
      <c r="BY258" s="22">
        <v>102</v>
      </c>
      <c r="BZ258" s="22">
        <f>IF(BX258, ROUND(BY258/BX258*100, 2),0)</f>
        <v>309.08999999999997</v>
      </c>
      <c r="CA258" s="26" t="s">
        <v>426</v>
      </c>
      <c r="CB258" s="30" t="s">
        <v>427</v>
      </c>
      <c r="CC258" s="13">
        <v>200</v>
      </c>
      <c r="CD258" s="22">
        <v>55</v>
      </c>
      <c r="CE258" s="22">
        <v>95</v>
      </c>
      <c r="CF258" s="22">
        <f>IF(CD258, ROUND(CE258/CD258*100, 2),0)</f>
        <v>172.73</v>
      </c>
      <c r="CG258" s="26" t="s">
        <v>426</v>
      </c>
      <c r="CH258" s="30" t="s">
        <v>427</v>
      </c>
      <c r="CI258" s="13">
        <v>200</v>
      </c>
      <c r="CJ258" s="22">
        <v>20</v>
      </c>
      <c r="CK258" s="22">
        <v>72</v>
      </c>
      <c r="CL258" s="22">
        <f>IF(CJ258, ROUND(CK258/CJ258*100, 2),0)</f>
        <v>360</v>
      </c>
      <c r="CM258" s="26" t="s">
        <v>426</v>
      </c>
      <c r="CN258" s="30" t="s">
        <v>427</v>
      </c>
      <c r="CO258" s="13">
        <v>200</v>
      </c>
      <c r="CP258" s="22">
        <v>149</v>
      </c>
      <c r="CQ258" s="22">
        <v>102</v>
      </c>
      <c r="CR258" s="22">
        <f>IF(CP258, ROUND(CQ258/CP258*100, 2),0)</f>
        <v>68.459999999999994</v>
      </c>
      <c r="CS258" s="26" t="s">
        <v>426</v>
      </c>
      <c r="CT258" s="30" t="s">
        <v>427</v>
      </c>
      <c r="CU258" s="13">
        <v>200</v>
      </c>
      <c r="CV258" s="22">
        <v>101</v>
      </c>
      <c r="CW258" s="22">
        <v>102</v>
      </c>
      <c r="CX258" s="22">
        <f>IF(CV258, ROUND(CW258/CV258*100, 2),0)</f>
        <v>100.99</v>
      </c>
      <c r="CY258" s="26" t="s">
        <v>426</v>
      </c>
      <c r="CZ258" s="30" t="s">
        <v>427</v>
      </c>
      <c r="DA258" s="13">
        <v>200</v>
      </c>
      <c r="DB258" s="22">
        <v>155</v>
      </c>
      <c r="DC258" s="22">
        <v>140</v>
      </c>
      <c r="DD258" s="22">
        <f>IF(DB258, ROUND(DC258/DB258*100, 2),0)</f>
        <v>90.32</v>
      </c>
      <c r="DE258" s="26" t="s">
        <v>426</v>
      </c>
      <c r="DF258" s="30" t="s">
        <v>427</v>
      </c>
      <c r="DG258" s="13">
        <v>200</v>
      </c>
      <c r="DH258" s="22">
        <v>0</v>
      </c>
      <c r="DI258" s="22">
        <v>4071</v>
      </c>
      <c r="DJ258" s="22">
        <f>IF(DH258, ROUND(DI258/DH258*100, 2),0)</f>
        <v>0</v>
      </c>
    </row>
    <row r="259" spans="1:114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217"/>
        <v>1</v>
      </c>
      <c r="E259" s="22">
        <f t="shared" ca="1" si="217"/>
        <v>2</v>
      </c>
      <c r="F259" s="22">
        <f ca="1">IF(D259, ROUND(E259/D259*100, 2),0)</f>
        <v>200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0</v>
      </c>
      <c r="BA259" s="22">
        <v>0</v>
      </c>
      <c r="BB259" s="22">
        <f>IF(AZ259, ROUND(BA259/AZ259*100, 2),0)</f>
        <v>0</v>
      </c>
      <c r="BC259" s="26" t="s">
        <v>428</v>
      </c>
      <c r="BD259" s="30" t="s">
        <v>429</v>
      </c>
      <c r="BE259" s="13">
        <v>201</v>
      </c>
      <c r="BF259" s="22">
        <v>0</v>
      </c>
      <c r="BG259" s="22">
        <v>0</v>
      </c>
      <c r="BH259" s="22">
        <f>IF(BF259, ROUND(BG259/BF259*100, 2),0)</f>
        <v>0</v>
      </c>
      <c r="BI259" s="26" t="s">
        <v>428</v>
      </c>
      <c r="BJ259" s="30" t="s">
        <v>429</v>
      </c>
      <c r="BK259" s="13">
        <v>201</v>
      </c>
      <c r="BL259" s="22">
        <v>0</v>
      </c>
      <c r="BM259" s="22">
        <v>0</v>
      </c>
      <c r="BN259" s="22">
        <f>IF(BL259, ROUND(BM259/BL259*100, 2),0)</f>
        <v>0</v>
      </c>
      <c r="BO259" s="26" t="s">
        <v>428</v>
      </c>
      <c r="BP259" s="30" t="s">
        <v>429</v>
      </c>
      <c r="BQ259" s="13">
        <v>201</v>
      </c>
      <c r="BR259" s="22">
        <v>0</v>
      </c>
      <c r="BS259" s="22">
        <v>0</v>
      </c>
      <c r="BT259" s="22">
        <f>IF(BR259, ROUND(BS259/BR259*100, 2),0)</f>
        <v>0</v>
      </c>
      <c r="BU259" s="26" t="s">
        <v>428</v>
      </c>
      <c r="BV259" s="30" t="s">
        <v>429</v>
      </c>
      <c r="BW259" s="13">
        <v>201</v>
      </c>
      <c r="BX259" s="22">
        <v>0</v>
      </c>
      <c r="BY259" s="22">
        <v>0</v>
      </c>
      <c r="BZ259" s="22">
        <f>IF(BX259, ROUND(BY259/BX259*100, 2),0)</f>
        <v>0</v>
      </c>
      <c r="CA259" s="26" t="s">
        <v>428</v>
      </c>
      <c r="CB259" s="30" t="s">
        <v>429</v>
      </c>
      <c r="CC259" s="13">
        <v>201</v>
      </c>
      <c r="CD259" s="22">
        <v>0</v>
      </c>
      <c r="CE259" s="22">
        <v>0</v>
      </c>
      <c r="CF259" s="22">
        <f>IF(CD259, ROUND(CE259/CD259*100, 2),0)</f>
        <v>0</v>
      </c>
      <c r="CG259" s="26" t="s">
        <v>428</v>
      </c>
      <c r="CH259" s="30" t="s">
        <v>429</v>
      </c>
      <c r="CI259" s="13">
        <v>201</v>
      </c>
      <c r="CJ259" s="22">
        <v>0</v>
      </c>
      <c r="CK259" s="22">
        <v>2</v>
      </c>
      <c r="CL259" s="22">
        <f>IF(CJ259, ROUND(CK259/CJ259*100, 2),0)</f>
        <v>0</v>
      </c>
      <c r="CM259" s="26" t="s">
        <v>428</v>
      </c>
      <c r="CN259" s="30" t="s">
        <v>429</v>
      </c>
      <c r="CO259" s="13">
        <v>201</v>
      </c>
      <c r="CP259" s="22">
        <v>0</v>
      </c>
      <c r="CQ259" s="22">
        <v>0</v>
      </c>
      <c r="CR259" s="22">
        <f>IF(CP259, ROUND(CQ259/CP259*100, 2),0)</f>
        <v>0</v>
      </c>
      <c r="CS259" s="26" t="s">
        <v>428</v>
      </c>
      <c r="CT259" s="30" t="s">
        <v>429</v>
      </c>
      <c r="CU259" s="13">
        <v>201</v>
      </c>
      <c r="CV259" s="22">
        <v>0</v>
      </c>
      <c r="CW259" s="22">
        <v>0</v>
      </c>
      <c r="CX259" s="22">
        <f>IF(CV259, ROUND(CW259/CV259*100, 2),0)</f>
        <v>0</v>
      </c>
      <c r="CY259" s="26" t="s">
        <v>428</v>
      </c>
      <c r="CZ259" s="30" t="s">
        <v>429</v>
      </c>
      <c r="DA259" s="13">
        <v>201</v>
      </c>
      <c r="DB259" s="22">
        <v>1</v>
      </c>
      <c r="DC259" s="22">
        <v>0</v>
      </c>
      <c r="DD259" s="22">
        <f>IF(DB259, ROUND(DC259/DB259*100, 2),0)</f>
        <v>0</v>
      </c>
      <c r="DE259" s="26" t="s">
        <v>428</v>
      </c>
      <c r="DF259" s="30" t="s">
        <v>429</v>
      </c>
      <c r="DG259" s="13">
        <v>201</v>
      </c>
      <c r="DH259" s="22">
        <v>0</v>
      </c>
      <c r="DI259" s="22">
        <v>0</v>
      </c>
      <c r="DJ259" s="22">
        <f>IF(DH259, ROUND(DI259/DH259*100, 2),0)</f>
        <v>0</v>
      </c>
    </row>
    <row r="260" spans="1:114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217"/>
        <v>2067</v>
      </c>
      <c r="E260" s="22">
        <f t="shared" ca="1" si="217"/>
        <v>7936</v>
      </c>
      <c r="F260" s="22">
        <f ca="1">IF(D260, ROUND(E260/D260*100, 2),0)</f>
        <v>383.94</v>
      </c>
      <c r="G260" s="20" t="s">
        <v>430</v>
      </c>
      <c r="H260" s="21" t="s">
        <v>431</v>
      </c>
      <c r="I260" s="13">
        <v>202</v>
      </c>
      <c r="J260" s="22">
        <v>23</v>
      </c>
      <c r="K260" s="22">
        <v>19</v>
      </c>
      <c r="L260" s="22">
        <f>IF(J260, ROUND(K260/J260*100, 2),0)</f>
        <v>82.61</v>
      </c>
      <c r="M260" s="20" t="s">
        <v>430</v>
      </c>
      <c r="N260" s="21" t="s">
        <v>431</v>
      </c>
      <c r="O260" s="13">
        <v>202</v>
      </c>
      <c r="P260" s="22">
        <v>47</v>
      </c>
      <c r="Q260" s="22">
        <v>35</v>
      </c>
      <c r="R260" s="22">
        <f>IF(P260, ROUND(Q260/P260*100, 2),0)</f>
        <v>74.47</v>
      </c>
      <c r="S260" s="20" t="s">
        <v>430</v>
      </c>
      <c r="T260" s="21" t="s">
        <v>431</v>
      </c>
      <c r="U260" s="13">
        <v>202</v>
      </c>
      <c r="V260" s="22">
        <v>37</v>
      </c>
      <c r="W260" s="22">
        <v>19</v>
      </c>
      <c r="X260" s="22">
        <f>IF(V260, ROUND(W260/V260*100, 2),0)</f>
        <v>51.35</v>
      </c>
      <c r="Y260" s="20" t="s">
        <v>430</v>
      </c>
      <c r="Z260" s="21" t="s">
        <v>431</v>
      </c>
      <c r="AA260" s="13">
        <v>202</v>
      </c>
      <c r="AB260" s="22">
        <v>113</v>
      </c>
      <c r="AC260" s="22">
        <v>399</v>
      </c>
      <c r="AD260" s="22">
        <f>IF(AB260, ROUND(AC260/AB260*100, 2),0)</f>
        <v>353.1</v>
      </c>
      <c r="AE260" s="20" t="s">
        <v>430</v>
      </c>
      <c r="AF260" s="21" t="s">
        <v>431</v>
      </c>
      <c r="AG260" s="13">
        <v>202</v>
      </c>
      <c r="AH260" s="22">
        <v>850</v>
      </c>
      <c r="AI260" s="22">
        <v>1452</v>
      </c>
      <c r="AJ260" s="22">
        <f>IF(AH260, ROUND(AI260/AH260*100, 2),0)</f>
        <v>170.82</v>
      </c>
      <c r="AK260" s="20" t="s">
        <v>430</v>
      </c>
      <c r="AL260" s="21" t="s">
        <v>431</v>
      </c>
      <c r="AM260" s="13">
        <v>202</v>
      </c>
      <c r="AN260" s="22">
        <v>39</v>
      </c>
      <c r="AO260" s="22">
        <v>43</v>
      </c>
      <c r="AP260" s="22">
        <f>IF(AN260, ROUND(AO260/AN260*100, 2),0)</f>
        <v>110.26</v>
      </c>
      <c r="AQ260" s="20" t="s">
        <v>430</v>
      </c>
      <c r="AR260" s="21" t="s">
        <v>431</v>
      </c>
      <c r="AS260" s="13">
        <v>202</v>
      </c>
      <c r="AT260" s="22">
        <v>150</v>
      </c>
      <c r="AU260" s="22">
        <v>14</v>
      </c>
      <c r="AV260" s="22">
        <f>IF(AT260, ROUND(AU260/AT260*100, 2),0)</f>
        <v>9.33</v>
      </c>
      <c r="AW260" s="20" t="s">
        <v>430</v>
      </c>
      <c r="AX260" s="21" t="s">
        <v>431</v>
      </c>
      <c r="AY260" s="13">
        <v>202</v>
      </c>
      <c r="AZ260" s="22">
        <v>37</v>
      </c>
      <c r="BA260" s="22">
        <v>29</v>
      </c>
      <c r="BB260" s="22">
        <f>IF(AZ260, ROUND(BA260/AZ260*100, 2),0)</f>
        <v>78.38</v>
      </c>
      <c r="BC260" s="20" t="s">
        <v>430</v>
      </c>
      <c r="BD260" s="21" t="s">
        <v>431</v>
      </c>
      <c r="BE260" s="13">
        <v>202</v>
      </c>
      <c r="BF260" s="22">
        <v>46</v>
      </c>
      <c r="BG260" s="22">
        <v>70</v>
      </c>
      <c r="BH260" s="22">
        <f>IF(BF260, ROUND(BG260/BF260*100, 2),0)</f>
        <v>152.16999999999999</v>
      </c>
      <c r="BI260" s="20" t="s">
        <v>430</v>
      </c>
      <c r="BJ260" s="21" t="s">
        <v>431</v>
      </c>
      <c r="BK260" s="13">
        <v>202</v>
      </c>
      <c r="BL260" s="22">
        <v>260</v>
      </c>
      <c r="BM260" s="22">
        <v>112</v>
      </c>
      <c r="BN260" s="22">
        <f>IF(BL260, ROUND(BM260/BL260*100, 2),0)</f>
        <v>43.08</v>
      </c>
      <c r="BO260" s="20" t="s">
        <v>430</v>
      </c>
      <c r="BP260" s="21" t="s">
        <v>431</v>
      </c>
      <c r="BQ260" s="13">
        <v>202</v>
      </c>
      <c r="BR260" s="22">
        <v>101</v>
      </c>
      <c r="BS260" s="22">
        <v>119</v>
      </c>
      <c r="BT260" s="22">
        <f>IF(BR260, ROUND(BS260/BR260*100, 2),0)</f>
        <v>117.82</v>
      </c>
      <c r="BU260" s="20" t="s">
        <v>430</v>
      </c>
      <c r="BV260" s="21" t="s">
        <v>431</v>
      </c>
      <c r="BW260" s="13">
        <v>202</v>
      </c>
      <c r="BX260" s="22">
        <v>60</v>
      </c>
      <c r="BY260" s="22">
        <v>16</v>
      </c>
      <c r="BZ260" s="22">
        <f>IF(BX260, ROUND(BY260/BX260*100, 2),0)</f>
        <v>26.67</v>
      </c>
      <c r="CA260" s="20" t="s">
        <v>430</v>
      </c>
      <c r="CB260" s="21" t="s">
        <v>431</v>
      </c>
      <c r="CC260" s="13">
        <v>202</v>
      </c>
      <c r="CD260" s="22">
        <v>79</v>
      </c>
      <c r="CE260" s="22">
        <v>83</v>
      </c>
      <c r="CF260" s="22">
        <f>IF(CD260, ROUND(CE260/CD260*100, 2),0)</f>
        <v>105.06</v>
      </c>
      <c r="CG260" s="20" t="s">
        <v>430</v>
      </c>
      <c r="CH260" s="21" t="s">
        <v>431</v>
      </c>
      <c r="CI260" s="13">
        <v>202</v>
      </c>
      <c r="CJ260" s="22">
        <v>58</v>
      </c>
      <c r="CK260" s="22">
        <v>60</v>
      </c>
      <c r="CL260" s="22">
        <f>IF(CJ260, ROUND(CK260/CJ260*100, 2),0)</f>
        <v>103.45</v>
      </c>
      <c r="CM260" s="20" t="s">
        <v>430</v>
      </c>
      <c r="CN260" s="21" t="s">
        <v>431</v>
      </c>
      <c r="CO260" s="13">
        <v>202</v>
      </c>
      <c r="CP260" s="22">
        <v>73</v>
      </c>
      <c r="CQ260" s="22">
        <v>58</v>
      </c>
      <c r="CR260" s="22">
        <f>IF(CP260, ROUND(CQ260/CP260*100, 2),0)</f>
        <v>79.45</v>
      </c>
      <c r="CS260" s="20" t="s">
        <v>430</v>
      </c>
      <c r="CT260" s="21" t="s">
        <v>431</v>
      </c>
      <c r="CU260" s="13">
        <v>202</v>
      </c>
      <c r="CV260" s="22">
        <v>27</v>
      </c>
      <c r="CW260" s="22">
        <v>73</v>
      </c>
      <c r="CX260" s="22">
        <f>IF(CV260, ROUND(CW260/CV260*100, 2),0)</f>
        <v>270.37</v>
      </c>
      <c r="CY260" s="20" t="s">
        <v>430</v>
      </c>
      <c r="CZ260" s="21" t="s">
        <v>431</v>
      </c>
      <c r="DA260" s="13">
        <v>202</v>
      </c>
      <c r="DB260" s="22">
        <v>67</v>
      </c>
      <c r="DC260" s="22">
        <v>93</v>
      </c>
      <c r="DD260" s="22">
        <f>IF(DB260, ROUND(DC260/DB260*100, 2),0)</f>
        <v>138.81</v>
      </c>
      <c r="DE260" s="20" t="s">
        <v>430</v>
      </c>
      <c r="DF260" s="21" t="s">
        <v>431</v>
      </c>
      <c r="DG260" s="13">
        <v>202</v>
      </c>
      <c r="DH260" s="22">
        <v>0</v>
      </c>
      <c r="DI260" s="22">
        <v>5242</v>
      </c>
      <c r="DJ260" s="22">
        <f>IF(DH260, ROUND(DI260/DH260*100, 2),0)</f>
        <v>0</v>
      </c>
    </row>
    <row r="261" spans="1:114" ht="19.350000000000001" customHeight="1" x14ac:dyDescent="0.25">
      <c r="A261" s="23"/>
      <c r="B261" s="24" t="s">
        <v>418</v>
      </c>
      <c r="C261" s="18" t="s">
        <v>12</v>
      </c>
      <c r="D261" s="25"/>
      <c r="E261" s="25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  <c r="BC261" s="23"/>
      <c r="BD261" s="24" t="s">
        <v>418</v>
      </c>
      <c r="BE261" s="18" t="s">
        <v>12</v>
      </c>
      <c r="BF261" s="25"/>
      <c r="BG261" s="25"/>
      <c r="BH261" s="19"/>
      <c r="BI261" s="23"/>
      <c r="BJ261" s="24" t="s">
        <v>418</v>
      </c>
      <c r="BK261" s="18" t="s">
        <v>12</v>
      </c>
      <c r="BL261" s="25"/>
      <c r="BM261" s="25"/>
      <c r="BN261" s="19"/>
      <c r="BO261" s="23"/>
      <c r="BP261" s="24" t="s">
        <v>418</v>
      </c>
      <c r="BQ261" s="18" t="s">
        <v>12</v>
      </c>
      <c r="BR261" s="25"/>
      <c r="BS261" s="25"/>
      <c r="BT261" s="19"/>
      <c r="BU261" s="23"/>
      <c r="BV261" s="24" t="s">
        <v>418</v>
      </c>
      <c r="BW261" s="18" t="s">
        <v>12</v>
      </c>
      <c r="BX261" s="25"/>
      <c r="BY261" s="25"/>
      <c r="BZ261" s="19"/>
      <c r="CA261" s="23"/>
      <c r="CB261" s="24" t="s">
        <v>418</v>
      </c>
      <c r="CC261" s="18" t="s">
        <v>12</v>
      </c>
      <c r="CD261" s="25"/>
      <c r="CE261" s="25"/>
      <c r="CF261" s="19"/>
      <c r="CG261" s="23"/>
      <c r="CH261" s="24" t="s">
        <v>418</v>
      </c>
      <c r="CI261" s="18" t="s">
        <v>12</v>
      </c>
      <c r="CJ261" s="25"/>
      <c r="CK261" s="25"/>
      <c r="CL261" s="19"/>
      <c r="CM261" s="23"/>
      <c r="CN261" s="24" t="s">
        <v>418</v>
      </c>
      <c r="CO261" s="18" t="s">
        <v>12</v>
      </c>
      <c r="CP261" s="25"/>
      <c r="CQ261" s="25"/>
      <c r="CR261" s="19"/>
      <c r="CS261" s="23"/>
      <c r="CT261" s="24" t="s">
        <v>418</v>
      </c>
      <c r="CU261" s="18" t="s">
        <v>12</v>
      </c>
      <c r="CV261" s="25"/>
      <c r="CW261" s="25"/>
      <c r="CX261" s="19"/>
      <c r="CY261" s="23"/>
      <c r="CZ261" s="24" t="s">
        <v>418</v>
      </c>
      <c r="DA261" s="18" t="s">
        <v>12</v>
      </c>
      <c r="DB261" s="25"/>
      <c r="DC261" s="25"/>
      <c r="DD261" s="19"/>
      <c r="DE261" s="23"/>
      <c r="DF261" s="24" t="s">
        <v>418</v>
      </c>
      <c r="DG261" s="18" t="s">
        <v>12</v>
      </c>
      <c r="DH261" s="25"/>
      <c r="DI261" s="25"/>
      <c r="DJ261" s="19"/>
    </row>
    <row r="262" spans="1:114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218">SUM(OFFSET(D262,0,6),OFFSET(D262,0,12),OFFSET(D262,0,18),OFFSET(D262,0,24),OFFSET(D262,0,30),OFFSET(D262,0,36),OFFSET(D262,0,42),OFFSET(D262,0,48),OFFSET(D262,0,54),OFFSET(D262,0,60),OFFSET(D262,0,66),OFFSET(D262,0,72),OFFSET(D262,0,78),OFFSET(D262,0,84),OFFSET(D262,0,90),OFFSET(D262,0,96),OFFSET(D262,0,102),OFFSET(D262,0,108))</f>
        <v>250</v>
      </c>
      <c r="E262" s="22">
        <f t="shared" ca="1" si="218"/>
        <v>2650</v>
      </c>
      <c r="F262" s="22">
        <f ca="1">IF(D262, ROUND(E262/D262*100, 2),0)</f>
        <v>1060</v>
      </c>
      <c r="G262" s="26" t="s">
        <v>426</v>
      </c>
      <c r="H262" s="30" t="s">
        <v>432</v>
      </c>
      <c r="I262" s="13">
        <v>203</v>
      </c>
      <c r="J262" s="22">
        <v>0</v>
      </c>
      <c r="K262" s="22">
        <v>10</v>
      </c>
      <c r="L262" s="22">
        <f>IF(J262, ROUND(K262/J262*100, 2),0)</f>
        <v>0</v>
      </c>
      <c r="M262" s="26" t="s">
        <v>426</v>
      </c>
      <c r="N262" s="30" t="s">
        <v>432</v>
      </c>
      <c r="O262" s="13">
        <v>203</v>
      </c>
      <c r="P262" s="22">
        <v>3</v>
      </c>
      <c r="Q262" s="22">
        <v>21</v>
      </c>
      <c r="R262" s="22">
        <f>IF(P262, ROUND(Q262/P262*100, 2),0)</f>
        <v>700</v>
      </c>
      <c r="S262" s="26" t="s">
        <v>426</v>
      </c>
      <c r="T262" s="30" t="s">
        <v>432</v>
      </c>
      <c r="U262" s="13">
        <v>203</v>
      </c>
      <c r="V262" s="22">
        <v>11</v>
      </c>
      <c r="W262" s="22">
        <v>2</v>
      </c>
      <c r="X262" s="22">
        <f>IF(V262, ROUND(W262/V262*100, 2),0)</f>
        <v>18.18</v>
      </c>
      <c r="Y262" s="26" t="s">
        <v>426</v>
      </c>
      <c r="Z262" s="30" t="s">
        <v>432</v>
      </c>
      <c r="AA262" s="13">
        <v>203</v>
      </c>
      <c r="AB262" s="22">
        <v>34</v>
      </c>
      <c r="AC262" s="22">
        <v>21</v>
      </c>
      <c r="AD262" s="22">
        <f>IF(AB262, ROUND(AC262/AB262*100, 2),0)</f>
        <v>61.76</v>
      </c>
      <c r="AE262" s="26" t="s">
        <v>426</v>
      </c>
      <c r="AF262" s="30" t="s">
        <v>432</v>
      </c>
      <c r="AG262" s="13">
        <v>203</v>
      </c>
      <c r="AH262" s="22">
        <v>53</v>
      </c>
      <c r="AI262" s="22">
        <v>546</v>
      </c>
      <c r="AJ262" s="22">
        <f>IF(AH262, ROUND(AI262/AH262*100, 2),0)</f>
        <v>1030.19</v>
      </c>
      <c r="AK262" s="26" t="s">
        <v>426</v>
      </c>
      <c r="AL262" s="30" t="s">
        <v>432</v>
      </c>
      <c r="AM262" s="13">
        <v>203</v>
      </c>
      <c r="AN262" s="22">
        <v>8</v>
      </c>
      <c r="AO262" s="22">
        <v>7</v>
      </c>
      <c r="AP262" s="22">
        <f>IF(AN262, ROUND(AO262/AN262*100, 2),0)</f>
        <v>87.5</v>
      </c>
      <c r="AQ262" s="26" t="s">
        <v>426</v>
      </c>
      <c r="AR262" s="30" t="s">
        <v>432</v>
      </c>
      <c r="AS262" s="13">
        <v>203</v>
      </c>
      <c r="AT262" s="22">
        <v>20</v>
      </c>
      <c r="AU262" s="22">
        <v>3</v>
      </c>
      <c r="AV262" s="22">
        <f>IF(AT262, ROUND(AU262/AT262*100, 2),0)</f>
        <v>15</v>
      </c>
      <c r="AW262" s="26" t="s">
        <v>426</v>
      </c>
      <c r="AX262" s="30" t="s">
        <v>432</v>
      </c>
      <c r="AY262" s="13">
        <v>203</v>
      </c>
      <c r="AZ262" s="22">
        <v>12</v>
      </c>
      <c r="BA262" s="22">
        <v>7</v>
      </c>
      <c r="BB262" s="22">
        <f>IF(AZ262, ROUND(BA262/AZ262*100, 2),0)</f>
        <v>58.33</v>
      </c>
      <c r="BC262" s="26" t="s">
        <v>426</v>
      </c>
      <c r="BD262" s="30" t="s">
        <v>432</v>
      </c>
      <c r="BE262" s="13">
        <v>203</v>
      </c>
      <c r="BF262" s="22">
        <v>6</v>
      </c>
      <c r="BG262" s="22">
        <v>13</v>
      </c>
      <c r="BH262" s="22">
        <f>IF(BF262, ROUND(BG262/BF262*100, 2),0)</f>
        <v>216.67</v>
      </c>
      <c r="BI262" s="26" t="s">
        <v>426</v>
      </c>
      <c r="BJ262" s="30" t="s">
        <v>432</v>
      </c>
      <c r="BK262" s="13">
        <v>203</v>
      </c>
      <c r="BL262" s="22">
        <v>42</v>
      </c>
      <c r="BM262" s="22">
        <v>8</v>
      </c>
      <c r="BN262" s="22">
        <f>IF(BL262, ROUND(BM262/BL262*100, 2),0)</f>
        <v>19.05</v>
      </c>
      <c r="BO262" s="26" t="s">
        <v>426</v>
      </c>
      <c r="BP262" s="30" t="s">
        <v>432</v>
      </c>
      <c r="BQ262" s="13">
        <v>203</v>
      </c>
      <c r="BR262" s="22">
        <v>35</v>
      </c>
      <c r="BS262" s="22">
        <v>1</v>
      </c>
      <c r="BT262" s="22">
        <f>IF(BR262, ROUND(BS262/BR262*100, 2),0)</f>
        <v>2.86</v>
      </c>
      <c r="BU262" s="26" t="s">
        <v>426</v>
      </c>
      <c r="BV262" s="30" t="s">
        <v>432</v>
      </c>
      <c r="BW262" s="13">
        <v>203</v>
      </c>
      <c r="BX262" s="22">
        <v>2</v>
      </c>
      <c r="BY262" s="22">
        <v>0</v>
      </c>
      <c r="BZ262" s="22">
        <f>IF(BX262, ROUND(BY262/BX262*100, 2),0)</f>
        <v>0</v>
      </c>
      <c r="CA262" s="26" t="s">
        <v>426</v>
      </c>
      <c r="CB262" s="30" t="s">
        <v>432</v>
      </c>
      <c r="CC262" s="13">
        <v>203</v>
      </c>
      <c r="CD262" s="22">
        <v>11</v>
      </c>
      <c r="CE262" s="22">
        <v>12</v>
      </c>
      <c r="CF262" s="22">
        <f>IF(CD262, ROUND(CE262/CD262*100, 2),0)</f>
        <v>109.09</v>
      </c>
      <c r="CG262" s="26" t="s">
        <v>426</v>
      </c>
      <c r="CH262" s="30" t="s">
        <v>432</v>
      </c>
      <c r="CI262" s="13">
        <v>203</v>
      </c>
      <c r="CJ262" s="22">
        <v>0</v>
      </c>
      <c r="CK262" s="22">
        <v>5</v>
      </c>
      <c r="CL262" s="22">
        <f>IF(CJ262, ROUND(CK262/CJ262*100, 2),0)</f>
        <v>0</v>
      </c>
      <c r="CM262" s="26" t="s">
        <v>426</v>
      </c>
      <c r="CN262" s="30" t="s">
        <v>432</v>
      </c>
      <c r="CO262" s="13">
        <v>203</v>
      </c>
      <c r="CP262" s="22">
        <v>9</v>
      </c>
      <c r="CQ262" s="22">
        <v>27</v>
      </c>
      <c r="CR262" s="22">
        <f>IF(CP262, ROUND(CQ262/CP262*100, 2),0)</f>
        <v>300</v>
      </c>
      <c r="CS262" s="26" t="s">
        <v>426</v>
      </c>
      <c r="CT262" s="30" t="s">
        <v>432</v>
      </c>
      <c r="CU262" s="13">
        <v>203</v>
      </c>
      <c r="CV262" s="22">
        <v>0</v>
      </c>
      <c r="CW262" s="22">
        <v>2</v>
      </c>
      <c r="CX262" s="22">
        <f>IF(CV262, ROUND(CW262/CV262*100, 2),0)</f>
        <v>0</v>
      </c>
      <c r="CY262" s="26" t="s">
        <v>426</v>
      </c>
      <c r="CZ262" s="30" t="s">
        <v>432</v>
      </c>
      <c r="DA262" s="13">
        <v>203</v>
      </c>
      <c r="DB262" s="22">
        <v>4</v>
      </c>
      <c r="DC262" s="22">
        <v>17</v>
      </c>
      <c r="DD262" s="22">
        <f>IF(DB262, ROUND(DC262/DB262*100, 2),0)</f>
        <v>425</v>
      </c>
      <c r="DE262" s="26" t="s">
        <v>426</v>
      </c>
      <c r="DF262" s="30" t="s">
        <v>432</v>
      </c>
      <c r="DG262" s="13">
        <v>203</v>
      </c>
      <c r="DH262" s="22">
        <v>0</v>
      </c>
      <c r="DI262" s="22">
        <v>1948</v>
      </c>
      <c r="DJ262" s="22">
        <f>IF(DH262, ROUND(DI262/DH262*100, 2),0)</f>
        <v>0</v>
      </c>
    </row>
    <row r="263" spans="1:114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218"/>
        <v>0</v>
      </c>
      <c r="E263" s="22">
        <f t="shared" ca="1" si="218"/>
        <v>3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  <c r="BC263" s="26" t="s">
        <v>428</v>
      </c>
      <c r="BD263" s="30" t="s">
        <v>433</v>
      </c>
      <c r="BE263" s="13">
        <v>204</v>
      </c>
      <c r="BF263" s="22">
        <v>0</v>
      </c>
      <c r="BG263" s="22">
        <v>0</v>
      </c>
      <c r="BH263" s="22">
        <f>IF(BF263, ROUND(BG263/BF263*100, 2),0)</f>
        <v>0</v>
      </c>
      <c r="BI263" s="26" t="s">
        <v>428</v>
      </c>
      <c r="BJ263" s="30" t="s">
        <v>433</v>
      </c>
      <c r="BK263" s="13">
        <v>204</v>
      </c>
      <c r="BL263" s="22">
        <v>0</v>
      </c>
      <c r="BM263" s="22">
        <v>0</v>
      </c>
      <c r="BN263" s="22">
        <f>IF(BL263, ROUND(BM263/BL263*100, 2),0)</f>
        <v>0</v>
      </c>
      <c r="BO263" s="26" t="s">
        <v>428</v>
      </c>
      <c r="BP263" s="30" t="s">
        <v>433</v>
      </c>
      <c r="BQ263" s="13">
        <v>204</v>
      </c>
      <c r="BR263" s="22">
        <v>0</v>
      </c>
      <c r="BS263" s="22">
        <v>0</v>
      </c>
      <c r="BT263" s="22">
        <f>IF(BR263, ROUND(BS263/BR263*100, 2),0)</f>
        <v>0</v>
      </c>
      <c r="BU263" s="26" t="s">
        <v>428</v>
      </c>
      <c r="BV263" s="30" t="s">
        <v>433</v>
      </c>
      <c r="BW263" s="13">
        <v>204</v>
      </c>
      <c r="BX263" s="22">
        <v>0</v>
      </c>
      <c r="BY263" s="22">
        <v>0</v>
      </c>
      <c r="BZ263" s="22">
        <f>IF(BX263, ROUND(BY263/BX263*100, 2),0)</f>
        <v>0</v>
      </c>
      <c r="CA263" s="26" t="s">
        <v>428</v>
      </c>
      <c r="CB263" s="30" t="s">
        <v>433</v>
      </c>
      <c r="CC263" s="13">
        <v>204</v>
      </c>
      <c r="CD263" s="22">
        <v>0</v>
      </c>
      <c r="CE263" s="22">
        <v>0</v>
      </c>
      <c r="CF263" s="22">
        <f>IF(CD263, ROUND(CE263/CD263*100, 2),0)</f>
        <v>0</v>
      </c>
      <c r="CG263" s="26" t="s">
        <v>428</v>
      </c>
      <c r="CH263" s="30" t="s">
        <v>433</v>
      </c>
      <c r="CI263" s="13">
        <v>204</v>
      </c>
      <c r="CJ263" s="22">
        <v>0</v>
      </c>
      <c r="CK263" s="22">
        <v>0</v>
      </c>
      <c r="CL263" s="22">
        <f>IF(CJ263, ROUND(CK263/CJ263*100, 2),0)</f>
        <v>0</v>
      </c>
      <c r="CM263" s="26" t="s">
        <v>428</v>
      </c>
      <c r="CN263" s="30" t="s">
        <v>433</v>
      </c>
      <c r="CO263" s="13">
        <v>204</v>
      </c>
      <c r="CP263" s="22">
        <v>0</v>
      </c>
      <c r="CQ263" s="22">
        <v>3</v>
      </c>
      <c r="CR263" s="22">
        <f>IF(CP263, ROUND(CQ263/CP263*100, 2),0)</f>
        <v>0</v>
      </c>
      <c r="CS263" s="26" t="s">
        <v>428</v>
      </c>
      <c r="CT263" s="30" t="s">
        <v>433</v>
      </c>
      <c r="CU263" s="13">
        <v>204</v>
      </c>
      <c r="CV263" s="22">
        <v>0</v>
      </c>
      <c r="CW263" s="22">
        <v>0</v>
      </c>
      <c r="CX263" s="22">
        <f>IF(CV263, ROUND(CW263/CV263*100, 2),0)</f>
        <v>0</v>
      </c>
      <c r="CY263" s="26" t="s">
        <v>428</v>
      </c>
      <c r="CZ263" s="30" t="s">
        <v>433</v>
      </c>
      <c r="DA263" s="13">
        <v>204</v>
      </c>
      <c r="DB263" s="22">
        <v>0</v>
      </c>
      <c r="DC263" s="22">
        <v>0</v>
      </c>
      <c r="DD263" s="22">
        <f>IF(DB263, ROUND(DC263/DB263*100, 2),0)</f>
        <v>0</v>
      </c>
      <c r="DE263" s="26" t="s">
        <v>428</v>
      </c>
      <c r="DF263" s="30" t="s">
        <v>433</v>
      </c>
      <c r="DG263" s="13">
        <v>204</v>
      </c>
      <c r="DH263" s="22">
        <v>0</v>
      </c>
      <c r="DI263" s="22">
        <v>0</v>
      </c>
      <c r="DJ263" s="22">
        <f>IF(DH263, ROUND(DI263/DH263*100, 2),0)</f>
        <v>0</v>
      </c>
    </row>
    <row r="264" spans="1:114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218"/>
        <v>1</v>
      </c>
      <c r="E264" s="22">
        <f t="shared" ca="1" si="218"/>
        <v>0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1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0</v>
      </c>
      <c r="BB264" s="22">
        <f>IF(AZ264, ROUND(BA264/AZ264*100, 2),0)</f>
        <v>0</v>
      </c>
      <c r="BC264" s="20" t="s">
        <v>434</v>
      </c>
      <c r="BD264" s="28" t="s">
        <v>435</v>
      </c>
      <c r="BE264" s="13">
        <v>205</v>
      </c>
      <c r="BF264" s="22">
        <v>0</v>
      </c>
      <c r="BG264" s="22">
        <v>0</v>
      </c>
      <c r="BH264" s="22">
        <f>IF(BF264, ROUND(BG264/BF264*100, 2),0)</f>
        <v>0</v>
      </c>
      <c r="BI264" s="20" t="s">
        <v>434</v>
      </c>
      <c r="BJ264" s="28" t="s">
        <v>435</v>
      </c>
      <c r="BK264" s="13">
        <v>205</v>
      </c>
      <c r="BL264" s="22">
        <v>0</v>
      </c>
      <c r="BM264" s="22">
        <v>0</v>
      </c>
      <c r="BN264" s="22">
        <f>IF(BL264, ROUND(BM264/BL264*100, 2),0)</f>
        <v>0</v>
      </c>
      <c r="BO264" s="20" t="s">
        <v>434</v>
      </c>
      <c r="BP264" s="28" t="s">
        <v>435</v>
      </c>
      <c r="BQ264" s="13">
        <v>205</v>
      </c>
      <c r="BR264" s="22">
        <v>0</v>
      </c>
      <c r="BS264" s="22">
        <v>0</v>
      </c>
      <c r="BT264" s="22">
        <f>IF(BR264, ROUND(BS264/BR264*100, 2),0)</f>
        <v>0</v>
      </c>
      <c r="BU264" s="20" t="s">
        <v>434</v>
      </c>
      <c r="BV264" s="28" t="s">
        <v>435</v>
      </c>
      <c r="BW264" s="13">
        <v>205</v>
      </c>
      <c r="BX264" s="22">
        <v>0</v>
      </c>
      <c r="BY264" s="22">
        <v>0</v>
      </c>
      <c r="BZ264" s="22">
        <f>IF(BX264, ROUND(BY264/BX264*100, 2),0)</f>
        <v>0</v>
      </c>
      <c r="CA264" s="20" t="s">
        <v>434</v>
      </c>
      <c r="CB264" s="28" t="s">
        <v>435</v>
      </c>
      <c r="CC264" s="13">
        <v>205</v>
      </c>
      <c r="CD264" s="22">
        <v>0</v>
      </c>
      <c r="CE264" s="22">
        <v>0</v>
      </c>
      <c r="CF264" s="22">
        <f>IF(CD264, ROUND(CE264/CD264*100, 2),0)</f>
        <v>0</v>
      </c>
      <c r="CG264" s="20" t="s">
        <v>434</v>
      </c>
      <c r="CH264" s="28" t="s">
        <v>435</v>
      </c>
      <c r="CI264" s="13">
        <v>205</v>
      </c>
      <c r="CJ264" s="22">
        <v>0</v>
      </c>
      <c r="CK264" s="22">
        <v>0</v>
      </c>
      <c r="CL264" s="22">
        <f>IF(CJ264, ROUND(CK264/CJ264*100, 2),0)</f>
        <v>0</v>
      </c>
      <c r="CM264" s="20" t="s">
        <v>434</v>
      </c>
      <c r="CN264" s="28" t="s">
        <v>435</v>
      </c>
      <c r="CO264" s="13">
        <v>205</v>
      </c>
      <c r="CP264" s="22">
        <v>0</v>
      </c>
      <c r="CQ264" s="22">
        <v>0</v>
      </c>
      <c r="CR264" s="22">
        <f>IF(CP264, ROUND(CQ264/CP264*100, 2),0)</f>
        <v>0</v>
      </c>
      <c r="CS264" s="20" t="s">
        <v>434</v>
      </c>
      <c r="CT264" s="28" t="s">
        <v>435</v>
      </c>
      <c r="CU264" s="13">
        <v>205</v>
      </c>
      <c r="CV264" s="22">
        <v>0</v>
      </c>
      <c r="CW264" s="22">
        <v>0</v>
      </c>
      <c r="CX264" s="22">
        <f>IF(CV264, ROUND(CW264/CV264*100, 2),0)</f>
        <v>0</v>
      </c>
      <c r="CY264" s="20" t="s">
        <v>434</v>
      </c>
      <c r="CZ264" s="28" t="s">
        <v>435</v>
      </c>
      <c r="DA264" s="13">
        <v>205</v>
      </c>
      <c r="DB264" s="22">
        <v>0</v>
      </c>
      <c r="DC264" s="22">
        <v>0</v>
      </c>
      <c r="DD264" s="22">
        <f>IF(DB264, ROUND(DC264/DB264*100, 2),0)</f>
        <v>0</v>
      </c>
      <c r="DE264" s="20" t="s">
        <v>434</v>
      </c>
      <c r="DF264" s="28" t="s">
        <v>435</v>
      </c>
      <c r="DG264" s="13">
        <v>205</v>
      </c>
      <c r="DH264" s="22">
        <v>0</v>
      </c>
      <c r="DI264" s="22">
        <v>0</v>
      </c>
      <c r="DJ264" s="22">
        <f>IF(DH264, ROUND(DI264/DH264*100, 2),0)</f>
        <v>0</v>
      </c>
    </row>
    <row r="265" spans="1:114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218"/>
        <v>0</v>
      </c>
      <c r="E265" s="22">
        <f t="shared" ca="1" si="21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  <c r="BC265" s="26" t="s">
        <v>436</v>
      </c>
      <c r="BD265" s="27" t="s">
        <v>437</v>
      </c>
      <c r="BE265" s="13">
        <v>206</v>
      </c>
      <c r="BF265" s="22">
        <v>0</v>
      </c>
      <c r="BG265" s="22">
        <v>0</v>
      </c>
      <c r="BH265" s="22">
        <f>IF(BF265, ROUND(BG265/BF265*100, 2),0)</f>
        <v>0</v>
      </c>
      <c r="BI265" s="26" t="s">
        <v>436</v>
      </c>
      <c r="BJ265" s="27" t="s">
        <v>437</v>
      </c>
      <c r="BK265" s="13">
        <v>206</v>
      </c>
      <c r="BL265" s="22">
        <v>0</v>
      </c>
      <c r="BM265" s="22">
        <v>0</v>
      </c>
      <c r="BN265" s="22">
        <f>IF(BL265, ROUND(BM265/BL265*100, 2),0)</f>
        <v>0</v>
      </c>
      <c r="BO265" s="26" t="s">
        <v>436</v>
      </c>
      <c r="BP265" s="27" t="s">
        <v>437</v>
      </c>
      <c r="BQ265" s="13">
        <v>206</v>
      </c>
      <c r="BR265" s="22">
        <v>0</v>
      </c>
      <c r="BS265" s="22">
        <v>0</v>
      </c>
      <c r="BT265" s="22">
        <f>IF(BR265, ROUND(BS265/BR265*100, 2),0)</f>
        <v>0</v>
      </c>
      <c r="BU265" s="26" t="s">
        <v>436</v>
      </c>
      <c r="BV265" s="27" t="s">
        <v>437</v>
      </c>
      <c r="BW265" s="13">
        <v>206</v>
      </c>
      <c r="BX265" s="22">
        <v>0</v>
      </c>
      <c r="BY265" s="22">
        <v>0</v>
      </c>
      <c r="BZ265" s="22">
        <f>IF(BX265, ROUND(BY265/BX265*100, 2),0)</f>
        <v>0</v>
      </c>
      <c r="CA265" s="26" t="s">
        <v>436</v>
      </c>
      <c r="CB265" s="27" t="s">
        <v>437</v>
      </c>
      <c r="CC265" s="13">
        <v>206</v>
      </c>
      <c r="CD265" s="22">
        <v>0</v>
      </c>
      <c r="CE265" s="22">
        <v>0</v>
      </c>
      <c r="CF265" s="22">
        <f>IF(CD265, ROUND(CE265/CD265*100, 2),0)</f>
        <v>0</v>
      </c>
      <c r="CG265" s="26" t="s">
        <v>436</v>
      </c>
      <c r="CH265" s="27" t="s">
        <v>437</v>
      </c>
      <c r="CI265" s="13">
        <v>206</v>
      </c>
      <c r="CJ265" s="22">
        <v>0</v>
      </c>
      <c r="CK265" s="22">
        <v>0</v>
      </c>
      <c r="CL265" s="22">
        <f>IF(CJ265, ROUND(CK265/CJ265*100, 2),0)</f>
        <v>0</v>
      </c>
      <c r="CM265" s="26" t="s">
        <v>436</v>
      </c>
      <c r="CN265" s="27" t="s">
        <v>437</v>
      </c>
      <c r="CO265" s="13">
        <v>206</v>
      </c>
      <c r="CP265" s="22">
        <v>0</v>
      </c>
      <c r="CQ265" s="22">
        <v>0</v>
      </c>
      <c r="CR265" s="22">
        <f>IF(CP265, ROUND(CQ265/CP265*100, 2),0)</f>
        <v>0</v>
      </c>
      <c r="CS265" s="26" t="s">
        <v>436</v>
      </c>
      <c r="CT265" s="27" t="s">
        <v>437</v>
      </c>
      <c r="CU265" s="13">
        <v>206</v>
      </c>
      <c r="CV265" s="22">
        <v>0</v>
      </c>
      <c r="CW265" s="22">
        <v>0</v>
      </c>
      <c r="CX265" s="22">
        <f>IF(CV265, ROUND(CW265/CV265*100, 2),0)</f>
        <v>0</v>
      </c>
      <c r="CY265" s="26" t="s">
        <v>436</v>
      </c>
      <c r="CZ265" s="27" t="s">
        <v>437</v>
      </c>
      <c r="DA265" s="13">
        <v>206</v>
      </c>
      <c r="DB265" s="22">
        <v>0</v>
      </c>
      <c r="DC265" s="22">
        <v>0</v>
      </c>
      <c r="DD265" s="22">
        <f>IF(DB265, ROUND(DC265/DB265*100, 2),0)</f>
        <v>0</v>
      </c>
      <c r="DE265" s="26" t="s">
        <v>436</v>
      </c>
      <c r="DF265" s="27" t="s">
        <v>437</v>
      </c>
      <c r="DG265" s="13">
        <v>206</v>
      </c>
      <c r="DH265" s="22">
        <v>0</v>
      </c>
      <c r="DI265" s="22">
        <v>0</v>
      </c>
      <c r="DJ265" s="22">
        <f>IF(DH265, ROUND(DI265/DH265*100, 2),0)</f>
        <v>0</v>
      </c>
    </row>
    <row r="266" spans="1:114" ht="19.350000000000001" customHeight="1" x14ac:dyDescent="0.25">
      <c r="A266" s="16" t="s">
        <v>438</v>
      </c>
      <c r="B266" s="33" t="s">
        <v>439</v>
      </c>
      <c r="C266" s="18" t="s">
        <v>12</v>
      </c>
      <c r="D266" s="25"/>
      <c r="E266" s="25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  <c r="BC266" s="16" t="s">
        <v>438</v>
      </c>
      <c r="BD266" s="33" t="s">
        <v>439</v>
      </c>
      <c r="BE266" s="18" t="s">
        <v>12</v>
      </c>
      <c r="BF266" s="25"/>
      <c r="BG266" s="25"/>
      <c r="BH266" s="19"/>
      <c r="BI266" s="16" t="s">
        <v>438</v>
      </c>
      <c r="BJ266" s="33" t="s">
        <v>439</v>
      </c>
      <c r="BK266" s="18" t="s">
        <v>12</v>
      </c>
      <c r="BL266" s="25"/>
      <c r="BM266" s="25"/>
      <c r="BN266" s="19"/>
      <c r="BO266" s="16" t="s">
        <v>438</v>
      </c>
      <c r="BP266" s="33" t="s">
        <v>439</v>
      </c>
      <c r="BQ266" s="18" t="s">
        <v>12</v>
      </c>
      <c r="BR266" s="25"/>
      <c r="BS266" s="25"/>
      <c r="BT266" s="19"/>
      <c r="BU266" s="16" t="s">
        <v>438</v>
      </c>
      <c r="BV266" s="33" t="s">
        <v>439</v>
      </c>
      <c r="BW266" s="18" t="s">
        <v>12</v>
      </c>
      <c r="BX266" s="25"/>
      <c r="BY266" s="25"/>
      <c r="BZ266" s="19"/>
      <c r="CA266" s="16" t="s">
        <v>438</v>
      </c>
      <c r="CB266" s="33" t="s">
        <v>439</v>
      </c>
      <c r="CC266" s="18" t="s">
        <v>12</v>
      </c>
      <c r="CD266" s="25"/>
      <c r="CE266" s="25"/>
      <c r="CF266" s="19"/>
      <c r="CG266" s="16" t="s">
        <v>438</v>
      </c>
      <c r="CH266" s="33" t="s">
        <v>439</v>
      </c>
      <c r="CI266" s="18" t="s">
        <v>12</v>
      </c>
      <c r="CJ266" s="25"/>
      <c r="CK266" s="25"/>
      <c r="CL266" s="19"/>
      <c r="CM266" s="16" t="s">
        <v>438</v>
      </c>
      <c r="CN266" s="33" t="s">
        <v>439</v>
      </c>
      <c r="CO266" s="18" t="s">
        <v>12</v>
      </c>
      <c r="CP266" s="25"/>
      <c r="CQ266" s="25"/>
      <c r="CR266" s="19"/>
      <c r="CS266" s="16" t="s">
        <v>438</v>
      </c>
      <c r="CT266" s="33" t="s">
        <v>439</v>
      </c>
      <c r="CU266" s="18" t="s">
        <v>12</v>
      </c>
      <c r="CV266" s="25"/>
      <c r="CW266" s="25"/>
      <c r="CX266" s="19"/>
      <c r="CY266" s="16" t="s">
        <v>438</v>
      </c>
      <c r="CZ266" s="33" t="s">
        <v>439</v>
      </c>
      <c r="DA266" s="18" t="s">
        <v>12</v>
      </c>
      <c r="DB266" s="25"/>
      <c r="DC266" s="25"/>
      <c r="DD266" s="19"/>
      <c r="DE266" s="16" t="s">
        <v>438</v>
      </c>
      <c r="DF266" s="33" t="s">
        <v>439</v>
      </c>
      <c r="DG266" s="18" t="s">
        <v>12</v>
      </c>
      <c r="DH266" s="25"/>
      <c r="DI266" s="25"/>
      <c r="DJ266" s="19"/>
    </row>
    <row r="267" spans="1:114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219">SUM(OFFSET(D267,0,6),OFFSET(D267,0,12),OFFSET(D267,0,18),OFFSET(D267,0,24),OFFSET(D267,0,30),OFFSET(D267,0,36),OFFSET(D267,0,42),OFFSET(D267,0,48),OFFSET(D267,0,54),OFFSET(D267,0,60),OFFSET(D267,0,66),OFFSET(D267,0,72),OFFSET(D267,0,78),OFFSET(D267,0,84),OFFSET(D267,0,90),OFFSET(D267,0,96),OFFSET(D267,0,102),OFFSET(D267,0,108))</f>
        <v>6024</v>
      </c>
      <c r="E267" s="22">
        <f t="shared" ca="1" si="219"/>
        <v>2154</v>
      </c>
      <c r="F267" s="22">
        <f ca="1">IF(D267, ROUND(E267/D267*100, 2),0)</f>
        <v>35.76</v>
      </c>
      <c r="G267" s="26" t="s">
        <v>440</v>
      </c>
      <c r="H267" s="30" t="s">
        <v>441</v>
      </c>
      <c r="I267" s="13">
        <v>207</v>
      </c>
      <c r="J267" s="22">
        <v>437</v>
      </c>
      <c r="K267" s="22">
        <v>70</v>
      </c>
      <c r="L267" s="22">
        <f>IF(J267, ROUND(K267/J267*100, 2),0)</f>
        <v>16.02</v>
      </c>
      <c r="M267" s="26" t="s">
        <v>440</v>
      </c>
      <c r="N267" s="30" t="s">
        <v>441</v>
      </c>
      <c r="O267" s="13">
        <v>207</v>
      </c>
      <c r="P267" s="22">
        <v>273</v>
      </c>
      <c r="Q267" s="22">
        <v>111</v>
      </c>
      <c r="R267" s="22">
        <f>IF(P267, ROUND(Q267/P267*100, 2),0)</f>
        <v>40.659999999999997</v>
      </c>
      <c r="S267" s="26" t="s">
        <v>440</v>
      </c>
      <c r="T267" s="30" t="s">
        <v>441</v>
      </c>
      <c r="U267" s="13">
        <v>207</v>
      </c>
      <c r="V267" s="22">
        <v>298</v>
      </c>
      <c r="W267" s="22">
        <v>83</v>
      </c>
      <c r="X267" s="22">
        <f>IF(V267, ROUND(W267/V267*100, 2),0)</f>
        <v>27.85</v>
      </c>
      <c r="Y267" s="26" t="s">
        <v>440</v>
      </c>
      <c r="Z267" s="30" t="s">
        <v>441</v>
      </c>
      <c r="AA267" s="13">
        <v>207</v>
      </c>
      <c r="AB267" s="22">
        <v>781</v>
      </c>
      <c r="AC267" s="22">
        <v>352</v>
      </c>
      <c r="AD267" s="22">
        <f>IF(AB267, ROUND(AC267/AB267*100, 2),0)</f>
        <v>45.07</v>
      </c>
      <c r="AE267" s="26" t="s">
        <v>440</v>
      </c>
      <c r="AF267" s="30" t="s">
        <v>441</v>
      </c>
      <c r="AG267" s="13">
        <v>207</v>
      </c>
      <c r="AH267" s="22">
        <v>278</v>
      </c>
      <c r="AI267" s="22">
        <v>431</v>
      </c>
      <c r="AJ267" s="22">
        <f>IF(AH267, ROUND(AI267/AH267*100, 2),0)</f>
        <v>155.04</v>
      </c>
      <c r="AK267" s="26" t="s">
        <v>440</v>
      </c>
      <c r="AL267" s="30" t="s">
        <v>441</v>
      </c>
      <c r="AM267" s="13">
        <v>207</v>
      </c>
      <c r="AN267" s="22">
        <v>155</v>
      </c>
      <c r="AO267" s="22">
        <v>57</v>
      </c>
      <c r="AP267" s="22">
        <f>IF(AN267, ROUND(AO267/AN267*100, 2),0)</f>
        <v>36.770000000000003</v>
      </c>
      <c r="AQ267" s="26" t="s">
        <v>440</v>
      </c>
      <c r="AR267" s="30" t="s">
        <v>441</v>
      </c>
      <c r="AS267" s="13">
        <v>207</v>
      </c>
      <c r="AT267" s="22">
        <v>191</v>
      </c>
      <c r="AU267" s="22">
        <v>0</v>
      </c>
      <c r="AV267" s="22">
        <f>IF(AT267, ROUND(AU267/AT267*100, 2),0)</f>
        <v>0</v>
      </c>
      <c r="AW267" s="26" t="s">
        <v>440</v>
      </c>
      <c r="AX267" s="30" t="s">
        <v>441</v>
      </c>
      <c r="AY267" s="13">
        <v>207</v>
      </c>
      <c r="AZ267" s="22">
        <v>391</v>
      </c>
      <c r="BA267" s="22">
        <v>51</v>
      </c>
      <c r="BB267" s="22">
        <f>IF(AZ267, ROUND(BA267/AZ267*100, 2),0)</f>
        <v>13.04</v>
      </c>
      <c r="BC267" s="26" t="s">
        <v>440</v>
      </c>
      <c r="BD267" s="30" t="s">
        <v>441</v>
      </c>
      <c r="BE267" s="13">
        <v>207</v>
      </c>
      <c r="BF267" s="22">
        <v>337</v>
      </c>
      <c r="BG267" s="22">
        <v>151</v>
      </c>
      <c r="BH267" s="22">
        <f>IF(BF267, ROUND(BG267/BF267*100, 2),0)</f>
        <v>44.81</v>
      </c>
      <c r="BI267" s="26" t="s">
        <v>440</v>
      </c>
      <c r="BJ267" s="30" t="s">
        <v>441</v>
      </c>
      <c r="BK267" s="13">
        <v>207</v>
      </c>
      <c r="BL267" s="22">
        <v>1376</v>
      </c>
      <c r="BM267" s="22">
        <v>339</v>
      </c>
      <c r="BN267" s="22">
        <f>IF(BL267, ROUND(BM267/BL267*100, 2),0)</f>
        <v>24.64</v>
      </c>
      <c r="BO267" s="26" t="s">
        <v>440</v>
      </c>
      <c r="BP267" s="30" t="s">
        <v>441</v>
      </c>
      <c r="BQ267" s="13">
        <v>207</v>
      </c>
      <c r="BR267" s="22">
        <v>247</v>
      </c>
      <c r="BS267" s="22">
        <v>86</v>
      </c>
      <c r="BT267" s="22">
        <f>IF(BR267, ROUND(BS267/BR267*100, 2),0)</f>
        <v>34.82</v>
      </c>
      <c r="BU267" s="26" t="s">
        <v>440</v>
      </c>
      <c r="BV267" s="30" t="s">
        <v>441</v>
      </c>
      <c r="BW267" s="13">
        <v>207</v>
      </c>
      <c r="BX267" s="22">
        <v>120</v>
      </c>
      <c r="BY267" s="22">
        <v>55</v>
      </c>
      <c r="BZ267" s="22">
        <f>IF(BX267, ROUND(BY267/BX267*100, 2),0)</f>
        <v>45.83</v>
      </c>
      <c r="CA267" s="26" t="s">
        <v>440</v>
      </c>
      <c r="CB267" s="30" t="s">
        <v>441</v>
      </c>
      <c r="CC267" s="13">
        <v>207</v>
      </c>
      <c r="CD267" s="22">
        <v>229</v>
      </c>
      <c r="CE267" s="22">
        <v>47</v>
      </c>
      <c r="CF267" s="22">
        <f>IF(CD267, ROUND(CE267/CD267*100, 2),0)</f>
        <v>20.52</v>
      </c>
      <c r="CG267" s="26" t="s">
        <v>440</v>
      </c>
      <c r="CH267" s="30" t="s">
        <v>441</v>
      </c>
      <c r="CI267" s="13">
        <v>207</v>
      </c>
      <c r="CJ267" s="22">
        <v>155</v>
      </c>
      <c r="CK267" s="22">
        <v>63</v>
      </c>
      <c r="CL267" s="22">
        <f>IF(CJ267, ROUND(CK267/CJ267*100, 2),0)</f>
        <v>40.65</v>
      </c>
      <c r="CM267" s="26" t="s">
        <v>440</v>
      </c>
      <c r="CN267" s="30" t="s">
        <v>441</v>
      </c>
      <c r="CO267" s="13">
        <v>207</v>
      </c>
      <c r="CP267" s="22">
        <v>212</v>
      </c>
      <c r="CQ267" s="22">
        <v>85</v>
      </c>
      <c r="CR267" s="22">
        <f>IF(CP267, ROUND(CQ267/CP267*100, 2),0)</f>
        <v>40.090000000000003</v>
      </c>
      <c r="CS267" s="26" t="s">
        <v>440</v>
      </c>
      <c r="CT267" s="30" t="s">
        <v>441</v>
      </c>
      <c r="CU267" s="13">
        <v>207</v>
      </c>
      <c r="CV267" s="22">
        <v>191</v>
      </c>
      <c r="CW267" s="22">
        <v>113</v>
      </c>
      <c r="CX267" s="22">
        <f>IF(CV267, ROUND(CW267/CV267*100, 2),0)</f>
        <v>59.16</v>
      </c>
      <c r="CY267" s="26" t="s">
        <v>440</v>
      </c>
      <c r="CZ267" s="30" t="s">
        <v>441</v>
      </c>
      <c r="DA267" s="13">
        <v>207</v>
      </c>
      <c r="DB267" s="22">
        <v>353</v>
      </c>
      <c r="DC267" s="22">
        <v>60</v>
      </c>
      <c r="DD267" s="22">
        <f>IF(DB267, ROUND(DC267/DB267*100, 2),0)</f>
        <v>17</v>
      </c>
      <c r="DE267" s="26" t="s">
        <v>440</v>
      </c>
      <c r="DF267" s="30" t="s">
        <v>441</v>
      </c>
      <c r="DG267" s="13">
        <v>207</v>
      </c>
      <c r="DH267" s="22">
        <v>0</v>
      </c>
      <c r="DI267" s="22">
        <v>0</v>
      </c>
      <c r="DJ267" s="22">
        <f>IF(DH267, ROUND(DI267/DH267*100, 2),0)</f>
        <v>0</v>
      </c>
    </row>
    <row r="268" spans="1:114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219"/>
        <v>1034</v>
      </c>
      <c r="E268" s="22">
        <f t="shared" ca="1" si="219"/>
        <v>310</v>
      </c>
      <c r="F268" s="22">
        <f ca="1">IF(D268, ROUND(E268/D268*100, 2),0)</f>
        <v>29.98</v>
      </c>
      <c r="G268" s="26" t="s">
        <v>442</v>
      </c>
      <c r="H268" s="30" t="s">
        <v>443</v>
      </c>
      <c r="I268" s="13">
        <v>208</v>
      </c>
      <c r="J268" s="22">
        <v>8</v>
      </c>
      <c r="K268" s="22">
        <v>0</v>
      </c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0</v>
      </c>
      <c r="Q268" s="22">
        <v>0</v>
      </c>
      <c r="R268" s="22">
        <f>IF(P268, ROUND(Q268/P268*100, 2),0)</f>
        <v>0</v>
      </c>
      <c r="S268" s="26" t="s">
        <v>442</v>
      </c>
      <c r="T268" s="30" t="s">
        <v>443</v>
      </c>
      <c r="U268" s="13">
        <v>208</v>
      </c>
      <c r="V268" s="22">
        <v>13</v>
      </c>
      <c r="W268" s="22">
        <v>0</v>
      </c>
      <c r="X268" s="22">
        <f>IF(V268, ROUND(W268/V268*100, 2),0)</f>
        <v>0</v>
      </c>
      <c r="Y268" s="26" t="s">
        <v>442</v>
      </c>
      <c r="Z268" s="30" t="s">
        <v>443</v>
      </c>
      <c r="AA268" s="13">
        <v>208</v>
      </c>
      <c r="AB268" s="22">
        <v>46</v>
      </c>
      <c r="AC268" s="22">
        <v>10</v>
      </c>
      <c r="AD268" s="22">
        <f>IF(AB268, ROUND(AC268/AB268*100, 2),0)</f>
        <v>21.74</v>
      </c>
      <c r="AE268" s="26" t="s">
        <v>442</v>
      </c>
      <c r="AF268" s="30" t="s">
        <v>443</v>
      </c>
      <c r="AG268" s="13">
        <v>208</v>
      </c>
      <c r="AH268" s="22">
        <v>1</v>
      </c>
      <c r="AI268" s="22">
        <v>0</v>
      </c>
      <c r="AJ268" s="22">
        <f>IF(AH268, ROUND(AI268/AH268*100, 2),0)</f>
        <v>0</v>
      </c>
      <c r="AK268" s="26" t="s">
        <v>442</v>
      </c>
      <c r="AL268" s="30" t="s">
        <v>443</v>
      </c>
      <c r="AM268" s="13">
        <v>208</v>
      </c>
      <c r="AN268" s="22">
        <v>14</v>
      </c>
      <c r="AO268" s="22">
        <v>61</v>
      </c>
      <c r="AP268" s="22">
        <f>IF(AN268, ROUND(AO268/AN268*100, 2),0)</f>
        <v>435.71</v>
      </c>
      <c r="AQ268" s="26" t="s">
        <v>442</v>
      </c>
      <c r="AR268" s="30" t="s">
        <v>443</v>
      </c>
      <c r="AS268" s="13">
        <v>208</v>
      </c>
      <c r="AT268" s="22">
        <v>0</v>
      </c>
      <c r="AU268" s="22">
        <v>0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0</v>
      </c>
      <c r="BA268" s="22">
        <v>1</v>
      </c>
      <c r="BB268" s="22">
        <f>IF(AZ268, ROUND(BA268/AZ268*100, 2),0)</f>
        <v>0</v>
      </c>
      <c r="BC268" s="26" t="s">
        <v>442</v>
      </c>
      <c r="BD268" s="30" t="s">
        <v>443</v>
      </c>
      <c r="BE268" s="13">
        <v>208</v>
      </c>
      <c r="BF268" s="22">
        <v>172</v>
      </c>
      <c r="BG268" s="22">
        <v>8</v>
      </c>
      <c r="BH268" s="22">
        <f>IF(BF268, ROUND(BG268/BF268*100, 2),0)</f>
        <v>4.6500000000000004</v>
      </c>
      <c r="BI268" s="26" t="s">
        <v>442</v>
      </c>
      <c r="BJ268" s="30" t="s">
        <v>443</v>
      </c>
      <c r="BK268" s="13">
        <v>208</v>
      </c>
      <c r="BL268" s="22">
        <v>628</v>
      </c>
      <c r="BM268" s="22">
        <v>219</v>
      </c>
      <c r="BN268" s="22">
        <f>IF(BL268, ROUND(BM268/BL268*100, 2),0)</f>
        <v>34.869999999999997</v>
      </c>
      <c r="BO268" s="26" t="s">
        <v>442</v>
      </c>
      <c r="BP268" s="30" t="s">
        <v>443</v>
      </c>
      <c r="BQ268" s="13">
        <v>208</v>
      </c>
      <c r="BR268" s="22">
        <v>4</v>
      </c>
      <c r="BS268" s="22">
        <v>0</v>
      </c>
      <c r="BT268" s="22">
        <f>IF(BR268, ROUND(BS268/BR268*100, 2),0)</f>
        <v>0</v>
      </c>
      <c r="BU268" s="26" t="s">
        <v>442</v>
      </c>
      <c r="BV268" s="30" t="s">
        <v>443</v>
      </c>
      <c r="BW268" s="13">
        <v>208</v>
      </c>
      <c r="BX268" s="22">
        <v>43</v>
      </c>
      <c r="BY268" s="22">
        <v>3</v>
      </c>
      <c r="BZ268" s="22">
        <f>IF(BX268, ROUND(BY268/BX268*100, 2),0)</f>
        <v>6.98</v>
      </c>
      <c r="CA268" s="26" t="s">
        <v>442</v>
      </c>
      <c r="CB268" s="30" t="s">
        <v>443</v>
      </c>
      <c r="CC268" s="13">
        <v>208</v>
      </c>
      <c r="CD268" s="22">
        <v>1</v>
      </c>
      <c r="CE268" s="22">
        <v>0</v>
      </c>
      <c r="CF268" s="22">
        <f>IF(CD268, ROUND(CE268/CD268*100, 2),0)</f>
        <v>0</v>
      </c>
      <c r="CG268" s="26" t="s">
        <v>442</v>
      </c>
      <c r="CH268" s="30" t="s">
        <v>443</v>
      </c>
      <c r="CI268" s="13">
        <v>208</v>
      </c>
      <c r="CJ268" s="22">
        <v>84</v>
      </c>
      <c r="CK268" s="22">
        <v>8</v>
      </c>
      <c r="CL268" s="22">
        <f>IF(CJ268, ROUND(CK268/CJ268*100, 2),0)</f>
        <v>9.52</v>
      </c>
      <c r="CM268" s="26" t="s">
        <v>442</v>
      </c>
      <c r="CN268" s="30" t="s">
        <v>443</v>
      </c>
      <c r="CO268" s="13">
        <v>208</v>
      </c>
      <c r="CP268" s="22">
        <v>18</v>
      </c>
      <c r="CQ268" s="22">
        <v>0</v>
      </c>
      <c r="CR268" s="22">
        <f>IF(CP268, ROUND(CQ268/CP268*100, 2),0)</f>
        <v>0</v>
      </c>
      <c r="CS268" s="26" t="s">
        <v>442</v>
      </c>
      <c r="CT268" s="30" t="s">
        <v>443</v>
      </c>
      <c r="CU268" s="13">
        <v>208</v>
      </c>
      <c r="CV268" s="22">
        <v>2</v>
      </c>
      <c r="CW268" s="22">
        <v>0</v>
      </c>
      <c r="CX268" s="22">
        <f>IF(CV268, ROUND(CW268/CV268*100, 2),0)</f>
        <v>0</v>
      </c>
      <c r="CY268" s="26" t="s">
        <v>442</v>
      </c>
      <c r="CZ268" s="30" t="s">
        <v>443</v>
      </c>
      <c r="DA268" s="13">
        <v>208</v>
      </c>
      <c r="DB268" s="22">
        <v>0</v>
      </c>
      <c r="DC268" s="22">
        <v>0</v>
      </c>
      <c r="DD268" s="22">
        <f>IF(DB268, ROUND(DC268/DB268*100, 2),0)</f>
        <v>0</v>
      </c>
      <c r="DE268" s="26" t="s">
        <v>442</v>
      </c>
      <c r="DF268" s="30" t="s">
        <v>443</v>
      </c>
      <c r="DG268" s="13">
        <v>208</v>
      </c>
      <c r="DH268" s="22">
        <v>0</v>
      </c>
      <c r="DI268" s="22">
        <v>0</v>
      </c>
      <c r="DJ268" s="22">
        <f>IF(DH268, ROUND(DI268/DH268*100, 2),0)</f>
        <v>0</v>
      </c>
    </row>
    <row r="269" spans="1:114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219"/>
        <v>22084</v>
      </c>
      <c r="E269" s="22">
        <f t="shared" ca="1" si="219"/>
        <v>24219</v>
      </c>
      <c r="F269" s="22">
        <f ca="1">IF(D269, ROUND(E269/D269*100, 2),0)</f>
        <v>109.67</v>
      </c>
      <c r="G269" s="26" t="s">
        <v>444</v>
      </c>
      <c r="H269" s="30" t="s">
        <v>445</v>
      </c>
      <c r="I269" s="13">
        <v>209</v>
      </c>
      <c r="J269" s="22">
        <v>740</v>
      </c>
      <c r="K269" s="22">
        <v>759</v>
      </c>
      <c r="L269" s="22">
        <f>IF(J269, ROUND(K269/J269*100, 2),0)</f>
        <v>102.57</v>
      </c>
      <c r="M269" s="26" t="s">
        <v>444</v>
      </c>
      <c r="N269" s="30" t="s">
        <v>445</v>
      </c>
      <c r="O269" s="13">
        <v>209</v>
      </c>
      <c r="P269" s="22">
        <v>411</v>
      </c>
      <c r="Q269" s="22">
        <v>558</v>
      </c>
      <c r="R269" s="22">
        <f>IF(P269, ROUND(Q269/P269*100, 2),0)</f>
        <v>135.77000000000001</v>
      </c>
      <c r="S269" s="26" t="s">
        <v>444</v>
      </c>
      <c r="T269" s="30" t="s">
        <v>445</v>
      </c>
      <c r="U269" s="13">
        <v>209</v>
      </c>
      <c r="V269" s="22">
        <v>533</v>
      </c>
      <c r="W269" s="22">
        <v>880</v>
      </c>
      <c r="X269" s="22">
        <f>IF(V269, ROUND(W269/V269*100, 2),0)</f>
        <v>165.1</v>
      </c>
      <c r="Y269" s="26" t="s">
        <v>444</v>
      </c>
      <c r="Z269" s="30" t="s">
        <v>445</v>
      </c>
      <c r="AA269" s="13">
        <v>209</v>
      </c>
      <c r="AB269" s="22">
        <v>3647</v>
      </c>
      <c r="AC269" s="22">
        <v>4847</v>
      </c>
      <c r="AD269" s="22">
        <f>IF(AB269, ROUND(AC269/AB269*100, 2),0)</f>
        <v>132.9</v>
      </c>
      <c r="AE269" s="26" t="s">
        <v>444</v>
      </c>
      <c r="AF269" s="30" t="s">
        <v>445</v>
      </c>
      <c r="AG269" s="13">
        <v>209</v>
      </c>
      <c r="AH269" s="22">
        <v>1973</v>
      </c>
      <c r="AI269" s="22">
        <v>2715</v>
      </c>
      <c r="AJ269" s="22">
        <f>IF(AH269, ROUND(AI269/AH269*100, 2),0)</f>
        <v>137.61000000000001</v>
      </c>
      <c r="AK269" s="26" t="s">
        <v>444</v>
      </c>
      <c r="AL269" s="30" t="s">
        <v>445</v>
      </c>
      <c r="AM269" s="13">
        <v>209</v>
      </c>
      <c r="AN269" s="22">
        <v>816</v>
      </c>
      <c r="AO269" s="22">
        <v>877</v>
      </c>
      <c r="AP269" s="22">
        <f>IF(AN269, ROUND(AO269/AN269*100, 2),0)</f>
        <v>107.48</v>
      </c>
      <c r="AQ269" s="26" t="s">
        <v>444</v>
      </c>
      <c r="AR269" s="30" t="s">
        <v>445</v>
      </c>
      <c r="AS269" s="13">
        <v>209</v>
      </c>
      <c r="AT269" s="22">
        <v>126</v>
      </c>
      <c r="AU269" s="22">
        <v>346</v>
      </c>
      <c r="AV269" s="22">
        <f>IF(AT269, ROUND(AU269/AT269*100, 2),0)</f>
        <v>274.60000000000002</v>
      </c>
      <c r="AW269" s="26" t="s">
        <v>444</v>
      </c>
      <c r="AX269" s="30" t="s">
        <v>445</v>
      </c>
      <c r="AY269" s="13">
        <v>209</v>
      </c>
      <c r="AZ269" s="22">
        <v>27</v>
      </c>
      <c r="BA269" s="22">
        <v>266</v>
      </c>
      <c r="BB269" s="22">
        <f>IF(AZ269, ROUND(BA269/AZ269*100, 2),0)</f>
        <v>985.19</v>
      </c>
      <c r="BC269" s="26" t="s">
        <v>444</v>
      </c>
      <c r="BD269" s="30" t="s">
        <v>445</v>
      </c>
      <c r="BE269" s="13">
        <v>209</v>
      </c>
      <c r="BF269" s="22">
        <v>727</v>
      </c>
      <c r="BG269" s="22">
        <v>1039</v>
      </c>
      <c r="BH269" s="22">
        <f>IF(BF269, ROUND(BG269/BF269*100, 2),0)</f>
        <v>142.91999999999999</v>
      </c>
      <c r="BI269" s="26" t="s">
        <v>444</v>
      </c>
      <c r="BJ269" s="30" t="s">
        <v>445</v>
      </c>
      <c r="BK269" s="13">
        <v>209</v>
      </c>
      <c r="BL269" s="22">
        <v>6876</v>
      </c>
      <c r="BM269" s="22">
        <v>5824</v>
      </c>
      <c r="BN269" s="22">
        <f>IF(BL269, ROUND(BM269/BL269*100, 2),0)</f>
        <v>84.7</v>
      </c>
      <c r="BO269" s="26" t="s">
        <v>444</v>
      </c>
      <c r="BP269" s="30" t="s">
        <v>445</v>
      </c>
      <c r="BQ269" s="13">
        <v>209</v>
      </c>
      <c r="BR269" s="22">
        <v>2030</v>
      </c>
      <c r="BS269" s="22">
        <v>1394</v>
      </c>
      <c r="BT269" s="22">
        <f>IF(BR269, ROUND(BS269/BR269*100, 2),0)</f>
        <v>68.67</v>
      </c>
      <c r="BU269" s="26" t="s">
        <v>444</v>
      </c>
      <c r="BV269" s="30" t="s">
        <v>445</v>
      </c>
      <c r="BW269" s="13">
        <v>209</v>
      </c>
      <c r="BX269" s="22">
        <v>687</v>
      </c>
      <c r="BY269" s="22">
        <v>547</v>
      </c>
      <c r="BZ269" s="22">
        <f>IF(BX269, ROUND(BY269/BX269*100, 2),0)</f>
        <v>79.62</v>
      </c>
      <c r="CA269" s="26" t="s">
        <v>444</v>
      </c>
      <c r="CB269" s="30" t="s">
        <v>445</v>
      </c>
      <c r="CC269" s="13">
        <v>209</v>
      </c>
      <c r="CD269" s="22">
        <v>618</v>
      </c>
      <c r="CE269" s="22">
        <v>721</v>
      </c>
      <c r="CF269" s="22">
        <f>IF(CD269, ROUND(CE269/CD269*100, 2),0)</f>
        <v>116.67</v>
      </c>
      <c r="CG269" s="26" t="s">
        <v>444</v>
      </c>
      <c r="CH269" s="30" t="s">
        <v>445</v>
      </c>
      <c r="CI269" s="13">
        <v>209</v>
      </c>
      <c r="CJ269" s="22">
        <v>381</v>
      </c>
      <c r="CK269" s="22">
        <v>541</v>
      </c>
      <c r="CL269" s="22">
        <f>IF(CJ269, ROUND(CK269/CJ269*100, 2),0)</f>
        <v>141.99</v>
      </c>
      <c r="CM269" s="26" t="s">
        <v>444</v>
      </c>
      <c r="CN269" s="30" t="s">
        <v>445</v>
      </c>
      <c r="CO269" s="13">
        <v>209</v>
      </c>
      <c r="CP269" s="22">
        <v>543</v>
      </c>
      <c r="CQ269" s="22">
        <v>648</v>
      </c>
      <c r="CR269" s="22">
        <f>IF(CP269, ROUND(CQ269/CP269*100, 2),0)</f>
        <v>119.34</v>
      </c>
      <c r="CS269" s="26" t="s">
        <v>444</v>
      </c>
      <c r="CT269" s="30" t="s">
        <v>445</v>
      </c>
      <c r="CU269" s="13">
        <v>209</v>
      </c>
      <c r="CV269" s="22">
        <v>438</v>
      </c>
      <c r="CW269" s="22">
        <v>496</v>
      </c>
      <c r="CX269" s="22">
        <f>IF(CV269, ROUND(CW269/CV269*100, 2),0)</f>
        <v>113.24</v>
      </c>
      <c r="CY269" s="26" t="s">
        <v>444</v>
      </c>
      <c r="CZ269" s="30" t="s">
        <v>445</v>
      </c>
      <c r="DA269" s="13">
        <v>209</v>
      </c>
      <c r="DB269" s="22">
        <v>1511</v>
      </c>
      <c r="DC269" s="22">
        <v>1761</v>
      </c>
      <c r="DD269" s="22">
        <f>IF(DB269, ROUND(DC269/DB269*100, 2),0)</f>
        <v>116.55</v>
      </c>
      <c r="DE269" s="26" t="s">
        <v>444</v>
      </c>
      <c r="DF269" s="30" t="s">
        <v>445</v>
      </c>
      <c r="DG269" s="13">
        <v>209</v>
      </c>
      <c r="DH269" s="22">
        <v>0</v>
      </c>
      <c r="DI269" s="22">
        <v>0</v>
      </c>
      <c r="DJ269" s="22">
        <f>IF(DH269, ROUND(DI269/DH269*100, 2),0)</f>
        <v>0</v>
      </c>
    </row>
    <row r="270" spans="1:114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219"/>
        <v>3415</v>
      </c>
      <c r="E270" s="22">
        <f t="shared" ca="1" si="219"/>
        <v>2279</v>
      </c>
      <c r="F270" s="22">
        <f ca="1">IF(D270, ROUND(E270/D270*100, 2),0)</f>
        <v>66.73</v>
      </c>
      <c r="G270" s="26" t="s">
        <v>446</v>
      </c>
      <c r="H270" s="30" t="s">
        <v>447</v>
      </c>
      <c r="I270" s="13">
        <v>210</v>
      </c>
      <c r="J270" s="22">
        <v>158</v>
      </c>
      <c r="K270" s="22">
        <v>28</v>
      </c>
      <c r="L270" s="22">
        <f>IF(J270, ROUND(K270/J270*100, 2),0)</f>
        <v>17.72</v>
      </c>
      <c r="M270" s="26" t="s">
        <v>446</v>
      </c>
      <c r="N270" s="30" t="s">
        <v>447</v>
      </c>
      <c r="O270" s="13">
        <v>210</v>
      </c>
      <c r="P270" s="22">
        <v>85</v>
      </c>
      <c r="Q270" s="22">
        <v>86</v>
      </c>
      <c r="R270" s="22">
        <f>IF(P270, ROUND(Q270/P270*100, 2),0)</f>
        <v>101.18</v>
      </c>
      <c r="S270" s="26" t="s">
        <v>446</v>
      </c>
      <c r="T270" s="30" t="s">
        <v>447</v>
      </c>
      <c r="U270" s="13">
        <v>210</v>
      </c>
      <c r="V270" s="22">
        <v>0</v>
      </c>
      <c r="W270" s="22">
        <v>0</v>
      </c>
      <c r="X270" s="22">
        <f>IF(V270, ROUND(W270/V270*100, 2),0)</f>
        <v>0</v>
      </c>
      <c r="Y270" s="26" t="s">
        <v>446</v>
      </c>
      <c r="Z270" s="30" t="s">
        <v>447</v>
      </c>
      <c r="AA270" s="13">
        <v>210</v>
      </c>
      <c r="AB270" s="22">
        <v>243</v>
      </c>
      <c r="AC270" s="22">
        <v>247</v>
      </c>
      <c r="AD270" s="22">
        <f>IF(AB270, ROUND(AC270/AB270*100, 2),0)</f>
        <v>101.65</v>
      </c>
      <c r="AE270" s="26" t="s">
        <v>446</v>
      </c>
      <c r="AF270" s="30" t="s">
        <v>447</v>
      </c>
      <c r="AG270" s="13">
        <v>210</v>
      </c>
      <c r="AH270" s="22">
        <v>72</v>
      </c>
      <c r="AI270" s="22">
        <v>194</v>
      </c>
      <c r="AJ270" s="22">
        <f>IF(AH270, ROUND(AI270/AH270*100, 2),0)</f>
        <v>269.44</v>
      </c>
      <c r="AK270" s="26" t="s">
        <v>446</v>
      </c>
      <c r="AL270" s="30" t="s">
        <v>447</v>
      </c>
      <c r="AM270" s="13">
        <v>210</v>
      </c>
      <c r="AN270" s="22">
        <v>46</v>
      </c>
      <c r="AO270" s="22">
        <v>97</v>
      </c>
      <c r="AP270" s="22">
        <f>IF(AN270, ROUND(AO270/AN270*100, 2),0)</f>
        <v>210.87</v>
      </c>
      <c r="AQ270" s="26" t="s">
        <v>446</v>
      </c>
      <c r="AR270" s="30" t="s">
        <v>447</v>
      </c>
      <c r="AS270" s="13">
        <v>210</v>
      </c>
      <c r="AT270" s="22">
        <v>57</v>
      </c>
      <c r="AU270" s="22">
        <v>44</v>
      </c>
      <c r="AV270" s="22">
        <f>IF(AT270, ROUND(AU270/AT270*100, 2),0)</f>
        <v>77.19</v>
      </c>
      <c r="AW270" s="26" t="s">
        <v>446</v>
      </c>
      <c r="AX270" s="30" t="s">
        <v>447</v>
      </c>
      <c r="AY270" s="13">
        <v>210</v>
      </c>
      <c r="AZ270" s="22">
        <v>145</v>
      </c>
      <c r="BA270" s="22">
        <v>78</v>
      </c>
      <c r="BB270" s="22">
        <f>IF(AZ270, ROUND(BA270/AZ270*100, 2),0)</f>
        <v>53.79</v>
      </c>
      <c r="BC270" s="26" t="s">
        <v>446</v>
      </c>
      <c r="BD270" s="30" t="s">
        <v>447</v>
      </c>
      <c r="BE270" s="13">
        <v>210</v>
      </c>
      <c r="BF270" s="22">
        <v>102</v>
      </c>
      <c r="BG270" s="22">
        <v>51</v>
      </c>
      <c r="BH270" s="22">
        <f>IF(BF270, ROUND(BG270/BF270*100, 2),0)</f>
        <v>50</v>
      </c>
      <c r="BI270" s="26" t="s">
        <v>446</v>
      </c>
      <c r="BJ270" s="30" t="s">
        <v>447</v>
      </c>
      <c r="BK270" s="13">
        <v>210</v>
      </c>
      <c r="BL270" s="22">
        <v>2073</v>
      </c>
      <c r="BM270" s="22">
        <v>888</v>
      </c>
      <c r="BN270" s="22">
        <f>IF(BL270, ROUND(BM270/BL270*100, 2),0)</f>
        <v>42.84</v>
      </c>
      <c r="BO270" s="26" t="s">
        <v>446</v>
      </c>
      <c r="BP270" s="30" t="s">
        <v>447</v>
      </c>
      <c r="BQ270" s="13">
        <v>210</v>
      </c>
      <c r="BR270" s="22">
        <v>27</v>
      </c>
      <c r="BS270" s="22">
        <v>40</v>
      </c>
      <c r="BT270" s="22">
        <f>IF(BR270, ROUND(BS270/BR270*100, 2),0)</f>
        <v>148.15</v>
      </c>
      <c r="BU270" s="26" t="s">
        <v>446</v>
      </c>
      <c r="BV270" s="30" t="s">
        <v>447</v>
      </c>
      <c r="BW270" s="13">
        <v>210</v>
      </c>
      <c r="BX270" s="22">
        <v>29</v>
      </c>
      <c r="BY270" s="22">
        <v>60</v>
      </c>
      <c r="BZ270" s="22">
        <f>IF(BX270, ROUND(BY270/BX270*100, 2),0)</f>
        <v>206.9</v>
      </c>
      <c r="CA270" s="26" t="s">
        <v>446</v>
      </c>
      <c r="CB270" s="30" t="s">
        <v>447</v>
      </c>
      <c r="CC270" s="13">
        <v>210</v>
      </c>
      <c r="CD270" s="22">
        <v>34</v>
      </c>
      <c r="CE270" s="22">
        <v>46</v>
      </c>
      <c r="CF270" s="22">
        <f>IF(CD270, ROUND(CE270/CD270*100, 2),0)</f>
        <v>135.29</v>
      </c>
      <c r="CG270" s="26" t="s">
        <v>446</v>
      </c>
      <c r="CH270" s="30" t="s">
        <v>447</v>
      </c>
      <c r="CI270" s="13">
        <v>210</v>
      </c>
      <c r="CJ270" s="22">
        <v>28</v>
      </c>
      <c r="CK270" s="22">
        <v>55</v>
      </c>
      <c r="CL270" s="22">
        <f>IF(CJ270, ROUND(CK270/CJ270*100, 2),0)</f>
        <v>196.43</v>
      </c>
      <c r="CM270" s="26" t="s">
        <v>446</v>
      </c>
      <c r="CN270" s="30" t="s">
        <v>447</v>
      </c>
      <c r="CO270" s="13">
        <v>210</v>
      </c>
      <c r="CP270" s="22">
        <v>118</v>
      </c>
      <c r="CQ270" s="22">
        <v>130</v>
      </c>
      <c r="CR270" s="22">
        <f>IF(CP270, ROUND(CQ270/CP270*100, 2),0)</f>
        <v>110.17</v>
      </c>
      <c r="CS270" s="26" t="s">
        <v>446</v>
      </c>
      <c r="CT270" s="30" t="s">
        <v>447</v>
      </c>
      <c r="CU270" s="13">
        <v>210</v>
      </c>
      <c r="CV270" s="22">
        <v>118</v>
      </c>
      <c r="CW270" s="22">
        <v>128</v>
      </c>
      <c r="CX270" s="22">
        <f>IF(CV270, ROUND(CW270/CV270*100, 2),0)</f>
        <v>108.47</v>
      </c>
      <c r="CY270" s="26" t="s">
        <v>446</v>
      </c>
      <c r="CZ270" s="30" t="s">
        <v>447</v>
      </c>
      <c r="DA270" s="13">
        <v>210</v>
      </c>
      <c r="DB270" s="22">
        <v>80</v>
      </c>
      <c r="DC270" s="22">
        <v>107</v>
      </c>
      <c r="DD270" s="22">
        <f>IF(DB270, ROUND(DC270/DB270*100, 2),0)</f>
        <v>133.75</v>
      </c>
      <c r="DE270" s="26" t="s">
        <v>446</v>
      </c>
      <c r="DF270" s="30" t="s">
        <v>447</v>
      </c>
      <c r="DG270" s="13">
        <v>210</v>
      </c>
      <c r="DH270" s="22">
        <v>0</v>
      </c>
      <c r="DI270" s="22">
        <v>0</v>
      </c>
      <c r="DJ270" s="22">
        <f>IF(DH270, ROUND(DI270/DH270*100, 2),0)</f>
        <v>0</v>
      </c>
    </row>
    <row r="271" spans="1:114" ht="19.350000000000001" customHeight="1" x14ac:dyDescent="0.25">
      <c r="A271" s="16" t="s">
        <v>448</v>
      </c>
      <c r="B271" s="33" t="s">
        <v>449</v>
      </c>
      <c r="C271" s="18" t="s">
        <v>12</v>
      </c>
      <c r="D271" s="25"/>
      <c r="E271" s="25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  <c r="BC271" s="16" t="s">
        <v>448</v>
      </c>
      <c r="BD271" s="33" t="s">
        <v>449</v>
      </c>
      <c r="BE271" s="18" t="s">
        <v>12</v>
      </c>
      <c r="BF271" s="25"/>
      <c r="BG271" s="25"/>
      <c r="BH271" s="19"/>
      <c r="BI271" s="16" t="s">
        <v>448</v>
      </c>
      <c r="BJ271" s="33" t="s">
        <v>449</v>
      </c>
      <c r="BK271" s="18" t="s">
        <v>12</v>
      </c>
      <c r="BL271" s="25"/>
      <c r="BM271" s="25"/>
      <c r="BN271" s="19"/>
      <c r="BO271" s="16" t="s">
        <v>448</v>
      </c>
      <c r="BP271" s="33" t="s">
        <v>449</v>
      </c>
      <c r="BQ271" s="18" t="s">
        <v>12</v>
      </c>
      <c r="BR271" s="25"/>
      <c r="BS271" s="25"/>
      <c r="BT271" s="19"/>
      <c r="BU271" s="16" t="s">
        <v>448</v>
      </c>
      <c r="BV271" s="33" t="s">
        <v>449</v>
      </c>
      <c r="BW271" s="18" t="s">
        <v>12</v>
      </c>
      <c r="BX271" s="25"/>
      <c r="BY271" s="25"/>
      <c r="BZ271" s="19"/>
      <c r="CA271" s="16" t="s">
        <v>448</v>
      </c>
      <c r="CB271" s="33" t="s">
        <v>449</v>
      </c>
      <c r="CC271" s="18" t="s">
        <v>12</v>
      </c>
      <c r="CD271" s="25"/>
      <c r="CE271" s="25"/>
      <c r="CF271" s="19"/>
      <c r="CG271" s="16" t="s">
        <v>448</v>
      </c>
      <c r="CH271" s="33" t="s">
        <v>449</v>
      </c>
      <c r="CI271" s="18" t="s">
        <v>12</v>
      </c>
      <c r="CJ271" s="25"/>
      <c r="CK271" s="25"/>
      <c r="CL271" s="19"/>
      <c r="CM271" s="16" t="s">
        <v>448</v>
      </c>
      <c r="CN271" s="33" t="s">
        <v>449</v>
      </c>
      <c r="CO271" s="18" t="s">
        <v>12</v>
      </c>
      <c r="CP271" s="25"/>
      <c r="CQ271" s="25"/>
      <c r="CR271" s="19"/>
      <c r="CS271" s="16" t="s">
        <v>448</v>
      </c>
      <c r="CT271" s="33" t="s">
        <v>449</v>
      </c>
      <c r="CU271" s="18" t="s">
        <v>12</v>
      </c>
      <c r="CV271" s="25"/>
      <c r="CW271" s="25"/>
      <c r="CX271" s="19"/>
      <c r="CY271" s="16" t="s">
        <v>448</v>
      </c>
      <c r="CZ271" s="33" t="s">
        <v>449</v>
      </c>
      <c r="DA271" s="18" t="s">
        <v>12</v>
      </c>
      <c r="DB271" s="25"/>
      <c r="DC271" s="25"/>
      <c r="DD271" s="19"/>
      <c r="DE271" s="16" t="s">
        <v>448</v>
      </c>
      <c r="DF271" s="33" t="s">
        <v>449</v>
      </c>
      <c r="DG271" s="18" t="s">
        <v>12</v>
      </c>
      <c r="DH271" s="25"/>
      <c r="DI271" s="25"/>
      <c r="DJ271" s="19"/>
    </row>
    <row r="272" spans="1:114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220">SUM(OFFSET(D272,0,6),OFFSET(D272,0,12),OFFSET(D272,0,18),OFFSET(D272,0,24),OFFSET(D272,0,30),OFFSET(D272,0,36),OFFSET(D272,0,42),OFFSET(D272,0,48),OFFSET(D272,0,54),OFFSET(D272,0,60),OFFSET(D272,0,66),OFFSET(D272,0,72),OFFSET(D272,0,78),OFFSET(D272,0,84),OFFSET(D272,0,90),OFFSET(D272,0,96),OFFSET(D272,0,102),OFFSET(D272,0,108))</f>
        <v>7163</v>
      </c>
      <c r="E272" s="22">
        <f t="shared" ca="1" si="220"/>
        <v>9479</v>
      </c>
      <c r="F272" s="22">
        <f t="shared" ref="F272:F277" ca="1" si="221">IF(D272, ROUND(E272/D272*100, 2),0)</f>
        <v>132.33000000000001</v>
      </c>
      <c r="G272" s="26" t="s">
        <v>450</v>
      </c>
      <c r="H272" s="30" t="s">
        <v>451</v>
      </c>
      <c r="I272" s="13">
        <v>211</v>
      </c>
      <c r="J272" s="22">
        <v>1123</v>
      </c>
      <c r="K272" s="22">
        <v>18</v>
      </c>
      <c r="L272" s="22">
        <f t="shared" ref="L272:L277" si="222">IF(J272, ROUND(K272/J272*100, 2),0)</f>
        <v>1.6</v>
      </c>
      <c r="M272" s="26" t="s">
        <v>450</v>
      </c>
      <c r="N272" s="30" t="s">
        <v>451</v>
      </c>
      <c r="O272" s="13">
        <v>211</v>
      </c>
      <c r="P272" s="22">
        <v>319</v>
      </c>
      <c r="Q272" s="22">
        <v>257</v>
      </c>
      <c r="R272" s="22">
        <f t="shared" ref="R272:R277" si="223">IF(P272, ROUND(Q272/P272*100, 2),0)</f>
        <v>80.56</v>
      </c>
      <c r="S272" s="26" t="s">
        <v>450</v>
      </c>
      <c r="T272" s="30" t="s">
        <v>451</v>
      </c>
      <c r="U272" s="13">
        <v>211</v>
      </c>
      <c r="V272" s="22">
        <v>533</v>
      </c>
      <c r="W272" s="22">
        <v>880</v>
      </c>
      <c r="X272" s="22">
        <f t="shared" ref="X272:X277" si="224">IF(V272, ROUND(W272/V272*100, 2),0)</f>
        <v>165.1</v>
      </c>
      <c r="Y272" s="26" t="s">
        <v>450</v>
      </c>
      <c r="Z272" s="30" t="s">
        <v>451</v>
      </c>
      <c r="AA272" s="13">
        <v>211</v>
      </c>
      <c r="AB272" s="22">
        <v>688</v>
      </c>
      <c r="AC272" s="22">
        <v>3015</v>
      </c>
      <c r="AD272" s="22">
        <f t="shared" ref="AD272:AD277" si="225">IF(AB272, ROUND(AC272/AB272*100, 2),0)</f>
        <v>438.23</v>
      </c>
      <c r="AE272" s="26" t="s">
        <v>450</v>
      </c>
      <c r="AF272" s="30" t="s">
        <v>451</v>
      </c>
      <c r="AG272" s="13">
        <v>211</v>
      </c>
      <c r="AH272" s="22">
        <v>143</v>
      </c>
      <c r="AI272" s="22">
        <v>2886</v>
      </c>
      <c r="AJ272" s="22">
        <f t="shared" ref="AJ272:AJ277" si="226">IF(AH272, ROUND(AI272/AH272*100, 2),0)</f>
        <v>2018.18</v>
      </c>
      <c r="AK272" s="26" t="s">
        <v>450</v>
      </c>
      <c r="AL272" s="30" t="s">
        <v>451</v>
      </c>
      <c r="AM272" s="13">
        <v>211</v>
      </c>
      <c r="AN272" s="22">
        <v>271</v>
      </c>
      <c r="AO272" s="22">
        <v>15</v>
      </c>
      <c r="AP272" s="22">
        <f t="shared" ref="AP272:AP277" si="227">IF(AN272, ROUND(AO272/AN272*100, 2),0)</f>
        <v>5.54</v>
      </c>
      <c r="AQ272" s="26" t="s">
        <v>450</v>
      </c>
      <c r="AR272" s="30" t="s">
        <v>451</v>
      </c>
      <c r="AS272" s="13">
        <v>211</v>
      </c>
      <c r="AT272" s="22">
        <v>1404</v>
      </c>
      <c r="AU272" s="22">
        <v>153</v>
      </c>
      <c r="AV272" s="22">
        <f t="shared" ref="AV272:AV277" si="228">IF(AT272, ROUND(AU272/AT272*100, 2),0)</f>
        <v>10.9</v>
      </c>
      <c r="AW272" s="26" t="s">
        <v>450</v>
      </c>
      <c r="AX272" s="30" t="s">
        <v>451</v>
      </c>
      <c r="AY272" s="13">
        <v>211</v>
      </c>
      <c r="AZ272" s="22">
        <v>334</v>
      </c>
      <c r="BA272" s="22">
        <v>167</v>
      </c>
      <c r="BB272" s="22">
        <f t="shared" ref="BB272:BB277" si="229">IF(AZ272, ROUND(BA272/AZ272*100, 2),0)</f>
        <v>50</v>
      </c>
      <c r="BC272" s="26" t="s">
        <v>450</v>
      </c>
      <c r="BD272" s="30" t="s">
        <v>451</v>
      </c>
      <c r="BE272" s="13">
        <v>211</v>
      </c>
      <c r="BF272" s="22">
        <v>585</v>
      </c>
      <c r="BG272" s="22">
        <v>568</v>
      </c>
      <c r="BH272" s="22">
        <f t="shared" ref="BH272:BH277" si="230">IF(BF272, ROUND(BG272/BF272*100, 2),0)</f>
        <v>97.09</v>
      </c>
      <c r="BI272" s="26" t="s">
        <v>450</v>
      </c>
      <c r="BJ272" s="30" t="s">
        <v>451</v>
      </c>
      <c r="BK272" s="13">
        <v>211</v>
      </c>
      <c r="BL272" s="22">
        <v>694</v>
      </c>
      <c r="BM272" s="22">
        <v>229</v>
      </c>
      <c r="BN272" s="22">
        <f t="shared" ref="BN272:BN277" si="231">IF(BL272, ROUND(BM272/BL272*100, 2),0)</f>
        <v>33</v>
      </c>
      <c r="BO272" s="26" t="s">
        <v>450</v>
      </c>
      <c r="BP272" s="30" t="s">
        <v>451</v>
      </c>
      <c r="BQ272" s="13">
        <v>211</v>
      </c>
      <c r="BR272" s="22">
        <v>140</v>
      </c>
      <c r="BS272" s="22">
        <v>46</v>
      </c>
      <c r="BT272" s="22">
        <f t="shared" ref="BT272:BT277" si="232">IF(BR272, ROUND(BS272/BR272*100, 2),0)</f>
        <v>32.86</v>
      </c>
      <c r="BU272" s="26" t="s">
        <v>450</v>
      </c>
      <c r="BV272" s="30" t="s">
        <v>451</v>
      </c>
      <c r="BW272" s="13">
        <v>211</v>
      </c>
      <c r="BX272" s="22">
        <v>90</v>
      </c>
      <c r="BY272" s="22">
        <v>386</v>
      </c>
      <c r="BZ272" s="22">
        <f t="shared" ref="BZ272:BZ277" si="233">IF(BX272, ROUND(BY272/BX272*100, 2),0)</f>
        <v>428.89</v>
      </c>
      <c r="CA272" s="26" t="s">
        <v>450</v>
      </c>
      <c r="CB272" s="30" t="s">
        <v>451</v>
      </c>
      <c r="CC272" s="13">
        <v>211</v>
      </c>
      <c r="CD272" s="22">
        <v>45</v>
      </c>
      <c r="CE272" s="22">
        <v>37</v>
      </c>
      <c r="CF272" s="22">
        <f t="shared" ref="CF272:CF277" si="234">IF(CD272, ROUND(CE272/CD272*100, 2),0)</f>
        <v>82.22</v>
      </c>
      <c r="CG272" s="26" t="s">
        <v>450</v>
      </c>
      <c r="CH272" s="30" t="s">
        <v>451</v>
      </c>
      <c r="CI272" s="13">
        <v>211</v>
      </c>
      <c r="CJ272" s="22">
        <v>128</v>
      </c>
      <c r="CK272" s="22">
        <v>145</v>
      </c>
      <c r="CL272" s="22">
        <f t="shared" ref="CL272:CL277" si="235">IF(CJ272, ROUND(CK272/CJ272*100, 2),0)</f>
        <v>113.28</v>
      </c>
      <c r="CM272" s="26" t="s">
        <v>450</v>
      </c>
      <c r="CN272" s="30" t="s">
        <v>451</v>
      </c>
      <c r="CO272" s="13">
        <v>211</v>
      </c>
      <c r="CP272" s="22">
        <v>317</v>
      </c>
      <c r="CQ272" s="22">
        <v>624</v>
      </c>
      <c r="CR272" s="22">
        <f t="shared" ref="CR272:CR277" si="236">IF(CP272, ROUND(CQ272/CP272*100, 2),0)</f>
        <v>196.85</v>
      </c>
      <c r="CS272" s="26" t="s">
        <v>450</v>
      </c>
      <c r="CT272" s="30" t="s">
        <v>451</v>
      </c>
      <c r="CU272" s="13">
        <v>211</v>
      </c>
      <c r="CV272" s="22">
        <v>104</v>
      </c>
      <c r="CW272" s="22">
        <v>19</v>
      </c>
      <c r="CX272" s="22">
        <f t="shared" ref="CX272:CX277" si="237">IF(CV272, ROUND(CW272/CV272*100, 2),0)</f>
        <v>18.27</v>
      </c>
      <c r="CY272" s="26" t="s">
        <v>450</v>
      </c>
      <c r="CZ272" s="30" t="s">
        <v>451</v>
      </c>
      <c r="DA272" s="13">
        <v>211</v>
      </c>
      <c r="DB272" s="22">
        <v>245</v>
      </c>
      <c r="DC272" s="22">
        <v>34</v>
      </c>
      <c r="DD272" s="22">
        <f t="shared" ref="DD272:DD277" si="238">IF(DB272, ROUND(DC272/DB272*100, 2),0)</f>
        <v>13.88</v>
      </c>
      <c r="DE272" s="26" t="s">
        <v>450</v>
      </c>
      <c r="DF272" s="30" t="s">
        <v>451</v>
      </c>
      <c r="DG272" s="13">
        <v>211</v>
      </c>
      <c r="DH272" s="22">
        <v>0</v>
      </c>
      <c r="DI272" s="22">
        <v>0</v>
      </c>
      <c r="DJ272" s="22">
        <f t="shared" ref="DJ272:DJ277" si="239">IF(DH272, ROUND(DI272/DH272*100, 2),0)</f>
        <v>0</v>
      </c>
    </row>
    <row r="273" spans="1:114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220"/>
        <v>30</v>
      </c>
      <c r="E273" s="22">
        <f t="shared" ca="1" si="220"/>
        <v>18</v>
      </c>
      <c r="F273" s="22">
        <f t="shared" ca="1" si="221"/>
        <v>60</v>
      </c>
      <c r="G273" s="26" t="s">
        <v>452</v>
      </c>
      <c r="H273" s="30" t="s">
        <v>453</v>
      </c>
      <c r="I273" s="13">
        <v>212</v>
      </c>
      <c r="J273" s="22">
        <v>0</v>
      </c>
      <c r="K273" s="22">
        <v>0</v>
      </c>
      <c r="L273" s="22">
        <f t="shared" si="222"/>
        <v>0</v>
      </c>
      <c r="M273" s="26" t="s">
        <v>452</v>
      </c>
      <c r="N273" s="30" t="s">
        <v>453</v>
      </c>
      <c r="O273" s="13">
        <v>212</v>
      </c>
      <c r="P273" s="22">
        <v>0</v>
      </c>
      <c r="Q273" s="22">
        <v>0</v>
      </c>
      <c r="R273" s="22">
        <f t="shared" si="223"/>
        <v>0</v>
      </c>
      <c r="S273" s="26" t="s">
        <v>452</v>
      </c>
      <c r="T273" s="30" t="s">
        <v>453</v>
      </c>
      <c r="U273" s="13">
        <v>212</v>
      </c>
      <c r="V273" s="22">
        <v>5</v>
      </c>
      <c r="W273" s="22">
        <v>0</v>
      </c>
      <c r="X273" s="22">
        <f t="shared" si="224"/>
        <v>0</v>
      </c>
      <c r="Y273" s="26" t="s">
        <v>452</v>
      </c>
      <c r="Z273" s="30" t="s">
        <v>453</v>
      </c>
      <c r="AA273" s="13">
        <v>212</v>
      </c>
      <c r="AB273" s="22">
        <v>2</v>
      </c>
      <c r="AC273" s="22">
        <v>0</v>
      </c>
      <c r="AD273" s="22">
        <f t="shared" si="225"/>
        <v>0</v>
      </c>
      <c r="AE273" s="26" t="s">
        <v>452</v>
      </c>
      <c r="AF273" s="30" t="s">
        <v>453</v>
      </c>
      <c r="AG273" s="13">
        <v>212</v>
      </c>
      <c r="AH273" s="22">
        <v>6</v>
      </c>
      <c r="AI273" s="22">
        <v>5</v>
      </c>
      <c r="AJ273" s="22">
        <f t="shared" si="226"/>
        <v>83.33</v>
      </c>
      <c r="AK273" s="26" t="s">
        <v>452</v>
      </c>
      <c r="AL273" s="30" t="s">
        <v>453</v>
      </c>
      <c r="AM273" s="13">
        <v>212</v>
      </c>
      <c r="AN273" s="22">
        <v>0</v>
      </c>
      <c r="AO273" s="22">
        <v>0</v>
      </c>
      <c r="AP273" s="22">
        <f t="shared" si="227"/>
        <v>0</v>
      </c>
      <c r="AQ273" s="26" t="s">
        <v>452</v>
      </c>
      <c r="AR273" s="30" t="s">
        <v>453</v>
      </c>
      <c r="AS273" s="13">
        <v>212</v>
      </c>
      <c r="AT273" s="22">
        <v>2</v>
      </c>
      <c r="AU273" s="22">
        <v>1</v>
      </c>
      <c r="AV273" s="22">
        <f t="shared" si="228"/>
        <v>50</v>
      </c>
      <c r="AW273" s="26" t="s">
        <v>452</v>
      </c>
      <c r="AX273" s="30" t="s">
        <v>453</v>
      </c>
      <c r="AY273" s="13">
        <v>212</v>
      </c>
      <c r="AZ273" s="22">
        <v>0</v>
      </c>
      <c r="BA273" s="22">
        <v>0</v>
      </c>
      <c r="BB273" s="22">
        <f t="shared" si="229"/>
        <v>0</v>
      </c>
      <c r="BC273" s="26" t="s">
        <v>452</v>
      </c>
      <c r="BD273" s="30" t="s">
        <v>453</v>
      </c>
      <c r="BE273" s="13">
        <v>212</v>
      </c>
      <c r="BF273" s="22">
        <v>5</v>
      </c>
      <c r="BG273" s="22">
        <v>0</v>
      </c>
      <c r="BH273" s="22">
        <f t="shared" si="230"/>
        <v>0</v>
      </c>
      <c r="BI273" s="26" t="s">
        <v>452</v>
      </c>
      <c r="BJ273" s="30" t="s">
        <v>453</v>
      </c>
      <c r="BK273" s="13">
        <v>212</v>
      </c>
      <c r="BL273" s="22">
        <v>2</v>
      </c>
      <c r="BM273" s="22">
        <v>4</v>
      </c>
      <c r="BN273" s="22">
        <f t="shared" si="231"/>
        <v>200</v>
      </c>
      <c r="BO273" s="26" t="s">
        <v>452</v>
      </c>
      <c r="BP273" s="30" t="s">
        <v>453</v>
      </c>
      <c r="BQ273" s="13">
        <v>212</v>
      </c>
      <c r="BR273" s="22">
        <v>0</v>
      </c>
      <c r="BS273" s="22">
        <v>1</v>
      </c>
      <c r="BT273" s="22">
        <f t="shared" si="232"/>
        <v>0</v>
      </c>
      <c r="BU273" s="26" t="s">
        <v>452</v>
      </c>
      <c r="BV273" s="30" t="s">
        <v>453</v>
      </c>
      <c r="BW273" s="13">
        <v>212</v>
      </c>
      <c r="BX273" s="22">
        <v>0</v>
      </c>
      <c r="BY273" s="22">
        <v>0</v>
      </c>
      <c r="BZ273" s="22">
        <f t="shared" si="233"/>
        <v>0</v>
      </c>
      <c r="CA273" s="26" t="s">
        <v>452</v>
      </c>
      <c r="CB273" s="30" t="s">
        <v>453</v>
      </c>
      <c r="CC273" s="13">
        <v>212</v>
      </c>
      <c r="CD273" s="22">
        <v>1</v>
      </c>
      <c r="CE273" s="22">
        <v>1</v>
      </c>
      <c r="CF273" s="22">
        <f t="shared" si="234"/>
        <v>100</v>
      </c>
      <c r="CG273" s="26" t="s">
        <v>452</v>
      </c>
      <c r="CH273" s="30" t="s">
        <v>453</v>
      </c>
      <c r="CI273" s="13">
        <v>212</v>
      </c>
      <c r="CJ273" s="22">
        <v>0</v>
      </c>
      <c r="CK273" s="22">
        <v>3</v>
      </c>
      <c r="CL273" s="22">
        <f t="shared" si="235"/>
        <v>0</v>
      </c>
      <c r="CM273" s="26" t="s">
        <v>452</v>
      </c>
      <c r="CN273" s="30" t="s">
        <v>453</v>
      </c>
      <c r="CO273" s="13">
        <v>212</v>
      </c>
      <c r="CP273" s="22">
        <v>2</v>
      </c>
      <c r="CQ273" s="22">
        <v>2</v>
      </c>
      <c r="CR273" s="22">
        <f t="shared" si="236"/>
        <v>100</v>
      </c>
      <c r="CS273" s="26" t="s">
        <v>452</v>
      </c>
      <c r="CT273" s="30" t="s">
        <v>453</v>
      </c>
      <c r="CU273" s="13">
        <v>212</v>
      </c>
      <c r="CV273" s="22">
        <v>3</v>
      </c>
      <c r="CW273" s="22">
        <v>1</v>
      </c>
      <c r="CX273" s="22">
        <f t="shared" si="237"/>
        <v>33.33</v>
      </c>
      <c r="CY273" s="26" t="s">
        <v>452</v>
      </c>
      <c r="CZ273" s="30" t="s">
        <v>453</v>
      </c>
      <c r="DA273" s="13">
        <v>212</v>
      </c>
      <c r="DB273" s="22">
        <v>2</v>
      </c>
      <c r="DC273" s="22">
        <v>0</v>
      </c>
      <c r="DD273" s="22">
        <f t="shared" si="238"/>
        <v>0</v>
      </c>
      <c r="DE273" s="26" t="s">
        <v>452</v>
      </c>
      <c r="DF273" s="30" t="s">
        <v>453</v>
      </c>
      <c r="DG273" s="13">
        <v>212</v>
      </c>
      <c r="DH273" s="22">
        <v>0</v>
      </c>
      <c r="DI273" s="22">
        <v>0</v>
      </c>
      <c r="DJ273" s="22">
        <f t="shared" si="239"/>
        <v>0</v>
      </c>
    </row>
    <row r="274" spans="1:114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220"/>
        <v>620</v>
      </c>
      <c r="E274" s="22">
        <f t="shared" ca="1" si="220"/>
        <v>206</v>
      </c>
      <c r="F274" s="22">
        <f t="shared" ca="1" si="221"/>
        <v>33.229999999999997</v>
      </c>
      <c r="G274" s="26" t="s">
        <v>454</v>
      </c>
      <c r="H274" s="27" t="s">
        <v>455</v>
      </c>
      <c r="I274" s="13">
        <v>213</v>
      </c>
      <c r="J274" s="22">
        <v>8</v>
      </c>
      <c r="K274" s="22">
        <v>0</v>
      </c>
      <c r="L274" s="22">
        <f t="shared" si="222"/>
        <v>0</v>
      </c>
      <c r="M274" s="26" t="s">
        <v>454</v>
      </c>
      <c r="N274" s="27" t="s">
        <v>455</v>
      </c>
      <c r="O274" s="13">
        <v>213</v>
      </c>
      <c r="P274" s="22">
        <v>0</v>
      </c>
      <c r="Q274" s="22">
        <v>0</v>
      </c>
      <c r="R274" s="22">
        <f t="shared" si="223"/>
        <v>0</v>
      </c>
      <c r="S274" s="26" t="s">
        <v>454</v>
      </c>
      <c r="T274" s="27" t="s">
        <v>455</v>
      </c>
      <c r="U274" s="13">
        <v>213</v>
      </c>
      <c r="V274" s="22">
        <v>0</v>
      </c>
      <c r="W274" s="22">
        <v>0</v>
      </c>
      <c r="X274" s="22">
        <f t="shared" si="224"/>
        <v>0</v>
      </c>
      <c r="Y274" s="26" t="s">
        <v>454</v>
      </c>
      <c r="Z274" s="27" t="s">
        <v>455</v>
      </c>
      <c r="AA274" s="13">
        <v>213</v>
      </c>
      <c r="AB274" s="22">
        <v>61</v>
      </c>
      <c r="AC274" s="22">
        <v>42</v>
      </c>
      <c r="AD274" s="22">
        <f t="shared" si="225"/>
        <v>68.849999999999994</v>
      </c>
      <c r="AE274" s="26" t="s">
        <v>454</v>
      </c>
      <c r="AF274" s="27" t="s">
        <v>455</v>
      </c>
      <c r="AG274" s="13">
        <v>213</v>
      </c>
      <c r="AH274" s="22">
        <v>57</v>
      </c>
      <c r="AI274" s="22">
        <v>4</v>
      </c>
      <c r="AJ274" s="22">
        <f t="shared" si="226"/>
        <v>7.02</v>
      </c>
      <c r="AK274" s="26" t="s">
        <v>454</v>
      </c>
      <c r="AL274" s="27" t="s">
        <v>455</v>
      </c>
      <c r="AM274" s="13">
        <v>213</v>
      </c>
      <c r="AN274" s="22">
        <v>0</v>
      </c>
      <c r="AO274" s="22">
        <v>0</v>
      </c>
      <c r="AP274" s="22">
        <f t="shared" si="227"/>
        <v>0</v>
      </c>
      <c r="AQ274" s="26" t="s">
        <v>454</v>
      </c>
      <c r="AR274" s="27" t="s">
        <v>455</v>
      </c>
      <c r="AS274" s="13">
        <v>213</v>
      </c>
      <c r="AT274" s="22">
        <v>0</v>
      </c>
      <c r="AU274" s="22">
        <v>0</v>
      </c>
      <c r="AV274" s="22">
        <f t="shared" si="228"/>
        <v>0</v>
      </c>
      <c r="AW274" s="26" t="s">
        <v>454</v>
      </c>
      <c r="AX274" s="27" t="s">
        <v>455</v>
      </c>
      <c r="AY274" s="13">
        <v>213</v>
      </c>
      <c r="AZ274" s="22">
        <v>0</v>
      </c>
      <c r="BA274" s="22">
        <v>1</v>
      </c>
      <c r="BB274" s="22">
        <f t="shared" si="229"/>
        <v>0</v>
      </c>
      <c r="BC274" s="26" t="s">
        <v>454</v>
      </c>
      <c r="BD274" s="27" t="s">
        <v>455</v>
      </c>
      <c r="BE274" s="13">
        <v>213</v>
      </c>
      <c r="BF274" s="22">
        <v>0</v>
      </c>
      <c r="BG274" s="22">
        <v>4</v>
      </c>
      <c r="BH274" s="22">
        <f t="shared" si="230"/>
        <v>0</v>
      </c>
      <c r="BI274" s="26" t="s">
        <v>454</v>
      </c>
      <c r="BJ274" s="27" t="s">
        <v>455</v>
      </c>
      <c r="BK274" s="13">
        <v>213</v>
      </c>
      <c r="BL274" s="22">
        <v>0</v>
      </c>
      <c r="BM274" s="22">
        <v>111</v>
      </c>
      <c r="BN274" s="22">
        <f t="shared" si="231"/>
        <v>0</v>
      </c>
      <c r="BO274" s="26" t="s">
        <v>454</v>
      </c>
      <c r="BP274" s="27" t="s">
        <v>455</v>
      </c>
      <c r="BQ274" s="13">
        <v>213</v>
      </c>
      <c r="BR274" s="22">
        <v>4</v>
      </c>
      <c r="BS274" s="22">
        <v>1</v>
      </c>
      <c r="BT274" s="22">
        <f t="shared" si="232"/>
        <v>25</v>
      </c>
      <c r="BU274" s="26" t="s">
        <v>454</v>
      </c>
      <c r="BV274" s="27" t="s">
        <v>455</v>
      </c>
      <c r="BW274" s="13">
        <v>213</v>
      </c>
      <c r="BX274" s="22">
        <v>6</v>
      </c>
      <c r="BY274" s="22">
        <v>20</v>
      </c>
      <c r="BZ274" s="22">
        <f t="shared" si="233"/>
        <v>333.33</v>
      </c>
      <c r="CA274" s="26" t="s">
        <v>454</v>
      </c>
      <c r="CB274" s="27" t="s">
        <v>455</v>
      </c>
      <c r="CC274" s="13">
        <v>213</v>
      </c>
      <c r="CD274" s="22">
        <v>0</v>
      </c>
      <c r="CE274" s="22">
        <v>0</v>
      </c>
      <c r="CF274" s="22">
        <f t="shared" si="234"/>
        <v>0</v>
      </c>
      <c r="CG274" s="26" t="s">
        <v>454</v>
      </c>
      <c r="CH274" s="27" t="s">
        <v>455</v>
      </c>
      <c r="CI274" s="13">
        <v>213</v>
      </c>
      <c r="CJ274" s="22">
        <v>4</v>
      </c>
      <c r="CK274" s="22">
        <v>18</v>
      </c>
      <c r="CL274" s="22">
        <f t="shared" si="235"/>
        <v>450</v>
      </c>
      <c r="CM274" s="26" t="s">
        <v>454</v>
      </c>
      <c r="CN274" s="27" t="s">
        <v>455</v>
      </c>
      <c r="CO274" s="13">
        <v>213</v>
      </c>
      <c r="CP274" s="22">
        <v>0</v>
      </c>
      <c r="CQ274" s="22">
        <v>0</v>
      </c>
      <c r="CR274" s="22">
        <f t="shared" si="236"/>
        <v>0</v>
      </c>
      <c r="CS274" s="26" t="s">
        <v>454</v>
      </c>
      <c r="CT274" s="27" t="s">
        <v>455</v>
      </c>
      <c r="CU274" s="13">
        <v>213</v>
      </c>
      <c r="CV274" s="22">
        <v>0</v>
      </c>
      <c r="CW274" s="22">
        <v>1</v>
      </c>
      <c r="CX274" s="22">
        <f t="shared" si="237"/>
        <v>0</v>
      </c>
      <c r="CY274" s="26" t="s">
        <v>454</v>
      </c>
      <c r="CZ274" s="27" t="s">
        <v>455</v>
      </c>
      <c r="DA274" s="13">
        <v>213</v>
      </c>
      <c r="DB274" s="22">
        <v>480</v>
      </c>
      <c r="DC274" s="22">
        <v>4</v>
      </c>
      <c r="DD274" s="22">
        <f t="shared" si="238"/>
        <v>0.83</v>
      </c>
      <c r="DE274" s="26" t="s">
        <v>454</v>
      </c>
      <c r="DF274" s="27" t="s">
        <v>455</v>
      </c>
      <c r="DG274" s="13">
        <v>213</v>
      </c>
      <c r="DH274" s="22">
        <v>0</v>
      </c>
      <c r="DI274" s="22">
        <v>0</v>
      </c>
      <c r="DJ274" s="22">
        <f t="shared" si="239"/>
        <v>0</v>
      </c>
    </row>
    <row r="275" spans="1:114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220"/>
        <v>2233</v>
      </c>
      <c r="E275" s="22">
        <f t="shared" ca="1" si="220"/>
        <v>1390</v>
      </c>
      <c r="F275" s="22">
        <f t="shared" ca="1" si="221"/>
        <v>62.25</v>
      </c>
      <c r="G275" s="26" t="s">
        <v>456</v>
      </c>
      <c r="H275" s="27" t="s">
        <v>457</v>
      </c>
      <c r="I275" s="13">
        <v>214</v>
      </c>
      <c r="J275" s="22">
        <v>47</v>
      </c>
      <c r="K275" s="22">
        <v>0</v>
      </c>
      <c r="L275" s="22">
        <f t="shared" si="222"/>
        <v>0</v>
      </c>
      <c r="M275" s="26" t="s">
        <v>456</v>
      </c>
      <c r="N275" s="27" t="s">
        <v>457</v>
      </c>
      <c r="O275" s="13">
        <v>214</v>
      </c>
      <c r="P275" s="22">
        <v>158</v>
      </c>
      <c r="Q275" s="22">
        <v>55</v>
      </c>
      <c r="R275" s="22">
        <f t="shared" si="223"/>
        <v>34.81</v>
      </c>
      <c r="S275" s="26" t="s">
        <v>456</v>
      </c>
      <c r="T275" s="27" t="s">
        <v>457</v>
      </c>
      <c r="U275" s="13">
        <v>214</v>
      </c>
      <c r="V275" s="22">
        <v>88</v>
      </c>
      <c r="W275" s="22">
        <v>9</v>
      </c>
      <c r="X275" s="22">
        <f t="shared" si="224"/>
        <v>10.23</v>
      </c>
      <c r="Y275" s="26" t="s">
        <v>456</v>
      </c>
      <c r="Z275" s="27" t="s">
        <v>457</v>
      </c>
      <c r="AA275" s="13">
        <v>214</v>
      </c>
      <c r="AB275" s="22">
        <v>376</v>
      </c>
      <c r="AC275" s="22">
        <v>215</v>
      </c>
      <c r="AD275" s="22">
        <f t="shared" si="225"/>
        <v>57.18</v>
      </c>
      <c r="AE275" s="26" t="s">
        <v>456</v>
      </c>
      <c r="AF275" s="27" t="s">
        <v>457</v>
      </c>
      <c r="AG275" s="13">
        <v>214</v>
      </c>
      <c r="AH275" s="22">
        <v>49</v>
      </c>
      <c r="AI275" s="22">
        <v>553</v>
      </c>
      <c r="AJ275" s="22">
        <f t="shared" si="226"/>
        <v>1128.57</v>
      </c>
      <c r="AK275" s="26" t="s">
        <v>456</v>
      </c>
      <c r="AL275" s="27" t="s">
        <v>457</v>
      </c>
      <c r="AM275" s="13">
        <v>214</v>
      </c>
      <c r="AN275" s="22">
        <v>307</v>
      </c>
      <c r="AO275" s="22">
        <v>28</v>
      </c>
      <c r="AP275" s="22">
        <f t="shared" si="227"/>
        <v>9.1199999999999992</v>
      </c>
      <c r="AQ275" s="26" t="s">
        <v>456</v>
      </c>
      <c r="AR275" s="27" t="s">
        <v>457</v>
      </c>
      <c r="AS275" s="13">
        <v>214</v>
      </c>
      <c r="AT275" s="22">
        <v>58</v>
      </c>
      <c r="AU275" s="22">
        <v>2</v>
      </c>
      <c r="AV275" s="22">
        <f t="shared" si="228"/>
        <v>3.45</v>
      </c>
      <c r="AW275" s="26" t="s">
        <v>456</v>
      </c>
      <c r="AX275" s="27" t="s">
        <v>457</v>
      </c>
      <c r="AY275" s="13">
        <v>214</v>
      </c>
      <c r="AZ275" s="22">
        <v>154</v>
      </c>
      <c r="BA275" s="22">
        <v>59</v>
      </c>
      <c r="BB275" s="22">
        <f t="shared" si="229"/>
        <v>38.31</v>
      </c>
      <c r="BC275" s="26" t="s">
        <v>456</v>
      </c>
      <c r="BD275" s="27" t="s">
        <v>457</v>
      </c>
      <c r="BE275" s="13">
        <v>214</v>
      </c>
      <c r="BF275" s="22">
        <v>152</v>
      </c>
      <c r="BG275" s="22">
        <v>57</v>
      </c>
      <c r="BH275" s="22">
        <f t="shared" si="230"/>
        <v>37.5</v>
      </c>
      <c r="BI275" s="26" t="s">
        <v>456</v>
      </c>
      <c r="BJ275" s="27" t="s">
        <v>457</v>
      </c>
      <c r="BK275" s="13">
        <v>214</v>
      </c>
      <c r="BL275" s="22">
        <v>419</v>
      </c>
      <c r="BM275" s="22">
        <v>209</v>
      </c>
      <c r="BN275" s="22">
        <f t="shared" si="231"/>
        <v>49.88</v>
      </c>
      <c r="BO275" s="26" t="s">
        <v>456</v>
      </c>
      <c r="BP275" s="27" t="s">
        <v>457</v>
      </c>
      <c r="BQ275" s="13">
        <v>214</v>
      </c>
      <c r="BR275" s="22">
        <v>140</v>
      </c>
      <c r="BS275" s="22">
        <v>51</v>
      </c>
      <c r="BT275" s="22">
        <f t="shared" si="232"/>
        <v>36.43</v>
      </c>
      <c r="BU275" s="26" t="s">
        <v>456</v>
      </c>
      <c r="BV275" s="27" t="s">
        <v>457</v>
      </c>
      <c r="BW275" s="13">
        <v>214</v>
      </c>
      <c r="BX275" s="22">
        <v>43</v>
      </c>
      <c r="BY275" s="22">
        <v>22</v>
      </c>
      <c r="BZ275" s="22">
        <f t="shared" si="233"/>
        <v>51.16</v>
      </c>
      <c r="CA275" s="26" t="s">
        <v>456</v>
      </c>
      <c r="CB275" s="27" t="s">
        <v>457</v>
      </c>
      <c r="CC275" s="13">
        <v>214</v>
      </c>
      <c r="CD275" s="22">
        <v>121</v>
      </c>
      <c r="CE275" s="22">
        <v>28</v>
      </c>
      <c r="CF275" s="22">
        <f t="shared" si="234"/>
        <v>23.14</v>
      </c>
      <c r="CG275" s="26" t="s">
        <v>456</v>
      </c>
      <c r="CH275" s="27" t="s">
        <v>457</v>
      </c>
      <c r="CI275" s="13">
        <v>214</v>
      </c>
      <c r="CJ275" s="22">
        <v>65</v>
      </c>
      <c r="CK275" s="22">
        <v>60</v>
      </c>
      <c r="CL275" s="22">
        <f t="shared" si="235"/>
        <v>92.31</v>
      </c>
      <c r="CM275" s="26" t="s">
        <v>456</v>
      </c>
      <c r="CN275" s="27" t="s">
        <v>457</v>
      </c>
      <c r="CO275" s="13">
        <v>214</v>
      </c>
      <c r="CP275" s="22">
        <v>4</v>
      </c>
      <c r="CQ275" s="22">
        <v>0</v>
      </c>
      <c r="CR275" s="22">
        <f t="shared" si="236"/>
        <v>0</v>
      </c>
      <c r="CS275" s="26" t="s">
        <v>456</v>
      </c>
      <c r="CT275" s="27" t="s">
        <v>457</v>
      </c>
      <c r="CU275" s="13">
        <v>214</v>
      </c>
      <c r="CV275" s="22">
        <v>13</v>
      </c>
      <c r="CW275" s="22">
        <v>24</v>
      </c>
      <c r="CX275" s="22">
        <f t="shared" si="237"/>
        <v>184.62</v>
      </c>
      <c r="CY275" s="26" t="s">
        <v>456</v>
      </c>
      <c r="CZ275" s="27" t="s">
        <v>457</v>
      </c>
      <c r="DA275" s="13">
        <v>214</v>
      </c>
      <c r="DB275" s="22">
        <v>39</v>
      </c>
      <c r="DC275" s="22">
        <v>18</v>
      </c>
      <c r="DD275" s="22">
        <f t="shared" si="238"/>
        <v>46.15</v>
      </c>
      <c r="DE275" s="26" t="s">
        <v>456</v>
      </c>
      <c r="DF275" s="27" t="s">
        <v>457</v>
      </c>
      <c r="DG275" s="13">
        <v>214</v>
      </c>
      <c r="DH275" s="22">
        <v>0</v>
      </c>
      <c r="DI275" s="22">
        <v>0</v>
      </c>
      <c r="DJ275" s="22">
        <f t="shared" si="239"/>
        <v>0</v>
      </c>
    </row>
    <row r="276" spans="1:114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220"/>
        <v>1391</v>
      </c>
      <c r="E276" s="22">
        <f t="shared" ca="1" si="220"/>
        <v>496</v>
      </c>
      <c r="F276" s="22">
        <f t="shared" ca="1" si="221"/>
        <v>35.659999999999997</v>
      </c>
      <c r="G276" s="26" t="s">
        <v>458</v>
      </c>
      <c r="H276" s="30" t="s">
        <v>459</v>
      </c>
      <c r="I276" s="13">
        <v>214.1</v>
      </c>
      <c r="J276" s="22">
        <v>25</v>
      </c>
      <c r="K276" s="22">
        <v>0</v>
      </c>
      <c r="L276" s="22">
        <f t="shared" si="222"/>
        <v>0</v>
      </c>
      <c r="M276" s="26" t="s">
        <v>458</v>
      </c>
      <c r="N276" s="30" t="s">
        <v>459</v>
      </c>
      <c r="O276" s="13">
        <v>214.1</v>
      </c>
      <c r="P276" s="22">
        <v>102</v>
      </c>
      <c r="Q276" s="22">
        <v>5</v>
      </c>
      <c r="R276" s="22">
        <f t="shared" si="223"/>
        <v>4.9000000000000004</v>
      </c>
      <c r="S276" s="26" t="s">
        <v>458</v>
      </c>
      <c r="T276" s="30" t="s">
        <v>459</v>
      </c>
      <c r="U276" s="13">
        <v>214.1</v>
      </c>
      <c r="V276" s="22">
        <v>213</v>
      </c>
      <c r="W276" s="22">
        <v>0</v>
      </c>
      <c r="X276" s="22">
        <f t="shared" si="224"/>
        <v>0</v>
      </c>
      <c r="Y276" s="26" t="s">
        <v>458</v>
      </c>
      <c r="Z276" s="30" t="s">
        <v>459</v>
      </c>
      <c r="AA276" s="13">
        <v>214.1</v>
      </c>
      <c r="AB276" s="22">
        <v>347</v>
      </c>
      <c r="AC276" s="22">
        <v>0</v>
      </c>
      <c r="AD276" s="22">
        <f t="shared" si="225"/>
        <v>0</v>
      </c>
      <c r="AE276" s="26" t="s">
        <v>458</v>
      </c>
      <c r="AF276" s="30" t="s">
        <v>459</v>
      </c>
      <c r="AG276" s="13">
        <v>214.1</v>
      </c>
      <c r="AH276" s="22">
        <v>0</v>
      </c>
      <c r="AI276" s="22">
        <v>1</v>
      </c>
      <c r="AJ276" s="22">
        <f t="shared" si="226"/>
        <v>0</v>
      </c>
      <c r="AK276" s="26" t="s">
        <v>458</v>
      </c>
      <c r="AL276" s="30" t="s">
        <v>459</v>
      </c>
      <c r="AM276" s="13">
        <v>214.1</v>
      </c>
      <c r="AN276" s="22">
        <v>56</v>
      </c>
      <c r="AO276" s="22">
        <v>0</v>
      </c>
      <c r="AP276" s="22">
        <f t="shared" si="227"/>
        <v>0</v>
      </c>
      <c r="AQ276" s="26" t="s">
        <v>458</v>
      </c>
      <c r="AR276" s="30" t="s">
        <v>459</v>
      </c>
      <c r="AS276" s="13">
        <v>214.1</v>
      </c>
      <c r="AT276" s="22">
        <v>0</v>
      </c>
      <c r="AU276" s="22">
        <v>79</v>
      </c>
      <c r="AV276" s="22">
        <f t="shared" si="228"/>
        <v>0</v>
      </c>
      <c r="AW276" s="26" t="s">
        <v>458</v>
      </c>
      <c r="AX276" s="30" t="s">
        <v>459</v>
      </c>
      <c r="AY276" s="13">
        <v>214.1</v>
      </c>
      <c r="AZ276" s="22">
        <v>87</v>
      </c>
      <c r="BA276" s="22">
        <v>162</v>
      </c>
      <c r="BB276" s="22">
        <f t="shared" si="229"/>
        <v>186.21</v>
      </c>
      <c r="BC276" s="26" t="s">
        <v>458</v>
      </c>
      <c r="BD276" s="30" t="s">
        <v>459</v>
      </c>
      <c r="BE276" s="13">
        <v>214.1</v>
      </c>
      <c r="BF276" s="22">
        <v>80</v>
      </c>
      <c r="BG276" s="22">
        <v>81</v>
      </c>
      <c r="BH276" s="22">
        <f t="shared" si="230"/>
        <v>101.25</v>
      </c>
      <c r="BI276" s="26" t="s">
        <v>458</v>
      </c>
      <c r="BJ276" s="30" t="s">
        <v>459</v>
      </c>
      <c r="BK276" s="13">
        <v>214.1</v>
      </c>
      <c r="BL276" s="22">
        <v>247</v>
      </c>
      <c r="BM276" s="22">
        <v>1</v>
      </c>
      <c r="BN276" s="22">
        <f t="shared" si="231"/>
        <v>0.4</v>
      </c>
      <c r="BO276" s="26" t="s">
        <v>458</v>
      </c>
      <c r="BP276" s="30" t="s">
        <v>459</v>
      </c>
      <c r="BQ276" s="13">
        <v>214.1</v>
      </c>
      <c r="BR276" s="22">
        <v>63</v>
      </c>
      <c r="BS276" s="22">
        <v>18</v>
      </c>
      <c r="BT276" s="22">
        <f t="shared" si="232"/>
        <v>28.57</v>
      </c>
      <c r="BU276" s="26" t="s">
        <v>458</v>
      </c>
      <c r="BV276" s="30" t="s">
        <v>459</v>
      </c>
      <c r="BW276" s="13">
        <v>214.1</v>
      </c>
      <c r="BX276" s="22">
        <v>10</v>
      </c>
      <c r="BY276" s="22">
        <v>52</v>
      </c>
      <c r="BZ276" s="22">
        <f t="shared" si="233"/>
        <v>520</v>
      </c>
      <c r="CA276" s="26" t="s">
        <v>458</v>
      </c>
      <c r="CB276" s="30" t="s">
        <v>459</v>
      </c>
      <c r="CC276" s="13">
        <v>214.1</v>
      </c>
      <c r="CD276" s="22">
        <v>2</v>
      </c>
      <c r="CE276" s="22">
        <v>0</v>
      </c>
      <c r="CF276" s="22">
        <f t="shared" si="234"/>
        <v>0</v>
      </c>
      <c r="CG276" s="26" t="s">
        <v>458</v>
      </c>
      <c r="CH276" s="30" t="s">
        <v>459</v>
      </c>
      <c r="CI276" s="13">
        <v>214.1</v>
      </c>
      <c r="CJ276" s="22">
        <v>1</v>
      </c>
      <c r="CK276" s="22">
        <v>0</v>
      </c>
      <c r="CL276" s="22">
        <f t="shared" si="235"/>
        <v>0</v>
      </c>
      <c r="CM276" s="26" t="s">
        <v>458</v>
      </c>
      <c r="CN276" s="30" t="s">
        <v>459</v>
      </c>
      <c r="CO276" s="13">
        <v>214.1</v>
      </c>
      <c r="CP276" s="22">
        <v>62</v>
      </c>
      <c r="CQ276" s="22">
        <v>43</v>
      </c>
      <c r="CR276" s="22">
        <f t="shared" si="236"/>
        <v>69.349999999999994</v>
      </c>
      <c r="CS276" s="26" t="s">
        <v>458</v>
      </c>
      <c r="CT276" s="30" t="s">
        <v>459</v>
      </c>
      <c r="CU276" s="13">
        <v>214.1</v>
      </c>
      <c r="CV276" s="22">
        <v>96</v>
      </c>
      <c r="CW276" s="22">
        <v>54</v>
      </c>
      <c r="CX276" s="22">
        <f t="shared" si="237"/>
        <v>56.25</v>
      </c>
      <c r="CY276" s="26" t="s">
        <v>458</v>
      </c>
      <c r="CZ276" s="30" t="s">
        <v>459</v>
      </c>
      <c r="DA276" s="13">
        <v>214.1</v>
      </c>
      <c r="DB276" s="22">
        <v>0</v>
      </c>
      <c r="DC276" s="22">
        <v>0</v>
      </c>
      <c r="DD276" s="22">
        <f t="shared" si="238"/>
        <v>0</v>
      </c>
      <c r="DE276" s="26" t="s">
        <v>458</v>
      </c>
      <c r="DF276" s="30" t="s">
        <v>459</v>
      </c>
      <c r="DG276" s="13">
        <v>214.1</v>
      </c>
      <c r="DH276" s="22">
        <v>0</v>
      </c>
      <c r="DI276" s="22">
        <v>0</v>
      </c>
      <c r="DJ276" s="22">
        <f t="shared" si="239"/>
        <v>0</v>
      </c>
    </row>
    <row r="277" spans="1:114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220"/>
        <v>81</v>
      </c>
      <c r="E277" s="22">
        <f t="shared" ca="1" si="220"/>
        <v>8</v>
      </c>
      <c r="F277" s="22">
        <f t="shared" ca="1" si="221"/>
        <v>9.8800000000000008</v>
      </c>
      <c r="G277" s="26" t="s">
        <v>460</v>
      </c>
      <c r="H277" s="27" t="s">
        <v>461</v>
      </c>
      <c r="I277" s="13">
        <v>214.2</v>
      </c>
      <c r="J277" s="22">
        <v>1</v>
      </c>
      <c r="K277" s="22">
        <v>0</v>
      </c>
      <c r="L277" s="22">
        <f t="shared" si="22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5</v>
      </c>
      <c r="R277" s="22">
        <f t="shared" si="223"/>
        <v>0</v>
      </c>
      <c r="S277" s="26" t="s">
        <v>460</v>
      </c>
      <c r="T277" s="27" t="s">
        <v>461</v>
      </c>
      <c r="U277" s="13">
        <v>214.2</v>
      </c>
      <c r="V277" s="22">
        <v>0</v>
      </c>
      <c r="W277" s="22">
        <v>0</v>
      </c>
      <c r="X277" s="22">
        <f t="shared" si="224"/>
        <v>0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225"/>
        <v>0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1</v>
      </c>
      <c r="AJ277" s="22">
        <f t="shared" si="226"/>
        <v>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0</v>
      </c>
      <c r="AP277" s="22">
        <f t="shared" si="227"/>
        <v>0</v>
      </c>
      <c r="AQ277" s="26" t="s">
        <v>460</v>
      </c>
      <c r="AR277" s="27" t="s">
        <v>461</v>
      </c>
      <c r="AS277" s="13">
        <v>214.2</v>
      </c>
      <c r="AT277" s="22">
        <v>0</v>
      </c>
      <c r="AU277" s="22">
        <v>0</v>
      </c>
      <c r="AV277" s="22">
        <f t="shared" si="228"/>
        <v>0</v>
      </c>
      <c r="AW277" s="26" t="s">
        <v>460</v>
      </c>
      <c r="AX277" s="27" t="s">
        <v>461</v>
      </c>
      <c r="AY277" s="13">
        <v>214.2</v>
      </c>
      <c r="AZ277" s="22">
        <v>0</v>
      </c>
      <c r="BA277" s="22">
        <v>0</v>
      </c>
      <c r="BB277" s="22">
        <f t="shared" si="229"/>
        <v>0</v>
      </c>
      <c r="BC277" s="26" t="s">
        <v>460</v>
      </c>
      <c r="BD277" s="27" t="s">
        <v>461</v>
      </c>
      <c r="BE277" s="13">
        <v>214.2</v>
      </c>
      <c r="BF277" s="22">
        <v>0</v>
      </c>
      <c r="BG277" s="22">
        <v>0</v>
      </c>
      <c r="BH277" s="22">
        <f t="shared" si="230"/>
        <v>0</v>
      </c>
      <c r="BI277" s="26" t="s">
        <v>460</v>
      </c>
      <c r="BJ277" s="27" t="s">
        <v>461</v>
      </c>
      <c r="BK277" s="13">
        <v>214.2</v>
      </c>
      <c r="BL277" s="22">
        <v>21</v>
      </c>
      <c r="BM277" s="22">
        <v>1</v>
      </c>
      <c r="BN277" s="22">
        <f t="shared" si="231"/>
        <v>4.76</v>
      </c>
      <c r="BO277" s="26" t="s">
        <v>460</v>
      </c>
      <c r="BP277" s="27" t="s">
        <v>461</v>
      </c>
      <c r="BQ277" s="13">
        <v>214.2</v>
      </c>
      <c r="BR277" s="22">
        <v>1</v>
      </c>
      <c r="BS277" s="22">
        <v>0</v>
      </c>
      <c r="BT277" s="22">
        <f t="shared" si="232"/>
        <v>0</v>
      </c>
      <c r="BU277" s="26" t="s">
        <v>460</v>
      </c>
      <c r="BV277" s="27" t="s">
        <v>461</v>
      </c>
      <c r="BW277" s="13">
        <v>214.2</v>
      </c>
      <c r="BX277" s="22">
        <v>2</v>
      </c>
      <c r="BY277" s="22">
        <v>0</v>
      </c>
      <c r="BZ277" s="22">
        <f t="shared" si="233"/>
        <v>0</v>
      </c>
      <c r="CA277" s="26" t="s">
        <v>460</v>
      </c>
      <c r="CB277" s="27" t="s">
        <v>461</v>
      </c>
      <c r="CC277" s="13">
        <v>214.2</v>
      </c>
      <c r="CD277" s="22">
        <v>0</v>
      </c>
      <c r="CE277" s="22">
        <v>0</v>
      </c>
      <c r="CF277" s="22">
        <f t="shared" si="234"/>
        <v>0</v>
      </c>
      <c r="CG277" s="26" t="s">
        <v>460</v>
      </c>
      <c r="CH277" s="27" t="s">
        <v>461</v>
      </c>
      <c r="CI277" s="13">
        <v>214.2</v>
      </c>
      <c r="CJ277" s="22">
        <v>1</v>
      </c>
      <c r="CK277" s="22">
        <v>0</v>
      </c>
      <c r="CL277" s="22">
        <f t="shared" si="235"/>
        <v>0</v>
      </c>
      <c r="CM277" s="26" t="s">
        <v>460</v>
      </c>
      <c r="CN277" s="27" t="s">
        <v>461</v>
      </c>
      <c r="CO277" s="13">
        <v>214.2</v>
      </c>
      <c r="CP277" s="22">
        <v>55</v>
      </c>
      <c r="CQ277" s="22">
        <v>1</v>
      </c>
      <c r="CR277" s="22">
        <f t="shared" si="236"/>
        <v>1.82</v>
      </c>
      <c r="CS277" s="26" t="s">
        <v>460</v>
      </c>
      <c r="CT277" s="27" t="s">
        <v>461</v>
      </c>
      <c r="CU277" s="13">
        <v>214.2</v>
      </c>
      <c r="CV277" s="22">
        <v>0</v>
      </c>
      <c r="CW277" s="22">
        <v>0</v>
      </c>
      <c r="CX277" s="22">
        <f t="shared" si="237"/>
        <v>0</v>
      </c>
      <c r="CY277" s="26" t="s">
        <v>460</v>
      </c>
      <c r="CZ277" s="27" t="s">
        <v>461</v>
      </c>
      <c r="DA277" s="13">
        <v>214.2</v>
      </c>
      <c r="DB277" s="22">
        <v>0</v>
      </c>
      <c r="DC277" s="22">
        <v>0</v>
      </c>
      <c r="DD277" s="22">
        <f t="shared" si="238"/>
        <v>0</v>
      </c>
      <c r="DE277" s="26" t="s">
        <v>460</v>
      </c>
      <c r="DF277" s="27" t="s">
        <v>461</v>
      </c>
      <c r="DG277" s="13">
        <v>214.2</v>
      </c>
      <c r="DH277" s="22">
        <v>0</v>
      </c>
      <c r="DI277" s="22">
        <v>0</v>
      </c>
      <c r="DJ277" s="22">
        <f t="shared" si="239"/>
        <v>0</v>
      </c>
    </row>
    <row r="278" spans="1:114" ht="17.649999999999999" customHeight="1" x14ac:dyDescent="0.25">
      <c r="A278" s="16" t="s">
        <v>462</v>
      </c>
      <c r="B278" s="17" t="s">
        <v>463</v>
      </c>
      <c r="C278" s="18" t="s">
        <v>12</v>
      </c>
      <c r="D278" s="25"/>
      <c r="E278" s="25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  <c r="BC278" s="16" t="s">
        <v>462</v>
      </c>
      <c r="BD278" s="17" t="s">
        <v>463</v>
      </c>
      <c r="BE278" s="18" t="s">
        <v>12</v>
      </c>
      <c r="BF278" s="25"/>
      <c r="BG278" s="25"/>
      <c r="BH278" s="19"/>
      <c r="BI278" s="16" t="s">
        <v>462</v>
      </c>
      <c r="BJ278" s="17" t="s">
        <v>463</v>
      </c>
      <c r="BK278" s="18" t="s">
        <v>12</v>
      </c>
      <c r="BL278" s="25"/>
      <c r="BM278" s="25"/>
      <c r="BN278" s="19"/>
      <c r="BO278" s="16" t="s">
        <v>462</v>
      </c>
      <c r="BP278" s="17" t="s">
        <v>463</v>
      </c>
      <c r="BQ278" s="18" t="s">
        <v>12</v>
      </c>
      <c r="BR278" s="25"/>
      <c r="BS278" s="25"/>
      <c r="BT278" s="19"/>
      <c r="BU278" s="16" t="s">
        <v>462</v>
      </c>
      <c r="BV278" s="17" t="s">
        <v>463</v>
      </c>
      <c r="BW278" s="18" t="s">
        <v>12</v>
      </c>
      <c r="BX278" s="25"/>
      <c r="BY278" s="25"/>
      <c r="BZ278" s="19"/>
      <c r="CA278" s="16" t="s">
        <v>462</v>
      </c>
      <c r="CB278" s="17" t="s">
        <v>463</v>
      </c>
      <c r="CC278" s="18" t="s">
        <v>12</v>
      </c>
      <c r="CD278" s="25"/>
      <c r="CE278" s="25"/>
      <c r="CF278" s="19"/>
      <c r="CG278" s="16" t="s">
        <v>462</v>
      </c>
      <c r="CH278" s="17" t="s">
        <v>463</v>
      </c>
      <c r="CI278" s="18" t="s">
        <v>12</v>
      </c>
      <c r="CJ278" s="25"/>
      <c r="CK278" s="25"/>
      <c r="CL278" s="19"/>
      <c r="CM278" s="16" t="s">
        <v>462</v>
      </c>
      <c r="CN278" s="17" t="s">
        <v>463</v>
      </c>
      <c r="CO278" s="18" t="s">
        <v>12</v>
      </c>
      <c r="CP278" s="25"/>
      <c r="CQ278" s="25"/>
      <c r="CR278" s="19"/>
      <c r="CS278" s="16" t="s">
        <v>462</v>
      </c>
      <c r="CT278" s="17" t="s">
        <v>463</v>
      </c>
      <c r="CU278" s="18" t="s">
        <v>12</v>
      </c>
      <c r="CV278" s="25"/>
      <c r="CW278" s="25"/>
      <c r="CX278" s="19"/>
      <c r="CY278" s="16" t="s">
        <v>462</v>
      </c>
      <c r="CZ278" s="17" t="s">
        <v>463</v>
      </c>
      <c r="DA278" s="18" t="s">
        <v>12</v>
      </c>
      <c r="DB278" s="25"/>
      <c r="DC278" s="25"/>
      <c r="DD278" s="19"/>
      <c r="DE278" s="16" t="s">
        <v>462</v>
      </c>
      <c r="DF278" s="17" t="s">
        <v>463</v>
      </c>
      <c r="DG278" s="18" t="s">
        <v>12</v>
      </c>
      <c r="DH278" s="25"/>
      <c r="DI278" s="25"/>
      <c r="DJ278" s="19"/>
    </row>
    <row r="279" spans="1:114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240">SUM(OFFSET(D279,0,6),OFFSET(D279,0,12),OFFSET(D279,0,18),OFFSET(D279,0,24),OFFSET(D279,0,30),OFFSET(D279,0,36),OFFSET(D279,0,42),OFFSET(D279,0,48),OFFSET(D279,0,54),OFFSET(D279,0,60),OFFSET(D279,0,66),OFFSET(D279,0,72),OFFSET(D279,0,78),OFFSET(D279,0,84),OFFSET(D279,0,90),OFFSET(D279,0,96),OFFSET(D279,0,102),OFFSET(D279,0,108))</f>
        <v>4823</v>
      </c>
      <c r="E279" s="22">
        <f t="shared" ca="1" si="240"/>
        <v>3702</v>
      </c>
      <c r="F279" s="22">
        <f ca="1">IF(D279, ROUND(E279/D279*100, 2),0)</f>
        <v>76.760000000000005</v>
      </c>
      <c r="G279" s="20" t="s">
        <v>464</v>
      </c>
      <c r="H279" s="21" t="s">
        <v>465</v>
      </c>
      <c r="I279" s="13">
        <v>215</v>
      </c>
      <c r="J279" s="22">
        <v>20</v>
      </c>
      <c r="K279" s="22">
        <v>3</v>
      </c>
      <c r="L279" s="22">
        <f>IF(J279, ROUND(K279/J279*100, 2),0)</f>
        <v>15</v>
      </c>
      <c r="M279" s="20" t="s">
        <v>464</v>
      </c>
      <c r="N279" s="21" t="s">
        <v>465</v>
      </c>
      <c r="O279" s="13">
        <v>215</v>
      </c>
      <c r="P279" s="22">
        <v>22</v>
      </c>
      <c r="Q279" s="22">
        <v>0</v>
      </c>
      <c r="R279" s="22">
        <f>IF(P279, ROUND(Q279/P279*100, 2),0)</f>
        <v>0</v>
      </c>
      <c r="S279" s="20" t="s">
        <v>464</v>
      </c>
      <c r="T279" s="21" t="s">
        <v>465</v>
      </c>
      <c r="U279" s="13">
        <v>215</v>
      </c>
      <c r="V279" s="22">
        <v>307</v>
      </c>
      <c r="W279" s="22">
        <v>434</v>
      </c>
      <c r="X279" s="22">
        <f>IF(V279, ROUND(W279/V279*100, 2),0)</f>
        <v>141.37</v>
      </c>
      <c r="Y279" s="20" t="s">
        <v>464</v>
      </c>
      <c r="Z279" s="21" t="s">
        <v>465</v>
      </c>
      <c r="AA279" s="13">
        <v>215</v>
      </c>
      <c r="AB279" s="22">
        <v>1</v>
      </c>
      <c r="AC279" s="22">
        <v>280</v>
      </c>
      <c r="AD279" s="22">
        <f>IF(AB279, ROUND(AC279/AB279*100, 2),0)</f>
        <v>28000</v>
      </c>
      <c r="AE279" s="20" t="s">
        <v>464</v>
      </c>
      <c r="AF279" s="21" t="s">
        <v>465</v>
      </c>
      <c r="AG279" s="13">
        <v>215</v>
      </c>
      <c r="AH279" s="22">
        <v>10</v>
      </c>
      <c r="AI279" s="22">
        <v>53</v>
      </c>
      <c r="AJ279" s="22">
        <f>IF(AH279, ROUND(AI279/AH279*100, 2),0)</f>
        <v>530</v>
      </c>
      <c r="AK279" s="20" t="s">
        <v>464</v>
      </c>
      <c r="AL279" s="21" t="s">
        <v>465</v>
      </c>
      <c r="AM279" s="13">
        <v>215</v>
      </c>
      <c r="AN279" s="22">
        <v>73</v>
      </c>
      <c r="AO279" s="22">
        <v>164</v>
      </c>
      <c r="AP279" s="22">
        <f>IF(AN279, ROUND(AO279/AN279*100, 2),0)</f>
        <v>224.66</v>
      </c>
      <c r="AQ279" s="20" t="s">
        <v>464</v>
      </c>
      <c r="AR279" s="21" t="s">
        <v>465</v>
      </c>
      <c r="AS279" s="13">
        <v>215</v>
      </c>
      <c r="AT279" s="22">
        <v>902</v>
      </c>
      <c r="AU279" s="22">
        <v>71</v>
      </c>
      <c r="AV279" s="22">
        <f>IF(AT279, ROUND(AU279/AT279*100, 2),0)</f>
        <v>7.87</v>
      </c>
      <c r="AW279" s="20" t="s">
        <v>464</v>
      </c>
      <c r="AX279" s="21" t="s">
        <v>465</v>
      </c>
      <c r="AY279" s="13">
        <v>215</v>
      </c>
      <c r="AZ279" s="22">
        <v>383</v>
      </c>
      <c r="BA279" s="22">
        <v>212</v>
      </c>
      <c r="BB279" s="22">
        <f>IF(AZ279, ROUND(BA279/AZ279*100, 2),0)</f>
        <v>55.35</v>
      </c>
      <c r="BC279" s="20" t="s">
        <v>464</v>
      </c>
      <c r="BD279" s="21" t="s">
        <v>465</v>
      </c>
      <c r="BE279" s="13">
        <v>215</v>
      </c>
      <c r="BF279" s="22">
        <v>194</v>
      </c>
      <c r="BG279" s="22">
        <v>80</v>
      </c>
      <c r="BH279" s="22">
        <f>IF(BF279, ROUND(BG279/BF279*100, 2),0)</f>
        <v>41.24</v>
      </c>
      <c r="BI279" s="20" t="s">
        <v>464</v>
      </c>
      <c r="BJ279" s="21" t="s">
        <v>465</v>
      </c>
      <c r="BK279" s="13">
        <v>215</v>
      </c>
      <c r="BL279" s="22">
        <v>672</v>
      </c>
      <c r="BM279" s="22">
        <v>124</v>
      </c>
      <c r="BN279" s="22">
        <f>IF(BL279, ROUND(BM279/BL279*100, 2),0)</f>
        <v>18.45</v>
      </c>
      <c r="BO279" s="20" t="s">
        <v>464</v>
      </c>
      <c r="BP279" s="21" t="s">
        <v>465</v>
      </c>
      <c r="BQ279" s="13">
        <v>215</v>
      </c>
      <c r="BR279" s="22">
        <v>1627</v>
      </c>
      <c r="BS279" s="22">
        <v>1357</v>
      </c>
      <c r="BT279" s="22">
        <f>IF(BR279, ROUND(BS279/BR279*100, 2),0)</f>
        <v>83.41</v>
      </c>
      <c r="BU279" s="20" t="s">
        <v>464</v>
      </c>
      <c r="BV279" s="21" t="s">
        <v>465</v>
      </c>
      <c r="BW279" s="13">
        <v>215</v>
      </c>
      <c r="BX279" s="22">
        <v>1</v>
      </c>
      <c r="BY279" s="22">
        <v>11</v>
      </c>
      <c r="BZ279" s="22">
        <f>IF(BX279, ROUND(BY279/BX279*100, 2),0)</f>
        <v>1100</v>
      </c>
      <c r="CA279" s="20" t="s">
        <v>464</v>
      </c>
      <c r="CB279" s="21" t="s">
        <v>465</v>
      </c>
      <c r="CC279" s="13">
        <v>215</v>
      </c>
      <c r="CD279" s="22">
        <v>567</v>
      </c>
      <c r="CE279" s="22">
        <v>232</v>
      </c>
      <c r="CF279" s="22">
        <f>IF(CD279, ROUND(CE279/CD279*100, 2),0)</f>
        <v>40.92</v>
      </c>
      <c r="CG279" s="20" t="s">
        <v>464</v>
      </c>
      <c r="CH279" s="21" t="s">
        <v>465</v>
      </c>
      <c r="CI279" s="13">
        <v>215</v>
      </c>
      <c r="CJ279" s="22">
        <v>0</v>
      </c>
      <c r="CK279" s="22">
        <v>180</v>
      </c>
      <c r="CL279" s="22">
        <f>IF(CJ279, ROUND(CK279/CJ279*100, 2),0)</f>
        <v>0</v>
      </c>
      <c r="CM279" s="20" t="s">
        <v>464</v>
      </c>
      <c r="CN279" s="21" t="s">
        <v>465</v>
      </c>
      <c r="CO279" s="13">
        <v>215</v>
      </c>
      <c r="CP279" s="22">
        <v>35</v>
      </c>
      <c r="CQ279" s="22">
        <v>66</v>
      </c>
      <c r="CR279" s="22">
        <f>IF(CP279, ROUND(CQ279/CP279*100, 2),0)</f>
        <v>188.57</v>
      </c>
      <c r="CS279" s="20" t="s">
        <v>464</v>
      </c>
      <c r="CT279" s="21" t="s">
        <v>465</v>
      </c>
      <c r="CU279" s="13">
        <v>215</v>
      </c>
      <c r="CV279" s="22">
        <v>9</v>
      </c>
      <c r="CW279" s="22">
        <v>64</v>
      </c>
      <c r="CX279" s="22">
        <f>IF(CV279, ROUND(CW279/CV279*100, 2),0)</f>
        <v>711.11</v>
      </c>
      <c r="CY279" s="20" t="s">
        <v>464</v>
      </c>
      <c r="CZ279" s="21" t="s">
        <v>465</v>
      </c>
      <c r="DA279" s="13">
        <v>215</v>
      </c>
      <c r="DB279" s="22">
        <v>0</v>
      </c>
      <c r="DC279" s="22">
        <v>124</v>
      </c>
      <c r="DD279" s="22">
        <f>IF(DB279, ROUND(DC279/DB279*100, 2),0)</f>
        <v>0</v>
      </c>
      <c r="DE279" s="20" t="s">
        <v>464</v>
      </c>
      <c r="DF279" s="21" t="s">
        <v>465</v>
      </c>
      <c r="DG279" s="13">
        <v>215</v>
      </c>
      <c r="DH279" s="22">
        <v>0</v>
      </c>
      <c r="DI279" s="22">
        <v>247</v>
      </c>
      <c r="DJ279" s="22">
        <f>IF(DH279, ROUND(DI279/DH279*100, 2),0)</f>
        <v>0</v>
      </c>
    </row>
    <row r="280" spans="1:114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240"/>
        <v>2411</v>
      </c>
      <c r="E280" s="22">
        <f t="shared" ca="1" si="240"/>
        <v>1859</v>
      </c>
      <c r="F280" s="22">
        <f ca="1">IF(D280, ROUND(E280/D280*100, 2),0)</f>
        <v>77.099999999999994</v>
      </c>
      <c r="G280" s="26" t="s">
        <v>466</v>
      </c>
      <c r="H280" s="30" t="s">
        <v>467</v>
      </c>
      <c r="I280" s="13">
        <v>216</v>
      </c>
      <c r="J280" s="22">
        <v>20</v>
      </c>
      <c r="K280" s="22">
        <v>3</v>
      </c>
      <c r="L280" s="22">
        <f>IF(J280, ROUND(K280/J280*100, 2),0)</f>
        <v>15</v>
      </c>
      <c r="M280" s="26" t="s">
        <v>466</v>
      </c>
      <c r="N280" s="30" t="s">
        <v>467</v>
      </c>
      <c r="O280" s="13">
        <v>216</v>
      </c>
      <c r="P280" s="22">
        <v>22</v>
      </c>
      <c r="Q280" s="22">
        <v>0</v>
      </c>
      <c r="R280" s="22">
        <f>IF(P280, ROUND(Q280/P280*100, 2),0)</f>
        <v>0</v>
      </c>
      <c r="S280" s="26" t="s">
        <v>466</v>
      </c>
      <c r="T280" s="30" t="s">
        <v>467</v>
      </c>
      <c r="U280" s="13">
        <v>216</v>
      </c>
      <c r="V280" s="22">
        <v>28</v>
      </c>
      <c r="W280" s="22">
        <v>15</v>
      </c>
      <c r="X280" s="22">
        <f>IF(V280, ROUND(W280/V280*100, 2),0)</f>
        <v>53.57</v>
      </c>
      <c r="Y280" s="26" t="s">
        <v>466</v>
      </c>
      <c r="Z280" s="30" t="s">
        <v>467</v>
      </c>
      <c r="AA280" s="13">
        <v>216</v>
      </c>
      <c r="AB280" s="22">
        <v>1</v>
      </c>
      <c r="AC280" s="22">
        <v>280</v>
      </c>
      <c r="AD280" s="22">
        <f>IF(AB280, ROUND(AC280/AB280*100, 2),0)</f>
        <v>28000</v>
      </c>
      <c r="AE280" s="26" t="s">
        <v>466</v>
      </c>
      <c r="AF280" s="30" t="s">
        <v>467</v>
      </c>
      <c r="AG280" s="13">
        <v>216</v>
      </c>
      <c r="AH280" s="22">
        <v>0</v>
      </c>
      <c r="AI280" s="22">
        <v>53</v>
      </c>
      <c r="AJ280" s="22">
        <f>IF(AH280, ROUND(AI280/AH280*100, 2),0)</f>
        <v>0</v>
      </c>
      <c r="AK280" s="26" t="s">
        <v>466</v>
      </c>
      <c r="AL280" s="30" t="s">
        <v>467</v>
      </c>
      <c r="AM280" s="13">
        <v>216</v>
      </c>
      <c r="AN280" s="22">
        <v>73</v>
      </c>
      <c r="AO280" s="22">
        <v>164</v>
      </c>
      <c r="AP280" s="22">
        <f>IF(AN280, ROUND(AO280/AN280*100, 2),0)</f>
        <v>224.66</v>
      </c>
      <c r="AQ280" s="26" t="s">
        <v>466</v>
      </c>
      <c r="AR280" s="30" t="s">
        <v>467</v>
      </c>
      <c r="AS280" s="13">
        <v>216</v>
      </c>
      <c r="AT280" s="22">
        <v>902</v>
      </c>
      <c r="AU280" s="22">
        <v>71</v>
      </c>
      <c r="AV280" s="22">
        <f>IF(AT280, ROUND(AU280/AT280*100, 2),0)</f>
        <v>7.87</v>
      </c>
      <c r="AW280" s="26" t="s">
        <v>466</v>
      </c>
      <c r="AX280" s="30" t="s">
        <v>467</v>
      </c>
      <c r="AY280" s="13">
        <v>216</v>
      </c>
      <c r="AZ280" s="22">
        <v>354</v>
      </c>
      <c r="BA280" s="22">
        <v>212</v>
      </c>
      <c r="BB280" s="22">
        <f>IF(AZ280, ROUND(BA280/AZ280*100, 2),0)</f>
        <v>59.89</v>
      </c>
      <c r="BC280" s="26" t="s">
        <v>466</v>
      </c>
      <c r="BD280" s="30" t="s">
        <v>467</v>
      </c>
      <c r="BE280" s="13">
        <v>216</v>
      </c>
      <c r="BF280" s="22">
        <v>194</v>
      </c>
      <c r="BG280" s="22">
        <v>80</v>
      </c>
      <c r="BH280" s="22">
        <f>IF(BF280, ROUND(BG280/BF280*100, 2),0)</f>
        <v>41.24</v>
      </c>
      <c r="BI280" s="26" t="s">
        <v>466</v>
      </c>
      <c r="BJ280" s="30" t="s">
        <v>467</v>
      </c>
      <c r="BK280" s="13">
        <v>216</v>
      </c>
      <c r="BL280" s="22">
        <v>165</v>
      </c>
      <c r="BM280" s="22">
        <v>118</v>
      </c>
      <c r="BN280" s="22">
        <f>IF(BL280, ROUND(BM280/BL280*100, 2),0)</f>
        <v>71.52</v>
      </c>
      <c r="BO280" s="26" t="s">
        <v>466</v>
      </c>
      <c r="BP280" s="30" t="s">
        <v>467</v>
      </c>
      <c r="BQ280" s="13">
        <v>216</v>
      </c>
      <c r="BR280" s="22">
        <v>41</v>
      </c>
      <c r="BS280" s="22">
        <v>193</v>
      </c>
      <c r="BT280" s="22">
        <f>IF(BR280, ROUND(BS280/BR280*100, 2),0)</f>
        <v>470.73</v>
      </c>
      <c r="BU280" s="26" t="s">
        <v>466</v>
      </c>
      <c r="BV280" s="30" t="s">
        <v>467</v>
      </c>
      <c r="BW280" s="13">
        <v>216</v>
      </c>
      <c r="BX280" s="22">
        <v>0</v>
      </c>
      <c r="BY280" s="22">
        <v>0</v>
      </c>
      <c r="BZ280" s="22">
        <f>IF(BX280, ROUND(BY280/BX280*100, 2),0)</f>
        <v>0</v>
      </c>
      <c r="CA280" s="26" t="s">
        <v>466</v>
      </c>
      <c r="CB280" s="30" t="s">
        <v>467</v>
      </c>
      <c r="CC280" s="13">
        <v>216</v>
      </c>
      <c r="CD280" s="22">
        <v>567</v>
      </c>
      <c r="CE280" s="22">
        <v>232</v>
      </c>
      <c r="CF280" s="22">
        <f>IF(CD280, ROUND(CE280/CD280*100, 2),0)</f>
        <v>40.92</v>
      </c>
      <c r="CG280" s="26" t="s">
        <v>466</v>
      </c>
      <c r="CH280" s="30" t="s">
        <v>467</v>
      </c>
      <c r="CI280" s="13">
        <v>216</v>
      </c>
      <c r="CJ280" s="22">
        <v>0</v>
      </c>
      <c r="CK280" s="22">
        <v>179</v>
      </c>
      <c r="CL280" s="22">
        <f>IF(CJ280, ROUND(CK280/CJ280*100, 2),0)</f>
        <v>0</v>
      </c>
      <c r="CM280" s="26" t="s">
        <v>466</v>
      </c>
      <c r="CN280" s="30" t="s">
        <v>467</v>
      </c>
      <c r="CO280" s="13">
        <v>216</v>
      </c>
      <c r="CP280" s="22">
        <v>35</v>
      </c>
      <c r="CQ280" s="22">
        <v>66</v>
      </c>
      <c r="CR280" s="22">
        <f>IF(CP280, ROUND(CQ280/CP280*100, 2),0)</f>
        <v>188.57</v>
      </c>
      <c r="CS280" s="26" t="s">
        <v>466</v>
      </c>
      <c r="CT280" s="30" t="s">
        <v>467</v>
      </c>
      <c r="CU280" s="13">
        <v>216</v>
      </c>
      <c r="CV280" s="22">
        <v>9</v>
      </c>
      <c r="CW280" s="22">
        <v>64</v>
      </c>
      <c r="CX280" s="22">
        <f>IF(CV280, ROUND(CW280/CV280*100, 2),0)</f>
        <v>711.11</v>
      </c>
      <c r="CY280" s="26" t="s">
        <v>466</v>
      </c>
      <c r="CZ280" s="30" t="s">
        <v>467</v>
      </c>
      <c r="DA280" s="13">
        <v>216</v>
      </c>
      <c r="DB280" s="22">
        <v>0</v>
      </c>
      <c r="DC280" s="22">
        <v>124</v>
      </c>
      <c r="DD280" s="22">
        <f>IF(DB280, ROUND(DC280/DB280*100, 2),0)</f>
        <v>0</v>
      </c>
      <c r="DE280" s="26" t="s">
        <v>466</v>
      </c>
      <c r="DF280" s="30" t="s">
        <v>467</v>
      </c>
      <c r="DG280" s="13">
        <v>216</v>
      </c>
      <c r="DH280" s="22">
        <v>0</v>
      </c>
      <c r="DI280" s="22">
        <v>5</v>
      </c>
      <c r="DJ280" s="22">
        <f>IF(DH280, ROUND(DI280/DH280*100, 2),0)</f>
        <v>0</v>
      </c>
    </row>
    <row r="281" spans="1:114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240"/>
        <v>39330</v>
      </c>
      <c r="E281" s="22">
        <f t="shared" ca="1" si="240"/>
        <v>29651</v>
      </c>
      <c r="F281" s="22">
        <f ca="1">IF(D281, ROUND(E281/D281*100, 2),0)</f>
        <v>75.39</v>
      </c>
      <c r="G281" s="20" t="s">
        <v>468</v>
      </c>
      <c r="H281" s="21" t="s">
        <v>469</v>
      </c>
      <c r="I281" s="13">
        <v>217</v>
      </c>
      <c r="J281" s="22">
        <v>810</v>
      </c>
      <c r="K281" s="22">
        <v>94</v>
      </c>
      <c r="L281" s="22">
        <f>IF(J281, ROUND(K281/J281*100, 2),0)</f>
        <v>11.6</v>
      </c>
      <c r="M281" s="20" t="s">
        <v>468</v>
      </c>
      <c r="N281" s="21" t="s">
        <v>469</v>
      </c>
      <c r="O281" s="13">
        <v>217</v>
      </c>
      <c r="P281" s="22">
        <v>1209</v>
      </c>
      <c r="Q281" s="22">
        <v>1217</v>
      </c>
      <c r="R281" s="22">
        <f>IF(P281, ROUND(Q281/P281*100, 2),0)</f>
        <v>100.66</v>
      </c>
      <c r="S281" s="20" t="s">
        <v>468</v>
      </c>
      <c r="T281" s="21" t="s">
        <v>469</v>
      </c>
      <c r="U281" s="13">
        <v>217</v>
      </c>
      <c r="V281" s="22">
        <v>307</v>
      </c>
      <c r="W281" s="22">
        <v>434</v>
      </c>
      <c r="X281" s="22">
        <f>IF(V281, ROUND(W281/V281*100, 2),0)</f>
        <v>141.37</v>
      </c>
      <c r="Y281" s="20" t="s">
        <v>468</v>
      </c>
      <c r="Z281" s="21" t="s">
        <v>469</v>
      </c>
      <c r="AA281" s="13">
        <v>217</v>
      </c>
      <c r="AB281" s="22">
        <v>2669</v>
      </c>
      <c r="AC281" s="22">
        <v>1736</v>
      </c>
      <c r="AD281" s="22">
        <f>IF(AB281, ROUND(AC281/AB281*100, 2),0)</f>
        <v>65.040000000000006</v>
      </c>
      <c r="AE281" s="20" t="s">
        <v>468</v>
      </c>
      <c r="AF281" s="21" t="s">
        <v>469</v>
      </c>
      <c r="AG281" s="13">
        <v>217</v>
      </c>
      <c r="AH281" s="22">
        <v>3143</v>
      </c>
      <c r="AI281" s="22">
        <v>4560</v>
      </c>
      <c r="AJ281" s="22">
        <f>IF(AH281, ROUND(AI281/AH281*100, 2),0)</f>
        <v>145.08000000000001</v>
      </c>
      <c r="AK281" s="20" t="s">
        <v>468</v>
      </c>
      <c r="AL281" s="21" t="s">
        <v>469</v>
      </c>
      <c r="AM281" s="13">
        <v>217</v>
      </c>
      <c r="AN281" s="22">
        <v>1064</v>
      </c>
      <c r="AO281" s="22">
        <v>1140</v>
      </c>
      <c r="AP281" s="22">
        <f>IF(AN281, ROUND(AO281/AN281*100, 2),0)</f>
        <v>107.14</v>
      </c>
      <c r="AQ281" s="20" t="s">
        <v>468</v>
      </c>
      <c r="AR281" s="21" t="s">
        <v>469</v>
      </c>
      <c r="AS281" s="13">
        <v>217</v>
      </c>
      <c r="AT281" s="22">
        <v>902</v>
      </c>
      <c r="AU281" s="22">
        <v>71</v>
      </c>
      <c r="AV281" s="22">
        <f>IF(AT281, ROUND(AU281/AT281*100, 2),0)</f>
        <v>7.87</v>
      </c>
      <c r="AW281" s="20" t="s">
        <v>468</v>
      </c>
      <c r="AX281" s="21" t="s">
        <v>469</v>
      </c>
      <c r="AY281" s="13">
        <v>217</v>
      </c>
      <c r="AZ281" s="22">
        <v>3667</v>
      </c>
      <c r="BA281" s="22">
        <v>739</v>
      </c>
      <c r="BB281" s="22">
        <f>IF(AZ281, ROUND(BA281/AZ281*100, 2),0)</f>
        <v>20.149999999999999</v>
      </c>
      <c r="BC281" s="20" t="s">
        <v>468</v>
      </c>
      <c r="BD281" s="21" t="s">
        <v>469</v>
      </c>
      <c r="BE281" s="13">
        <v>217</v>
      </c>
      <c r="BF281" s="22">
        <v>1741</v>
      </c>
      <c r="BG281" s="22">
        <v>2004</v>
      </c>
      <c r="BH281" s="22">
        <f>IF(BF281, ROUND(BG281/BF281*100, 2),0)</f>
        <v>115.11</v>
      </c>
      <c r="BI281" s="20" t="s">
        <v>468</v>
      </c>
      <c r="BJ281" s="21" t="s">
        <v>469</v>
      </c>
      <c r="BK281" s="13">
        <v>217</v>
      </c>
      <c r="BL281" s="22">
        <v>2641</v>
      </c>
      <c r="BM281" s="22">
        <v>1763</v>
      </c>
      <c r="BN281" s="22">
        <f>IF(BL281, ROUND(BM281/BL281*100, 2),0)</f>
        <v>66.760000000000005</v>
      </c>
      <c r="BO281" s="20" t="s">
        <v>468</v>
      </c>
      <c r="BP281" s="21" t="s">
        <v>469</v>
      </c>
      <c r="BQ281" s="13">
        <v>217</v>
      </c>
      <c r="BR281" s="22">
        <v>1775</v>
      </c>
      <c r="BS281" s="22">
        <v>1522</v>
      </c>
      <c r="BT281" s="22">
        <f>IF(BR281, ROUND(BS281/BR281*100, 2),0)</f>
        <v>85.75</v>
      </c>
      <c r="BU281" s="20" t="s">
        <v>468</v>
      </c>
      <c r="BV281" s="21" t="s">
        <v>469</v>
      </c>
      <c r="BW281" s="13">
        <v>217</v>
      </c>
      <c r="BX281" s="22">
        <v>406</v>
      </c>
      <c r="BY281" s="22">
        <v>530</v>
      </c>
      <c r="BZ281" s="22">
        <f>IF(BX281, ROUND(BY281/BX281*100, 2),0)</f>
        <v>130.54</v>
      </c>
      <c r="CA281" s="20" t="s">
        <v>468</v>
      </c>
      <c r="CB281" s="21" t="s">
        <v>469</v>
      </c>
      <c r="CC281" s="13">
        <v>217</v>
      </c>
      <c r="CD281" s="22">
        <v>657</v>
      </c>
      <c r="CE281" s="22">
        <v>559</v>
      </c>
      <c r="CF281" s="22">
        <f>IF(CD281, ROUND(CE281/CD281*100, 2),0)</f>
        <v>85.08</v>
      </c>
      <c r="CG281" s="20" t="s">
        <v>468</v>
      </c>
      <c r="CH281" s="21" t="s">
        <v>469</v>
      </c>
      <c r="CI281" s="13">
        <v>217</v>
      </c>
      <c r="CJ281" s="22">
        <v>5259</v>
      </c>
      <c r="CK281" s="22">
        <v>2994</v>
      </c>
      <c r="CL281" s="22">
        <f>IF(CJ281, ROUND(CK281/CJ281*100, 2),0)</f>
        <v>56.93</v>
      </c>
      <c r="CM281" s="20" t="s">
        <v>468</v>
      </c>
      <c r="CN281" s="21" t="s">
        <v>469</v>
      </c>
      <c r="CO281" s="13">
        <v>217</v>
      </c>
      <c r="CP281" s="22">
        <v>6453</v>
      </c>
      <c r="CQ281" s="22">
        <v>1522</v>
      </c>
      <c r="CR281" s="22">
        <f>IF(CP281, ROUND(CQ281/CP281*100, 2),0)</f>
        <v>23.59</v>
      </c>
      <c r="CS281" s="20" t="s">
        <v>468</v>
      </c>
      <c r="CT281" s="21" t="s">
        <v>469</v>
      </c>
      <c r="CU281" s="13">
        <v>217</v>
      </c>
      <c r="CV281" s="22">
        <v>2290</v>
      </c>
      <c r="CW281" s="22">
        <v>1967</v>
      </c>
      <c r="CX281" s="22">
        <f>IF(CV281, ROUND(CW281/CV281*100, 2),0)</f>
        <v>85.9</v>
      </c>
      <c r="CY281" s="20" t="s">
        <v>468</v>
      </c>
      <c r="CZ281" s="21" t="s">
        <v>469</v>
      </c>
      <c r="DA281" s="13">
        <v>217</v>
      </c>
      <c r="DB281" s="22">
        <v>4337</v>
      </c>
      <c r="DC281" s="22">
        <v>3287</v>
      </c>
      <c r="DD281" s="22">
        <f>IF(DB281, ROUND(DC281/DB281*100, 2),0)</f>
        <v>75.790000000000006</v>
      </c>
      <c r="DE281" s="20" t="s">
        <v>468</v>
      </c>
      <c r="DF281" s="21" t="s">
        <v>469</v>
      </c>
      <c r="DG281" s="13">
        <v>217</v>
      </c>
      <c r="DH281" s="22">
        <v>0</v>
      </c>
      <c r="DI281" s="22">
        <v>3512</v>
      </c>
      <c r="DJ281" s="22">
        <f>IF(DH281, ROUND(DI281/DH281*100, 2),0)</f>
        <v>0</v>
      </c>
    </row>
    <row r="282" spans="1:114" ht="19.350000000000001" customHeight="1" x14ac:dyDescent="0.25">
      <c r="A282" s="23"/>
      <c r="B282" s="24" t="s">
        <v>470</v>
      </c>
      <c r="C282" s="18" t="s">
        <v>12</v>
      </c>
      <c r="D282" s="25"/>
      <c r="E282" s="25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  <c r="BC282" s="23"/>
      <c r="BD282" s="24" t="s">
        <v>470</v>
      </c>
      <c r="BE282" s="18" t="s">
        <v>12</v>
      </c>
      <c r="BF282" s="25"/>
      <c r="BG282" s="25"/>
      <c r="BH282" s="19"/>
      <c r="BI282" s="23"/>
      <c r="BJ282" s="24" t="s">
        <v>470</v>
      </c>
      <c r="BK282" s="18" t="s">
        <v>12</v>
      </c>
      <c r="BL282" s="25"/>
      <c r="BM282" s="25"/>
      <c r="BN282" s="19"/>
      <c r="BO282" s="23"/>
      <c r="BP282" s="24" t="s">
        <v>470</v>
      </c>
      <c r="BQ282" s="18" t="s">
        <v>12</v>
      </c>
      <c r="BR282" s="25"/>
      <c r="BS282" s="25"/>
      <c r="BT282" s="19"/>
      <c r="BU282" s="23"/>
      <c r="BV282" s="24" t="s">
        <v>470</v>
      </c>
      <c r="BW282" s="18" t="s">
        <v>12</v>
      </c>
      <c r="BX282" s="25"/>
      <c r="BY282" s="25"/>
      <c r="BZ282" s="19"/>
      <c r="CA282" s="23"/>
      <c r="CB282" s="24" t="s">
        <v>470</v>
      </c>
      <c r="CC282" s="18" t="s">
        <v>12</v>
      </c>
      <c r="CD282" s="25"/>
      <c r="CE282" s="25"/>
      <c r="CF282" s="19"/>
      <c r="CG282" s="23"/>
      <c r="CH282" s="24" t="s">
        <v>470</v>
      </c>
      <c r="CI282" s="18" t="s">
        <v>12</v>
      </c>
      <c r="CJ282" s="25"/>
      <c r="CK282" s="25"/>
      <c r="CL282" s="19"/>
      <c r="CM282" s="23"/>
      <c r="CN282" s="24" t="s">
        <v>470</v>
      </c>
      <c r="CO282" s="18" t="s">
        <v>12</v>
      </c>
      <c r="CP282" s="25"/>
      <c r="CQ282" s="25"/>
      <c r="CR282" s="19"/>
      <c r="CS282" s="23"/>
      <c r="CT282" s="24" t="s">
        <v>470</v>
      </c>
      <c r="CU282" s="18" t="s">
        <v>12</v>
      </c>
      <c r="CV282" s="25"/>
      <c r="CW282" s="25"/>
      <c r="CX282" s="19"/>
      <c r="CY282" s="23"/>
      <c r="CZ282" s="24" t="s">
        <v>470</v>
      </c>
      <c r="DA282" s="18" t="s">
        <v>12</v>
      </c>
      <c r="DB282" s="25"/>
      <c r="DC282" s="25"/>
      <c r="DD282" s="19"/>
      <c r="DE282" s="23"/>
      <c r="DF282" s="24" t="s">
        <v>470</v>
      </c>
      <c r="DG282" s="18" t="s">
        <v>12</v>
      </c>
      <c r="DH282" s="25"/>
      <c r="DI282" s="25"/>
      <c r="DJ282" s="19"/>
    </row>
    <row r="283" spans="1:114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241">SUM(OFFSET(D283,0,6),OFFSET(D283,0,12),OFFSET(D283,0,18),OFFSET(D283,0,24),OFFSET(D283,0,30),OFFSET(D283,0,36),OFFSET(D283,0,42),OFFSET(D283,0,48),OFFSET(D283,0,54),OFFSET(D283,0,60),OFFSET(D283,0,66),OFFSET(D283,0,72),OFFSET(D283,0,78),OFFSET(D283,0,84),OFFSET(D283,0,90),OFFSET(D283,0,96),OFFSET(D283,0,102),OFFSET(D283,0,108))</f>
        <v>11436</v>
      </c>
      <c r="E283" s="22">
        <f t="shared" ca="1" si="241"/>
        <v>4655</v>
      </c>
      <c r="F283" s="22">
        <f ca="1">IF(D283, ROUND(E283/D283*100, 2),0)</f>
        <v>40.700000000000003</v>
      </c>
      <c r="G283" s="26" t="s">
        <v>471</v>
      </c>
      <c r="H283" s="27" t="s">
        <v>472</v>
      </c>
      <c r="I283" s="13">
        <v>218</v>
      </c>
      <c r="J283" s="22">
        <v>111</v>
      </c>
      <c r="K283" s="22">
        <v>7</v>
      </c>
      <c r="L283" s="22">
        <f>IF(J283, ROUND(K283/J283*100, 2),0)</f>
        <v>6.31</v>
      </c>
      <c r="M283" s="26" t="s">
        <v>471</v>
      </c>
      <c r="N283" s="27" t="s">
        <v>472</v>
      </c>
      <c r="O283" s="13">
        <v>218</v>
      </c>
      <c r="P283" s="22">
        <v>249</v>
      </c>
      <c r="Q283" s="22">
        <v>239</v>
      </c>
      <c r="R283" s="22">
        <f>IF(P283, ROUND(Q283/P283*100, 2),0)</f>
        <v>95.98</v>
      </c>
      <c r="S283" s="26" t="s">
        <v>471</v>
      </c>
      <c r="T283" s="27" t="s">
        <v>472</v>
      </c>
      <c r="U283" s="13">
        <v>218</v>
      </c>
      <c r="V283" s="22">
        <v>50</v>
      </c>
      <c r="W283" s="22">
        <v>8</v>
      </c>
      <c r="X283" s="22">
        <f>IF(V283, ROUND(W283/V283*100, 2),0)</f>
        <v>16</v>
      </c>
      <c r="Y283" s="26" t="s">
        <v>471</v>
      </c>
      <c r="Z283" s="27" t="s">
        <v>472</v>
      </c>
      <c r="AA283" s="13">
        <v>218</v>
      </c>
      <c r="AB283" s="22">
        <v>626</v>
      </c>
      <c r="AC283" s="22">
        <v>647</v>
      </c>
      <c r="AD283" s="22">
        <f>IF(AB283, ROUND(AC283/AB283*100, 2),0)</f>
        <v>103.35</v>
      </c>
      <c r="AE283" s="26" t="s">
        <v>471</v>
      </c>
      <c r="AF283" s="27" t="s">
        <v>472</v>
      </c>
      <c r="AG283" s="13">
        <v>218</v>
      </c>
      <c r="AH283" s="22">
        <v>441</v>
      </c>
      <c r="AI283" s="22">
        <v>948</v>
      </c>
      <c r="AJ283" s="22">
        <f>IF(AH283, ROUND(AI283/AH283*100, 2),0)</f>
        <v>214.97</v>
      </c>
      <c r="AK283" s="26" t="s">
        <v>471</v>
      </c>
      <c r="AL283" s="27" t="s">
        <v>472</v>
      </c>
      <c r="AM283" s="13">
        <v>218</v>
      </c>
      <c r="AN283" s="22">
        <v>44</v>
      </c>
      <c r="AO283" s="22">
        <v>48</v>
      </c>
      <c r="AP283" s="22">
        <f>IF(AN283, ROUND(AO283/AN283*100, 2),0)</f>
        <v>109.09</v>
      </c>
      <c r="AQ283" s="26" t="s">
        <v>471</v>
      </c>
      <c r="AR283" s="27" t="s">
        <v>472</v>
      </c>
      <c r="AS283" s="13">
        <v>218</v>
      </c>
      <c r="AT283" s="22">
        <v>138</v>
      </c>
      <c r="AU283" s="22">
        <v>3</v>
      </c>
      <c r="AV283" s="22">
        <f>IF(AT283, ROUND(AU283/AT283*100, 2),0)</f>
        <v>2.17</v>
      </c>
      <c r="AW283" s="26" t="s">
        <v>471</v>
      </c>
      <c r="AX283" s="27" t="s">
        <v>472</v>
      </c>
      <c r="AY283" s="13">
        <v>218</v>
      </c>
      <c r="AZ283" s="22">
        <v>1168</v>
      </c>
      <c r="BA283" s="22">
        <v>184</v>
      </c>
      <c r="BB283" s="22">
        <f>IF(AZ283, ROUND(BA283/AZ283*100, 2),0)</f>
        <v>15.75</v>
      </c>
      <c r="BC283" s="26" t="s">
        <v>471</v>
      </c>
      <c r="BD283" s="27" t="s">
        <v>472</v>
      </c>
      <c r="BE283" s="13">
        <v>218</v>
      </c>
      <c r="BF283" s="22">
        <v>472</v>
      </c>
      <c r="BG283" s="22">
        <v>614</v>
      </c>
      <c r="BH283" s="22">
        <f>IF(BF283, ROUND(BG283/BF283*100, 2),0)</f>
        <v>130.08000000000001</v>
      </c>
      <c r="BI283" s="26" t="s">
        <v>471</v>
      </c>
      <c r="BJ283" s="27" t="s">
        <v>472</v>
      </c>
      <c r="BK283" s="13">
        <v>218</v>
      </c>
      <c r="BL283" s="22">
        <v>1144</v>
      </c>
      <c r="BM283" s="22">
        <v>347</v>
      </c>
      <c r="BN283" s="22">
        <f>IF(BL283, ROUND(BM283/BL283*100, 2),0)</f>
        <v>30.33</v>
      </c>
      <c r="BO283" s="26" t="s">
        <v>471</v>
      </c>
      <c r="BP283" s="27" t="s">
        <v>472</v>
      </c>
      <c r="BQ283" s="13">
        <v>218</v>
      </c>
      <c r="BR283" s="22">
        <v>574</v>
      </c>
      <c r="BS283" s="22">
        <v>44</v>
      </c>
      <c r="BT283" s="22">
        <f>IF(BR283, ROUND(BS283/BR283*100, 2),0)</f>
        <v>7.67</v>
      </c>
      <c r="BU283" s="26" t="s">
        <v>471</v>
      </c>
      <c r="BV283" s="27" t="s">
        <v>472</v>
      </c>
      <c r="BW283" s="13">
        <v>218</v>
      </c>
      <c r="BX283" s="22">
        <v>93</v>
      </c>
      <c r="BY283" s="22">
        <v>36</v>
      </c>
      <c r="BZ283" s="22">
        <f>IF(BX283, ROUND(BY283/BX283*100, 2),0)</f>
        <v>38.71</v>
      </c>
      <c r="CA283" s="26" t="s">
        <v>471</v>
      </c>
      <c r="CB283" s="27" t="s">
        <v>472</v>
      </c>
      <c r="CC283" s="13">
        <v>218</v>
      </c>
      <c r="CD283" s="22">
        <v>228</v>
      </c>
      <c r="CE283" s="22">
        <v>200</v>
      </c>
      <c r="CF283" s="22">
        <f>IF(CD283, ROUND(CE283/CD283*100, 2),0)</f>
        <v>87.72</v>
      </c>
      <c r="CG283" s="26" t="s">
        <v>471</v>
      </c>
      <c r="CH283" s="27" t="s">
        <v>472</v>
      </c>
      <c r="CI283" s="13">
        <v>218</v>
      </c>
      <c r="CJ283" s="22">
        <v>2313</v>
      </c>
      <c r="CK283" s="22">
        <v>311</v>
      </c>
      <c r="CL283" s="22">
        <f>IF(CJ283, ROUND(CK283/CJ283*100, 2),0)</f>
        <v>13.45</v>
      </c>
      <c r="CM283" s="26" t="s">
        <v>471</v>
      </c>
      <c r="CN283" s="27" t="s">
        <v>472</v>
      </c>
      <c r="CO283" s="13">
        <v>218</v>
      </c>
      <c r="CP283" s="22">
        <v>2407</v>
      </c>
      <c r="CQ283" s="22">
        <v>83</v>
      </c>
      <c r="CR283" s="22">
        <f>IF(CP283, ROUND(CQ283/CP283*100, 2),0)</f>
        <v>3.45</v>
      </c>
      <c r="CS283" s="26" t="s">
        <v>471</v>
      </c>
      <c r="CT283" s="27" t="s">
        <v>472</v>
      </c>
      <c r="CU283" s="13">
        <v>218</v>
      </c>
      <c r="CV283" s="22">
        <v>474</v>
      </c>
      <c r="CW283" s="22">
        <v>419</v>
      </c>
      <c r="CX283" s="22">
        <f>IF(CV283, ROUND(CW283/CV283*100, 2),0)</f>
        <v>88.4</v>
      </c>
      <c r="CY283" s="26" t="s">
        <v>471</v>
      </c>
      <c r="CZ283" s="27" t="s">
        <v>472</v>
      </c>
      <c r="DA283" s="13">
        <v>218</v>
      </c>
      <c r="DB283" s="22">
        <v>904</v>
      </c>
      <c r="DC283" s="22">
        <v>416</v>
      </c>
      <c r="DD283" s="22">
        <f>IF(DB283, ROUND(DC283/DB283*100, 2),0)</f>
        <v>46.02</v>
      </c>
      <c r="DE283" s="26" t="s">
        <v>471</v>
      </c>
      <c r="DF283" s="27" t="s">
        <v>472</v>
      </c>
      <c r="DG283" s="13">
        <v>218</v>
      </c>
      <c r="DH283" s="22">
        <v>0</v>
      </c>
      <c r="DI283" s="22">
        <v>101</v>
      </c>
      <c r="DJ283" s="22">
        <f>IF(DH283, ROUND(DI283/DH283*100, 2),0)</f>
        <v>0</v>
      </c>
    </row>
    <row r="284" spans="1:114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241"/>
        <v>551</v>
      </c>
      <c r="E284" s="22">
        <f t="shared" ca="1" si="241"/>
        <v>1341</v>
      </c>
      <c r="F284" s="22">
        <f ca="1">IF(D284, ROUND(E284/D284*100, 2),0)</f>
        <v>243.38</v>
      </c>
      <c r="G284" s="26" t="s">
        <v>473</v>
      </c>
      <c r="H284" s="27" t="s">
        <v>474</v>
      </c>
      <c r="I284" s="13">
        <v>219</v>
      </c>
      <c r="J284" s="22">
        <v>0</v>
      </c>
      <c r="K284" s="22">
        <v>5</v>
      </c>
      <c r="L284" s="22">
        <f>IF(J284, ROUND(K284/J284*100, 2),0)</f>
        <v>0</v>
      </c>
      <c r="M284" s="26" t="s">
        <v>473</v>
      </c>
      <c r="N284" s="27" t="s">
        <v>474</v>
      </c>
      <c r="O284" s="13">
        <v>219</v>
      </c>
      <c r="P284" s="22">
        <v>63</v>
      </c>
      <c r="Q284" s="22">
        <v>25</v>
      </c>
      <c r="R284" s="22">
        <f>IF(P284, ROUND(Q284/P284*100, 2),0)</f>
        <v>39.68</v>
      </c>
      <c r="S284" s="26" t="s">
        <v>473</v>
      </c>
      <c r="T284" s="27" t="s">
        <v>474</v>
      </c>
      <c r="U284" s="13">
        <v>219</v>
      </c>
      <c r="V284" s="22">
        <v>9</v>
      </c>
      <c r="W284" s="22">
        <v>8</v>
      </c>
      <c r="X284" s="22">
        <f>IF(V284, ROUND(W284/V284*100, 2),0)</f>
        <v>88.89</v>
      </c>
      <c r="Y284" s="26" t="s">
        <v>473</v>
      </c>
      <c r="Z284" s="27" t="s">
        <v>474</v>
      </c>
      <c r="AA284" s="13">
        <v>219</v>
      </c>
      <c r="AB284" s="22">
        <v>0</v>
      </c>
      <c r="AC284" s="22">
        <v>0</v>
      </c>
      <c r="AD284" s="22">
        <f>IF(AB284, ROUND(AC284/AB284*100, 2),0)</f>
        <v>0</v>
      </c>
      <c r="AE284" s="26" t="s">
        <v>473</v>
      </c>
      <c r="AF284" s="27" t="s">
        <v>474</v>
      </c>
      <c r="AG284" s="13">
        <v>219</v>
      </c>
      <c r="AH284" s="22">
        <v>314</v>
      </c>
      <c r="AI284" s="22">
        <v>697</v>
      </c>
      <c r="AJ284" s="22">
        <f>IF(AH284, ROUND(AI284/AH284*100, 2),0)</f>
        <v>221.97</v>
      </c>
      <c r="AK284" s="26" t="s">
        <v>473</v>
      </c>
      <c r="AL284" s="27" t="s">
        <v>474</v>
      </c>
      <c r="AM284" s="13">
        <v>219</v>
      </c>
      <c r="AN284" s="22">
        <v>8</v>
      </c>
      <c r="AO284" s="22">
        <v>0</v>
      </c>
      <c r="AP284" s="22">
        <f>IF(AN284, ROUND(AO284/AN284*100, 2),0)</f>
        <v>0</v>
      </c>
      <c r="AQ284" s="26" t="s">
        <v>473</v>
      </c>
      <c r="AR284" s="27" t="s">
        <v>474</v>
      </c>
      <c r="AS284" s="13">
        <v>219</v>
      </c>
      <c r="AT284" s="22">
        <v>4</v>
      </c>
      <c r="AU284" s="22">
        <v>0</v>
      </c>
      <c r="AV284" s="22">
        <f>IF(AT284, ROUND(AU284/AT284*100, 2),0)</f>
        <v>0</v>
      </c>
      <c r="AW284" s="26" t="s">
        <v>473</v>
      </c>
      <c r="AX284" s="27" t="s">
        <v>474</v>
      </c>
      <c r="AY284" s="13">
        <v>219</v>
      </c>
      <c r="AZ284" s="22">
        <v>20</v>
      </c>
      <c r="BA284" s="22">
        <v>10</v>
      </c>
      <c r="BB284" s="22">
        <f>IF(AZ284, ROUND(BA284/AZ284*100, 2),0)</f>
        <v>50</v>
      </c>
      <c r="BC284" s="26" t="s">
        <v>473</v>
      </c>
      <c r="BD284" s="27" t="s">
        <v>474</v>
      </c>
      <c r="BE284" s="13">
        <v>219</v>
      </c>
      <c r="BF284" s="22">
        <v>25</v>
      </c>
      <c r="BG284" s="22">
        <v>14</v>
      </c>
      <c r="BH284" s="22">
        <f>IF(BF284, ROUND(BG284/BF284*100, 2),0)</f>
        <v>56</v>
      </c>
      <c r="BI284" s="26" t="s">
        <v>473</v>
      </c>
      <c r="BJ284" s="27" t="s">
        <v>474</v>
      </c>
      <c r="BK284" s="13">
        <v>219</v>
      </c>
      <c r="BL284" s="22">
        <v>21</v>
      </c>
      <c r="BM284" s="22">
        <v>5</v>
      </c>
      <c r="BN284" s="22">
        <f>IF(BL284, ROUND(BM284/BL284*100, 2),0)</f>
        <v>23.81</v>
      </c>
      <c r="BO284" s="26" t="s">
        <v>473</v>
      </c>
      <c r="BP284" s="27" t="s">
        <v>474</v>
      </c>
      <c r="BQ284" s="13">
        <v>219</v>
      </c>
      <c r="BR284" s="22">
        <v>7</v>
      </c>
      <c r="BS284" s="22">
        <v>0</v>
      </c>
      <c r="BT284" s="22">
        <f>IF(BR284, ROUND(BS284/BR284*100, 2),0)</f>
        <v>0</v>
      </c>
      <c r="BU284" s="26" t="s">
        <v>473</v>
      </c>
      <c r="BV284" s="27" t="s">
        <v>474</v>
      </c>
      <c r="BW284" s="13">
        <v>219</v>
      </c>
      <c r="BX284" s="22">
        <v>3</v>
      </c>
      <c r="BY284" s="22">
        <v>4</v>
      </c>
      <c r="BZ284" s="22">
        <f>IF(BX284, ROUND(BY284/BX284*100, 2),0)</f>
        <v>133.33000000000001</v>
      </c>
      <c r="CA284" s="26" t="s">
        <v>473</v>
      </c>
      <c r="CB284" s="27" t="s">
        <v>474</v>
      </c>
      <c r="CC284" s="13">
        <v>219</v>
      </c>
      <c r="CD284" s="22">
        <v>0</v>
      </c>
      <c r="CE284" s="22">
        <v>0</v>
      </c>
      <c r="CF284" s="22">
        <f>IF(CD284, ROUND(CE284/CD284*100, 2),0)</f>
        <v>0</v>
      </c>
      <c r="CG284" s="26" t="s">
        <v>473</v>
      </c>
      <c r="CH284" s="27" t="s">
        <v>474</v>
      </c>
      <c r="CI284" s="13">
        <v>219</v>
      </c>
      <c r="CJ284" s="22">
        <v>43</v>
      </c>
      <c r="CK284" s="22">
        <v>71</v>
      </c>
      <c r="CL284" s="22">
        <f>IF(CJ284, ROUND(CK284/CJ284*100, 2),0)</f>
        <v>165.12</v>
      </c>
      <c r="CM284" s="26" t="s">
        <v>473</v>
      </c>
      <c r="CN284" s="27" t="s">
        <v>474</v>
      </c>
      <c r="CO284" s="13">
        <v>219</v>
      </c>
      <c r="CP284" s="22">
        <v>2</v>
      </c>
      <c r="CQ284" s="22">
        <v>12</v>
      </c>
      <c r="CR284" s="22">
        <f>IF(CP284, ROUND(CQ284/CP284*100, 2),0)</f>
        <v>600</v>
      </c>
      <c r="CS284" s="26" t="s">
        <v>473</v>
      </c>
      <c r="CT284" s="27" t="s">
        <v>474</v>
      </c>
      <c r="CU284" s="13">
        <v>219</v>
      </c>
      <c r="CV284" s="22">
        <v>5</v>
      </c>
      <c r="CW284" s="22">
        <v>0</v>
      </c>
      <c r="CX284" s="22">
        <f>IF(CV284, ROUND(CW284/CV284*100, 2),0)</f>
        <v>0</v>
      </c>
      <c r="CY284" s="26" t="s">
        <v>473</v>
      </c>
      <c r="CZ284" s="27" t="s">
        <v>474</v>
      </c>
      <c r="DA284" s="13">
        <v>219</v>
      </c>
      <c r="DB284" s="22">
        <v>27</v>
      </c>
      <c r="DC284" s="22">
        <v>416</v>
      </c>
      <c r="DD284" s="22">
        <f>IF(DB284, ROUND(DC284/DB284*100, 2),0)</f>
        <v>1540.74</v>
      </c>
      <c r="DE284" s="26" t="s">
        <v>473</v>
      </c>
      <c r="DF284" s="27" t="s">
        <v>474</v>
      </c>
      <c r="DG284" s="13">
        <v>219</v>
      </c>
      <c r="DH284" s="22">
        <v>0</v>
      </c>
      <c r="DI284" s="22">
        <v>74</v>
      </c>
      <c r="DJ284" s="22">
        <f>IF(DH284, ROUND(DI284/DH284*100, 2),0)</f>
        <v>0</v>
      </c>
    </row>
    <row r="285" spans="1:114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241"/>
        <v>27894</v>
      </c>
      <c r="E285" s="22">
        <f t="shared" ca="1" si="241"/>
        <v>24996</v>
      </c>
      <c r="F285" s="22">
        <f ca="1">IF(D285, ROUND(E285/D285*100, 2),0)</f>
        <v>89.61</v>
      </c>
      <c r="G285" s="26" t="s">
        <v>475</v>
      </c>
      <c r="H285" s="27" t="s">
        <v>476</v>
      </c>
      <c r="I285" s="13">
        <v>220</v>
      </c>
      <c r="J285" s="22">
        <v>699</v>
      </c>
      <c r="K285" s="22">
        <v>87</v>
      </c>
      <c r="L285" s="22">
        <f>IF(J285, ROUND(K285/J285*100, 2),0)</f>
        <v>12.45</v>
      </c>
      <c r="M285" s="26" t="s">
        <v>475</v>
      </c>
      <c r="N285" s="27" t="s">
        <v>476</v>
      </c>
      <c r="O285" s="13">
        <v>220</v>
      </c>
      <c r="P285" s="22">
        <v>960</v>
      </c>
      <c r="Q285" s="22">
        <v>978</v>
      </c>
      <c r="R285" s="22">
        <f>IF(P285, ROUND(Q285/P285*100, 2),0)</f>
        <v>101.88</v>
      </c>
      <c r="S285" s="26" t="s">
        <v>475</v>
      </c>
      <c r="T285" s="27" t="s">
        <v>476</v>
      </c>
      <c r="U285" s="13">
        <v>220</v>
      </c>
      <c r="V285" s="22">
        <v>257</v>
      </c>
      <c r="W285" s="22">
        <v>426</v>
      </c>
      <c r="X285" s="22">
        <f>IF(V285, ROUND(W285/V285*100, 2),0)</f>
        <v>165.76</v>
      </c>
      <c r="Y285" s="26" t="s">
        <v>475</v>
      </c>
      <c r="Z285" s="27" t="s">
        <v>476</v>
      </c>
      <c r="AA285" s="13">
        <v>220</v>
      </c>
      <c r="AB285" s="22">
        <v>2043</v>
      </c>
      <c r="AC285" s="22">
        <v>1089</v>
      </c>
      <c r="AD285" s="22">
        <f>IF(AB285, ROUND(AC285/AB285*100, 2),0)</f>
        <v>53.3</v>
      </c>
      <c r="AE285" s="26" t="s">
        <v>475</v>
      </c>
      <c r="AF285" s="27" t="s">
        <v>476</v>
      </c>
      <c r="AG285" s="13">
        <v>220</v>
      </c>
      <c r="AH285" s="22">
        <v>2702</v>
      </c>
      <c r="AI285" s="22">
        <v>3612</v>
      </c>
      <c r="AJ285" s="22">
        <f>IF(AH285, ROUND(AI285/AH285*100, 2),0)</f>
        <v>133.68</v>
      </c>
      <c r="AK285" s="26" t="s">
        <v>475</v>
      </c>
      <c r="AL285" s="27" t="s">
        <v>476</v>
      </c>
      <c r="AM285" s="13">
        <v>220</v>
      </c>
      <c r="AN285" s="22">
        <v>1020</v>
      </c>
      <c r="AO285" s="22">
        <v>1092</v>
      </c>
      <c r="AP285" s="22">
        <f>IF(AN285, ROUND(AO285/AN285*100, 2),0)</f>
        <v>107.06</v>
      </c>
      <c r="AQ285" s="26" t="s">
        <v>475</v>
      </c>
      <c r="AR285" s="27" t="s">
        <v>476</v>
      </c>
      <c r="AS285" s="13">
        <v>220</v>
      </c>
      <c r="AT285" s="22">
        <v>764</v>
      </c>
      <c r="AU285" s="22">
        <v>68</v>
      </c>
      <c r="AV285" s="22">
        <f>IF(AT285, ROUND(AU285/AT285*100, 2),0)</f>
        <v>8.9</v>
      </c>
      <c r="AW285" s="26" t="s">
        <v>475</v>
      </c>
      <c r="AX285" s="27" t="s">
        <v>476</v>
      </c>
      <c r="AY285" s="13">
        <v>220</v>
      </c>
      <c r="AZ285" s="22">
        <v>2499</v>
      </c>
      <c r="BA285" s="22">
        <v>555</v>
      </c>
      <c r="BB285" s="22">
        <f>IF(AZ285, ROUND(BA285/AZ285*100, 2),0)</f>
        <v>22.21</v>
      </c>
      <c r="BC285" s="26" t="s">
        <v>475</v>
      </c>
      <c r="BD285" s="27" t="s">
        <v>476</v>
      </c>
      <c r="BE285" s="13">
        <v>220</v>
      </c>
      <c r="BF285" s="22">
        <v>1269</v>
      </c>
      <c r="BG285" s="22">
        <v>1390</v>
      </c>
      <c r="BH285" s="22">
        <f>IF(BF285, ROUND(BG285/BF285*100, 2),0)</f>
        <v>109.54</v>
      </c>
      <c r="BI285" s="26" t="s">
        <v>475</v>
      </c>
      <c r="BJ285" s="27" t="s">
        <v>476</v>
      </c>
      <c r="BK285" s="13">
        <v>220</v>
      </c>
      <c r="BL285" s="22">
        <v>1497</v>
      </c>
      <c r="BM285" s="22">
        <v>1416</v>
      </c>
      <c r="BN285" s="22">
        <f>IF(BL285, ROUND(BM285/BL285*100, 2),0)</f>
        <v>94.59</v>
      </c>
      <c r="BO285" s="26" t="s">
        <v>475</v>
      </c>
      <c r="BP285" s="27" t="s">
        <v>476</v>
      </c>
      <c r="BQ285" s="13">
        <v>220</v>
      </c>
      <c r="BR285" s="22">
        <v>1201</v>
      </c>
      <c r="BS285" s="22">
        <v>1478</v>
      </c>
      <c r="BT285" s="22">
        <f>IF(BR285, ROUND(BS285/BR285*100, 2),0)</f>
        <v>123.06</v>
      </c>
      <c r="BU285" s="26" t="s">
        <v>475</v>
      </c>
      <c r="BV285" s="27" t="s">
        <v>476</v>
      </c>
      <c r="BW285" s="13">
        <v>220</v>
      </c>
      <c r="BX285" s="22">
        <v>313</v>
      </c>
      <c r="BY285" s="22">
        <v>494</v>
      </c>
      <c r="BZ285" s="22">
        <f>IF(BX285, ROUND(BY285/BX285*100, 2),0)</f>
        <v>157.83000000000001</v>
      </c>
      <c r="CA285" s="26" t="s">
        <v>475</v>
      </c>
      <c r="CB285" s="27" t="s">
        <v>476</v>
      </c>
      <c r="CC285" s="13">
        <v>220</v>
      </c>
      <c r="CD285" s="22">
        <v>429</v>
      </c>
      <c r="CE285" s="22">
        <v>359</v>
      </c>
      <c r="CF285" s="22">
        <f>IF(CD285, ROUND(CE285/CD285*100, 2),0)</f>
        <v>83.68</v>
      </c>
      <c r="CG285" s="26" t="s">
        <v>475</v>
      </c>
      <c r="CH285" s="27" t="s">
        <v>476</v>
      </c>
      <c r="CI285" s="13">
        <v>220</v>
      </c>
      <c r="CJ285" s="22">
        <v>2946</v>
      </c>
      <c r="CK285" s="22">
        <v>2683</v>
      </c>
      <c r="CL285" s="22">
        <f>IF(CJ285, ROUND(CK285/CJ285*100, 2),0)</f>
        <v>91.07</v>
      </c>
      <c r="CM285" s="26" t="s">
        <v>475</v>
      </c>
      <c r="CN285" s="27" t="s">
        <v>476</v>
      </c>
      <c r="CO285" s="13">
        <v>220</v>
      </c>
      <c r="CP285" s="22">
        <v>4046</v>
      </c>
      <c r="CQ285" s="22">
        <v>1439</v>
      </c>
      <c r="CR285" s="22">
        <f>IF(CP285, ROUND(CQ285/CP285*100, 2),0)</f>
        <v>35.57</v>
      </c>
      <c r="CS285" s="26" t="s">
        <v>475</v>
      </c>
      <c r="CT285" s="27" t="s">
        <v>476</v>
      </c>
      <c r="CU285" s="13">
        <v>220</v>
      </c>
      <c r="CV285" s="22">
        <v>1816</v>
      </c>
      <c r="CW285" s="22">
        <v>1548</v>
      </c>
      <c r="CX285" s="22">
        <f>IF(CV285, ROUND(CW285/CV285*100, 2),0)</f>
        <v>85.24</v>
      </c>
      <c r="CY285" s="26" t="s">
        <v>475</v>
      </c>
      <c r="CZ285" s="27" t="s">
        <v>476</v>
      </c>
      <c r="DA285" s="13">
        <v>220</v>
      </c>
      <c r="DB285" s="22">
        <v>3433</v>
      </c>
      <c r="DC285" s="22">
        <v>2871</v>
      </c>
      <c r="DD285" s="22">
        <f>IF(DB285, ROUND(DC285/DB285*100, 2),0)</f>
        <v>83.63</v>
      </c>
      <c r="DE285" s="26" t="s">
        <v>475</v>
      </c>
      <c r="DF285" s="27" t="s">
        <v>476</v>
      </c>
      <c r="DG285" s="13">
        <v>220</v>
      </c>
      <c r="DH285" s="22">
        <v>0</v>
      </c>
      <c r="DI285" s="22">
        <v>3411</v>
      </c>
      <c r="DJ285" s="22">
        <f>IF(DH285, ROUND(DI285/DH285*100, 2),0)</f>
        <v>0</v>
      </c>
    </row>
    <row r="286" spans="1:114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241"/>
        <v>4505</v>
      </c>
      <c r="E286" s="22">
        <f t="shared" ca="1" si="241"/>
        <v>9827</v>
      </c>
      <c r="F286" s="22">
        <f ca="1">IF(D286, ROUND(E286/D286*100, 2),0)</f>
        <v>218.14</v>
      </c>
      <c r="G286" s="26" t="s">
        <v>477</v>
      </c>
      <c r="H286" s="27" t="s">
        <v>474</v>
      </c>
      <c r="I286" s="13">
        <v>221</v>
      </c>
      <c r="J286" s="22">
        <v>0</v>
      </c>
      <c r="K286" s="22">
        <v>0</v>
      </c>
      <c r="L286" s="22">
        <f>IF(J286, ROUND(K286/J286*100, 2),0)</f>
        <v>0</v>
      </c>
      <c r="M286" s="26" t="s">
        <v>477</v>
      </c>
      <c r="N286" s="27" t="s">
        <v>474</v>
      </c>
      <c r="O286" s="13">
        <v>221</v>
      </c>
      <c r="P286" s="22">
        <v>529</v>
      </c>
      <c r="Q286" s="22">
        <v>726</v>
      </c>
      <c r="R286" s="22">
        <f>IF(P286, ROUND(Q286/P286*100, 2),0)</f>
        <v>137.24</v>
      </c>
      <c r="S286" s="26" t="s">
        <v>477</v>
      </c>
      <c r="T286" s="27" t="s">
        <v>474</v>
      </c>
      <c r="U286" s="13">
        <v>221</v>
      </c>
      <c r="V286" s="22">
        <v>13</v>
      </c>
      <c r="W286" s="22">
        <v>0</v>
      </c>
      <c r="X286" s="22">
        <f>IF(V286, ROUND(W286/V286*100, 2),0)</f>
        <v>0</v>
      </c>
      <c r="Y286" s="26" t="s">
        <v>477</v>
      </c>
      <c r="Z286" s="27" t="s">
        <v>474</v>
      </c>
      <c r="AA286" s="13">
        <v>221</v>
      </c>
      <c r="AB286" s="22">
        <v>0</v>
      </c>
      <c r="AC286" s="22">
        <v>0</v>
      </c>
      <c r="AD286" s="22">
        <f>IF(AB286, ROUND(AC286/AB286*100, 2),0)</f>
        <v>0</v>
      </c>
      <c r="AE286" s="26" t="s">
        <v>477</v>
      </c>
      <c r="AF286" s="27" t="s">
        <v>474</v>
      </c>
      <c r="AG286" s="13">
        <v>221</v>
      </c>
      <c r="AH286" s="22">
        <v>1668</v>
      </c>
      <c r="AI286" s="22">
        <v>2789</v>
      </c>
      <c r="AJ286" s="22">
        <f>IF(AH286, ROUND(AI286/AH286*100, 2),0)</f>
        <v>167.21</v>
      </c>
      <c r="AK286" s="26" t="s">
        <v>477</v>
      </c>
      <c r="AL286" s="27" t="s">
        <v>474</v>
      </c>
      <c r="AM286" s="13">
        <v>221</v>
      </c>
      <c r="AN286" s="22">
        <v>52</v>
      </c>
      <c r="AO286" s="22">
        <v>908</v>
      </c>
      <c r="AP286" s="22">
        <f>IF(AN286, ROUND(AO286/AN286*100, 2),0)</f>
        <v>1746.15</v>
      </c>
      <c r="AQ286" s="26" t="s">
        <v>477</v>
      </c>
      <c r="AR286" s="27" t="s">
        <v>474</v>
      </c>
      <c r="AS286" s="13">
        <v>221</v>
      </c>
      <c r="AT286" s="22">
        <v>0</v>
      </c>
      <c r="AU286" s="22">
        <v>0</v>
      </c>
      <c r="AV286" s="22">
        <f>IF(AT286, ROUND(AU286/AT286*100, 2),0)</f>
        <v>0</v>
      </c>
      <c r="AW286" s="26" t="s">
        <v>477</v>
      </c>
      <c r="AX286" s="27" t="s">
        <v>474</v>
      </c>
      <c r="AY286" s="13">
        <v>221</v>
      </c>
      <c r="AZ286" s="22">
        <v>26</v>
      </c>
      <c r="BA286" s="22">
        <v>26</v>
      </c>
      <c r="BB286" s="22">
        <f>IF(AZ286, ROUND(BA286/AZ286*100, 2),0)</f>
        <v>100</v>
      </c>
      <c r="BC286" s="26" t="s">
        <v>477</v>
      </c>
      <c r="BD286" s="27" t="s">
        <v>474</v>
      </c>
      <c r="BE286" s="13">
        <v>221</v>
      </c>
      <c r="BF286" s="22">
        <v>168</v>
      </c>
      <c r="BG286" s="22">
        <v>114</v>
      </c>
      <c r="BH286" s="22">
        <f>IF(BF286, ROUND(BG286/BF286*100, 2),0)</f>
        <v>67.86</v>
      </c>
      <c r="BI286" s="26" t="s">
        <v>477</v>
      </c>
      <c r="BJ286" s="27" t="s">
        <v>474</v>
      </c>
      <c r="BK286" s="13">
        <v>221</v>
      </c>
      <c r="BL286" s="22">
        <v>66</v>
      </c>
      <c r="BM286" s="22">
        <v>4</v>
      </c>
      <c r="BN286" s="22">
        <f>IF(BL286, ROUND(BM286/BL286*100, 2),0)</f>
        <v>6.06</v>
      </c>
      <c r="BO286" s="26" t="s">
        <v>477</v>
      </c>
      <c r="BP286" s="27" t="s">
        <v>474</v>
      </c>
      <c r="BQ286" s="13">
        <v>221</v>
      </c>
      <c r="BR286" s="22">
        <v>55</v>
      </c>
      <c r="BS286" s="22">
        <v>9</v>
      </c>
      <c r="BT286" s="22">
        <f>IF(BR286, ROUND(BS286/BR286*100, 2),0)</f>
        <v>16.36</v>
      </c>
      <c r="BU286" s="26" t="s">
        <v>477</v>
      </c>
      <c r="BV286" s="27" t="s">
        <v>474</v>
      </c>
      <c r="BW286" s="13">
        <v>221</v>
      </c>
      <c r="BX286" s="22">
        <v>21</v>
      </c>
      <c r="BY286" s="22">
        <v>6</v>
      </c>
      <c r="BZ286" s="22">
        <f>IF(BX286, ROUND(BY286/BX286*100, 2),0)</f>
        <v>28.57</v>
      </c>
      <c r="CA286" s="26" t="s">
        <v>477</v>
      </c>
      <c r="CB286" s="27" t="s">
        <v>474</v>
      </c>
      <c r="CC286" s="13">
        <v>221</v>
      </c>
      <c r="CD286" s="22">
        <v>0</v>
      </c>
      <c r="CE286" s="22">
        <v>0</v>
      </c>
      <c r="CF286" s="22">
        <f>IF(CD286, ROUND(CE286/CD286*100, 2),0)</f>
        <v>0</v>
      </c>
      <c r="CG286" s="26" t="s">
        <v>477</v>
      </c>
      <c r="CH286" s="27" t="s">
        <v>474</v>
      </c>
      <c r="CI286" s="13">
        <v>221</v>
      </c>
      <c r="CJ286" s="22">
        <v>285</v>
      </c>
      <c r="CK286" s="22">
        <v>619</v>
      </c>
      <c r="CL286" s="22">
        <f>IF(CJ286, ROUND(CK286/CJ286*100, 2),0)</f>
        <v>217.19</v>
      </c>
      <c r="CM286" s="26" t="s">
        <v>477</v>
      </c>
      <c r="CN286" s="27" t="s">
        <v>474</v>
      </c>
      <c r="CO286" s="13">
        <v>221</v>
      </c>
      <c r="CP286" s="22">
        <v>18</v>
      </c>
      <c r="CQ286" s="22">
        <v>10</v>
      </c>
      <c r="CR286" s="22">
        <f>IF(CP286, ROUND(CQ286/CP286*100, 2),0)</f>
        <v>55.56</v>
      </c>
      <c r="CS286" s="26" t="s">
        <v>477</v>
      </c>
      <c r="CT286" s="27" t="s">
        <v>474</v>
      </c>
      <c r="CU286" s="13">
        <v>221</v>
      </c>
      <c r="CV286" s="22">
        <v>29</v>
      </c>
      <c r="CW286" s="22">
        <v>0</v>
      </c>
      <c r="CX286" s="22">
        <f>IF(CV286, ROUND(CW286/CV286*100, 2),0)</f>
        <v>0</v>
      </c>
      <c r="CY286" s="26" t="s">
        <v>477</v>
      </c>
      <c r="CZ286" s="27" t="s">
        <v>474</v>
      </c>
      <c r="DA286" s="13">
        <v>221</v>
      </c>
      <c r="DB286" s="22">
        <v>1575</v>
      </c>
      <c r="DC286" s="22">
        <v>1512</v>
      </c>
      <c r="DD286" s="22">
        <f>IF(DB286, ROUND(DC286/DB286*100, 2),0)</f>
        <v>96</v>
      </c>
      <c r="DE286" s="26" t="s">
        <v>477</v>
      </c>
      <c r="DF286" s="27" t="s">
        <v>474</v>
      </c>
      <c r="DG286" s="13">
        <v>221</v>
      </c>
      <c r="DH286" s="22">
        <v>0</v>
      </c>
      <c r="DI286" s="22">
        <v>3104</v>
      </c>
      <c r="DJ286" s="22">
        <f>IF(DH286, ROUND(DI286/DH286*100, 2),0)</f>
        <v>0</v>
      </c>
    </row>
    <row r="287" spans="1:114" ht="38.65" customHeight="1" x14ac:dyDescent="0.25">
      <c r="A287" s="16" t="s">
        <v>478</v>
      </c>
      <c r="B287" s="29" t="s">
        <v>479</v>
      </c>
      <c r="C287" s="18" t="s">
        <v>12</v>
      </c>
      <c r="D287" s="25"/>
      <c r="E287" s="25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  <c r="BC287" s="16" t="s">
        <v>478</v>
      </c>
      <c r="BD287" s="29" t="s">
        <v>479</v>
      </c>
      <c r="BE287" s="18" t="s">
        <v>12</v>
      </c>
      <c r="BF287" s="25"/>
      <c r="BG287" s="25"/>
      <c r="BH287" s="19"/>
      <c r="BI287" s="16" t="s">
        <v>478</v>
      </c>
      <c r="BJ287" s="29" t="s">
        <v>479</v>
      </c>
      <c r="BK287" s="18" t="s">
        <v>12</v>
      </c>
      <c r="BL287" s="25"/>
      <c r="BM287" s="25"/>
      <c r="BN287" s="19"/>
      <c r="BO287" s="16" t="s">
        <v>478</v>
      </c>
      <c r="BP287" s="29" t="s">
        <v>479</v>
      </c>
      <c r="BQ287" s="18" t="s">
        <v>12</v>
      </c>
      <c r="BR287" s="25"/>
      <c r="BS287" s="25"/>
      <c r="BT287" s="19"/>
      <c r="BU287" s="16" t="s">
        <v>478</v>
      </c>
      <c r="BV287" s="29" t="s">
        <v>479</v>
      </c>
      <c r="BW287" s="18" t="s">
        <v>12</v>
      </c>
      <c r="BX287" s="25"/>
      <c r="BY287" s="25"/>
      <c r="BZ287" s="19"/>
      <c r="CA287" s="16" t="s">
        <v>478</v>
      </c>
      <c r="CB287" s="29" t="s">
        <v>479</v>
      </c>
      <c r="CC287" s="18" t="s">
        <v>12</v>
      </c>
      <c r="CD287" s="25"/>
      <c r="CE287" s="25"/>
      <c r="CF287" s="19"/>
      <c r="CG287" s="16" t="s">
        <v>478</v>
      </c>
      <c r="CH287" s="29" t="s">
        <v>479</v>
      </c>
      <c r="CI287" s="18" t="s">
        <v>12</v>
      </c>
      <c r="CJ287" s="25"/>
      <c r="CK287" s="25"/>
      <c r="CL287" s="19"/>
      <c r="CM287" s="16" t="s">
        <v>478</v>
      </c>
      <c r="CN287" s="29" t="s">
        <v>479</v>
      </c>
      <c r="CO287" s="18" t="s">
        <v>12</v>
      </c>
      <c r="CP287" s="25"/>
      <c r="CQ287" s="25"/>
      <c r="CR287" s="19"/>
      <c r="CS287" s="16" t="s">
        <v>478</v>
      </c>
      <c r="CT287" s="29" t="s">
        <v>479</v>
      </c>
      <c r="CU287" s="18" t="s">
        <v>12</v>
      </c>
      <c r="CV287" s="25"/>
      <c r="CW287" s="25"/>
      <c r="CX287" s="19"/>
      <c r="CY287" s="16" t="s">
        <v>478</v>
      </c>
      <c r="CZ287" s="29" t="s">
        <v>479</v>
      </c>
      <c r="DA287" s="18" t="s">
        <v>12</v>
      </c>
      <c r="DB287" s="25"/>
      <c r="DC287" s="25"/>
      <c r="DD287" s="19"/>
      <c r="DE287" s="16" t="s">
        <v>478</v>
      </c>
      <c r="DF287" s="29" t="s">
        <v>479</v>
      </c>
      <c r="DG287" s="18" t="s">
        <v>12</v>
      </c>
      <c r="DH287" s="25"/>
      <c r="DI287" s="25"/>
      <c r="DJ287" s="19"/>
    </row>
    <row r="288" spans="1:114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242">SUM(OFFSET(D288,0,6),OFFSET(D288,0,12),OFFSET(D288,0,18),OFFSET(D288,0,24),OFFSET(D288,0,30),OFFSET(D288,0,36),OFFSET(D288,0,42),OFFSET(D288,0,48),OFFSET(D288,0,54),OFFSET(D288,0,60),OFFSET(D288,0,66),OFFSET(D288,0,72),OFFSET(D288,0,78),OFFSET(D288,0,84),OFFSET(D288,0,90),OFFSET(D288,0,96),OFFSET(D288,0,102),OFFSET(D288,0,108))</f>
        <v>8987</v>
      </c>
      <c r="E288" s="22">
        <f t="shared" ca="1" si="242"/>
        <v>6259</v>
      </c>
      <c r="F288" s="22">
        <f ca="1">IF(D288, ROUND(E288/D288*100, 2),0)</f>
        <v>69.650000000000006</v>
      </c>
      <c r="G288" s="26" t="s">
        <v>480</v>
      </c>
      <c r="H288" s="30" t="s">
        <v>481</v>
      </c>
      <c r="I288" s="13">
        <v>222</v>
      </c>
      <c r="J288" s="22">
        <v>520</v>
      </c>
      <c r="K288" s="22">
        <v>50</v>
      </c>
      <c r="L288" s="22">
        <f>IF(J288, ROUND(K288/J288*100, 2),0)</f>
        <v>9.6199999999999992</v>
      </c>
      <c r="M288" s="26" t="s">
        <v>480</v>
      </c>
      <c r="N288" s="30" t="s">
        <v>481</v>
      </c>
      <c r="O288" s="13">
        <v>222</v>
      </c>
      <c r="P288" s="22">
        <v>374</v>
      </c>
      <c r="Q288" s="22">
        <v>111</v>
      </c>
      <c r="R288" s="22">
        <f>IF(P288, ROUND(Q288/P288*100, 2),0)</f>
        <v>29.68</v>
      </c>
      <c r="S288" s="26" t="s">
        <v>480</v>
      </c>
      <c r="T288" s="30" t="s">
        <v>481</v>
      </c>
      <c r="U288" s="13">
        <v>222</v>
      </c>
      <c r="V288" s="22">
        <v>109</v>
      </c>
      <c r="W288" s="22">
        <v>109</v>
      </c>
      <c r="X288" s="22">
        <f>IF(V288, ROUND(W288/V288*100, 2),0)</f>
        <v>100</v>
      </c>
      <c r="Y288" s="26" t="s">
        <v>480</v>
      </c>
      <c r="Z288" s="30" t="s">
        <v>481</v>
      </c>
      <c r="AA288" s="13">
        <v>222</v>
      </c>
      <c r="AB288" s="22">
        <v>985</v>
      </c>
      <c r="AC288" s="22">
        <v>508</v>
      </c>
      <c r="AD288" s="22">
        <f>IF(AB288, ROUND(AC288/AB288*100, 2),0)</f>
        <v>51.57</v>
      </c>
      <c r="AE288" s="26" t="s">
        <v>480</v>
      </c>
      <c r="AF288" s="30" t="s">
        <v>481</v>
      </c>
      <c r="AG288" s="13">
        <v>222</v>
      </c>
      <c r="AH288" s="22">
        <v>675</v>
      </c>
      <c r="AI288" s="22">
        <v>813</v>
      </c>
      <c r="AJ288" s="22">
        <f>IF(AH288, ROUND(AI288/AH288*100, 2),0)</f>
        <v>120.44</v>
      </c>
      <c r="AK288" s="26" t="s">
        <v>480</v>
      </c>
      <c r="AL288" s="30" t="s">
        <v>481</v>
      </c>
      <c r="AM288" s="13">
        <v>222</v>
      </c>
      <c r="AN288" s="22">
        <v>195</v>
      </c>
      <c r="AO288" s="22">
        <v>458</v>
      </c>
      <c r="AP288" s="22">
        <f>IF(AN288, ROUND(AO288/AN288*100, 2),0)</f>
        <v>234.87</v>
      </c>
      <c r="AQ288" s="26" t="s">
        <v>480</v>
      </c>
      <c r="AR288" s="30" t="s">
        <v>481</v>
      </c>
      <c r="AS288" s="13">
        <v>222</v>
      </c>
      <c r="AT288" s="22">
        <v>390</v>
      </c>
      <c r="AU288" s="22">
        <v>21</v>
      </c>
      <c r="AV288" s="22">
        <f>IF(AT288, ROUND(AU288/AT288*100, 2),0)</f>
        <v>5.38</v>
      </c>
      <c r="AW288" s="26" t="s">
        <v>480</v>
      </c>
      <c r="AX288" s="30" t="s">
        <v>481</v>
      </c>
      <c r="AY288" s="13">
        <v>222</v>
      </c>
      <c r="AZ288" s="22">
        <v>551</v>
      </c>
      <c r="BA288" s="22">
        <v>161</v>
      </c>
      <c r="BB288" s="22">
        <f>IF(AZ288, ROUND(BA288/AZ288*100, 2),0)</f>
        <v>29.22</v>
      </c>
      <c r="BC288" s="26" t="s">
        <v>480</v>
      </c>
      <c r="BD288" s="30" t="s">
        <v>481</v>
      </c>
      <c r="BE288" s="13">
        <v>222</v>
      </c>
      <c r="BF288" s="22">
        <v>765</v>
      </c>
      <c r="BG288" s="22">
        <v>442</v>
      </c>
      <c r="BH288" s="22">
        <f>IF(BF288, ROUND(BG288/BF288*100, 2),0)</f>
        <v>57.78</v>
      </c>
      <c r="BI288" s="26" t="s">
        <v>480</v>
      </c>
      <c r="BJ288" s="30" t="s">
        <v>481</v>
      </c>
      <c r="BK288" s="13">
        <v>222</v>
      </c>
      <c r="BL288" s="22">
        <v>436</v>
      </c>
      <c r="BM288" s="22">
        <v>969</v>
      </c>
      <c r="BN288" s="22">
        <f>IF(BL288, ROUND(BM288/BL288*100, 2),0)</f>
        <v>222.25</v>
      </c>
      <c r="BO288" s="26" t="s">
        <v>480</v>
      </c>
      <c r="BP288" s="30" t="s">
        <v>481</v>
      </c>
      <c r="BQ288" s="13">
        <v>222</v>
      </c>
      <c r="BR288" s="22">
        <v>206</v>
      </c>
      <c r="BS288" s="22">
        <v>148</v>
      </c>
      <c r="BT288" s="22">
        <f>IF(BR288, ROUND(BS288/BR288*100, 2),0)</f>
        <v>71.84</v>
      </c>
      <c r="BU288" s="26" t="s">
        <v>480</v>
      </c>
      <c r="BV288" s="30" t="s">
        <v>481</v>
      </c>
      <c r="BW288" s="13">
        <v>222</v>
      </c>
      <c r="BX288" s="22">
        <v>106</v>
      </c>
      <c r="BY288" s="22">
        <v>35</v>
      </c>
      <c r="BZ288" s="22">
        <f>IF(BX288, ROUND(BY288/BX288*100, 2),0)</f>
        <v>33.020000000000003</v>
      </c>
      <c r="CA288" s="26" t="s">
        <v>480</v>
      </c>
      <c r="CB288" s="30" t="s">
        <v>481</v>
      </c>
      <c r="CC288" s="13">
        <v>222</v>
      </c>
      <c r="CD288" s="22">
        <v>159</v>
      </c>
      <c r="CE288" s="22">
        <v>136</v>
      </c>
      <c r="CF288" s="22">
        <f>IF(CD288, ROUND(CE288/CD288*100, 2),0)</f>
        <v>85.53</v>
      </c>
      <c r="CG288" s="26" t="s">
        <v>480</v>
      </c>
      <c r="CH288" s="30" t="s">
        <v>481</v>
      </c>
      <c r="CI288" s="13">
        <v>222</v>
      </c>
      <c r="CJ288" s="22">
        <v>833</v>
      </c>
      <c r="CK288" s="22">
        <v>282</v>
      </c>
      <c r="CL288" s="22">
        <f>IF(CJ288, ROUND(CK288/CJ288*100, 2),0)</f>
        <v>33.85</v>
      </c>
      <c r="CM288" s="26" t="s">
        <v>480</v>
      </c>
      <c r="CN288" s="30" t="s">
        <v>481</v>
      </c>
      <c r="CO288" s="13">
        <v>222</v>
      </c>
      <c r="CP288" s="22">
        <v>1763</v>
      </c>
      <c r="CQ288" s="22">
        <v>457</v>
      </c>
      <c r="CR288" s="22">
        <f>IF(CP288, ROUND(CQ288/CP288*100, 2),0)</f>
        <v>25.92</v>
      </c>
      <c r="CS288" s="26" t="s">
        <v>480</v>
      </c>
      <c r="CT288" s="30" t="s">
        <v>481</v>
      </c>
      <c r="CU288" s="13">
        <v>222</v>
      </c>
      <c r="CV288" s="22">
        <v>733</v>
      </c>
      <c r="CW288" s="22">
        <v>400</v>
      </c>
      <c r="CX288" s="22">
        <f>IF(CV288, ROUND(CW288/CV288*100, 2),0)</f>
        <v>54.57</v>
      </c>
      <c r="CY288" s="26" t="s">
        <v>480</v>
      </c>
      <c r="CZ288" s="30" t="s">
        <v>481</v>
      </c>
      <c r="DA288" s="13">
        <v>222</v>
      </c>
      <c r="DB288" s="22">
        <v>187</v>
      </c>
      <c r="DC288" s="22">
        <v>374</v>
      </c>
      <c r="DD288" s="22">
        <f>IF(DB288, ROUND(DC288/DB288*100, 2),0)</f>
        <v>200</v>
      </c>
      <c r="DE288" s="26" t="s">
        <v>480</v>
      </c>
      <c r="DF288" s="30" t="s">
        <v>481</v>
      </c>
      <c r="DG288" s="13">
        <v>222</v>
      </c>
      <c r="DH288" s="22">
        <v>0</v>
      </c>
      <c r="DI288" s="22">
        <v>785</v>
      </c>
      <c r="DJ288" s="22">
        <f>IF(DH288, ROUND(DI288/DH288*100, 2),0)</f>
        <v>0</v>
      </c>
    </row>
    <row r="289" spans="1:114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242"/>
        <v>15631</v>
      </c>
      <c r="E289" s="22">
        <f t="shared" ca="1" si="242"/>
        <v>9904</v>
      </c>
      <c r="F289" s="22">
        <f ca="1">IF(D289, ROUND(E289/D289*100, 2),0)</f>
        <v>63.36</v>
      </c>
      <c r="G289" s="26" t="s">
        <v>482</v>
      </c>
      <c r="H289" s="30" t="s">
        <v>483</v>
      </c>
      <c r="I289" s="13">
        <v>223</v>
      </c>
      <c r="J289" s="22">
        <v>190</v>
      </c>
      <c r="K289" s="22">
        <v>19</v>
      </c>
      <c r="L289" s="22">
        <f>IF(J289, ROUND(K289/J289*100, 2),0)</f>
        <v>10</v>
      </c>
      <c r="M289" s="26" t="s">
        <v>482</v>
      </c>
      <c r="N289" s="30" t="s">
        <v>483</v>
      </c>
      <c r="O289" s="13">
        <v>223</v>
      </c>
      <c r="P289" s="22">
        <v>627</v>
      </c>
      <c r="Q289" s="22">
        <v>714</v>
      </c>
      <c r="R289" s="22">
        <f>IF(P289, ROUND(Q289/P289*100, 2),0)</f>
        <v>113.88</v>
      </c>
      <c r="S289" s="26" t="s">
        <v>482</v>
      </c>
      <c r="T289" s="30" t="s">
        <v>483</v>
      </c>
      <c r="U289" s="13">
        <v>223</v>
      </c>
      <c r="V289" s="22">
        <v>87</v>
      </c>
      <c r="W289" s="22">
        <v>119</v>
      </c>
      <c r="X289" s="22">
        <f>IF(V289, ROUND(W289/V289*100, 2),0)</f>
        <v>136.78</v>
      </c>
      <c r="Y289" s="26" t="s">
        <v>482</v>
      </c>
      <c r="Z289" s="30" t="s">
        <v>483</v>
      </c>
      <c r="AA289" s="13">
        <v>223</v>
      </c>
      <c r="AB289" s="22">
        <v>1243</v>
      </c>
      <c r="AC289" s="22">
        <v>976</v>
      </c>
      <c r="AD289" s="22">
        <f>IF(AB289, ROUND(AC289/AB289*100, 2),0)</f>
        <v>78.52</v>
      </c>
      <c r="AE289" s="26" t="s">
        <v>482</v>
      </c>
      <c r="AF289" s="30" t="s">
        <v>483</v>
      </c>
      <c r="AG289" s="13">
        <v>223</v>
      </c>
      <c r="AH289" s="22">
        <v>1087</v>
      </c>
      <c r="AI289" s="22">
        <v>1328</v>
      </c>
      <c r="AJ289" s="22">
        <f>IF(AH289, ROUND(AI289/AH289*100, 2),0)</f>
        <v>122.17</v>
      </c>
      <c r="AK289" s="26" t="s">
        <v>482</v>
      </c>
      <c r="AL289" s="30" t="s">
        <v>483</v>
      </c>
      <c r="AM289" s="13">
        <v>223</v>
      </c>
      <c r="AN289" s="22">
        <v>326</v>
      </c>
      <c r="AO289" s="22">
        <v>241</v>
      </c>
      <c r="AP289" s="22">
        <f>IF(AN289, ROUND(AO289/AN289*100, 2),0)</f>
        <v>73.930000000000007</v>
      </c>
      <c r="AQ289" s="26" t="s">
        <v>482</v>
      </c>
      <c r="AR289" s="30" t="s">
        <v>483</v>
      </c>
      <c r="AS289" s="13">
        <v>223</v>
      </c>
      <c r="AT289" s="22">
        <v>396</v>
      </c>
      <c r="AU289" s="22">
        <v>43</v>
      </c>
      <c r="AV289" s="22">
        <f>IF(AT289, ROUND(AU289/AT289*100, 2),0)</f>
        <v>10.86</v>
      </c>
      <c r="AW289" s="26" t="s">
        <v>482</v>
      </c>
      <c r="AX289" s="30" t="s">
        <v>483</v>
      </c>
      <c r="AY289" s="13">
        <v>223</v>
      </c>
      <c r="AZ289" s="22">
        <v>2184</v>
      </c>
      <c r="BA289" s="22">
        <v>164</v>
      </c>
      <c r="BB289" s="22">
        <f>IF(AZ289, ROUND(BA289/AZ289*100, 2),0)</f>
        <v>7.51</v>
      </c>
      <c r="BC289" s="26" t="s">
        <v>482</v>
      </c>
      <c r="BD289" s="30" t="s">
        <v>483</v>
      </c>
      <c r="BE289" s="13">
        <v>223</v>
      </c>
      <c r="BF289" s="22">
        <v>977</v>
      </c>
      <c r="BG289" s="22">
        <v>870</v>
      </c>
      <c r="BH289" s="22">
        <f>IF(BF289, ROUND(BG289/BF289*100, 2),0)</f>
        <v>89.05</v>
      </c>
      <c r="BI289" s="26" t="s">
        <v>482</v>
      </c>
      <c r="BJ289" s="30" t="s">
        <v>483</v>
      </c>
      <c r="BK289" s="13">
        <v>223</v>
      </c>
      <c r="BL289" s="22">
        <v>559</v>
      </c>
      <c r="BM289" s="22">
        <v>574</v>
      </c>
      <c r="BN289" s="22">
        <f>IF(BL289, ROUND(BM289/BL289*100, 2),0)</f>
        <v>102.68</v>
      </c>
      <c r="BO289" s="26" t="s">
        <v>482</v>
      </c>
      <c r="BP289" s="30" t="s">
        <v>483</v>
      </c>
      <c r="BQ289" s="13">
        <v>223</v>
      </c>
      <c r="BR289" s="22">
        <v>552</v>
      </c>
      <c r="BS289" s="22">
        <v>232</v>
      </c>
      <c r="BT289" s="22">
        <f>IF(BR289, ROUND(BS289/BR289*100, 2),0)</f>
        <v>42.03</v>
      </c>
      <c r="BU289" s="26" t="s">
        <v>482</v>
      </c>
      <c r="BV289" s="30" t="s">
        <v>483</v>
      </c>
      <c r="BW289" s="13">
        <v>223</v>
      </c>
      <c r="BX289" s="22">
        <v>260</v>
      </c>
      <c r="BY289" s="22">
        <v>161</v>
      </c>
      <c r="BZ289" s="22">
        <f>IF(BX289, ROUND(BY289/BX289*100, 2),0)</f>
        <v>61.92</v>
      </c>
      <c r="CA289" s="26" t="s">
        <v>482</v>
      </c>
      <c r="CB289" s="30" t="s">
        <v>483</v>
      </c>
      <c r="CC289" s="13">
        <v>223</v>
      </c>
      <c r="CD289" s="22">
        <v>275</v>
      </c>
      <c r="CE289" s="22">
        <v>199</v>
      </c>
      <c r="CF289" s="22">
        <f>IF(CD289, ROUND(CE289/CD289*100, 2),0)</f>
        <v>72.36</v>
      </c>
      <c r="CG289" s="26" t="s">
        <v>482</v>
      </c>
      <c r="CH289" s="30" t="s">
        <v>483</v>
      </c>
      <c r="CI289" s="13">
        <v>223</v>
      </c>
      <c r="CJ289" s="22">
        <v>1404</v>
      </c>
      <c r="CK289" s="22">
        <v>438</v>
      </c>
      <c r="CL289" s="22">
        <f>IF(CJ289, ROUND(CK289/CJ289*100, 2),0)</f>
        <v>31.2</v>
      </c>
      <c r="CM289" s="26" t="s">
        <v>482</v>
      </c>
      <c r="CN289" s="30" t="s">
        <v>483</v>
      </c>
      <c r="CO289" s="13">
        <v>223</v>
      </c>
      <c r="CP289" s="22">
        <v>3946</v>
      </c>
      <c r="CQ289" s="22">
        <v>987</v>
      </c>
      <c r="CR289" s="22">
        <f>IF(CP289, ROUND(CQ289/CP289*100, 2),0)</f>
        <v>25.01</v>
      </c>
      <c r="CS289" s="26" t="s">
        <v>482</v>
      </c>
      <c r="CT289" s="30" t="s">
        <v>483</v>
      </c>
      <c r="CU289" s="13">
        <v>223</v>
      </c>
      <c r="CV289" s="22">
        <v>1021</v>
      </c>
      <c r="CW289" s="22">
        <v>875</v>
      </c>
      <c r="CX289" s="22">
        <f>IF(CV289, ROUND(CW289/CV289*100, 2),0)</f>
        <v>85.7</v>
      </c>
      <c r="CY289" s="26" t="s">
        <v>482</v>
      </c>
      <c r="CZ289" s="30" t="s">
        <v>483</v>
      </c>
      <c r="DA289" s="13">
        <v>223</v>
      </c>
      <c r="DB289" s="22">
        <v>497</v>
      </c>
      <c r="DC289" s="22">
        <v>440</v>
      </c>
      <c r="DD289" s="22">
        <f>IF(DB289, ROUND(DC289/DB289*100, 2),0)</f>
        <v>88.53</v>
      </c>
      <c r="DE289" s="26" t="s">
        <v>482</v>
      </c>
      <c r="DF289" s="30" t="s">
        <v>483</v>
      </c>
      <c r="DG289" s="13">
        <v>223</v>
      </c>
      <c r="DH289" s="22">
        <v>0</v>
      </c>
      <c r="DI289" s="22">
        <v>1524</v>
      </c>
      <c r="DJ289" s="22">
        <f>IF(DH289, ROUND(DI289/DH289*100, 2),0)</f>
        <v>0</v>
      </c>
    </row>
    <row r="290" spans="1:114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242"/>
        <v>5163</v>
      </c>
      <c r="E290" s="22">
        <f t="shared" ca="1" si="242"/>
        <v>3555</v>
      </c>
      <c r="F290" s="22">
        <f ca="1">IF(D290, ROUND(E290/D290*100, 2),0)</f>
        <v>68.86</v>
      </c>
      <c r="G290" s="26" t="s">
        <v>484</v>
      </c>
      <c r="H290" s="30" t="s">
        <v>485</v>
      </c>
      <c r="I290" s="13">
        <v>224</v>
      </c>
      <c r="J290" s="22">
        <v>100</v>
      </c>
      <c r="K290" s="22">
        <v>25</v>
      </c>
      <c r="L290" s="22">
        <f>IF(J290, ROUND(K290/J290*100, 2),0)</f>
        <v>25</v>
      </c>
      <c r="M290" s="26" t="s">
        <v>484</v>
      </c>
      <c r="N290" s="30" t="s">
        <v>485</v>
      </c>
      <c r="O290" s="13">
        <v>224</v>
      </c>
      <c r="P290" s="22">
        <v>27</v>
      </c>
      <c r="Q290" s="22">
        <v>14</v>
      </c>
      <c r="R290" s="22">
        <f>IF(P290, ROUND(Q290/P290*100, 2),0)</f>
        <v>51.85</v>
      </c>
      <c r="S290" s="26" t="s">
        <v>484</v>
      </c>
      <c r="T290" s="30" t="s">
        <v>485</v>
      </c>
      <c r="U290" s="13">
        <v>224</v>
      </c>
      <c r="V290" s="22">
        <v>11</v>
      </c>
      <c r="W290" s="22">
        <v>19</v>
      </c>
      <c r="X290" s="22">
        <f>IF(V290, ROUND(W290/V290*100, 2),0)</f>
        <v>172.73</v>
      </c>
      <c r="Y290" s="26" t="s">
        <v>484</v>
      </c>
      <c r="Z290" s="30" t="s">
        <v>485</v>
      </c>
      <c r="AA290" s="13">
        <v>224</v>
      </c>
      <c r="AB290" s="22">
        <v>322</v>
      </c>
      <c r="AC290" s="22">
        <v>341</v>
      </c>
      <c r="AD290" s="22">
        <f>IF(AB290, ROUND(AC290/AB290*100, 2),0)</f>
        <v>105.9</v>
      </c>
      <c r="AE290" s="26" t="s">
        <v>484</v>
      </c>
      <c r="AF290" s="30" t="s">
        <v>485</v>
      </c>
      <c r="AG290" s="13">
        <v>224</v>
      </c>
      <c r="AH290" s="22">
        <v>612</v>
      </c>
      <c r="AI290" s="22">
        <v>889</v>
      </c>
      <c r="AJ290" s="22">
        <f>IF(AH290, ROUND(AI290/AH290*100, 2),0)</f>
        <v>145.26</v>
      </c>
      <c r="AK290" s="26" t="s">
        <v>484</v>
      </c>
      <c r="AL290" s="30" t="s">
        <v>485</v>
      </c>
      <c r="AM290" s="13">
        <v>224</v>
      </c>
      <c r="AN290" s="22">
        <v>75</v>
      </c>
      <c r="AO290" s="22">
        <v>39</v>
      </c>
      <c r="AP290" s="22">
        <f>IF(AN290, ROUND(AO290/AN290*100, 2),0)</f>
        <v>52</v>
      </c>
      <c r="AQ290" s="26" t="s">
        <v>484</v>
      </c>
      <c r="AR290" s="30" t="s">
        <v>485</v>
      </c>
      <c r="AS290" s="13">
        <v>224</v>
      </c>
      <c r="AT290" s="22">
        <v>116</v>
      </c>
      <c r="AU290" s="22">
        <v>7</v>
      </c>
      <c r="AV290" s="22">
        <f>IF(AT290, ROUND(AU290/AT290*100, 2),0)</f>
        <v>6.03</v>
      </c>
      <c r="AW290" s="26" t="s">
        <v>484</v>
      </c>
      <c r="AX290" s="30" t="s">
        <v>485</v>
      </c>
      <c r="AY290" s="13">
        <v>224</v>
      </c>
      <c r="AZ290" s="22">
        <v>432</v>
      </c>
      <c r="BA290" s="22">
        <v>12</v>
      </c>
      <c r="BB290" s="22">
        <f>IF(AZ290, ROUND(BA290/AZ290*100, 2),0)</f>
        <v>2.78</v>
      </c>
      <c r="BC290" s="26" t="s">
        <v>484</v>
      </c>
      <c r="BD290" s="30" t="s">
        <v>485</v>
      </c>
      <c r="BE290" s="13">
        <v>224</v>
      </c>
      <c r="BF290" s="22">
        <v>117</v>
      </c>
      <c r="BG290" s="22">
        <v>251</v>
      </c>
      <c r="BH290" s="22">
        <f>IF(BF290, ROUND(BG290/BF290*100, 2),0)</f>
        <v>214.53</v>
      </c>
      <c r="BI290" s="26" t="s">
        <v>484</v>
      </c>
      <c r="BJ290" s="30" t="s">
        <v>485</v>
      </c>
      <c r="BK290" s="13">
        <v>224</v>
      </c>
      <c r="BL290" s="22">
        <v>369</v>
      </c>
      <c r="BM290" s="22">
        <v>220</v>
      </c>
      <c r="BN290" s="22">
        <f>IF(BL290, ROUND(BM290/BL290*100, 2),0)</f>
        <v>59.62</v>
      </c>
      <c r="BO290" s="26" t="s">
        <v>484</v>
      </c>
      <c r="BP290" s="30" t="s">
        <v>485</v>
      </c>
      <c r="BQ290" s="13">
        <v>224</v>
      </c>
      <c r="BR290" s="22">
        <v>166</v>
      </c>
      <c r="BS290" s="22">
        <v>98</v>
      </c>
      <c r="BT290" s="22">
        <f>IF(BR290, ROUND(BS290/BR290*100, 2),0)</f>
        <v>59.04</v>
      </c>
      <c r="BU290" s="26" t="s">
        <v>484</v>
      </c>
      <c r="BV290" s="30" t="s">
        <v>485</v>
      </c>
      <c r="BW290" s="13">
        <v>224</v>
      </c>
      <c r="BX290" s="22">
        <v>18</v>
      </c>
      <c r="BY290" s="22">
        <v>12</v>
      </c>
      <c r="BZ290" s="22">
        <f>IF(BX290, ROUND(BY290/BX290*100, 2),0)</f>
        <v>66.67</v>
      </c>
      <c r="CA290" s="26" t="s">
        <v>484</v>
      </c>
      <c r="CB290" s="30" t="s">
        <v>485</v>
      </c>
      <c r="CC290" s="13">
        <v>224</v>
      </c>
      <c r="CD290" s="22">
        <v>48</v>
      </c>
      <c r="CE290" s="22">
        <v>54</v>
      </c>
      <c r="CF290" s="22">
        <f>IF(CD290, ROUND(CE290/CD290*100, 2),0)</f>
        <v>112.5</v>
      </c>
      <c r="CG290" s="26" t="s">
        <v>484</v>
      </c>
      <c r="CH290" s="30" t="s">
        <v>485</v>
      </c>
      <c r="CI290" s="13">
        <v>224</v>
      </c>
      <c r="CJ290" s="22">
        <v>1460</v>
      </c>
      <c r="CK290" s="22">
        <v>144</v>
      </c>
      <c r="CL290" s="22">
        <f>IF(CJ290, ROUND(CK290/CJ290*100, 2),0)</f>
        <v>9.86</v>
      </c>
      <c r="CM290" s="26" t="s">
        <v>484</v>
      </c>
      <c r="CN290" s="30" t="s">
        <v>485</v>
      </c>
      <c r="CO290" s="13">
        <v>224</v>
      </c>
      <c r="CP290" s="22">
        <v>744</v>
      </c>
      <c r="CQ290" s="22">
        <v>78</v>
      </c>
      <c r="CR290" s="22">
        <f>IF(CP290, ROUND(CQ290/CP290*100, 2),0)</f>
        <v>10.48</v>
      </c>
      <c r="CS290" s="26" t="s">
        <v>484</v>
      </c>
      <c r="CT290" s="30" t="s">
        <v>485</v>
      </c>
      <c r="CU290" s="13">
        <v>224</v>
      </c>
      <c r="CV290" s="22">
        <v>203</v>
      </c>
      <c r="CW290" s="22">
        <v>75</v>
      </c>
      <c r="CX290" s="22">
        <f>IF(CV290, ROUND(CW290/CV290*100, 2),0)</f>
        <v>36.950000000000003</v>
      </c>
      <c r="CY290" s="26" t="s">
        <v>484</v>
      </c>
      <c r="CZ290" s="30" t="s">
        <v>485</v>
      </c>
      <c r="DA290" s="13">
        <v>224</v>
      </c>
      <c r="DB290" s="22">
        <v>343</v>
      </c>
      <c r="DC290" s="22">
        <v>74</v>
      </c>
      <c r="DD290" s="22">
        <f>IF(DB290, ROUND(DC290/DB290*100, 2),0)</f>
        <v>21.57</v>
      </c>
      <c r="DE290" s="26" t="s">
        <v>484</v>
      </c>
      <c r="DF290" s="30" t="s">
        <v>485</v>
      </c>
      <c r="DG290" s="13">
        <v>224</v>
      </c>
      <c r="DH290" s="22">
        <v>0</v>
      </c>
      <c r="DI290" s="22">
        <v>1203</v>
      </c>
      <c r="DJ290" s="22">
        <f>IF(DH290, ROUND(DI290/DH290*100, 2),0)</f>
        <v>0</v>
      </c>
    </row>
    <row r="291" spans="1:114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242"/>
        <v>5855</v>
      </c>
      <c r="E291" s="22">
        <f t="shared" ca="1" si="242"/>
        <v>1591</v>
      </c>
      <c r="F291" s="22">
        <f ca="1">IF(D291, ROUND(E291/D291*100, 2),0)</f>
        <v>27.17</v>
      </c>
      <c r="G291" s="20" t="s">
        <v>486</v>
      </c>
      <c r="H291" s="28" t="s">
        <v>487</v>
      </c>
      <c r="I291" s="13">
        <v>225</v>
      </c>
      <c r="J291" s="22">
        <v>1074</v>
      </c>
      <c r="K291" s="22">
        <v>7</v>
      </c>
      <c r="L291" s="22">
        <f>IF(J291, ROUND(K291/J291*100, 2),0)</f>
        <v>0.65</v>
      </c>
      <c r="M291" s="20" t="s">
        <v>486</v>
      </c>
      <c r="N291" s="28" t="s">
        <v>487</v>
      </c>
      <c r="O291" s="13">
        <v>225</v>
      </c>
      <c r="P291" s="22">
        <v>510</v>
      </c>
      <c r="Q291" s="22">
        <v>0</v>
      </c>
      <c r="R291" s="22">
        <f>IF(P291, ROUND(Q291/P291*100, 2),0)</f>
        <v>0</v>
      </c>
      <c r="S291" s="20" t="s">
        <v>486</v>
      </c>
      <c r="T291" s="28" t="s">
        <v>487</v>
      </c>
      <c r="U291" s="13">
        <v>225</v>
      </c>
      <c r="V291" s="22">
        <v>0</v>
      </c>
      <c r="W291" s="22">
        <v>0</v>
      </c>
      <c r="X291" s="22">
        <f>IF(V291, ROUND(W291/V291*100, 2),0)</f>
        <v>0</v>
      </c>
      <c r="Y291" s="20" t="s">
        <v>486</v>
      </c>
      <c r="Z291" s="28" t="s">
        <v>487</v>
      </c>
      <c r="AA291" s="13">
        <v>225</v>
      </c>
      <c r="AB291" s="22">
        <v>1826</v>
      </c>
      <c r="AC291" s="22">
        <v>760</v>
      </c>
      <c r="AD291" s="22">
        <f>IF(AB291, ROUND(AC291/AB291*100, 2),0)</f>
        <v>41.62</v>
      </c>
      <c r="AE291" s="20" t="s">
        <v>486</v>
      </c>
      <c r="AF291" s="28" t="s">
        <v>487</v>
      </c>
      <c r="AG291" s="13">
        <v>225</v>
      </c>
      <c r="AH291" s="22">
        <v>643</v>
      </c>
      <c r="AI291" s="22">
        <v>188</v>
      </c>
      <c r="AJ291" s="22">
        <f>IF(AH291, ROUND(AI291/AH291*100, 2),0)</f>
        <v>29.24</v>
      </c>
      <c r="AK291" s="20" t="s">
        <v>486</v>
      </c>
      <c r="AL291" s="28" t="s">
        <v>487</v>
      </c>
      <c r="AM291" s="13">
        <v>225</v>
      </c>
      <c r="AN291" s="22">
        <v>61</v>
      </c>
      <c r="AO291" s="22">
        <v>10</v>
      </c>
      <c r="AP291" s="22">
        <f>IF(AN291, ROUND(AO291/AN291*100, 2),0)</f>
        <v>16.39</v>
      </c>
      <c r="AQ291" s="20" t="s">
        <v>486</v>
      </c>
      <c r="AR291" s="28" t="s">
        <v>487</v>
      </c>
      <c r="AS291" s="13">
        <v>225</v>
      </c>
      <c r="AT291" s="22">
        <v>192</v>
      </c>
      <c r="AU291" s="22">
        <v>41</v>
      </c>
      <c r="AV291" s="22">
        <f>IF(AT291, ROUND(AU291/AT291*100, 2),0)</f>
        <v>21.35</v>
      </c>
      <c r="AW291" s="20" t="s">
        <v>486</v>
      </c>
      <c r="AX291" s="28" t="s">
        <v>487</v>
      </c>
      <c r="AY291" s="13">
        <v>225</v>
      </c>
      <c r="AZ291" s="22">
        <v>463</v>
      </c>
      <c r="BA291" s="22">
        <v>14</v>
      </c>
      <c r="BB291" s="22">
        <f>IF(AZ291, ROUND(BA291/AZ291*100, 2),0)</f>
        <v>3.02</v>
      </c>
      <c r="BC291" s="20" t="s">
        <v>486</v>
      </c>
      <c r="BD291" s="28" t="s">
        <v>487</v>
      </c>
      <c r="BE291" s="13">
        <v>225</v>
      </c>
      <c r="BF291" s="22">
        <v>374</v>
      </c>
      <c r="BG291" s="22">
        <v>279</v>
      </c>
      <c r="BH291" s="22">
        <f>IF(BF291, ROUND(BG291/BF291*100, 2),0)</f>
        <v>74.599999999999994</v>
      </c>
      <c r="BI291" s="20" t="s">
        <v>486</v>
      </c>
      <c r="BJ291" s="28" t="s">
        <v>487</v>
      </c>
      <c r="BK291" s="13">
        <v>225</v>
      </c>
      <c r="BL291" s="22">
        <v>56</v>
      </c>
      <c r="BM291" s="22">
        <v>0</v>
      </c>
      <c r="BN291" s="22">
        <f>IF(BL291, ROUND(BM291/BL291*100, 2),0)</f>
        <v>0</v>
      </c>
      <c r="BO291" s="20" t="s">
        <v>486</v>
      </c>
      <c r="BP291" s="28" t="s">
        <v>487</v>
      </c>
      <c r="BQ291" s="13">
        <v>225</v>
      </c>
      <c r="BR291" s="22">
        <v>0</v>
      </c>
      <c r="BS291" s="22">
        <v>129</v>
      </c>
      <c r="BT291" s="22">
        <f>IF(BR291, ROUND(BS291/BR291*100, 2),0)</f>
        <v>0</v>
      </c>
      <c r="BU291" s="20" t="s">
        <v>486</v>
      </c>
      <c r="BV291" s="28" t="s">
        <v>487</v>
      </c>
      <c r="BW291" s="13">
        <v>225</v>
      </c>
      <c r="BX291" s="22">
        <v>28</v>
      </c>
      <c r="BY291" s="22">
        <v>13</v>
      </c>
      <c r="BZ291" s="22">
        <f>IF(BX291, ROUND(BY291/BX291*100, 2),0)</f>
        <v>46.43</v>
      </c>
      <c r="CA291" s="20" t="s">
        <v>486</v>
      </c>
      <c r="CB291" s="28" t="s">
        <v>487</v>
      </c>
      <c r="CC291" s="13">
        <v>225</v>
      </c>
      <c r="CD291" s="22">
        <v>49</v>
      </c>
      <c r="CE291" s="22">
        <v>28</v>
      </c>
      <c r="CF291" s="22">
        <f>IF(CD291, ROUND(CE291/CD291*100, 2),0)</f>
        <v>57.14</v>
      </c>
      <c r="CG291" s="20" t="s">
        <v>486</v>
      </c>
      <c r="CH291" s="28" t="s">
        <v>487</v>
      </c>
      <c r="CI291" s="13">
        <v>225</v>
      </c>
      <c r="CJ291" s="22">
        <v>16</v>
      </c>
      <c r="CK291" s="22">
        <v>0</v>
      </c>
      <c r="CL291" s="22">
        <f>IF(CJ291, ROUND(CK291/CJ291*100, 2),0)</f>
        <v>0</v>
      </c>
      <c r="CM291" s="20" t="s">
        <v>486</v>
      </c>
      <c r="CN291" s="28" t="s">
        <v>487</v>
      </c>
      <c r="CO291" s="13">
        <v>225</v>
      </c>
      <c r="CP291" s="22">
        <v>442</v>
      </c>
      <c r="CQ291" s="22">
        <v>122</v>
      </c>
      <c r="CR291" s="22">
        <f>IF(CP291, ROUND(CQ291/CP291*100, 2),0)</f>
        <v>27.6</v>
      </c>
      <c r="CS291" s="20" t="s">
        <v>486</v>
      </c>
      <c r="CT291" s="28" t="s">
        <v>487</v>
      </c>
      <c r="CU291" s="13">
        <v>225</v>
      </c>
      <c r="CV291" s="22">
        <v>121</v>
      </c>
      <c r="CW291" s="22">
        <v>0</v>
      </c>
      <c r="CX291" s="22">
        <f>IF(CV291, ROUND(CW291/CV291*100, 2),0)</f>
        <v>0</v>
      </c>
      <c r="CY291" s="20" t="s">
        <v>486</v>
      </c>
      <c r="CZ291" s="28" t="s">
        <v>487</v>
      </c>
      <c r="DA291" s="13">
        <v>225</v>
      </c>
      <c r="DB291" s="22">
        <v>0</v>
      </c>
      <c r="DC291" s="22">
        <v>0</v>
      </c>
      <c r="DD291" s="22">
        <f>IF(DB291, ROUND(DC291/DB291*100, 2),0)</f>
        <v>0</v>
      </c>
      <c r="DE291" s="20" t="s">
        <v>486</v>
      </c>
      <c r="DF291" s="28" t="s">
        <v>487</v>
      </c>
      <c r="DG291" s="13">
        <v>225</v>
      </c>
      <c r="DH291" s="22">
        <v>0</v>
      </c>
      <c r="DI291" s="22">
        <v>0</v>
      </c>
      <c r="DJ291" s="22">
        <f>IF(DH291, ROUND(DI291/DH291*100, 2),0)</f>
        <v>0</v>
      </c>
    </row>
    <row r="292" spans="1:114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242"/>
        <v>2934</v>
      </c>
      <c r="E292" s="22">
        <f t="shared" ca="1" si="242"/>
        <v>1817</v>
      </c>
      <c r="F292" s="22">
        <f ca="1">IF(D292, ROUND(E292/D292*100, 2),0)</f>
        <v>61.93</v>
      </c>
      <c r="G292" s="20" t="s">
        <v>488</v>
      </c>
      <c r="H292" s="28" t="s">
        <v>489</v>
      </c>
      <c r="I292" s="13">
        <v>226</v>
      </c>
      <c r="J292" s="22">
        <v>207</v>
      </c>
      <c r="K292" s="22">
        <v>136</v>
      </c>
      <c r="L292" s="22">
        <f>IF(J292, ROUND(K292/J292*100, 2),0)</f>
        <v>65.7</v>
      </c>
      <c r="M292" s="20" t="s">
        <v>488</v>
      </c>
      <c r="N292" s="28" t="s">
        <v>489</v>
      </c>
      <c r="O292" s="13">
        <v>226</v>
      </c>
      <c r="P292" s="22">
        <v>84</v>
      </c>
      <c r="Q292" s="22">
        <v>84</v>
      </c>
      <c r="R292" s="22">
        <f>IF(P292, ROUND(Q292/P292*100, 2),0)</f>
        <v>100</v>
      </c>
      <c r="S292" s="20" t="s">
        <v>488</v>
      </c>
      <c r="T292" s="28" t="s">
        <v>489</v>
      </c>
      <c r="U292" s="13">
        <v>226</v>
      </c>
      <c r="V292" s="22">
        <v>137</v>
      </c>
      <c r="W292" s="22">
        <v>106</v>
      </c>
      <c r="X292" s="22">
        <f>IF(V292, ROUND(W292/V292*100, 2),0)</f>
        <v>77.37</v>
      </c>
      <c r="Y292" s="20" t="s">
        <v>488</v>
      </c>
      <c r="Z292" s="28" t="s">
        <v>489</v>
      </c>
      <c r="AA292" s="13">
        <v>226</v>
      </c>
      <c r="AB292" s="22">
        <v>709</v>
      </c>
      <c r="AC292" s="22">
        <v>380</v>
      </c>
      <c r="AD292" s="22">
        <f>IF(AB292, ROUND(AC292/AB292*100, 2),0)</f>
        <v>53.6</v>
      </c>
      <c r="AE292" s="20" t="s">
        <v>488</v>
      </c>
      <c r="AF292" s="28" t="s">
        <v>489</v>
      </c>
      <c r="AG292" s="13">
        <v>226</v>
      </c>
      <c r="AH292" s="22">
        <v>77</v>
      </c>
      <c r="AI292" s="22">
        <v>63</v>
      </c>
      <c r="AJ292" s="22">
        <f>IF(AH292, ROUND(AI292/AH292*100, 2),0)</f>
        <v>81.819999999999993</v>
      </c>
      <c r="AK292" s="20" t="s">
        <v>488</v>
      </c>
      <c r="AL292" s="28" t="s">
        <v>489</v>
      </c>
      <c r="AM292" s="13">
        <v>226</v>
      </c>
      <c r="AN292" s="22">
        <v>193</v>
      </c>
      <c r="AO292" s="22">
        <v>22</v>
      </c>
      <c r="AP292" s="22">
        <f>IF(AN292, ROUND(AO292/AN292*100, 2),0)</f>
        <v>11.4</v>
      </c>
      <c r="AQ292" s="20" t="s">
        <v>488</v>
      </c>
      <c r="AR292" s="28" t="s">
        <v>489</v>
      </c>
      <c r="AS292" s="13">
        <v>226</v>
      </c>
      <c r="AT292" s="22">
        <v>21</v>
      </c>
      <c r="AU292" s="22">
        <v>24</v>
      </c>
      <c r="AV292" s="22">
        <f>IF(AT292, ROUND(AU292/AT292*100, 2),0)</f>
        <v>114.29</v>
      </c>
      <c r="AW292" s="20" t="s">
        <v>488</v>
      </c>
      <c r="AX292" s="28" t="s">
        <v>489</v>
      </c>
      <c r="AY292" s="13">
        <v>226</v>
      </c>
      <c r="AZ292" s="22">
        <v>105</v>
      </c>
      <c r="BA292" s="22">
        <v>0</v>
      </c>
      <c r="BB292" s="22">
        <f>IF(AZ292, ROUND(BA292/AZ292*100, 2),0)</f>
        <v>0</v>
      </c>
      <c r="BC292" s="20" t="s">
        <v>488</v>
      </c>
      <c r="BD292" s="28" t="s">
        <v>489</v>
      </c>
      <c r="BE292" s="13">
        <v>226</v>
      </c>
      <c r="BF292" s="22">
        <v>117</v>
      </c>
      <c r="BG292" s="22">
        <v>87</v>
      </c>
      <c r="BH292" s="22">
        <f>IF(BF292, ROUND(BG292/BF292*100, 2),0)</f>
        <v>74.36</v>
      </c>
      <c r="BI292" s="20" t="s">
        <v>488</v>
      </c>
      <c r="BJ292" s="28" t="s">
        <v>489</v>
      </c>
      <c r="BK292" s="13">
        <v>226</v>
      </c>
      <c r="BL292" s="22">
        <v>707</v>
      </c>
      <c r="BM292" s="22">
        <v>281</v>
      </c>
      <c r="BN292" s="22">
        <f>IF(BL292, ROUND(BM292/BL292*100, 2),0)</f>
        <v>39.75</v>
      </c>
      <c r="BO292" s="20" t="s">
        <v>488</v>
      </c>
      <c r="BP292" s="28" t="s">
        <v>489</v>
      </c>
      <c r="BQ292" s="13">
        <v>226</v>
      </c>
      <c r="BR292" s="22">
        <v>63</v>
      </c>
      <c r="BS292" s="22">
        <v>60</v>
      </c>
      <c r="BT292" s="22">
        <f>IF(BR292, ROUND(BS292/BR292*100, 2),0)</f>
        <v>95.24</v>
      </c>
      <c r="BU292" s="20" t="s">
        <v>488</v>
      </c>
      <c r="BV292" s="28" t="s">
        <v>489</v>
      </c>
      <c r="BW292" s="13">
        <v>226</v>
      </c>
      <c r="BX292" s="22">
        <v>76</v>
      </c>
      <c r="BY292" s="22">
        <v>118</v>
      </c>
      <c r="BZ292" s="22">
        <f>IF(BX292, ROUND(BY292/BX292*100, 2),0)</f>
        <v>155.26</v>
      </c>
      <c r="CA292" s="20" t="s">
        <v>488</v>
      </c>
      <c r="CB292" s="28" t="s">
        <v>489</v>
      </c>
      <c r="CC292" s="13">
        <v>226</v>
      </c>
      <c r="CD292" s="22">
        <v>24</v>
      </c>
      <c r="CE292" s="22">
        <v>11</v>
      </c>
      <c r="CF292" s="22">
        <f>IF(CD292, ROUND(CE292/CD292*100, 2),0)</f>
        <v>45.83</v>
      </c>
      <c r="CG292" s="20" t="s">
        <v>488</v>
      </c>
      <c r="CH292" s="28" t="s">
        <v>489</v>
      </c>
      <c r="CI292" s="13">
        <v>226</v>
      </c>
      <c r="CJ292" s="22">
        <v>71</v>
      </c>
      <c r="CK292" s="22">
        <v>57</v>
      </c>
      <c r="CL292" s="22">
        <f>IF(CJ292, ROUND(CK292/CJ292*100, 2),0)</f>
        <v>80.28</v>
      </c>
      <c r="CM292" s="20" t="s">
        <v>488</v>
      </c>
      <c r="CN292" s="28" t="s">
        <v>489</v>
      </c>
      <c r="CO292" s="13">
        <v>226</v>
      </c>
      <c r="CP292" s="22">
        <v>164</v>
      </c>
      <c r="CQ292" s="22">
        <v>388</v>
      </c>
      <c r="CR292" s="22">
        <f>IF(CP292, ROUND(CQ292/CP292*100, 2),0)</f>
        <v>236.59</v>
      </c>
      <c r="CS292" s="20" t="s">
        <v>488</v>
      </c>
      <c r="CT292" s="28" t="s">
        <v>489</v>
      </c>
      <c r="CU292" s="13">
        <v>226</v>
      </c>
      <c r="CV292" s="22">
        <v>36</v>
      </c>
      <c r="CW292" s="22">
        <v>0</v>
      </c>
      <c r="CX292" s="22">
        <f>IF(CV292, ROUND(CW292/CV292*100, 2),0)</f>
        <v>0</v>
      </c>
      <c r="CY292" s="20" t="s">
        <v>488</v>
      </c>
      <c r="CZ292" s="28" t="s">
        <v>489</v>
      </c>
      <c r="DA292" s="13">
        <v>226</v>
      </c>
      <c r="DB292" s="22">
        <v>143</v>
      </c>
      <c r="DC292" s="22">
        <v>0</v>
      </c>
      <c r="DD292" s="22">
        <f>IF(DB292, ROUND(DC292/DB292*100, 2),0)</f>
        <v>0</v>
      </c>
      <c r="DE292" s="20" t="s">
        <v>488</v>
      </c>
      <c r="DF292" s="28" t="s">
        <v>489</v>
      </c>
      <c r="DG292" s="13">
        <v>226</v>
      </c>
      <c r="DH292" s="22">
        <v>0</v>
      </c>
      <c r="DI292" s="22">
        <v>0</v>
      </c>
      <c r="DJ292" s="22">
        <f>IF(DH292, ROUND(DI292/DH292*100, 2),0)</f>
        <v>0</v>
      </c>
    </row>
    <row r="293" spans="1:114" ht="26.45" customHeight="1" x14ac:dyDescent="0.25">
      <c r="A293" s="16" t="s">
        <v>490</v>
      </c>
      <c r="B293" s="29" t="s">
        <v>491</v>
      </c>
      <c r="C293" s="18" t="s">
        <v>12</v>
      </c>
      <c r="D293" s="25"/>
      <c r="E293" s="25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  <c r="BC293" s="16" t="s">
        <v>490</v>
      </c>
      <c r="BD293" s="29" t="s">
        <v>491</v>
      </c>
      <c r="BE293" s="18" t="s">
        <v>12</v>
      </c>
      <c r="BF293" s="25"/>
      <c r="BG293" s="25"/>
      <c r="BH293" s="19"/>
      <c r="BI293" s="16" t="s">
        <v>490</v>
      </c>
      <c r="BJ293" s="29" t="s">
        <v>491</v>
      </c>
      <c r="BK293" s="18" t="s">
        <v>12</v>
      </c>
      <c r="BL293" s="25"/>
      <c r="BM293" s="25"/>
      <c r="BN293" s="19"/>
      <c r="BO293" s="16" t="s">
        <v>490</v>
      </c>
      <c r="BP293" s="29" t="s">
        <v>491</v>
      </c>
      <c r="BQ293" s="18" t="s">
        <v>12</v>
      </c>
      <c r="BR293" s="25"/>
      <c r="BS293" s="25"/>
      <c r="BT293" s="19"/>
      <c r="BU293" s="16" t="s">
        <v>490</v>
      </c>
      <c r="BV293" s="29" t="s">
        <v>491</v>
      </c>
      <c r="BW293" s="18" t="s">
        <v>12</v>
      </c>
      <c r="BX293" s="25"/>
      <c r="BY293" s="25"/>
      <c r="BZ293" s="19"/>
      <c r="CA293" s="16" t="s">
        <v>490</v>
      </c>
      <c r="CB293" s="29" t="s">
        <v>491</v>
      </c>
      <c r="CC293" s="18" t="s">
        <v>12</v>
      </c>
      <c r="CD293" s="25"/>
      <c r="CE293" s="25"/>
      <c r="CF293" s="19"/>
      <c r="CG293" s="16" t="s">
        <v>490</v>
      </c>
      <c r="CH293" s="29" t="s">
        <v>491</v>
      </c>
      <c r="CI293" s="18" t="s">
        <v>12</v>
      </c>
      <c r="CJ293" s="25"/>
      <c r="CK293" s="25"/>
      <c r="CL293" s="19"/>
      <c r="CM293" s="16" t="s">
        <v>490</v>
      </c>
      <c r="CN293" s="29" t="s">
        <v>491</v>
      </c>
      <c r="CO293" s="18" t="s">
        <v>12</v>
      </c>
      <c r="CP293" s="25"/>
      <c r="CQ293" s="25"/>
      <c r="CR293" s="19"/>
      <c r="CS293" s="16" t="s">
        <v>490</v>
      </c>
      <c r="CT293" s="29" t="s">
        <v>491</v>
      </c>
      <c r="CU293" s="18" t="s">
        <v>12</v>
      </c>
      <c r="CV293" s="25"/>
      <c r="CW293" s="25"/>
      <c r="CX293" s="19"/>
      <c r="CY293" s="16" t="s">
        <v>490</v>
      </c>
      <c r="CZ293" s="29" t="s">
        <v>491</v>
      </c>
      <c r="DA293" s="18" t="s">
        <v>12</v>
      </c>
      <c r="DB293" s="25"/>
      <c r="DC293" s="25"/>
      <c r="DD293" s="19"/>
      <c r="DE293" s="16" t="s">
        <v>490</v>
      </c>
      <c r="DF293" s="29" t="s">
        <v>491</v>
      </c>
      <c r="DG293" s="18" t="s">
        <v>12</v>
      </c>
      <c r="DH293" s="25"/>
      <c r="DI293" s="25"/>
      <c r="DJ293" s="19"/>
    </row>
    <row r="294" spans="1:114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243">SUM(OFFSET(D294,0,6),OFFSET(D294,0,12),OFFSET(D294,0,18),OFFSET(D294,0,24),OFFSET(D294,0,30),OFFSET(D294,0,36),OFFSET(D294,0,42),OFFSET(D294,0,48),OFFSET(D294,0,54),OFFSET(D294,0,60),OFFSET(D294,0,66),OFFSET(D294,0,72),OFFSET(D294,0,78),OFFSET(D294,0,84),OFFSET(D294,0,90),OFFSET(D294,0,96),OFFSET(D294,0,102),OFFSET(D294,0,108))</f>
        <v>390</v>
      </c>
      <c r="E294" s="22">
        <f t="shared" ca="1" si="243"/>
        <v>963</v>
      </c>
      <c r="F294" s="22">
        <f ca="1">IF(D294, ROUND(E294/D294*100, 2),0)</f>
        <v>246.92</v>
      </c>
      <c r="G294" s="26" t="s">
        <v>492</v>
      </c>
      <c r="H294" s="27" t="s">
        <v>493</v>
      </c>
      <c r="I294" s="13">
        <v>227</v>
      </c>
      <c r="J294" s="22">
        <v>28</v>
      </c>
      <c r="K294" s="22">
        <v>79</v>
      </c>
      <c r="L294" s="22">
        <f>IF(J294, ROUND(K294/J294*100, 2),0)</f>
        <v>282.14</v>
      </c>
      <c r="M294" s="26" t="s">
        <v>492</v>
      </c>
      <c r="N294" s="27" t="s">
        <v>493</v>
      </c>
      <c r="O294" s="13">
        <v>227</v>
      </c>
      <c r="P294" s="22">
        <v>16</v>
      </c>
      <c r="Q294" s="22">
        <v>23</v>
      </c>
      <c r="R294" s="22">
        <f>IF(P294, ROUND(Q294/P294*100, 2),0)</f>
        <v>143.75</v>
      </c>
      <c r="S294" s="26" t="s">
        <v>492</v>
      </c>
      <c r="T294" s="27" t="s">
        <v>493</v>
      </c>
      <c r="U294" s="13">
        <v>227</v>
      </c>
      <c r="V294" s="22">
        <v>35</v>
      </c>
      <c r="W294" s="22">
        <v>60</v>
      </c>
      <c r="X294" s="22">
        <f>IF(V294, ROUND(W294/V294*100, 2),0)</f>
        <v>171.43</v>
      </c>
      <c r="Y294" s="26" t="s">
        <v>492</v>
      </c>
      <c r="Z294" s="27" t="s">
        <v>493</v>
      </c>
      <c r="AA294" s="13">
        <v>227</v>
      </c>
      <c r="AB294" s="22">
        <v>17</v>
      </c>
      <c r="AC294" s="22">
        <v>39</v>
      </c>
      <c r="AD294" s="22">
        <f>IF(AB294, ROUND(AC294/AB294*100, 2),0)</f>
        <v>229.41</v>
      </c>
      <c r="AE294" s="26" t="s">
        <v>492</v>
      </c>
      <c r="AF294" s="27" t="s">
        <v>493</v>
      </c>
      <c r="AG294" s="13">
        <v>227</v>
      </c>
      <c r="AH294" s="22">
        <v>4</v>
      </c>
      <c r="AI294" s="22">
        <v>12</v>
      </c>
      <c r="AJ294" s="22">
        <f>IF(AH294, ROUND(AI294/AH294*100, 2),0)</f>
        <v>300</v>
      </c>
      <c r="AK294" s="26" t="s">
        <v>492</v>
      </c>
      <c r="AL294" s="27" t="s">
        <v>493</v>
      </c>
      <c r="AM294" s="13">
        <v>227</v>
      </c>
      <c r="AN294" s="22">
        <v>12</v>
      </c>
      <c r="AO294" s="22">
        <v>32</v>
      </c>
      <c r="AP294" s="22">
        <f>IF(AN294, ROUND(AO294/AN294*100, 2),0)</f>
        <v>266.67</v>
      </c>
      <c r="AQ294" s="26" t="s">
        <v>492</v>
      </c>
      <c r="AR294" s="27" t="s">
        <v>493</v>
      </c>
      <c r="AS294" s="13">
        <v>227</v>
      </c>
      <c r="AT294" s="22">
        <v>6</v>
      </c>
      <c r="AU294" s="22">
        <v>7</v>
      </c>
      <c r="AV294" s="22">
        <f>IF(AT294, ROUND(AU294/AT294*100, 2),0)</f>
        <v>116.67</v>
      </c>
      <c r="AW294" s="26" t="s">
        <v>492</v>
      </c>
      <c r="AX294" s="27" t="s">
        <v>493</v>
      </c>
      <c r="AY294" s="13">
        <v>227</v>
      </c>
      <c r="AZ294" s="22">
        <v>9</v>
      </c>
      <c r="BA294" s="22">
        <v>10</v>
      </c>
      <c r="BB294" s="22">
        <f>IF(AZ294, ROUND(BA294/AZ294*100, 2),0)</f>
        <v>111.11</v>
      </c>
      <c r="BC294" s="26" t="s">
        <v>492</v>
      </c>
      <c r="BD294" s="27" t="s">
        <v>493</v>
      </c>
      <c r="BE294" s="13">
        <v>227</v>
      </c>
      <c r="BF294" s="22">
        <v>17</v>
      </c>
      <c r="BG294" s="22">
        <v>107</v>
      </c>
      <c r="BH294" s="22">
        <f>IF(BF294, ROUND(BG294/BF294*100, 2),0)</f>
        <v>629.41</v>
      </c>
      <c r="BI294" s="26" t="s">
        <v>492</v>
      </c>
      <c r="BJ294" s="27" t="s">
        <v>493</v>
      </c>
      <c r="BK294" s="13">
        <v>227</v>
      </c>
      <c r="BL294" s="22">
        <v>138</v>
      </c>
      <c r="BM294" s="22">
        <v>279</v>
      </c>
      <c r="BN294" s="22">
        <f>IF(BL294, ROUND(BM294/BL294*100, 2),0)</f>
        <v>202.17</v>
      </c>
      <c r="BO294" s="26" t="s">
        <v>492</v>
      </c>
      <c r="BP294" s="27" t="s">
        <v>493</v>
      </c>
      <c r="BQ294" s="13">
        <v>227</v>
      </c>
      <c r="BR294" s="22">
        <v>14</v>
      </c>
      <c r="BS294" s="22">
        <v>48</v>
      </c>
      <c r="BT294" s="22">
        <f>IF(BR294, ROUND(BS294/BR294*100, 2),0)</f>
        <v>342.86</v>
      </c>
      <c r="BU294" s="26" t="s">
        <v>492</v>
      </c>
      <c r="BV294" s="27" t="s">
        <v>493</v>
      </c>
      <c r="BW294" s="13">
        <v>227</v>
      </c>
      <c r="BX294" s="22">
        <v>20</v>
      </c>
      <c r="BY294" s="22">
        <v>19</v>
      </c>
      <c r="BZ294" s="22">
        <f>IF(BX294, ROUND(BY294/BX294*100, 2),0)</f>
        <v>95</v>
      </c>
      <c r="CA294" s="26" t="s">
        <v>492</v>
      </c>
      <c r="CB294" s="27" t="s">
        <v>493</v>
      </c>
      <c r="CC294" s="13">
        <v>227</v>
      </c>
      <c r="CD294" s="22">
        <v>11</v>
      </c>
      <c r="CE294" s="22">
        <v>63</v>
      </c>
      <c r="CF294" s="22">
        <f>IF(CD294, ROUND(CE294/CD294*100, 2),0)</f>
        <v>572.73</v>
      </c>
      <c r="CG294" s="26" t="s">
        <v>492</v>
      </c>
      <c r="CH294" s="27" t="s">
        <v>493</v>
      </c>
      <c r="CI294" s="13">
        <v>227</v>
      </c>
      <c r="CJ294" s="22">
        <v>9</v>
      </c>
      <c r="CK294" s="22">
        <v>108</v>
      </c>
      <c r="CL294" s="22">
        <f>IF(CJ294, ROUND(CK294/CJ294*100, 2),0)</f>
        <v>1200</v>
      </c>
      <c r="CM294" s="26" t="s">
        <v>492</v>
      </c>
      <c r="CN294" s="27" t="s">
        <v>493</v>
      </c>
      <c r="CO294" s="13">
        <v>227</v>
      </c>
      <c r="CP294" s="22">
        <v>14</v>
      </c>
      <c r="CQ294" s="22">
        <v>21</v>
      </c>
      <c r="CR294" s="22">
        <f>IF(CP294, ROUND(CQ294/CP294*100, 2),0)</f>
        <v>150</v>
      </c>
      <c r="CS294" s="26" t="s">
        <v>492</v>
      </c>
      <c r="CT294" s="27" t="s">
        <v>493</v>
      </c>
      <c r="CU294" s="13">
        <v>227</v>
      </c>
      <c r="CV294" s="22">
        <v>21</v>
      </c>
      <c r="CW294" s="22">
        <v>14</v>
      </c>
      <c r="CX294" s="22">
        <f>IF(CV294, ROUND(CW294/CV294*100, 2),0)</f>
        <v>66.67</v>
      </c>
      <c r="CY294" s="26" t="s">
        <v>492</v>
      </c>
      <c r="CZ294" s="27" t="s">
        <v>493</v>
      </c>
      <c r="DA294" s="13">
        <v>227</v>
      </c>
      <c r="DB294" s="22">
        <v>19</v>
      </c>
      <c r="DC294" s="22">
        <v>35</v>
      </c>
      <c r="DD294" s="22">
        <f>IF(DB294, ROUND(DC294/DB294*100, 2),0)</f>
        <v>184.21</v>
      </c>
      <c r="DE294" s="26" t="s">
        <v>492</v>
      </c>
      <c r="DF294" s="27" t="s">
        <v>493</v>
      </c>
      <c r="DG294" s="13">
        <v>227</v>
      </c>
      <c r="DH294" s="22">
        <v>0</v>
      </c>
      <c r="DI294" s="22">
        <v>7</v>
      </c>
      <c r="DJ294" s="22">
        <f>IF(DH294, ROUND(DI294/DH294*100, 2),0)</f>
        <v>0</v>
      </c>
    </row>
    <row r="295" spans="1:114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243"/>
        <v>272</v>
      </c>
      <c r="E295" s="22">
        <f t="shared" ca="1" si="243"/>
        <v>745</v>
      </c>
      <c r="F295" s="22">
        <f ca="1">IF(D295, ROUND(E295/D295*100, 2),0)</f>
        <v>273.89999999999998</v>
      </c>
      <c r="G295" s="26" t="s">
        <v>494</v>
      </c>
      <c r="H295" s="30" t="s">
        <v>495</v>
      </c>
      <c r="I295" s="13">
        <v>228</v>
      </c>
      <c r="J295" s="22">
        <v>28</v>
      </c>
      <c r="K295" s="22">
        <v>79</v>
      </c>
      <c r="L295" s="22">
        <f>IF(J295, ROUND(K295/J295*100, 2),0)</f>
        <v>282.14</v>
      </c>
      <c r="M295" s="26" t="s">
        <v>494</v>
      </c>
      <c r="N295" s="30" t="s">
        <v>495</v>
      </c>
      <c r="O295" s="13">
        <v>228</v>
      </c>
      <c r="P295" s="22">
        <v>16</v>
      </c>
      <c r="Q295" s="22">
        <v>23</v>
      </c>
      <c r="R295" s="22">
        <f>IF(P295, ROUND(Q295/P295*100, 2),0)</f>
        <v>143.75</v>
      </c>
      <c r="S295" s="26" t="s">
        <v>494</v>
      </c>
      <c r="T295" s="30" t="s">
        <v>495</v>
      </c>
      <c r="U295" s="13">
        <v>228</v>
      </c>
      <c r="V295" s="22">
        <v>5</v>
      </c>
      <c r="W295" s="22">
        <v>5</v>
      </c>
      <c r="X295" s="22">
        <f>IF(V295, ROUND(W295/V295*100, 2),0)</f>
        <v>100</v>
      </c>
      <c r="Y295" s="26" t="s">
        <v>494</v>
      </c>
      <c r="Z295" s="30" t="s">
        <v>495</v>
      </c>
      <c r="AA295" s="13">
        <v>228</v>
      </c>
      <c r="AB295" s="22">
        <v>27</v>
      </c>
      <c r="AC295" s="22">
        <v>52</v>
      </c>
      <c r="AD295" s="22">
        <f>IF(AB295, ROUND(AC295/AB295*100, 2),0)</f>
        <v>192.59</v>
      </c>
      <c r="AE295" s="26" t="s">
        <v>494</v>
      </c>
      <c r="AF295" s="30" t="s">
        <v>495</v>
      </c>
      <c r="AG295" s="13">
        <v>228</v>
      </c>
      <c r="AH295" s="22">
        <v>4</v>
      </c>
      <c r="AI295" s="22">
        <v>28</v>
      </c>
      <c r="AJ295" s="22">
        <f>IF(AH295, ROUND(AI295/AH295*100, 2),0)</f>
        <v>700</v>
      </c>
      <c r="AK295" s="26" t="s">
        <v>494</v>
      </c>
      <c r="AL295" s="30" t="s">
        <v>495</v>
      </c>
      <c r="AM295" s="13">
        <v>228</v>
      </c>
      <c r="AN295" s="22">
        <v>12</v>
      </c>
      <c r="AO295" s="22">
        <v>32</v>
      </c>
      <c r="AP295" s="22">
        <f>IF(AN295, ROUND(AO295/AN295*100, 2),0)</f>
        <v>266.67</v>
      </c>
      <c r="AQ295" s="26" t="s">
        <v>494</v>
      </c>
      <c r="AR295" s="30" t="s">
        <v>495</v>
      </c>
      <c r="AS295" s="13">
        <v>228</v>
      </c>
      <c r="AT295" s="22">
        <v>6</v>
      </c>
      <c r="AU295" s="22">
        <v>1</v>
      </c>
      <c r="AV295" s="22">
        <f>IF(AT295, ROUND(AU295/AT295*100, 2),0)</f>
        <v>16.670000000000002</v>
      </c>
      <c r="AW295" s="26" t="s">
        <v>494</v>
      </c>
      <c r="AX295" s="30" t="s">
        <v>495</v>
      </c>
      <c r="AY295" s="13">
        <v>228</v>
      </c>
      <c r="AZ295" s="22">
        <v>10</v>
      </c>
      <c r="BA295" s="22">
        <v>10</v>
      </c>
      <c r="BB295" s="22">
        <f>IF(AZ295, ROUND(BA295/AZ295*100, 2),0)</f>
        <v>100</v>
      </c>
      <c r="BC295" s="26" t="s">
        <v>494</v>
      </c>
      <c r="BD295" s="30" t="s">
        <v>495</v>
      </c>
      <c r="BE295" s="13">
        <v>228</v>
      </c>
      <c r="BF295" s="22">
        <v>8</v>
      </c>
      <c r="BG295" s="22">
        <v>107</v>
      </c>
      <c r="BH295" s="22">
        <f>IF(BF295, ROUND(BG295/BF295*100, 2),0)</f>
        <v>1337.5</v>
      </c>
      <c r="BI295" s="26" t="s">
        <v>494</v>
      </c>
      <c r="BJ295" s="30" t="s">
        <v>495</v>
      </c>
      <c r="BK295" s="13">
        <v>228</v>
      </c>
      <c r="BL295" s="22">
        <v>52</v>
      </c>
      <c r="BM295" s="22">
        <v>93</v>
      </c>
      <c r="BN295" s="22">
        <f>IF(BL295, ROUND(BM295/BL295*100, 2),0)</f>
        <v>178.85</v>
      </c>
      <c r="BO295" s="26" t="s">
        <v>494</v>
      </c>
      <c r="BP295" s="30" t="s">
        <v>495</v>
      </c>
      <c r="BQ295" s="13">
        <v>228</v>
      </c>
      <c r="BR295" s="22">
        <v>14</v>
      </c>
      <c r="BS295" s="22">
        <v>48</v>
      </c>
      <c r="BT295" s="22">
        <f>IF(BR295, ROUND(BS295/BR295*100, 2),0)</f>
        <v>342.86</v>
      </c>
      <c r="BU295" s="26" t="s">
        <v>494</v>
      </c>
      <c r="BV295" s="30" t="s">
        <v>495</v>
      </c>
      <c r="BW295" s="13">
        <v>228</v>
      </c>
      <c r="BX295" s="22">
        <v>20</v>
      </c>
      <c r="BY295" s="22">
        <v>25</v>
      </c>
      <c r="BZ295" s="22">
        <f>IF(BX295, ROUND(BY295/BX295*100, 2),0)</f>
        <v>125</v>
      </c>
      <c r="CA295" s="26" t="s">
        <v>494</v>
      </c>
      <c r="CB295" s="30" t="s">
        <v>495</v>
      </c>
      <c r="CC295" s="13">
        <v>228</v>
      </c>
      <c r="CD295" s="22">
        <v>11</v>
      </c>
      <c r="CE295" s="22">
        <v>63</v>
      </c>
      <c r="CF295" s="22">
        <f>IF(CD295, ROUND(CE295/CD295*100, 2),0)</f>
        <v>572.73</v>
      </c>
      <c r="CG295" s="26" t="s">
        <v>494</v>
      </c>
      <c r="CH295" s="30" t="s">
        <v>495</v>
      </c>
      <c r="CI295" s="13">
        <v>228</v>
      </c>
      <c r="CJ295" s="22">
        <v>5</v>
      </c>
      <c r="CK295" s="22">
        <v>108</v>
      </c>
      <c r="CL295" s="22">
        <f>IF(CJ295, ROUND(CK295/CJ295*100, 2),0)</f>
        <v>2160</v>
      </c>
      <c r="CM295" s="26" t="s">
        <v>494</v>
      </c>
      <c r="CN295" s="30" t="s">
        <v>495</v>
      </c>
      <c r="CO295" s="13">
        <v>228</v>
      </c>
      <c r="CP295" s="22">
        <v>14</v>
      </c>
      <c r="CQ295" s="22">
        <v>21</v>
      </c>
      <c r="CR295" s="22">
        <f>IF(CP295, ROUND(CQ295/CP295*100, 2),0)</f>
        <v>150</v>
      </c>
      <c r="CS295" s="26" t="s">
        <v>494</v>
      </c>
      <c r="CT295" s="30" t="s">
        <v>495</v>
      </c>
      <c r="CU295" s="13">
        <v>228</v>
      </c>
      <c r="CV295" s="22">
        <v>21</v>
      </c>
      <c r="CW295" s="22">
        <v>15</v>
      </c>
      <c r="CX295" s="22">
        <f>IF(CV295, ROUND(CW295/CV295*100, 2),0)</f>
        <v>71.430000000000007</v>
      </c>
      <c r="CY295" s="26" t="s">
        <v>494</v>
      </c>
      <c r="CZ295" s="30" t="s">
        <v>495</v>
      </c>
      <c r="DA295" s="13">
        <v>228</v>
      </c>
      <c r="DB295" s="22">
        <v>19</v>
      </c>
      <c r="DC295" s="22">
        <v>32</v>
      </c>
      <c r="DD295" s="22">
        <f>IF(DB295, ROUND(DC295/DB295*100, 2),0)</f>
        <v>168.42</v>
      </c>
      <c r="DE295" s="26" t="s">
        <v>494</v>
      </c>
      <c r="DF295" s="30" t="s">
        <v>495</v>
      </c>
      <c r="DG295" s="13">
        <v>228</v>
      </c>
      <c r="DH295" s="22">
        <v>0</v>
      </c>
      <c r="DI295" s="22">
        <v>3</v>
      </c>
      <c r="DJ295" s="22">
        <f>IF(DH295, ROUND(DI295/DH295*100, 2),0)</f>
        <v>0</v>
      </c>
    </row>
    <row r="296" spans="1:114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243"/>
        <v>421</v>
      </c>
      <c r="E296" s="22">
        <f t="shared" ca="1" si="243"/>
        <v>991</v>
      </c>
      <c r="F296" s="22">
        <f ca="1">IF(D296, ROUND(E296/D296*100, 2),0)</f>
        <v>235.39</v>
      </c>
      <c r="G296" s="26" t="s">
        <v>496</v>
      </c>
      <c r="H296" s="27" t="s">
        <v>497</v>
      </c>
      <c r="I296" s="13">
        <v>229</v>
      </c>
      <c r="J296" s="22">
        <v>20</v>
      </c>
      <c r="K296" s="22">
        <v>79</v>
      </c>
      <c r="L296" s="22">
        <f>IF(J296, ROUND(K296/J296*100, 2),0)</f>
        <v>395</v>
      </c>
      <c r="M296" s="26" t="s">
        <v>496</v>
      </c>
      <c r="N296" s="27" t="s">
        <v>497</v>
      </c>
      <c r="O296" s="13">
        <v>229</v>
      </c>
      <c r="P296" s="22">
        <v>18</v>
      </c>
      <c r="Q296" s="22">
        <v>23</v>
      </c>
      <c r="R296" s="22">
        <f>IF(P296, ROUND(Q296/P296*100, 2),0)</f>
        <v>127.78</v>
      </c>
      <c r="S296" s="26" t="s">
        <v>496</v>
      </c>
      <c r="T296" s="27" t="s">
        <v>497</v>
      </c>
      <c r="U296" s="13">
        <v>229</v>
      </c>
      <c r="V296" s="22">
        <v>24</v>
      </c>
      <c r="W296" s="22">
        <v>45</v>
      </c>
      <c r="X296" s="22">
        <f>IF(V296, ROUND(W296/V296*100, 2),0)</f>
        <v>187.5</v>
      </c>
      <c r="Y296" s="26" t="s">
        <v>496</v>
      </c>
      <c r="Z296" s="27" t="s">
        <v>497</v>
      </c>
      <c r="AA296" s="13">
        <v>229</v>
      </c>
      <c r="AB296" s="22">
        <v>91</v>
      </c>
      <c r="AC296" s="22">
        <v>105</v>
      </c>
      <c r="AD296" s="22">
        <f>IF(AB296, ROUND(AC296/AB296*100, 2),0)</f>
        <v>115.38</v>
      </c>
      <c r="AE296" s="26" t="s">
        <v>496</v>
      </c>
      <c r="AF296" s="27" t="s">
        <v>497</v>
      </c>
      <c r="AG296" s="13">
        <v>229</v>
      </c>
      <c r="AH296" s="22">
        <v>8</v>
      </c>
      <c r="AI296" s="22">
        <v>56</v>
      </c>
      <c r="AJ296" s="22">
        <f>IF(AH296, ROUND(AI296/AH296*100, 2),0)</f>
        <v>700</v>
      </c>
      <c r="AK296" s="26" t="s">
        <v>496</v>
      </c>
      <c r="AL296" s="27" t="s">
        <v>497</v>
      </c>
      <c r="AM296" s="13">
        <v>229</v>
      </c>
      <c r="AN296" s="22">
        <v>14</v>
      </c>
      <c r="AO296" s="22">
        <v>35</v>
      </c>
      <c r="AP296" s="22">
        <f>IF(AN296, ROUND(AO296/AN296*100, 2),0)</f>
        <v>250</v>
      </c>
      <c r="AQ296" s="26" t="s">
        <v>496</v>
      </c>
      <c r="AR296" s="27" t="s">
        <v>497</v>
      </c>
      <c r="AS296" s="13">
        <v>229</v>
      </c>
      <c r="AT296" s="22">
        <v>9</v>
      </c>
      <c r="AU296" s="22">
        <v>7</v>
      </c>
      <c r="AV296" s="22">
        <f>IF(AT296, ROUND(AU296/AT296*100, 2),0)</f>
        <v>77.78</v>
      </c>
      <c r="AW296" s="26" t="s">
        <v>496</v>
      </c>
      <c r="AX296" s="27" t="s">
        <v>497</v>
      </c>
      <c r="AY296" s="13">
        <v>229</v>
      </c>
      <c r="AZ296" s="22">
        <v>15</v>
      </c>
      <c r="BA296" s="22">
        <v>13</v>
      </c>
      <c r="BB296" s="22">
        <f>IF(AZ296, ROUND(BA296/AZ296*100, 2),0)</f>
        <v>86.67</v>
      </c>
      <c r="BC296" s="26" t="s">
        <v>496</v>
      </c>
      <c r="BD296" s="27" t="s">
        <v>497</v>
      </c>
      <c r="BE296" s="13">
        <v>229</v>
      </c>
      <c r="BF296" s="22">
        <v>14</v>
      </c>
      <c r="BG296" s="22">
        <v>110</v>
      </c>
      <c r="BH296" s="22">
        <f>IF(BF296, ROUND(BG296/BF296*100, 2),0)</f>
        <v>785.71</v>
      </c>
      <c r="BI296" s="26" t="s">
        <v>496</v>
      </c>
      <c r="BJ296" s="27" t="s">
        <v>497</v>
      </c>
      <c r="BK296" s="13">
        <v>229</v>
      </c>
      <c r="BL296" s="22">
        <v>61</v>
      </c>
      <c r="BM296" s="22">
        <v>93</v>
      </c>
      <c r="BN296" s="22">
        <f>IF(BL296, ROUND(BM296/BL296*100, 2),0)</f>
        <v>152.46</v>
      </c>
      <c r="BO296" s="26" t="s">
        <v>496</v>
      </c>
      <c r="BP296" s="27" t="s">
        <v>497</v>
      </c>
      <c r="BQ296" s="13">
        <v>229</v>
      </c>
      <c r="BR296" s="22">
        <v>14</v>
      </c>
      <c r="BS296" s="22">
        <v>48</v>
      </c>
      <c r="BT296" s="22">
        <f>IF(BR296, ROUND(BS296/BR296*100, 2),0)</f>
        <v>342.86</v>
      </c>
      <c r="BU296" s="26" t="s">
        <v>496</v>
      </c>
      <c r="BV296" s="27" t="s">
        <v>497</v>
      </c>
      <c r="BW296" s="13">
        <v>229</v>
      </c>
      <c r="BX296" s="22">
        <v>37</v>
      </c>
      <c r="BY296" s="22">
        <v>34</v>
      </c>
      <c r="BZ296" s="22">
        <f>IF(BX296, ROUND(BY296/BX296*100, 2),0)</f>
        <v>91.89</v>
      </c>
      <c r="CA296" s="26" t="s">
        <v>496</v>
      </c>
      <c r="CB296" s="27" t="s">
        <v>497</v>
      </c>
      <c r="CC296" s="13">
        <v>229</v>
      </c>
      <c r="CD296" s="22">
        <v>14</v>
      </c>
      <c r="CE296" s="22">
        <v>126</v>
      </c>
      <c r="CF296" s="22">
        <f>IF(CD296, ROUND(CE296/CD296*100, 2),0)</f>
        <v>900</v>
      </c>
      <c r="CG296" s="26" t="s">
        <v>496</v>
      </c>
      <c r="CH296" s="27" t="s">
        <v>497</v>
      </c>
      <c r="CI296" s="13">
        <v>229</v>
      </c>
      <c r="CJ296" s="22">
        <v>8</v>
      </c>
      <c r="CK296" s="22">
        <v>96</v>
      </c>
      <c r="CL296" s="22">
        <f>IF(CJ296, ROUND(CK296/CJ296*100, 2),0)</f>
        <v>1200</v>
      </c>
      <c r="CM296" s="26" t="s">
        <v>496</v>
      </c>
      <c r="CN296" s="27" t="s">
        <v>497</v>
      </c>
      <c r="CO296" s="13">
        <v>229</v>
      </c>
      <c r="CP296" s="22">
        <v>26</v>
      </c>
      <c r="CQ296" s="22">
        <v>21</v>
      </c>
      <c r="CR296" s="22">
        <f>IF(CP296, ROUND(CQ296/CP296*100, 2),0)</f>
        <v>80.77</v>
      </c>
      <c r="CS296" s="26" t="s">
        <v>496</v>
      </c>
      <c r="CT296" s="27" t="s">
        <v>497</v>
      </c>
      <c r="CU296" s="13">
        <v>229</v>
      </c>
      <c r="CV296" s="22">
        <v>29</v>
      </c>
      <c r="CW296" s="22">
        <v>35</v>
      </c>
      <c r="CX296" s="22">
        <f>IF(CV296, ROUND(CW296/CV296*100, 2),0)</f>
        <v>120.69</v>
      </c>
      <c r="CY296" s="26" t="s">
        <v>496</v>
      </c>
      <c r="CZ296" s="27" t="s">
        <v>497</v>
      </c>
      <c r="DA296" s="13">
        <v>229</v>
      </c>
      <c r="DB296" s="22">
        <v>19</v>
      </c>
      <c r="DC296" s="22">
        <v>35</v>
      </c>
      <c r="DD296" s="22">
        <f>IF(DB296, ROUND(DC296/DB296*100, 2),0)</f>
        <v>184.21</v>
      </c>
      <c r="DE296" s="26" t="s">
        <v>496</v>
      </c>
      <c r="DF296" s="27" t="s">
        <v>497</v>
      </c>
      <c r="DG296" s="13">
        <v>229</v>
      </c>
      <c r="DH296" s="22">
        <v>0</v>
      </c>
      <c r="DI296" s="22">
        <v>30</v>
      </c>
      <c r="DJ296" s="22">
        <f>IF(DH296, ROUND(DI296/DH296*100, 2),0)</f>
        <v>0</v>
      </c>
    </row>
    <row r="297" spans="1:114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243"/>
        <v>26</v>
      </c>
      <c r="E297" s="22">
        <f t="shared" ca="1" si="243"/>
        <v>14</v>
      </c>
      <c r="F297" s="22">
        <f ca="1">IF(D297, ROUND(E297/D297*100, 2),0)</f>
        <v>53.85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0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0</v>
      </c>
      <c r="Q297" s="22">
        <v>0</v>
      </c>
      <c r="R297" s="22">
        <f>IF(P297, ROUND(Q297/P297*100, 2),0)</f>
        <v>0</v>
      </c>
      <c r="S297" s="21" t="s">
        <v>498</v>
      </c>
      <c r="T297" s="28" t="s">
        <v>499</v>
      </c>
      <c r="U297" s="13">
        <v>230</v>
      </c>
      <c r="V297" s="22">
        <v>0</v>
      </c>
      <c r="W297" s="22">
        <v>0</v>
      </c>
      <c r="X297" s="22">
        <f>IF(V297, ROUND(W297/V297*100, 2),0)</f>
        <v>0</v>
      </c>
      <c r="Y297" s="21" t="s">
        <v>498</v>
      </c>
      <c r="Z297" s="28" t="s">
        <v>499</v>
      </c>
      <c r="AA297" s="13">
        <v>230</v>
      </c>
      <c r="AB297" s="22">
        <v>6</v>
      </c>
      <c r="AC297" s="22">
        <v>6</v>
      </c>
      <c r="AD297" s="22">
        <f>IF(AB297, ROUND(AC297/AB297*100, 2),0)</f>
        <v>100</v>
      </c>
      <c r="AE297" s="21" t="s">
        <v>498</v>
      </c>
      <c r="AF297" s="28" t="s">
        <v>499</v>
      </c>
      <c r="AG297" s="13">
        <v>230</v>
      </c>
      <c r="AH297" s="22">
        <v>1</v>
      </c>
      <c r="AI297" s="22">
        <v>2</v>
      </c>
      <c r="AJ297" s="22">
        <f>IF(AH297, ROUND(AI297/AH297*100, 2),0)</f>
        <v>200</v>
      </c>
      <c r="AK297" s="21" t="s">
        <v>498</v>
      </c>
      <c r="AL297" s="28" t="s">
        <v>499</v>
      </c>
      <c r="AM297" s="13">
        <v>230</v>
      </c>
      <c r="AN297" s="22">
        <v>0</v>
      </c>
      <c r="AO297" s="22">
        <v>0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1</v>
      </c>
      <c r="AU297" s="22">
        <v>2</v>
      </c>
      <c r="AV297" s="22">
        <f>IF(AT297, ROUND(AU297/AT297*100, 2),0)</f>
        <v>200</v>
      </c>
      <c r="AW297" s="21" t="s">
        <v>498</v>
      </c>
      <c r="AX297" s="28" t="s">
        <v>499</v>
      </c>
      <c r="AY297" s="13">
        <v>230</v>
      </c>
      <c r="AZ297" s="22">
        <v>2</v>
      </c>
      <c r="BA297" s="22">
        <v>0</v>
      </c>
      <c r="BB297" s="22">
        <f>IF(AZ297, ROUND(BA297/AZ297*100, 2),0)</f>
        <v>0</v>
      </c>
      <c r="BC297" s="21" t="s">
        <v>498</v>
      </c>
      <c r="BD297" s="28" t="s">
        <v>499</v>
      </c>
      <c r="BE297" s="13">
        <v>230</v>
      </c>
      <c r="BF297" s="22">
        <v>2</v>
      </c>
      <c r="BG297" s="22">
        <v>1</v>
      </c>
      <c r="BH297" s="22">
        <f>IF(BF297, ROUND(BG297/BF297*100, 2),0)</f>
        <v>50</v>
      </c>
      <c r="BI297" s="21" t="s">
        <v>498</v>
      </c>
      <c r="BJ297" s="28" t="s">
        <v>499</v>
      </c>
      <c r="BK297" s="13">
        <v>230</v>
      </c>
      <c r="BL297" s="22">
        <v>0</v>
      </c>
      <c r="BM297" s="22">
        <v>0</v>
      </c>
      <c r="BN297" s="22">
        <f>IF(BL297, ROUND(BM297/BL297*100, 2),0)</f>
        <v>0</v>
      </c>
      <c r="BO297" s="21" t="s">
        <v>498</v>
      </c>
      <c r="BP297" s="28" t="s">
        <v>499</v>
      </c>
      <c r="BQ297" s="13">
        <v>230</v>
      </c>
      <c r="BR297" s="22">
        <v>0</v>
      </c>
      <c r="BS297" s="22">
        <v>0</v>
      </c>
      <c r="BT297" s="22">
        <f>IF(BR297, ROUND(BS297/BR297*100, 2),0)</f>
        <v>0</v>
      </c>
      <c r="BU297" s="21" t="s">
        <v>498</v>
      </c>
      <c r="BV297" s="28" t="s">
        <v>499</v>
      </c>
      <c r="BW297" s="13">
        <v>230</v>
      </c>
      <c r="BX297" s="22">
        <v>2</v>
      </c>
      <c r="BY297" s="22">
        <v>2</v>
      </c>
      <c r="BZ297" s="22">
        <f>IF(BX297, ROUND(BY297/BX297*100, 2),0)</f>
        <v>100</v>
      </c>
      <c r="CA297" s="21" t="s">
        <v>498</v>
      </c>
      <c r="CB297" s="28" t="s">
        <v>499</v>
      </c>
      <c r="CC297" s="13">
        <v>230</v>
      </c>
      <c r="CD297" s="22">
        <v>3</v>
      </c>
      <c r="CE297" s="22">
        <v>0</v>
      </c>
      <c r="CF297" s="22">
        <f>IF(CD297, ROUND(CE297/CD297*100, 2),0)</f>
        <v>0</v>
      </c>
      <c r="CG297" s="21" t="s">
        <v>498</v>
      </c>
      <c r="CH297" s="28" t="s">
        <v>499</v>
      </c>
      <c r="CI297" s="13">
        <v>230</v>
      </c>
      <c r="CJ297" s="22">
        <v>3</v>
      </c>
      <c r="CK297" s="22">
        <v>1</v>
      </c>
      <c r="CL297" s="22">
        <f>IF(CJ297, ROUND(CK297/CJ297*100, 2),0)</f>
        <v>33.33</v>
      </c>
      <c r="CM297" s="21" t="s">
        <v>498</v>
      </c>
      <c r="CN297" s="28" t="s">
        <v>499</v>
      </c>
      <c r="CO297" s="13">
        <v>230</v>
      </c>
      <c r="CP297" s="22">
        <v>3</v>
      </c>
      <c r="CQ297" s="22">
        <v>0</v>
      </c>
      <c r="CR297" s="22">
        <f>IF(CP297, ROUND(CQ297/CP297*100, 2),0)</f>
        <v>0</v>
      </c>
      <c r="CS297" s="21" t="s">
        <v>498</v>
      </c>
      <c r="CT297" s="28" t="s">
        <v>499</v>
      </c>
      <c r="CU297" s="13">
        <v>230</v>
      </c>
      <c r="CV297" s="22">
        <v>3</v>
      </c>
      <c r="CW297" s="22">
        <v>0</v>
      </c>
      <c r="CX297" s="22">
        <f>IF(CV297, ROUND(CW297/CV297*100, 2),0)</f>
        <v>0</v>
      </c>
      <c r="CY297" s="21" t="s">
        <v>498</v>
      </c>
      <c r="CZ297" s="28" t="s">
        <v>499</v>
      </c>
      <c r="DA297" s="13">
        <v>230</v>
      </c>
      <c r="DB297" s="22">
        <v>0</v>
      </c>
      <c r="DC297" s="22">
        <v>0</v>
      </c>
      <c r="DD297" s="22">
        <f>IF(DB297, ROUND(DC297/DB297*100, 2),0)</f>
        <v>0</v>
      </c>
      <c r="DE297" s="21" t="s">
        <v>498</v>
      </c>
      <c r="DF297" s="28" t="s">
        <v>499</v>
      </c>
      <c r="DG297" s="13">
        <v>230</v>
      </c>
      <c r="DH297" s="22">
        <v>0</v>
      </c>
      <c r="DI297" s="22">
        <v>0</v>
      </c>
      <c r="DJ297" s="22">
        <f>IF(DH297, ROUND(DI297/DH297*100, 2),0)</f>
        <v>0</v>
      </c>
    </row>
    <row r="298" spans="1:114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243"/>
        <v>5</v>
      </c>
      <c r="E298" s="22">
        <f t="shared" ca="1" si="243"/>
        <v>4</v>
      </c>
      <c r="F298" s="22">
        <f ca="1">IF(D298, ROUND(E298/D298*100, 2),0)</f>
        <v>80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1</v>
      </c>
      <c r="AC298" s="22">
        <v>1</v>
      </c>
      <c r="AD298" s="22">
        <f>IF(AB298, ROUND(AC298/AB298*100, 2),0)</f>
        <v>100</v>
      </c>
      <c r="AE298" s="30" t="s">
        <v>500</v>
      </c>
      <c r="AF298" s="21" t="s">
        <v>501</v>
      </c>
      <c r="AG298" s="13">
        <v>231</v>
      </c>
      <c r="AH298" s="22">
        <v>0</v>
      </c>
      <c r="AI298" s="22">
        <v>2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0</v>
      </c>
      <c r="AU298" s="22">
        <v>1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0</v>
      </c>
      <c r="BB298" s="22">
        <f>IF(AZ298, ROUND(BA298/AZ298*100, 2),0)</f>
        <v>0</v>
      </c>
      <c r="BC298" s="30" t="s">
        <v>500</v>
      </c>
      <c r="BD298" s="21" t="s">
        <v>501</v>
      </c>
      <c r="BE298" s="13">
        <v>231</v>
      </c>
      <c r="BF298" s="22">
        <v>0</v>
      </c>
      <c r="BG298" s="22">
        <v>0</v>
      </c>
      <c r="BH298" s="22">
        <f>IF(BF298, ROUND(BG298/BF298*100, 2),0)</f>
        <v>0</v>
      </c>
      <c r="BI298" s="30" t="s">
        <v>500</v>
      </c>
      <c r="BJ298" s="21" t="s">
        <v>501</v>
      </c>
      <c r="BK298" s="13">
        <v>231</v>
      </c>
      <c r="BL298" s="22">
        <v>0</v>
      </c>
      <c r="BM298" s="22">
        <v>0</v>
      </c>
      <c r="BN298" s="22">
        <f>IF(BL298, ROUND(BM298/BL298*100, 2),0)</f>
        <v>0</v>
      </c>
      <c r="BO298" s="30" t="s">
        <v>500</v>
      </c>
      <c r="BP298" s="21" t="s">
        <v>501</v>
      </c>
      <c r="BQ298" s="13">
        <v>231</v>
      </c>
      <c r="BR298" s="22">
        <v>0</v>
      </c>
      <c r="BS298" s="22">
        <v>0</v>
      </c>
      <c r="BT298" s="22">
        <f>IF(BR298, ROUND(BS298/BR298*100, 2),0)</f>
        <v>0</v>
      </c>
      <c r="BU298" s="30" t="s">
        <v>500</v>
      </c>
      <c r="BV298" s="21" t="s">
        <v>501</v>
      </c>
      <c r="BW298" s="13">
        <v>231</v>
      </c>
      <c r="BX298" s="22">
        <v>0</v>
      </c>
      <c r="BY298" s="22">
        <v>0</v>
      </c>
      <c r="BZ298" s="22">
        <f>IF(BX298, ROUND(BY298/BX298*100, 2),0)</f>
        <v>0</v>
      </c>
      <c r="CA298" s="30" t="s">
        <v>500</v>
      </c>
      <c r="CB298" s="21" t="s">
        <v>501</v>
      </c>
      <c r="CC298" s="13">
        <v>231</v>
      </c>
      <c r="CD298" s="22">
        <v>1</v>
      </c>
      <c r="CE298" s="22">
        <v>0</v>
      </c>
      <c r="CF298" s="22">
        <f>IF(CD298, ROUND(CE298/CD298*100, 2),0)</f>
        <v>0</v>
      </c>
      <c r="CG298" s="30" t="s">
        <v>500</v>
      </c>
      <c r="CH298" s="21" t="s">
        <v>501</v>
      </c>
      <c r="CI298" s="13">
        <v>231</v>
      </c>
      <c r="CJ298" s="22">
        <v>1</v>
      </c>
      <c r="CK298" s="22">
        <v>0</v>
      </c>
      <c r="CL298" s="22">
        <f>IF(CJ298, ROUND(CK298/CJ298*100, 2),0)</f>
        <v>0</v>
      </c>
      <c r="CM298" s="30" t="s">
        <v>500</v>
      </c>
      <c r="CN298" s="21" t="s">
        <v>501</v>
      </c>
      <c r="CO298" s="13">
        <v>231</v>
      </c>
      <c r="CP298" s="22">
        <v>1</v>
      </c>
      <c r="CQ298" s="22">
        <v>0</v>
      </c>
      <c r="CR298" s="22">
        <f>IF(CP298, ROUND(CQ298/CP298*100, 2),0)</f>
        <v>0</v>
      </c>
      <c r="CS298" s="30" t="s">
        <v>500</v>
      </c>
      <c r="CT298" s="21" t="s">
        <v>501</v>
      </c>
      <c r="CU298" s="13">
        <v>231</v>
      </c>
      <c r="CV298" s="22">
        <v>1</v>
      </c>
      <c r="CW298" s="22">
        <v>0</v>
      </c>
      <c r="CX298" s="22">
        <f>IF(CV298, ROUND(CW298/CV298*100, 2),0)</f>
        <v>0</v>
      </c>
      <c r="CY298" s="30" t="s">
        <v>500</v>
      </c>
      <c r="CZ298" s="21" t="s">
        <v>501</v>
      </c>
      <c r="DA298" s="13">
        <v>231</v>
      </c>
      <c r="DB298" s="22">
        <v>0</v>
      </c>
      <c r="DC298" s="22">
        <v>0</v>
      </c>
      <c r="DD298" s="22">
        <f>IF(DB298, ROUND(DC298/DB298*100, 2),0)</f>
        <v>0</v>
      </c>
      <c r="DE298" s="30" t="s">
        <v>500</v>
      </c>
      <c r="DF298" s="21" t="s">
        <v>501</v>
      </c>
      <c r="DG298" s="13">
        <v>231</v>
      </c>
      <c r="DH298" s="22">
        <v>0</v>
      </c>
      <c r="DI298" s="22">
        <v>0</v>
      </c>
      <c r="DJ298" s="22">
        <f>IF(DH298, ROUND(DI298/DH298*100, 2),0)</f>
        <v>0</v>
      </c>
    </row>
    <row r="299" spans="1:114" ht="19.350000000000001" customHeight="1" x14ac:dyDescent="0.25">
      <c r="A299" s="24"/>
      <c r="B299" s="24" t="s">
        <v>502</v>
      </c>
      <c r="C299" s="18" t="s">
        <v>12</v>
      </c>
      <c r="D299" s="25"/>
      <c r="E299" s="25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  <c r="BC299" s="24"/>
      <c r="BD299" s="24" t="s">
        <v>502</v>
      </c>
      <c r="BE299" s="18" t="s">
        <v>12</v>
      </c>
      <c r="BF299" s="25"/>
      <c r="BG299" s="25"/>
      <c r="BH299" s="19"/>
      <c r="BI299" s="24"/>
      <c r="BJ299" s="24" t="s">
        <v>502</v>
      </c>
      <c r="BK299" s="18" t="s">
        <v>12</v>
      </c>
      <c r="BL299" s="25"/>
      <c r="BM299" s="25"/>
      <c r="BN299" s="19"/>
      <c r="BO299" s="24"/>
      <c r="BP299" s="24" t="s">
        <v>502</v>
      </c>
      <c r="BQ299" s="18" t="s">
        <v>12</v>
      </c>
      <c r="BR299" s="25"/>
      <c r="BS299" s="25"/>
      <c r="BT299" s="19"/>
      <c r="BU299" s="24"/>
      <c r="BV299" s="24" t="s">
        <v>502</v>
      </c>
      <c r="BW299" s="18" t="s">
        <v>12</v>
      </c>
      <c r="BX299" s="25"/>
      <c r="BY299" s="25"/>
      <c r="BZ299" s="19"/>
      <c r="CA299" s="24"/>
      <c r="CB299" s="24" t="s">
        <v>502</v>
      </c>
      <c r="CC299" s="18" t="s">
        <v>12</v>
      </c>
      <c r="CD299" s="25"/>
      <c r="CE299" s="25"/>
      <c r="CF299" s="19"/>
      <c r="CG299" s="24"/>
      <c r="CH299" s="24" t="s">
        <v>502</v>
      </c>
      <c r="CI299" s="18" t="s">
        <v>12</v>
      </c>
      <c r="CJ299" s="25"/>
      <c r="CK299" s="25"/>
      <c r="CL299" s="19"/>
      <c r="CM299" s="24"/>
      <c r="CN299" s="24" t="s">
        <v>502</v>
      </c>
      <c r="CO299" s="18" t="s">
        <v>12</v>
      </c>
      <c r="CP299" s="25"/>
      <c r="CQ299" s="25"/>
      <c r="CR299" s="19"/>
      <c r="CS299" s="24"/>
      <c r="CT299" s="24" t="s">
        <v>502</v>
      </c>
      <c r="CU299" s="18" t="s">
        <v>12</v>
      </c>
      <c r="CV299" s="25"/>
      <c r="CW299" s="25"/>
      <c r="CX299" s="19"/>
      <c r="CY299" s="24"/>
      <c r="CZ299" s="24" t="s">
        <v>502</v>
      </c>
      <c r="DA299" s="18" t="s">
        <v>12</v>
      </c>
      <c r="DB299" s="25"/>
      <c r="DC299" s="25"/>
      <c r="DD299" s="19"/>
      <c r="DE299" s="24"/>
      <c r="DF299" s="24" t="s">
        <v>502</v>
      </c>
      <c r="DG299" s="18" t="s">
        <v>12</v>
      </c>
      <c r="DH299" s="25"/>
      <c r="DI299" s="25"/>
      <c r="DJ299" s="19"/>
    </row>
    <row r="300" spans="1:114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244">SUM(OFFSET(D300,0,6),OFFSET(D300,0,12),OFFSET(D300,0,18),OFFSET(D300,0,24),OFFSET(D300,0,30),OFFSET(D300,0,36),OFFSET(D300,0,42),OFFSET(D300,0,48),OFFSET(D300,0,54),OFFSET(D300,0,60),OFFSET(D300,0,66),OFFSET(D300,0,72),OFFSET(D300,0,78),OFFSET(D300,0,84),OFFSET(D300,0,90),OFFSET(D300,0,96),OFFSET(D300,0,102),OFFSET(D300,0,108))</f>
        <v>3</v>
      </c>
      <c r="E300" s="22">
        <f t="shared" ca="1" si="244"/>
        <v>1</v>
      </c>
      <c r="F300" s="22">
        <f ca="1">IF(D300, ROUND(E300/D300*100, 2),0)</f>
        <v>33.33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0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0</v>
      </c>
      <c r="AU300" s="22">
        <v>1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0</v>
      </c>
      <c r="BB300" s="22">
        <f>IF(AZ300, ROUND(BA300/AZ300*100, 2),0)</f>
        <v>0</v>
      </c>
      <c r="BC300" s="30" t="s">
        <v>503</v>
      </c>
      <c r="BD300" s="30" t="s">
        <v>504</v>
      </c>
      <c r="BE300" s="13">
        <v>232</v>
      </c>
      <c r="BF300" s="22">
        <v>0</v>
      </c>
      <c r="BG300" s="22">
        <v>0</v>
      </c>
      <c r="BH300" s="22">
        <f>IF(BF300, ROUND(BG300/BF300*100, 2),0)</f>
        <v>0</v>
      </c>
      <c r="BI300" s="30" t="s">
        <v>503</v>
      </c>
      <c r="BJ300" s="30" t="s">
        <v>504</v>
      </c>
      <c r="BK300" s="13">
        <v>232</v>
      </c>
      <c r="BL300" s="22">
        <v>0</v>
      </c>
      <c r="BM300" s="22">
        <v>0</v>
      </c>
      <c r="BN300" s="22">
        <f>IF(BL300, ROUND(BM300/BL300*100, 2),0)</f>
        <v>0</v>
      </c>
      <c r="BO300" s="30" t="s">
        <v>503</v>
      </c>
      <c r="BP300" s="30" t="s">
        <v>504</v>
      </c>
      <c r="BQ300" s="13">
        <v>232</v>
      </c>
      <c r="BR300" s="22">
        <v>0</v>
      </c>
      <c r="BS300" s="22">
        <v>0</v>
      </c>
      <c r="BT300" s="22">
        <f>IF(BR300, ROUND(BS300/BR300*100, 2),0)</f>
        <v>0</v>
      </c>
      <c r="BU300" s="30" t="s">
        <v>503</v>
      </c>
      <c r="BV300" s="30" t="s">
        <v>504</v>
      </c>
      <c r="BW300" s="13">
        <v>232</v>
      </c>
      <c r="BX300" s="22">
        <v>0</v>
      </c>
      <c r="BY300" s="22">
        <v>0</v>
      </c>
      <c r="BZ300" s="22">
        <f>IF(BX300, ROUND(BY300/BX300*100, 2),0)</f>
        <v>0</v>
      </c>
      <c r="CA300" s="30" t="s">
        <v>503</v>
      </c>
      <c r="CB300" s="30" t="s">
        <v>504</v>
      </c>
      <c r="CC300" s="13">
        <v>232</v>
      </c>
      <c r="CD300" s="22">
        <v>0</v>
      </c>
      <c r="CE300" s="22">
        <v>0</v>
      </c>
      <c r="CF300" s="22">
        <f>IF(CD300, ROUND(CE300/CD300*100, 2),0)</f>
        <v>0</v>
      </c>
      <c r="CG300" s="30" t="s">
        <v>503</v>
      </c>
      <c r="CH300" s="30" t="s">
        <v>504</v>
      </c>
      <c r="CI300" s="13">
        <v>232</v>
      </c>
      <c r="CJ300" s="22">
        <v>1</v>
      </c>
      <c r="CK300" s="22">
        <v>0</v>
      </c>
      <c r="CL300" s="22">
        <f>IF(CJ300, ROUND(CK300/CJ300*100, 2),0)</f>
        <v>0</v>
      </c>
      <c r="CM300" s="30" t="s">
        <v>503</v>
      </c>
      <c r="CN300" s="30" t="s">
        <v>504</v>
      </c>
      <c r="CO300" s="13">
        <v>232</v>
      </c>
      <c r="CP300" s="22">
        <v>1</v>
      </c>
      <c r="CQ300" s="22">
        <v>0</v>
      </c>
      <c r="CR300" s="22">
        <f>IF(CP300, ROUND(CQ300/CP300*100, 2),0)</f>
        <v>0</v>
      </c>
      <c r="CS300" s="30" t="s">
        <v>503</v>
      </c>
      <c r="CT300" s="30" t="s">
        <v>504</v>
      </c>
      <c r="CU300" s="13">
        <v>232</v>
      </c>
      <c r="CV300" s="22">
        <v>1</v>
      </c>
      <c r="CW300" s="22">
        <v>0</v>
      </c>
      <c r="CX300" s="22">
        <f>IF(CV300, ROUND(CW300/CV300*100, 2),0)</f>
        <v>0</v>
      </c>
      <c r="CY300" s="30" t="s">
        <v>503</v>
      </c>
      <c r="CZ300" s="30" t="s">
        <v>504</v>
      </c>
      <c r="DA300" s="13">
        <v>232</v>
      </c>
      <c r="DB300" s="22">
        <v>0</v>
      </c>
      <c r="DC300" s="22">
        <v>0</v>
      </c>
      <c r="DD300" s="22">
        <f>IF(DB300, ROUND(DC300/DB300*100, 2),0)</f>
        <v>0</v>
      </c>
      <c r="DE300" s="30" t="s">
        <v>503</v>
      </c>
      <c r="DF300" s="30" t="s">
        <v>504</v>
      </c>
      <c r="DG300" s="13">
        <v>232</v>
      </c>
      <c r="DH300" s="22">
        <v>0</v>
      </c>
      <c r="DI300" s="22">
        <v>0</v>
      </c>
      <c r="DJ300" s="22">
        <f>IF(DH300, ROUND(DI300/DH300*100, 2),0)</f>
        <v>0</v>
      </c>
    </row>
    <row r="301" spans="1:114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244"/>
        <v>2</v>
      </c>
      <c r="E301" s="22">
        <f t="shared" ca="1" si="244"/>
        <v>1</v>
      </c>
      <c r="F301" s="22">
        <f ca="1">IF(D301, ROUND(E301/D301*100, 2),0)</f>
        <v>50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1</v>
      </c>
      <c r="AC301" s="22">
        <v>1</v>
      </c>
      <c r="AD301" s="22">
        <f>IF(AB301, ROUND(AC301/AB301*100, 2),0)</f>
        <v>100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  <c r="BC301" s="30" t="s">
        <v>505</v>
      </c>
      <c r="BD301" s="30" t="s">
        <v>506</v>
      </c>
      <c r="BE301" s="13">
        <v>233</v>
      </c>
      <c r="BF301" s="22">
        <v>0</v>
      </c>
      <c r="BG301" s="22">
        <v>0</v>
      </c>
      <c r="BH301" s="22">
        <f>IF(BF301, ROUND(BG301/BF301*100, 2),0)</f>
        <v>0</v>
      </c>
      <c r="BI301" s="30" t="s">
        <v>505</v>
      </c>
      <c r="BJ301" s="30" t="s">
        <v>506</v>
      </c>
      <c r="BK301" s="13">
        <v>233</v>
      </c>
      <c r="BL301" s="22">
        <v>0</v>
      </c>
      <c r="BM301" s="22">
        <v>0</v>
      </c>
      <c r="BN301" s="22">
        <f>IF(BL301, ROUND(BM301/BL301*100, 2),0)</f>
        <v>0</v>
      </c>
      <c r="BO301" s="30" t="s">
        <v>505</v>
      </c>
      <c r="BP301" s="30" t="s">
        <v>506</v>
      </c>
      <c r="BQ301" s="13">
        <v>233</v>
      </c>
      <c r="BR301" s="22">
        <v>0</v>
      </c>
      <c r="BS301" s="22">
        <v>0</v>
      </c>
      <c r="BT301" s="22">
        <f>IF(BR301, ROUND(BS301/BR301*100, 2),0)</f>
        <v>0</v>
      </c>
      <c r="BU301" s="30" t="s">
        <v>505</v>
      </c>
      <c r="BV301" s="30" t="s">
        <v>506</v>
      </c>
      <c r="BW301" s="13">
        <v>233</v>
      </c>
      <c r="BX301" s="22">
        <v>0</v>
      </c>
      <c r="BY301" s="22">
        <v>0</v>
      </c>
      <c r="BZ301" s="22">
        <f>IF(BX301, ROUND(BY301/BX301*100, 2),0)</f>
        <v>0</v>
      </c>
      <c r="CA301" s="30" t="s">
        <v>505</v>
      </c>
      <c r="CB301" s="30" t="s">
        <v>506</v>
      </c>
      <c r="CC301" s="13">
        <v>233</v>
      </c>
      <c r="CD301" s="22">
        <v>1</v>
      </c>
      <c r="CE301" s="22">
        <v>0</v>
      </c>
      <c r="CF301" s="22">
        <f>IF(CD301, ROUND(CE301/CD301*100, 2),0)</f>
        <v>0</v>
      </c>
      <c r="CG301" s="30" t="s">
        <v>505</v>
      </c>
      <c r="CH301" s="30" t="s">
        <v>506</v>
      </c>
      <c r="CI301" s="13">
        <v>233</v>
      </c>
      <c r="CJ301" s="22">
        <v>0</v>
      </c>
      <c r="CK301" s="22">
        <v>0</v>
      </c>
      <c r="CL301" s="22">
        <f>IF(CJ301, ROUND(CK301/CJ301*100, 2),0)</f>
        <v>0</v>
      </c>
      <c r="CM301" s="30" t="s">
        <v>505</v>
      </c>
      <c r="CN301" s="30" t="s">
        <v>506</v>
      </c>
      <c r="CO301" s="13">
        <v>233</v>
      </c>
      <c r="CP301" s="22">
        <v>0</v>
      </c>
      <c r="CQ301" s="22">
        <v>0</v>
      </c>
      <c r="CR301" s="22">
        <f>IF(CP301, ROUND(CQ301/CP301*100, 2),0)</f>
        <v>0</v>
      </c>
      <c r="CS301" s="30" t="s">
        <v>505</v>
      </c>
      <c r="CT301" s="30" t="s">
        <v>506</v>
      </c>
      <c r="CU301" s="13">
        <v>233</v>
      </c>
      <c r="CV301" s="22">
        <v>0</v>
      </c>
      <c r="CW301" s="22">
        <v>0</v>
      </c>
      <c r="CX301" s="22">
        <f>IF(CV301, ROUND(CW301/CV301*100, 2),0)</f>
        <v>0</v>
      </c>
      <c r="CY301" s="30" t="s">
        <v>505</v>
      </c>
      <c r="CZ301" s="30" t="s">
        <v>506</v>
      </c>
      <c r="DA301" s="13">
        <v>233</v>
      </c>
      <c r="DB301" s="22">
        <v>0</v>
      </c>
      <c r="DC301" s="22">
        <v>0</v>
      </c>
      <c r="DD301" s="22">
        <f>IF(DB301, ROUND(DC301/DB301*100, 2),0)</f>
        <v>0</v>
      </c>
      <c r="DE301" s="30" t="s">
        <v>505</v>
      </c>
      <c r="DF301" s="30" t="s">
        <v>506</v>
      </c>
      <c r="DG301" s="13">
        <v>233</v>
      </c>
      <c r="DH301" s="22">
        <v>0</v>
      </c>
      <c r="DI301" s="22">
        <v>0</v>
      </c>
      <c r="DJ301" s="22">
        <f>IF(DH301, ROUND(DI301/DH301*100, 2),0)</f>
        <v>0</v>
      </c>
    </row>
    <row r="302" spans="1:114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244"/>
        <v>0</v>
      </c>
      <c r="E302" s="22">
        <f t="shared" ca="1" si="244"/>
        <v>2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2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  <c r="BC302" s="30" t="s">
        <v>507</v>
      </c>
      <c r="BD302" s="30" t="s">
        <v>508</v>
      </c>
      <c r="BE302" s="13">
        <v>234</v>
      </c>
      <c r="BF302" s="22">
        <v>0</v>
      </c>
      <c r="BG302" s="22">
        <v>0</v>
      </c>
      <c r="BH302" s="22">
        <f>IF(BF302, ROUND(BG302/BF302*100, 2),0)</f>
        <v>0</v>
      </c>
      <c r="BI302" s="30" t="s">
        <v>507</v>
      </c>
      <c r="BJ302" s="30" t="s">
        <v>508</v>
      </c>
      <c r="BK302" s="13">
        <v>234</v>
      </c>
      <c r="BL302" s="22">
        <v>0</v>
      </c>
      <c r="BM302" s="22">
        <v>0</v>
      </c>
      <c r="BN302" s="22">
        <f>IF(BL302, ROUND(BM302/BL302*100, 2),0)</f>
        <v>0</v>
      </c>
      <c r="BO302" s="30" t="s">
        <v>507</v>
      </c>
      <c r="BP302" s="30" t="s">
        <v>508</v>
      </c>
      <c r="BQ302" s="13">
        <v>234</v>
      </c>
      <c r="BR302" s="22">
        <v>0</v>
      </c>
      <c r="BS302" s="22">
        <v>0</v>
      </c>
      <c r="BT302" s="22">
        <f>IF(BR302, ROUND(BS302/BR302*100, 2),0)</f>
        <v>0</v>
      </c>
      <c r="BU302" s="30" t="s">
        <v>507</v>
      </c>
      <c r="BV302" s="30" t="s">
        <v>508</v>
      </c>
      <c r="BW302" s="13">
        <v>234</v>
      </c>
      <c r="BX302" s="22">
        <v>0</v>
      </c>
      <c r="BY302" s="22">
        <v>0</v>
      </c>
      <c r="BZ302" s="22">
        <f>IF(BX302, ROUND(BY302/BX302*100, 2),0)</f>
        <v>0</v>
      </c>
      <c r="CA302" s="30" t="s">
        <v>507</v>
      </c>
      <c r="CB302" s="30" t="s">
        <v>508</v>
      </c>
      <c r="CC302" s="13">
        <v>234</v>
      </c>
      <c r="CD302" s="22">
        <v>0</v>
      </c>
      <c r="CE302" s="22">
        <v>0</v>
      </c>
      <c r="CF302" s="22">
        <f>IF(CD302, ROUND(CE302/CD302*100, 2),0)</f>
        <v>0</v>
      </c>
      <c r="CG302" s="30" t="s">
        <v>507</v>
      </c>
      <c r="CH302" s="30" t="s">
        <v>508</v>
      </c>
      <c r="CI302" s="13">
        <v>234</v>
      </c>
      <c r="CJ302" s="22">
        <v>0</v>
      </c>
      <c r="CK302" s="22">
        <v>0</v>
      </c>
      <c r="CL302" s="22">
        <f>IF(CJ302, ROUND(CK302/CJ302*100, 2),0)</f>
        <v>0</v>
      </c>
      <c r="CM302" s="30" t="s">
        <v>507</v>
      </c>
      <c r="CN302" s="30" t="s">
        <v>508</v>
      </c>
      <c r="CO302" s="13">
        <v>234</v>
      </c>
      <c r="CP302" s="22">
        <v>0</v>
      </c>
      <c r="CQ302" s="22">
        <v>0</v>
      </c>
      <c r="CR302" s="22">
        <f>IF(CP302, ROUND(CQ302/CP302*100, 2),0)</f>
        <v>0</v>
      </c>
      <c r="CS302" s="30" t="s">
        <v>507</v>
      </c>
      <c r="CT302" s="30" t="s">
        <v>508</v>
      </c>
      <c r="CU302" s="13">
        <v>234</v>
      </c>
      <c r="CV302" s="22">
        <v>0</v>
      </c>
      <c r="CW302" s="22">
        <v>0</v>
      </c>
      <c r="CX302" s="22">
        <f>IF(CV302, ROUND(CW302/CV302*100, 2),0)</f>
        <v>0</v>
      </c>
      <c r="CY302" s="30" t="s">
        <v>507</v>
      </c>
      <c r="CZ302" s="30" t="s">
        <v>508</v>
      </c>
      <c r="DA302" s="13">
        <v>234</v>
      </c>
      <c r="DB302" s="22">
        <v>0</v>
      </c>
      <c r="DC302" s="22">
        <v>0</v>
      </c>
      <c r="DD302" s="22">
        <f>IF(DB302, ROUND(DC302/DB302*100, 2),0)</f>
        <v>0</v>
      </c>
      <c r="DE302" s="30" t="s">
        <v>507</v>
      </c>
      <c r="DF302" s="30" t="s">
        <v>508</v>
      </c>
      <c r="DG302" s="13">
        <v>234</v>
      </c>
      <c r="DH302" s="22">
        <v>0</v>
      </c>
      <c r="DI302" s="22">
        <v>0</v>
      </c>
      <c r="DJ302" s="22">
        <f>IF(DH302, ROUND(DI302/DH302*100, 2),0)</f>
        <v>0</v>
      </c>
    </row>
    <row r="303" spans="1:114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244"/>
        <v>21</v>
      </c>
      <c r="E303" s="22">
        <f t="shared" ca="1" si="244"/>
        <v>10</v>
      </c>
      <c r="F303" s="22">
        <f ca="1">IF(D303, ROUND(E303/D303*100, 2),0)</f>
        <v>47.62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0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0</v>
      </c>
      <c r="Q303" s="22">
        <v>0</v>
      </c>
      <c r="R303" s="22">
        <f>IF(P303, ROUND(Q303/P303*100, 2),0)</f>
        <v>0</v>
      </c>
      <c r="S303" s="30" t="s">
        <v>509</v>
      </c>
      <c r="T303" s="21" t="s">
        <v>510</v>
      </c>
      <c r="U303" s="13">
        <v>235</v>
      </c>
      <c r="V303" s="22">
        <v>0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5</v>
      </c>
      <c r="AC303" s="22">
        <v>5</v>
      </c>
      <c r="AD303" s="22">
        <f>IF(AB303, ROUND(AC303/AB303*100, 2),0)</f>
        <v>100</v>
      </c>
      <c r="AE303" s="30" t="s">
        <v>509</v>
      </c>
      <c r="AF303" s="21" t="s">
        <v>510</v>
      </c>
      <c r="AG303" s="13">
        <v>235</v>
      </c>
      <c r="AH303" s="22">
        <v>1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0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1</v>
      </c>
      <c r="AU303" s="22">
        <v>1</v>
      </c>
      <c r="AV303" s="22">
        <f>IF(AT303, ROUND(AU303/AT303*100, 2),0)</f>
        <v>100</v>
      </c>
      <c r="AW303" s="30" t="s">
        <v>509</v>
      </c>
      <c r="AX303" s="21" t="s">
        <v>510</v>
      </c>
      <c r="AY303" s="13">
        <v>235</v>
      </c>
      <c r="AZ303" s="22">
        <v>2</v>
      </c>
      <c r="BA303" s="22">
        <v>0</v>
      </c>
      <c r="BB303" s="22">
        <f>IF(AZ303, ROUND(BA303/AZ303*100, 2),0)</f>
        <v>0</v>
      </c>
      <c r="BC303" s="30" t="s">
        <v>509</v>
      </c>
      <c r="BD303" s="21" t="s">
        <v>510</v>
      </c>
      <c r="BE303" s="13">
        <v>235</v>
      </c>
      <c r="BF303" s="22">
        <v>2</v>
      </c>
      <c r="BG303" s="22">
        <v>1</v>
      </c>
      <c r="BH303" s="22">
        <f>IF(BF303, ROUND(BG303/BF303*100, 2),0)</f>
        <v>50</v>
      </c>
      <c r="BI303" s="30" t="s">
        <v>509</v>
      </c>
      <c r="BJ303" s="21" t="s">
        <v>510</v>
      </c>
      <c r="BK303" s="13">
        <v>235</v>
      </c>
      <c r="BL303" s="22">
        <v>0</v>
      </c>
      <c r="BM303" s="22">
        <v>0</v>
      </c>
      <c r="BN303" s="22">
        <f>IF(BL303, ROUND(BM303/BL303*100, 2),0)</f>
        <v>0</v>
      </c>
      <c r="BO303" s="30" t="s">
        <v>509</v>
      </c>
      <c r="BP303" s="21" t="s">
        <v>510</v>
      </c>
      <c r="BQ303" s="13">
        <v>235</v>
      </c>
      <c r="BR303" s="22">
        <v>0</v>
      </c>
      <c r="BS303" s="22">
        <v>0</v>
      </c>
      <c r="BT303" s="22">
        <f>IF(BR303, ROUND(BS303/BR303*100, 2),0)</f>
        <v>0</v>
      </c>
      <c r="BU303" s="30" t="s">
        <v>509</v>
      </c>
      <c r="BV303" s="21" t="s">
        <v>510</v>
      </c>
      <c r="BW303" s="13">
        <v>235</v>
      </c>
      <c r="BX303" s="22">
        <v>2</v>
      </c>
      <c r="BY303" s="22">
        <v>2</v>
      </c>
      <c r="BZ303" s="22">
        <f>IF(BX303, ROUND(BY303/BX303*100, 2),0)</f>
        <v>100</v>
      </c>
      <c r="CA303" s="30" t="s">
        <v>509</v>
      </c>
      <c r="CB303" s="21" t="s">
        <v>510</v>
      </c>
      <c r="CC303" s="13">
        <v>235</v>
      </c>
      <c r="CD303" s="22">
        <v>2</v>
      </c>
      <c r="CE303" s="22">
        <v>0</v>
      </c>
      <c r="CF303" s="22">
        <f>IF(CD303, ROUND(CE303/CD303*100, 2),0)</f>
        <v>0</v>
      </c>
      <c r="CG303" s="30" t="s">
        <v>509</v>
      </c>
      <c r="CH303" s="21" t="s">
        <v>510</v>
      </c>
      <c r="CI303" s="13">
        <v>235</v>
      </c>
      <c r="CJ303" s="22">
        <v>2</v>
      </c>
      <c r="CK303" s="22">
        <v>1</v>
      </c>
      <c r="CL303" s="22">
        <f>IF(CJ303, ROUND(CK303/CJ303*100, 2),0)</f>
        <v>50</v>
      </c>
      <c r="CM303" s="30" t="s">
        <v>509</v>
      </c>
      <c r="CN303" s="21" t="s">
        <v>510</v>
      </c>
      <c r="CO303" s="13">
        <v>235</v>
      </c>
      <c r="CP303" s="22">
        <v>2</v>
      </c>
      <c r="CQ303" s="22">
        <v>0</v>
      </c>
      <c r="CR303" s="22">
        <f>IF(CP303, ROUND(CQ303/CP303*100, 2),0)</f>
        <v>0</v>
      </c>
      <c r="CS303" s="30" t="s">
        <v>509</v>
      </c>
      <c r="CT303" s="21" t="s">
        <v>510</v>
      </c>
      <c r="CU303" s="13">
        <v>235</v>
      </c>
      <c r="CV303" s="22">
        <v>2</v>
      </c>
      <c r="CW303" s="22">
        <v>0</v>
      </c>
      <c r="CX303" s="22">
        <f>IF(CV303, ROUND(CW303/CV303*100, 2),0)</f>
        <v>0</v>
      </c>
      <c r="CY303" s="30" t="s">
        <v>509</v>
      </c>
      <c r="CZ303" s="21" t="s">
        <v>510</v>
      </c>
      <c r="DA303" s="13">
        <v>235</v>
      </c>
      <c r="DB303" s="22">
        <v>0</v>
      </c>
      <c r="DC303" s="22">
        <v>0</v>
      </c>
      <c r="DD303" s="22">
        <f>IF(DB303, ROUND(DC303/DB303*100, 2),0)</f>
        <v>0</v>
      </c>
      <c r="DE303" s="30" t="s">
        <v>509</v>
      </c>
      <c r="DF303" s="21" t="s">
        <v>510</v>
      </c>
      <c r="DG303" s="13">
        <v>235</v>
      </c>
      <c r="DH303" s="22">
        <v>0</v>
      </c>
      <c r="DI303" s="22">
        <v>0</v>
      </c>
      <c r="DJ303" s="22">
        <f>IF(DH303, ROUND(DI303/DH303*100, 2),0)</f>
        <v>0</v>
      </c>
    </row>
    <row r="304" spans="1:114" ht="19.350000000000001" customHeight="1" x14ac:dyDescent="0.25">
      <c r="A304" s="24"/>
      <c r="B304" s="24" t="s">
        <v>502</v>
      </c>
      <c r="C304" s="18" t="s">
        <v>12</v>
      </c>
      <c r="D304" s="25"/>
      <c r="E304" s="25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  <c r="BC304" s="24"/>
      <c r="BD304" s="24" t="s">
        <v>502</v>
      </c>
      <c r="BE304" s="18" t="s">
        <v>12</v>
      </c>
      <c r="BF304" s="25"/>
      <c r="BG304" s="25"/>
      <c r="BH304" s="19"/>
      <c r="BI304" s="24"/>
      <c r="BJ304" s="24" t="s">
        <v>502</v>
      </c>
      <c r="BK304" s="18" t="s">
        <v>12</v>
      </c>
      <c r="BL304" s="25"/>
      <c r="BM304" s="25"/>
      <c r="BN304" s="19"/>
      <c r="BO304" s="24"/>
      <c r="BP304" s="24" t="s">
        <v>502</v>
      </c>
      <c r="BQ304" s="18" t="s">
        <v>12</v>
      </c>
      <c r="BR304" s="25"/>
      <c r="BS304" s="25"/>
      <c r="BT304" s="19"/>
      <c r="BU304" s="24"/>
      <c r="BV304" s="24" t="s">
        <v>502</v>
      </c>
      <c r="BW304" s="18" t="s">
        <v>12</v>
      </c>
      <c r="BX304" s="25"/>
      <c r="BY304" s="25"/>
      <c r="BZ304" s="19"/>
      <c r="CA304" s="24"/>
      <c r="CB304" s="24" t="s">
        <v>502</v>
      </c>
      <c r="CC304" s="18" t="s">
        <v>12</v>
      </c>
      <c r="CD304" s="25"/>
      <c r="CE304" s="25"/>
      <c r="CF304" s="19"/>
      <c r="CG304" s="24"/>
      <c r="CH304" s="24" t="s">
        <v>502</v>
      </c>
      <c r="CI304" s="18" t="s">
        <v>12</v>
      </c>
      <c r="CJ304" s="25"/>
      <c r="CK304" s="25"/>
      <c r="CL304" s="19"/>
      <c r="CM304" s="24"/>
      <c r="CN304" s="24" t="s">
        <v>502</v>
      </c>
      <c r="CO304" s="18" t="s">
        <v>12</v>
      </c>
      <c r="CP304" s="25"/>
      <c r="CQ304" s="25"/>
      <c r="CR304" s="19"/>
      <c r="CS304" s="24"/>
      <c r="CT304" s="24" t="s">
        <v>502</v>
      </c>
      <c r="CU304" s="18" t="s">
        <v>12</v>
      </c>
      <c r="CV304" s="25"/>
      <c r="CW304" s="25"/>
      <c r="CX304" s="19"/>
      <c r="CY304" s="24"/>
      <c r="CZ304" s="24" t="s">
        <v>502</v>
      </c>
      <c r="DA304" s="18" t="s">
        <v>12</v>
      </c>
      <c r="DB304" s="25"/>
      <c r="DC304" s="25"/>
      <c r="DD304" s="19"/>
      <c r="DE304" s="24"/>
      <c r="DF304" s="24" t="s">
        <v>502</v>
      </c>
      <c r="DG304" s="18" t="s">
        <v>12</v>
      </c>
      <c r="DH304" s="25"/>
      <c r="DI304" s="25"/>
      <c r="DJ304" s="19"/>
    </row>
    <row r="305" spans="1:114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245">SUM(OFFSET(D305,0,6),OFFSET(D305,0,12),OFFSET(D305,0,18),OFFSET(D305,0,24),OFFSET(D305,0,30),OFFSET(D305,0,36),OFFSET(D305,0,42),OFFSET(D305,0,48),OFFSET(D305,0,54),OFFSET(D305,0,60),OFFSET(D305,0,66),OFFSET(D305,0,72),OFFSET(D305,0,78),OFFSET(D305,0,84),OFFSET(D305,0,90),OFFSET(D305,0,96),OFFSET(D305,0,102),OFFSET(D305,0,108))</f>
        <v>19</v>
      </c>
      <c r="E305" s="22">
        <f t="shared" ca="1" si="245"/>
        <v>10</v>
      </c>
      <c r="F305" s="22">
        <f t="shared" ref="F305:F317" ca="1" si="246">IF(D305, ROUND(E305/D305*100, 2),0)</f>
        <v>52.63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247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0</v>
      </c>
      <c r="Q305" s="22">
        <v>0</v>
      </c>
      <c r="R305" s="22">
        <f t="shared" ref="R305:R317" si="248">IF(P305, ROUND(Q305/P305*100, 2),0)</f>
        <v>0</v>
      </c>
      <c r="S305" s="30" t="s">
        <v>511</v>
      </c>
      <c r="T305" s="30" t="s">
        <v>512</v>
      </c>
      <c r="U305" s="13">
        <v>236</v>
      </c>
      <c r="V305" s="22">
        <v>0</v>
      </c>
      <c r="W305" s="22">
        <v>0</v>
      </c>
      <c r="X305" s="22">
        <f t="shared" ref="X305:X317" si="249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5</v>
      </c>
      <c r="AC305" s="22">
        <v>5</v>
      </c>
      <c r="AD305" s="22">
        <f t="shared" ref="AD305:AD317" si="250">IF(AB305, ROUND(AC305/AB305*100, 2),0)</f>
        <v>100</v>
      </c>
      <c r="AE305" s="30" t="s">
        <v>511</v>
      </c>
      <c r="AF305" s="30" t="s">
        <v>512</v>
      </c>
      <c r="AG305" s="13">
        <v>236</v>
      </c>
      <c r="AH305" s="22">
        <v>1</v>
      </c>
      <c r="AI305" s="22">
        <v>0</v>
      </c>
      <c r="AJ305" s="22">
        <f t="shared" ref="AJ305:AJ317" si="251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0</v>
      </c>
      <c r="AO305" s="22">
        <v>0</v>
      </c>
      <c r="AP305" s="22">
        <f t="shared" ref="AP305:AP317" si="252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1</v>
      </c>
      <c r="AU305" s="22">
        <v>1</v>
      </c>
      <c r="AV305" s="22">
        <f t="shared" ref="AV305:AV317" si="253">IF(AT305, ROUND(AU305/AT305*100, 2),0)</f>
        <v>100</v>
      </c>
      <c r="AW305" s="30" t="s">
        <v>511</v>
      </c>
      <c r="AX305" s="30" t="s">
        <v>512</v>
      </c>
      <c r="AY305" s="13">
        <v>236</v>
      </c>
      <c r="AZ305" s="22">
        <v>2</v>
      </c>
      <c r="BA305" s="22">
        <v>0</v>
      </c>
      <c r="BB305" s="22">
        <f t="shared" ref="BB305:BB317" si="254">IF(AZ305, ROUND(BA305/AZ305*100, 2),0)</f>
        <v>0</v>
      </c>
      <c r="BC305" s="30" t="s">
        <v>511</v>
      </c>
      <c r="BD305" s="30" t="s">
        <v>512</v>
      </c>
      <c r="BE305" s="13">
        <v>236</v>
      </c>
      <c r="BF305" s="22">
        <v>2</v>
      </c>
      <c r="BG305" s="22">
        <v>1</v>
      </c>
      <c r="BH305" s="22">
        <f t="shared" ref="BH305:BH317" si="255">IF(BF305, ROUND(BG305/BF305*100, 2),0)</f>
        <v>50</v>
      </c>
      <c r="BI305" s="30" t="s">
        <v>511</v>
      </c>
      <c r="BJ305" s="30" t="s">
        <v>512</v>
      </c>
      <c r="BK305" s="13">
        <v>236</v>
      </c>
      <c r="BL305" s="22">
        <v>0</v>
      </c>
      <c r="BM305" s="22">
        <v>0</v>
      </c>
      <c r="BN305" s="22">
        <f t="shared" ref="BN305:BN317" si="256">IF(BL305, ROUND(BM305/BL305*100, 2),0)</f>
        <v>0</v>
      </c>
      <c r="BO305" s="30" t="s">
        <v>511</v>
      </c>
      <c r="BP305" s="30" t="s">
        <v>512</v>
      </c>
      <c r="BQ305" s="13">
        <v>236</v>
      </c>
      <c r="BR305" s="22">
        <v>0</v>
      </c>
      <c r="BS305" s="22">
        <v>0</v>
      </c>
      <c r="BT305" s="22">
        <f t="shared" ref="BT305:BT317" si="257">IF(BR305, ROUND(BS305/BR305*100, 2),0)</f>
        <v>0</v>
      </c>
      <c r="BU305" s="30" t="s">
        <v>511</v>
      </c>
      <c r="BV305" s="30" t="s">
        <v>512</v>
      </c>
      <c r="BW305" s="13">
        <v>236</v>
      </c>
      <c r="BX305" s="22">
        <v>2</v>
      </c>
      <c r="BY305" s="22">
        <v>2</v>
      </c>
      <c r="BZ305" s="22">
        <f t="shared" ref="BZ305:BZ317" si="258">IF(BX305, ROUND(BY305/BX305*100, 2),0)</f>
        <v>100</v>
      </c>
      <c r="CA305" s="30" t="s">
        <v>511</v>
      </c>
      <c r="CB305" s="30" t="s">
        <v>512</v>
      </c>
      <c r="CC305" s="13">
        <v>236</v>
      </c>
      <c r="CD305" s="22">
        <v>2</v>
      </c>
      <c r="CE305" s="22">
        <v>0</v>
      </c>
      <c r="CF305" s="22">
        <f t="shared" ref="CF305:CF317" si="259">IF(CD305, ROUND(CE305/CD305*100, 2),0)</f>
        <v>0</v>
      </c>
      <c r="CG305" s="30" t="s">
        <v>511</v>
      </c>
      <c r="CH305" s="30" t="s">
        <v>512</v>
      </c>
      <c r="CI305" s="13">
        <v>236</v>
      </c>
      <c r="CJ305" s="22">
        <v>0</v>
      </c>
      <c r="CK305" s="22">
        <v>1</v>
      </c>
      <c r="CL305" s="22">
        <f t="shared" ref="CL305:CL317" si="260">IF(CJ305, ROUND(CK305/CJ305*100, 2),0)</f>
        <v>0</v>
      </c>
      <c r="CM305" s="30" t="s">
        <v>511</v>
      </c>
      <c r="CN305" s="30" t="s">
        <v>512</v>
      </c>
      <c r="CO305" s="13">
        <v>236</v>
      </c>
      <c r="CP305" s="22">
        <v>2</v>
      </c>
      <c r="CQ305" s="22">
        <v>0</v>
      </c>
      <c r="CR305" s="22">
        <f t="shared" ref="CR305:CR317" si="261">IF(CP305, ROUND(CQ305/CP305*100, 2),0)</f>
        <v>0</v>
      </c>
      <c r="CS305" s="30" t="s">
        <v>511</v>
      </c>
      <c r="CT305" s="30" t="s">
        <v>512</v>
      </c>
      <c r="CU305" s="13">
        <v>236</v>
      </c>
      <c r="CV305" s="22">
        <v>2</v>
      </c>
      <c r="CW305" s="22">
        <v>0</v>
      </c>
      <c r="CX305" s="22">
        <f t="shared" ref="CX305:CX317" si="262">IF(CV305, ROUND(CW305/CV305*100, 2),0)</f>
        <v>0</v>
      </c>
      <c r="CY305" s="30" t="s">
        <v>511</v>
      </c>
      <c r="CZ305" s="30" t="s">
        <v>512</v>
      </c>
      <c r="DA305" s="13">
        <v>236</v>
      </c>
      <c r="DB305" s="22">
        <v>0</v>
      </c>
      <c r="DC305" s="22">
        <v>0</v>
      </c>
      <c r="DD305" s="22">
        <f t="shared" ref="DD305:DD317" si="263">IF(DB305, ROUND(DC305/DB305*100, 2),0)</f>
        <v>0</v>
      </c>
      <c r="DE305" s="30" t="s">
        <v>511</v>
      </c>
      <c r="DF305" s="30" t="s">
        <v>512</v>
      </c>
      <c r="DG305" s="13">
        <v>236</v>
      </c>
      <c r="DH305" s="22">
        <v>0</v>
      </c>
      <c r="DI305" s="22">
        <v>0</v>
      </c>
      <c r="DJ305" s="22">
        <f t="shared" ref="DJ305:DJ317" si="264">IF(DH305, ROUND(DI305/DH305*100, 2),0)</f>
        <v>0</v>
      </c>
    </row>
    <row r="306" spans="1:114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245"/>
        <v>0</v>
      </c>
      <c r="E306" s="22">
        <f t="shared" ca="1" si="245"/>
        <v>0</v>
      </c>
      <c r="F306" s="22">
        <f t="shared" ca="1" si="246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247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248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249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250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251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252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253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254"/>
        <v>0</v>
      </c>
      <c r="BC306" s="30" t="s">
        <v>513</v>
      </c>
      <c r="BD306" s="30" t="s">
        <v>514</v>
      </c>
      <c r="BE306" s="13">
        <v>237</v>
      </c>
      <c r="BF306" s="22">
        <v>0</v>
      </c>
      <c r="BG306" s="22">
        <v>0</v>
      </c>
      <c r="BH306" s="22">
        <f t="shared" si="255"/>
        <v>0</v>
      </c>
      <c r="BI306" s="30" t="s">
        <v>513</v>
      </c>
      <c r="BJ306" s="30" t="s">
        <v>514</v>
      </c>
      <c r="BK306" s="13">
        <v>237</v>
      </c>
      <c r="BL306" s="22">
        <v>0</v>
      </c>
      <c r="BM306" s="22">
        <v>0</v>
      </c>
      <c r="BN306" s="22">
        <f t="shared" si="256"/>
        <v>0</v>
      </c>
      <c r="BO306" s="30" t="s">
        <v>513</v>
      </c>
      <c r="BP306" s="30" t="s">
        <v>514</v>
      </c>
      <c r="BQ306" s="13">
        <v>237</v>
      </c>
      <c r="BR306" s="22">
        <v>0</v>
      </c>
      <c r="BS306" s="22">
        <v>0</v>
      </c>
      <c r="BT306" s="22">
        <f t="shared" si="257"/>
        <v>0</v>
      </c>
      <c r="BU306" s="30" t="s">
        <v>513</v>
      </c>
      <c r="BV306" s="30" t="s">
        <v>514</v>
      </c>
      <c r="BW306" s="13">
        <v>237</v>
      </c>
      <c r="BX306" s="22">
        <v>0</v>
      </c>
      <c r="BY306" s="22">
        <v>0</v>
      </c>
      <c r="BZ306" s="22">
        <f t="shared" si="258"/>
        <v>0</v>
      </c>
      <c r="CA306" s="30" t="s">
        <v>513</v>
      </c>
      <c r="CB306" s="30" t="s">
        <v>514</v>
      </c>
      <c r="CC306" s="13">
        <v>237</v>
      </c>
      <c r="CD306" s="22">
        <v>0</v>
      </c>
      <c r="CE306" s="22">
        <v>0</v>
      </c>
      <c r="CF306" s="22">
        <f t="shared" si="259"/>
        <v>0</v>
      </c>
      <c r="CG306" s="30" t="s">
        <v>513</v>
      </c>
      <c r="CH306" s="30" t="s">
        <v>514</v>
      </c>
      <c r="CI306" s="13">
        <v>237</v>
      </c>
      <c r="CJ306" s="22">
        <v>0</v>
      </c>
      <c r="CK306" s="22">
        <v>0</v>
      </c>
      <c r="CL306" s="22">
        <f t="shared" si="260"/>
        <v>0</v>
      </c>
      <c r="CM306" s="30" t="s">
        <v>513</v>
      </c>
      <c r="CN306" s="30" t="s">
        <v>514</v>
      </c>
      <c r="CO306" s="13">
        <v>237</v>
      </c>
      <c r="CP306" s="22">
        <v>0</v>
      </c>
      <c r="CQ306" s="22">
        <v>0</v>
      </c>
      <c r="CR306" s="22">
        <f t="shared" si="261"/>
        <v>0</v>
      </c>
      <c r="CS306" s="30" t="s">
        <v>513</v>
      </c>
      <c r="CT306" s="30" t="s">
        <v>514</v>
      </c>
      <c r="CU306" s="13">
        <v>237</v>
      </c>
      <c r="CV306" s="22">
        <v>0</v>
      </c>
      <c r="CW306" s="22">
        <v>0</v>
      </c>
      <c r="CX306" s="22">
        <f t="shared" si="262"/>
        <v>0</v>
      </c>
      <c r="CY306" s="30" t="s">
        <v>513</v>
      </c>
      <c r="CZ306" s="30" t="s">
        <v>514</v>
      </c>
      <c r="DA306" s="13">
        <v>237</v>
      </c>
      <c r="DB306" s="22">
        <v>0</v>
      </c>
      <c r="DC306" s="22">
        <v>0</v>
      </c>
      <c r="DD306" s="22">
        <f t="shared" si="263"/>
        <v>0</v>
      </c>
      <c r="DE306" s="30" t="s">
        <v>513</v>
      </c>
      <c r="DF306" s="30" t="s">
        <v>514</v>
      </c>
      <c r="DG306" s="13">
        <v>237</v>
      </c>
      <c r="DH306" s="22">
        <v>0</v>
      </c>
      <c r="DI306" s="22">
        <v>0</v>
      </c>
      <c r="DJ306" s="22">
        <f t="shared" si="264"/>
        <v>0</v>
      </c>
    </row>
    <row r="307" spans="1:114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245"/>
        <v>2</v>
      </c>
      <c r="E307" s="22">
        <f t="shared" ca="1" si="245"/>
        <v>0</v>
      </c>
      <c r="F307" s="22">
        <f t="shared" ca="1" si="246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247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248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249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250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251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252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253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254"/>
        <v>0</v>
      </c>
      <c r="BC307" s="30" t="s">
        <v>515</v>
      </c>
      <c r="BD307" s="30" t="s">
        <v>508</v>
      </c>
      <c r="BE307" s="13">
        <v>238</v>
      </c>
      <c r="BF307" s="22">
        <v>0</v>
      </c>
      <c r="BG307" s="22">
        <v>0</v>
      </c>
      <c r="BH307" s="22">
        <f t="shared" si="255"/>
        <v>0</v>
      </c>
      <c r="BI307" s="30" t="s">
        <v>515</v>
      </c>
      <c r="BJ307" s="30" t="s">
        <v>508</v>
      </c>
      <c r="BK307" s="13">
        <v>238</v>
      </c>
      <c r="BL307" s="22">
        <v>0</v>
      </c>
      <c r="BM307" s="22">
        <v>0</v>
      </c>
      <c r="BN307" s="22">
        <f t="shared" si="256"/>
        <v>0</v>
      </c>
      <c r="BO307" s="30" t="s">
        <v>515</v>
      </c>
      <c r="BP307" s="30" t="s">
        <v>508</v>
      </c>
      <c r="BQ307" s="13">
        <v>238</v>
      </c>
      <c r="BR307" s="22">
        <v>0</v>
      </c>
      <c r="BS307" s="22">
        <v>0</v>
      </c>
      <c r="BT307" s="22">
        <f t="shared" si="257"/>
        <v>0</v>
      </c>
      <c r="BU307" s="30" t="s">
        <v>515</v>
      </c>
      <c r="BV307" s="30" t="s">
        <v>508</v>
      </c>
      <c r="BW307" s="13">
        <v>238</v>
      </c>
      <c r="BX307" s="22">
        <v>0</v>
      </c>
      <c r="BY307" s="22">
        <v>0</v>
      </c>
      <c r="BZ307" s="22">
        <f t="shared" si="258"/>
        <v>0</v>
      </c>
      <c r="CA307" s="30" t="s">
        <v>515</v>
      </c>
      <c r="CB307" s="30" t="s">
        <v>508</v>
      </c>
      <c r="CC307" s="13">
        <v>238</v>
      </c>
      <c r="CD307" s="22">
        <v>0</v>
      </c>
      <c r="CE307" s="22">
        <v>0</v>
      </c>
      <c r="CF307" s="22">
        <f t="shared" si="259"/>
        <v>0</v>
      </c>
      <c r="CG307" s="30" t="s">
        <v>515</v>
      </c>
      <c r="CH307" s="30" t="s">
        <v>508</v>
      </c>
      <c r="CI307" s="13">
        <v>238</v>
      </c>
      <c r="CJ307" s="22">
        <v>2</v>
      </c>
      <c r="CK307" s="22">
        <v>0</v>
      </c>
      <c r="CL307" s="22">
        <f t="shared" si="260"/>
        <v>0</v>
      </c>
      <c r="CM307" s="30" t="s">
        <v>515</v>
      </c>
      <c r="CN307" s="30" t="s">
        <v>508</v>
      </c>
      <c r="CO307" s="13">
        <v>238</v>
      </c>
      <c r="CP307" s="22">
        <v>0</v>
      </c>
      <c r="CQ307" s="22">
        <v>0</v>
      </c>
      <c r="CR307" s="22">
        <f t="shared" si="261"/>
        <v>0</v>
      </c>
      <c r="CS307" s="30" t="s">
        <v>515</v>
      </c>
      <c r="CT307" s="30" t="s">
        <v>508</v>
      </c>
      <c r="CU307" s="13">
        <v>238</v>
      </c>
      <c r="CV307" s="22">
        <v>0</v>
      </c>
      <c r="CW307" s="22">
        <v>0</v>
      </c>
      <c r="CX307" s="22">
        <f t="shared" si="262"/>
        <v>0</v>
      </c>
      <c r="CY307" s="30" t="s">
        <v>515</v>
      </c>
      <c r="CZ307" s="30" t="s">
        <v>508</v>
      </c>
      <c r="DA307" s="13">
        <v>238</v>
      </c>
      <c r="DB307" s="22">
        <v>0</v>
      </c>
      <c r="DC307" s="22">
        <v>0</v>
      </c>
      <c r="DD307" s="22">
        <f t="shared" si="263"/>
        <v>0</v>
      </c>
      <c r="DE307" s="30" t="s">
        <v>515</v>
      </c>
      <c r="DF307" s="30" t="s">
        <v>508</v>
      </c>
      <c r="DG307" s="13">
        <v>238</v>
      </c>
      <c r="DH307" s="22">
        <v>0</v>
      </c>
      <c r="DI307" s="22">
        <v>0</v>
      </c>
      <c r="DJ307" s="22">
        <f t="shared" si="264"/>
        <v>0</v>
      </c>
    </row>
    <row r="308" spans="1:114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245"/>
        <v>146</v>
      </c>
      <c r="E308" s="22">
        <f t="shared" ca="1" si="245"/>
        <v>165</v>
      </c>
      <c r="F308" s="22">
        <f t="shared" ca="1" si="246"/>
        <v>113.01</v>
      </c>
      <c r="G308" s="20" t="s">
        <v>516</v>
      </c>
      <c r="H308" s="28" t="s">
        <v>517</v>
      </c>
      <c r="I308" s="13">
        <v>239</v>
      </c>
      <c r="J308" s="22">
        <v>6</v>
      </c>
      <c r="K308" s="22">
        <v>2</v>
      </c>
      <c r="L308" s="22">
        <f t="shared" si="247"/>
        <v>33.33</v>
      </c>
      <c r="M308" s="20" t="s">
        <v>516</v>
      </c>
      <c r="N308" s="28" t="s">
        <v>517</v>
      </c>
      <c r="O308" s="13">
        <v>239</v>
      </c>
      <c r="P308" s="22">
        <v>9</v>
      </c>
      <c r="Q308" s="22">
        <v>0</v>
      </c>
      <c r="R308" s="22">
        <f t="shared" si="248"/>
        <v>0</v>
      </c>
      <c r="S308" s="20" t="s">
        <v>516</v>
      </c>
      <c r="T308" s="28" t="s">
        <v>517</v>
      </c>
      <c r="U308" s="13">
        <v>239</v>
      </c>
      <c r="V308" s="22">
        <v>17</v>
      </c>
      <c r="W308" s="22">
        <v>17</v>
      </c>
      <c r="X308" s="22">
        <f t="shared" si="249"/>
        <v>100</v>
      </c>
      <c r="Y308" s="20" t="s">
        <v>516</v>
      </c>
      <c r="Z308" s="28" t="s">
        <v>517</v>
      </c>
      <c r="AA308" s="13">
        <v>239</v>
      </c>
      <c r="AB308" s="22">
        <v>0</v>
      </c>
      <c r="AC308" s="22">
        <v>0</v>
      </c>
      <c r="AD308" s="22">
        <f t="shared" si="250"/>
        <v>0</v>
      </c>
      <c r="AE308" s="20" t="s">
        <v>516</v>
      </c>
      <c r="AF308" s="28" t="s">
        <v>517</v>
      </c>
      <c r="AG308" s="13">
        <v>239</v>
      </c>
      <c r="AH308" s="22">
        <v>3</v>
      </c>
      <c r="AI308" s="22">
        <v>4</v>
      </c>
      <c r="AJ308" s="22">
        <f t="shared" si="251"/>
        <v>133.33000000000001</v>
      </c>
      <c r="AK308" s="20" t="s">
        <v>516</v>
      </c>
      <c r="AL308" s="28" t="s">
        <v>517</v>
      </c>
      <c r="AM308" s="13">
        <v>239</v>
      </c>
      <c r="AN308" s="22">
        <v>9</v>
      </c>
      <c r="AO308" s="22">
        <v>7</v>
      </c>
      <c r="AP308" s="22">
        <f t="shared" si="252"/>
        <v>77.78</v>
      </c>
      <c r="AQ308" s="20" t="s">
        <v>516</v>
      </c>
      <c r="AR308" s="28" t="s">
        <v>517</v>
      </c>
      <c r="AS308" s="13">
        <v>239</v>
      </c>
      <c r="AT308" s="22">
        <v>0</v>
      </c>
      <c r="AU308" s="22">
        <v>4</v>
      </c>
      <c r="AV308" s="22">
        <f t="shared" si="253"/>
        <v>0</v>
      </c>
      <c r="AW308" s="20" t="s">
        <v>516</v>
      </c>
      <c r="AX308" s="28" t="s">
        <v>517</v>
      </c>
      <c r="AY308" s="13">
        <v>239</v>
      </c>
      <c r="AZ308" s="22">
        <v>12</v>
      </c>
      <c r="BA308" s="22">
        <v>13</v>
      </c>
      <c r="BB308" s="22">
        <f t="shared" si="254"/>
        <v>108.33</v>
      </c>
      <c r="BC308" s="20" t="s">
        <v>516</v>
      </c>
      <c r="BD308" s="28" t="s">
        <v>517</v>
      </c>
      <c r="BE308" s="13">
        <v>239</v>
      </c>
      <c r="BF308" s="22">
        <v>15</v>
      </c>
      <c r="BG308" s="22">
        <v>26</v>
      </c>
      <c r="BH308" s="22">
        <f t="shared" si="255"/>
        <v>173.33</v>
      </c>
      <c r="BI308" s="20" t="s">
        <v>516</v>
      </c>
      <c r="BJ308" s="28" t="s">
        <v>517</v>
      </c>
      <c r="BK308" s="13">
        <v>239</v>
      </c>
      <c r="BL308" s="22">
        <v>0</v>
      </c>
      <c r="BM308" s="22">
        <v>0</v>
      </c>
      <c r="BN308" s="22">
        <f t="shared" si="256"/>
        <v>0</v>
      </c>
      <c r="BO308" s="20" t="s">
        <v>516</v>
      </c>
      <c r="BP308" s="28" t="s">
        <v>517</v>
      </c>
      <c r="BQ308" s="13">
        <v>239</v>
      </c>
      <c r="BR308" s="22">
        <v>0</v>
      </c>
      <c r="BS308" s="22">
        <v>0</v>
      </c>
      <c r="BT308" s="22">
        <f t="shared" si="257"/>
        <v>0</v>
      </c>
      <c r="BU308" s="20" t="s">
        <v>516</v>
      </c>
      <c r="BV308" s="28" t="s">
        <v>517</v>
      </c>
      <c r="BW308" s="13">
        <v>239</v>
      </c>
      <c r="BX308" s="22">
        <v>0</v>
      </c>
      <c r="BY308" s="22">
        <v>1</v>
      </c>
      <c r="BZ308" s="22">
        <f t="shared" si="258"/>
        <v>0</v>
      </c>
      <c r="CA308" s="20" t="s">
        <v>516</v>
      </c>
      <c r="CB308" s="28" t="s">
        <v>517</v>
      </c>
      <c r="CC308" s="13">
        <v>239</v>
      </c>
      <c r="CD308" s="22">
        <v>11</v>
      </c>
      <c r="CE308" s="22">
        <v>7</v>
      </c>
      <c r="CF308" s="22">
        <f t="shared" si="259"/>
        <v>63.64</v>
      </c>
      <c r="CG308" s="20" t="s">
        <v>516</v>
      </c>
      <c r="CH308" s="28" t="s">
        <v>517</v>
      </c>
      <c r="CI308" s="13">
        <v>239</v>
      </c>
      <c r="CJ308" s="22">
        <v>2</v>
      </c>
      <c r="CK308" s="22">
        <v>0</v>
      </c>
      <c r="CL308" s="22">
        <f t="shared" si="260"/>
        <v>0</v>
      </c>
      <c r="CM308" s="20" t="s">
        <v>516</v>
      </c>
      <c r="CN308" s="28" t="s">
        <v>517</v>
      </c>
      <c r="CO308" s="13">
        <v>239</v>
      </c>
      <c r="CP308" s="22">
        <v>25</v>
      </c>
      <c r="CQ308" s="22">
        <v>30</v>
      </c>
      <c r="CR308" s="22">
        <f t="shared" si="261"/>
        <v>120</v>
      </c>
      <c r="CS308" s="20" t="s">
        <v>516</v>
      </c>
      <c r="CT308" s="28" t="s">
        <v>517</v>
      </c>
      <c r="CU308" s="13">
        <v>239</v>
      </c>
      <c r="CV308" s="22">
        <v>21</v>
      </c>
      <c r="CW308" s="22">
        <v>43</v>
      </c>
      <c r="CX308" s="22">
        <f t="shared" si="262"/>
        <v>204.76</v>
      </c>
      <c r="CY308" s="20" t="s">
        <v>516</v>
      </c>
      <c r="CZ308" s="28" t="s">
        <v>517</v>
      </c>
      <c r="DA308" s="13">
        <v>239</v>
      </c>
      <c r="DB308" s="22">
        <v>16</v>
      </c>
      <c r="DC308" s="22">
        <v>11</v>
      </c>
      <c r="DD308" s="22">
        <f t="shared" si="263"/>
        <v>68.75</v>
      </c>
      <c r="DE308" s="20" t="s">
        <v>516</v>
      </c>
      <c r="DF308" s="28" t="s">
        <v>517</v>
      </c>
      <c r="DG308" s="13">
        <v>239</v>
      </c>
      <c r="DH308" s="22">
        <v>0</v>
      </c>
      <c r="DI308" s="22">
        <v>0</v>
      </c>
      <c r="DJ308" s="22">
        <f t="shared" si="264"/>
        <v>0</v>
      </c>
    </row>
    <row r="309" spans="1:114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245"/>
        <v>35</v>
      </c>
      <c r="E309" s="22">
        <f t="shared" ca="1" si="245"/>
        <v>27</v>
      </c>
      <c r="F309" s="22">
        <f t="shared" ca="1" si="246"/>
        <v>77.14</v>
      </c>
      <c r="G309" s="26" t="s">
        <v>518</v>
      </c>
      <c r="H309" s="30" t="s">
        <v>519</v>
      </c>
      <c r="I309" s="13">
        <v>240</v>
      </c>
      <c r="J309" s="22">
        <v>6</v>
      </c>
      <c r="K309" s="22">
        <v>0</v>
      </c>
      <c r="L309" s="22">
        <f t="shared" si="247"/>
        <v>0</v>
      </c>
      <c r="M309" s="26" t="s">
        <v>518</v>
      </c>
      <c r="N309" s="30" t="s">
        <v>519</v>
      </c>
      <c r="O309" s="13">
        <v>240</v>
      </c>
      <c r="P309" s="22">
        <v>0</v>
      </c>
      <c r="Q309" s="22">
        <v>0</v>
      </c>
      <c r="R309" s="22">
        <f t="shared" si="248"/>
        <v>0</v>
      </c>
      <c r="S309" s="26" t="s">
        <v>518</v>
      </c>
      <c r="T309" s="30" t="s">
        <v>519</v>
      </c>
      <c r="U309" s="13">
        <v>240</v>
      </c>
      <c r="V309" s="22">
        <v>0</v>
      </c>
      <c r="W309" s="22">
        <v>0</v>
      </c>
      <c r="X309" s="22">
        <f t="shared" si="249"/>
        <v>0</v>
      </c>
      <c r="Y309" s="26" t="s">
        <v>518</v>
      </c>
      <c r="Z309" s="30" t="s">
        <v>519</v>
      </c>
      <c r="AA309" s="13">
        <v>240</v>
      </c>
      <c r="AB309" s="22">
        <v>0</v>
      </c>
      <c r="AC309" s="22">
        <v>0</v>
      </c>
      <c r="AD309" s="22">
        <f t="shared" si="250"/>
        <v>0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251"/>
        <v>0</v>
      </c>
      <c r="AK309" s="26" t="s">
        <v>518</v>
      </c>
      <c r="AL309" s="30" t="s">
        <v>519</v>
      </c>
      <c r="AM309" s="13">
        <v>240</v>
      </c>
      <c r="AN309" s="22">
        <v>2</v>
      </c>
      <c r="AO309" s="22">
        <v>2</v>
      </c>
      <c r="AP309" s="22">
        <f t="shared" si="252"/>
        <v>100</v>
      </c>
      <c r="AQ309" s="26" t="s">
        <v>518</v>
      </c>
      <c r="AR309" s="30" t="s">
        <v>519</v>
      </c>
      <c r="AS309" s="13">
        <v>240</v>
      </c>
      <c r="AT309" s="22">
        <v>0</v>
      </c>
      <c r="AU309" s="22">
        <v>0</v>
      </c>
      <c r="AV309" s="22">
        <f t="shared" si="253"/>
        <v>0</v>
      </c>
      <c r="AW309" s="26" t="s">
        <v>518</v>
      </c>
      <c r="AX309" s="30" t="s">
        <v>519</v>
      </c>
      <c r="AY309" s="13">
        <v>240</v>
      </c>
      <c r="AZ309" s="22">
        <v>4</v>
      </c>
      <c r="BA309" s="22">
        <v>3</v>
      </c>
      <c r="BB309" s="22">
        <f t="shared" si="254"/>
        <v>75</v>
      </c>
      <c r="BC309" s="26" t="s">
        <v>518</v>
      </c>
      <c r="BD309" s="30" t="s">
        <v>519</v>
      </c>
      <c r="BE309" s="13">
        <v>240</v>
      </c>
      <c r="BF309" s="22">
        <v>1</v>
      </c>
      <c r="BG309" s="22">
        <v>2</v>
      </c>
      <c r="BH309" s="22">
        <f t="shared" si="255"/>
        <v>200</v>
      </c>
      <c r="BI309" s="26" t="s">
        <v>518</v>
      </c>
      <c r="BJ309" s="30" t="s">
        <v>519</v>
      </c>
      <c r="BK309" s="13">
        <v>240</v>
      </c>
      <c r="BL309" s="22">
        <v>0</v>
      </c>
      <c r="BM309" s="22">
        <v>0</v>
      </c>
      <c r="BN309" s="22">
        <f t="shared" si="256"/>
        <v>0</v>
      </c>
      <c r="BO309" s="26" t="s">
        <v>518</v>
      </c>
      <c r="BP309" s="30" t="s">
        <v>519</v>
      </c>
      <c r="BQ309" s="13">
        <v>240</v>
      </c>
      <c r="BR309" s="22">
        <v>0</v>
      </c>
      <c r="BS309" s="22">
        <v>0</v>
      </c>
      <c r="BT309" s="22">
        <f t="shared" si="257"/>
        <v>0</v>
      </c>
      <c r="BU309" s="26" t="s">
        <v>518</v>
      </c>
      <c r="BV309" s="30" t="s">
        <v>519</v>
      </c>
      <c r="BW309" s="13">
        <v>240</v>
      </c>
      <c r="BX309" s="22">
        <v>0</v>
      </c>
      <c r="BY309" s="22">
        <v>0</v>
      </c>
      <c r="BZ309" s="22">
        <f t="shared" si="258"/>
        <v>0</v>
      </c>
      <c r="CA309" s="26" t="s">
        <v>518</v>
      </c>
      <c r="CB309" s="30" t="s">
        <v>519</v>
      </c>
      <c r="CC309" s="13">
        <v>240</v>
      </c>
      <c r="CD309" s="22">
        <v>5</v>
      </c>
      <c r="CE309" s="22">
        <v>0</v>
      </c>
      <c r="CF309" s="22">
        <f t="shared" si="259"/>
        <v>0</v>
      </c>
      <c r="CG309" s="26" t="s">
        <v>518</v>
      </c>
      <c r="CH309" s="30" t="s">
        <v>519</v>
      </c>
      <c r="CI309" s="13">
        <v>240</v>
      </c>
      <c r="CJ309" s="22">
        <v>0</v>
      </c>
      <c r="CK309" s="22">
        <v>0</v>
      </c>
      <c r="CL309" s="22">
        <f t="shared" si="260"/>
        <v>0</v>
      </c>
      <c r="CM309" s="26" t="s">
        <v>518</v>
      </c>
      <c r="CN309" s="30" t="s">
        <v>519</v>
      </c>
      <c r="CO309" s="13">
        <v>240</v>
      </c>
      <c r="CP309" s="22">
        <v>11</v>
      </c>
      <c r="CQ309" s="22">
        <v>14</v>
      </c>
      <c r="CR309" s="22">
        <f t="shared" si="261"/>
        <v>127.27</v>
      </c>
      <c r="CS309" s="26" t="s">
        <v>518</v>
      </c>
      <c r="CT309" s="30" t="s">
        <v>519</v>
      </c>
      <c r="CU309" s="13">
        <v>240</v>
      </c>
      <c r="CV309" s="22">
        <v>0</v>
      </c>
      <c r="CW309" s="22">
        <v>0</v>
      </c>
      <c r="CX309" s="22">
        <f t="shared" si="262"/>
        <v>0</v>
      </c>
      <c r="CY309" s="26" t="s">
        <v>518</v>
      </c>
      <c r="CZ309" s="30" t="s">
        <v>519</v>
      </c>
      <c r="DA309" s="13">
        <v>240</v>
      </c>
      <c r="DB309" s="22">
        <v>6</v>
      </c>
      <c r="DC309" s="22">
        <v>6</v>
      </c>
      <c r="DD309" s="22">
        <f t="shared" si="263"/>
        <v>100</v>
      </c>
      <c r="DE309" s="26" t="s">
        <v>518</v>
      </c>
      <c r="DF309" s="30" t="s">
        <v>519</v>
      </c>
      <c r="DG309" s="13">
        <v>240</v>
      </c>
      <c r="DH309" s="22">
        <v>0</v>
      </c>
      <c r="DI309" s="22">
        <v>0</v>
      </c>
      <c r="DJ309" s="22">
        <f t="shared" si="264"/>
        <v>0</v>
      </c>
    </row>
    <row r="310" spans="1:114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245"/>
        <v>144</v>
      </c>
      <c r="E310" s="22">
        <f t="shared" ca="1" si="245"/>
        <v>132</v>
      </c>
      <c r="F310" s="22">
        <f t="shared" ca="1" si="246"/>
        <v>91.67</v>
      </c>
      <c r="G310" s="20" t="s">
        <v>520</v>
      </c>
      <c r="H310" s="28" t="s">
        <v>521</v>
      </c>
      <c r="I310" s="13">
        <v>241</v>
      </c>
      <c r="J310" s="22">
        <v>3</v>
      </c>
      <c r="K310" s="22">
        <v>0</v>
      </c>
      <c r="L310" s="22">
        <f t="shared" si="247"/>
        <v>0</v>
      </c>
      <c r="M310" s="20" t="s">
        <v>520</v>
      </c>
      <c r="N310" s="28" t="s">
        <v>521</v>
      </c>
      <c r="O310" s="13">
        <v>241</v>
      </c>
      <c r="P310" s="22">
        <v>4</v>
      </c>
      <c r="Q310" s="22">
        <v>0</v>
      </c>
      <c r="R310" s="22">
        <f t="shared" si="248"/>
        <v>0</v>
      </c>
      <c r="S310" s="20" t="s">
        <v>520</v>
      </c>
      <c r="T310" s="28" t="s">
        <v>521</v>
      </c>
      <c r="U310" s="13">
        <v>241</v>
      </c>
      <c r="V310" s="22">
        <v>23</v>
      </c>
      <c r="W310" s="22">
        <v>23</v>
      </c>
      <c r="X310" s="22">
        <f t="shared" si="249"/>
        <v>100</v>
      </c>
      <c r="Y310" s="20" t="s">
        <v>520</v>
      </c>
      <c r="Z310" s="28" t="s">
        <v>521</v>
      </c>
      <c r="AA310" s="13">
        <v>241</v>
      </c>
      <c r="AB310" s="22">
        <v>0</v>
      </c>
      <c r="AC310" s="22">
        <v>0</v>
      </c>
      <c r="AD310" s="22">
        <f t="shared" si="250"/>
        <v>0</v>
      </c>
      <c r="AE310" s="20" t="s">
        <v>520</v>
      </c>
      <c r="AF310" s="28" t="s">
        <v>521</v>
      </c>
      <c r="AG310" s="13">
        <v>241</v>
      </c>
      <c r="AH310" s="22">
        <v>5</v>
      </c>
      <c r="AI310" s="22">
        <v>13</v>
      </c>
      <c r="AJ310" s="22">
        <f t="shared" si="251"/>
        <v>260</v>
      </c>
      <c r="AK310" s="20" t="s">
        <v>520</v>
      </c>
      <c r="AL310" s="28" t="s">
        <v>521</v>
      </c>
      <c r="AM310" s="13">
        <v>241</v>
      </c>
      <c r="AN310" s="22">
        <v>1</v>
      </c>
      <c r="AO310" s="22">
        <v>0</v>
      </c>
      <c r="AP310" s="22">
        <f t="shared" si="252"/>
        <v>0</v>
      </c>
      <c r="AQ310" s="20" t="s">
        <v>520</v>
      </c>
      <c r="AR310" s="28" t="s">
        <v>521</v>
      </c>
      <c r="AS310" s="13">
        <v>241</v>
      </c>
      <c r="AT310" s="22">
        <v>0</v>
      </c>
      <c r="AU310" s="22">
        <v>0</v>
      </c>
      <c r="AV310" s="22">
        <f t="shared" si="253"/>
        <v>0</v>
      </c>
      <c r="AW310" s="20" t="s">
        <v>520</v>
      </c>
      <c r="AX310" s="28" t="s">
        <v>521</v>
      </c>
      <c r="AY310" s="13">
        <v>241</v>
      </c>
      <c r="AZ310" s="22">
        <v>15</v>
      </c>
      <c r="BA310" s="22">
        <v>7</v>
      </c>
      <c r="BB310" s="22">
        <f t="shared" si="254"/>
        <v>46.67</v>
      </c>
      <c r="BC310" s="20" t="s">
        <v>520</v>
      </c>
      <c r="BD310" s="28" t="s">
        <v>521</v>
      </c>
      <c r="BE310" s="13">
        <v>241</v>
      </c>
      <c r="BF310" s="22">
        <v>0</v>
      </c>
      <c r="BG310" s="22">
        <v>0</v>
      </c>
      <c r="BH310" s="22">
        <f t="shared" si="255"/>
        <v>0</v>
      </c>
      <c r="BI310" s="20" t="s">
        <v>520</v>
      </c>
      <c r="BJ310" s="28" t="s">
        <v>521</v>
      </c>
      <c r="BK310" s="13">
        <v>241</v>
      </c>
      <c r="BL310" s="22">
        <v>0</v>
      </c>
      <c r="BM310" s="22">
        <v>0</v>
      </c>
      <c r="BN310" s="22">
        <f t="shared" si="256"/>
        <v>0</v>
      </c>
      <c r="BO310" s="20" t="s">
        <v>520</v>
      </c>
      <c r="BP310" s="28" t="s">
        <v>521</v>
      </c>
      <c r="BQ310" s="13">
        <v>241</v>
      </c>
      <c r="BR310" s="22">
        <v>0</v>
      </c>
      <c r="BS310" s="22">
        <v>0</v>
      </c>
      <c r="BT310" s="22">
        <f t="shared" si="257"/>
        <v>0</v>
      </c>
      <c r="BU310" s="20" t="s">
        <v>520</v>
      </c>
      <c r="BV310" s="28" t="s">
        <v>521</v>
      </c>
      <c r="BW310" s="13">
        <v>241</v>
      </c>
      <c r="BX310" s="22">
        <v>0</v>
      </c>
      <c r="BY310" s="22">
        <v>0</v>
      </c>
      <c r="BZ310" s="22">
        <f t="shared" si="258"/>
        <v>0</v>
      </c>
      <c r="CA310" s="20" t="s">
        <v>520</v>
      </c>
      <c r="CB310" s="28" t="s">
        <v>521</v>
      </c>
      <c r="CC310" s="13">
        <v>241</v>
      </c>
      <c r="CD310" s="22">
        <v>1</v>
      </c>
      <c r="CE310" s="22">
        <v>0</v>
      </c>
      <c r="CF310" s="22">
        <f t="shared" si="259"/>
        <v>0</v>
      </c>
      <c r="CG310" s="20" t="s">
        <v>520</v>
      </c>
      <c r="CH310" s="28" t="s">
        <v>521</v>
      </c>
      <c r="CI310" s="13">
        <v>241</v>
      </c>
      <c r="CJ310" s="22">
        <v>89</v>
      </c>
      <c r="CK310" s="22">
        <v>76</v>
      </c>
      <c r="CL310" s="22">
        <f t="shared" si="260"/>
        <v>85.39</v>
      </c>
      <c r="CM310" s="20" t="s">
        <v>520</v>
      </c>
      <c r="CN310" s="28" t="s">
        <v>521</v>
      </c>
      <c r="CO310" s="13">
        <v>241</v>
      </c>
      <c r="CP310" s="22">
        <v>0</v>
      </c>
      <c r="CQ310" s="22">
        <v>12</v>
      </c>
      <c r="CR310" s="22">
        <f t="shared" si="261"/>
        <v>0</v>
      </c>
      <c r="CS310" s="20" t="s">
        <v>520</v>
      </c>
      <c r="CT310" s="28" t="s">
        <v>521</v>
      </c>
      <c r="CU310" s="13">
        <v>241</v>
      </c>
      <c r="CV310" s="22">
        <v>3</v>
      </c>
      <c r="CW310" s="22">
        <v>1</v>
      </c>
      <c r="CX310" s="22">
        <f t="shared" si="262"/>
        <v>33.33</v>
      </c>
      <c r="CY310" s="20" t="s">
        <v>520</v>
      </c>
      <c r="CZ310" s="28" t="s">
        <v>521</v>
      </c>
      <c r="DA310" s="13">
        <v>241</v>
      </c>
      <c r="DB310" s="22">
        <v>0</v>
      </c>
      <c r="DC310" s="22">
        <v>0</v>
      </c>
      <c r="DD310" s="22">
        <f t="shared" si="263"/>
        <v>0</v>
      </c>
      <c r="DE310" s="20" t="s">
        <v>520</v>
      </c>
      <c r="DF310" s="28" t="s">
        <v>521</v>
      </c>
      <c r="DG310" s="13">
        <v>241</v>
      </c>
      <c r="DH310" s="22">
        <v>0</v>
      </c>
      <c r="DI310" s="22">
        <v>0</v>
      </c>
      <c r="DJ310" s="22">
        <f t="shared" si="264"/>
        <v>0</v>
      </c>
    </row>
    <row r="311" spans="1:114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245"/>
        <v>98</v>
      </c>
      <c r="E311" s="22">
        <f t="shared" ca="1" si="245"/>
        <v>98</v>
      </c>
      <c r="F311" s="22">
        <f t="shared" ca="1" si="246"/>
        <v>100</v>
      </c>
      <c r="G311" s="26" t="s">
        <v>522</v>
      </c>
      <c r="H311" s="30" t="s">
        <v>519</v>
      </c>
      <c r="I311" s="13">
        <v>242</v>
      </c>
      <c r="J311" s="22">
        <v>3</v>
      </c>
      <c r="K311" s="22">
        <v>0</v>
      </c>
      <c r="L311" s="22">
        <f t="shared" si="247"/>
        <v>0</v>
      </c>
      <c r="M311" s="26" t="s">
        <v>522</v>
      </c>
      <c r="N311" s="30" t="s">
        <v>519</v>
      </c>
      <c r="O311" s="13">
        <v>242</v>
      </c>
      <c r="P311" s="22">
        <v>0</v>
      </c>
      <c r="Q311" s="22">
        <v>0</v>
      </c>
      <c r="R311" s="22">
        <f t="shared" si="248"/>
        <v>0</v>
      </c>
      <c r="S311" s="26" t="s">
        <v>522</v>
      </c>
      <c r="T311" s="30" t="s">
        <v>519</v>
      </c>
      <c r="U311" s="13">
        <v>242</v>
      </c>
      <c r="V311" s="22">
        <v>23</v>
      </c>
      <c r="W311" s="22">
        <v>23</v>
      </c>
      <c r="X311" s="22">
        <f t="shared" si="249"/>
        <v>100</v>
      </c>
      <c r="Y311" s="26" t="s">
        <v>522</v>
      </c>
      <c r="Z311" s="30" t="s">
        <v>519</v>
      </c>
      <c r="AA311" s="13">
        <v>242</v>
      </c>
      <c r="AB311" s="22">
        <v>0</v>
      </c>
      <c r="AC311" s="22">
        <v>0</v>
      </c>
      <c r="AD311" s="22">
        <f t="shared" si="250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1</v>
      </c>
      <c r="AJ311" s="22">
        <f t="shared" si="251"/>
        <v>0</v>
      </c>
      <c r="AK311" s="26" t="s">
        <v>522</v>
      </c>
      <c r="AL311" s="30" t="s">
        <v>519</v>
      </c>
      <c r="AM311" s="13">
        <v>242</v>
      </c>
      <c r="AN311" s="22">
        <v>1</v>
      </c>
      <c r="AO311" s="22">
        <v>0</v>
      </c>
      <c r="AP311" s="22">
        <f t="shared" si="252"/>
        <v>0</v>
      </c>
      <c r="AQ311" s="26" t="s">
        <v>522</v>
      </c>
      <c r="AR311" s="30" t="s">
        <v>519</v>
      </c>
      <c r="AS311" s="13">
        <v>242</v>
      </c>
      <c r="AT311" s="22">
        <v>0</v>
      </c>
      <c r="AU311" s="22">
        <v>0</v>
      </c>
      <c r="AV311" s="22">
        <f t="shared" si="253"/>
        <v>0</v>
      </c>
      <c r="AW311" s="26" t="s">
        <v>522</v>
      </c>
      <c r="AX311" s="30" t="s">
        <v>519</v>
      </c>
      <c r="AY311" s="13">
        <v>242</v>
      </c>
      <c r="AZ311" s="22">
        <v>7</v>
      </c>
      <c r="BA311" s="22">
        <v>3</v>
      </c>
      <c r="BB311" s="22">
        <f t="shared" si="254"/>
        <v>42.86</v>
      </c>
      <c r="BC311" s="26" t="s">
        <v>522</v>
      </c>
      <c r="BD311" s="30" t="s">
        <v>519</v>
      </c>
      <c r="BE311" s="13">
        <v>242</v>
      </c>
      <c r="BF311" s="22">
        <v>0</v>
      </c>
      <c r="BG311" s="22">
        <v>0</v>
      </c>
      <c r="BH311" s="22">
        <f t="shared" si="255"/>
        <v>0</v>
      </c>
      <c r="BI311" s="26" t="s">
        <v>522</v>
      </c>
      <c r="BJ311" s="30" t="s">
        <v>519</v>
      </c>
      <c r="BK311" s="13">
        <v>242</v>
      </c>
      <c r="BL311" s="22">
        <v>0</v>
      </c>
      <c r="BM311" s="22">
        <v>0</v>
      </c>
      <c r="BN311" s="22">
        <f t="shared" si="256"/>
        <v>0</v>
      </c>
      <c r="BO311" s="26" t="s">
        <v>522</v>
      </c>
      <c r="BP311" s="30" t="s">
        <v>519</v>
      </c>
      <c r="BQ311" s="13">
        <v>242</v>
      </c>
      <c r="BR311" s="22">
        <v>0</v>
      </c>
      <c r="BS311" s="22">
        <v>0</v>
      </c>
      <c r="BT311" s="22">
        <f t="shared" si="257"/>
        <v>0</v>
      </c>
      <c r="BU311" s="26" t="s">
        <v>522</v>
      </c>
      <c r="BV311" s="30" t="s">
        <v>519</v>
      </c>
      <c r="BW311" s="13">
        <v>242</v>
      </c>
      <c r="BX311" s="22">
        <v>0</v>
      </c>
      <c r="BY311" s="22">
        <v>0</v>
      </c>
      <c r="BZ311" s="22">
        <f t="shared" si="258"/>
        <v>0</v>
      </c>
      <c r="CA311" s="26" t="s">
        <v>522</v>
      </c>
      <c r="CB311" s="30" t="s">
        <v>519</v>
      </c>
      <c r="CC311" s="13">
        <v>242</v>
      </c>
      <c r="CD311" s="22">
        <v>1</v>
      </c>
      <c r="CE311" s="22">
        <v>0</v>
      </c>
      <c r="CF311" s="22">
        <f t="shared" si="259"/>
        <v>0</v>
      </c>
      <c r="CG311" s="26" t="s">
        <v>522</v>
      </c>
      <c r="CH311" s="30" t="s">
        <v>519</v>
      </c>
      <c r="CI311" s="13">
        <v>242</v>
      </c>
      <c r="CJ311" s="22">
        <v>63</v>
      </c>
      <c r="CK311" s="22">
        <v>58</v>
      </c>
      <c r="CL311" s="22">
        <f t="shared" si="260"/>
        <v>92.06</v>
      </c>
      <c r="CM311" s="26" t="s">
        <v>522</v>
      </c>
      <c r="CN311" s="30" t="s">
        <v>519</v>
      </c>
      <c r="CO311" s="13">
        <v>242</v>
      </c>
      <c r="CP311" s="22">
        <v>0</v>
      </c>
      <c r="CQ311" s="22">
        <v>12</v>
      </c>
      <c r="CR311" s="22">
        <f t="shared" si="261"/>
        <v>0</v>
      </c>
      <c r="CS311" s="26" t="s">
        <v>522</v>
      </c>
      <c r="CT311" s="30" t="s">
        <v>519</v>
      </c>
      <c r="CU311" s="13">
        <v>242</v>
      </c>
      <c r="CV311" s="22">
        <v>0</v>
      </c>
      <c r="CW311" s="22">
        <v>1</v>
      </c>
      <c r="CX311" s="22">
        <f t="shared" si="262"/>
        <v>0</v>
      </c>
      <c r="CY311" s="26" t="s">
        <v>522</v>
      </c>
      <c r="CZ311" s="30" t="s">
        <v>519</v>
      </c>
      <c r="DA311" s="13">
        <v>242</v>
      </c>
      <c r="DB311" s="22">
        <v>0</v>
      </c>
      <c r="DC311" s="22">
        <v>0</v>
      </c>
      <c r="DD311" s="22">
        <f t="shared" si="263"/>
        <v>0</v>
      </c>
      <c r="DE311" s="26" t="s">
        <v>522</v>
      </c>
      <c r="DF311" s="30" t="s">
        <v>519</v>
      </c>
      <c r="DG311" s="13">
        <v>242</v>
      </c>
      <c r="DH311" s="22">
        <v>0</v>
      </c>
      <c r="DI311" s="22">
        <v>0</v>
      </c>
      <c r="DJ311" s="22">
        <f t="shared" si="264"/>
        <v>0</v>
      </c>
    </row>
    <row r="312" spans="1:114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245"/>
        <v>1039</v>
      </c>
      <c r="E312" s="22">
        <f t="shared" ca="1" si="245"/>
        <v>342</v>
      </c>
      <c r="F312" s="22">
        <f t="shared" ca="1" si="246"/>
        <v>32.92</v>
      </c>
      <c r="G312" s="20" t="s">
        <v>523</v>
      </c>
      <c r="H312" s="28" t="s">
        <v>524</v>
      </c>
      <c r="I312" s="13">
        <v>243</v>
      </c>
      <c r="J312" s="22">
        <v>44</v>
      </c>
      <c r="K312" s="22">
        <v>8</v>
      </c>
      <c r="L312" s="22">
        <f t="shared" si="247"/>
        <v>18.18</v>
      </c>
      <c r="M312" s="20" t="s">
        <v>523</v>
      </c>
      <c r="N312" s="28" t="s">
        <v>524</v>
      </c>
      <c r="O312" s="13">
        <v>243</v>
      </c>
      <c r="P312" s="22">
        <v>0</v>
      </c>
      <c r="Q312" s="22">
        <v>0</v>
      </c>
      <c r="R312" s="22">
        <f t="shared" si="248"/>
        <v>0</v>
      </c>
      <c r="S312" s="20" t="s">
        <v>523</v>
      </c>
      <c r="T312" s="28" t="s">
        <v>524</v>
      </c>
      <c r="U312" s="13">
        <v>243</v>
      </c>
      <c r="V312" s="22">
        <v>255</v>
      </c>
      <c r="W312" s="22">
        <v>79</v>
      </c>
      <c r="X312" s="22">
        <f t="shared" si="249"/>
        <v>30.98</v>
      </c>
      <c r="Y312" s="20" t="s">
        <v>523</v>
      </c>
      <c r="Z312" s="28" t="s">
        <v>524</v>
      </c>
      <c r="AA312" s="13">
        <v>243</v>
      </c>
      <c r="AB312" s="22">
        <v>23</v>
      </c>
      <c r="AC312" s="22">
        <v>13</v>
      </c>
      <c r="AD312" s="22">
        <f t="shared" si="250"/>
        <v>56.52</v>
      </c>
      <c r="AE312" s="20" t="s">
        <v>523</v>
      </c>
      <c r="AF312" s="28" t="s">
        <v>524</v>
      </c>
      <c r="AG312" s="13">
        <v>243</v>
      </c>
      <c r="AH312" s="22">
        <v>75</v>
      </c>
      <c r="AI312" s="22">
        <v>13</v>
      </c>
      <c r="AJ312" s="22">
        <f t="shared" si="251"/>
        <v>17.329999999999998</v>
      </c>
      <c r="AK312" s="20" t="s">
        <v>523</v>
      </c>
      <c r="AL312" s="28" t="s">
        <v>524</v>
      </c>
      <c r="AM312" s="13">
        <v>243</v>
      </c>
      <c r="AN312" s="22">
        <v>16</v>
      </c>
      <c r="AO312" s="22">
        <v>0</v>
      </c>
      <c r="AP312" s="22">
        <f t="shared" si="252"/>
        <v>0</v>
      </c>
      <c r="AQ312" s="20" t="s">
        <v>523</v>
      </c>
      <c r="AR312" s="28" t="s">
        <v>524</v>
      </c>
      <c r="AS312" s="13">
        <v>243</v>
      </c>
      <c r="AT312" s="22">
        <v>91</v>
      </c>
      <c r="AU312" s="22">
        <v>41</v>
      </c>
      <c r="AV312" s="22">
        <f t="shared" si="253"/>
        <v>45.05</v>
      </c>
      <c r="AW312" s="20" t="s">
        <v>523</v>
      </c>
      <c r="AX312" s="28" t="s">
        <v>524</v>
      </c>
      <c r="AY312" s="13">
        <v>243</v>
      </c>
      <c r="AZ312" s="22">
        <v>58</v>
      </c>
      <c r="BA312" s="22">
        <v>16</v>
      </c>
      <c r="BB312" s="22">
        <f t="shared" si="254"/>
        <v>27.59</v>
      </c>
      <c r="BC312" s="20" t="s">
        <v>523</v>
      </c>
      <c r="BD312" s="28" t="s">
        <v>524</v>
      </c>
      <c r="BE312" s="13">
        <v>243</v>
      </c>
      <c r="BF312" s="22">
        <v>72</v>
      </c>
      <c r="BG312" s="22">
        <v>74</v>
      </c>
      <c r="BH312" s="22">
        <f t="shared" si="255"/>
        <v>102.78</v>
      </c>
      <c r="BI312" s="20" t="s">
        <v>523</v>
      </c>
      <c r="BJ312" s="28" t="s">
        <v>524</v>
      </c>
      <c r="BK312" s="13">
        <v>243</v>
      </c>
      <c r="BL312" s="22">
        <v>322</v>
      </c>
      <c r="BM312" s="22">
        <v>8</v>
      </c>
      <c r="BN312" s="22">
        <f t="shared" si="256"/>
        <v>2.48</v>
      </c>
      <c r="BO312" s="20" t="s">
        <v>523</v>
      </c>
      <c r="BP312" s="28" t="s">
        <v>524</v>
      </c>
      <c r="BQ312" s="13">
        <v>243</v>
      </c>
      <c r="BR312" s="22">
        <v>20</v>
      </c>
      <c r="BS312" s="22">
        <v>10</v>
      </c>
      <c r="BT312" s="22">
        <f t="shared" si="257"/>
        <v>50</v>
      </c>
      <c r="BU312" s="20" t="s">
        <v>523</v>
      </c>
      <c r="BV312" s="28" t="s">
        <v>524</v>
      </c>
      <c r="BW312" s="13">
        <v>243</v>
      </c>
      <c r="BX312" s="22">
        <v>2</v>
      </c>
      <c r="BY312" s="22">
        <v>1</v>
      </c>
      <c r="BZ312" s="22">
        <f t="shared" si="258"/>
        <v>50</v>
      </c>
      <c r="CA312" s="20" t="s">
        <v>523</v>
      </c>
      <c r="CB312" s="28" t="s">
        <v>524</v>
      </c>
      <c r="CC312" s="13">
        <v>243</v>
      </c>
      <c r="CD312" s="22">
        <v>3</v>
      </c>
      <c r="CE312" s="22">
        <v>7</v>
      </c>
      <c r="CF312" s="22">
        <f t="shared" si="259"/>
        <v>233.33</v>
      </c>
      <c r="CG312" s="20" t="s">
        <v>523</v>
      </c>
      <c r="CH312" s="28" t="s">
        <v>524</v>
      </c>
      <c r="CI312" s="13">
        <v>243</v>
      </c>
      <c r="CJ312" s="22">
        <v>10</v>
      </c>
      <c r="CK312" s="22">
        <v>2</v>
      </c>
      <c r="CL312" s="22">
        <f t="shared" si="260"/>
        <v>20</v>
      </c>
      <c r="CM312" s="20" t="s">
        <v>523</v>
      </c>
      <c r="CN312" s="28" t="s">
        <v>524</v>
      </c>
      <c r="CO312" s="13">
        <v>243</v>
      </c>
      <c r="CP312" s="22">
        <v>0</v>
      </c>
      <c r="CQ312" s="22">
        <v>6</v>
      </c>
      <c r="CR312" s="22">
        <f t="shared" si="261"/>
        <v>0</v>
      </c>
      <c r="CS312" s="20" t="s">
        <v>523</v>
      </c>
      <c r="CT312" s="28" t="s">
        <v>524</v>
      </c>
      <c r="CU312" s="13">
        <v>243</v>
      </c>
      <c r="CV312" s="22">
        <v>13</v>
      </c>
      <c r="CW312" s="22">
        <v>12</v>
      </c>
      <c r="CX312" s="22">
        <f t="shared" si="262"/>
        <v>92.31</v>
      </c>
      <c r="CY312" s="20" t="s">
        <v>523</v>
      </c>
      <c r="CZ312" s="28" t="s">
        <v>524</v>
      </c>
      <c r="DA312" s="13">
        <v>243</v>
      </c>
      <c r="DB312" s="22">
        <v>35</v>
      </c>
      <c r="DC312" s="22">
        <v>52</v>
      </c>
      <c r="DD312" s="22">
        <f t="shared" si="263"/>
        <v>148.57</v>
      </c>
      <c r="DE312" s="20" t="s">
        <v>523</v>
      </c>
      <c r="DF312" s="28" t="s">
        <v>524</v>
      </c>
      <c r="DG312" s="13">
        <v>243</v>
      </c>
      <c r="DH312" s="22">
        <v>0</v>
      </c>
      <c r="DI312" s="22">
        <v>0</v>
      </c>
      <c r="DJ312" s="22">
        <f t="shared" si="264"/>
        <v>0</v>
      </c>
    </row>
    <row r="313" spans="1:114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245"/>
        <v>549</v>
      </c>
      <c r="E313" s="22">
        <f t="shared" ca="1" si="245"/>
        <v>211</v>
      </c>
      <c r="F313" s="22">
        <f t="shared" ca="1" si="246"/>
        <v>38.43</v>
      </c>
      <c r="G313" s="26" t="s">
        <v>525</v>
      </c>
      <c r="H313" s="30" t="s">
        <v>526</v>
      </c>
      <c r="I313" s="13">
        <v>244</v>
      </c>
      <c r="J313" s="22">
        <v>11</v>
      </c>
      <c r="K313" s="22">
        <v>4</v>
      </c>
      <c r="L313" s="22">
        <f t="shared" si="247"/>
        <v>36.36</v>
      </c>
      <c r="M313" s="26" t="s">
        <v>525</v>
      </c>
      <c r="N313" s="30" t="s">
        <v>526</v>
      </c>
      <c r="O313" s="13">
        <v>244</v>
      </c>
      <c r="P313" s="22">
        <v>0</v>
      </c>
      <c r="Q313" s="22">
        <v>0</v>
      </c>
      <c r="R313" s="22">
        <f t="shared" si="248"/>
        <v>0</v>
      </c>
      <c r="S313" s="26" t="s">
        <v>525</v>
      </c>
      <c r="T313" s="30" t="s">
        <v>526</v>
      </c>
      <c r="U313" s="13">
        <v>244</v>
      </c>
      <c r="V313" s="22">
        <v>245</v>
      </c>
      <c r="W313" s="22">
        <v>75</v>
      </c>
      <c r="X313" s="22">
        <f t="shared" si="249"/>
        <v>30.61</v>
      </c>
      <c r="Y313" s="26" t="s">
        <v>525</v>
      </c>
      <c r="Z313" s="30" t="s">
        <v>526</v>
      </c>
      <c r="AA313" s="13">
        <v>244</v>
      </c>
      <c r="AB313" s="22">
        <v>23</v>
      </c>
      <c r="AC313" s="22">
        <v>13</v>
      </c>
      <c r="AD313" s="22">
        <f t="shared" si="250"/>
        <v>56.52</v>
      </c>
      <c r="AE313" s="26" t="s">
        <v>525</v>
      </c>
      <c r="AF313" s="30" t="s">
        <v>526</v>
      </c>
      <c r="AG313" s="13">
        <v>244</v>
      </c>
      <c r="AH313" s="22">
        <v>64</v>
      </c>
      <c r="AI313" s="22">
        <v>0</v>
      </c>
      <c r="AJ313" s="22">
        <f t="shared" si="251"/>
        <v>0</v>
      </c>
      <c r="AK313" s="26" t="s">
        <v>525</v>
      </c>
      <c r="AL313" s="30" t="s">
        <v>526</v>
      </c>
      <c r="AM313" s="13">
        <v>244</v>
      </c>
      <c r="AN313" s="22">
        <v>8</v>
      </c>
      <c r="AO313" s="22">
        <v>0</v>
      </c>
      <c r="AP313" s="22">
        <f t="shared" si="252"/>
        <v>0</v>
      </c>
      <c r="AQ313" s="26" t="s">
        <v>525</v>
      </c>
      <c r="AR313" s="30" t="s">
        <v>526</v>
      </c>
      <c r="AS313" s="13">
        <v>244</v>
      </c>
      <c r="AT313" s="22">
        <v>91</v>
      </c>
      <c r="AU313" s="22">
        <v>41</v>
      </c>
      <c r="AV313" s="22">
        <f t="shared" si="253"/>
        <v>45.05</v>
      </c>
      <c r="AW313" s="26" t="s">
        <v>525</v>
      </c>
      <c r="AX313" s="30" t="s">
        <v>526</v>
      </c>
      <c r="AY313" s="13">
        <v>244</v>
      </c>
      <c r="AZ313" s="22">
        <v>24</v>
      </c>
      <c r="BA313" s="22">
        <v>10</v>
      </c>
      <c r="BB313" s="22">
        <f t="shared" si="254"/>
        <v>41.67</v>
      </c>
      <c r="BC313" s="26" t="s">
        <v>525</v>
      </c>
      <c r="BD313" s="30" t="s">
        <v>526</v>
      </c>
      <c r="BE313" s="13">
        <v>244</v>
      </c>
      <c r="BF313" s="22">
        <v>12</v>
      </c>
      <c r="BG313" s="22">
        <v>8</v>
      </c>
      <c r="BH313" s="22">
        <f t="shared" si="255"/>
        <v>66.67</v>
      </c>
      <c r="BI313" s="26" t="s">
        <v>525</v>
      </c>
      <c r="BJ313" s="30" t="s">
        <v>526</v>
      </c>
      <c r="BK313" s="13">
        <v>244</v>
      </c>
      <c r="BL313" s="22">
        <v>0</v>
      </c>
      <c r="BM313" s="22">
        <v>0</v>
      </c>
      <c r="BN313" s="22">
        <f t="shared" si="256"/>
        <v>0</v>
      </c>
      <c r="BO313" s="26" t="s">
        <v>525</v>
      </c>
      <c r="BP313" s="30" t="s">
        <v>526</v>
      </c>
      <c r="BQ313" s="13">
        <v>244</v>
      </c>
      <c r="BR313" s="22">
        <v>20</v>
      </c>
      <c r="BS313" s="22">
        <v>10</v>
      </c>
      <c r="BT313" s="22">
        <f t="shared" si="257"/>
        <v>50</v>
      </c>
      <c r="BU313" s="26" t="s">
        <v>525</v>
      </c>
      <c r="BV313" s="30" t="s">
        <v>526</v>
      </c>
      <c r="BW313" s="13">
        <v>244</v>
      </c>
      <c r="BX313" s="22">
        <v>2</v>
      </c>
      <c r="BY313" s="22">
        <v>0</v>
      </c>
      <c r="BZ313" s="22">
        <f t="shared" si="258"/>
        <v>0</v>
      </c>
      <c r="CA313" s="26" t="s">
        <v>525</v>
      </c>
      <c r="CB313" s="30" t="s">
        <v>526</v>
      </c>
      <c r="CC313" s="13">
        <v>244</v>
      </c>
      <c r="CD313" s="22">
        <v>3</v>
      </c>
      <c r="CE313" s="22">
        <v>1</v>
      </c>
      <c r="CF313" s="22">
        <f t="shared" si="259"/>
        <v>33.33</v>
      </c>
      <c r="CG313" s="26" t="s">
        <v>525</v>
      </c>
      <c r="CH313" s="30" t="s">
        <v>526</v>
      </c>
      <c r="CI313" s="13">
        <v>244</v>
      </c>
      <c r="CJ313" s="22">
        <v>3</v>
      </c>
      <c r="CK313" s="22">
        <v>0</v>
      </c>
      <c r="CL313" s="22">
        <f t="shared" si="260"/>
        <v>0</v>
      </c>
      <c r="CM313" s="26" t="s">
        <v>525</v>
      </c>
      <c r="CN313" s="30" t="s">
        <v>526</v>
      </c>
      <c r="CO313" s="13">
        <v>244</v>
      </c>
      <c r="CP313" s="22">
        <v>0</v>
      </c>
      <c r="CQ313" s="22">
        <v>0</v>
      </c>
      <c r="CR313" s="22">
        <f t="shared" si="261"/>
        <v>0</v>
      </c>
      <c r="CS313" s="26" t="s">
        <v>525</v>
      </c>
      <c r="CT313" s="30" t="s">
        <v>526</v>
      </c>
      <c r="CU313" s="13">
        <v>244</v>
      </c>
      <c r="CV313" s="22">
        <v>8</v>
      </c>
      <c r="CW313" s="22">
        <v>5</v>
      </c>
      <c r="CX313" s="22">
        <f t="shared" si="262"/>
        <v>62.5</v>
      </c>
      <c r="CY313" s="26" t="s">
        <v>525</v>
      </c>
      <c r="CZ313" s="30" t="s">
        <v>526</v>
      </c>
      <c r="DA313" s="13">
        <v>244</v>
      </c>
      <c r="DB313" s="22">
        <v>35</v>
      </c>
      <c r="DC313" s="22">
        <v>44</v>
      </c>
      <c r="DD313" s="22">
        <f t="shared" si="263"/>
        <v>125.71</v>
      </c>
      <c r="DE313" s="26" t="s">
        <v>525</v>
      </c>
      <c r="DF313" s="30" t="s">
        <v>526</v>
      </c>
      <c r="DG313" s="13">
        <v>244</v>
      </c>
      <c r="DH313" s="22">
        <v>0</v>
      </c>
      <c r="DI313" s="22">
        <v>0</v>
      </c>
      <c r="DJ313" s="22">
        <f t="shared" si="264"/>
        <v>0</v>
      </c>
    </row>
    <row r="314" spans="1:114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245"/>
        <v>1249</v>
      </c>
      <c r="E314" s="22">
        <f t="shared" ca="1" si="245"/>
        <v>1157</v>
      </c>
      <c r="F314" s="22">
        <f t="shared" ca="1" si="246"/>
        <v>92.63</v>
      </c>
      <c r="G314" s="20" t="s">
        <v>527</v>
      </c>
      <c r="H314" s="28" t="s">
        <v>528</v>
      </c>
      <c r="I314" s="13">
        <v>245</v>
      </c>
      <c r="J314" s="22">
        <v>17</v>
      </c>
      <c r="K314" s="22">
        <v>1</v>
      </c>
      <c r="L314" s="22">
        <f t="shared" si="247"/>
        <v>5.88</v>
      </c>
      <c r="M314" s="20" t="s">
        <v>527</v>
      </c>
      <c r="N314" s="28" t="s">
        <v>528</v>
      </c>
      <c r="O314" s="13">
        <v>245</v>
      </c>
      <c r="P314" s="22">
        <v>0</v>
      </c>
      <c r="Q314" s="22">
        <v>49</v>
      </c>
      <c r="R314" s="22">
        <f t="shared" si="248"/>
        <v>0</v>
      </c>
      <c r="S314" s="20" t="s">
        <v>527</v>
      </c>
      <c r="T314" s="28" t="s">
        <v>528</v>
      </c>
      <c r="U314" s="13">
        <v>245</v>
      </c>
      <c r="V314" s="22">
        <v>6</v>
      </c>
      <c r="W314" s="22">
        <v>3</v>
      </c>
      <c r="X314" s="22">
        <f t="shared" si="249"/>
        <v>50</v>
      </c>
      <c r="Y314" s="20" t="s">
        <v>527</v>
      </c>
      <c r="Z314" s="28" t="s">
        <v>528</v>
      </c>
      <c r="AA314" s="13">
        <v>245</v>
      </c>
      <c r="AB314" s="22">
        <v>681</v>
      </c>
      <c r="AC314" s="22">
        <v>750</v>
      </c>
      <c r="AD314" s="22">
        <f t="shared" si="250"/>
        <v>110.13</v>
      </c>
      <c r="AE314" s="20" t="s">
        <v>527</v>
      </c>
      <c r="AF314" s="28" t="s">
        <v>528</v>
      </c>
      <c r="AG314" s="13">
        <v>245</v>
      </c>
      <c r="AH314" s="22">
        <v>330</v>
      </c>
      <c r="AI314" s="22">
        <v>75</v>
      </c>
      <c r="AJ314" s="22">
        <f t="shared" si="251"/>
        <v>22.73</v>
      </c>
      <c r="AK314" s="20" t="s">
        <v>527</v>
      </c>
      <c r="AL314" s="28" t="s">
        <v>528</v>
      </c>
      <c r="AM314" s="13">
        <v>245</v>
      </c>
      <c r="AN314" s="22">
        <v>0</v>
      </c>
      <c r="AO314" s="22">
        <v>0</v>
      </c>
      <c r="AP314" s="22">
        <f t="shared" si="252"/>
        <v>0</v>
      </c>
      <c r="AQ314" s="20" t="s">
        <v>527</v>
      </c>
      <c r="AR314" s="28" t="s">
        <v>528</v>
      </c>
      <c r="AS314" s="13">
        <v>245</v>
      </c>
      <c r="AT314" s="22">
        <v>56</v>
      </c>
      <c r="AU314" s="22">
        <v>168</v>
      </c>
      <c r="AV314" s="22">
        <f t="shared" si="253"/>
        <v>300</v>
      </c>
      <c r="AW314" s="20" t="s">
        <v>527</v>
      </c>
      <c r="AX314" s="28" t="s">
        <v>528</v>
      </c>
      <c r="AY314" s="13">
        <v>245</v>
      </c>
      <c r="AZ314" s="22">
        <v>3</v>
      </c>
      <c r="BA314" s="22">
        <v>3</v>
      </c>
      <c r="BB314" s="22">
        <f t="shared" si="254"/>
        <v>100</v>
      </c>
      <c r="BC314" s="20" t="s">
        <v>527</v>
      </c>
      <c r="BD314" s="28" t="s">
        <v>528</v>
      </c>
      <c r="BE314" s="13">
        <v>245</v>
      </c>
      <c r="BF314" s="22">
        <v>7</v>
      </c>
      <c r="BG314" s="22">
        <v>16</v>
      </c>
      <c r="BH314" s="22">
        <f t="shared" si="255"/>
        <v>228.57</v>
      </c>
      <c r="BI314" s="20" t="s">
        <v>527</v>
      </c>
      <c r="BJ314" s="28" t="s">
        <v>528</v>
      </c>
      <c r="BK314" s="13">
        <v>245</v>
      </c>
      <c r="BL314" s="22">
        <v>36</v>
      </c>
      <c r="BM314" s="22">
        <v>18</v>
      </c>
      <c r="BN314" s="22">
        <f t="shared" si="256"/>
        <v>50</v>
      </c>
      <c r="BO314" s="20" t="s">
        <v>527</v>
      </c>
      <c r="BP314" s="28" t="s">
        <v>528</v>
      </c>
      <c r="BQ314" s="13">
        <v>245</v>
      </c>
      <c r="BR314" s="22">
        <v>0</v>
      </c>
      <c r="BS314" s="22">
        <v>0</v>
      </c>
      <c r="BT314" s="22">
        <f t="shared" si="257"/>
        <v>0</v>
      </c>
      <c r="BU314" s="20" t="s">
        <v>527</v>
      </c>
      <c r="BV314" s="28" t="s">
        <v>528</v>
      </c>
      <c r="BW314" s="13">
        <v>245</v>
      </c>
      <c r="BX314" s="22">
        <v>55</v>
      </c>
      <c r="BY314" s="22">
        <v>58</v>
      </c>
      <c r="BZ314" s="22">
        <f t="shared" si="258"/>
        <v>105.45</v>
      </c>
      <c r="CA314" s="20" t="s">
        <v>527</v>
      </c>
      <c r="CB314" s="28" t="s">
        <v>528</v>
      </c>
      <c r="CC314" s="13">
        <v>245</v>
      </c>
      <c r="CD314" s="22">
        <v>1</v>
      </c>
      <c r="CE314" s="22">
        <v>4</v>
      </c>
      <c r="CF314" s="22">
        <f t="shared" si="259"/>
        <v>400</v>
      </c>
      <c r="CG314" s="20" t="s">
        <v>527</v>
      </c>
      <c r="CH314" s="28" t="s">
        <v>528</v>
      </c>
      <c r="CI314" s="13">
        <v>245</v>
      </c>
      <c r="CJ314" s="22">
        <v>7</v>
      </c>
      <c r="CK314" s="22">
        <v>3</v>
      </c>
      <c r="CL314" s="22">
        <f t="shared" si="260"/>
        <v>42.86</v>
      </c>
      <c r="CM314" s="20" t="s">
        <v>527</v>
      </c>
      <c r="CN314" s="28" t="s">
        <v>528</v>
      </c>
      <c r="CO314" s="13">
        <v>245</v>
      </c>
      <c r="CP314" s="22">
        <v>0</v>
      </c>
      <c r="CQ314" s="22">
        <v>1</v>
      </c>
      <c r="CR314" s="22">
        <f t="shared" si="261"/>
        <v>0</v>
      </c>
      <c r="CS314" s="20" t="s">
        <v>527</v>
      </c>
      <c r="CT314" s="28" t="s">
        <v>528</v>
      </c>
      <c r="CU314" s="13">
        <v>245</v>
      </c>
      <c r="CV314" s="22">
        <v>8</v>
      </c>
      <c r="CW314" s="22">
        <v>0</v>
      </c>
      <c r="CX314" s="22">
        <f t="shared" si="262"/>
        <v>0</v>
      </c>
      <c r="CY314" s="20" t="s">
        <v>527</v>
      </c>
      <c r="CZ314" s="28" t="s">
        <v>528</v>
      </c>
      <c r="DA314" s="13">
        <v>245</v>
      </c>
      <c r="DB314" s="22">
        <v>42</v>
      </c>
      <c r="DC314" s="22">
        <v>8</v>
      </c>
      <c r="DD314" s="22">
        <f t="shared" si="263"/>
        <v>19.05</v>
      </c>
      <c r="DE314" s="20" t="s">
        <v>527</v>
      </c>
      <c r="DF314" s="28" t="s">
        <v>528</v>
      </c>
      <c r="DG314" s="13">
        <v>245</v>
      </c>
      <c r="DH314" s="22">
        <v>0</v>
      </c>
      <c r="DI314" s="22">
        <v>0</v>
      </c>
      <c r="DJ314" s="22">
        <f t="shared" si="264"/>
        <v>0</v>
      </c>
    </row>
    <row r="315" spans="1:114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245"/>
        <v>380</v>
      </c>
      <c r="E315" s="22">
        <f t="shared" ca="1" si="245"/>
        <v>310</v>
      </c>
      <c r="F315" s="22">
        <f t="shared" ca="1" si="246"/>
        <v>81.58</v>
      </c>
      <c r="G315" s="26" t="s">
        <v>529</v>
      </c>
      <c r="H315" s="30" t="s">
        <v>530</v>
      </c>
      <c r="I315" s="13">
        <v>246</v>
      </c>
      <c r="J315" s="22">
        <v>10</v>
      </c>
      <c r="K315" s="22">
        <v>0</v>
      </c>
      <c r="L315" s="22">
        <f t="shared" si="247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248"/>
        <v>0</v>
      </c>
      <c r="S315" s="26" t="s">
        <v>529</v>
      </c>
      <c r="T315" s="30" t="s">
        <v>530</v>
      </c>
      <c r="U315" s="13">
        <v>246</v>
      </c>
      <c r="V315" s="22">
        <v>3</v>
      </c>
      <c r="W315" s="22">
        <v>3</v>
      </c>
      <c r="X315" s="22">
        <f t="shared" si="249"/>
        <v>100</v>
      </c>
      <c r="Y315" s="26" t="s">
        <v>529</v>
      </c>
      <c r="Z315" s="30" t="s">
        <v>530</v>
      </c>
      <c r="AA315" s="13">
        <v>246</v>
      </c>
      <c r="AB315" s="22">
        <v>312</v>
      </c>
      <c r="AC315" s="22">
        <v>286</v>
      </c>
      <c r="AD315" s="22">
        <f t="shared" si="250"/>
        <v>91.67</v>
      </c>
      <c r="AE315" s="26" t="s">
        <v>529</v>
      </c>
      <c r="AF315" s="30" t="s">
        <v>530</v>
      </c>
      <c r="AG315" s="13">
        <v>246</v>
      </c>
      <c r="AH315" s="22">
        <v>1</v>
      </c>
      <c r="AI315" s="22">
        <v>1</v>
      </c>
      <c r="AJ315" s="22">
        <f t="shared" si="251"/>
        <v>100</v>
      </c>
      <c r="AK315" s="26" t="s">
        <v>529</v>
      </c>
      <c r="AL315" s="30" t="s">
        <v>530</v>
      </c>
      <c r="AM315" s="13">
        <v>246</v>
      </c>
      <c r="AN315" s="22">
        <v>0</v>
      </c>
      <c r="AO315" s="22">
        <v>0</v>
      </c>
      <c r="AP315" s="22">
        <f t="shared" si="252"/>
        <v>0</v>
      </c>
      <c r="AQ315" s="26" t="s">
        <v>529</v>
      </c>
      <c r="AR315" s="30" t="s">
        <v>530</v>
      </c>
      <c r="AS315" s="13">
        <v>246</v>
      </c>
      <c r="AT315" s="22">
        <v>0</v>
      </c>
      <c r="AU315" s="22">
        <v>0</v>
      </c>
      <c r="AV315" s="22">
        <f t="shared" si="253"/>
        <v>0</v>
      </c>
      <c r="AW315" s="26" t="s">
        <v>529</v>
      </c>
      <c r="AX315" s="30" t="s">
        <v>530</v>
      </c>
      <c r="AY315" s="13">
        <v>246</v>
      </c>
      <c r="AZ315" s="22">
        <v>0</v>
      </c>
      <c r="BA315" s="22">
        <v>0</v>
      </c>
      <c r="BB315" s="22">
        <f t="shared" si="254"/>
        <v>0</v>
      </c>
      <c r="BC315" s="26" t="s">
        <v>529</v>
      </c>
      <c r="BD315" s="30" t="s">
        <v>530</v>
      </c>
      <c r="BE315" s="13">
        <v>246</v>
      </c>
      <c r="BF315" s="22">
        <v>5</v>
      </c>
      <c r="BG315" s="22">
        <v>13</v>
      </c>
      <c r="BH315" s="22">
        <f t="shared" si="255"/>
        <v>260</v>
      </c>
      <c r="BI315" s="26" t="s">
        <v>529</v>
      </c>
      <c r="BJ315" s="30" t="s">
        <v>530</v>
      </c>
      <c r="BK315" s="13">
        <v>246</v>
      </c>
      <c r="BL315" s="22">
        <v>0</v>
      </c>
      <c r="BM315" s="22">
        <v>0</v>
      </c>
      <c r="BN315" s="22">
        <f t="shared" si="256"/>
        <v>0</v>
      </c>
      <c r="BO315" s="26" t="s">
        <v>529</v>
      </c>
      <c r="BP315" s="30" t="s">
        <v>530</v>
      </c>
      <c r="BQ315" s="13">
        <v>246</v>
      </c>
      <c r="BR315" s="22">
        <v>0</v>
      </c>
      <c r="BS315" s="22">
        <v>0</v>
      </c>
      <c r="BT315" s="22">
        <f t="shared" si="257"/>
        <v>0</v>
      </c>
      <c r="BU315" s="26" t="s">
        <v>529</v>
      </c>
      <c r="BV315" s="30" t="s">
        <v>530</v>
      </c>
      <c r="BW315" s="13">
        <v>246</v>
      </c>
      <c r="BX315" s="22">
        <v>3</v>
      </c>
      <c r="BY315" s="22">
        <v>2</v>
      </c>
      <c r="BZ315" s="22">
        <f t="shared" si="258"/>
        <v>66.67</v>
      </c>
      <c r="CA315" s="26" t="s">
        <v>529</v>
      </c>
      <c r="CB315" s="30" t="s">
        <v>530</v>
      </c>
      <c r="CC315" s="13">
        <v>246</v>
      </c>
      <c r="CD315" s="22">
        <v>0</v>
      </c>
      <c r="CE315" s="22">
        <v>2</v>
      </c>
      <c r="CF315" s="22">
        <f t="shared" si="259"/>
        <v>0</v>
      </c>
      <c r="CG315" s="26" t="s">
        <v>529</v>
      </c>
      <c r="CH315" s="30" t="s">
        <v>530</v>
      </c>
      <c r="CI315" s="13">
        <v>246</v>
      </c>
      <c r="CJ315" s="22">
        <v>1</v>
      </c>
      <c r="CK315" s="22">
        <v>0</v>
      </c>
      <c r="CL315" s="22">
        <f t="shared" si="260"/>
        <v>0</v>
      </c>
      <c r="CM315" s="26" t="s">
        <v>529</v>
      </c>
      <c r="CN315" s="30" t="s">
        <v>530</v>
      </c>
      <c r="CO315" s="13">
        <v>246</v>
      </c>
      <c r="CP315" s="22">
        <v>0</v>
      </c>
      <c r="CQ315" s="22">
        <v>1</v>
      </c>
      <c r="CR315" s="22">
        <f t="shared" si="261"/>
        <v>0</v>
      </c>
      <c r="CS315" s="26" t="s">
        <v>529</v>
      </c>
      <c r="CT315" s="30" t="s">
        <v>530</v>
      </c>
      <c r="CU315" s="13">
        <v>246</v>
      </c>
      <c r="CV315" s="22">
        <v>3</v>
      </c>
      <c r="CW315" s="22">
        <v>0</v>
      </c>
      <c r="CX315" s="22">
        <f t="shared" si="262"/>
        <v>0</v>
      </c>
      <c r="CY315" s="26" t="s">
        <v>529</v>
      </c>
      <c r="CZ315" s="30" t="s">
        <v>530</v>
      </c>
      <c r="DA315" s="13">
        <v>246</v>
      </c>
      <c r="DB315" s="22">
        <v>42</v>
      </c>
      <c r="DC315" s="22">
        <v>2</v>
      </c>
      <c r="DD315" s="22">
        <f t="shared" si="263"/>
        <v>4.76</v>
      </c>
      <c r="DE315" s="26" t="s">
        <v>529</v>
      </c>
      <c r="DF315" s="30" t="s">
        <v>530</v>
      </c>
      <c r="DG315" s="13">
        <v>246</v>
      </c>
      <c r="DH315" s="22">
        <v>0</v>
      </c>
      <c r="DI315" s="22">
        <v>0</v>
      </c>
      <c r="DJ315" s="22">
        <f t="shared" si="264"/>
        <v>0</v>
      </c>
    </row>
    <row r="316" spans="1:114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245"/>
        <v>92</v>
      </c>
      <c r="E316" s="22">
        <f t="shared" ca="1" si="245"/>
        <v>40</v>
      </c>
      <c r="F316" s="22">
        <f t="shared" ca="1" si="246"/>
        <v>43.48</v>
      </c>
      <c r="G316" s="20" t="s">
        <v>531</v>
      </c>
      <c r="H316" s="28" t="s">
        <v>532</v>
      </c>
      <c r="I316" s="13">
        <v>247</v>
      </c>
      <c r="J316" s="22">
        <v>4</v>
      </c>
      <c r="K316" s="22">
        <v>2</v>
      </c>
      <c r="L316" s="22">
        <f t="shared" si="247"/>
        <v>50</v>
      </c>
      <c r="M316" s="20" t="s">
        <v>531</v>
      </c>
      <c r="N316" s="28" t="s">
        <v>532</v>
      </c>
      <c r="O316" s="13">
        <v>247</v>
      </c>
      <c r="P316" s="22">
        <v>0</v>
      </c>
      <c r="Q316" s="22">
        <v>0</v>
      </c>
      <c r="R316" s="22">
        <f t="shared" si="248"/>
        <v>0</v>
      </c>
      <c r="S316" s="20" t="s">
        <v>531</v>
      </c>
      <c r="T316" s="28" t="s">
        <v>532</v>
      </c>
      <c r="U316" s="13">
        <v>247</v>
      </c>
      <c r="V316" s="22">
        <v>11</v>
      </c>
      <c r="W316" s="22">
        <v>1</v>
      </c>
      <c r="X316" s="22">
        <f t="shared" si="249"/>
        <v>9.09</v>
      </c>
      <c r="Y316" s="20" t="s">
        <v>531</v>
      </c>
      <c r="Z316" s="28" t="s">
        <v>532</v>
      </c>
      <c r="AA316" s="13">
        <v>247</v>
      </c>
      <c r="AB316" s="22">
        <v>29</v>
      </c>
      <c r="AC316" s="22">
        <v>11</v>
      </c>
      <c r="AD316" s="22">
        <f t="shared" si="250"/>
        <v>37.93</v>
      </c>
      <c r="AE316" s="20" t="s">
        <v>531</v>
      </c>
      <c r="AF316" s="28" t="s">
        <v>532</v>
      </c>
      <c r="AG316" s="13">
        <v>247</v>
      </c>
      <c r="AH316" s="22">
        <v>4</v>
      </c>
      <c r="AI316" s="22">
        <v>0</v>
      </c>
      <c r="AJ316" s="22">
        <f t="shared" si="251"/>
        <v>0</v>
      </c>
      <c r="AK316" s="20" t="s">
        <v>531</v>
      </c>
      <c r="AL316" s="28" t="s">
        <v>532</v>
      </c>
      <c r="AM316" s="13">
        <v>247</v>
      </c>
      <c r="AN316" s="22">
        <v>5</v>
      </c>
      <c r="AO316" s="22">
        <v>2</v>
      </c>
      <c r="AP316" s="22">
        <f t="shared" si="252"/>
        <v>40</v>
      </c>
      <c r="AQ316" s="20" t="s">
        <v>531</v>
      </c>
      <c r="AR316" s="28" t="s">
        <v>532</v>
      </c>
      <c r="AS316" s="13">
        <v>247</v>
      </c>
      <c r="AT316" s="22">
        <v>0</v>
      </c>
      <c r="AU316" s="22">
        <v>0</v>
      </c>
      <c r="AV316" s="22">
        <f t="shared" si="253"/>
        <v>0</v>
      </c>
      <c r="AW316" s="20" t="s">
        <v>531</v>
      </c>
      <c r="AX316" s="28" t="s">
        <v>532</v>
      </c>
      <c r="AY316" s="13">
        <v>247</v>
      </c>
      <c r="AZ316" s="22">
        <v>0</v>
      </c>
      <c r="BA316" s="22">
        <v>0</v>
      </c>
      <c r="BB316" s="22">
        <f t="shared" si="254"/>
        <v>0</v>
      </c>
      <c r="BC316" s="20" t="s">
        <v>531</v>
      </c>
      <c r="BD316" s="28" t="s">
        <v>532</v>
      </c>
      <c r="BE316" s="13">
        <v>247</v>
      </c>
      <c r="BF316" s="22">
        <v>23</v>
      </c>
      <c r="BG316" s="22">
        <v>18</v>
      </c>
      <c r="BH316" s="22">
        <f t="shared" si="255"/>
        <v>78.260000000000005</v>
      </c>
      <c r="BI316" s="20" t="s">
        <v>531</v>
      </c>
      <c r="BJ316" s="28" t="s">
        <v>532</v>
      </c>
      <c r="BK316" s="13">
        <v>247</v>
      </c>
      <c r="BL316" s="22">
        <v>0</v>
      </c>
      <c r="BM316" s="22">
        <v>0</v>
      </c>
      <c r="BN316" s="22">
        <f t="shared" si="256"/>
        <v>0</v>
      </c>
      <c r="BO316" s="20" t="s">
        <v>531</v>
      </c>
      <c r="BP316" s="28" t="s">
        <v>532</v>
      </c>
      <c r="BQ316" s="13">
        <v>247</v>
      </c>
      <c r="BR316" s="22">
        <v>2</v>
      </c>
      <c r="BS316" s="22">
        <v>0</v>
      </c>
      <c r="BT316" s="22">
        <f t="shared" si="257"/>
        <v>0</v>
      </c>
      <c r="BU316" s="20" t="s">
        <v>531</v>
      </c>
      <c r="BV316" s="28" t="s">
        <v>532</v>
      </c>
      <c r="BW316" s="13">
        <v>247</v>
      </c>
      <c r="BX316" s="22">
        <v>2</v>
      </c>
      <c r="BY316" s="22">
        <v>1</v>
      </c>
      <c r="BZ316" s="22">
        <f t="shared" si="258"/>
        <v>50</v>
      </c>
      <c r="CA316" s="20" t="s">
        <v>531</v>
      </c>
      <c r="CB316" s="28" t="s">
        <v>532</v>
      </c>
      <c r="CC316" s="13">
        <v>247</v>
      </c>
      <c r="CD316" s="22">
        <v>0</v>
      </c>
      <c r="CE316" s="22">
        <v>0</v>
      </c>
      <c r="CF316" s="22">
        <f t="shared" si="259"/>
        <v>0</v>
      </c>
      <c r="CG316" s="20" t="s">
        <v>531</v>
      </c>
      <c r="CH316" s="28" t="s">
        <v>532</v>
      </c>
      <c r="CI316" s="13">
        <v>247</v>
      </c>
      <c r="CJ316" s="22">
        <v>1</v>
      </c>
      <c r="CK316" s="22">
        <v>0</v>
      </c>
      <c r="CL316" s="22">
        <f t="shared" si="260"/>
        <v>0</v>
      </c>
      <c r="CM316" s="20" t="s">
        <v>531</v>
      </c>
      <c r="CN316" s="28" t="s">
        <v>532</v>
      </c>
      <c r="CO316" s="13">
        <v>247</v>
      </c>
      <c r="CP316" s="22">
        <v>2</v>
      </c>
      <c r="CQ316" s="22">
        <v>2</v>
      </c>
      <c r="CR316" s="22">
        <f t="shared" si="261"/>
        <v>100</v>
      </c>
      <c r="CS316" s="20" t="s">
        <v>531</v>
      </c>
      <c r="CT316" s="28" t="s">
        <v>532</v>
      </c>
      <c r="CU316" s="13">
        <v>247</v>
      </c>
      <c r="CV316" s="22">
        <v>8</v>
      </c>
      <c r="CW316" s="22">
        <v>2</v>
      </c>
      <c r="CX316" s="22">
        <f t="shared" si="262"/>
        <v>25</v>
      </c>
      <c r="CY316" s="20" t="s">
        <v>531</v>
      </c>
      <c r="CZ316" s="28" t="s">
        <v>532</v>
      </c>
      <c r="DA316" s="13">
        <v>247</v>
      </c>
      <c r="DB316" s="22">
        <v>1</v>
      </c>
      <c r="DC316" s="22">
        <v>1</v>
      </c>
      <c r="DD316" s="22">
        <f t="shared" si="263"/>
        <v>100</v>
      </c>
      <c r="DE316" s="20" t="s">
        <v>531</v>
      </c>
      <c r="DF316" s="28" t="s">
        <v>532</v>
      </c>
      <c r="DG316" s="13">
        <v>247</v>
      </c>
      <c r="DH316" s="22">
        <v>0</v>
      </c>
      <c r="DI316" s="22">
        <v>0</v>
      </c>
      <c r="DJ316" s="22">
        <f t="shared" si="264"/>
        <v>0</v>
      </c>
    </row>
    <row r="317" spans="1:114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245"/>
        <v>66</v>
      </c>
      <c r="E317" s="22">
        <f t="shared" ca="1" si="245"/>
        <v>32</v>
      </c>
      <c r="F317" s="22">
        <f t="shared" ca="1" si="246"/>
        <v>48.48</v>
      </c>
      <c r="G317" s="26" t="s">
        <v>533</v>
      </c>
      <c r="H317" s="30" t="s">
        <v>530</v>
      </c>
      <c r="I317" s="13">
        <v>248</v>
      </c>
      <c r="J317" s="22">
        <v>4</v>
      </c>
      <c r="K317" s="22">
        <v>2</v>
      </c>
      <c r="L317" s="22">
        <f t="shared" si="247"/>
        <v>50</v>
      </c>
      <c r="M317" s="26" t="s">
        <v>533</v>
      </c>
      <c r="N317" s="30" t="s">
        <v>530</v>
      </c>
      <c r="O317" s="13">
        <v>248</v>
      </c>
      <c r="P317" s="22">
        <v>0</v>
      </c>
      <c r="Q317" s="22">
        <v>0</v>
      </c>
      <c r="R317" s="22">
        <f t="shared" si="248"/>
        <v>0</v>
      </c>
      <c r="S317" s="26" t="s">
        <v>533</v>
      </c>
      <c r="T317" s="30" t="s">
        <v>530</v>
      </c>
      <c r="U317" s="13">
        <v>248</v>
      </c>
      <c r="V317" s="22">
        <v>7</v>
      </c>
      <c r="W317" s="22">
        <v>1</v>
      </c>
      <c r="X317" s="22">
        <f t="shared" si="249"/>
        <v>14.29</v>
      </c>
      <c r="Y317" s="26" t="s">
        <v>533</v>
      </c>
      <c r="Z317" s="30" t="s">
        <v>530</v>
      </c>
      <c r="AA317" s="13">
        <v>248</v>
      </c>
      <c r="AB317" s="22">
        <v>21</v>
      </c>
      <c r="AC317" s="22">
        <v>8</v>
      </c>
      <c r="AD317" s="22">
        <f t="shared" si="250"/>
        <v>38.1</v>
      </c>
      <c r="AE317" s="26" t="s">
        <v>533</v>
      </c>
      <c r="AF317" s="30" t="s">
        <v>530</v>
      </c>
      <c r="AG317" s="13">
        <v>248</v>
      </c>
      <c r="AH317" s="22">
        <v>1</v>
      </c>
      <c r="AI317" s="22">
        <v>0</v>
      </c>
      <c r="AJ317" s="22">
        <f t="shared" si="251"/>
        <v>0</v>
      </c>
      <c r="AK317" s="26" t="s">
        <v>533</v>
      </c>
      <c r="AL317" s="30" t="s">
        <v>530</v>
      </c>
      <c r="AM317" s="13">
        <v>248</v>
      </c>
      <c r="AN317" s="22">
        <v>5</v>
      </c>
      <c r="AO317" s="22">
        <v>2</v>
      </c>
      <c r="AP317" s="22">
        <f t="shared" si="252"/>
        <v>40</v>
      </c>
      <c r="AQ317" s="26" t="s">
        <v>533</v>
      </c>
      <c r="AR317" s="30" t="s">
        <v>530</v>
      </c>
      <c r="AS317" s="13">
        <v>248</v>
      </c>
      <c r="AT317" s="22">
        <v>0</v>
      </c>
      <c r="AU317" s="22">
        <v>0</v>
      </c>
      <c r="AV317" s="22">
        <f t="shared" si="253"/>
        <v>0</v>
      </c>
      <c r="AW317" s="26" t="s">
        <v>533</v>
      </c>
      <c r="AX317" s="30" t="s">
        <v>530</v>
      </c>
      <c r="AY317" s="13">
        <v>248</v>
      </c>
      <c r="AZ317" s="22">
        <v>0</v>
      </c>
      <c r="BA317" s="22">
        <v>0</v>
      </c>
      <c r="BB317" s="22">
        <f t="shared" si="254"/>
        <v>0</v>
      </c>
      <c r="BC317" s="26" t="s">
        <v>533</v>
      </c>
      <c r="BD317" s="30" t="s">
        <v>530</v>
      </c>
      <c r="BE317" s="13">
        <v>248</v>
      </c>
      <c r="BF317" s="22">
        <v>18</v>
      </c>
      <c r="BG317" s="22">
        <v>16</v>
      </c>
      <c r="BH317" s="22">
        <f t="shared" si="255"/>
        <v>88.89</v>
      </c>
      <c r="BI317" s="26" t="s">
        <v>533</v>
      </c>
      <c r="BJ317" s="30" t="s">
        <v>530</v>
      </c>
      <c r="BK317" s="13">
        <v>248</v>
      </c>
      <c r="BL317" s="22">
        <v>0</v>
      </c>
      <c r="BM317" s="22">
        <v>0</v>
      </c>
      <c r="BN317" s="22">
        <f t="shared" si="256"/>
        <v>0</v>
      </c>
      <c r="BO317" s="26" t="s">
        <v>533</v>
      </c>
      <c r="BP317" s="30" t="s">
        <v>530</v>
      </c>
      <c r="BQ317" s="13">
        <v>248</v>
      </c>
      <c r="BR317" s="22">
        <v>2</v>
      </c>
      <c r="BS317" s="22">
        <v>0</v>
      </c>
      <c r="BT317" s="22">
        <f t="shared" si="257"/>
        <v>0</v>
      </c>
      <c r="BU317" s="26" t="s">
        <v>533</v>
      </c>
      <c r="BV317" s="30" t="s">
        <v>530</v>
      </c>
      <c r="BW317" s="13">
        <v>248</v>
      </c>
      <c r="BX317" s="22">
        <v>2</v>
      </c>
      <c r="BY317" s="22">
        <v>1</v>
      </c>
      <c r="BZ317" s="22">
        <f t="shared" si="258"/>
        <v>50</v>
      </c>
      <c r="CA317" s="26" t="s">
        <v>533</v>
      </c>
      <c r="CB317" s="30" t="s">
        <v>530</v>
      </c>
      <c r="CC317" s="13">
        <v>248</v>
      </c>
      <c r="CD317" s="22">
        <v>0</v>
      </c>
      <c r="CE317" s="22">
        <v>0</v>
      </c>
      <c r="CF317" s="22">
        <f t="shared" si="259"/>
        <v>0</v>
      </c>
      <c r="CG317" s="26" t="s">
        <v>533</v>
      </c>
      <c r="CH317" s="30" t="s">
        <v>530</v>
      </c>
      <c r="CI317" s="13">
        <v>248</v>
      </c>
      <c r="CJ317" s="22">
        <v>1</v>
      </c>
      <c r="CK317" s="22">
        <v>0</v>
      </c>
      <c r="CL317" s="22">
        <f t="shared" si="260"/>
        <v>0</v>
      </c>
      <c r="CM317" s="26" t="s">
        <v>533</v>
      </c>
      <c r="CN317" s="30" t="s">
        <v>530</v>
      </c>
      <c r="CO317" s="13">
        <v>248</v>
      </c>
      <c r="CP317" s="22">
        <v>1</v>
      </c>
      <c r="CQ317" s="22">
        <v>2</v>
      </c>
      <c r="CR317" s="22">
        <f t="shared" si="261"/>
        <v>200</v>
      </c>
      <c r="CS317" s="26" t="s">
        <v>533</v>
      </c>
      <c r="CT317" s="30" t="s">
        <v>530</v>
      </c>
      <c r="CU317" s="13">
        <v>248</v>
      </c>
      <c r="CV317" s="22">
        <v>3</v>
      </c>
      <c r="CW317" s="22">
        <v>0</v>
      </c>
      <c r="CX317" s="22">
        <f t="shared" si="262"/>
        <v>0</v>
      </c>
      <c r="CY317" s="26" t="s">
        <v>533</v>
      </c>
      <c r="CZ317" s="30" t="s">
        <v>530</v>
      </c>
      <c r="DA317" s="13">
        <v>248</v>
      </c>
      <c r="DB317" s="22">
        <v>1</v>
      </c>
      <c r="DC317" s="22">
        <v>0</v>
      </c>
      <c r="DD317" s="22">
        <f t="shared" si="263"/>
        <v>0</v>
      </c>
      <c r="DE317" s="26" t="s">
        <v>533</v>
      </c>
      <c r="DF317" s="30" t="s">
        <v>530</v>
      </c>
      <c r="DG317" s="13">
        <v>248</v>
      </c>
      <c r="DH317" s="22">
        <v>0</v>
      </c>
      <c r="DI317" s="22">
        <v>0</v>
      </c>
      <c r="DJ317" s="22">
        <f t="shared" si="264"/>
        <v>0</v>
      </c>
    </row>
    <row r="318" spans="1:114" ht="14.65" customHeight="1" x14ac:dyDescent="0.25">
      <c r="A318" s="16" t="s">
        <v>534</v>
      </c>
      <c r="B318" s="17" t="s">
        <v>535</v>
      </c>
      <c r="C318" s="18" t="s">
        <v>12</v>
      </c>
      <c r="D318" s="25"/>
      <c r="E318" s="25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  <c r="BC318" s="16" t="s">
        <v>534</v>
      </c>
      <c r="BD318" s="17" t="s">
        <v>535</v>
      </c>
      <c r="BE318" s="18" t="s">
        <v>12</v>
      </c>
      <c r="BF318" s="25"/>
      <c r="BG318" s="25"/>
      <c r="BH318" s="19"/>
      <c r="BI318" s="16" t="s">
        <v>534</v>
      </c>
      <c r="BJ318" s="17" t="s">
        <v>535</v>
      </c>
      <c r="BK318" s="18" t="s">
        <v>12</v>
      </c>
      <c r="BL318" s="25"/>
      <c r="BM318" s="25"/>
      <c r="BN318" s="19"/>
      <c r="BO318" s="16" t="s">
        <v>534</v>
      </c>
      <c r="BP318" s="17" t="s">
        <v>535</v>
      </c>
      <c r="BQ318" s="18" t="s">
        <v>12</v>
      </c>
      <c r="BR318" s="25"/>
      <c r="BS318" s="25"/>
      <c r="BT318" s="19"/>
      <c r="BU318" s="16" t="s">
        <v>534</v>
      </c>
      <c r="BV318" s="17" t="s">
        <v>535</v>
      </c>
      <c r="BW318" s="18" t="s">
        <v>12</v>
      </c>
      <c r="BX318" s="25"/>
      <c r="BY318" s="25"/>
      <c r="BZ318" s="19"/>
      <c r="CA318" s="16" t="s">
        <v>534</v>
      </c>
      <c r="CB318" s="17" t="s">
        <v>535</v>
      </c>
      <c r="CC318" s="18" t="s">
        <v>12</v>
      </c>
      <c r="CD318" s="25"/>
      <c r="CE318" s="25"/>
      <c r="CF318" s="19"/>
      <c r="CG318" s="16" t="s">
        <v>534</v>
      </c>
      <c r="CH318" s="17" t="s">
        <v>535</v>
      </c>
      <c r="CI318" s="18" t="s">
        <v>12</v>
      </c>
      <c r="CJ318" s="25"/>
      <c r="CK318" s="25"/>
      <c r="CL318" s="19"/>
      <c r="CM318" s="16" t="s">
        <v>534</v>
      </c>
      <c r="CN318" s="17" t="s">
        <v>535</v>
      </c>
      <c r="CO318" s="18" t="s">
        <v>12</v>
      </c>
      <c r="CP318" s="25"/>
      <c r="CQ318" s="25"/>
      <c r="CR318" s="19"/>
      <c r="CS318" s="16" t="s">
        <v>534</v>
      </c>
      <c r="CT318" s="17" t="s">
        <v>535</v>
      </c>
      <c r="CU318" s="18" t="s">
        <v>12</v>
      </c>
      <c r="CV318" s="25"/>
      <c r="CW318" s="25"/>
      <c r="CX318" s="19"/>
      <c r="CY318" s="16" t="s">
        <v>534</v>
      </c>
      <c r="CZ318" s="17" t="s">
        <v>535</v>
      </c>
      <c r="DA318" s="18" t="s">
        <v>12</v>
      </c>
      <c r="DB318" s="25"/>
      <c r="DC318" s="25"/>
      <c r="DD318" s="19"/>
      <c r="DE318" s="16" t="s">
        <v>534</v>
      </c>
      <c r="DF318" s="17" t="s">
        <v>535</v>
      </c>
      <c r="DG318" s="18" t="s">
        <v>12</v>
      </c>
      <c r="DH318" s="25"/>
      <c r="DI318" s="25"/>
      <c r="DJ318" s="19"/>
    </row>
    <row r="319" spans="1:114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,OFFSET(D319,0,48),OFFSET(D319,0,54),OFFSET(D319,0,60),OFFSET(D319,0,66),OFFSET(D319,0,72),OFFSET(D319,0,78),OFFSET(D319,0,84),OFFSET(D319,0,90),OFFSET(D319,0,96),OFFSET(D319,0,102),OFFSET(D319,0,108))</f>
        <v>1</v>
      </c>
      <c r="E319" s="22">
        <f ca="1">SUM(OFFSET(E319,0,6),OFFSET(E319,0,12),OFFSET(E319,0,18),OFFSET(E319,0,24),OFFSET(E319,0,30),OFFSET(E319,0,36),OFFSET(E319,0,42),OFFSET(E319,0,48),OFFSET(E319,0,54),OFFSET(E319,0,60),OFFSET(E319,0,66),OFFSET(E319,0,72),OFFSET(E319,0,78),OFFSET(E319,0,84),OFFSET(E319,0,90),OFFSET(E319,0,96),OFFSET(E319,0,102),OFFSET(E319,0,108)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0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1</v>
      </c>
      <c r="BA319" s="22">
        <v>0</v>
      </c>
      <c r="BB319" s="22">
        <f>IF(AZ319, ROUND(BA319/AZ319*100, 2),0)</f>
        <v>0</v>
      </c>
      <c r="BC319" s="20" t="s">
        <v>536</v>
      </c>
      <c r="BD319" s="28" t="s">
        <v>537</v>
      </c>
      <c r="BE319" s="13">
        <v>249</v>
      </c>
      <c r="BF319" s="22">
        <v>0</v>
      </c>
      <c r="BG319" s="22">
        <v>0</v>
      </c>
      <c r="BH319" s="22">
        <f>IF(BF319, ROUND(BG319/BF319*100, 2),0)</f>
        <v>0</v>
      </c>
      <c r="BI319" s="20" t="s">
        <v>536</v>
      </c>
      <c r="BJ319" s="28" t="s">
        <v>537</v>
      </c>
      <c r="BK319" s="13">
        <v>249</v>
      </c>
      <c r="BL319" s="22">
        <v>0</v>
      </c>
      <c r="BM319" s="22">
        <v>0</v>
      </c>
      <c r="BN319" s="22">
        <f>IF(BL319, ROUND(BM319/BL319*100, 2),0)</f>
        <v>0</v>
      </c>
      <c r="BO319" s="20" t="s">
        <v>536</v>
      </c>
      <c r="BP319" s="28" t="s">
        <v>537</v>
      </c>
      <c r="BQ319" s="13">
        <v>249</v>
      </c>
      <c r="BR319" s="22">
        <v>0</v>
      </c>
      <c r="BS319" s="22">
        <v>0</v>
      </c>
      <c r="BT319" s="22">
        <f>IF(BR319, ROUND(BS319/BR319*100, 2),0)</f>
        <v>0</v>
      </c>
      <c r="BU319" s="20" t="s">
        <v>536</v>
      </c>
      <c r="BV319" s="28" t="s">
        <v>537</v>
      </c>
      <c r="BW319" s="13">
        <v>249</v>
      </c>
      <c r="BX319" s="22">
        <v>0</v>
      </c>
      <c r="BY319" s="22">
        <v>0</v>
      </c>
      <c r="BZ319" s="22">
        <f>IF(BX319, ROUND(BY319/BX319*100, 2),0)</f>
        <v>0</v>
      </c>
      <c r="CA319" s="20" t="s">
        <v>536</v>
      </c>
      <c r="CB319" s="28" t="s">
        <v>537</v>
      </c>
      <c r="CC319" s="13">
        <v>249</v>
      </c>
      <c r="CD319" s="22">
        <v>0</v>
      </c>
      <c r="CE319" s="22">
        <v>0</v>
      </c>
      <c r="CF319" s="22">
        <f>IF(CD319, ROUND(CE319/CD319*100, 2),0)</f>
        <v>0</v>
      </c>
      <c r="CG319" s="20" t="s">
        <v>536</v>
      </c>
      <c r="CH319" s="28" t="s">
        <v>537</v>
      </c>
      <c r="CI319" s="13">
        <v>249</v>
      </c>
      <c r="CJ319" s="22">
        <v>0</v>
      </c>
      <c r="CK319" s="22">
        <v>0</v>
      </c>
      <c r="CL319" s="22">
        <f>IF(CJ319, ROUND(CK319/CJ319*100, 2),0)</f>
        <v>0</v>
      </c>
      <c r="CM319" s="20" t="s">
        <v>536</v>
      </c>
      <c r="CN319" s="28" t="s">
        <v>537</v>
      </c>
      <c r="CO319" s="13">
        <v>249</v>
      </c>
      <c r="CP319" s="22">
        <v>0</v>
      </c>
      <c r="CQ319" s="22">
        <v>0</v>
      </c>
      <c r="CR319" s="22">
        <f>IF(CP319, ROUND(CQ319/CP319*100, 2),0)</f>
        <v>0</v>
      </c>
      <c r="CS319" s="20" t="s">
        <v>536</v>
      </c>
      <c r="CT319" s="28" t="s">
        <v>537</v>
      </c>
      <c r="CU319" s="13">
        <v>249</v>
      </c>
      <c r="CV319" s="22">
        <v>0</v>
      </c>
      <c r="CW319" s="22">
        <v>0</v>
      </c>
      <c r="CX319" s="22">
        <f>IF(CV319, ROUND(CW319/CV319*100, 2),0)</f>
        <v>0</v>
      </c>
      <c r="CY319" s="20" t="s">
        <v>536</v>
      </c>
      <c r="CZ319" s="28" t="s">
        <v>537</v>
      </c>
      <c r="DA319" s="13">
        <v>249</v>
      </c>
      <c r="DB319" s="22">
        <v>0</v>
      </c>
      <c r="DC319" s="22">
        <v>0</v>
      </c>
      <c r="DD319" s="22">
        <f>IF(DB319, ROUND(DC319/DB319*100, 2),0)</f>
        <v>0</v>
      </c>
      <c r="DE319" s="20" t="s">
        <v>536</v>
      </c>
      <c r="DF319" s="28" t="s">
        <v>537</v>
      </c>
      <c r="DG319" s="13">
        <v>249</v>
      </c>
      <c r="DH319" s="22">
        <v>0</v>
      </c>
      <c r="DI319" s="22">
        <v>0</v>
      </c>
      <c r="DJ319" s="22">
        <f>IF(DH319, ROUND(DI319/DH319*100, 2),0)</f>
        <v>0</v>
      </c>
    </row>
    <row r="320" spans="1:114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,OFFSET(D320,0,48),OFFSET(D320,0,54),OFFSET(D320,0,60),OFFSET(D320,0,66),OFFSET(D320,0,72),OFFSET(D320,0,78),OFFSET(D320,0,84),OFFSET(D320,0,90),OFFSET(D320,0,96),OFFSET(D320,0,102),OFFSET(D320,0,108))</f>
        <v>1</v>
      </c>
      <c r="E320" s="22">
        <f ca="1">SUM(OFFSET(E320,0,6),OFFSET(E320,0,12),OFFSET(E320,0,18),OFFSET(E320,0,24),OFFSET(E320,0,30),OFFSET(E320,0,36),OFFSET(E320,0,42),OFFSET(E320,0,48),OFFSET(E320,0,54),OFFSET(E320,0,60),OFFSET(E320,0,66),OFFSET(E320,0,72),OFFSET(E320,0,78),OFFSET(E320,0,84),OFFSET(E320,0,90),OFFSET(E320,0,96),OFFSET(E320,0,102),OFFSET(E320,0,108)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0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1</v>
      </c>
      <c r="BA320" s="22">
        <v>0</v>
      </c>
      <c r="BB320" s="22">
        <f>IF(AZ320, ROUND(BA320/AZ320*100, 2),0)</f>
        <v>0</v>
      </c>
      <c r="BC320" s="26" t="s">
        <v>538</v>
      </c>
      <c r="BD320" s="27" t="s">
        <v>539</v>
      </c>
      <c r="BE320" s="13">
        <v>250</v>
      </c>
      <c r="BF320" s="22">
        <v>0</v>
      </c>
      <c r="BG320" s="22">
        <v>0</v>
      </c>
      <c r="BH320" s="22">
        <f>IF(BF320, ROUND(BG320/BF320*100, 2),0)</f>
        <v>0</v>
      </c>
      <c r="BI320" s="26" t="s">
        <v>538</v>
      </c>
      <c r="BJ320" s="27" t="s">
        <v>539</v>
      </c>
      <c r="BK320" s="13">
        <v>250</v>
      </c>
      <c r="BL320" s="22">
        <v>0</v>
      </c>
      <c r="BM320" s="22">
        <v>0</v>
      </c>
      <c r="BN320" s="22">
        <f>IF(BL320, ROUND(BM320/BL320*100, 2),0)</f>
        <v>0</v>
      </c>
      <c r="BO320" s="26" t="s">
        <v>538</v>
      </c>
      <c r="BP320" s="27" t="s">
        <v>539</v>
      </c>
      <c r="BQ320" s="13">
        <v>250</v>
      </c>
      <c r="BR320" s="22">
        <v>0</v>
      </c>
      <c r="BS320" s="22">
        <v>0</v>
      </c>
      <c r="BT320" s="22">
        <f>IF(BR320, ROUND(BS320/BR320*100, 2),0)</f>
        <v>0</v>
      </c>
      <c r="BU320" s="26" t="s">
        <v>538</v>
      </c>
      <c r="BV320" s="27" t="s">
        <v>539</v>
      </c>
      <c r="BW320" s="13">
        <v>250</v>
      </c>
      <c r="BX320" s="22">
        <v>0</v>
      </c>
      <c r="BY320" s="22">
        <v>0</v>
      </c>
      <c r="BZ320" s="22">
        <f>IF(BX320, ROUND(BY320/BX320*100, 2),0)</f>
        <v>0</v>
      </c>
      <c r="CA320" s="26" t="s">
        <v>538</v>
      </c>
      <c r="CB320" s="27" t="s">
        <v>539</v>
      </c>
      <c r="CC320" s="13">
        <v>250</v>
      </c>
      <c r="CD320" s="22">
        <v>0</v>
      </c>
      <c r="CE320" s="22">
        <v>0</v>
      </c>
      <c r="CF320" s="22">
        <f>IF(CD320, ROUND(CE320/CD320*100, 2),0)</f>
        <v>0</v>
      </c>
      <c r="CG320" s="26" t="s">
        <v>538</v>
      </c>
      <c r="CH320" s="27" t="s">
        <v>539</v>
      </c>
      <c r="CI320" s="13">
        <v>250</v>
      </c>
      <c r="CJ320" s="22">
        <v>0</v>
      </c>
      <c r="CK320" s="22">
        <v>0</v>
      </c>
      <c r="CL320" s="22">
        <f>IF(CJ320, ROUND(CK320/CJ320*100, 2),0)</f>
        <v>0</v>
      </c>
      <c r="CM320" s="26" t="s">
        <v>538</v>
      </c>
      <c r="CN320" s="27" t="s">
        <v>539</v>
      </c>
      <c r="CO320" s="13">
        <v>250</v>
      </c>
      <c r="CP320" s="22">
        <v>0</v>
      </c>
      <c r="CQ320" s="22">
        <v>0</v>
      </c>
      <c r="CR320" s="22">
        <f>IF(CP320, ROUND(CQ320/CP320*100, 2),0)</f>
        <v>0</v>
      </c>
      <c r="CS320" s="26" t="s">
        <v>538</v>
      </c>
      <c r="CT320" s="27" t="s">
        <v>539</v>
      </c>
      <c r="CU320" s="13">
        <v>250</v>
      </c>
      <c r="CV320" s="22">
        <v>0</v>
      </c>
      <c r="CW320" s="22">
        <v>0</v>
      </c>
      <c r="CX320" s="22">
        <f>IF(CV320, ROUND(CW320/CV320*100, 2),0)</f>
        <v>0</v>
      </c>
      <c r="CY320" s="26" t="s">
        <v>538</v>
      </c>
      <c r="CZ320" s="27" t="s">
        <v>539</v>
      </c>
      <c r="DA320" s="13">
        <v>250</v>
      </c>
      <c r="DB320" s="22">
        <v>0</v>
      </c>
      <c r="DC320" s="22">
        <v>0</v>
      </c>
      <c r="DD320" s="22">
        <f>IF(DB320, ROUND(DC320/DB320*100, 2),0)</f>
        <v>0</v>
      </c>
      <c r="DE320" s="26" t="s">
        <v>538</v>
      </c>
      <c r="DF320" s="27" t="s">
        <v>539</v>
      </c>
      <c r="DG320" s="13">
        <v>250</v>
      </c>
      <c r="DH320" s="22">
        <v>0</v>
      </c>
      <c r="DI320" s="22">
        <v>0</v>
      </c>
      <c r="DJ320" s="22">
        <f>IF(DH320, ROUND(DI320/DH320*100, 2),0)</f>
        <v>0</v>
      </c>
    </row>
    <row r="321" spans="1:114" ht="19.350000000000001" customHeight="1" x14ac:dyDescent="0.25">
      <c r="A321" s="23"/>
      <c r="B321" s="24" t="s">
        <v>540</v>
      </c>
      <c r="C321" s="18" t="s">
        <v>12</v>
      </c>
      <c r="D321" s="25"/>
      <c r="E321" s="25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  <c r="BC321" s="23"/>
      <c r="BD321" s="24" t="s">
        <v>540</v>
      </c>
      <c r="BE321" s="18" t="s">
        <v>12</v>
      </c>
      <c r="BF321" s="25"/>
      <c r="BG321" s="25"/>
      <c r="BH321" s="19"/>
      <c r="BI321" s="23"/>
      <c r="BJ321" s="24" t="s">
        <v>540</v>
      </c>
      <c r="BK321" s="18" t="s">
        <v>12</v>
      </c>
      <c r="BL321" s="25"/>
      <c r="BM321" s="25"/>
      <c r="BN321" s="19"/>
      <c r="BO321" s="23"/>
      <c r="BP321" s="24" t="s">
        <v>540</v>
      </c>
      <c r="BQ321" s="18" t="s">
        <v>12</v>
      </c>
      <c r="BR321" s="25"/>
      <c r="BS321" s="25"/>
      <c r="BT321" s="19"/>
      <c r="BU321" s="23"/>
      <c r="BV321" s="24" t="s">
        <v>540</v>
      </c>
      <c r="BW321" s="18" t="s">
        <v>12</v>
      </c>
      <c r="BX321" s="25"/>
      <c r="BY321" s="25"/>
      <c r="BZ321" s="19"/>
      <c r="CA321" s="23"/>
      <c r="CB321" s="24" t="s">
        <v>540</v>
      </c>
      <c r="CC321" s="18" t="s">
        <v>12</v>
      </c>
      <c r="CD321" s="25"/>
      <c r="CE321" s="25"/>
      <c r="CF321" s="19"/>
      <c r="CG321" s="23"/>
      <c r="CH321" s="24" t="s">
        <v>540</v>
      </c>
      <c r="CI321" s="18" t="s">
        <v>12</v>
      </c>
      <c r="CJ321" s="25"/>
      <c r="CK321" s="25"/>
      <c r="CL321" s="19"/>
      <c r="CM321" s="23"/>
      <c r="CN321" s="24" t="s">
        <v>540</v>
      </c>
      <c r="CO321" s="18" t="s">
        <v>12</v>
      </c>
      <c r="CP321" s="25"/>
      <c r="CQ321" s="25"/>
      <c r="CR321" s="19"/>
      <c r="CS321" s="23"/>
      <c r="CT321" s="24" t="s">
        <v>540</v>
      </c>
      <c r="CU321" s="18" t="s">
        <v>12</v>
      </c>
      <c r="CV321" s="25"/>
      <c r="CW321" s="25"/>
      <c r="CX321" s="19"/>
      <c r="CY321" s="23"/>
      <c r="CZ321" s="24" t="s">
        <v>540</v>
      </c>
      <c r="DA321" s="18" t="s">
        <v>12</v>
      </c>
      <c r="DB321" s="25"/>
      <c r="DC321" s="25"/>
      <c r="DD321" s="19"/>
      <c r="DE321" s="23"/>
      <c r="DF321" s="24" t="s">
        <v>540</v>
      </c>
      <c r="DG321" s="18" t="s">
        <v>12</v>
      </c>
      <c r="DH321" s="25"/>
      <c r="DI321" s="25"/>
      <c r="DJ321" s="19"/>
    </row>
    <row r="322" spans="1:114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265">SUM(OFFSET(D322,0,6),OFFSET(D322,0,12),OFFSET(D322,0,18),OFFSET(D322,0,24),OFFSET(D322,0,30),OFFSET(D322,0,36),OFFSET(D322,0,42),OFFSET(D322,0,48),OFFSET(D322,0,54),OFFSET(D322,0,60),OFFSET(D322,0,66),OFFSET(D322,0,72),OFFSET(D322,0,78),OFFSET(D322,0,84),OFFSET(D322,0,90),OFFSET(D322,0,96),OFFSET(D322,0,102),OFFSET(D322,0,108))</f>
        <v>1</v>
      </c>
      <c r="E322" s="22">
        <f t="shared" ca="1" si="265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1</v>
      </c>
      <c r="BA322" s="22">
        <v>0</v>
      </c>
      <c r="BB322" s="22">
        <f>IF(AZ322, ROUND(BA322/AZ322*100, 2),0)</f>
        <v>0</v>
      </c>
      <c r="BC322" s="26" t="s">
        <v>541</v>
      </c>
      <c r="BD322" s="30" t="s">
        <v>542</v>
      </c>
      <c r="BE322" s="13">
        <v>251</v>
      </c>
      <c r="BF322" s="22">
        <v>0</v>
      </c>
      <c r="BG322" s="22">
        <v>0</v>
      </c>
      <c r="BH322" s="22">
        <f>IF(BF322, ROUND(BG322/BF322*100, 2),0)</f>
        <v>0</v>
      </c>
      <c r="BI322" s="26" t="s">
        <v>541</v>
      </c>
      <c r="BJ322" s="30" t="s">
        <v>542</v>
      </c>
      <c r="BK322" s="13">
        <v>251</v>
      </c>
      <c r="BL322" s="22">
        <v>0</v>
      </c>
      <c r="BM322" s="22">
        <v>0</v>
      </c>
      <c r="BN322" s="22">
        <f>IF(BL322, ROUND(BM322/BL322*100, 2),0)</f>
        <v>0</v>
      </c>
      <c r="BO322" s="26" t="s">
        <v>541</v>
      </c>
      <c r="BP322" s="30" t="s">
        <v>542</v>
      </c>
      <c r="BQ322" s="13">
        <v>251</v>
      </c>
      <c r="BR322" s="22">
        <v>0</v>
      </c>
      <c r="BS322" s="22">
        <v>0</v>
      </c>
      <c r="BT322" s="22">
        <f>IF(BR322, ROUND(BS322/BR322*100, 2),0)</f>
        <v>0</v>
      </c>
      <c r="BU322" s="26" t="s">
        <v>541</v>
      </c>
      <c r="BV322" s="30" t="s">
        <v>542</v>
      </c>
      <c r="BW322" s="13">
        <v>251</v>
      </c>
      <c r="BX322" s="22">
        <v>0</v>
      </c>
      <c r="BY322" s="22">
        <v>0</v>
      </c>
      <c r="BZ322" s="22">
        <f>IF(BX322, ROUND(BY322/BX322*100, 2),0)</f>
        <v>0</v>
      </c>
      <c r="CA322" s="26" t="s">
        <v>541</v>
      </c>
      <c r="CB322" s="30" t="s">
        <v>542</v>
      </c>
      <c r="CC322" s="13">
        <v>251</v>
      </c>
      <c r="CD322" s="22">
        <v>0</v>
      </c>
      <c r="CE322" s="22">
        <v>0</v>
      </c>
      <c r="CF322" s="22">
        <f>IF(CD322, ROUND(CE322/CD322*100, 2),0)</f>
        <v>0</v>
      </c>
      <c r="CG322" s="26" t="s">
        <v>541</v>
      </c>
      <c r="CH322" s="30" t="s">
        <v>542</v>
      </c>
      <c r="CI322" s="13">
        <v>251</v>
      </c>
      <c r="CJ322" s="22">
        <v>0</v>
      </c>
      <c r="CK322" s="22">
        <v>0</v>
      </c>
      <c r="CL322" s="22">
        <f>IF(CJ322, ROUND(CK322/CJ322*100, 2),0)</f>
        <v>0</v>
      </c>
      <c r="CM322" s="26" t="s">
        <v>541</v>
      </c>
      <c r="CN322" s="30" t="s">
        <v>542</v>
      </c>
      <c r="CO322" s="13">
        <v>251</v>
      </c>
      <c r="CP322" s="22">
        <v>0</v>
      </c>
      <c r="CQ322" s="22">
        <v>0</v>
      </c>
      <c r="CR322" s="22">
        <f>IF(CP322, ROUND(CQ322/CP322*100, 2),0)</f>
        <v>0</v>
      </c>
      <c r="CS322" s="26" t="s">
        <v>541</v>
      </c>
      <c r="CT322" s="30" t="s">
        <v>542</v>
      </c>
      <c r="CU322" s="13">
        <v>251</v>
      </c>
      <c r="CV322" s="22">
        <v>0</v>
      </c>
      <c r="CW322" s="22">
        <v>0</v>
      </c>
      <c r="CX322" s="22">
        <f>IF(CV322, ROUND(CW322/CV322*100, 2),0)</f>
        <v>0</v>
      </c>
      <c r="CY322" s="26" t="s">
        <v>541</v>
      </c>
      <c r="CZ322" s="30" t="s">
        <v>542</v>
      </c>
      <c r="DA322" s="13">
        <v>251</v>
      </c>
      <c r="DB322" s="22">
        <v>0</v>
      </c>
      <c r="DC322" s="22">
        <v>0</v>
      </c>
      <c r="DD322" s="22">
        <f>IF(DB322, ROUND(DC322/DB322*100, 2),0)</f>
        <v>0</v>
      </c>
      <c r="DE322" s="26" t="s">
        <v>541</v>
      </c>
      <c r="DF322" s="30" t="s">
        <v>542</v>
      </c>
      <c r="DG322" s="13">
        <v>251</v>
      </c>
      <c r="DH322" s="22">
        <v>0</v>
      </c>
      <c r="DI322" s="22">
        <v>0</v>
      </c>
      <c r="DJ322" s="22">
        <f>IF(DH322, ROUND(DI322/DH322*100, 2),0)</f>
        <v>0</v>
      </c>
    </row>
    <row r="323" spans="1:114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265"/>
        <v>0</v>
      </c>
      <c r="E323" s="22">
        <f t="shared" ca="1" si="265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  <c r="BC323" s="26" t="s">
        <v>543</v>
      </c>
      <c r="BD323" s="30" t="s">
        <v>544</v>
      </c>
      <c r="BE323" s="13">
        <v>252</v>
      </c>
      <c r="BF323" s="22">
        <v>0</v>
      </c>
      <c r="BG323" s="22">
        <v>0</v>
      </c>
      <c r="BH323" s="22">
        <f>IF(BF323, ROUND(BG323/BF323*100, 2),0)</f>
        <v>0</v>
      </c>
      <c r="BI323" s="26" t="s">
        <v>543</v>
      </c>
      <c r="BJ323" s="30" t="s">
        <v>544</v>
      </c>
      <c r="BK323" s="13">
        <v>252</v>
      </c>
      <c r="BL323" s="22">
        <v>0</v>
      </c>
      <c r="BM323" s="22">
        <v>0</v>
      </c>
      <c r="BN323" s="22">
        <f>IF(BL323, ROUND(BM323/BL323*100, 2),0)</f>
        <v>0</v>
      </c>
      <c r="BO323" s="26" t="s">
        <v>543</v>
      </c>
      <c r="BP323" s="30" t="s">
        <v>544</v>
      </c>
      <c r="BQ323" s="13">
        <v>252</v>
      </c>
      <c r="BR323" s="22">
        <v>0</v>
      </c>
      <c r="BS323" s="22">
        <v>0</v>
      </c>
      <c r="BT323" s="22">
        <f>IF(BR323, ROUND(BS323/BR323*100, 2),0)</f>
        <v>0</v>
      </c>
      <c r="BU323" s="26" t="s">
        <v>543</v>
      </c>
      <c r="BV323" s="30" t="s">
        <v>544</v>
      </c>
      <c r="BW323" s="13">
        <v>252</v>
      </c>
      <c r="BX323" s="22">
        <v>0</v>
      </c>
      <c r="BY323" s="22">
        <v>0</v>
      </c>
      <c r="BZ323" s="22">
        <f>IF(BX323, ROUND(BY323/BX323*100, 2),0)</f>
        <v>0</v>
      </c>
      <c r="CA323" s="26" t="s">
        <v>543</v>
      </c>
      <c r="CB323" s="30" t="s">
        <v>544</v>
      </c>
      <c r="CC323" s="13">
        <v>252</v>
      </c>
      <c r="CD323" s="22">
        <v>0</v>
      </c>
      <c r="CE323" s="22">
        <v>0</v>
      </c>
      <c r="CF323" s="22">
        <f>IF(CD323, ROUND(CE323/CD323*100, 2),0)</f>
        <v>0</v>
      </c>
      <c r="CG323" s="26" t="s">
        <v>543</v>
      </c>
      <c r="CH323" s="30" t="s">
        <v>544</v>
      </c>
      <c r="CI323" s="13">
        <v>252</v>
      </c>
      <c r="CJ323" s="22">
        <v>0</v>
      </c>
      <c r="CK323" s="22">
        <v>0</v>
      </c>
      <c r="CL323" s="22">
        <f>IF(CJ323, ROUND(CK323/CJ323*100, 2),0)</f>
        <v>0</v>
      </c>
      <c r="CM323" s="26" t="s">
        <v>543</v>
      </c>
      <c r="CN323" s="30" t="s">
        <v>544</v>
      </c>
      <c r="CO323" s="13">
        <v>252</v>
      </c>
      <c r="CP323" s="22">
        <v>0</v>
      </c>
      <c r="CQ323" s="22">
        <v>0</v>
      </c>
      <c r="CR323" s="22">
        <f>IF(CP323, ROUND(CQ323/CP323*100, 2),0)</f>
        <v>0</v>
      </c>
      <c r="CS323" s="26" t="s">
        <v>543</v>
      </c>
      <c r="CT323" s="30" t="s">
        <v>544</v>
      </c>
      <c r="CU323" s="13">
        <v>252</v>
      </c>
      <c r="CV323" s="22">
        <v>0</v>
      </c>
      <c r="CW323" s="22">
        <v>0</v>
      </c>
      <c r="CX323" s="22">
        <f>IF(CV323, ROUND(CW323/CV323*100, 2),0)</f>
        <v>0</v>
      </c>
      <c r="CY323" s="26" t="s">
        <v>543</v>
      </c>
      <c r="CZ323" s="30" t="s">
        <v>544</v>
      </c>
      <c r="DA323" s="13">
        <v>252</v>
      </c>
      <c r="DB323" s="22">
        <v>0</v>
      </c>
      <c r="DC323" s="22">
        <v>0</v>
      </c>
      <c r="DD323" s="22">
        <f>IF(DB323, ROUND(DC323/DB323*100, 2),0)</f>
        <v>0</v>
      </c>
      <c r="DE323" s="26" t="s">
        <v>543</v>
      </c>
      <c r="DF323" s="30" t="s">
        <v>544</v>
      </c>
      <c r="DG323" s="13">
        <v>252</v>
      </c>
      <c r="DH323" s="22">
        <v>0</v>
      </c>
      <c r="DI323" s="22">
        <v>0</v>
      </c>
      <c r="DJ323" s="22">
        <f>IF(DH323, ROUND(DI323/DH323*100, 2),0)</f>
        <v>0</v>
      </c>
    </row>
    <row r="324" spans="1:114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265"/>
        <v>1</v>
      </c>
      <c r="E324" s="22">
        <f t="shared" ca="1" si="265"/>
        <v>1</v>
      </c>
      <c r="F324" s="22">
        <f ca="1">IF(D324, ROUND(E324/D324*100, 2),0)</f>
        <v>100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0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  <c r="BC324" s="20" t="s">
        <v>545</v>
      </c>
      <c r="BD324" s="28" t="s">
        <v>546</v>
      </c>
      <c r="BE324" s="13">
        <v>253</v>
      </c>
      <c r="BF324" s="22">
        <v>0</v>
      </c>
      <c r="BG324" s="22">
        <v>0</v>
      </c>
      <c r="BH324" s="22">
        <f>IF(BF324, ROUND(BG324/BF324*100, 2),0)</f>
        <v>0</v>
      </c>
      <c r="BI324" s="20" t="s">
        <v>545</v>
      </c>
      <c r="BJ324" s="28" t="s">
        <v>546</v>
      </c>
      <c r="BK324" s="13">
        <v>253</v>
      </c>
      <c r="BL324" s="22">
        <v>0</v>
      </c>
      <c r="BM324" s="22">
        <v>0</v>
      </c>
      <c r="BN324" s="22">
        <f>IF(BL324, ROUND(BM324/BL324*100, 2),0)</f>
        <v>0</v>
      </c>
      <c r="BO324" s="20" t="s">
        <v>545</v>
      </c>
      <c r="BP324" s="28" t="s">
        <v>546</v>
      </c>
      <c r="BQ324" s="13">
        <v>253</v>
      </c>
      <c r="BR324" s="22">
        <v>0</v>
      </c>
      <c r="BS324" s="22">
        <v>0</v>
      </c>
      <c r="BT324" s="22">
        <f>IF(BR324, ROUND(BS324/BR324*100, 2),0)</f>
        <v>0</v>
      </c>
      <c r="BU324" s="20" t="s">
        <v>545</v>
      </c>
      <c r="BV324" s="28" t="s">
        <v>546</v>
      </c>
      <c r="BW324" s="13">
        <v>253</v>
      </c>
      <c r="BX324" s="22">
        <v>0</v>
      </c>
      <c r="BY324" s="22">
        <v>0</v>
      </c>
      <c r="BZ324" s="22">
        <f>IF(BX324, ROUND(BY324/BX324*100, 2),0)</f>
        <v>0</v>
      </c>
      <c r="CA324" s="20" t="s">
        <v>545</v>
      </c>
      <c r="CB324" s="28" t="s">
        <v>546</v>
      </c>
      <c r="CC324" s="13">
        <v>253</v>
      </c>
      <c r="CD324" s="22">
        <v>1</v>
      </c>
      <c r="CE324" s="22">
        <v>0</v>
      </c>
      <c r="CF324" s="22">
        <f>IF(CD324, ROUND(CE324/CD324*100, 2),0)</f>
        <v>0</v>
      </c>
      <c r="CG324" s="20" t="s">
        <v>545</v>
      </c>
      <c r="CH324" s="28" t="s">
        <v>546</v>
      </c>
      <c r="CI324" s="13">
        <v>253</v>
      </c>
      <c r="CJ324" s="22">
        <v>0</v>
      </c>
      <c r="CK324" s="22">
        <v>0</v>
      </c>
      <c r="CL324" s="22">
        <f>IF(CJ324, ROUND(CK324/CJ324*100, 2),0)</f>
        <v>0</v>
      </c>
      <c r="CM324" s="20" t="s">
        <v>545</v>
      </c>
      <c r="CN324" s="28" t="s">
        <v>546</v>
      </c>
      <c r="CO324" s="13">
        <v>253</v>
      </c>
      <c r="CP324" s="22">
        <v>0</v>
      </c>
      <c r="CQ324" s="22">
        <v>0</v>
      </c>
      <c r="CR324" s="22">
        <f>IF(CP324, ROUND(CQ324/CP324*100, 2),0)</f>
        <v>0</v>
      </c>
      <c r="CS324" s="20" t="s">
        <v>545</v>
      </c>
      <c r="CT324" s="28" t="s">
        <v>546</v>
      </c>
      <c r="CU324" s="13">
        <v>253</v>
      </c>
      <c r="CV324" s="22">
        <v>0</v>
      </c>
      <c r="CW324" s="22">
        <v>1</v>
      </c>
      <c r="CX324" s="22">
        <f>IF(CV324, ROUND(CW324/CV324*100, 2),0)</f>
        <v>0</v>
      </c>
      <c r="CY324" s="20" t="s">
        <v>545</v>
      </c>
      <c r="CZ324" s="28" t="s">
        <v>546</v>
      </c>
      <c r="DA324" s="13">
        <v>253</v>
      </c>
      <c r="DB324" s="22">
        <v>0</v>
      </c>
      <c r="DC324" s="22">
        <v>0</v>
      </c>
      <c r="DD324" s="22">
        <f>IF(DB324, ROUND(DC324/DB324*100, 2),0)</f>
        <v>0</v>
      </c>
      <c r="DE324" s="20" t="s">
        <v>545</v>
      </c>
      <c r="DF324" s="28" t="s">
        <v>546</v>
      </c>
      <c r="DG324" s="13">
        <v>253</v>
      </c>
      <c r="DH324" s="22">
        <v>0</v>
      </c>
      <c r="DI324" s="22">
        <v>0</v>
      </c>
      <c r="DJ324" s="22">
        <f>IF(DH324, ROUND(DI324/DH324*100, 2),0)</f>
        <v>0</v>
      </c>
    </row>
    <row r="325" spans="1:114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265"/>
        <v>1</v>
      </c>
      <c r="E325" s="22">
        <f t="shared" ca="1" si="265"/>
        <v>0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0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  <c r="BC325" s="26" t="s">
        <v>547</v>
      </c>
      <c r="BD325" s="27" t="s">
        <v>539</v>
      </c>
      <c r="BE325" s="13">
        <v>254</v>
      </c>
      <c r="BF325" s="22">
        <v>0</v>
      </c>
      <c r="BG325" s="22">
        <v>0</v>
      </c>
      <c r="BH325" s="22">
        <f>IF(BF325, ROUND(BG325/BF325*100, 2),0)</f>
        <v>0</v>
      </c>
      <c r="BI325" s="26" t="s">
        <v>547</v>
      </c>
      <c r="BJ325" s="27" t="s">
        <v>539</v>
      </c>
      <c r="BK325" s="13">
        <v>254</v>
      </c>
      <c r="BL325" s="22">
        <v>0</v>
      </c>
      <c r="BM325" s="22">
        <v>0</v>
      </c>
      <c r="BN325" s="22">
        <f>IF(BL325, ROUND(BM325/BL325*100, 2),0)</f>
        <v>0</v>
      </c>
      <c r="BO325" s="26" t="s">
        <v>547</v>
      </c>
      <c r="BP325" s="27" t="s">
        <v>539</v>
      </c>
      <c r="BQ325" s="13">
        <v>254</v>
      </c>
      <c r="BR325" s="22">
        <v>0</v>
      </c>
      <c r="BS325" s="22">
        <v>0</v>
      </c>
      <c r="BT325" s="22">
        <f>IF(BR325, ROUND(BS325/BR325*100, 2),0)</f>
        <v>0</v>
      </c>
      <c r="BU325" s="26" t="s">
        <v>547</v>
      </c>
      <c r="BV325" s="27" t="s">
        <v>539</v>
      </c>
      <c r="BW325" s="13">
        <v>254</v>
      </c>
      <c r="BX325" s="22">
        <v>0</v>
      </c>
      <c r="BY325" s="22">
        <v>0</v>
      </c>
      <c r="BZ325" s="22">
        <f>IF(BX325, ROUND(BY325/BX325*100, 2),0)</f>
        <v>0</v>
      </c>
      <c r="CA325" s="26" t="s">
        <v>547</v>
      </c>
      <c r="CB325" s="27" t="s">
        <v>539</v>
      </c>
      <c r="CC325" s="13">
        <v>254</v>
      </c>
      <c r="CD325" s="22">
        <v>1</v>
      </c>
      <c r="CE325" s="22">
        <v>0</v>
      </c>
      <c r="CF325" s="22">
        <f>IF(CD325, ROUND(CE325/CD325*100, 2),0)</f>
        <v>0</v>
      </c>
      <c r="CG325" s="26" t="s">
        <v>547</v>
      </c>
      <c r="CH325" s="27" t="s">
        <v>539</v>
      </c>
      <c r="CI325" s="13">
        <v>254</v>
      </c>
      <c r="CJ325" s="22">
        <v>0</v>
      </c>
      <c r="CK325" s="22">
        <v>0</v>
      </c>
      <c r="CL325" s="22">
        <f>IF(CJ325, ROUND(CK325/CJ325*100, 2),0)</f>
        <v>0</v>
      </c>
      <c r="CM325" s="26" t="s">
        <v>547</v>
      </c>
      <c r="CN325" s="27" t="s">
        <v>539</v>
      </c>
      <c r="CO325" s="13">
        <v>254</v>
      </c>
      <c r="CP325" s="22">
        <v>0</v>
      </c>
      <c r="CQ325" s="22">
        <v>0</v>
      </c>
      <c r="CR325" s="22">
        <f>IF(CP325, ROUND(CQ325/CP325*100, 2),0)</f>
        <v>0</v>
      </c>
      <c r="CS325" s="26" t="s">
        <v>547</v>
      </c>
      <c r="CT325" s="27" t="s">
        <v>539</v>
      </c>
      <c r="CU325" s="13">
        <v>254</v>
      </c>
      <c r="CV325" s="22">
        <v>0</v>
      </c>
      <c r="CW325" s="22">
        <v>0</v>
      </c>
      <c r="CX325" s="22">
        <f>IF(CV325, ROUND(CW325/CV325*100, 2),0)</f>
        <v>0</v>
      </c>
      <c r="CY325" s="26" t="s">
        <v>547</v>
      </c>
      <c r="CZ325" s="27" t="s">
        <v>539</v>
      </c>
      <c r="DA325" s="13">
        <v>254</v>
      </c>
      <c r="DB325" s="22">
        <v>0</v>
      </c>
      <c r="DC325" s="22">
        <v>0</v>
      </c>
      <c r="DD325" s="22">
        <f>IF(DB325, ROUND(DC325/DB325*100, 2),0)</f>
        <v>0</v>
      </c>
      <c r="DE325" s="26" t="s">
        <v>547</v>
      </c>
      <c r="DF325" s="27" t="s">
        <v>539</v>
      </c>
      <c r="DG325" s="13">
        <v>254</v>
      </c>
      <c r="DH325" s="22">
        <v>0</v>
      </c>
      <c r="DI325" s="22">
        <v>0</v>
      </c>
      <c r="DJ325" s="22">
        <f>IF(DH325, ROUND(DI325/DH325*100, 2),0)</f>
        <v>0</v>
      </c>
    </row>
    <row r="326" spans="1:114" ht="19.350000000000001" customHeight="1" x14ac:dyDescent="0.25">
      <c r="A326" s="23"/>
      <c r="B326" s="24" t="s">
        <v>540</v>
      </c>
      <c r="C326" s="18" t="s">
        <v>12</v>
      </c>
      <c r="D326" s="25"/>
      <c r="E326" s="25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  <c r="BC326" s="23"/>
      <c r="BD326" s="24" t="s">
        <v>540</v>
      </c>
      <c r="BE326" s="18" t="s">
        <v>12</v>
      </c>
      <c r="BF326" s="25"/>
      <c r="BG326" s="25"/>
      <c r="BH326" s="19"/>
      <c r="BI326" s="23"/>
      <c r="BJ326" s="24" t="s">
        <v>540</v>
      </c>
      <c r="BK326" s="18" t="s">
        <v>12</v>
      </c>
      <c r="BL326" s="25"/>
      <c r="BM326" s="25"/>
      <c r="BN326" s="19"/>
      <c r="BO326" s="23"/>
      <c r="BP326" s="24" t="s">
        <v>540</v>
      </c>
      <c r="BQ326" s="18" t="s">
        <v>12</v>
      </c>
      <c r="BR326" s="25"/>
      <c r="BS326" s="25"/>
      <c r="BT326" s="19"/>
      <c r="BU326" s="23"/>
      <c r="BV326" s="24" t="s">
        <v>540</v>
      </c>
      <c r="BW326" s="18" t="s">
        <v>12</v>
      </c>
      <c r="BX326" s="25"/>
      <c r="BY326" s="25"/>
      <c r="BZ326" s="19"/>
      <c r="CA326" s="23"/>
      <c r="CB326" s="24" t="s">
        <v>540</v>
      </c>
      <c r="CC326" s="18" t="s">
        <v>12</v>
      </c>
      <c r="CD326" s="25"/>
      <c r="CE326" s="25"/>
      <c r="CF326" s="19"/>
      <c r="CG326" s="23"/>
      <c r="CH326" s="24" t="s">
        <v>540</v>
      </c>
      <c r="CI326" s="18" t="s">
        <v>12</v>
      </c>
      <c r="CJ326" s="25"/>
      <c r="CK326" s="25"/>
      <c r="CL326" s="19"/>
      <c r="CM326" s="23"/>
      <c r="CN326" s="24" t="s">
        <v>540</v>
      </c>
      <c r="CO326" s="18" t="s">
        <v>12</v>
      </c>
      <c r="CP326" s="25"/>
      <c r="CQ326" s="25"/>
      <c r="CR326" s="19"/>
      <c r="CS326" s="23"/>
      <c r="CT326" s="24" t="s">
        <v>540</v>
      </c>
      <c r="CU326" s="18" t="s">
        <v>12</v>
      </c>
      <c r="CV326" s="25"/>
      <c r="CW326" s="25"/>
      <c r="CX326" s="19"/>
      <c r="CY326" s="23"/>
      <c r="CZ326" s="24" t="s">
        <v>540</v>
      </c>
      <c r="DA326" s="18" t="s">
        <v>12</v>
      </c>
      <c r="DB326" s="25"/>
      <c r="DC326" s="25"/>
      <c r="DD326" s="19"/>
      <c r="DE326" s="23"/>
      <c r="DF326" s="24" t="s">
        <v>540</v>
      </c>
      <c r="DG326" s="18" t="s">
        <v>12</v>
      </c>
      <c r="DH326" s="25"/>
      <c r="DI326" s="25"/>
      <c r="DJ326" s="19"/>
    </row>
    <row r="327" spans="1:114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266">SUM(OFFSET(D327,0,6),OFFSET(D327,0,12),OFFSET(D327,0,18),OFFSET(D327,0,24),OFFSET(D327,0,30),OFFSET(D327,0,36),OFFSET(D327,0,42),OFFSET(D327,0,48),OFFSET(D327,0,54),OFFSET(D327,0,60),OFFSET(D327,0,66),OFFSET(D327,0,72),OFFSET(D327,0,78),OFFSET(D327,0,84),OFFSET(D327,0,90),OFFSET(D327,0,96),OFFSET(D327,0,102),OFFSET(D327,0,108))</f>
        <v>0</v>
      </c>
      <c r="E327" s="22">
        <f t="shared" ca="1" si="266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  <c r="BC327" s="26" t="s">
        <v>548</v>
      </c>
      <c r="BD327" s="30" t="s">
        <v>549</v>
      </c>
      <c r="BE327" s="13">
        <v>255</v>
      </c>
      <c r="BF327" s="22">
        <v>0</v>
      </c>
      <c r="BG327" s="22">
        <v>0</v>
      </c>
      <c r="BH327" s="22">
        <f>IF(BF327, ROUND(BG327/BF327*100, 2),0)</f>
        <v>0</v>
      </c>
      <c r="BI327" s="26" t="s">
        <v>548</v>
      </c>
      <c r="BJ327" s="30" t="s">
        <v>549</v>
      </c>
      <c r="BK327" s="13">
        <v>255</v>
      </c>
      <c r="BL327" s="22">
        <v>0</v>
      </c>
      <c r="BM327" s="22">
        <v>0</v>
      </c>
      <c r="BN327" s="22">
        <f>IF(BL327, ROUND(BM327/BL327*100, 2),0)</f>
        <v>0</v>
      </c>
      <c r="BO327" s="26" t="s">
        <v>548</v>
      </c>
      <c r="BP327" s="30" t="s">
        <v>549</v>
      </c>
      <c r="BQ327" s="13">
        <v>255</v>
      </c>
      <c r="BR327" s="22">
        <v>0</v>
      </c>
      <c r="BS327" s="22">
        <v>0</v>
      </c>
      <c r="BT327" s="22">
        <f>IF(BR327, ROUND(BS327/BR327*100, 2),0)</f>
        <v>0</v>
      </c>
      <c r="BU327" s="26" t="s">
        <v>548</v>
      </c>
      <c r="BV327" s="30" t="s">
        <v>549</v>
      </c>
      <c r="BW327" s="13">
        <v>255</v>
      </c>
      <c r="BX327" s="22">
        <v>0</v>
      </c>
      <c r="BY327" s="22">
        <v>0</v>
      </c>
      <c r="BZ327" s="22">
        <f>IF(BX327, ROUND(BY327/BX327*100, 2),0)</f>
        <v>0</v>
      </c>
      <c r="CA327" s="26" t="s">
        <v>548</v>
      </c>
      <c r="CB327" s="30" t="s">
        <v>549</v>
      </c>
      <c r="CC327" s="13">
        <v>255</v>
      </c>
      <c r="CD327" s="22">
        <v>0</v>
      </c>
      <c r="CE327" s="22">
        <v>0</v>
      </c>
      <c r="CF327" s="22">
        <f>IF(CD327, ROUND(CE327/CD327*100, 2),0)</f>
        <v>0</v>
      </c>
      <c r="CG327" s="26" t="s">
        <v>548</v>
      </c>
      <c r="CH327" s="30" t="s">
        <v>549</v>
      </c>
      <c r="CI327" s="13">
        <v>255</v>
      </c>
      <c r="CJ327" s="22">
        <v>0</v>
      </c>
      <c r="CK327" s="22">
        <v>0</v>
      </c>
      <c r="CL327" s="22">
        <f>IF(CJ327, ROUND(CK327/CJ327*100, 2),0)</f>
        <v>0</v>
      </c>
      <c r="CM327" s="26" t="s">
        <v>548</v>
      </c>
      <c r="CN327" s="30" t="s">
        <v>549</v>
      </c>
      <c r="CO327" s="13">
        <v>255</v>
      </c>
      <c r="CP327" s="22">
        <v>0</v>
      </c>
      <c r="CQ327" s="22">
        <v>0</v>
      </c>
      <c r="CR327" s="22">
        <f>IF(CP327, ROUND(CQ327/CP327*100, 2),0)</f>
        <v>0</v>
      </c>
      <c r="CS327" s="26" t="s">
        <v>548</v>
      </c>
      <c r="CT327" s="30" t="s">
        <v>549</v>
      </c>
      <c r="CU327" s="13">
        <v>255</v>
      </c>
      <c r="CV327" s="22">
        <v>0</v>
      </c>
      <c r="CW327" s="22">
        <v>0</v>
      </c>
      <c r="CX327" s="22">
        <f>IF(CV327, ROUND(CW327/CV327*100, 2),0)</f>
        <v>0</v>
      </c>
      <c r="CY327" s="26" t="s">
        <v>548</v>
      </c>
      <c r="CZ327" s="30" t="s">
        <v>549</v>
      </c>
      <c r="DA327" s="13">
        <v>255</v>
      </c>
      <c r="DB327" s="22">
        <v>0</v>
      </c>
      <c r="DC327" s="22">
        <v>0</v>
      </c>
      <c r="DD327" s="22">
        <f>IF(DB327, ROUND(DC327/DB327*100, 2),0)</f>
        <v>0</v>
      </c>
      <c r="DE327" s="26" t="s">
        <v>548</v>
      </c>
      <c r="DF327" s="30" t="s">
        <v>549</v>
      </c>
      <c r="DG327" s="13">
        <v>255</v>
      </c>
      <c r="DH327" s="22">
        <v>0</v>
      </c>
      <c r="DI327" s="22">
        <v>0</v>
      </c>
      <c r="DJ327" s="22">
        <f>IF(DH327, ROUND(DI327/DH327*100, 2),0)</f>
        <v>0</v>
      </c>
    </row>
    <row r="328" spans="1:114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266"/>
        <v>1</v>
      </c>
      <c r="E328" s="22">
        <f t="shared" ca="1" si="266"/>
        <v>0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  <c r="BC328" s="26" t="s">
        <v>550</v>
      </c>
      <c r="BD328" s="30" t="s">
        <v>551</v>
      </c>
      <c r="BE328" s="13">
        <v>256</v>
      </c>
      <c r="BF328" s="22">
        <v>0</v>
      </c>
      <c r="BG328" s="22">
        <v>0</v>
      </c>
      <c r="BH328" s="22">
        <f>IF(BF328, ROUND(BG328/BF328*100, 2),0)</f>
        <v>0</v>
      </c>
      <c r="BI328" s="26" t="s">
        <v>550</v>
      </c>
      <c r="BJ328" s="30" t="s">
        <v>551</v>
      </c>
      <c r="BK328" s="13">
        <v>256</v>
      </c>
      <c r="BL328" s="22">
        <v>0</v>
      </c>
      <c r="BM328" s="22">
        <v>0</v>
      </c>
      <c r="BN328" s="22">
        <f>IF(BL328, ROUND(BM328/BL328*100, 2),0)</f>
        <v>0</v>
      </c>
      <c r="BO328" s="26" t="s">
        <v>550</v>
      </c>
      <c r="BP328" s="30" t="s">
        <v>551</v>
      </c>
      <c r="BQ328" s="13">
        <v>256</v>
      </c>
      <c r="BR328" s="22">
        <v>0</v>
      </c>
      <c r="BS328" s="22">
        <v>0</v>
      </c>
      <c r="BT328" s="22">
        <f>IF(BR328, ROUND(BS328/BR328*100, 2),0)</f>
        <v>0</v>
      </c>
      <c r="BU328" s="26" t="s">
        <v>550</v>
      </c>
      <c r="BV328" s="30" t="s">
        <v>551</v>
      </c>
      <c r="BW328" s="13">
        <v>256</v>
      </c>
      <c r="BX328" s="22">
        <v>0</v>
      </c>
      <c r="BY328" s="22">
        <v>0</v>
      </c>
      <c r="BZ328" s="22">
        <f>IF(BX328, ROUND(BY328/BX328*100, 2),0)</f>
        <v>0</v>
      </c>
      <c r="CA328" s="26" t="s">
        <v>550</v>
      </c>
      <c r="CB328" s="30" t="s">
        <v>551</v>
      </c>
      <c r="CC328" s="13">
        <v>256</v>
      </c>
      <c r="CD328" s="22">
        <v>1</v>
      </c>
      <c r="CE328" s="22">
        <v>0</v>
      </c>
      <c r="CF328" s="22">
        <f>IF(CD328, ROUND(CE328/CD328*100, 2),0)</f>
        <v>0</v>
      </c>
      <c r="CG328" s="26" t="s">
        <v>550</v>
      </c>
      <c r="CH328" s="30" t="s">
        <v>551</v>
      </c>
      <c r="CI328" s="13">
        <v>256</v>
      </c>
      <c r="CJ328" s="22">
        <v>0</v>
      </c>
      <c r="CK328" s="22">
        <v>0</v>
      </c>
      <c r="CL328" s="22">
        <f>IF(CJ328, ROUND(CK328/CJ328*100, 2),0)</f>
        <v>0</v>
      </c>
      <c r="CM328" s="26" t="s">
        <v>550</v>
      </c>
      <c r="CN328" s="30" t="s">
        <v>551</v>
      </c>
      <c r="CO328" s="13">
        <v>256</v>
      </c>
      <c r="CP328" s="22">
        <v>0</v>
      </c>
      <c r="CQ328" s="22">
        <v>0</v>
      </c>
      <c r="CR328" s="22">
        <f>IF(CP328, ROUND(CQ328/CP328*100, 2),0)</f>
        <v>0</v>
      </c>
      <c r="CS328" s="26" t="s">
        <v>550</v>
      </c>
      <c r="CT328" s="30" t="s">
        <v>551</v>
      </c>
      <c r="CU328" s="13">
        <v>256</v>
      </c>
      <c r="CV328" s="22">
        <v>0</v>
      </c>
      <c r="CW328" s="22">
        <v>0</v>
      </c>
      <c r="CX328" s="22">
        <f>IF(CV328, ROUND(CW328/CV328*100, 2),0)</f>
        <v>0</v>
      </c>
      <c r="CY328" s="26" t="s">
        <v>550</v>
      </c>
      <c r="CZ328" s="30" t="s">
        <v>551</v>
      </c>
      <c r="DA328" s="13">
        <v>256</v>
      </c>
      <c r="DB328" s="22">
        <v>0</v>
      </c>
      <c r="DC328" s="22">
        <v>0</v>
      </c>
      <c r="DD328" s="22">
        <f>IF(DB328, ROUND(DC328/DB328*100, 2),0)</f>
        <v>0</v>
      </c>
      <c r="DE328" s="26" t="s">
        <v>550</v>
      </c>
      <c r="DF328" s="30" t="s">
        <v>551</v>
      </c>
      <c r="DG328" s="13">
        <v>256</v>
      </c>
      <c r="DH328" s="22">
        <v>0</v>
      </c>
      <c r="DI328" s="22">
        <v>0</v>
      </c>
      <c r="DJ328" s="22">
        <f>IF(DH328, ROUND(DI328/DH328*100, 2),0)</f>
        <v>0</v>
      </c>
    </row>
    <row r="329" spans="1:114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266"/>
        <v>11</v>
      </c>
      <c r="E329" s="22">
        <f t="shared" ca="1" si="266"/>
        <v>8</v>
      </c>
      <c r="F329" s="22">
        <f ca="1">IF(D329, ROUND(E329/D329*100, 2),0)</f>
        <v>72.73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0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0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0</v>
      </c>
      <c r="AO329" s="22">
        <v>0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7</v>
      </c>
      <c r="AU329" s="22">
        <v>3</v>
      </c>
      <c r="AV329" s="22">
        <f>IF(AT329, ROUND(AU329/AT329*100, 2),0)</f>
        <v>42.86</v>
      </c>
      <c r="AW329" s="20" t="s">
        <v>552</v>
      </c>
      <c r="AX329" s="28" t="s">
        <v>553</v>
      </c>
      <c r="AY329" s="13">
        <v>257</v>
      </c>
      <c r="AZ329" s="22">
        <v>1</v>
      </c>
      <c r="BA329" s="22">
        <v>0</v>
      </c>
      <c r="BB329" s="22">
        <f>IF(AZ329, ROUND(BA329/AZ329*100, 2),0)</f>
        <v>0</v>
      </c>
      <c r="BC329" s="20" t="s">
        <v>552</v>
      </c>
      <c r="BD329" s="28" t="s">
        <v>553</v>
      </c>
      <c r="BE329" s="13">
        <v>257</v>
      </c>
      <c r="BF329" s="22">
        <v>0</v>
      </c>
      <c r="BG329" s="22">
        <v>0</v>
      </c>
      <c r="BH329" s="22">
        <f>IF(BF329, ROUND(BG329/BF329*100, 2),0)</f>
        <v>0</v>
      </c>
      <c r="BI329" s="20" t="s">
        <v>552</v>
      </c>
      <c r="BJ329" s="28" t="s">
        <v>553</v>
      </c>
      <c r="BK329" s="13">
        <v>257</v>
      </c>
      <c r="BL329" s="22">
        <v>1</v>
      </c>
      <c r="BM329" s="22">
        <v>2</v>
      </c>
      <c r="BN329" s="22">
        <f>IF(BL329, ROUND(BM329/BL329*100, 2),0)</f>
        <v>200</v>
      </c>
      <c r="BO329" s="20" t="s">
        <v>552</v>
      </c>
      <c r="BP329" s="28" t="s">
        <v>553</v>
      </c>
      <c r="BQ329" s="13">
        <v>257</v>
      </c>
      <c r="BR329" s="22">
        <v>0</v>
      </c>
      <c r="BS329" s="22">
        <v>0</v>
      </c>
      <c r="BT329" s="22">
        <f>IF(BR329, ROUND(BS329/BR329*100, 2),0)</f>
        <v>0</v>
      </c>
      <c r="BU329" s="20" t="s">
        <v>552</v>
      </c>
      <c r="BV329" s="28" t="s">
        <v>553</v>
      </c>
      <c r="BW329" s="13">
        <v>257</v>
      </c>
      <c r="BX329" s="22">
        <v>0</v>
      </c>
      <c r="BY329" s="22">
        <v>3</v>
      </c>
      <c r="BZ329" s="22">
        <f>IF(BX329, ROUND(BY329/BX329*100, 2),0)</f>
        <v>0</v>
      </c>
      <c r="CA329" s="20" t="s">
        <v>552</v>
      </c>
      <c r="CB329" s="28" t="s">
        <v>553</v>
      </c>
      <c r="CC329" s="13">
        <v>257</v>
      </c>
      <c r="CD329" s="22">
        <v>0</v>
      </c>
      <c r="CE329" s="22">
        <v>0</v>
      </c>
      <c r="CF329" s="22">
        <f>IF(CD329, ROUND(CE329/CD329*100, 2),0)</f>
        <v>0</v>
      </c>
      <c r="CG329" s="20" t="s">
        <v>552</v>
      </c>
      <c r="CH329" s="28" t="s">
        <v>553</v>
      </c>
      <c r="CI329" s="13">
        <v>257</v>
      </c>
      <c r="CJ329" s="22">
        <v>0</v>
      </c>
      <c r="CK329" s="22">
        <v>0</v>
      </c>
      <c r="CL329" s="22">
        <f>IF(CJ329, ROUND(CK329/CJ329*100, 2),0)</f>
        <v>0</v>
      </c>
      <c r="CM329" s="20" t="s">
        <v>552</v>
      </c>
      <c r="CN329" s="28" t="s">
        <v>553</v>
      </c>
      <c r="CO329" s="13">
        <v>257</v>
      </c>
      <c r="CP329" s="22">
        <v>0</v>
      </c>
      <c r="CQ329" s="22">
        <v>0</v>
      </c>
      <c r="CR329" s="22">
        <f>IF(CP329, ROUND(CQ329/CP329*100, 2),0)</f>
        <v>0</v>
      </c>
      <c r="CS329" s="20" t="s">
        <v>552</v>
      </c>
      <c r="CT329" s="28" t="s">
        <v>553</v>
      </c>
      <c r="CU329" s="13">
        <v>257</v>
      </c>
      <c r="CV329" s="22">
        <v>2</v>
      </c>
      <c r="CW329" s="22">
        <v>0</v>
      </c>
      <c r="CX329" s="22">
        <f>IF(CV329, ROUND(CW329/CV329*100, 2),0)</f>
        <v>0</v>
      </c>
      <c r="CY329" s="20" t="s">
        <v>552</v>
      </c>
      <c r="CZ329" s="28" t="s">
        <v>553</v>
      </c>
      <c r="DA329" s="13">
        <v>257</v>
      </c>
      <c r="DB329" s="22">
        <v>0</v>
      </c>
      <c r="DC329" s="22">
        <v>0</v>
      </c>
      <c r="DD329" s="22">
        <f>IF(DB329, ROUND(DC329/DB329*100, 2),0)</f>
        <v>0</v>
      </c>
      <c r="DE329" s="20" t="s">
        <v>552</v>
      </c>
      <c r="DF329" s="28" t="s">
        <v>553</v>
      </c>
      <c r="DG329" s="13">
        <v>257</v>
      </c>
      <c r="DH329" s="22">
        <v>0</v>
      </c>
      <c r="DI329" s="22">
        <v>0</v>
      </c>
      <c r="DJ329" s="22">
        <f>IF(DH329, ROUND(DI329/DH329*100, 2),0)</f>
        <v>0</v>
      </c>
    </row>
    <row r="330" spans="1:114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266"/>
        <v>37</v>
      </c>
      <c r="E330" s="22">
        <f t="shared" ca="1" si="266"/>
        <v>36</v>
      </c>
      <c r="F330" s="22">
        <f ca="1">IF(D330, ROUND(E330/D330*100, 2),0)</f>
        <v>97.3</v>
      </c>
      <c r="G330" s="20" t="s">
        <v>554</v>
      </c>
      <c r="H330" s="28" t="s">
        <v>555</v>
      </c>
      <c r="I330" s="13">
        <v>258</v>
      </c>
      <c r="J330" s="22">
        <v>0</v>
      </c>
      <c r="K330" s="22">
        <v>0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1</v>
      </c>
      <c r="Q330" s="22">
        <v>1</v>
      </c>
      <c r="R330" s="22">
        <f>IF(P330, ROUND(Q330/P330*100, 2),0)</f>
        <v>100</v>
      </c>
      <c r="S330" s="20" t="s">
        <v>554</v>
      </c>
      <c r="T330" s="28" t="s">
        <v>555</v>
      </c>
      <c r="U330" s="13">
        <v>258</v>
      </c>
      <c r="V330" s="22">
        <v>0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0</v>
      </c>
      <c r="AC330" s="22">
        <v>0</v>
      </c>
      <c r="AD330" s="22">
        <f>IF(AB330, ROUND(AC330/AB330*100, 2),0)</f>
        <v>0</v>
      </c>
      <c r="AE330" s="20" t="s">
        <v>554</v>
      </c>
      <c r="AF330" s="28" t="s">
        <v>555</v>
      </c>
      <c r="AG330" s="13">
        <v>258</v>
      </c>
      <c r="AH330" s="22">
        <v>1</v>
      </c>
      <c r="AI330" s="22">
        <v>1</v>
      </c>
      <c r="AJ330" s="22">
        <f>IF(AH330, ROUND(AI330/AH330*100, 2),0)</f>
        <v>100</v>
      </c>
      <c r="AK330" s="20" t="s">
        <v>554</v>
      </c>
      <c r="AL330" s="28" t="s">
        <v>555</v>
      </c>
      <c r="AM330" s="13">
        <v>258</v>
      </c>
      <c r="AN330" s="22">
        <v>4</v>
      </c>
      <c r="AO330" s="22">
        <v>0</v>
      </c>
      <c r="AP330" s="22">
        <f>IF(AN330, ROUND(AO330/AN330*100, 2),0)</f>
        <v>0</v>
      </c>
      <c r="AQ330" s="20" t="s">
        <v>554</v>
      </c>
      <c r="AR330" s="28" t="s">
        <v>555</v>
      </c>
      <c r="AS330" s="13">
        <v>258</v>
      </c>
      <c r="AT330" s="22">
        <v>11</v>
      </c>
      <c r="AU330" s="22">
        <v>2</v>
      </c>
      <c r="AV330" s="22">
        <f>IF(AT330, ROUND(AU330/AT330*100, 2),0)</f>
        <v>18.18</v>
      </c>
      <c r="AW330" s="20" t="s">
        <v>554</v>
      </c>
      <c r="AX330" s="28" t="s">
        <v>555</v>
      </c>
      <c r="AY330" s="13">
        <v>258</v>
      </c>
      <c r="AZ330" s="22">
        <v>1</v>
      </c>
      <c r="BA330" s="22">
        <v>0</v>
      </c>
      <c r="BB330" s="22">
        <f>IF(AZ330, ROUND(BA330/AZ330*100, 2),0)</f>
        <v>0</v>
      </c>
      <c r="BC330" s="20" t="s">
        <v>554</v>
      </c>
      <c r="BD330" s="28" t="s">
        <v>555</v>
      </c>
      <c r="BE330" s="13">
        <v>258</v>
      </c>
      <c r="BF330" s="22">
        <v>0</v>
      </c>
      <c r="BG330" s="22">
        <v>3</v>
      </c>
      <c r="BH330" s="22">
        <f>IF(BF330, ROUND(BG330/BF330*100, 2),0)</f>
        <v>0</v>
      </c>
      <c r="BI330" s="20" t="s">
        <v>554</v>
      </c>
      <c r="BJ330" s="28" t="s">
        <v>555</v>
      </c>
      <c r="BK330" s="13">
        <v>258</v>
      </c>
      <c r="BL330" s="22">
        <v>0</v>
      </c>
      <c r="BM330" s="22">
        <v>18</v>
      </c>
      <c r="BN330" s="22">
        <f>IF(BL330, ROUND(BM330/BL330*100, 2),0)</f>
        <v>0</v>
      </c>
      <c r="BO330" s="20" t="s">
        <v>554</v>
      </c>
      <c r="BP330" s="28" t="s">
        <v>555</v>
      </c>
      <c r="BQ330" s="13">
        <v>258</v>
      </c>
      <c r="BR330" s="22">
        <v>0</v>
      </c>
      <c r="BS330" s="22">
        <v>1</v>
      </c>
      <c r="BT330" s="22">
        <f>IF(BR330, ROUND(BS330/BR330*100, 2),0)</f>
        <v>0</v>
      </c>
      <c r="BU330" s="20" t="s">
        <v>554</v>
      </c>
      <c r="BV330" s="28" t="s">
        <v>555</v>
      </c>
      <c r="BW330" s="13">
        <v>258</v>
      </c>
      <c r="BX330" s="22">
        <v>4</v>
      </c>
      <c r="BY330" s="22">
        <v>0</v>
      </c>
      <c r="BZ330" s="22">
        <f>IF(BX330, ROUND(BY330/BX330*100, 2),0)</f>
        <v>0</v>
      </c>
      <c r="CA330" s="20" t="s">
        <v>554</v>
      </c>
      <c r="CB330" s="28" t="s">
        <v>555</v>
      </c>
      <c r="CC330" s="13">
        <v>258</v>
      </c>
      <c r="CD330" s="22">
        <v>11</v>
      </c>
      <c r="CE330" s="22">
        <v>5</v>
      </c>
      <c r="CF330" s="22">
        <f>IF(CD330, ROUND(CE330/CD330*100, 2),0)</f>
        <v>45.45</v>
      </c>
      <c r="CG330" s="20" t="s">
        <v>554</v>
      </c>
      <c r="CH330" s="28" t="s">
        <v>555</v>
      </c>
      <c r="CI330" s="13">
        <v>258</v>
      </c>
      <c r="CJ330" s="22">
        <v>0</v>
      </c>
      <c r="CK330" s="22">
        <v>0</v>
      </c>
      <c r="CL330" s="22">
        <f>IF(CJ330, ROUND(CK330/CJ330*100, 2),0)</f>
        <v>0</v>
      </c>
      <c r="CM330" s="20" t="s">
        <v>554</v>
      </c>
      <c r="CN330" s="28" t="s">
        <v>555</v>
      </c>
      <c r="CO330" s="13">
        <v>258</v>
      </c>
      <c r="CP330" s="22">
        <v>0</v>
      </c>
      <c r="CQ330" s="22">
        <v>0</v>
      </c>
      <c r="CR330" s="22">
        <f>IF(CP330, ROUND(CQ330/CP330*100, 2),0)</f>
        <v>0</v>
      </c>
      <c r="CS330" s="20" t="s">
        <v>554</v>
      </c>
      <c r="CT330" s="28" t="s">
        <v>555</v>
      </c>
      <c r="CU330" s="13">
        <v>258</v>
      </c>
      <c r="CV330" s="22">
        <v>0</v>
      </c>
      <c r="CW330" s="22">
        <v>1</v>
      </c>
      <c r="CX330" s="22">
        <f>IF(CV330, ROUND(CW330/CV330*100, 2),0)</f>
        <v>0</v>
      </c>
      <c r="CY330" s="20" t="s">
        <v>554</v>
      </c>
      <c r="CZ330" s="28" t="s">
        <v>555</v>
      </c>
      <c r="DA330" s="13">
        <v>258</v>
      </c>
      <c r="DB330" s="22">
        <v>4</v>
      </c>
      <c r="DC330" s="22">
        <v>0</v>
      </c>
      <c r="DD330" s="22">
        <f>IF(DB330, ROUND(DC330/DB330*100, 2),0)</f>
        <v>0</v>
      </c>
      <c r="DE330" s="20" t="s">
        <v>554</v>
      </c>
      <c r="DF330" s="28" t="s">
        <v>555</v>
      </c>
      <c r="DG330" s="13">
        <v>258</v>
      </c>
      <c r="DH330" s="22">
        <v>0</v>
      </c>
      <c r="DI330" s="22">
        <v>4</v>
      </c>
      <c r="DJ330" s="22">
        <f>IF(DH330, ROUND(DI330/DH330*100, 2),0)</f>
        <v>0</v>
      </c>
    </row>
    <row r="331" spans="1:114" ht="19.350000000000001" customHeight="1" x14ac:dyDescent="0.25">
      <c r="A331" s="23"/>
      <c r="B331" s="24" t="s">
        <v>556</v>
      </c>
      <c r="C331" s="18" t="s">
        <v>12</v>
      </c>
      <c r="D331" s="25"/>
      <c r="E331" s="25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  <c r="BC331" s="23"/>
      <c r="BD331" s="24" t="s">
        <v>556</v>
      </c>
      <c r="BE331" s="18" t="s">
        <v>12</v>
      </c>
      <c r="BF331" s="25"/>
      <c r="BG331" s="25"/>
      <c r="BH331" s="19"/>
      <c r="BI331" s="23"/>
      <c r="BJ331" s="24" t="s">
        <v>556</v>
      </c>
      <c r="BK331" s="18" t="s">
        <v>12</v>
      </c>
      <c r="BL331" s="25"/>
      <c r="BM331" s="25"/>
      <c r="BN331" s="19"/>
      <c r="BO331" s="23"/>
      <c r="BP331" s="24" t="s">
        <v>556</v>
      </c>
      <c r="BQ331" s="18" t="s">
        <v>12</v>
      </c>
      <c r="BR331" s="25"/>
      <c r="BS331" s="25"/>
      <c r="BT331" s="19"/>
      <c r="BU331" s="23"/>
      <c r="BV331" s="24" t="s">
        <v>556</v>
      </c>
      <c r="BW331" s="18" t="s">
        <v>12</v>
      </c>
      <c r="BX331" s="25"/>
      <c r="BY331" s="25"/>
      <c r="BZ331" s="19"/>
      <c r="CA331" s="23"/>
      <c r="CB331" s="24" t="s">
        <v>556</v>
      </c>
      <c r="CC331" s="18" t="s">
        <v>12</v>
      </c>
      <c r="CD331" s="25"/>
      <c r="CE331" s="25"/>
      <c r="CF331" s="19"/>
      <c r="CG331" s="23"/>
      <c r="CH331" s="24" t="s">
        <v>556</v>
      </c>
      <c r="CI331" s="18" t="s">
        <v>12</v>
      </c>
      <c r="CJ331" s="25"/>
      <c r="CK331" s="25"/>
      <c r="CL331" s="19"/>
      <c r="CM331" s="23"/>
      <c r="CN331" s="24" t="s">
        <v>556</v>
      </c>
      <c r="CO331" s="18" t="s">
        <v>12</v>
      </c>
      <c r="CP331" s="25"/>
      <c r="CQ331" s="25"/>
      <c r="CR331" s="19"/>
      <c r="CS331" s="23"/>
      <c r="CT331" s="24" t="s">
        <v>556</v>
      </c>
      <c r="CU331" s="18" t="s">
        <v>12</v>
      </c>
      <c r="CV331" s="25"/>
      <c r="CW331" s="25"/>
      <c r="CX331" s="19"/>
      <c r="CY331" s="23"/>
      <c r="CZ331" s="24" t="s">
        <v>556</v>
      </c>
      <c r="DA331" s="18" t="s">
        <v>12</v>
      </c>
      <c r="DB331" s="25"/>
      <c r="DC331" s="25"/>
      <c r="DD331" s="19"/>
      <c r="DE331" s="23"/>
      <c r="DF331" s="24" t="s">
        <v>556</v>
      </c>
      <c r="DG331" s="18" t="s">
        <v>12</v>
      </c>
      <c r="DH331" s="25"/>
      <c r="DI331" s="25"/>
      <c r="DJ331" s="19"/>
    </row>
    <row r="332" spans="1:114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,OFFSET(D332,0,48),OFFSET(D332,0,54),OFFSET(D332,0,60),OFFSET(D332,0,66),OFFSET(D332,0,72),OFFSET(D332,0,78),OFFSET(D332,0,84),OFFSET(D332,0,90),OFFSET(D332,0,96),OFFSET(D332,0,102),OFFSET(D332,0,108))</f>
        <v>4</v>
      </c>
      <c r="E332" s="22">
        <f ca="1">SUM(OFFSET(E332,0,6),OFFSET(E332,0,12),OFFSET(E332,0,18),OFFSET(E332,0,24),OFFSET(E332,0,30),OFFSET(E332,0,36),OFFSET(E332,0,42),OFFSET(E332,0,48),OFFSET(E332,0,54),OFFSET(E332,0,60),OFFSET(E332,0,66),OFFSET(E332,0,72),OFFSET(E332,0,78),OFFSET(E332,0,84),OFFSET(E332,0,90),OFFSET(E332,0,96),OFFSET(E332,0,102),OFFSET(E332,0,108))</f>
        <v>11</v>
      </c>
      <c r="F332" s="22">
        <f ca="1">IF(D332, ROUND(E332/D332*100, 2),0)</f>
        <v>275</v>
      </c>
      <c r="G332" s="20" t="s">
        <v>557</v>
      </c>
      <c r="H332" s="28" t="s">
        <v>558</v>
      </c>
      <c r="I332" s="13">
        <v>259</v>
      </c>
      <c r="J332" s="22">
        <v>0</v>
      </c>
      <c r="K332" s="22">
        <v>0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1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1</v>
      </c>
      <c r="AI332" s="22">
        <v>1</v>
      </c>
      <c r="AJ332" s="22">
        <f>IF(AH332, ROUND(AI332/AH332*100, 2),0)</f>
        <v>100</v>
      </c>
      <c r="AK332" s="20" t="s">
        <v>557</v>
      </c>
      <c r="AL332" s="28" t="s">
        <v>558</v>
      </c>
      <c r="AM332" s="13">
        <v>259</v>
      </c>
      <c r="AN332" s="22">
        <v>0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1</v>
      </c>
      <c r="AU332" s="22">
        <v>2</v>
      </c>
      <c r="AV332" s="22">
        <f>IF(AT332, ROUND(AU332/AT332*100, 2),0)</f>
        <v>200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0</v>
      </c>
      <c r="BB332" s="22">
        <f>IF(AZ332, ROUND(BA332/AZ332*100, 2),0)</f>
        <v>0</v>
      </c>
      <c r="BC332" s="20" t="s">
        <v>557</v>
      </c>
      <c r="BD332" s="28" t="s">
        <v>558</v>
      </c>
      <c r="BE332" s="13">
        <v>259</v>
      </c>
      <c r="BF332" s="22">
        <v>0</v>
      </c>
      <c r="BG332" s="22">
        <v>1</v>
      </c>
      <c r="BH332" s="22">
        <f>IF(BF332, ROUND(BG332/BF332*100, 2),0)</f>
        <v>0</v>
      </c>
      <c r="BI332" s="20" t="s">
        <v>557</v>
      </c>
      <c r="BJ332" s="28" t="s">
        <v>558</v>
      </c>
      <c r="BK332" s="13">
        <v>259</v>
      </c>
      <c r="BL332" s="22">
        <v>0</v>
      </c>
      <c r="BM332" s="22">
        <v>0</v>
      </c>
      <c r="BN332" s="22">
        <f>IF(BL332, ROUND(BM332/BL332*100, 2),0)</f>
        <v>0</v>
      </c>
      <c r="BO332" s="20" t="s">
        <v>557</v>
      </c>
      <c r="BP332" s="28" t="s">
        <v>558</v>
      </c>
      <c r="BQ332" s="13">
        <v>259</v>
      </c>
      <c r="BR332" s="22">
        <v>0</v>
      </c>
      <c r="BS332" s="22">
        <v>1</v>
      </c>
      <c r="BT332" s="22">
        <f>IF(BR332, ROUND(BS332/BR332*100, 2),0)</f>
        <v>0</v>
      </c>
      <c r="BU332" s="20" t="s">
        <v>557</v>
      </c>
      <c r="BV332" s="28" t="s">
        <v>558</v>
      </c>
      <c r="BW332" s="13">
        <v>259</v>
      </c>
      <c r="BX332" s="22">
        <v>1</v>
      </c>
      <c r="BY332" s="22">
        <v>0</v>
      </c>
      <c r="BZ332" s="22">
        <f>IF(BX332, ROUND(BY332/BX332*100, 2),0)</f>
        <v>0</v>
      </c>
      <c r="CA332" s="20" t="s">
        <v>557</v>
      </c>
      <c r="CB332" s="28" t="s">
        <v>558</v>
      </c>
      <c r="CC332" s="13">
        <v>259</v>
      </c>
      <c r="CD332" s="22">
        <v>1</v>
      </c>
      <c r="CE332" s="22">
        <v>1</v>
      </c>
      <c r="CF332" s="22">
        <f>IF(CD332, ROUND(CE332/CD332*100, 2),0)</f>
        <v>100</v>
      </c>
      <c r="CG332" s="20" t="s">
        <v>557</v>
      </c>
      <c r="CH332" s="28" t="s">
        <v>558</v>
      </c>
      <c r="CI332" s="13">
        <v>259</v>
      </c>
      <c r="CJ332" s="22">
        <v>0</v>
      </c>
      <c r="CK332" s="22">
        <v>0</v>
      </c>
      <c r="CL332" s="22">
        <f>IF(CJ332, ROUND(CK332/CJ332*100, 2),0)</f>
        <v>0</v>
      </c>
      <c r="CM332" s="20" t="s">
        <v>557</v>
      </c>
      <c r="CN332" s="28" t="s">
        <v>558</v>
      </c>
      <c r="CO332" s="13">
        <v>259</v>
      </c>
      <c r="CP332" s="22">
        <v>0</v>
      </c>
      <c r="CQ332" s="22">
        <v>0</v>
      </c>
      <c r="CR332" s="22">
        <f>IF(CP332, ROUND(CQ332/CP332*100, 2),0)</f>
        <v>0</v>
      </c>
      <c r="CS332" s="20" t="s">
        <v>557</v>
      </c>
      <c r="CT332" s="28" t="s">
        <v>558</v>
      </c>
      <c r="CU332" s="13">
        <v>259</v>
      </c>
      <c r="CV332" s="22">
        <v>0</v>
      </c>
      <c r="CW332" s="22">
        <v>0</v>
      </c>
      <c r="CX332" s="22">
        <f>IF(CV332, ROUND(CW332/CV332*100, 2),0)</f>
        <v>0</v>
      </c>
      <c r="CY332" s="20" t="s">
        <v>557</v>
      </c>
      <c r="CZ332" s="28" t="s">
        <v>558</v>
      </c>
      <c r="DA332" s="13">
        <v>259</v>
      </c>
      <c r="DB332" s="22">
        <v>0</v>
      </c>
      <c r="DC332" s="22">
        <v>0</v>
      </c>
      <c r="DD332" s="22">
        <f>IF(DB332, ROUND(DC332/DB332*100, 2),0)</f>
        <v>0</v>
      </c>
      <c r="DE332" s="20" t="s">
        <v>557</v>
      </c>
      <c r="DF332" s="28" t="s">
        <v>558</v>
      </c>
      <c r="DG332" s="13">
        <v>259</v>
      </c>
      <c r="DH332" s="22">
        <v>0</v>
      </c>
      <c r="DI332" s="22">
        <v>4</v>
      </c>
      <c r="DJ332" s="22">
        <f>IF(DH332, ROUND(DI332/DH332*100, 2),0)</f>
        <v>0</v>
      </c>
    </row>
    <row r="333" spans="1:114" ht="19.350000000000001" customHeight="1" x14ac:dyDescent="0.25">
      <c r="A333" s="23"/>
      <c r="B333" s="24" t="s">
        <v>556</v>
      </c>
      <c r="C333" s="18" t="s">
        <v>12</v>
      </c>
      <c r="D333" s="25"/>
      <c r="E333" s="25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  <c r="BC333" s="23"/>
      <c r="BD333" s="24" t="s">
        <v>556</v>
      </c>
      <c r="BE333" s="18" t="s">
        <v>12</v>
      </c>
      <c r="BF333" s="25"/>
      <c r="BG333" s="25"/>
      <c r="BH333" s="19"/>
      <c r="BI333" s="23"/>
      <c r="BJ333" s="24" t="s">
        <v>556</v>
      </c>
      <c r="BK333" s="18" t="s">
        <v>12</v>
      </c>
      <c r="BL333" s="25"/>
      <c r="BM333" s="25"/>
      <c r="BN333" s="19"/>
      <c r="BO333" s="23"/>
      <c r="BP333" s="24" t="s">
        <v>556</v>
      </c>
      <c r="BQ333" s="18" t="s">
        <v>12</v>
      </c>
      <c r="BR333" s="25"/>
      <c r="BS333" s="25"/>
      <c r="BT333" s="19"/>
      <c r="BU333" s="23"/>
      <c r="BV333" s="24" t="s">
        <v>556</v>
      </c>
      <c r="BW333" s="18" t="s">
        <v>12</v>
      </c>
      <c r="BX333" s="25"/>
      <c r="BY333" s="25"/>
      <c r="BZ333" s="19"/>
      <c r="CA333" s="23"/>
      <c r="CB333" s="24" t="s">
        <v>556</v>
      </c>
      <c r="CC333" s="18" t="s">
        <v>12</v>
      </c>
      <c r="CD333" s="25"/>
      <c r="CE333" s="25"/>
      <c r="CF333" s="19"/>
      <c r="CG333" s="23"/>
      <c r="CH333" s="24" t="s">
        <v>556</v>
      </c>
      <c r="CI333" s="18" t="s">
        <v>12</v>
      </c>
      <c r="CJ333" s="25"/>
      <c r="CK333" s="25"/>
      <c r="CL333" s="19"/>
      <c r="CM333" s="23"/>
      <c r="CN333" s="24" t="s">
        <v>556</v>
      </c>
      <c r="CO333" s="18" t="s">
        <v>12</v>
      </c>
      <c r="CP333" s="25"/>
      <c r="CQ333" s="25"/>
      <c r="CR333" s="19"/>
      <c r="CS333" s="23"/>
      <c r="CT333" s="24" t="s">
        <v>556</v>
      </c>
      <c r="CU333" s="18" t="s">
        <v>12</v>
      </c>
      <c r="CV333" s="25"/>
      <c r="CW333" s="25"/>
      <c r="CX333" s="19"/>
      <c r="CY333" s="23"/>
      <c r="CZ333" s="24" t="s">
        <v>556</v>
      </c>
      <c r="DA333" s="18" t="s">
        <v>12</v>
      </c>
      <c r="DB333" s="25"/>
      <c r="DC333" s="25"/>
      <c r="DD333" s="19"/>
      <c r="DE333" s="23"/>
      <c r="DF333" s="24" t="s">
        <v>556</v>
      </c>
      <c r="DG333" s="18" t="s">
        <v>12</v>
      </c>
      <c r="DH333" s="25"/>
      <c r="DI333" s="25"/>
      <c r="DJ333" s="19"/>
    </row>
    <row r="334" spans="1:114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267">SUM(OFFSET(D334,0,6),OFFSET(D334,0,12),OFFSET(D334,0,18),OFFSET(D334,0,24),OFFSET(D334,0,30),OFFSET(D334,0,36),OFFSET(D334,0,42),OFFSET(D334,0,48),OFFSET(D334,0,54),OFFSET(D334,0,60),OFFSET(D334,0,66),OFFSET(D334,0,72),OFFSET(D334,0,78),OFFSET(D334,0,84),OFFSET(D334,0,90),OFFSET(D334,0,96),OFFSET(D334,0,102),OFFSET(D334,0,108))</f>
        <v>2</v>
      </c>
      <c r="E334" s="22">
        <f t="shared" ca="1" si="267"/>
        <v>4</v>
      </c>
      <c r="F334" s="22">
        <f t="shared" ref="F334:F341" ca="1" si="268">IF(D334, ROUND(E334/D334*100, 2),0)</f>
        <v>200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269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270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271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272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273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274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275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0</v>
      </c>
      <c r="BB334" s="22">
        <f t="shared" ref="BB334:BB341" si="276">IF(AZ334, ROUND(BA334/AZ334*100, 2),0)</f>
        <v>0</v>
      </c>
      <c r="BC334" s="26" t="s">
        <v>559</v>
      </c>
      <c r="BD334" s="30" t="s">
        <v>560</v>
      </c>
      <c r="BE334" s="13">
        <v>260</v>
      </c>
      <c r="BF334" s="22">
        <v>0</v>
      </c>
      <c r="BG334" s="22">
        <v>0</v>
      </c>
      <c r="BH334" s="22">
        <f t="shared" ref="BH334:BH341" si="277">IF(BF334, ROUND(BG334/BF334*100, 2),0)</f>
        <v>0</v>
      </c>
      <c r="BI334" s="26" t="s">
        <v>559</v>
      </c>
      <c r="BJ334" s="30" t="s">
        <v>560</v>
      </c>
      <c r="BK334" s="13">
        <v>260</v>
      </c>
      <c r="BL334" s="22">
        <v>0</v>
      </c>
      <c r="BM334" s="22">
        <v>0</v>
      </c>
      <c r="BN334" s="22">
        <f t="shared" ref="BN334:BN341" si="278">IF(BL334, ROUND(BM334/BL334*100, 2),0)</f>
        <v>0</v>
      </c>
      <c r="BO334" s="26" t="s">
        <v>559</v>
      </c>
      <c r="BP334" s="30" t="s">
        <v>560</v>
      </c>
      <c r="BQ334" s="13">
        <v>260</v>
      </c>
      <c r="BR334" s="22">
        <v>0</v>
      </c>
      <c r="BS334" s="22">
        <v>0</v>
      </c>
      <c r="BT334" s="22">
        <f t="shared" ref="BT334:BT341" si="279">IF(BR334, ROUND(BS334/BR334*100, 2),0)</f>
        <v>0</v>
      </c>
      <c r="BU334" s="26" t="s">
        <v>559</v>
      </c>
      <c r="BV334" s="30" t="s">
        <v>560</v>
      </c>
      <c r="BW334" s="13">
        <v>260</v>
      </c>
      <c r="BX334" s="22">
        <v>1</v>
      </c>
      <c r="BY334" s="22">
        <v>0</v>
      </c>
      <c r="BZ334" s="22">
        <f t="shared" ref="BZ334:BZ341" si="280">IF(BX334, ROUND(BY334/BX334*100, 2),0)</f>
        <v>0</v>
      </c>
      <c r="CA334" s="26" t="s">
        <v>559</v>
      </c>
      <c r="CB334" s="30" t="s">
        <v>560</v>
      </c>
      <c r="CC334" s="13">
        <v>260</v>
      </c>
      <c r="CD334" s="22">
        <v>1</v>
      </c>
      <c r="CE334" s="22">
        <v>0</v>
      </c>
      <c r="CF334" s="22">
        <f t="shared" ref="CF334:CF341" si="281">IF(CD334, ROUND(CE334/CD334*100, 2),0)</f>
        <v>0</v>
      </c>
      <c r="CG334" s="26" t="s">
        <v>559</v>
      </c>
      <c r="CH334" s="30" t="s">
        <v>560</v>
      </c>
      <c r="CI334" s="13">
        <v>260</v>
      </c>
      <c r="CJ334" s="22">
        <v>0</v>
      </c>
      <c r="CK334" s="22">
        <v>0</v>
      </c>
      <c r="CL334" s="22">
        <f t="shared" ref="CL334:CL341" si="282">IF(CJ334, ROUND(CK334/CJ334*100, 2),0)</f>
        <v>0</v>
      </c>
      <c r="CM334" s="26" t="s">
        <v>559</v>
      </c>
      <c r="CN334" s="30" t="s">
        <v>560</v>
      </c>
      <c r="CO334" s="13">
        <v>260</v>
      </c>
      <c r="CP334" s="22">
        <v>0</v>
      </c>
      <c r="CQ334" s="22">
        <v>0</v>
      </c>
      <c r="CR334" s="22">
        <f t="shared" ref="CR334:CR341" si="283">IF(CP334, ROUND(CQ334/CP334*100, 2),0)</f>
        <v>0</v>
      </c>
      <c r="CS334" s="26" t="s">
        <v>559</v>
      </c>
      <c r="CT334" s="30" t="s">
        <v>560</v>
      </c>
      <c r="CU334" s="13">
        <v>260</v>
      </c>
      <c r="CV334" s="22">
        <v>0</v>
      </c>
      <c r="CW334" s="22">
        <v>0</v>
      </c>
      <c r="CX334" s="22">
        <f t="shared" ref="CX334:CX341" si="284">IF(CV334, ROUND(CW334/CV334*100, 2),0)</f>
        <v>0</v>
      </c>
      <c r="CY334" s="26" t="s">
        <v>559</v>
      </c>
      <c r="CZ334" s="30" t="s">
        <v>560</v>
      </c>
      <c r="DA334" s="13">
        <v>260</v>
      </c>
      <c r="DB334" s="22">
        <v>0</v>
      </c>
      <c r="DC334" s="22">
        <v>0</v>
      </c>
      <c r="DD334" s="22">
        <f t="shared" ref="DD334:DD341" si="285">IF(DB334, ROUND(DC334/DB334*100, 2),0)</f>
        <v>0</v>
      </c>
      <c r="DE334" s="26" t="s">
        <v>559</v>
      </c>
      <c r="DF334" s="30" t="s">
        <v>560</v>
      </c>
      <c r="DG334" s="13">
        <v>260</v>
      </c>
      <c r="DH334" s="22">
        <v>0</v>
      </c>
      <c r="DI334" s="22">
        <v>4</v>
      </c>
      <c r="DJ334" s="22">
        <f t="shared" ref="DJ334:DJ341" si="286">IF(DH334, ROUND(DI334/DH334*100, 2),0)</f>
        <v>0</v>
      </c>
    </row>
    <row r="335" spans="1:114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267"/>
        <v>1</v>
      </c>
      <c r="E335" s="22">
        <f t="shared" ca="1" si="267"/>
        <v>6</v>
      </c>
      <c r="F335" s="22">
        <f t="shared" ca="1" si="268"/>
        <v>600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0</v>
      </c>
      <c r="L335" s="22">
        <f t="shared" si="269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1</v>
      </c>
      <c r="R335" s="22">
        <f t="shared" si="270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271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272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1</v>
      </c>
      <c r="AJ335" s="22">
        <f t="shared" si="273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274"/>
        <v>0</v>
      </c>
      <c r="AQ335" s="26" t="s">
        <v>561</v>
      </c>
      <c r="AR335" s="30" t="s">
        <v>562</v>
      </c>
      <c r="AS335" s="13">
        <v>261</v>
      </c>
      <c r="AT335" s="22">
        <v>1</v>
      </c>
      <c r="AU335" s="22">
        <v>2</v>
      </c>
      <c r="AV335" s="22">
        <f t="shared" si="275"/>
        <v>200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0</v>
      </c>
      <c r="BB335" s="22">
        <f t="shared" si="276"/>
        <v>0</v>
      </c>
      <c r="BC335" s="26" t="s">
        <v>561</v>
      </c>
      <c r="BD335" s="30" t="s">
        <v>562</v>
      </c>
      <c r="BE335" s="13">
        <v>261</v>
      </c>
      <c r="BF335" s="22">
        <v>0</v>
      </c>
      <c r="BG335" s="22">
        <v>0</v>
      </c>
      <c r="BH335" s="22">
        <f t="shared" si="277"/>
        <v>0</v>
      </c>
      <c r="BI335" s="26" t="s">
        <v>561</v>
      </c>
      <c r="BJ335" s="30" t="s">
        <v>562</v>
      </c>
      <c r="BK335" s="13">
        <v>261</v>
      </c>
      <c r="BL335" s="22">
        <v>0</v>
      </c>
      <c r="BM335" s="22">
        <v>0</v>
      </c>
      <c r="BN335" s="22">
        <f t="shared" si="278"/>
        <v>0</v>
      </c>
      <c r="BO335" s="26" t="s">
        <v>561</v>
      </c>
      <c r="BP335" s="30" t="s">
        <v>562</v>
      </c>
      <c r="BQ335" s="13">
        <v>261</v>
      </c>
      <c r="BR335" s="22">
        <v>0</v>
      </c>
      <c r="BS335" s="22">
        <v>1</v>
      </c>
      <c r="BT335" s="22">
        <f t="shared" si="279"/>
        <v>0</v>
      </c>
      <c r="BU335" s="26" t="s">
        <v>561</v>
      </c>
      <c r="BV335" s="30" t="s">
        <v>562</v>
      </c>
      <c r="BW335" s="13">
        <v>261</v>
      </c>
      <c r="BX335" s="22">
        <v>0</v>
      </c>
      <c r="BY335" s="22">
        <v>0</v>
      </c>
      <c r="BZ335" s="22">
        <f t="shared" si="280"/>
        <v>0</v>
      </c>
      <c r="CA335" s="26" t="s">
        <v>561</v>
      </c>
      <c r="CB335" s="30" t="s">
        <v>562</v>
      </c>
      <c r="CC335" s="13">
        <v>261</v>
      </c>
      <c r="CD335" s="22">
        <v>0</v>
      </c>
      <c r="CE335" s="22">
        <v>1</v>
      </c>
      <c r="CF335" s="22">
        <f t="shared" si="281"/>
        <v>0</v>
      </c>
      <c r="CG335" s="26" t="s">
        <v>561</v>
      </c>
      <c r="CH335" s="30" t="s">
        <v>562</v>
      </c>
      <c r="CI335" s="13">
        <v>261</v>
      </c>
      <c r="CJ335" s="22">
        <v>0</v>
      </c>
      <c r="CK335" s="22">
        <v>0</v>
      </c>
      <c r="CL335" s="22">
        <f t="shared" si="282"/>
        <v>0</v>
      </c>
      <c r="CM335" s="26" t="s">
        <v>561</v>
      </c>
      <c r="CN335" s="30" t="s">
        <v>562</v>
      </c>
      <c r="CO335" s="13">
        <v>261</v>
      </c>
      <c r="CP335" s="22">
        <v>0</v>
      </c>
      <c r="CQ335" s="22">
        <v>0</v>
      </c>
      <c r="CR335" s="22">
        <f t="shared" si="283"/>
        <v>0</v>
      </c>
      <c r="CS335" s="26" t="s">
        <v>561</v>
      </c>
      <c r="CT335" s="30" t="s">
        <v>562</v>
      </c>
      <c r="CU335" s="13">
        <v>261</v>
      </c>
      <c r="CV335" s="22">
        <v>0</v>
      </c>
      <c r="CW335" s="22">
        <v>0</v>
      </c>
      <c r="CX335" s="22">
        <f t="shared" si="284"/>
        <v>0</v>
      </c>
      <c r="CY335" s="26" t="s">
        <v>561</v>
      </c>
      <c r="CZ335" s="30" t="s">
        <v>562</v>
      </c>
      <c r="DA335" s="13">
        <v>261</v>
      </c>
      <c r="DB335" s="22">
        <v>0</v>
      </c>
      <c r="DC335" s="22">
        <v>0</v>
      </c>
      <c r="DD335" s="22">
        <f t="shared" si="285"/>
        <v>0</v>
      </c>
      <c r="DE335" s="26" t="s">
        <v>561</v>
      </c>
      <c r="DF335" s="30" t="s">
        <v>562</v>
      </c>
      <c r="DG335" s="13">
        <v>261</v>
      </c>
      <c r="DH335" s="22">
        <v>0</v>
      </c>
      <c r="DI335" s="22">
        <v>0</v>
      </c>
      <c r="DJ335" s="22">
        <f t="shared" si="286"/>
        <v>0</v>
      </c>
    </row>
    <row r="336" spans="1:114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267"/>
        <v>0</v>
      </c>
      <c r="E336" s="22">
        <f t="shared" ca="1" si="267"/>
        <v>1</v>
      </c>
      <c r="F336" s="22">
        <f t="shared" ca="1" si="268"/>
        <v>0</v>
      </c>
      <c r="G336" s="26" t="s">
        <v>563</v>
      </c>
      <c r="H336" s="27" t="s">
        <v>564</v>
      </c>
      <c r="I336" s="13">
        <v>262</v>
      </c>
      <c r="J336" s="22">
        <v>0</v>
      </c>
      <c r="K336" s="22">
        <v>0</v>
      </c>
      <c r="L336" s="22">
        <f t="shared" si="269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270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271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272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273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274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0</v>
      </c>
      <c r="AV336" s="22">
        <f t="shared" si="275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0</v>
      </c>
      <c r="BB336" s="22">
        <f t="shared" si="276"/>
        <v>0</v>
      </c>
      <c r="BC336" s="26" t="s">
        <v>563</v>
      </c>
      <c r="BD336" s="27" t="s">
        <v>564</v>
      </c>
      <c r="BE336" s="13">
        <v>262</v>
      </c>
      <c r="BF336" s="22">
        <v>0</v>
      </c>
      <c r="BG336" s="22">
        <v>1</v>
      </c>
      <c r="BH336" s="22">
        <f t="shared" si="277"/>
        <v>0</v>
      </c>
      <c r="BI336" s="26" t="s">
        <v>563</v>
      </c>
      <c r="BJ336" s="27" t="s">
        <v>564</v>
      </c>
      <c r="BK336" s="13">
        <v>262</v>
      </c>
      <c r="BL336" s="22">
        <v>0</v>
      </c>
      <c r="BM336" s="22">
        <v>0</v>
      </c>
      <c r="BN336" s="22">
        <f t="shared" si="278"/>
        <v>0</v>
      </c>
      <c r="BO336" s="26" t="s">
        <v>563</v>
      </c>
      <c r="BP336" s="27" t="s">
        <v>564</v>
      </c>
      <c r="BQ336" s="13">
        <v>262</v>
      </c>
      <c r="BR336" s="22">
        <v>0</v>
      </c>
      <c r="BS336" s="22">
        <v>0</v>
      </c>
      <c r="BT336" s="22">
        <f t="shared" si="279"/>
        <v>0</v>
      </c>
      <c r="BU336" s="26" t="s">
        <v>563</v>
      </c>
      <c r="BV336" s="27" t="s">
        <v>564</v>
      </c>
      <c r="BW336" s="13">
        <v>262</v>
      </c>
      <c r="BX336" s="22">
        <v>0</v>
      </c>
      <c r="BY336" s="22">
        <v>0</v>
      </c>
      <c r="BZ336" s="22">
        <f t="shared" si="280"/>
        <v>0</v>
      </c>
      <c r="CA336" s="26" t="s">
        <v>563</v>
      </c>
      <c r="CB336" s="27" t="s">
        <v>564</v>
      </c>
      <c r="CC336" s="13">
        <v>262</v>
      </c>
      <c r="CD336" s="22">
        <v>0</v>
      </c>
      <c r="CE336" s="22">
        <v>0</v>
      </c>
      <c r="CF336" s="22">
        <f t="shared" si="281"/>
        <v>0</v>
      </c>
      <c r="CG336" s="26" t="s">
        <v>563</v>
      </c>
      <c r="CH336" s="27" t="s">
        <v>564</v>
      </c>
      <c r="CI336" s="13">
        <v>262</v>
      </c>
      <c r="CJ336" s="22">
        <v>0</v>
      </c>
      <c r="CK336" s="22">
        <v>0</v>
      </c>
      <c r="CL336" s="22">
        <f t="shared" si="282"/>
        <v>0</v>
      </c>
      <c r="CM336" s="26" t="s">
        <v>563</v>
      </c>
      <c r="CN336" s="27" t="s">
        <v>564</v>
      </c>
      <c r="CO336" s="13">
        <v>262</v>
      </c>
      <c r="CP336" s="22">
        <v>0</v>
      </c>
      <c r="CQ336" s="22">
        <v>0</v>
      </c>
      <c r="CR336" s="22">
        <f t="shared" si="283"/>
        <v>0</v>
      </c>
      <c r="CS336" s="26" t="s">
        <v>563</v>
      </c>
      <c r="CT336" s="27" t="s">
        <v>564</v>
      </c>
      <c r="CU336" s="13">
        <v>262</v>
      </c>
      <c r="CV336" s="22">
        <v>0</v>
      </c>
      <c r="CW336" s="22">
        <v>0</v>
      </c>
      <c r="CX336" s="22">
        <f t="shared" si="284"/>
        <v>0</v>
      </c>
      <c r="CY336" s="26" t="s">
        <v>563</v>
      </c>
      <c r="CZ336" s="27" t="s">
        <v>564</v>
      </c>
      <c r="DA336" s="13">
        <v>262</v>
      </c>
      <c r="DB336" s="22">
        <v>0</v>
      </c>
      <c r="DC336" s="22">
        <v>0</v>
      </c>
      <c r="DD336" s="22">
        <f t="shared" si="285"/>
        <v>0</v>
      </c>
      <c r="DE336" s="26" t="s">
        <v>563</v>
      </c>
      <c r="DF336" s="27" t="s">
        <v>564</v>
      </c>
      <c r="DG336" s="13">
        <v>262</v>
      </c>
      <c r="DH336" s="22">
        <v>0</v>
      </c>
      <c r="DI336" s="22">
        <v>0</v>
      </c>
      <c r="DJ336" s="22">
        <f t="shared" si="286"/>
        <v>0</v>
      </c>
    </row>
    <row r="337" spans="1:114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267"/>
        <v>0</v>
      </c>
      <c r="E337" s="22">
        <f t="shared" ca="1" si="267"/>
        <v>0</v>
      </c>
      <c r="F337" s="22">
        <f t="shared" ca="1" si="268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269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270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271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272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273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274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275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276"/>
        <v>0</v>
      </c>
      <c r="BC337" s="26" t="s">
        <v>565</v>
      </c>
      <c r="BD337" s="27" t="s">
        <v>566</v>
      </c>
      <c r="BE337" s="13">
        <v>263</v>
      </c>
      <c r="BF337" s="22">
        <v>0</v>
      </c>
      <c r="BG337" s="22">
        <v>0</v>
      </c>
      <c r="BH337" s="22">
        <f t="shared" si="277"/>
        <v>0</v>
      </c>
      <c r="BI337" s="26" t="s">
        <v>565</v>
      </c>
      <c r="BJ337" s="27" t="s">
        <v>566</v>
      </c>
      <c r="BK337" s="13">
        <v>263</v>
      </c>
      <c r="BL337" s="22">
        <v>0</v>
      </c>
      <c r="BM337" s="22">
        <v>0</v>
      </c>
      <c r="BN337" s="22">
        <f t="shared" si="278"/>
        <v>0</v>
      </c>
      <c r="BO337" s="26" t="s">
        <v>565</v>
      </c>
      <c r="BP337" s="27" t="s">
        <v>566</v>
      </c>
      <c r="BQ337" s="13">
        <v>263</v>
      </c>
      <c r="BR337" s="22">
        <v>0</v>
      </c>
      <c r="BS337" s="22">
        <v>0</v>
      </c>
      <c r="BT337" s="22">
        <f t="shared" si="279"/>
        <v>0</v>
      </c>
      <c r="BU337" s="26" t="s">
        <v>565</v>
      </c>
      <c r="BV337" s="27" t="s">
        <v>566</v>
      </c>
      <c r="BW337" s="13">
        <v>263</v>
      </c>
      <c r="BX337" s="22">
        <v>0</v>
      </c>
      <c r="BY337" s="22">
        <v>0</v>
      </c>
      <c r="BZ337" s="22">
        <f t="shared" si="280"/>
        <v>0</v>
      </c>
      <c r="CA337" s="26" t="s">
        <v>565</v>
      </c>
      <c r="CB337" s="27" t="s">
        <v>566</v>
      </c>
      <c r="CC337" s="13">
        <v>263</v>
      </c>
      <c r="CD337" s="22">
        <v>0</v>
      </c>
      <c r="CE337" s="22">
        <v>0</v>
      </c>
      <c r="CF337" s="22">
        <f t="shared" si="281"/>
        <v>0</v>
      </c>
      <c r="CG337" s="26" t="s">
        <v>565</v>
      </c>
      <c r="CH337" s="27" t="s">
        <v>566</v>
      </c>
      <c r="CI337" s="13">
        <v>263</v>
      </c>
      <c r="CJ337" s="22">
        <v>0</v>
      </c>
      <c r="CK337" s="22">
        <v>0</v>
      </c>
      <c r="CL337" s="22">
        <f t="shared" si="282"/>
        <v>0</v>
      </c>
      <c r="CM337" s="26" t="s">
        <v>565</v>
      </c>
      <c r="CN337" s="27" t="s">
        <v>566</v>
      </c>
      <c r="CO337" s="13">
        <v>263</v>
      </c>
      <c r="CP337" s="22">
        <v>0</v>
      </c>
      <c r="CQ337" s="22">
        <v>0</v>
      </c>
      <c r="CR337" s="22">
        <f t="shared" si="283"/>
        <v>0</v>
      </c>
      <c r="CS337" s="26" t="s">
        <v>565</v>
      </c>
      <c r="CT337" s="27" t="s">
        <v>566</v>
      </c>
      <c r="CU337" s="13">
        <v>263</v>
      </c>
      <c r="CV337" s="22">
        <v>0</v>
      </c>
      <c r="CW337" s="22">
        <v>0</v>
      </c>
      <c r="CX337" s="22">
        <f t="shared" si="284"/>
        <v>0</v>
      </c>
      <c r="CY337" s="26" t="s">
        <v>565</v>
      </c>
      <c r="CZ337" s="27" t="s">
        <v>566</v>
      </c>
      <c r="DA337" s="13">
        <v>263</v>
      </c>
      <c r="DB337" s="22">
        <v>0</v>
      </c>
      <c r="DC337" s="22">
        <v>0</v>
      </c>
      <c r="DD337" s="22">
        <f t="shared" si="285"/>
        <v>0</v>
      </c>
      <c r="DE337" s="26" t="s">
        <v>565</v>
      </c>
      <c r="DF337" s="27" t="s">
        <v>566</v>
      </c>
      <c r="DG337" s="13">
        <v>263</v>
      </c>
      <c r="DH337" s="22">
        <v>0</v>
      </c>
      <c r="DI337" s="22">
        <v>0</v>
      </c>
      <c r="DJ337" s="22">
        <f t="shared" si="286"/>
        <v>0</v>
      </c>
    </row>
    <row r="338" spans="1:114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267"/>
        <v>0</v>
      </c>
      <c r="E338" s="22">
        <f t="shared" ca="1" si="267"/>
        <v>0</v>
      </c>
      <c r="F338" s="22">
        <f t="shared" ca="1" si="268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269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270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271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272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273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274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275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276"/>
        <v>0</v>
      </c>
      <c r="BC338" s="26" t="s">
        <v>567</v>
      </c>
      <c r="BD338" s="27" t="s">
        <v>568</v>
      </c>
      <c r="BE338" s="13">
        <v>264</v>
      </c>
      <c r="BF338" s="22">
        <v>0</v>
      </c>
      <c r="BG338" s="22">
        <v>0</v>
      </c>
      <c r="BH338" s="22">
        <f t="shared" si="277"/>
        <v>0</v>
      </c>
      <c r="BI338" s="26" t="s">
        <v>567</v>
      </c>
      <c r="BJ338" s="27" t="s">
        <v>568</v>
      </c>
      <c r="BK338" s="13">
        <v>264</v>
      </c>
      <c r="BL338" s="22">
        <v>0</v>
      </c>
      <c r="BM338" s="22">
        <v>0</v>
      </c>
      <c r="BN338" s="22">
        <f t="shared" si="278"/>
        <v>0</v>
      </c>
      <c r="BO338" s="26" t="s">
        <v>567</v>
      </c>
      <c r="BP338" s="27" t="s">
        <v>568</v>
      </c>
      <c r="BQ338" s="13">
        <v>264</v>
      </c>
      <c r="BR338" s="22">
        <v>0</v>
      </c>
      <c r="BS338" s="22">
        <v>0</v>
      </c>
      <c r="BT338" s="22">
        <f t="shared" si="279"/>
        <v>0</v>
      </c>
      <c r="BU338" s="26" t="s">
        <v>567</v>
      </c>
      <c r="BV338" s="27" t="s">
        <v>568</v>
      </c>
      <c r="BW338" s="13">
        <v>264</v>
      </c>
      <c r="BX338" s="22">
        <v>0</v>
      </c>
      <c r="BY338" s="22">
        <v>0</v>
      </c>
      <c r="BZ338" s="22">
        <f t="shared" si="280"/>
        <v>0</v>
      </c>
      <c r="CA338" s="26" t="s">
        <v>567</v>
      </c>
      <c r="CB338" s="27" t="s">
        <v>568</v>
      </c>
      <c r="CC338" s="13">
        <v>264</v>
      </c>
      <c r="CD338" s="22">
        <v>0</v>
      </c>
      <c r="CE338" s="22">
        <v>0</v>
      </c>
      <c r="CF338" s="22">
        <f t="shared" si="281"/>
        <v>0</v>
      </c>
      <c r="CG338" s="26" t="s">
        <v>567</v>
      </c>
      <c r="CH338" s="27" t="s">
        <v>568</v>
      </c>
      <c r="CI338" s="13">
        <v>264</v>
      </c>
      <c r="CJ338" s="22">
        <v>0</v>
      </c>
      <c r="CK338" s="22">
        <v>0</v>
      </c>
      <c r="CL338" s="22">
        <f t="shared" si="282"/>
        <v>0</v>
      </c>
      <c r="CM338" s="26" t="s">
        <v>567</v>
      </c>
      <c r="CN338" s="27" t="s">
        <v>568</v>
      </c>
      <c r="CO338" s="13">
        <v>264</v>
      </c>
      <c r="CP338" s="22">
        <v>0</v>
      </c>
      <c r="CQ338" s="22">
        <v>0</v>
      </c>
      <c r="CR338" s="22">
        <f t="shared" si="283"/>
        <v>0</v>
      </c>
      <c r="CS338" s="26" t="s">
        <v>567</v>
      </c>
      <c r="CT338" s="27" t="s">
        <v>568</v>
      </c>
      <c r="CU338" s="13">
        <v>264</v>
      </c>
      <c r="CV338" s="22">
        <v>0</v>
      </c>
      <c r="CW338" s="22">
        <v>0</v>
      </c>
      <c r="CX338" s="22">
        <f t="shared" si="284"/>
        <v>0</v>
      </c>
      <c r="CY338" s="26" t="s">
        <v>567</v>
      </c>
      <c r="CZ338" s="27" t="s">
        <v>568</v>
      </c>
      <c r="DA338" s="13">
        <v>264</v>
      </c>
      <c r="DB338" s="22">
        <v>0</v>
      </c>
      <c r="DC338" s="22">
        <v>0</v>
      </c>
      <c r="DD338" s="22">
        <f t="shared" si="285"/>
        <v>0</v>
      </c>
      <c r="DE338" s="26" t="s">
        <v>567</v>
      </c>
      <c r="DF338" s="27" t="s">
        <v>568</v>
      </c>
      <c r="DG338" s="13">
        <v>264</v>
      </c>
      <c r="DH338" s="22">
        <v>0</v>
      </c>
      <c r="DI338" s="22">
        <v>0</v>
      </c>
      <c r="DJ338" s="22">
        <f t="shared" si="286"/>
        <v>0</v>
      </c>
    </row>
    <row r="339" spans="1:114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267"/>
        <v>0</v>
      </c>
      <c r="E339" s="22">
        <f t="shared" ca="1" si="267"/>
        <v>0</v>
      </c>
      <c r="F339" s="22">
        <f t="shared" ca="1" si="268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269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270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271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272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273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274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275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276"/>
        <v>0</v>
      </c>
      <c r="BC339" s="26" t="s">
        <v>569</v>
      </c>
      <c r="BD339" s="27" t="s">
        <v>570</v>
      </c>
      <c r="BE339" s="13">
        <v>265</v>
      </c>
      <c r="BF339" s="22">
        <v>0</v>
      </c>
      <c r="BG339" s="22">
        <v>0</v>
      </c>
      <c r="BH339" s="22">
        <f t="shared" si="277"/>
        <v>0</v>
      </c>
      <c r="BI339" s="26" t="s">
        <v>569</v>
      </c>
      <c r="BJ339" s="27" t="s">
        <v>570</v>
      </c>
      <c r="BK339" s="13">
        <v>265</v>
      </c>
      <c r="BL339" s="22">
        <v>0</v>
      </c>
      <c r="BM339" s="22">
        <v>0</v>
      </c>
      <c r="BN339" s="22">
        <f t="shared" si="278"/>
        <v>0</v>
      </c>
      <c r="BO339" s="26" t="s">
        <v>569</v>
      </c>
      <c r="BP339" s="27" t="s">
        <v>570</v>
      </c>
      <c r="BQ339" s="13">
        <v>265</v>
      </c>
      <c r="BR339" s="22">
        <v>0</v>
      </c>
      <c r="BS339" s="22">
        <v>0</v>
      </c>
      <c r="BT339" s="22">
        <f t="shared" si="279"/>
        <v>0</v>
      </c>
      <c r="BU339" s="26" t="s">
        <v>569</v>
      </c>
      <c r="BV339" s="27" t="s">
        <v>570</v>
      </c>
      <c r="BW339" s="13">
        <v>265</v>
      </c>
      <c r="BX339" s="22">
        <v>0</v>
      </c>
      <c r="BY339" s="22">
        <v>0</v>
      </c>
      <c r="BZ339" s="22">
        <f t="shared" si="280"/>
        <v>0</v>
      </c>
      <c r="CA339" s="26" t="s">
        <v>569</v>
      </c>
      <c r="CB339" s="27" t="s">
        <v>570</v>
      </c>
      <c r="CC339" s="13">
        <v>265</v>
      </c>
      <c r="CD339" s="22">
        <v>0</v>
      </c>
      <c r="CE339" s="22">
        <v>0</v>
      </c>
      <c r="CF339" s="22">
        <f t="shared" si="281"/>
        <v>0</v>
      </c>
      <c r="CG339" s="26" t="s">
        <v>569</v>
      </c>
      <c r="CH339" s="27" t="s">
        <v>570</v>
      </c>
      <c r="CI339" s="13">
        <v>265</v>
      </c>
      <c r="CJ339" s="22">
        <v>0</v>
      </c>
      <c r="CK339" s="22">
        <v>0</v>
      </c>
      <c r="CL339" s="22">
        <f t="shared" si="282"/>
        <v>0</v>
      </c>
      <c r="CM339" s="26" t="s">
        <v>569</v>
      </c>
      <c r="CN339" s="27" t="s">
        <v>570</v>
      </c>
      <c r="CO339" s="13">
        <v>265</v>
      </c>
      <c r="CP339" s="22">
        <v>0</v>
      </c>
      <c r="CQ339" s="22">
        <v>0</v>
      </c>
      <c r="CR339" s="22">
        <f t="shared" si="283"/>
        <v>0</v>
      </c>
      <c r="CS339" s="26" t="s">
        <v>569</v>
      </c>
      <c r="CT339" s="27" t="s">
        <v>570</v>
      </c>
      <c r="CU339" s="13">
        <v>265</v>
      </c>
      <c r="CV339" s="22">
        <v>0</v>
      </c>
      <c r="CW339" s="22">
        <v>0</v>
      </c>
      <c r="CX339" s="22">
        <f t="shared" si="284"/>
        <v>0</v>
      </c>
      <c r="CY339" s="26" t="s">
        <v>569</v>
      </c>
      <c r="CZ339" s="27" t="s">
        <v>570</v>
      </c>
      <c r="DA339" s="13">
        <v>265</v>
      </c>
      <c r="DB339" s="22">
        <v>0</v>
      </c>
      <c r="DC339" s="22">
        <v>0</v>
      </c>
      <c r="DD339" s="22">
        <f t="shared" si="285"/>
        <v>0</v>
      </c>
      <c r="DE339" s="26" t="s">
        <v>569</v>
      </c>
      <c r="DF339" s="27" t="s">
        <v>570</v>
      </c>
      <c r="DG339" s="13">
        <v>265</v>
      </c>
      <c r="DH339" s="22">
        <v>0</v>
      </c>
      <c r="DI339" s="22">
        <v>0</v>
      </c>
      <c r="DJ339" s="22">
        <f t="shared" si="286"/>
        <v>0</v>
      </c>
    </row>
    <row r="340" spans="1:114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267"/>
        <v>1</v>
      </c>
      <c r="E340" s="22">
        <f t="shared" ca="1" si="267"/>
        <v>0</v>
      </c>
      <c r="F340" s="22">
        <f t="shared" ca="1" si="268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269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270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271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272"/>
        <v>0</v>
      </c>
      <c r="AE340" s="26" t="s">
        <v>571</v>
      </c>
      <c r="AF340" s="30" t="s">
        <v>572</v>
      </c>
      <c r="AG340" s="13">
        <v>266</v>
      </c>
      <c r="AH340" s="22">
        <v>1</v>
      </c>
      <c r="AI340" s="22">
        <v>0</v>
      </c>
      <c r="AJ340" s="22">
        <f t="shared" si="273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274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275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276"/>
        <v>0</v>
      </c>
      <c r="BC340" s="26" t="s">
        <v>571</v>
      </c>
      <c r="BD340" s="30" t="s">
        <v>572</v>
      </c>
      <c r="BE340" s="13">
        <v>266</v>
      </c>
      <c r="BF340" s="22">
        <v>0</v>
      </c>
      <c r="BG340" s="22">
        <v>0</v>
      </c>
      <c r="BH340" s="22">
        <f t="shared" si="277"/>
        <v>0</v>
      </c>
      <c r="BI340" s="26" t="s">
        <v>571</v>
      </c>
      <c r="BJ340" s="30" t="s">
        <v>572</v>
      </c>
      <c r="BK340" s="13">
        <v>266</v>
      </c>
      <c r="BL340" s="22">
        <v>0</v>
      </c>
      <c r="BM340" s="22">
        <v>0</v>
      </c>
      <c r="BN340" s="22">
        <f t="shared" si="278"/>
        <v>0</v>
      </c>
      <c r="BO340" s="26" t="s">
        <v>571</v>
      </c>
      <c r="BP340" s="30" t="s">
        <v>572</v>
      </c>
      <c r="BQ340" s="13">
        <v>266</v>
      </c>
      <c r="BR340" s="22">
        <v>0</v>
      </c>
      <c r="BS340" s="22">
        <v>0</v>
      </c>
      <c r="BT340" s="22">
        <f t="shared" si="279"/>
        <v>0</v>
      </c>
      <c r="BU340" s="26" t="s">
        <v>571</v>
      </c>
      <c r="BV340" s="30" t="s">
        <v>572</v>
      </c>
      <c r="BW340" s="13">
        <v>266</v>
      </c>
      <c r="BX340" s="22">
        <v>0</v>
      </c>
      <c r="BY340" s="22">
        <v>0</v>
      </c>
      <c r="BZ340" s="22">
        <f t="shared" si="280"/>
        <v>0</v>
      </c>
      <c r="CA340" s="26" t="s">
        <v>571</v>
      </c>
      <c r="CB340" s="30" t="s">
        <v>572</v>
      </c>
      <c r="CC340" s="13">
        <v>266</v>
      </c>
      <c r="CD340" s="22">
        <v>0</v>
      </c>
      <c r="CE340" s="22">
        <v>0</v>
      </c>
      <c r="CF340" s="22">
        <f t="shared" si="281"/>
        <v>0</v>
      </c>
      <c r="CG340" s="26" t="s">
        <v>571</v>
      </c>
      <c r="CH340" s="30" t="s">
        <v>572</v>
      </c>
      <c r="CI340" s="13">
        <v>266</v>
      </c>
      <c r="CJ340" s="22">
        <v>0</v>
      </c>
      <c r="CK340" s="22">
        <v>0</v>
      </c>
      <c r="CL340" s="22">
        <f t="shared" si="282"/>
        <v>0</v>
      </c>
      <c r="CM340" s="26" t="s">
        <v>571</v>
      </c>
      <c r="CN340" s="30" t="s">
        <v>572</v>
      </c>
      <c r="CO340" s="13">
        <v>266</v>
      </c>
      <c r="CP340" s="22">
        <v>0</v>
      </c>
      <c r="CQ340" s="22">
        <v>0</v>
      </c>
      <c r="CR340" s="22">
        <f t="shared" si="283"/>
        <v>0</v>
      </c>
      <c r="CS340" s="26" t="s">
        <v>571</v>
      </c>
      <c r="CT340" s="30" t="s">
        <v>572</v>
      </c>
      <c r="CU340" s="13">
        <v>266</v>
      </c>
      <c r="CV340" s="22">
        <v>0</v>
      </c>
      <c r="CW340" s="22">
        <v>0</v>
      </c>
      <c r="CX340" s="22">
        <f t="shared" si="284"/>
        <v>0</v>
      </c>
      <c r="CY340" s="26" t="s">
        <v>571</v>
      </c>
      <c r="CZ340" s="30" t="s">
        <v>572</v>
      </c>
      <c r="DA340" s="13">
        <v>266</v>
      </c>
      <c r="DB340" s="22">
        <v>0</v>
      </c>
      <c r="DC340" s="22">
        <v>0</v>
      </c>
      <c r="DD340" s="22">
        <f t="shared" si="285"/>
        <v>0</v>
      </c>
      <c r="DE340" s="26" t="s">
        <v>571</v>
      </c>
      <c r="DF340" s="30" t="s">
        <v>572</v>
      </c>
      <c r="DG340" s="13">
        <v>266</v>
      </c>
      <c r="DH340" s="22">
        <v>0</v>
      </c>
      <c r="DI340" s="22">
        <v>0</v>
      </c>
      <c r="DJ340" s="22">
        <f t="shared" si="286"/>
        <v>0</v>
      </c>
    </row>
    <row r="341" spans="1:114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267"/>
        <v>0</v>
      </c>
      <c r="E341" s="22">
        <f t="shared" ca="1" si="267"/>
        <v>18</v>
      </c>
      <c r="F341" s="22">
        <f t="shared" ca="1" si="268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269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270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271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272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273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274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275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276"/>
        <v>0</v>
      </c>
      <c r="BC341" s="20" t="s">
        <v>573</v>
      </c>
      <c r="BD341" s="21" t="s">
        <v>574</v>
      </c>
      <c r="BE341" s="13">
        <v>267</v>
      </c>
      <c r="BF341" s="22">
        <v>0</v>
      </c>
      <c r="BG341" s="22">
        <v>0</v>
      </c>
      <c r="BH341" s="22">
        <f t="shared" si="277"/>
        <v>0</v>
      </c>
      <c r="BI341" s="20" t="s">
        <v>573</v>
      </c>
      <c r="BJ341" s="21" t="s">
        <v>574</v>
      </c>
      <c r="BK341" s="13">
        <v>267</v>
      </c>
      <c r="BL341" s="22">
        <v>0</v>
      </c>
      <c r="BM341" s="22">
        <v>18</v>
      </c>
      <c r="BN341" s="22">
        <f t="shared" si="278"/>
        <v>0</v>
      </c>
      <c r="BO341" s="20" t="s">
        <v>573</v>
      </c>
      <c r="BP341" s="21" t="s">
        <v>574</v>
      </c>
      <c r="BQ341" s="13">
        <v>267</v>
      </c>
      <c r="BR341" s="22">
        <v>0</v>
      </c>
      <c r="BS341" s="22">
        <v>0</v>
      </c>
      <c r="BT341" s="22">
        <f t="shared" si="279"/>
        <v>0</v>
      </c>
      <c r="BU341" s="20" t="s">
        <v>573</v>
      </c>
      <c r="BV341" s="21" t="s">
        <v>574</v>
      </c>
      <c r="BW341" s="13">
        <v>267</v>
      </c>
      <c r="BX341" s="22">
        <v>0</v>
      </c>
      <c r="BY341" s="22">
        <v>0</v>
      </c>
      <c r="BZ341" s="22">
        <f t="shared" si="280"/>
        <v>0</v>
      </c>
      <c r="CA341" s="20" t="s">
        <v>573</v>
      </c>
      <c r="CB341" s="21" t="s">
        <v>574</v>
      </c>
      <c r="CC341" s="13">
        <v>267</v>
      </c>
      <c r="CD341" s="22">
        <v>0</v>
      </c>
      <c r="CE341" s="22">
        <v>0</v>
      </c>
      <c r="CF341" s="22">
        <f t="shared" si="281"/>
        <v>0</v>
      </c>
      <c r="CG341" s="20" t="s">
        <v>573</v>
      </c>
      <c r="CH341" s="21" t="s">
        <v>574</v>
      </c>
      <c r="CI341" s="13">
        <v>267</v>
      </c>
      <c r="CJ341" s="22">
        <v>0</v>
      </c>
      <c r="CK341" s="22">
        <v>0</v>
      </c>
      <c r="CL341" s="22">
        <f t="shared" si="282"/>
        <v>0</v>
      </c>
      <c r="CM341" s="20" t="s">
        <v>573</v>
      </c>
      <c r="CN341" s="21" t="s">
        <v>574</v>
      </c>
      <c r="CO341" s="13">
        <v>267</v>
      </c>
      <c r="CP341" s="22">
        <v>0</v>
      </c>
      <c r="CQ341" s="22">
        <v>0</v>
      </c>
      <c r="CR341" s="22">
        <f t="shared" si="283"/>
        <v>0</v>
      </c>
      <c r="CS341" s="20" t="s">
        <v>573</v>
      </c>
      <c r="CT341" s="21" t="s">
        <v>574</v>
      </c>
      <c r="CU341" s="13">
        <v>267</v>
      </c>
      <c r="CV341" s="22">
        <v>0</v>
      </c>
      <c r="CW341" s="22">
        <v>0</v>
      </c>
      <c r="CX341" s="22">
        <f t="shared" si="284"/>
        <v>0</v>
      </c>
      <c r="CY341" s="20" t="s">
        <v>573</v>
      </c>
      <c r="CZ341" s="21" t="s">
        <v>574</v>
      </c>
      <c r="DA341" s="13">
        <v>267</v>
      </c>
      <c r="DB341" s="22">
        <v>0</v>
      </c>
      <c r="DC341" s="22">
        <v>0</v>
      </c>
      <c r="DD341" s="22">
        <f t="shared" si="285"/>
        <v>0</v>
      </c>
      <c r="DE341" s="20" t="s">
        <v>573</v>
      </c>
      <c r="DF341" s="21" t="s">
        <v>574</v>
      </c>
      <c r="DG341" s="13">
        <v>267</v>
      </c>
      <c r="DH341" s="22">
        <v>0</v>
      </c>
      <c r="DI341" s="22">
        <v>0</v>
      </c>
      <c r="DJ341" s="22">
        <f t="shared" si="286"/>
        <v>0</v>
      </c>
    </row>
    <row r="342" spans="1:114" ht="19.350000000000001" customHeight="1" x14ac:dyDescent="0.25">
      <c r="A342" s="23"/>
      <c r="B342" s="24" t="s">
        <v>575</v>
      </c>
      <c r="C342" s="18" t="s">
        <v>12</v>
      </c>
      <c r="D342" s="25"/>
      <c r="E342" s="25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  <c r="BC342" s="23"/>
      <c r="BD342" s="24" t="s">
        <v>575</v>
      </c>
      <c r="BE342" s="18" t="s">
        <v>12</v>
      </c>
      <c r="BF342" s="25"/>
      <c r="BG342" s="25"/>
      <c r="BH342" s="19"/>
      <c r="BI342" s="23"/>
      <c r="BJ342" s="24" t="s">
        <v>575</v>
      </c>
      <c r="BK342" s="18" t="s">
        <v>12</v>
      </c>
      <c r="BL342" s="25"/>
      <c r="BM342" s="25"/>
      <c r="BN342" s="19"/>
      <c r="BO342" s="23"/>
      <c r="BP342" s="24" t="s">
        <v>575</v>
      </c>
      <c r="BQ342" s="18" t="s">
        <v>12</v>
      </c>
      <c r="BR342" s="25"/>
      <c r="BS342" s="25"/>
      <c r="BT342" s="19"/>
      <c r="BU342" s="23"/>
      <c r="BV342" s="24" t="s">
        <v>575</v>
      </c>
      <c r="BW342" s="18" t="s">
        <v>12</v>
      </c>
      <c r="BX342" s="25"/>
      <c r="BY342" s="25"/>
      <c r="BZ342" s="19"/>
      <c r="CA342" s="23"/>
      <c r="CB342" s="24" t="s">
        <v>575</v>
      </c>
      <c r="CC342" s="18" t="s">
        <v>12</v>
      </c>
      <c r="CD342" s="25"/>
      <c r="CE342" s="25"/>
      <c r="CF342" s="19"/>
      <c r="CG342" s="23"/>
      <c r="CH342" s="24" t="s">
        <v>575</v>
      </c>
      <c r="CI342" s="18" t="s">
        <v>12</v>
      </c>
      <c r="CJ342" s="25"/>
      <c r="CK342" s="25"/>
      <c r="CL342" s="19"/>
      <c r="CM342" s="23"/>
      <c r="CN342" s="24" t="s">
        <v>575</v>
      </c>
      <c r="CO342" s="18" t="s">
        <v>12</v>
      </c>
      <c r="CP342" s="25"/>
      <c r="CQ342" s="25"/>
      <c r="CR342" s="19"/>
      <c r="CS342" s="23"/>
      <c r="CT342" s="24" t="s">
        <v>575</v>
      </c>
      <c r="CU342" s="18" t="s">
        <v>12</v>
      </c>
      <c r="CV342" s="25"/>
      <c r="CW342" s="25"/>
      <c r="CX342" s="19"/>
      <c r="CY342" s="23"/>
      <c r="CZ342" s="24" t="s">
        <v>575</v>
      </c>
      <c r="DA342" s="18" t="s">
        <v>12</v>
      </c>
      <c r="DB342" s="25"/>
      <c r="DC342" s="25"/>
      <c r="DD342" s="19"/>
      <c r="DE342" s="23"/>
      <c r="DF342" s="24" t="s">
        <v>575</v>
      </c>
      <c r="DG342" s="18" t="s">
        <v>12</v>
      </c>
      <c r="DH342" s="25"/>
      <c r="DI342" s="25"/>
      <c r="DJ342" s="19"/>
    </row>
    <row r="343" spans="1:114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287">SUM(OFFSET(D343,0,6),OFFSET(D343,0,12),OFFSET(D343,0,18),OFFSET(D343,0,24),OFFSET(D343,0,30),OFFSET(D343,0,36),OFFSET(D343,0,42),OFFSET(D343,0,48),OFFSET(D343,0,54),OFFSET(D343,0,60),OFFSET(D343,0,66),OFFSET(D343,0,72),OFFSET(D343,0,78),OFFSET(D343,0,84),OFFSET(D343,0,90),OFFSET(D343,0,96),OFFSET(D343,0,102),OFFSET(D343,0,108))</f>
        <v>0</v>
      </c>
      <c r="E343" s="22">
        <f t="shared" ca="1" si="287"/>
        <v>0</v>
      </c>
      <c r="F343" s="22">
        <f t="shared" ref="F343:F351" ca="1" si="288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289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290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291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292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293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294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295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296">IF(AZ343, ROUND(BA343/AZ343*100, 2),0)</f>
        <v>0</v>
      </c>
      <c r="BC343" s="26" t="s">
        <v>576</v>
      </c>
      <c r="BD343" s="30" t="s">
        <v>577</v>
      </c>
      <c r="BE343" s="13">
        <v>268</v>
      </c>
      <c r="BF343" s="22">
        <v>0</v>
      </c>
      <c r="BG343" s="22">
        <v>0</v>
      </c>
      <c r="BH343" s="22">
        <f t="shared" ref="BH343:BH351" si="297">IF(BF343, ROUND(BG343/BF343*100, 2),0)</f>
        <v>0</v>
      </c>
      <c r="BI343" s="26" t="s">
        <v>576</v>
      </c>
      <c r="BJ343" s="30" t="s">
        <v>577</v>
      </c>
      <c r="BK343" s="13">
        <v>268</v>
      </c>
      <c r="BL343" s="22">
        <v>0</v>
      </c>
      <c r="BM343" s="22">
        <v>0</v>
      </c>
      <c r="BN343" s="22">
        <f t="shared" ref="BN343:BN351" si="298">IF(BL343, ROUND(BM343/BL343*100, 2),0)</f>
        <v>0</v>
      </c>
      <c r="BO343" s="26" t="s">
        <v>576</v>
      </c>
      <c r="BP343" s="30" t="s">
        <v>577</v>
      </c>
      <c r="BQ343" s="13">
        <v>268</v>
      </c>
      <c r="BR343" s="22">
        <v>0</v>
      </c>
      <c r="BS343" s="22">
        <v>0</v>
      </c>
      <c r="BT343" s="22">
        <f t="shared" ref="BT343:BT351" si="299">IF(BR343, ROUND(BS343/BR343*100, 2),0)</f>
        <v>0</v>
      </c>
      <c r="BU343" s="26" t="s">
        <v>576</v>
      </c>
      <c r="BV343" s="30" t="s">
        <v>577</v>
      </c>
      <c r="BW343" s="13">
        <v>268</v>
      </c>
      <c r="BX343" s="22">
        <v>0</v>
      </c>
      <c r="BY343" s="22">
        <v>0</v>
      </c>
      <c r="BZ343" s="22">
        <f t="shared" ref="BZ343:BZ351" si="300">IF(BX343, ROUND(BY343/BX343*100, 2),0)</f>
        <v>0</v>
      </c>
      <c r="CA343" s="26" t="s">
        <v>576</v>
      </c>
      <c r="CB343" s="30" t="s">
        <v>577</v>
      </c>
      <c r="CC343" s="13">
        <v>268</v>
      </c>
      <c r="CD343" s="22">
        <v>0</v>
      </c>
      <c r="CE343" s="22">
        <v>0</v>
      </c>
      <c r="CF343" s="22">
        <f t="shared" ref="CF343:CF351" si="301">IF(CD343, ROUND(CE343/CD343*100, 2),0)</f>
        <v>0</v>
      </c>
      <c r="CG343" s="26" t="s">
        <v>576</v>
      </c>
      <c r="CH343" s="30" t="s">
        <v>577</v>
      </c>
      <c r="CI343" s="13">
        <v>268</v>
      </c>
      <c r="CJ343" s="22">
        <v>0</v>
      </c>
      <c r="CK343" s="22">
        <v>0</v>
      </c>
      <c r="CL343" s="22">
        <f t="shared" ref="CL343:CL351" si="302">IF(CJ343, ROUND(CK343/CJ343*100, 2),0)</f>
        <v>0</v>
      </c>
      <c r="CM343" s="26" t="s">
        <v>576</v>
      </c>
      <c r="CN343" s="30" t="s">
        <v>577</v>
      </c>
      <c r="CO343" s="13">
        <v>268</v>
      </c>
      <c r="CP343" s="22">
        <v>0</v>
      </c>
      <c r="CQ343" s="22">
        <v>0</v>
      </c>
      <c r="CR343" s="22">
        <f t="shared" ref="CR343:CR351" si="303">IF(CP343, ROUND(CQ343/CP343*100, 2),0)</f>
        <v>0</v>
      </c>
      <c r="CS343" s="26" t="s">
        <v>576</v>
      </c>
      <c r="CT343" s="30" t="s">
        <v>577</v>
      </c>
      <c r="CU343" s="13">
        <v>268</v>
      </c>
      <c r="CV343" s="22">
        <v>0</v>
      </c>
      <c r="CW343" s="22">
        <v>0</v>
      </c>
      <c r="CX343" s="22">
        <f t="shared" ref="CX343:CX351" si="304">IF(CV343, ROUND(CW343/CV343*100, 2),0)</f>
        <v>0</v>
      </c>
      <c r="CY343" s="26" t="s">
        <v>576</v>
      </c>
      <c r="CZ343" s="30" t="s">
        <v>577</v>
      </c>
      <c r="DA343" s="13">
        <v>268</v>
      </c>
      <c r="DB343" s="22">
        <v>0</v>
      </c>
      <c r="DC343" s="22">
        <v>0</v>
      </c>
      <c r="DD343" s="22">
        <f t="shared" ref="DD343:DD351" si="305">IF(DB343, ROUND(DC343/DB343*100, 2),0)</f>
        <v>0</v>
      </c>
      <c r="DE343" s="26" t="s">
        <v>576</v>
      </c>
      <c r="DF343" s="30" t="s">
        <v>577</v>
      </c>
      <c r="DG343" s="13">
        <v>268</v>
      </c>
      <c r="DH343" s="22">
        <v>0</v>
      </c>
      <c r="DI343" s="22">
        <v>0</v>
      </c>
      <c r="DJ343" s="22">
        <f t="shared" ref="DJ343:DJ351" si="306">IF(DH343, ROUND(DI343/DH343*100, 2),0)</f>
        <v>0</v>
      </c>
    </row>
    <row r="344" spans="1:114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287"/>
        <v>0</v>
      </c>
      <c r="E344" s="22">
        <f t="shared" ca="1" si="287"/>
        <v>0</v>
      </c>
      <c r="F344" s="22">
        <f t="shared" ca="1" si="288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289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290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291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292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293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294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295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296"/>
        <v>0</v>
      </c>
      <c r="BC344" s="26" t="s">
        <v>578</v>
      </c>
      <c r="BD344" s="30" t="s">
        <v>579</v>
      </c>
      <c r="BE344" s="13">
        <v>269</v>
      </c>
      <c r="BF344" s="22">
        <v>0</v>
      </c>
      <c r="BG344" s="22">
        <v>0</v>
      </c>
      <c r="BH344" s="22">
        <f t="shared" si="297"/>
        <v>0</v>
      </c>
      <c r="BI344" s="26" t="s">
        <v>578</v>
      </c>
      <c r="BJ344" s="30" t="s">
        <v>579</v>
      </c>
      <c r="BK344" s="13">
        <v>269</v>
      </c>
      <c r="BL344" s="22">
        <v>0</v>
      </c>
      <c r="BM344" s="22">
        <v>0</v>
      </c>
      <c r="BN344" s="22">
        <f t="shared" si="298"/>
        <v>0</v>
      </c>
      <c r="BO344" s="26" t="s">
        <v>578</v>
      </c>
      <c r="BP344" s="30" t="s">
        <v>579</v>
      </c>
      <c r="BQ344" s="13">
        <v>269</v>
      </c>
      <c r="BR344" s="22">
        <v>0</v>
      </c>
      <c r="BS344" s="22">
        <v>0</v>
      </c>
      <c r="BT344" s="22">
        <f t="shared" si="299"/>
        <v>0</v>
      </c>
      <c r="BU344" s="26" t="s">
        <v>578</v>
      </c>
      <c r="BV344" s="30" t="s">
        <v>579</v>
      </c>
      <c r="BW344" s="13">
        <v>269</v>
      </c>
      <c r="BX344" s="22">
        <v>0</v>
      </c>
      <c r="BY344" s="22">
        <v>0</v>
      </c>
      <c r="BZ344" s="22">
        <f t="shared" si="300"/>
        <v>0</v>
      </c>
      <c r="CA344" s="26" t="s">
        <v>578</v>
      </c>
      <c r="CB344" s="30" t="s">
        <v>579</v>
      </c>
      <c r="CC344" s="13">
        <v>269</v>
      </c>
      <c r="CD344" s="22">
        <v>0</v>
      </c>
      <c r="CE344" s="22">
        <v>0</v>
      </c>
      <c r="CF344" s="22">
        <f t="shared" si="301"/>
        <v>0</v>
      </c>
      <c r="CG344" s="26" t="s">
        <v>578</v>
      </c>
      <c r="CH344" s="30" t="s">
        <v>579</v>
      </c>
      <c r="CI344" s="13">
        <v>269</v>
      </c>
      <c r="CJ344" s="22">
        <v>0</v>
      </c>
      <c r="CK344" s="22">
        <v>0</v>
      </c>
      <c r="CL344" s="22">
        <f t="shared" si="302"/>
        <v>0</v>
      </c>
      <c r="CM344" s="26" t="s">
        <v>578</v>
      </c>
      <c r="CN344" s="30" t="s">
        <v>579</v>
      </c>
      <c r="CO344" s="13">
        <v>269</v>
      </c>
      <c r="CP344" s="22">
        <v>0</v>
      </c>
      <c r="CQ344" s="22">
        <v>0</v>
      </c>
      <c r="CR344" s="22">
        <f t="shared" si="303"/>
        <v>0</v>
      </c>
      <c r="CS344" s="26" t="s">
        <v>578</v>
      </c>
      <c r="CT344" s="30" t="s">
        <v>579</v>
      </c>
      <c r="CU344" s="13">
        <v>269</v>
      </c>
      <c r="CV344" s="22">
        <v>0</v>
      </c>
      <c r="CW344" s="22">
        <v>0</v>
      </c>
      <c r="CX344" s="22">
        <f t="shared" si="304"/>
        <v>0</v>
      </c>
      <c r="CY344" s="26" t="s">
        <v>578</v>
      </c>
      <c r="CZ344" s="30" t="s">
        <v>579</v>
      </c>
      <c r="DA344" s="13">
        <v>269</v>
      </c>
      <c r="DB344" s="22">
        <v>0</v>
      </c>
      <c r="DC344" s="22">
        <v>0</v>
      </c>
      <c r="DD344" s="22">
        <f t="shared" si="305"/>
        <v>0</v>
      </c>
      <c r="DE344" s="26" t="s">
        <v>578</v>
      </c>
      <c r="DF344" s="30" t="s">
        <v>579</v>
      </c>
      <c r="DG344" s="13">
        <v>269</v>
      </c>
      <c r="DH344" s="22">
        <v>0</v>
      </c>
      <c r="DI344" s="22">
        <v>0</v>
      </c>
      <c r="DJ344" s="22">
        <f t="shared" si="306"/>
        <v>0</v>
      </c>
    </row>
    <row r="345" spans="1:114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287"/>
        <v>0</v>
      </c>
      <c r="E345" s="22">
        <f t="shared" ca="1" si="287"/>
        <v>0</v>
      </c>
      <c r="F345" s="22">
        <f t="shared" ca="1" si="288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289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290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291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292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293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294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295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296"/>
        <v>0</v>
      </c>
      <c r="BC345" s="26" t="s">
        <v>580</v>
      </c>
      <c r="BD345" s="30" t="s">
        <v>581</v>
      </c>
      <c r="BE345" s="13">
        <v>270</v>
      </c>
      <c r="BF345" s="22">
        <v>0</v>
      </c>
      <c r="BG345" s="22">
        <v>0</v>
      </c>
      <c r="BH345" s="22">
        <f t="shared" si="297"/>
        <v>0</v>
      </c>
      <c r="BI345" s="26" t="s">
        <v>580</v>
      </c>
      <c r="BJ345" s="30" t="s">
        <v>581</v>
      </c>
      <c r="BK345" s="13">
        <v>270</v>
      </c>
      <c r="BL345" s="22">
        <v>0</v>
      </c>
      <c r="BM345" s="22">
        <v>0</v>
      </c>
      <c r="BN345" s="22">
        <f t="shared" si="298"/>
        <v>0</v>
      </c>
      <c r="BO345" s="26" t="s">
        <v>580</v>
      </c>
      <c r="BP345" s="30" t="s">
        <v>581</v>
      </c>
      <c r="BQ345" s="13">
        <v>270</v>
      </c>
      <c r="BR345" s="22">
        <v>0</v>
      </c>
      <c r="BS345" s="22">
        <v>0</v>
      </c>
      <c r="BT345" s="22">
        <f t="shared" si="299"/>
        <v>0</v>
      </c>
      <c r="BU345" s="26" t="s">
        <v>580</v>
      </c>
      <c r="BV345" s="30" t="s">
        <v>581</v>
      </c>
      <c r="BW345" s="13">
        <v>270</v>
      </c>
      <c r="BX345" s="22">
        <v>0</v>
      </c>
      <c r="BY345" s="22">
        <v>0</v>
      </c>
      <c r="BZ345" s="22">
        <f t="shared" si="300"/>
        <v>0</v>
      </c>
      <c r="CA345" s="26" t="s">
        <v>580</v>
      </c>
      <c r="CB345" s="30" t="s">
        <v>581</v>
      </c>
      <c r="CC345" s="13">
        <v>270</v>
      </c>
      <c r="CD345" s="22">
        <v>0</v>
      </c>
      <c r="CE345" s="22">
        <v>0</v>
      </c>
      <c r="CF345" s="22">
        <f t="shared" si="301"/>
        <v>0</v>
      </c>
      <c r="CG345" s="26" t="s">
        <v>580</v>
      </c>
      <c r="CH345" s="30" t="s">
        <v>581</v>
      </c>
      <c r="CI345" s="13">
        <v>270</v>
      </c>
      <c r="CJ345" s="22">
        <v>0</v>
      </c>
      <c r="CK345" s="22">
        <v>0</v>
      </c>
      <c r="CL345" s="22">
        <f t="shared" si="302"/>
        <v>0</v>
      </c>
      <c r="CM345" s="26" t="s">
        <v>580</v>
      </c>
      <c r="CN345" s="30" t="s">
        <v>581</v>
      </c>
      <c r="CO345" s="13">
        <v>270</v>
      </c>
      <c r="CP345" s="22">
        <v>0</v>
      </c>
      <c r="CQ345" s="22">
        <v>0</v>
      </c>
      <c r="CR345" s="22">
        <f t="shared" si="303"/>
        <v>0</v>
      </c>
      <c r="CS345" s="26" t="s">
        <v>580</v>
      </c>
      <c r="CT345" s="30" t="s">
        <v>581</v>
      </c>
      <c r="CU345" s="13">
        <v>270</v>
      </c>
      <c r="CV345" s="22">
        <v>0</v>
      </c>
      <c r="CW345" s="22">
        <v>0</v>
      </c>
      <c r="CX345" s="22">
        <f t="shared" si="304"/>
        <v>0</v>
      </c>
      <c r="CY345" s="26" t="s">
        <v>580</v>
      </c>
      <c r="CZ345" s="30" t="s">
        <v>581</v>
      </c>
      <c r="DA345" s="13">
        <v>270</v>
      </c>
      <c r="DB345" s="22">
        <v>0</v>
      </c>
      <c r="DC345" s="22">
        <v>0</v>
      </c>
      <c r="DD345" s="22">
        <f t="shared" si="305"/>
        <v>0</v>
      </c>
      <c r="DE345" s="26" t="s">
        <v>580</v>
      </c>
      <c r="DF345" s="30" t="s">
        <v>581</v>
      </c>
      <c r="DG345" s="13">
        <v>270</v>
      </c>
      <c r="DH345" s="22">
        <v>0</v>
      </c>
      <c r="DI345" s="22">
        <v>0</v>
      </c>
      <c r="DJ345" s="22">
        <f t="shared" si="306"/>
        <v>0</v>
      </c>
    </row>
    <row r="346" spans="1:114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287"/>
        <v>0</v>
      </c>
      <c r="E346" s="22">
        <f t="shared" ca="1" si="287"/>
        <v>0</v>
      </c>
      <c r="F346" s="22">
        <f t="shared" ca="1" si="288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289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290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291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292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293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294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295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296"/>
        <v>0</v>
      </c>
      <c r="BC346" s="26" t="s">
        <v>582</v>
      </c>
      <c r="BD346" s="27" t="s">
        <v>583</v>
      </c>
      <c r="BE346" s="13">
        <v>271</v>
      </c>
      <c r="BF346" s="22">
        <v>0</v>
      </c>
      <c r="BG346" s="22">
        <v>0</v>
      </c>
      <c r="BH346" s="22">
        <f t="shared" si="297"/>
        <v>0</v>
      </c>
      <c r="BI346" s="26" t="s">
        <v>582</v>
      </c>
      <c r="BJ346" s="27" t="s">
        <v>583</v>
      </c>
      <c r="BK346" s="13">
        <v>271</v>
      </c>
      <c r="BL346" s="22">
        <v>0</v>
      </c>
      <c r="BM346" s="22">
        <v>0</v>
      </c>
      <c r="BN346" s="22">
        <f t="shared" si="298"/>
        <v>0</v>
      </c>
      <c r="BO346" s="26" t="s">
        <v>582</v>
      </c>
      <c r="BP346" s="27" t="s">
        <v>583</v>
      </c>
      <c r="BQ346" s="13">
        <v>271</v>
      </c>
      <c r="BR346" s="22">
        <v>0</v>
      </c>
      <c r="BS346" s="22">
        <v>0</v>
      </c>
      <c r="BT346" s="22">
        <f t="shared" si="299"/>
        <v>0</v>
      </c>
      <c r="BU346" s="26" t="s">
        <v>582</v>
      </c>
      <c r="BV346" s="27" t="s">
        <v>583</v>
      </c>
      <c r="BW346" s="13">
        <v>271</v>
      </c>
      <c r="BX346" s="22">
        <v>0</v>
      </c>
      <c r="BY346" s="22">
        <v>0</v>
      </c>
      <c r="BZ346" s="22">
        <f t="shared" si="300"/>
        <v>0</v>
      </c>
      <c r="CA346" s="26" t="s">
        <v>582</v>
      </c>
      <c r="CB346" s="27" t="s">
        <v>583</v>
      </c>
      <c r="CC346" s="13">
        <v>271</v>
      </c>
      <c r="CD346" s="22">
        <v>0</v>
      </c>
      <c r="CE346" s="22">
        <v>0</v>
      </c>
      <c r="CF346" s="22">
        <f t="shared" si="301"/>
        <v>0</v>
      </c>
      <c r="CG346" s="26" t="s">
        <v>582</v>
      </c>
      <c r="CH346" s="27" t="s">
        <v>583</v>
      </c>
      <c r="CI346" s="13">
        <v>271</v>
      </c>
      <c r="CJ346" s="22">
        <v>0</v>
      </c>
      <c r="CK346" s="22">
        <v>0</v>
      </c>
      <c r="CL346" s="22">
        <f t="shared" si="302"/>
        <v>0</v>
      </c>
      <c r="CM346" s="26" t="s">
        <v>582</v>
      </c>
      <c r="CN346" s="27" t="s">
        <v>583</v>
      </c>
      <c r="CO346" s="13">
        <v>271</v>
      </c>
      <c r="CP346" s="22">
        <v>0</v>
      </c>
      <c r="CQ346" s="22">
        <v>0</v>
      </c>
      <c r="CR346" s="22">
        <f t="shared" si="303"/>
        <v>0</v>
      </c>
      <c r="CS346" s="26" t="s">
        <v>582</v>
      </c>
      <c r="CT346" s="27" t="s">
        <v>583</v>
      </c>
      <c r="CU346" s="13">
        <v>271</v>
      </c>
      <c r="CV346" s="22">
        <v>0</v>
      </c>
      <c r="CW346" s="22">
        <v>0</v>
      </c>
      <c r="CX346" s="22">
        <f t="shared" si="304"/>
        <v>0</v>
      </c>
      <c r="CY346" s="26" t="s">
        <v>582</v>
      </c>
      <c r="CZ346" s="27" t="s">
        <v>583</v>
      </c>
      <c r="DA346" s="13">
        <v>271</v>
      </c>
      <c r="DB346" s="22">
        <v>0</v>
      </c>
      <c r="DC346" s="22">
        <v>0</v>
      </c>
      <c r="DD346" s="22">
        <f t="shared" si="305"/>
        <v>0</v>
      </c>
      <c r="DE346" s="26" t="s">
        <v>582</v>
      </c>
      <c r="DF346" s="27" t="s">
        <v>583</v>
      </c>
      <c r="DG346" s="13">
        <v>271</v>
      </c>
      <c r="DH346" s="22">
        <v>0</v>
      </c>
      <c r="DI346" s="22">
        <v>0</v>
      </c>
      <c r="DJ346" s="22">
        <f t="shared" si="306"/>
        <v>0</v>
      </c>
    </row>
    <row r="347" spans="1:114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287"/>
        <v>0</v>
      </c>
      <c r="E347" s="22">
        <f t="shared" ca="1" si="287"/>
        <v>0</v>
      </c>
      <c r="F347" s="22">
        <f t="shared" ca="1" si="288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289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290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291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292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293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294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295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296"/>
        <v>0</v>
      </c>
      <c r="BC347" s="26" t="s">
        <v>584</v>
      </c>
      <c r="BD347" s="27" t="s">
        <v>585</v>
      </c>
      <c r="BE347" s="13">
        <v>272</v>
      </c>
      <c r="BF347" s="22">
        <v>0</v>
      </c>
      <c r="BG347" s="22">
        <v>0</v>
      </c>
      <c r="BH347" s="22">
        <f t="shared" si="297"/>
        <v>0</v>
      </c>
      <c r="BI347" s="26" t="s">
        <v>584</v>
      </c>
      <c r="BJ347" s="27" t="s">
        <v>585</v>
      </c>
      <c r="BK347" s="13">
        <v>272</v>
      </c>
      <c r="BL347" s="22">
        <v>0</v>
      </c>
      <c r="BM347" s="22">
        <v>0</v>
      </c>
      <c r="BN347" s="22">
        <f t="shared" si="298"/>
        <v>0</v>
      </c>
      <c r="BO347" s="26" t="s">
        <v>584</v>
      </c>
      <c r="BP347" s="27" t="s">
        <v>585</v>
      </c>
      <c r="BQ347" s="13">
        <v>272</v>
      </c>
      <c r="BR347" s="22">
        <v>0</v>
      </c>
      <c r="BS347" s="22">
        <v>0</v>
      </c>
      <c r="BT347" s="22">
        <f t="shared" si="299"/>
        <v>0</v>
      </c>
      <c r="BU347" s="26" t="s">
        <v>584</v>
      </c>
      <c r="BV347" s="27" t="s">
        <v>585</v>
      </c>
      <c r="BW347" s="13">
        <v>272</v>
      </c>
      <c r="BX347" s="22">
        <v>0</v>
      </c>
      <c r="BY347" s="22">
        <v>0</v>
      </c>
      <c r="BZ347" s="22">
        <f t="shared" si="300"/>
        <v>0</v>
      </c>
      <c r="CA347" s="26" t="s">
        <v>584</v>
      </c>
      <c r="CB347" s="27" t="s">
        <v>585</v>
      </c>
      <c r="CC347" s="13">
        <v>272</v>
      </c>
      <c r="CD347" s="22">
        <v>0</v>
      </c>
      <c r="CE347" s="22">
        <v>0</v>
      </c>
      <c r="CF347" s="22">
        <f t="shared" si="301"/>
        <v>0</v>
      </c>
      <c r="CG347" s="26" t="s">
        <v>584</v>
      </c>
      <c r="CH347" s="27" t="s">
        <v>585</v>
      </c>
      <c r="CI347" s="13">
        <v>272</v>
      </c>
      <c r="CJ347" s="22">
        <v>0</v>
      </c>
      <c r="CK347" s="22">
        <v>0</v>
      </c>
      <c r="CL347" s="22">
        <f t="shared" si="302"/>
        <v>0</v>
      </c>
      <c r="CM347" s="26" t="s">
        <v>584</v>
      </c>
      <c r="CN347" s="27" t="s">
        <v>585</v>
      </c>
      <c r="CO347" s="13">
        <v>272</v>
      </c>
      <c r="CP347" s="22">
        <v>0</v>
      </c>
      <c r="CQ347" s="22">
        <v>0</v>
      </c>
      <c r="CR347" s="22">
        <f t="shared" si="303"/>
        <v>0</v>
      </c>
      <c r="CS347" s="26" t="s">
        <v>584</v>
      </c>
      <c r="CT347" s="27" t="s">
        <v>585</v>
      </c>
      <c r="CU347" s="13">
        <v>272</v>
      </c>
      <c r="CV347" s="22">
        <v>0</v>
      </c>
      <c r="CW347" s="22">
        <v>0</v>
      </c>
      <c r="CX347" s="22">
        <f t="shared" si="304"/>
        <v>0</v>
      </c>
      <c r="CY347" s="26" t="s">
        <v>584</v>
      </c>
      <c r="CZ347" s="27" t="s">
        <v>585</v>
      </c>
      <c r="DA347" s="13">
        <v>272</v>
      </c>
      <c r="DB347" s="22">
        <v>0</v>
      </c>
      <c r="DC347" s="22">
        <v>0</v>
      </c>
      <c r="DD347" s="22">
        <f t="shared" si="305"/>
        <v>0</v>
      </c>
      <c r="DE347" s="26" t="s">
        <v>584</v>
      </c>
      <c r="DF347" s="27" t="s">
        <v>585</v>
      </c>
      <c r="DG347" s="13">
        <v>272</v>
      </c>
      <c r="DH347" s="22">
        <v>0</v>
      </c>
      <c r="DI347" s="22">
        <v>0</v>
      </c>
      <c r="DJ347" s="22">
        <f t="shared" si="306"/>
        <v>0</v>
      </c>
    </row>
    <row r="348" spans="1:114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287"/>
        <v>0</v>
      </c>
      <c r="E348" s="22">
        <f t="shared" ca="1" si="287"/>
        <v>18</v>
      </c>
      <c r="F348" s="22">
        <f t="shared" ca="1" si="288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289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290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291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292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293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294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295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296"/>
        <v>0</v>
      </c>
      <c r="BC348" s="26" t="s">
        <v>586</v>
      </c>
      <c r="BD348" s="27" t="s">
        <v>568</v>
      </c>
      <c r="BE348" s="13">
        <v>273</v>
      </c>
      <c r="BF348" s="22">
        <v>0</v>
      </c>
      <c r="BG348" s="22">
        <v>0</v>
      </c>
      <c r="BH348" s="22">
        <f t="shared" si="297"/>
        <v>0</v>
      </c>
      <c r="BI348" s="26" t="s">
        <v>586</v>
      </c>
      <c r="BJ348" s="27" t="s">
        <v>568</v>
      </c>
      <c r="BK348" s="13">
        <v>273</v>
      </c>
      <c r="BL348" s="22">
        <v>0</v>
      </c>
      <c r="BM348" s="22">
        <v>18</v>
      </c>
      <c r="BN348" s="22">
        <f t="shared" si="298"/>
        <v>0</v>
      </c>
      <c r="BO348" s="26" t="s">
        <v>586</v>
      </c>
      <c r="BP348" s="27" t="s">
        <v>568</v>
      </c>
      <c r="BQ348" s="13">
        <v>273</v>
      </c>
      <c r="BR348" s="22">
        <v>0</v>
      </c>
      <c r="BS348" s="22">
        <v>0</v>
      </c>
      <c r="BT348" s="22">
        <f t="shared" si="299"/>
        <v>0</v>
      </c>
      <c r="BU348" s="26" t="s">
        <v>586</v>
      </c>
      <c r="BV348" s="27" t="s">
        <v>568</v>
      </c>
      <c r="BW348" s="13">
        <v>273</v>
      </c>
      <c r="BX348" s="22">
        <v>0</v>
      </c>
      <c r="BY348" s="22">
        <v>0</v>
      </c>
      <c r="BZ348" s="22">
        <f t="shared" si="300"/>
        <v>0</v>
      </c>
      <c r="CA348" s="26" t="s">
        <v>586</v>
      </c>
      <c r="CB348" s="27" t="s">
        <v>568</v>
      </c>
      <c r="CC348" s="13">
        <v>273</v>
      </c>
      <c r="CD348" s="22">
        <v>0</v>
      </c>
      <c r="CE348" s="22">
        <v>0</v>
      </c>
      <c r="CF348" s="22">
        <f t="shared" si="301"/>
        <v>0</v>
      </c>
      <c r="CG348" s="26" t="s">
        <v>586</v>
      </c>
      <c r="CH348" s="27" t="s">
        <v>568</v>
      </c>
      <c r="CI348" s="13">
        <v>273</v>
      </c>
      <c r="CJ348" s="22">
        <v>0</v>
      </c>
      <c r="CK348" s="22">
        <v>0</v>
      </c>
      <c r="CL348" s="22">
        <f t="shared" si="302"/>
        <v>0</v>
      </c>
      <c r="CM348" s="26" t="s">
        <v>586</v>
      </c>
      <c r="CN348" s="27" t="s">
        <v>568</v>
      </c>
      <c r="CO348" s="13">
        <v>273</v>
      </c>
      <c r="CP348" s="22">
        <v>0</v>
      </c>
      <c r="CQ348" s="22">
        <v>0</v>
      </c>
      <c r="CR348" s="22">
        <f t="shared" si="303"/>
        <v>0</v>
      </c>
      <c r="CS348" s="26" t="s">
        <v>586</v>
      </c>
      <c r="CT348" s="27" t="s">
        <v>568</v>
      </c>
      <c r="CU348" s="13">
        <v>273</v>
      </c>
      <c r="CV348" s="22">
        <v>0</v>
      </c>
      <c r="CW348" s="22">
        <v>0</v>
      </c>
      <c r="CX348" s="22">
        <f t="shared" si="304"/>
        <v>0</v>
      </c>
      <c r="CY348" s="26" t="s">
        <v>586</v>
      </c>
      <c r="CZ348" s="27" t="s">
        <v>568</v>
      </c>
      <c r="DA348" s="13">
        <v>273</v>
      </c>
      <c r="DB348" s="22">
        <v>0</v>
      </c>
      <c r="DC348" s="22">
        <v>0</v>
      </c>
      <c r="DD348" s="22">
        <f t="shared" si="305"/>
        <v>0</v>
      </c>
      <c r="DE348" s="26" t="s">
        <v>586</v>
      </c>
      <c r="DF348" s="27" t="s">
        <v>568</v>
      </c>
      <c r="DG348" s="13">
        <v>273</v>
      </c>
      <c r="DH348" s="22">
        <v>0</v>
      </c>
      <c r="DI348" s="22">
        <v>0</v>
      </c>
      <c r="DJ348" s="22">
        <f t="shared" si="306"/>
        <v>0</v>
      </c>
    </row>
    <row r="349" spans="1:114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287"/>
        <v>0</v>
      </c>
      <c r="E349" s="22">
        <f t="shared" ca="1" si="287"/>
        <v>0</v>
      </c>
      <c r="F349" s="22">
        <f t="shared" ca="1" si="288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289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290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291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292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293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294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295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296"/>
        <v>0</v>
      </c>
      <c r="BC349" s="26" t="s">
        <v>587</v>
      </c>
      <c r="BD349" s="27" t="s">
        <v>588</v>
      </c>
      <c r="BE349" s="13">
        <v>274</v>
      </c>
      <c r="BF349" s="22">
        <v>0</v>
      </c>
      <c r="BG349" s="22">
        <v>0</v>
      </c>
      <c r="BH349" s="22">
        <f t="shared" si="297"/>
        <v>0</v>
      </c>
      <c r="BI349" s="26" t="s">
        <v>587</v>
      </c>
      <c r="BJ349" s="27" t="s">
        <v>588</v>
      </c>
      <c r="BK349" s="13">
        <v>274</v>
      </c>
      <c r="BL349" s="22">
        <v>0</v>
      </c>
      <c r="BM349" s="22">
        <v>0</v>
      </c>
      <c r="BN349" s="22">
        <f t="shared" si="298"/>
        <v>0</v>
      </c>
      <c r="BO349" s="26" t="s">
        <v>587</v>
      </c>
      <c r="BP349" s="27" t="s">
        <v>588</v>
      </c>
      <c r="BQ349" s="13">
        <v>274</v>
      </c>
      <c r="BR349" s="22">
        <v>0</v>
      </c>
      <c r="BS349" s="22">
        <v>0</v>
      </c>
      <c r="BT349" s="22">
        <f t="shared" si="299"/>
        <v>0</v>
      </c>
      <c r="BU349" s="26" t="s">
        <v>587</v>
      </c>
      <c r="BV349" s="27" t="s">
        <v>588</v>
      </c>
      <c r="BW349" s="13">
        <v>274</v>
      </c>
      <c r="BX349" s="22">
        <v>0</v>
      </c>
      <c r="BY349" s="22">
        <v>0</v>
      </c>
      <c r="BZ349" s="22">
        <f t="shared" si="300"/>
        <v>0</v>
      </c>
      <c r="CA349" s="26" t="s">
        <v>587</v>
      </c>
      <c r="CB349" s="27" t="s">
        <v>588</v>
      </c>
      <c r="CC349" s="13">
        <v>274</v>
      </c>
      <c r="CD349" s="22">
        <v>0</v>
      </c>
      <c r="CE349" s="22">
        <v>0</v>
      </c>
      <c r="CF349" s="22">
        <f t="shared" si="301"/>
        <v>0</v>
      </c>
      <c r="CG349" s="26" t="s">
        <v>587</v>
      </c>
      <c r="CH349" s="27" t="s">
        <v>588</v>
      </c>
      <c r="CI349" s="13">
        <v>274</v>
      </c>
      <c r="CJ349" s="22">
        <v>0</v>
      </c>
      <c r="CK349" s="22">
        <v>0</v>
      </c>
      <c r="CL349" s="22">
        <f t="shared" si="302"/>
        <v>0</v>
      </c>
      <c r="CM349" s="26" t="s">
        <v>587</v>
      </c>
      <c r="CN349" s="27" t="s">
        <v>588</v>
      </c>
      <c r="CO349" s="13">
        <v>274</v>
      </c>
      <c r="CP349" s="22">
        <v>0</v>
      </c>
      <c r="CQ349" s="22">
        <v>0</v>
      </c>
      <c r="CR349" s="22">
        <f t="shared" si="303"/>
        <v>0</v>
      </c>
      <c r="CS349" s="26" t="s">
        <v>587</v>
      </c>
      <c r="CT349" s="27" t="s">
        <v>588</v>
      </c>
      <c r="CU349" s="13">
        <v>274</v>
      </c>
      <c r="CV349" s="22">
        <v>0</v>
      </c>
      <c r="CW349" s="22">
        <v>0</v>
      </c>
      <c r="CX349" s="22">
        <f t="shared" si="304"/>
        <v>0</v>
      </c>
      <c r="CY349" s="26" t="s">
        <v>587</v>
      </c>
      <c r="CZ349" s="27" t="s">
        <v>588</v>
      </c>
      <c r="DA349" s="13">
        <v>274</v>
      </c>
      <c r="DB349" s="22">
        <v>0</v>
      </c>
      <c r="DC349" s="22">
        <v>0</v>
      </c>
      <c r="DD349" s="22">
        <f t="shared" si="305"/>
        <v>0</v>
      </c>
      <c r="DE349" s="26" t="s">
        <v>587</v>
      </c>
      <c r="DF349" s="27" t="s">
        <v>588</v>
      </c>
      <c r="DG349" s="13">
        <v>274</v>
      </c>
      <c r="DH349" s="22">
        <v>0</v>
      </c>
      <c r="DI349" s="22">
        <v>0</v>
      </c>
      <c r="DJ349" s="22">
        <f t="shared" si="306"/>
        <v>0</v>
      </c>
    </row>
    <row r="350" spans="1:114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287"/>
        <v>0</v>
      </c>
      <c r="E350" s="22">
        <f t="shared" ca="1" si="287"/>
        <v>0</v>
      </c>
      <c r="F350" s="22">
        <f t="shared" ca="1" si="288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289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290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291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292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293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294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295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296"/>
        <v>0</v>
      </c>
      <c r="BC350" s="26" t="s">
        <v>589</v>
      </c>
      <c r="BD350" s="27" t="s">
        <v>590</v>
      </c>
      <c r="BE350" s="13">
        <v>275</v>
      </c>
      <c r="BF350" s="22">
        <v>0</v>
      </c>
      <c r="BG350" s="22">
        <v>0</v>
      </c>
      <c r="BH350" s="22">
        <f t="shared" si="297"/>
        <v>0</v>
      </c>
      <c r="BI350" s="26" t="s">
        <v>589</v>
      </c>
      <c r="BJ350" s="27" t="s">
        <v>590</v>
      </c>
      <c r="BK350" s="13">
        <v>275</v>
      </c>
      <c r="BL350" s="22">
        <v>0</v>
      </c>
      <c r="BM350" s="22">
        <v>0</v>
      </c>
      <c r="BN350" s="22">
        <f t="shared" si="298"/>
        <v>0</v>
      </c>
      <c r="BO350" s="26" t="s">
        <v>589</v>
      </c>
      <c r="BP350" s="27" t="s">
        <v>590</v>
      </c>
      <c r="BQ350" s="13">
        <v>275</v>
      </c>
      <c r="BR350" s="22">
        <v>0</v>
      </c>
      <c r="BS350" s="22">
        <v>0</v>
      </c>
      <c r="BT350" s="22">
        <f t="shared" si="299"/>
        <v>0</v>
      </c>
      <c r="BU350" s="26" t="s">
        <v>589</v>
      </c>
      <c r="BV350" s="27" t="s">
        <v>590</v>
      </c>
      <c r="BW350" s="13">
        <v>275</v>
      </c>
      <c r="BX350" s="22">
        <v>0</v>
      </c>
      <c r="BY350" s="22">
        <v>0</v>
      </c>
      <c r="BZ350" s="22">
        <f t="shared" si="300"/>
        <v>0</v>
      </c>
      <c r="CA350" s="26" t="s">
        <v>589</v>
      </c>
      <c r="CB350" s="27" t="s">
        <v>590</v>
      </c>
      <c r="CC350" s="13">
        <v>275</v>
      </c>
      <c r="CD350" s="22">
        <v>0</v>
      </c>
      <c r="CE350" s="22">
        <v>0</v>
      </c>
      <c r="CF350" s="22">
        <f t="shared" si="301"/>
        <v>0</v>
      </c>
      <c r="CG350" s="26" t="s">
        <v>589</v>
      </c>
      <c r="CH350" s="27" t="s">
        <v>590</v>
      </c>
      <c r="CI350" s="13">
        <v>275</v>
      </c>
      <c r="CJ350" s="22">
        <v>0</v>
      </c>
      <c r="CK350" s="22">
        <v>0</v>
      </c>
      <c r="CL350" s="22">
        <f t="shared" si="302"/>
        <v>0</v>
      </c>
      <c r="CM350" s="26" t="s">
        <v>589</v>
      </c>
      <c r="CN350" s="27" t="s">
        <v>590</v>
      </c>
      <c r="CO350" s="13">
        <v>275</v>
      </c>
      <c r="CP350" s="22">
        <v>0</v>
      </c>
      <c r="CQ350" s="22">
        <v>0</v>
      </c>
      <c r="CR350" s="22">
        <f t="shared" si="303"/>
        <v>0</v>
      </c>
      <c r="CS350" s="26" t="s">
        <v>589</v>
      </c>
      <c r="CT350" s="27" t="s">
        <v>590</v>
      </c>
      <c r="CU350" s="13">
        <v>275</v>
      </c>
      <c r="CV350" s="22">
        <v>0</v>
      </c>
      <c r="CW350" s="22">
        <v>0</v>
      </c>
      <c r="CX350" s="22">
        <f t="shared" si="304"/>
        <v>0</v>
      </c>
      <c r="CY350" s="26" t="s">
        <v>589</v>
      </c>
      <c r="CZ350" s="27" t="s">
        <v>590</v>
      </c>
      <c r="DA350" s="13">
        <v>275</v>
      </c>
      <c r="DB350" s="22">
        <v>0</v>
      </c>
      <c r="DC350" s="22">
        <v>0</v>
      </c>
      <c r="DD350" s="22">
        <f t="shared" si="305"/>
        <v>0</v>
      </c>
      <c r="DE350" s="26" t="s">
        <v>589</v>
      </c>
      <c r="DF350" s="27" t="s">
        <v>590</v>
      </c>
      <c r="DG350" s="13">
        <v>275</v>
      </c>
      <c r="DH350" s="22">
        <v>0</v>
      </c>
      <c r="DI350" s="22">
        <v>0</v>
      </c>
      <c r="DJ350" s="22">
        <f t="shared" si="306"/>
        <v>0</v>
      </c>
    </row>
    <row r="351" spans="1:114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287"/>
        <v>33</v>
      </c>
      <c r="E351" s="22">
        <f t="shared" ca="1" si="287"/>
        <v>7</v>
      </c>
      <c r="F351" s="22">
        <f t="shared" ca="1" si="288"/>
        <v>21.21</v>
      </c>
      <c r="G351" s="20" t="s">
        <v>591</v>
      </c>
      <c r="H351" s="21" t="s">
        <v>592</v>
      </c>
      <c r="I351" s="13">
        <v>276</v>
      </c>
      <c r="J351" s="22">
        <v>0</v>
      </c>
      <c r="K351" s="22">
        <v>0</v>
      </c>
      <c r="L351" s="22">
        <f t="shared" si="289"/>
        <v>0</v>
      </c>
      <c r="M351" s="20" t="s">
        <v>591</v>
      </c>
      <c r="N351" s="21" t="s">
        <v>592</v>
      </c>
      <c r="O351" s="13">
        <v>276</v>
      </c>
      <c r="P351" s="22">
        <v>1</v>
      </c>
      <c r="Q351" s="22">
        <v>0</v>
      </c>
      <c r="R351" s="22">
        <f t="shared" si="290"/>
        <v>0</v>
      </c>
      <c r="S351" s="20" t="s">
        <v>591</v>
      </c>
      <c r="T351" s="21" t="s">
        <v>592</v>
      </c>
      <c r="U351" s="13">
        <v>276</v>
      </c>
      <c r="V351" s="22">
        <v>0</v>
      </c>
      <c r="W351" s="22">
        <v>0</v>
      </c>
      <c r="X351" s="22">
        <f t="shared" si="291"/>
        <v>0</v>
      </c>
      <c r="Y351" s="20" t="s">
        <v>591</v>
      </c>
      <c r="Z351" s="21" t="s">
        <v>592</v>
      </c>
      <c r="AA351" s="13">
        <v>276</v>
      </c>
      <c r="AB351" s="22">
        <v>0</v>
      </c>
      <c r="AC351" s="22">
        <v>0</v>
      </c>
      <c r="AD351" s="22">
        <f t="shared" si="292"/>
        <v>0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293"/>
        <v>0</v>
      </c>
      <c r="AK351" s="20" t="s">
        <v>591</v>
      </c>
      <c r="AL351" s="21" t="s">
        <v>592</v>
      </c>
      <c r="AM351" s="13">
        <v>276</v>
      </c>
      <c r="AN351" s="22">
        <v>4</v>
      </c>
      <c r="AO351" s="22">
        <v>0</v>
      </c>
      <c r="AP351" s="22">
        <f t="shared" si="294"/>
        <v>0</v>
      </c>
      <c r="AQ351" s="20" t="s">
        <v>591</v>
      </c>
      <c r="AR351" s="21" t="s">
        <v>592</v>
      </c>
      <c r="AS351" s="13">
        <v>276</v>
      </c>
      <c r="AT351" s="22">
        <v>10</v>
      </c>
      <c r="AU351" s="22">
        <v>0</v>
      </c>
      <c r="AV351" s="22">
        <f t="shared" si="295"/>
        <v>0</v>
      </c>
      <c r="AW351" s="20" t="s">
        <v>591</v>
      </c>
      <c r="AX351" s="21" t="s">
        <v>592</v>
      </c>
      <c r="AY351" s="13">
        <v>276</v>
      </c>
      <c r="AZ351" s="22">
        <v>1</v>
      </c>
      <c r="BA351" s="22">
        <v>0</v>
      </c>
      <c r="BB351" s="22">
        <f t="shared" si="296"/>
        <v>0</v>
      </c>
      <c r="BC351" s="20" t="s">
        <v>591</v>
      </c>
      <c r="BD351" s="21" t="s">
        <v>592</v>
      </c>
      <c r="BE351" s="13">
        <v>276</v>
      </c>
      <c r="BF351" s="22">
        <v>0</v>
      </c>
      <c r="BG351" s="22">
        <v>2</v>
      </c>
      <c r="BH351" s="22">
        <f t="shared" si="297"/>
        <v>0</v>
      </c>
      <c r="BI351" s="20" t="s">
        <v>591</v>
      </c>
      <c r="BJ351" s="21" t="s">
        <v>592</v>
      </c>
      <c r="BK351" s="13">
        <v>276</v>
      </c>
      <c r="BL351" s="22">
        <v>0</v>
      </c>
      <c r="BM351" s="22">
        <v>0</v>
      </c>
      <c r="BN351" s="22">
        <f t="shared" si="298"/>
        <v>0</v>
      </c>
      <c r="BO351" s="20" t="s">
        <v>591</v>
      </c>
      <c r="BP351" s="21" t="s">
        <v>592</v>
      </c>
      <c r="BQ351" s="13">
        <v>276</v>
      </c>
      <c r="BR351" s="22">
        <v>0</v>
      </c>
      <c r="BS351" s="22">
        <v>0</v>
      </c>
      <c r="BT351" s="22">
        <f t="shared" si="299"/>
        <v>0</v>
      </c>
      <c r="BU351" s="20" t="s">
        <v>591</v>
      </c>
      <c r="BV351" s="21" t="s">
        <v>592</v>
      </c>
      <c r="BW351" s="13">
        <v>276</v>
      </c>
      <c r="BX351" s="22">
        <v>3</v>
      </c>
      <c r="BY351" s="22">
        <v>0</v>
      </c>
      <c r="BZ351" s="22">
        <f t="shared" si="300"/>
        <v>0</v>
      </c>
      <c r="CA351" s="20" t="s">
        <v>591</v>
      </c>
      <c r="CB351" s="21" t="s">
        <v>592</v>
      </c>
      <c r="CC351" s="13">
        <v>276</v>
      </c>
      <c r="CD351" s="22">
        <v>10</v>
      </c>
      <c r="CE351" s="22">
        <v>4</v>
      </c>
      <c r="CF351" s="22">
        <f t="shared" si="301"/>
        <v>40</v>
      </c>
      <c r="CG351" s="20" t="s">
        <v>591</v>
      </c>
      <c r="CH351" s="21" t="s">
        <v>592</v>
      </c>
      <c r="CI351" s="13">
        <v>276</v>
      </c>
      <c r="CJ351" s="22">
        <v>0</v>
      </c>
      <c r="CK351" s="22">
        <v>0</v>
      </c>
      <c r="CL351" s="22">
        <f t="shared" si="302"/>
        <v>0</v>
      </c>
      <c r="CM351" s="20" t="s">
        <v>591</v>
      </c>
      <c r="CN351" s="21" t="s">
        <v>592</v>
      </c>
      <c r="CO351" s="13">
        <v>276</v>
      </c>
      <c r="CP351" s="22">
        <v>0</v>
      </c>
      <c r="CQ351" s="22">
        <v>0</v>
      </c>
      <c r="CR351" s="22">
        <f t="shared" si="303"/>
        <v>0</v>
      </c>
      <c r="CS351" s="20" t="s">
        <v>591</v>
      </c>
      <c r="CT351" s="21" t="s">
        <v>592</v>
      </c>
      <c r="CU351" s="13">
        <v>276</v>
      </c>
      <c r="CV351" s="22">
        <v>0</v>
      </c>
      <c r="CW351" s="22">
        <v>1</v>
      </c>
      <c r="CX351" s="22">
        <f t="shared" si="304"/>
        <v>0</v>
      </c>
      <c r="CY351" s="20" t="s">
        <v>591</v>
      </c>
      <c r="CZ351" s="21" t="s">
        <v>592</v>
      </c>
      <c r="DA351" s="13">
        <v>276</v>
      </c>
      <c r="DB351" s="22">
        <v>4</v>
      </c>
      <c r="DC351" s="22">
        <v>0</v>
      </c>
      <c r="DD351" s="22">
        <f t="shared" si="305"/>
        <v>0</v>
      </c>
      <c r="DE351" s="20" t="s">
        <v>591</v>
      </c>
      <c r="DF351" s="21" t="s">
        <v>592</v>
      </c>
      <c r="DG351" s="13">
        <v>276</v>
      </c>
      <c r="DH351" s="22">
        <v>0</v>
      </c>
      <c r="DI351" s="22">
        <v>0</v>
      </c>
      <c r="DJ351" s="22">
        <f t="shared" si="306"/>
        <v>0</v>
      </c>
    </row>
    <row r="352" spans="1:114" ht="19.350000000000001" customHeight="1" x14ac:dyDescent="0.25">
      <c r="A352" s="23"/>
      <c r="B352" s="24" t="s">
        <v>575</v>
      </c>
      <c r="C352" s="18" t="s">
        <v>12</v>
      </c>
      <c r="D352" s="25"/>
      <c r="E352" s="25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  <c r="BC352" s="23"/>
      <c r="BD352" s="24" t="s">
        <v>575</v>
      </c>
      <c r="BE352" s="18" t="s">
        <v>12</v>
      </c>
      <c r="BF352" s="25"/>
      <c r="BG352" s="25"/>
      <c r="BH352" s="19"/>
      <c r="BI352" s="23"/>
      <c r="BJ352" s="24" t="s">
        <v>575</v>
      </c>
      <c r="BK352" s="18" t="s">
        <v>12</v>
      </c>
      <c r="BL352" s="25"/>
      <c r="BM352" s="25"/>
      <c r="BN352" s="19"/>
      <c r="BO352" s="23"/>
      <c r="BP352" s="24" t="s">
        <v>575</v>
      </c>
      <c r="BQ352" s="18" t="s">
        <v>12</v>
      </c>
      <c r="BR352" s="25"/>
      <c r="BS352" s="25"/>
      <c r="BT352" s="19"/>
      <c r="BU352" s="23"/>
      <c r="BV352" s="24" t="s">
        <v>575</v>
      </c>
      <c r="BW352" s="18" t="s">
        <v>12</v>
      </c>
      <c r="BX352" s="25"/>
      <c r="BY352" s="25"/>
      <c r="BZ352" s="19"/>
      <c r="CA352" s="23"/>
      <c r="CB352" s="24" t="s">
        <v>575</v>
      </c>
      <c r="CC352" s="18" t="s">
        <v>12</v>
      </c>
      <c r="CD352" s="25"/>
      <c r="CE352" s="25"/>
      <c r="CF352" s="19"/>
      <c r="CG352" s="23"/>
      <c r="CH352" s="24" t="s">
        <v>575</v>
      </c>
      <c r="CI352" s="18" t="s">
        <v>12</v>
      </c>
      <c r="CJ352" s="25"/>
      <c r="CK352" s="25"/>
      <c r="CL352" s="19"/>
      <c r="CM352" s="23"/>
      <c r="CN352" s="24" t="s">
        <v>575</v>
      </c>
      <c r="CO352" s="18" t="s">
        <v>12</v>
      </c>
      <c r="CP352" s="25"/>
      <c r="CQ352" s="25"/>
      <c r="CR352" s="19"/>
      <c r="CS352" s="23"/>
      <c r="CT352" s="24" t="s">
        <v>575</v>
      </c>
      <c r="CU352" s="18" t="s">
        <v>12</v>
      </c>
      <c r="CV352" s="25"/>
      <c r="CW352" s="25"/>
      <c r="CX352" s="19"/>
      <c r="CY352" s="23"/>
      <c r="CZ352" s="24" t="s">
        <v>575</v>
      </c>
      <c r="DA352" s="18" t="s">
        <v>12</v>
      </c>
      <c r="DB352" s="25"/>
      <c r="DC352" s="25"/>
      <c r="DD352" s="19"/>
      <c r="DE352" s="23"/>
      <c r="DF352" s="24" t="s">
        <v>575</v>
      </c>
      <c r="DG352" s="18" t="s">
        <v>12</v>
      </c>
      <c r="DH352" s="25"/>
      <c r="DI352" s="25"/>
      <c r="DJ352" s="19"/>
    </row>
    <row r="353" spans="1:114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307">SUM(OFFSET(D353,0,6),OFFSET(D353,0,12),OFFSET(D353,0,18),OFFSET(D353,0,24),OFFSET(D353,0,30),OFFSET(D353,0,36),OFFSET(D353,0,42),OFFSET(D353,0,48),OFFSET(D353,0,54),OFFSET(D353,0,60),OFFSET(D353,0,66),OFFSET(D353,0,72),OFFSET(D353,0,78),OFFSET(D353,0,84),OFFSET(D353,0,90),OFFSET(D353,0,96),OFFSET(D353,0,102),OFFSET(D353,0,108))</f>
        <v>0</v>
      </c>
      <c r="E353" s="22">
        <f t="shared" ca="1" si="307"/>
        <v>0</v>
      </c>
      <c r="F353" s="22">
        <f t="shared" ref="F353:F361" ca="1" si="308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309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310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311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312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313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314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315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316">IF(AZ353, ROUND(BA353/AZ353*100, 2),0)</f>
        <v>0</v>
      </c>
      <c r="BC353" s="26" t="s">
        <v>593</v>
      </c>
      <c r="BD353" s="30" t="s">
        <v>577</v>
      </c>
      <c r="BE353" s="13">
        <v>277</v>
      </c>
      <c r="BF353" s="22">
        <v>0</v>
      </c>
      <c r="BG353" s="22">
        <v>0</v>
      </c>
      <c r="BH353" s="22">
        <f t="shared" ref="BH353:BH361" si="317">IF(BF353, ROUND(BG353/BF353*100, 2),0)</f>
        <v>0</v>
      </c>
      <c r="BI353" s="26" t="s">
        <v>593</v>
      </c>
      <c r="BJ353" s="30" t="s">
        <v>577</v>
      </c>
      <c r="BK353" s="13">
        <v>277</v>
      </c>
      <c r="BL353" s="22">
        <v>0</v>
      </c>
      <c r="BM353" s="22">
        <v>0</v>
      </c>
      <c r="BN353" s="22">
        <f t="shared" ref="BN353:BN361" si="318">IF(BL353, ROUND(BM353/BL353*100, 2),0)</f>
        <v>0</v>
      </c>
      <c r="BO353" s="26" t="s">
        <v>593</v>
      </c>
      <c r="BP353" s="30" t="s">
        <v>577</v>
      </c>
      <c r="BQ353" s="13">
        <v>277</v>
      </c>
      <c r="BR353" s="22">
        <v>0</v>
      </c>
      <c r="BS353" s="22">
        <v>0</v>
      </c>
      <c r="BT353" s="22">
        <f t="shared" ref="BT353:BT361" si="319">IF(BR353, ROUND(BS353/BR353*100, 2),0)</f>
        <v>0</v>
      </c>
      <c r="BU353" s="26" t="s">
        <v>593</v>
      </c>
      <c r="BV353" s="30" t="s">
        <v>577</v>
      </c>
      <c r="BW353" s="13">
        <v>277</v>
      </c>
      <c r="BX353" s="22">
        <v>0</v>
      </c>
      <c r="BY353" s="22">
        <v>0</v>
      </c>
      <c r="BZ353" s="22">
        <f t="shared" ref="BZ353:BZ361" si="320">IF(BX353, ROUND(BY353/BX353*100, 2),0)</f>
        <v>0</v>
      </c>
      <c r="CA353" s="26" t="s">
        <v>593</v>
      </c>
      <c r="CB353" s="30" t="s">
        <v>577</v>
      </c>
      <c r="CC353" s="13">
        <v>277</v>
      </c>
      <c r="CD353" s="22">
        <v>0</v>
      </c>
      <c r="CE353" s="22">
        <v>0</v>
      </c>
      <c r="CF353" s="22">
        <f t="shared" ref="CF353:CF361" si="321">IF(CD353, ROUND(CE353/CD353*100, 2),0)</f>
        <v>0</v>
      </c>
      <c r="CG353" s="26" t="s">
        <v>593</v>
      </c>
      <c r="CH353" s="30" t="s">
        <v>577</v>
      </c>
      <c r="CI353" s="13">
        <v>277</v>
      </c>
      <c r="CJ353" s="22">
        <v>0</v>
      </c>
      <c r="CK353" s="22">
        <v>0</v>
      </c>
      <c r="CL353" s="22">
        <f t="shared" ref="CL353:CL361" si="322">IF(CJ353, ROUND(CK353/CJ353*100, 2),0)</f>
        <v>0</v>
      </c>
      <c r="CM353" s="26" t="s">
        <v>593</v>
      </c>
      <c r="CN353" s="30" t="s">
        <v>577</v>
      </c>
      <c r="CO353" s="13">
        <v>277</v>
      </c>
      <c r="CP353" s="22">
        <v>0</v>
      </c>
      <c r="CQ353" s="22">
        <v>0</v>
      </c>
      <c r="CR353" s="22">
        <f t="shared" ref="CR353:CR361" si="323">IF(CP353, ROUND(CQ353/CP353*100, 2),0)</f>
        <v>0</v>
      </c>
      <c r="CS353" s="26" t="s">
        <v>593</v>
      </c>
      <c r="CT353" s="30" t="s">
        <v>577</v>
      </c>
      <c r="CU353" s="13">
        <v>277</v>
      </c>
      <c r="CV353" s="22">
        <v>0</v>
      </c>
      <c r="CW353" s="22">
        <v>0</v>
      </c>
      <c r="CX353" s="22">
        <f t="shared" ref="CX353:CX361" si="324">IF(CV353, ROUND(CW353/CV353*100, 2),0)</f>
        <v>0</v>
      </c>
      <c r="CY353" s="26" t="s">
        <v>593</v>
      </c>
      <c r="CZ353" s="30" t="s">
        <v>577</v>
      </c>
      <c r="DA353" s="13">
        <v>277</v>
      </c>
      <c r="DB353" s="22">
        <v>0</v>
      </c>
      <c r="DC353" s="22">
        <v>0</v>
      </c>
      <c r="DD353" s="22">
        <f t="shared" ref="DD353:DD361" si="325">IF(DB353, ROUND(DC353/DB353*100, 2),0)</f>
        <v>0</v>
      </c>
      <c r="DE353" s="26" t="s">
        <v>593</v>
      </c>
      <c r="DF353" s="30" t="s">
        <v>577</v>
      </c>
      <c r="DG353" s="13">
        <v>277</v>
      </c>
      <c r="DH353" s="22">
        <v>0</v>
      </c>
      <c r="DI353" s="22">
        <v>0</v>
      </c>
      <c r="DJ353" s="22">
        <f t="shared" ref="DJ353:DJ361" si="326">IF(DH353, ROUND(DI353/DH353*100, 2),0)</f>
        <v>0</v>
      </c>
    </row>
    <row r="354" spans="1:114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307"/>
        <v>0</v>
      </c>
      <c r="E354" s="22">
        <f t="shared" ca="1" si="307"/>
        <v>0</v>
      </c>
      <c r="F354" s="22">
        <f t="shared" ca="1" si="308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309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310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311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312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313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314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315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316"/>
        <v>0</v>
      </c>
      <c r="BC354" s="26" t="s">
        <v>594</v>
      </c>
      <c r="BD354" s="30" t="s">
        <v>579</v>
      </c>
      <c r="BE354" s="13">
        <v>278</v>
      </c>
      <c r="BF354" s="22">
        <v>0</v>
      </c>
      <c r="BG354" s="22">
        <v>0</v>
      </c>
      <c r="BH354" s="22">
        <f t="shared" si="317"/>
        <v>0</v>
      </c>
      <c r="BI354" s="26" t="s">
        <v>594</v>
      </c>
      <c r="BJ354" s="30" t="s">
        <v>579</v>
      </c>
      <c r="BK354" s="13">
        <v>278</v>
      </c>
      <c r="BL354" s="22">
        <v>0</v>
      </c>
      <c r="BM354" s="22">
        <v>0</v>
      </c>
      <c r="BN354" s="22">
        <f t="shared" si="318"/>
        <v>0</v>
      </c>
      <c r="BO354" s="26" t="s">
        <v>594</v>
      </c>
      <c r="BP354" s="30" t="s">
        <v>579</v>
      </c>
      <c r="BQ354" s="13">
        <v>278</v>
      </c>
      <c r="BR354" s="22">
        <v>0</v>
      </c>
      <c r="BS354" s="22">
        <v>0</v>
      </c>
      <c r="BT354" s="22">
        <f t="shared" si="319"/>
        <v>0</v>
      </c>
      <c r="BU354" s="26" t="s">
        <v>594</v>
      </c>
      <c r="BV354" s="30" t="s">
        <v>579</v>
      </c>
      <c r="BW354" s="13">
        <v>278</v>
      </c>
      <c r="BX354" s="22">
        <v>0</v>
      </c>
      <c r="BY354" s="22">
        <v>0</v>
      </c>
      <c r="BZ354" s="22">
        <f t="shared" si="320"/>
        <v>0</v>
      </c>
      <c r="CA354" s="26" t="s">
        <v>594</v>
      </c>
      <c r="CB354" s="30" t="s">
        <v>579</v>
      </c>
      <c r="CC354" s="13">
        <v>278</v>
      </c>
      <c r="CD354" s="22">
        <v>0</v>
      </c>
      <c r="CE354" s="22">
        <v>0</v>
      </c>
      <c r="CF354" s="22">
        <f t="shared" si="321"/>
        <v>0</v>
      </c>
      <c r="CG354" s="26" t="s">
        <v>594</v>
      </c>
      <c r="CH354" s="30" t="s">
        <v>579</v>
      </c>
      <c r="CI354" s="13">
        <v>278</v>
      </c>
      <c r="CJ354" s="22">
        <v>0</v>
      </c>
      <c r="CK354" s="22">
        <v>0</v>
      </c>
      <c r="CL354" s="22">
        <f t="shared" si="322"/>
        <v>0</v>
      </c>
      <c r="CM354" s="26" t="s">
        <v>594</v>
      </c>
      <c r="CN354" s="30" t="s">
        <v>579</v>
      </c>
      <c r="CO354" s="13">
        <v>278</v>
      </c>
      <c r="CP354" s="22">
        <v>0</v>
      </c>
      <c r="CQ354" s="22">
        <v>0</v>
      </c>
      <c r="CR354" s="22">
        <f t="shared" si="323"/>
        <v>0</v>
      </c>
      <c r="CS354" s="26" t="s">
        <v>594</v>
      </c>
      <c r="CT354" s="30" t="s">
        <v>579</v>
      </c>
      <c r="CU354" s="13">
        <v>278</v>
      </c>
      <c r="CV354" s="22">
        <v>0</v>
      </c>
      <c r="CW354" s="22">
        <v>0</v>
      </c>
      <c r="CX354" s="22">
        <f t="shared" si="324"/>
        <v>0</v>
      </c>
      <c r="CY354" s="26" t="s">
        <v>594</v>
      </c>
      <c r="CZ354" s="30" t="s">
        <v>579</v>
      </c>
      <c r="DA354" s="13">
        <v>278</v>
      </c>
      <c r="DB354" s="22">
        <v>0</v>
      </c>
      <c r="DC354" s="22">
        <v>0</v>
      </c>
      <c r="DD354" s="22">
        <f t="shared" si="325"/>
        <v>0</v>
      </c>
      <c r="DE354" s="26" t="s">
        <v>594</v>
      </c>
      <c r="DF354" s="30" t="s">
        <v>579</v>
      </c>
      <c r="DG354" s="13">
        <v>278</v>
      </c>
      <c r="DH354" s="22">
        <v>0</v>
      </c>
      <c r="DI354" s="22">
        <v>0</v>
      </c>
      <c r="DJ354" s="22">
        <f t="shared" si="326"/>
        <v>0</v>
      </c>
    </row>
    <row r="355" spans="1:114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307"/>
        <v>6</v>
      </c>
      <c r="E355" s="22">
        <f t="shared" ca="1" si="307"/>
        <v>0</v>
      </c>
      <c r="F355" s="22">
        <f t="shared" ca="1" si="308"/>
        <v>0</v>
      </c>
      <c r="G355" s="26" t="s">
        <v>595</v>
      </c>
      <c r="H355" s="30" t="s">
        <v>581</v>
      </c>
      <c r="I355" s="13">
        <v>279</v>
      </c>
      <c r="J355" s="22">
        <v>0</v>
      </c>
      <c r="K355" s="22">
        <v>0</v>
      </c>
      <c r="L355" s="22">
        <f t="shared" si="309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310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311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312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313"/>
        <v>0</v>
      </c>
      <c r="AK355" s="26" t="s">
        <v>595</v>
      </c>
      <c r="AL355" s="30" t="s">
        <v>581</v>
      </c>
      <c r="AM355" s="13">
        <v>279</v>
      </c>
      <c r="AN355" s="22">
        <v>0</v>
      </c>
      <c r="AO355" s="22">
        <v>0</v>
      </c>
      <c r="AP355" s="22">
        <f t="shared" si="314"/>
        <v>0</v>
      </c>
      <c r="AQ355" s="26" t="s">
        <v>595</v>
      </c>
      <c r="AR355" s="30" t="s">
        <v>581</v>
      </c>
      <c r="AS355" s="13">
        <v>279</v>
      </c>
      <c r="AT355" s="22">
        <v>2</v>
      </c>
      <c r="AU355" s="22">
        <v>0</v>
      </c>
      <c r="AV355" s="22">
        <f t="shared" si="315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316"/>
        <v>0</v>
      </c>
      <c r="BC355" s="26" t="s">
        <v>595</v>
      </c>
      <c r="BD355" s="30" t="s">
        <v>581</v>
      </c>
      <c r="BE355" s="13">
        <v>279</v>
      </c>
      <c r="BF355" s="22">
        <v>0</v>
      </c>
      <c r="BG355" s="22">
        <v>0</v>
      </c>
      <c r="BH355" s="22">
        <f t="shared" si="317"/>
        <v>0</v>
      </c>
      <c r="BI355" s="26" t="s">
        <v>595</v>
      </c>
      <c r="BJ355" s="30" t="s">
        <v>581</v>
      </c>
      <c r="BK355" s="13">
        <v>279</v>
      </c>
      <c r="BL355" s="22">
        <v>0</v>
      </c>
      <c r="BM355" s="22">
        <v>0</v>
      </c>
      <c r="BN355" s="22">
        <f t="shared" si="318"/>
        <v>0</v>
      </c>
      <c r="BO355" s="26" t="s">
        <v>595</v>
      </c>
      <c r="BP355" s="30" t="s">
        <v>581</v>
      </c>
      <c r="BQ355" s="13">
        <v>279</v>
      </c>
      <c r="BR355" s="22">
        <v>0</v>
      </c>
      <c r="BS355" s="22">
        <v>0</v>
      </c>
      <c r="BT355" s="22">
        <f t="shared" si="319"/>
        <v>0</v>
      </c>
      <c r="BU355" s="26" t="s">
        <v>595</v>
      </c>
      <c r="BV355" s="30" t="s">
        <v>581</v>
      </c>
      <c r="BW355" s="13">
        <v>279</v>
      </c>
      <c r="BX355" s="22">
        <v>0</v>
      </c>
      <c r="BY355" s="22">
        <v>0</v>
      </c>
      <c r="BZ355" s="22">
        <f t="shared" si="320"/>
        <v>0</v>
      </c>
      <c r="CA355" s="26" t="s">
        <v>595</v>
      </c>
      <c r="CB355" s="30" t="s">
        <v>581</v>
      </c>
      <c r="CC355" s="13">
        <v>279</v>
      </c>
      <c r="CD355" s="22">
        <v>0</v>
      </c>
      <c r="CE355" s="22">
        <v>0</v>
      </c>
      <c r="CF355" s="22">
        <f t="shared" si="321"/>
        <v>0</v>
      </c>
      <c r="CG355" s="26" t="s">
        <v>595</v>
      </c>
      <c r="CH355" s="30" t="s">
        <v>581</v>
      </c>
      <c r="CI355" s="13">
        <v>279</v>
      </c>
      <c r="CJ355" s="22">
        <v>0</v>
      </c>
      <c r="CK355" s="22">
        <v>0</v>
      </c>
      <c r="CL355" s="22">
        <f t="shared" si="322"/>
        <v>0</v>
      </c>
      <c r="CM355" s="26" t="s">
        <v>595</v>
      </c>
      <c r="CN355" s="30" t="s">
        <v>581</v>
      </c>
      <c r="CO355" s="13">
        <v>279</v>
      </c>
      <c r="CP355" s="22">
        <v>0</v>
      </c>
      <c r="CQ355" s="22">
        <v>0</v>
      </c>
      <c r="CR355" s="22">
        <f t="shared" si="323"/>
        <v>0</v>
      </c>
      <c r="CS355" s="26" t="s">
        <v>595</v>
      </c>
      <c r="CT355" s="30" t="s">
        <v>581</v>
      </c>
      <c r="CU355" s="13">
        <v>279</v>
      </c>
      <c r="CV355" s="22">
        <v>0</v>
      </c>
      <c r="CW355" s="22">
        <v>0</v>
      </c>
      <c r="CX355" s="22">
        <f t="shared" si="324"/>
        <v>0</v>
      </c>
      <c r="CY355" s="26" t="s">
        <v>595</v>
      </c>
      <c r="CZ355" s="30" t="s">
        <v>581</v>
      </c>
      <c r="DA355" s="13">
        <v>279</v>
      </c>
      <c r="DB355" s="22">
        <v>4</v>
      </c>
      <c r="DC355" s="22">
        <v>0</v>
      </c>
      <c r="DD355" s="22">
        <f t="shared" si="325"/>
        <v>0</v>
      </c>
      <c r="DE355" s="26" t="s">
        <v>595</v>
      </c>
      <c r="DF355" s="30" t="s">
        <v>581</v>
      </c>
      <c r="DG355" s="13">
        <v>279</v>
      </c>
      <c r="DH355" s="22">
        <v>0</v>
      </c>
      <c r="DI355" s="22">
        <v>0</v>
      </c>
      <c r="DJ355" s="22">
        <f t="shared" si="326"/>
        <v>0</v>
      </c>
    </row>
    <row r="356" spans="1:114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307"/>
        <v>27</v>
      </c>
      <c r="E356" s="22">
        <f t="shared" ca="1" si="307"/>
        <v>7</v>
      </c>
      <c r="F356" s="22">
        <f t="shared" ca="1" si="308"/>
        <v>25.93</v>
      </c>
      <c r="G356" s="26" t="s">
        <v>596</v>
      </c>
      <c r="H356" s="27" t="s">
        <v>583</v>
      </c>
      <c r="I356" s="13">
        <v>280</v>
      </c>
      <c r="J356" s="22">
        <v>0</v>
      </c>
      <c r="K356" s="22">
        <v>0</v>
      </c>
      <c r="L356" s="22">
        <f t="shared" si="309"/>
        <v>0</v>
      </c>
      <c r="M356" s="26" t="s">
        <v>596</v>
      </c>
      <c r="N356" s="27" t="s">
        <v>583</v>
      </c>
      <c r="O356" s="13">
        <v>280</v>
      </c>
      <c r="P356" s="22">
        <v>1</v>
      </c>
      <c r="Q356" s="22">
        <v>0</v>
      </c>
      <c r="R356" s="22">
        <f t="shared" si="310"/>
        <v>0</v>
      </c>
      <c r="S356" s="26" t="s">
        <v>596</v>
      </c>
      <c r="T356" s="27" t="s">
        <v>583</v>
      </c>
      <c r="U356" s="13">
        <v>280</v>
      </c>
      <c r="V356" s="22">
        <v>0</v>
      </c>
      <c r="W356" s="22">
        <v>0</v>
      </c>
      <c r="X356" s="22">
        <f t="shared" si="311"/>
        <v>0</v>
      </c>
      <c r="Y356" s="26" t="s">
        <v>596</v>
      </c>
      <c r="Z356" s="27" t="s">
        <v>583</v>
      </c>
      <c r="AA356" s="13">
        <v>280</v>
      </c>
      <c r="AB356" s="22">
        <v>0</v>
      </c>
      <c r="AC356" s="22">
        <v>0</v>
      </c>
      <c r="AD356" s="22">
        <f t="shared" si="312"/>
        <v>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313"/>
        <v>0</v>
      </c>
      <c r="AK356" s="26" t="s">
        <v>596</v>
      </c>
      <c r="AL356" s="27" t="s">
        <v>583</v>
      </c>
      <c r="AM356" s="13">
        <v>280</v>
      </c>
      <c r="AN356" s="22">
        <v>4</v>
      </c>
      <c r="AO356" s="22">
        <v>0</v>
      </c>
      <c r="AP356" s="22">
        <f t="shared" si="314"/>
        <v>0</v>
      </c>
      <c r="AQ356" s="26" t="s">
        <v>596</v>
      </c>
      <c r="AR356" s="27" t="s">
        <v>583</v>
      </c>
      <c r="AS356" s="13">
        <v>280</v>
      </c>
      <c r="AT356" s="22">
        <v>8</v>
      </c>
      <c r="AU356" s="22">
        <v>0</v>
      </c>
      <c r="AV356" s="22">
        <f t="shared" si="315"/>
        <v>0</v>
      </c>
      <c r="AW356" s="26" t="s">
        <v>596</v>
      </c>
      <c r="AX356" s="27" t="s">
        <v>583</v>
      </c>
      <c r="AY356" s="13">
        <v>280</v>
      </c>
      <c r="AZ356" s="22">
        <v>1</v>
      </c>
      <c r="BA356" s="22">
        <v>0</v>
      </c>
      <c r="BB356" s="22">
        <f t="shared" si="316"/>
        <v>0</v>
      </c>
      <c r="BC356" s="26" t="s">
        <v>596</v>
      </c>
      <c r="BD356" s="27" t="s">
        <v>583</v>
      </c>
      <c r="BE356" s="13">
        <v>280</v>
      </c>
      <c r="BF356" s="22">
        <v>0</v>
      </c>
      <c r="BG356" s="22">
        <v>2</v>
      </c>
      <c r="BH356" s="22">
        <f t="shared" si="317"/>
        <v>0</v>
      </c>
      <c r="BI356" s="26" t="s">
        <v>596</v>
      </c>
      <c r="BJ356" s="27" t="s">
        <v>583</v>
      </c>
      <c r="BK356" s="13">
        <v>280</v>
      </c>
      <c r="BL356" s="22">
        <v>0</v>
      </c>
      <c r="BM356" s="22">
        <v>0</v>
      </c>
      <c r="BN356" s="22">
        <f t="shared" si="318"/>
        <v>0</v>
      </c>
      <c r="BO356" s="26" t="s">
        <v>596</v>
      </c>
      <c r="BP356" s="27" t="s">
        <v>583</v>
      </c>
      <c r="BQ356" s="13">
        <v>280</v>
      </c>
      <c r="BR356" s="22">
        <v>0</v>
      </c>
      <c r="BS356" s="22">
        <v>0</v>
      </c>
      <c r="BT356" s="22">
        <f t="shared" si="319"/>
        <v>0</v>
      </c>
      <c r="BU356" s="26" t="s">
        <v>596</v>
      </c>
      <c r="BV356" s="27" t="s">
        <v>583</v>
      </c>
      <c r="BW356" s="13">
        <v>280</v>
      </c>
      <c r="BX356" s="22">
        <v>3</v>
      </c>
      <c r="BY356" s="22">
        <v>0</v>
      </c>
      <c r="BZ356" s="22">
        <f t="shared" si="320"/>
        <v>0</v>
      </c>
      <c r="CA356" s="26" t="s">
        <v>596</v>
      </c>
      <c r="CB356" s="27" t="s">
        <v>583</v>
      </c>
      <c r="CC356" s="13">
        <v>280</v>
      </c>
      <c r="CD356" s="22">
        <v>10</v>
      </c>
      <c r="CE356" s="22">
        <v>4</v>
      </c>
      <c r="CF356" s="22">
        <f t="shared" si="321"/>
        <v>40</v>
      </c>
      <c r="CG356" s="26" t="s">
        <v>596</v>
      </c>
      <c r="CH356" s="27" t="s">
        <v>583</v>
      </c>
      <c r="CI356" s="13">
        <v>280</v>
      </c>
      <c r="CJ356" s="22">
        <v>0</v>
      </c>
      <c r="CK356" s="22">
        <v>0</v>
      </c>
      <c r="CL356" s="22">
        <f t="shared" si="322"/>
        <v>0</v>
      </c>
      <c r="CM356" s="26" t="s">
        <v>596</v>
      </c>
      <c r="CN356" s="27" t="s">
        <v>583</v>
      </c>
      <c r="CO356" s="13">
        <v>280</v>
      </c>
      <c r="CP356" s="22">
        <v>0</v>
      </c>
      <c r="CQ356" s="22">
        <v>0</v>
      </c>
      <c r="CR356" s="22">
        <f t="shared" si="323"/>
        <v>0</v>
      </c>
      <c r="CS356" s="26" t="s">
        <v>596</v>
      </c>
      <c r="CT356" s="27" t="s">
        <v>583</v>
      </c>
      <c r="CU356" s="13">
        <v>280</v>
      </c>
      <c r="CV356" s="22">
        <v>0</v>
      </c>
      <c r="CW356" s="22">
        <v>1</v>
      </c>
      <c r="CX356" s="22">
        <f t="shared" si="324"/>
        <v>0</v>
      </c>
      <c r="CY356" s="26" t="s">
        <v>596</v>
      </c>
      <c r="CZ356" s="27" t="s">
        <v>583</v>
      </c>
      <c r="DA356" s="13">
        <v>280</v>
      </c>
      <c r="DB356" s="22">
        <v>0</v>
      </c>
      <c r="DC356" s="22">
        <v>0</v>
      </c>
      <c r="DD356" s="22">
        <f t="shared" si="325"/>
        <v>0</v>
      </c>
      <c r="DE356" s="26" t="s">
        <v>596</v>
      </c>
      <c r="DF356" s="27" t="s">
        <v>583</v>
      </c>
      <c r="DG356" s="13">
        <v>280</v>
      </c>
      <c r="DH356" s="22">
        <v>0</v>
      </c>
      <c r="DI356" s="22">
        <v>0</v>
      </c>
      <c r="DJ356" s="22">
        <f t="shared" si="326"/>
        <v>0</v>
      </c>
    </row>
    <row r="357" spans="1:114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307"/>
        <v>0</v>
      </c>
      <c r="E357" s="22">
        <f t="shared" ca="1" si="307"/>
        <v>0</v>
      </c>
      <c r="F357" s="22">
        <f t="shared" ca="1" si="308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309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310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311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312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313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314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315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0</v>
      </c>
      <c r="BB357" s="22">
        <f t="shared" si="316"/>
        <v>0</v>
      </c>
      <c r="BC357" s="26" t="s">
        <v>597</v>
      </c>
      <c r="BD357" s="27" t="s">
        <v>585</v>
      </c>
      <c r="BE357" s="13">
        <v>281</v>
      </c>
      <c r="BF357" s="22">
        <v>0</v>
      </c>
      <c r="BG357" s="22">
        <v>0</v>
      </c>
      <c r="BH357" s="22">
        <f t="shared" si="317"/>
        <v>0</v>
      </c>
      <c r="BI357" s="26" t="s">
        <v>597</v>
      </c>
      <c r="BJ357" s="27" t="s">
        <v>585</v>
      </c>
      <c r="BK357" s="13">
        <v>281</v>
      </c>
      <c r="BL357" s="22">
        <v>0</v>
      </c>
      <c r="BM357" s="22">
        <v>0</v>
      </c>
      <c r="BN357" s="22">
        <f t="shared" si="318"/>
        <v>0</v>
      </c>
      <c r="BO357" s="26" t="s">
        <v>597</v>
      </c>
      <c r="BP357" s="27" t="s">
        <v>585</v>
      </c>
      <c r="BQ357" s="13">
        <v>281</v>
      </c>
      <c r="BR357" s="22">
        <v>0</v>
      </c>
      <c r="BS357" s="22">
        <v>0</v>
      </c>
      <c r="BT357" s="22">
        <f t="shared" si="319"/>
        <v>0</v>
      </c>
      <c r="BU357" s="26" t="s">
        <v>597</v>
      </c>
      <c r="BV357" s="27" t="s">
        <v>585</v>
      </c>
      <c r="BW357" s="13">
        <v>281</v>
      </c>
      <c r="BX357" s="22">
        <v>0</v>
      </c>
      <c r="BY357" s="22">
        <v>0</v>
      </c>
      <c r="BZ357" s="22">
        <f t="shared" si="320"/>
        <v>0</v>
      </c>
      <c r="CA357" s="26" t="s">
        <v>597</v>
      </c>
      <c r="CB357" s="27" t="s">
        <v>585</v>
      </c>
      <c r="CC357" s="13">
        <v>281</v>
      </c>
      <c r="CD357" s="22">
        <v>0</v>
      </c>
      <c r="CE357" s="22">
        <v>0</v>
      </c>
      <c r="CF357" s="22">
        <f t="shared" si="321"/>
        <v>0</v>
      </c>
      <c r="CG357" s="26" t="s">
        <v>597</v>
      </c>
      <c r="CH357" s="27" t="s">
        <v>585</v>
      </c>
      <c r="CI357" s="13">
        <v>281</v>
      </c>
      <c r="CJ357" s="22">
        <v>0</v>
      </c>
      <c r="CK357" s="22">
        <v>0</v>
      </c>
      <c r="CL357" s="22">
        <f t="shared" si="322"/>
        <v>0</v>
      </c>
      <c r="CM357" s="26" t="s">
        <v>597</v>
      </c>
      <c r="CN357" s="27" t="s">
        <v>585</v>
      </c>
      <c r="CO357" s="13">
        <v>281</v>
      </c>
      <c r="CP357" s="22">
        <v>0</v>
      </c>
      <c r="CQ357" s="22">
        <v>0</v>
      </c>
      <c r="CR357" s="22">
        <f t="shared" si="323"/>
        <v>0</v>
      </c>
      <c r="CS357" s="26" t="s">
        <v>597</v>
      </c>
      <c r="CT357" s="27" t="s">
        <v>585</v>
      </c>
      <c r="CU357" s="13">
        <v>281</v>
      </c>
      <c r="CV357" s="22">
        <v>0</v>
      </c>
      <c r="CW357" s="22">
        <v>0</v>
      </c>
      <c r="CX357" s="22">
        <f t="shared" si="324"/>
        <v>0</v>
      </c>
      <c r="CY357" s="26" t="s">
        <v>597</v>
      </c>
      <c r="CZ357" s="27" t="s">
        <v>585</v>
      </c>
      <c r="DA357" s="13">
        <v>281</v>
      </c>
      <c r="DB357" s="22">
        <v>0</v>
      </c>
      <c r="DC357" s="22">
        <v>0</v>
      </c>
      <c r="DD357" s="22">
        <f t="shared" si="325"/>
        <v>0</v>
      </c>
      <c r="DE357" s="26" t="s">
        <v>597</v>
      </c>
      <c r="DF357" s="27" t="s">
        <v>585</v>
      </c>
      <c r="DG357" s="13">
        <v>281</v>
      </c>
      <c r="DH357" s="22">
        <v>0</v>
      </c>
      <c r="DI357" s="22">
        <v>0</v>
      </c>
      <c r="DJ357" s="22">
        <f t="shared" si="326"/>
        <v>0</v>
      </c>
    </row>
    <row r="358" spans="1:114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307"/>
        <v>0</v>
      </c>
      <c r="E358" s="22">
        <f t="shared" ca="1" si="307"/>
        <v>0</v>
      </c>
      <c r="F358" s="22">
        <f t="shared" ca="1" si="308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309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310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311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312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313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314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315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316"/>
        <v>0</v>
      </c>
      <c r="BC358" s="26" t="s">
        <v>598</v>
      </c>
      <c r="BD358" s="27" t="s">
        <v>568</v>
      </c>
      <c r="BE358" s="13">
        <v>282</v>
      </c>
      <c r="BF358" s="22">
        <v>0</v>
      </c>
      <c r="BG358" s="22">
        <v>0</v>
      </c>
      <c r="BH358" s="22">
        <f t="shared" si="317"/>
        <v>0</v>
      </c>
      <c r="BI358" s="26" t="s">
        <v>598</v>
      </c>
      <c r="BJ358" s="27" t="s">
        <v>568</v>
      </c>
      <c r="BK358" s="13">
        <v>282</v>
      </c>
      <c r="BL358" s="22">
        <v>0</v>
      </c>
      <c r="BM358" s="22">
        <v>0</v>
      </c>
      <c r="BN358" s="22">
        <f t="shared" si="318"/>
        <v>0</v>
      </c>
      <c r="BO358" s="26" t="s">
        <v>598</v>
      </c>
      <c r="BP358" s="27" t="s">
        <v>568</v>
      </c>
      <c r="BQ358" s="13">
        <v>282</v>
      </c>
      <c r="BR358" s="22">
        <v>0</v>
      </c>
      <c r="BS358" s="22">
        <v>0</v>
      </c>
      <c r="BT358" s="22">
        <f t="shared" si="319"/>
        <v>0</v>
      </c>
      <c r="BU358" s="26" t="s">
        <v>598</v>
      </c>
      <c r="BV358" s="27" t="s">
        <v>568</v>
      </c>
      <c r="BW358" s="13">
        <v>282</v>
      </c>
      <c r="BX358" s="22">
        <v>0</v>
      </c>
      <c r="BY358" s="22">
        <v>0</v>
      </c>
      <c r="BZ358" s="22">
        <f t="shared" si="320"/>
        <v>0</v>
      </c>
      <c r="CA358" s="26" t="s">
        <v>598</v>
      </c>
      <c r="CB358" s="27" t="s">
        <v>568</v>
      </c>
      <c r="CC358" s="13">
        <v>282</v>
      </c>
      <c r="CD358" s="22">
        <v>0</v>
      </c>
      <c r="CE358" s="22">
        <v>0</v>
      </c>
      <c r="CF358" s="22">
        <f t="shared" si="321"/>
        <v>0</v>
      </c>
      <c r="CG358" s="26" t="s">
        <v>598</v>
      </c>
      <c r="CH358" s="27" t="s">
        <v>568</v>
      </c>
      <c r="CI358" s="13">
        <v>282</v>
      </c>
      <c r="CJ358" s="22">
        <v>0</v>
      </c>
      <c r="CK358" s="22">
        <v>0</v>
      </c>
      <c r="CL358" s="22">
        <f t="shared" si="322"/>
        <v>0</v>
      </c>
      <c r="CM358" s="26" t="s">
        <v>598</v>
      </c>
      <c r="CN358" s="27" t="s">
        <v>568</v>
      </c>
      <c r="CO358" s="13">
        <v>282</v>
      </c>
      <c r="CP358" s="22">
        <v>0</v>
      </c>
      <c r="CQ358" s="22">
        <v>0</v>
      </c>
      <c r="CR358" s="22">
        <f t="shared" si="323"/>
        <v>0</v>
      </c>
      <c r="CS358" s="26" t="s">
        <v>598</v>
      </c>
      <c r="CT358" s="27" t="s">
        <v>568</v>
      </c>
      <c r="CU358" s="13">
        <v>282</v>
      </c>
      <c r="CV358" s="22">
        <v>0</v>
      </c>
      <c r="CW358" s="22">
        <v>0</v>
      </c>
      <c r="CX358" s="22">
        <f t="shared" si="324"/>
        <v>0</v>
      </c>
      <c r="CY358" s="26" t="s">
        <v>598</v>
      </c>
      <c r="CZ358" s="27" t="s">
        <v>568</v>
      </c>
      <c r="DA358" s="13">
        <v>282</v>
      </c>
      <c r="DB358" s="22">
        <v>0</v>
      </c>
      <c r="DC358" s="22">
        <v>0</v>
      </c>
      <c r="DD358" s="22">
        <f t="shared" si="325"/>
        <v>0</v>
      </c>
      <c r="DE358" s="26" t="s">
        <v>598</v>
      </c>
      <c r="DF358" s="27" t="s">
        <v>568</v>
      </c>
      <c r="DG358" s="13">
        <v>282</v>
      </c>
      <c r="DH358" s="22">
        <v>0</v>
      </c>
      <c r="DI358" s="22">
        <v>0</v>
      </c>
      <c r="DJ358" s="22">
        <f t="shared" si="326"/>
        <v>0</v>
      </c>
    </row>
    <row r="359" spans="1:114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307"/>
        <v>0</v>
      </c>
      <c r="E359" s="22">
        <f t="shared" ca="1" si="307"/>
        <v>0</v>
      </c>
      <c r="F359" s="22">
        <f t="shared" ca="1" si="308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309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310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311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312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313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314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315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316"/>
        <v>0</v>
      </c>
      <c r="BC359" s="26" t="s">
        <v>599</v>
      </c>
      <c r="BD359" s="27" t="s">
        <v>588</v>
      </c>
      <c r="BE359" s="13">
        <v>283</v>
      </c>
      <c r="BF359" s="22">
        <v>0</v>
      </c>
      <c r="BG359" s="22">
        <v>0</v>
      </c>
      <c r="BH359" s="22">
        <f t="shared" si="317"/>
        <v>0</v>
      </c>
      <c r="BI359" s="26" t="s">
        <v>599</v>
      </c>
      <c r="BJ359" s="27" t="s">
        <v>588</v>
      </c>
      <c r="BK359" s="13">
        <v>283</v>
      </c>
      <c r="BL359" s="22">
        <v>0</v>
      </c>
      <c r="BM359" s="22">
        <v>0</v>
      </c>
      <c r="BN359" s="22">
        <f t="shared" si="318"/>
        <v>0</v>
      </c>
      <c r="BO359" s="26" t="s">
        <v>599</v>
      </c>
      <c r="BP359" s="27" t="s">
        <v>588</v>
      </c>
      <c r="BQ359" s="13">
        <v>283</v>
      </c>
      <c r="BR359" s="22">
        <v>0</v>
      </c>
      <c r="BS359" s="22">
        <v>0</v>
      </c>
      <c r="BT359" s="22">
        <f t="shared" si="319"/>
        <v>0</v>
      </c>
      <c r="BU359" s="26" t="s">
        <v>599</v>
      </c>
      <c r="BV359" s="27" t="s">
        <v>588</v>
      </c>
      <c r="BW359" s="13">
        <v>283</v>
      </c>
      <c r="BX359" s="22">
        <v>0</v>
      </c>
      <c r="BY359" s="22">
        <v>0</v>
      </c>
      <c r="BZ359" s="22">
        <f t="shared" si="320"/>
        <v>0</v>
      </c>
      <c r="CA359" s="26" t="s">
        <v>599</v>
      </c>
      <c r="CB359" s="27" t="s">
        <v>588</v>
      </c>
      <c r="CC359" s="13">
        <v>283</v>
      </c>
      <c r="CD359" s="22">
        <v>0</v>
      </c>
      <c r="CE359" s="22">
        <v>0</v>
      </c>
      <c r="CF359" s="22">
        <f t="shared" si="321"/>
        <v>0</v>
      </c>
      <c r="CG359" s="26" t="s">
        <v>599</v>
      </c>
      <c r="CH359" s="27" t="s">
        <v>588</v>
      </c>
      <c r="CI359" s="13">
        <v>283</v>
      </c>
      <c r="CJ359" s="22">
        <v>0</v>
      </c>
      <c r="CK359" s="22">
        <v>0</v>
      </c>
      <c r="CL359" s="22">
        <f t="shared" si="322"/>
        <v>0</v>
      </c>
      <c r="CM359" s="26" t="s">
        <v>599</v>
      </c>
      <c r="CN359" s="27" t="s">
        <v>588</v>
      </c>
      <c r="CO359" s="13">
        <v>283</v>
      </c>
      <c r="CP359" s="22">
        <v>0</v>
      </c>
      <c r="CQ359" s="22">
        <v>0</v>
      </c>
      <c r="CR359" s="22">
        <f t="shared" si="323"/>
        <v>0</v>
      </c>
      <c r="CS359" s="26" t="s">
        <v>599</v>
      </c>
      <c r="CT359" s="27" t="s">
        <v>588</v>
      </c>
      <c r="CU359" s="13">
        <v>283</v>
      </c>
      <c r="CV359" s="22">
        <v>0</v>
      </c>
      <c r="CW359" s="22">
        <v>0</v>
      </c>
      <c r="CX359" s="22">
        <f t="shared" si="324"/>
        <v>0</v>
      </c>
      <c r="CY359" s="26" t="s">
        <v>599</v>
      </c>
      <c r="CZ359" s="27" t="s">
        <v>588</v>
      </c>
      <c r="DA359" s="13">
        <v>283</v>
      </c>
      <c r="DB359" s="22">
        <v>0</v>
      </c>
      <c r="DC359" s="22">
        <v>0</v>
      </c>
      <c r="DD359" s="22">
        <f t="shared" si="325"/>
        <v>0</v>
      </c>
      <c r="DE359" s="26" t="s">
        <v>599</v>
      </c>
      <c r="DF359" s="27" t="s">
        <v>588</v>
      </c>
      <c r="DG359" s="13">
        <v>283</v>
      </c>
      <c r="DH359" s="22">
        <v>0</v>
      </c>
      <c r="DI359" s="22">
        <v>0</v>
      </c>
      <c r="DJ359" s="22">
        <f t="shared" si="326"/>
        <v>0</v>
      </c>
    </row>
    <row r="360" spans="1:114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307"/>
        <v>0</v>
      </c>
      <c r="E360" s="22">
        <f t="shared" ca="1" si="307"/>
        <v>0</v>
      </c>
      <c r="F360" s="22">
        <f t="shared" ca="1" si="308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309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310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311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312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313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314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315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316"/>
        <v>0</v>
      </c>
      <c r="BC360" s="26" t="s">
        <v>600</v>
      </c>
      <c r="BD360" s="27" t="s">
        <v>590</v>
      </c>
      <c r="BE360" s="13">
        <v>284</v>
      </c>
      <c r="BF360" s="22">
        <v>0</v>
      </c>
      <c r="BG360" s="22">
        <v>0</v>
      </c>
      <c r="BH360" s="22">
        <f t="shared" si="317"/>
        <v>0</v>
      </c>
      <c r="BI360" s="26" t="s">
        <v>600</v>
      </c>
      <c r="BJ360" s="27" t="s">
        <v>590</v>
      </c>
      <c r="BK360" s="13">
        <v>284</v>
      </c>
      <c r="BL360" s="22">
        <v>0</v>
      </c>
      <c r="BM360" s="22">
        <v>0</v>
      </c>
      <c r="BN360" s="22">
        <f t="shared" si="318"/>
        <v>0</v>
      </c>
      <c r="BO360" s="26" t="s">
        <v>600</v>
      </c>
      <c r="BP360" s="27" t="s">
        <v>590</v>
      </c>
      <c r="BQ360" s="13">
        <v>284</v>
      </c>
      <c r="BR360" s="22">
        <v>0</v>
      </c>
      <c r="BS360" s="22">
        <v>0</v>
      </c>
      <c r="BT360" s="22">
        <f t="shared" si="319"/>
        <v>0</v>
      </c>
      <c r="BU360" s="26" t="s">
        <v>600</v>
      </c>
      <c r="BV360" s="27" t="s">
        <v>590</v>
      </c>
      <c r="BW360" s="13">
        <v>284</v>
      </c>
      <c r="BX360" s="22">
        <v>0</v>
      </c>
      <c r="BY360" s="22">
        <v>0</v>
      </c>
      <c r="BZ360" s="22">
        <f t="shared" si="320"/>
        <v>0</v>
      </c>
      <c r="CA360" s="26" t="s">
        <v>600</v>
      </c>
      <c r="CB360" s="27" t="s">
        <v>590</v>
      </c>
      <c r="CC360" s="13">
        <v>284</v>
      </c>
      <c r="CD360" s="22">
        <v>0</v>
      </c>
      <c r="CE360" s="22">
        <v>0</v>
      </c>
      <c r="CF360" s="22">
        <f t="shared" si="321"/>
        <v>0</v>
      </c>
      <c r="CG360" s="26" t="s">
        <v>600</v>
      </c>
      <c r="CH360" s="27" t="s">
        <v>590</v>
      </c>
      <c r="CI360" s="13">
        <v>284</v>
      </c>
      <c r="CJ360" s="22">
        <v>0</v>
      </c>
      <c r="CK360" s="22">
        <v>0</v>
      </c>
      <c r="CL360" s="22">
        <f t="shared" si="322"/>
        <v>0</v>
      </c>
      <c r="CM360" s="26" t="s">
        <v>600</v>
      </c>
      <c r="CN360" s="27" t="s">
        <v>590</v>
      </c>
      <c r="CO360" s="13">
        <v>284</v>
      </c>
      <c r="CP360" s="22">
        <v>0</v>
      </c>
      <c r="CQ360" s="22">
        <v>0</v>
      </c>
      <c r="CR360" s="22">
        <f t="shared" si="323"/>
        <v>0</v>
      </c>
      <c r="CS360" s="26" t="s">
        <v>600</v>
      </c>
      <c r="CT360" s="27" t="s">
        <v>590</v>
      </c>
      <c r="CU360" s="13">
        <v>284</v>
      </c>
      <c r="CV360" s="22">
        <v>0</v>
      </c>
      <c r="CW360" s="22">
        <v>0</v>
      </c>
      <c r="CX360" s="22">
        <f t="shared" si="324"/>
        <v>0</v>
      </c>
      <c r="CY360" s="26" t="s">
        <v>600</v>
      </c>
      <c r="CZ360" s="27" t="s">
        <v>590</v>
      </c>
      <c r="DA360" s="13">
        <v>284</v>
      </c>
      <c r="DB360" s="22">
        <v>0</v>
      </c>
      <c r="DC360" s="22">
        <v>0</v>
      </c>
      <c r="DD360" s="22">
        <f t="shared" si="325"/>
        <v>0</v>
      </c>
      <c r="DE360" s="26" t="s">
        <v>600</v>
      </c>
      <c r="DF360" s="27" t="s">
        <v>590</v>
      </c>
      <c r="DG360" s="13">
        <v>284</v>
      </c>
      <c r="DH360" s="22">
        <v>0</v>
      </c>
      <c r="DI360" s="22">
        <v>0</v>
      </c>
      <c r="DJ360" s="22">
        <f t="shared" si="326"/>
        <v>0</v>
      </c>
    </row>
    <row r="361" spans="1:114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307"/>
        <v>26</v>
      </c>
      <c r="E361" s="22">
        <f t="shared" ca="1" si="307"/>
        <v>8</v>
      </c>
      <c r="F361" s="22">
        <f t="shared" ca="1" si="308"/>
        <v>30.77</v>
      </c>
      <c r="G361" s="20" t="s">
        <v>601</v>
      </c>
      <c r="H361" s="28" t="s">
        <v>602</v>
      </c>
      <c r="I361" s="13">
        <v>285</v>
      </c>
      <c r="J361" s="22">
        <v>0</v>
      </c>
      <c r="K361" s="22">
        <v>0</v>
      </c>
      <c r="L361" s="22">
        <f t="shared" si="309"/>
        <v>0</v>
      </c>
      <c r="M361" s="20" t="s">
        <v>601</v>
      </c>
      <c r="N361" s="28" t="s">
        <v>602</v>
      </c>
      <c r="O361" s="13">
        <v>285</v>
      </c>
      <c r="P361" s="22">
        <v>1</v>
      </c>
      <c r="Q361" s="22">
        <v>0</v>
      </c>
      <c r="R361" s="22">
        <f t="shared" si="310"/>
        <v>0</v>
      </c>
      <c r="S361" s="20" t="s">
        <v>601</v>
      </c>
      <c r="T361" s="28" t="s">
        <v>602</v>
      </c>
      <c r="U361" s="13">
        <v>285</v>
      </c>
      <c r="V361" s="22">
        <v>0</v>
      </c>
      <c r="W361" s="22">
        <v>0</v>
      </c>
      <c r="X361" s="22">
        <f t="shared" si="311"/>
        <v>0</v>
      </c>
      <c r="Y361" s="20" t="s">
        <v>601</v>
      </c>
      <c r="Z361" s="28" t="s">
        <v>602</v>
      </c>
      <c r="AA361" s="13">
        <v>285</v>
      </c>
      <c r="AB361" s="22">
        <v>0</v>
      </c>
      <c r="AC361" s="22">
        <v>0</v>
      </c>
      <c r="AD361" s="22">
        <f t="shared" si="312"/>
        <v>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313"/>
        <v>0</v>
      </c>
      <c r="AK361" s="20" t="s">
        <v>601</v>
      </c>
      <c r="AL361" s="28" t="s">
        <v>602</v>
      </c>
      <c r="AM361" s="13">
        <v>285</v>
      </c>
      <c r="AN361" s="22">
        <v>4</v>
      </c>
      <c r="AO361" s="22">
        <v>0</v>
      </c>
      <c r="AP361" s="22">
        <f t="shared" si="314"/>
        <v>0</v>
      </c>
      <c r="AQ361" s="20" t="s">
        <v>601</v>
      </c>
      <c r="AR361" s="28" t="s">
        <v>602</v>
      </c>
      <c r="AS361" s="13">
        <v>285</v>
      </c>
      <c r="AT361" s="22">
        <v>8</v>
      </c>
      <c r="AU361" s="22">
        <v>0</v>
      </c>
      <c r="AV361" s="22">
        <f t="shared" si="315"/>
        <v>0</v>
      </c>
      <c r="AW361" s="20" t="s">
        <v>601</v>
      </c>
      <c r="AX361" s="28" t="s">
        <v>602</v>
      </c>
      <c r="AY361" s="13">
        <v>285</v>
      </c>
      <c r="AZ361" s="22">
        <v>0</v>
      </c>
      <c r="BA361" s="22">
        <v>0</v>
      </c>
      <c r="BB361" s="22">
        <f t="shared" si="316"/>
        <v>0</v>
      </c>
      <c r="BC361" s="20" t="s">
        <v>601</v>
      </c>
      <c r="BD361" s="28" t="s">
        <v>602</v>
      </c>
      <c r="BE361" s="13">
        <v>285</v>
      </c>
      <c r="BF361" s="22">
        <v>0</v>
      </c>
      <c r="BG361" s="22">
        <v>3</v>
      </c>
      <c r="BH361" s="22">
        <f t="shared" si="317"/>
        <v>0</v>
      </c>
      <c r="BI361" s="20" t="s">
        <v>601</v>
      </c>
      <c r="BJ361" s="28" t="s">
        <v>602</v>
      </c>
      <c r="BK361" s="13">
        <v>285</v>
      </c>
      <c r="BL361" s="22">
        <v>0</v>
      </c>
      <c r="BM361" s="22">
        <v>0</v>
      </c>
      <c r="BN361" s="22">
        <f t="shared" si="318"/>
        <v>0</v>
      </c>
      <c r="BO361" s="20" t="s">
        <v>601</v>
      </c>
      <c r="BP361" s="28" t="s">
        <v>602</v>
      </c>
      <c r="BQ361" s="13">
        <v>285</v>
      </c>
      <c r="BR361" s="22">
        <v>0</v>
      </c>
      <c r="BS361" s="22">
        <v>0</v>
      </c>
      <c r="BT361" s="22">
        <f t="shared" si="319"/>
        <v>0</v>
      </c>
      <c r="BU361" s="20" t="s">
        <v>601</v>
      </c>
      <c r="BV361" s="28" t="s">
        <v>602</v>
      </c>
      <c r="BW361" s="13">
        <v>285</v>
      </c>
      <c r="BX361" s="22">
        <v>3</v>
      </c>
      <c r="BY361" s="22">
        <v>0</v>
      </c>
      <c r="BZ361" s="22">
        <f t="shared" si="320"/>
        <v>0</v>
      </c>
      <c r="CA361" s="20" t="s">
        <v>601</v>
      </c>
      <c r="CB361" s="28" t="s">
        <v>602</v>
      </c>
      <c r="CC361" s="13">
        <v>285</v>
      </c>
      <c r="CD361" s="22">
        <v>10</v>
      </c>
      <c r="CE361" s="22">
        <v>4</v>
      </c>
      <c r="CF361" s="22">
        <f t="shared" si="321"/>
        <v>40</v>
      </c>
      <c r="CG361" s="20" t="s">
        <v>601</v>
      </c>
      <c r="CH361" s="28" t="s">
        <v>602</v>
      </c>
      <c r="CI361" s="13">
        <v>285</v>
      </c>
      <c r="CJ361" s="22">
        <v>0</v>
      </c>
      <c r="CK361" s="22">
        <v>0</v>
      </c>
      <c r="CL361" s="22">
        <f t="shared" si="322"/>
        <v>0</v>
      </c>
      <c r="CM361" s="20" t="s">
        <v>601</v>
      </c>
      <c r="CN361" s="28" t="s">
        <v>602</v>
      </c>
      <c r="CO361" s="13">
        <v>285</v>
      </c>
      <c r="CP361" s="22">
        <v>0</v>
      </c>
      <c r="CQ361" s="22">
        <v>0</v>
      </c>
      <c r="CR361" s="22">
        <f t="shared" si="323"/>
        <v>0</v>
      </c>
      <c r="CS361" s="20" t="s">
        <v>601</v>
      </c>
      <c r="CT361" s="28" t="s">
        <v>602</v>
      </c>
      <c r="CU361" s="13">
        <v>285</v>
      </c>
      <c r="CV361" s="22">
        <v>0</v>
      </c>
      <c r="CW361" s="22">
        <v>1</v>
      </c>
      <c r="CX361" s="22">
        <f t="shared" si="324"/>
        <v>0</v>
      </c>
      <c r="CY361" s="20" t="s">
        <v>601</v>
      </c>
      <c r="CZ361" s="28" t="s">
        <v>602</v>
      </c>
      <c r="DA361" s="13">
        <v>285</v>
      </c>
      <c r="DB361" s="22">
        <v>0</v>
      </c>
      <c r="DC361" s="22">
        <v>0</v>
      </c>
      <c r="DD361" s="22">
        <f t="shared" si="325"/>
        <v>0</v>
      </c>
      <c r="DE361" s="20" t="s">
        <v>601</v>
      </c>
      <c r="DF361" s="28" t="s">
        <v>602</v>
      </c>
      <c r="DG361" s="13">
        <v>285</v>
      </c>
      <c r="DH361" s="22">
        <v>0</v>
      </c>
      <c r="DI361" s="22">
        <v>0</v>
      </c>
      <c r="DJ361" s="22">
        <f t="shared" si="326"/>
        <v>0</v>
      </c>
    </row>
    <row r="362" spans="1:114" ht="19.350000000000001" customHeight="1" x14ac:dyDescent="0.25">
      <c r="A362" s="23"/>
      <c r="B362" s="24" t="s">
        <v>603</v>
      </c>
      <c r="C362" s="18" t="s">
        <v>12</v>
      </c>
      <c r="D362" s="25"/>
      <c r="E362" s="25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  <c r="BC362" s="23"/>
      <c r="BD362" s="24" t="s">
        <v>603</v>
      </c>
      <c r="BE362" s="18" t="s">
        <v>12</v>
      </c>
      <c r="BF362" s="25"/>
      <c r="BG362" s="25"/>
      <c r="BH362" s="19"/>
      <c r="BI362" s="23"/>
      <c r="BJ362" s="24" t="s">
        <v>603</v>
      </c>
      <c r="BK362" s="18" t="s">
        <v>12</v>
      </c>
      <c r="BL362" s="25"/>
      <c r="BM362" s="25"/>
      <c r="BN362" s="19"/>
      <c r="BO362" s="23"/>
      <c r="BP362" s="24" t="s">
        <v>603</v>
      </c>
      <c r="BQ362" s="18" t="s">
        <v>12</v>
      </c>
      <c r="BR362" s="25"/>
      <c r="BS362" s="25"/>
      <c r="BT362" s="19"/>
      <c r="BU362" s="23"/>
      <c r="BV362" s="24" t="s">
        <v>603</v>
      </c>
      <c r="BW362" s="18" t="s">
        <v>12</v>
      </c>
      <c r="BX362" s="25"/>
      <c r="BY362" s="25"/>
      <c r="BZ362" s="19"/>
      <c r="CA362" s="23"/>
      <c r="CB362" s="24" t="s">
        <v>603</v>
      </c>
      <c r="CC362" s="18" t="s">
        <v>12</v>
      </c>
      <c r="CD362" s="25"/>
      <c r="CE362" s="25"/>
      <c r="CF362" s="19"/>
      <c r="CG362" s="23"/>
      <c r="CH362" s="24" t="s">
        <v>603</v>
      </c>
      <c r="CI362" s="18" t="s">
        <v>12</v>
      </c>
      <c r="CJ362" s="25"/>
      <c r="CK362" s="25"/>
      <c r="CL362" s="19"/>
      <c r="CM362" s="23"/>
      <c r="CN362" s="24" t="s">
        <v>603</v>
      </c>
      <c r="CO362" s="18" t="s">
        <v>12</v>
      </c>
      <c r="CP362" s="25"/>
      <c r="CQ362" s="25"/>
      <c r="CR362" s="19"/>
      <c r="CS362" s="23"/>
      <c r="CT362" s="24" t="s">
        <v>603</v>
      </c>
      <c r="CU362" s="18" t="s">
        <v>12</v>
      </c>
      <c r="CV362" s="25"/>
      <c r="CW362" s="25"/>
      <c r="CX362" s="19"/>
      <c r="CY362" s="23"/>
      <c r="CZ362" s="24" t="s">
        <v>603</v>
      </c>
      <c r="DA362" s="18" t="s">
        <v>12</v>
      </c>
      <c r="DB362" s="25"/>
      <c r="DC362" s="25"/>
      <c r="DD362" s="19"/>
      <c r="DE362" s="23"/>
      <c r="DF362" s="24" t="s">
        <v>603</v>
      </c>
      <c r="DG362" s="18" t="s">
        <v>12</v>
      </c>
      <c r="DH362" s="25"/>
      <c r="DI362" s="25"/>
      <c r="DJ362" s="19"/>
    </row>
    <row r="363" spans="1:114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327">SUM(OFFSET(D363,0,6),OFFSET(D363,0,12),OFFSET(D363,0,18),OFFSET(D363,0,24),OFFSET(D363,0,30),OFFSET(D363,0,36),OFFSET(D363,0,42),OFFSET(D363,0,48),OFFSET(D363,0,54),OFFSET(D363,0,60),OFFSET(D363,0,66),OFFSET(D363,0,72),OFFSET(D363,0,78),OFFSET(D363,0,84),OFFSET(D363,0,90),OFFSET(D363,0,96),OFFSET(D363,0,102),OFFSET(D363,0,108))</f>
        <v>4</v>
      </c>
      <c r="E363" s="22">
        <f t="shared" ca="1" si="327"/>
        <v>2</v>
      </c>
      <c r="F363" s="22">
        <f t="shared" ref="F363:F369" ca="1" si="328">IF(D363, ROUND(E363/D363*100, 2),0)</f>
        <v>50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32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33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33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332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33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334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3</v>
      </c>
      <c r="AU363" s="22">
        <v>0</v>
      </c>
      <c r="AV363" s="22">
        <f t="shared" ref="AV363:AV369" si="335">IF(AT363, ROUND(AU363/AT363*100, 2),0)</f>
        <v>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336">IF(AZ363, ROUND(BA363/AZ363*100, 2),0)</f>
        <v>0</v>
      </c>
      <c r="BC363" s="26" t="s">
        <v>604</v>
      </c>
      <c r="BD363" s="30" t="s">
        <v>605</v>
      </c>
      <c r="BE363" s="13">
        <v>286</v>
      </c>
      <c r="BF363" s="22">
        <v>0</v>
      </c>
      <c r="BG363" s="22">
        <v>2</v>
      </c>
      <c r="BH363" s="22">
        <f t="shared" ref="BH363:BH369" si="337">IF(BF363, ROUND(BG363/BF363*100, 2),0)</f>
        <v>0</v>
      </c>
      <c r="BI363" s="26" t="s">
        <v>604</v>
      </c>
      <c r="BJ363" s="30" t="s">
        <v>605</v>
      </c>
      <c r="BK363" s="13">
        <v>286</v>
      </c>
      <c r="BL363" s="22">
        <v>0</v>
      </c>
      <c r="BM363" s="22">
        <v>0</v>
      </c>
      <c r="BN363" s="22">
        <f t="shared" ref="BN363:BN369" si="338">IF(BL363, ROUND(BM363/BL363*100, 2),0)</f>
        <v>0</v>
      </c>
      <c r="BO363" s="26" t="s">
        <v>604</v>
      </c>
      <c r="BP363" s="30" t="s">
        <v>605</v>
      </c>
      <c r="BQ363" s="13">
        <v>286</v>
      </c>
      <c r="BR363" s="22">
        <v>0</v>
      </c>
      <c r="BS363" s="22">
        <v>0</v>
      </c>
      <c r="BT363" s="22">
        <f t="shared" ref="BT363:BT369" si="339">IF(BR363, ROUND(BS363/BR363*100, 2),0)</f>
        <v>0</v>
      </c>
      <c r="BU363" s="26" t="s">
        <v>604</v>
      </c>
      <c r="BV363" s="30" t="s">
        <v>605</v>
      </c>
      <c r="BW363" s="13">
        <v>286</v>
      </c>
      <c r="BX363" s="22">
        <v>0</v>
      </c>
      <c r="BY363" s="22">
        <v>0</v>
      </c>
      <c r="BZ363" s="22">
        <f t="shared" ref="BZ363:BZ369" si="340">IF(BX363, ROUND(BY363/BX363*100, 2),0)</f>
        <v>0</v>
      </c>
      <c r="CA363" s="26" t="s">
        <v>604</v>
      </c>
      <c r="CB363" s="30" t="s">
        <v>605</v>
      </c>
      <c r="CC363" s="13">
        <v>286</v>
      </c>
      <c r="CD363" s="22">
        <v>1</v>
      </c>
      <c r="CE363" s="22">
        <v>0</v>
      </c>
      <c r="CF363" s="22">
        <f t="shared" ref="CF363:CF369" si="341">IF(CD363, ROUND(CE363/CD363*100, 2),0)</f>
        <v>0</v>
      </c>
      <c r="CG363" s="26" t="s">
        <v>604</v>
      </c>
      <c r="CH363" s="30" t="s">
        <v>605</v>
      </c>
      <c r="CI363" s="13">
        <v>286</v>
      </c>
      <c r="CJ363" s="22">
        <v>0</v>
      </c>
      <c r="CK363" s="22">
        <v>0</v>
      </c>
      <c r="CL363" s="22">
        <f t="shared" ref="CL363:CL369" si="342">IF(CJ363, ROUND(CK363/CJ363*100, 2),0)</f>
        <v>0</v>
      </c>
      <c r="CM363" s="26" t="s">
        <v>604</v>
      </c>
      <c r="CN363" s="30" t="s">
        <v>605</v>
      </c>
      <c r="CO363" s="13">
        <v>286</v>
      </c>
      <c r="CP363" s="22">
        <v>0</v>
      </c>
      <c r="CQ363" s="22">
        <v>0</v>
      </c>
      <c r="CR363" s="22">
        <f t="shared" ref="CR363:CR369" si="343">IF(CP363, ROUND(CQ363/CP363*100, 2),0)</f>
        <v>0</v>
      </c>
      <c r="CS363" s="26" t="s">
        <v>604</v>
      </c>
      <c r="CT363" s="30" t="s">
        <v>605</v>
      </c>
      <c r="CU363" s="13">
        <v>286</v>
      </c>
      <c r="CV363" s="22">
        <v>0</v>
      </c>
      <c r="CW363" s="22">
        <v>0</v>
      </c>
      <c r="CX363" s="22">
        <f t="shared" ref="CX363:CX369" si="344">IF(CV363, ROUND(CW363/CV363*100, 2),0)</f>
        <v>0</v>
      </c>
      <c r="CY363" s="26" t="s">
        <v>604</v>
      </c>
      <c r="CZ363" s="30" t="s">
        <v>605</v>
      </c>
      <c r="DA363" s="13">
        <v>286</v>
      </c>
      <c r="DB363" s="22">
        <v>0</v>
      </c>
      <c r="DC363" s="22">
        <v>0</v>
      </c>
      <c r="DD363" s="22">
        <f t="shared" ref="DD363:DD369" si="345">IF(DB363, ROUND(DC363/DB363*100, 2),0)</f>
        <v>0</v>
      </c>
      <c r="DE363" s="26" t="s">
        <v>604</v>
      </c>
      <c r="DF363" s="30" t="s">
        <v>605</v>
      </c>
      <c r="DG363" s="13">
        <v>286</v>
      </c>
      <c r="DH363" s="22">
        <v>0</v>
      </c>
      <c r="DI363" s="22">
        <v>0</v>
      </c>
      <c r="DJ363" s="22">
        <f t="shared" ref="DJ363:DJ369" si="346">IF(DH363, ROUND(DI363/DH363*100, 2),0)</f>
        <v>0</v>
      </c>
    </row>
    <row r="364" spans="1:114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327"/>
        <v>2</v>
      </c>
      <c r="E364" s="22">
        <f t="shared" ca="1" si="327"/>
        <v>0</v>
      </c>
      <c r="F364" s="22">
        <f t="shared" ca="1" si="328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32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33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331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33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333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334"/>
        <v>0</v>
      </c>
      <c r="AQ364" s="26" t="s">
        <v>606</v>
      </c>
      <c r="AR364" s="27" t="s">
        <v>607</v>
      </c>
      <c r="AS364" s="13">
        <v>287</v>
      </c>
      <c r="AT364" s="22">
        <v>1</v>
      </c>
      <c r="AU364" s="22">
        <v>0</v>
      </c>
      <c r="AV364" s="22">
        <f t="shared" si="335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0</v>
      </c>
      <c r="BB364" s="22">
        <f t="shared" si="336"/>
        <v>0</v>
      </c>
      <c r="BC364" s="26" t="s">
        <v>606</v>
      </c>
      <c r="BD364" s="27" t="s">
        <v>607</v>
      </c>
      <c r="BE364" s="13">
        <v>287</v>
      </c>
      <c r="BF364" s="22">
        <v>0</v>
      </c>
      <c r="BG364" s="22">
        <v>0</v>
      </c>
      <c r="BH364" s="22">
        <f t="shared" si="337"/>
        <v>0</v>
      </c>
      <c r="BI364" s="26" t="s">
        <v>606</v>
      </c>
      <c r="BJ364" s="27" t="s">
        <v>607</v>
      </c>
      <c r="BK364" s="13">
        <v>287</v>
      </c>
      <c r="BL364" s="22">
        <v>0</v>
      </c>
      <c r="BM364" s="22">
        <v>0</v>
      </c>
      <c r="BN364" s="22">
        <f t="shared" si="338"/>
        <v>0</v>
      </c>
      <c r="BO364" s="26" t="s">
        <v>606</v>
      </c>
      <c r="BP364" s="27" t="s">
        <v>607</v>
      </c>
      <c r="BQ364" s="13">
        <v>287</v>
      </c>
      <c r="BR364" s="22">
        <v>0</v>
      </c>
      <c r="BS364" s="22">
        <v>0</v>
      </c>
      <c r="BT364" s="22">
        <f t="shared" si="339"/>
        <v>0</v>
      </c>
      <c r="BU364" s="26" t="s">
        <v>606</v>
      </c>
      <c r="BV364" s="27" t="s">
        <v>607</v>
      </c>
      <c r="BW364" s="13">
        <v>287</v>
      </c>
      <c r="BX364" s="22">
        <v>0</v>
      </c>
      <c r="BY364" s="22">
        <v>0</v>
      </c>
      <c r="BZ364" s="22">
        <f t="shared" si="340"/>
        <v>0</v>
      </c>
      <c r="CA364" s="26" t="s">
        <v>606</v>
      </c>
      <c r="CB364" s="27" t="s">
        <v>607</v>
      </c>
      <c r="CC364" s="13">
        <v>287</v>
      </c>
      <c r="CD364" s="22">
        <v>1</v>
      </c>
      <c r="CE364" s="22">
        <v>0</v>
      </c>
      <c r="CF364" s="22">
        <f t="shared" si="341"/>
        <v>0</v>
      </c>
      <c r="CG364" s="26" t="s">
        <v>606</v>
      </c>
      <c r="CH364" s="27" t="s">
        <v>607</v>
      </c>
      <c r="CI364" s="13">
        <v>287</v>
      </c>
      <c r="CJ364" s="22">
        <v>0</v>
      </c>
      <c r="CK364" s="22">
        <v>0</v>
      </c>
      <c r="CL364" s="22">
        <f t="shared" si="342"/>
        <v>0</v>
      </c>
      <c r="CM364" s="26" t="s">
        <v>606</v>
      </c>
      <c r="CN364" s="27" t="s">
        <v>607</v>
      </c>
      <c r="CO364" s="13">
        <v>287</v>
      </c>
      <c r="CP364" s="22">
        <v>0</v>
      </c>
      <c r="CQ364" s="22">
        <v>0</v>
      </c>
      <c r="CR364" s="22">
        <f t="shared" si="343"/>
        <v>0</v>
      </c>
      <c r="CS364" s="26" t="s">
        <v>606</v>
      </c>
      <c r="CT364" s="27" t="s">
        <v>607</v>
      </c>
      <c r="CU364" s="13">
        <v>287</v>
      </c>
      <c r="CV364" s="22">
        <v>0</v>
      </c>
      <c r="CW364" s="22">
        <v>0</v>
      </c>
      <c r="CX364" s="22">
        <f t="shared" si="344"/>
        <v>0</v>
      </c>
      <c r="CY364" s="26" t="s">
        <v>606</v>
      </c>
      <c r="CZ364" s="27" t="s">
        <v>607</v>
      </c>
      <c r="DA364" s="13">
        <v>287</v>
      </c>
      <c r="DB364" s="22">
        <v>0</v>
      </c>
      <c r="DC364" s="22">
        <v>0</v>
      </c>
      <c r="DD364" s="22">
        <f t="shared" si="345"/>
        <v>0</v>
      </c>
      <c r="DE364" s="26" t="s">
        <v>606</v>
      </c>
      <c r="DF364" s="27" t="s">
        <v>607</v>
      </c>
      <c r="DG364" s="13">
        <v>287</v>
      </c>
      <c r="DH364" s="22">
        <v>0</v>
      </c>
      <c r="DI364" s="22">
        <v>0</v>
      </c>
      <c r="DJ364" s="22">
        <f t="shared" si="346"/>
        <v>0</v>
      </c>
    </row>
    <row r="365" spans="1:114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327"/>
        <v>9</v>
      </c>
      <c r="E365" s="22">
        <f t="shared" ca="1" si="327"/>
        <v>1</v>
      </c>
      <c r="F365" s="22">
        <f t="shared" ca="1" si="328"/>
        <v>11.11</v>
      </c>
      <c r="G365" s="26" t="s">
        <v>608</v>
      </c>
      <c r="H365" s="27" t="s">
        <v>609</v>
      </c>
      <c r="I365" s="13">
        <v>288</v>
      </c>
      <c r="J365" s="22">
        <v>0</v>
      </c>
      <c r="K365" s="22">
        <v>0</v>
      </c>
      <c r="L365" s="22">
        <f t="shared" si="32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330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331"/>
        <v>0</v>
      </c>
      <c r="Y365" s="26" t="s">
        <v>608</v>
      </c>
      <c r="Z365" s="27" t="s">
        <v>609</v>
      </c>
      <c r="AA365" s="13">
        <v>288</v>
      </c>
      <c r="AB365" s="22">
        <v>0</v>
      </c>
      <c r="AC365" s="22">
        <v>0</v>
      </c>
      <c r="AD365" s="22">
        <f t="shared" si="332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333"/>
        <v>0</v>
      </c>
      <c r="AK365" s="26" t="s">
        <v>608</v>
      </c>
      <c r="AL365" s="27" t="s">
        <v>609</v>
      </c>
      <c r="AM365" s="13">
        <v>288</v>
      </c>
      <c r="AN365" s="22">
        <v>3</v>
      </c>
      <c r="AO365" s="22">
        <v>0</v>
      </c>
      <c r="AP365" s="22">
        <f t="shared" si="334"/>
        <v>0</v>
      </c>
      <c r="AQ365" s="26" t="s">
        <v>608</v>
      </c>
      <c r="AR365" s="27" t="s">
        <v>609</v>
      </c>
      <c r="AS365" s="13">
        <v>288</v>
      </c>
      <c r="AT365" s="22">
        <v>2</v>
      </c>
      <c r="AU365" s="22">
        <v>0</v>
      </c>
      <c r="AV365" s="22">
        <f t="shared" si="335"/>
        <v>0</v>
      </c>
      <c r="AW365" s="26" t="s">
        <v>608</v>
      </c>
      <c r="AX365" s="27" t="s">
        <v>609</v>
      </c>
      <c r="AY365" s="13">
        <v>288</v>
      </c>
      <c r="AZ365" s="22">
        <v>1</v>
      </c>
      <c r="BA365" s="22">
        <v>0</v>
      </c>
      <c r="BB365" s="22">
        <f t="shared" si="336"/>
        <v>0</v>
      </c>
      <c r="BC365" s="26" t="s">
        <v>608</v>
      </c>
      <c r="BD365" s="27" t="s">
        <v>609</v>
      </c>
      <c r="BE365" s="13">
        <v>288</v>
      </c>
      <c r="BF365" s="22">
        <v>0</v>
      </c>
      <c r="BG365" s="22">
        <v>0</v>
      </c>
      <c r="BH365" s="22">
        <f t="shared" si="337"/>
        <v>0</v>
      </c>
      <c r="BI365" s="26" t="s">
        <v>608</v>
      </c>
      <c r="BJ365" s="27" t="s">
        <v>609</v>
      </c>
      <c r="BK365" s="13">
        <v>288</v>
      </c>
      <c r="BL365" s="22">
        <v>0</v>
      </c>
      <c r="BM365" s="22">
        <v>0</v>
      </c>
      <c r="BN365" s="22">
        <f t="shared" si="338"/>
        <v>0</v>
      </c>
      <c r="BO365" s="26" t="s">
        <v>608</v>
      </c>
      <c r="BP365" s="27" t="s">
        <v>609</v>
      </c>
      <c r="BQ365" s="13">
        <v>288</v>
      </c>
      <c r="BR365" s="22">
        <v>0</v>
      </c>
      <c r="BS365" s="22">
        <v>0</v>
      </c>
      <c r="BT365" s="22">
        <f t="shared" si="339"/>
        <v>0</v>
      </c>
      <c r="BU365" s="26" t="s">
        <v>608</v>
      </c>
      <c r="BV365" s="27" t="s">
        <v>609</v>
      </c>
      <c r="BW365" s="13">
        <v>288</v>
      </c>
      <c r="BX365" s="22">
        <v>0</v>
      </c>
      <c r="BY365" s="22">
        <v>0</v>
      </c>
      <c r="BZ365" s="22">
        <f t="shared" si="340"/>
        <v>0</v>
      </c>
      <c r="CA365" s="26" t="s">
        <v>608</v>
      </c>
      <c r="CB365" s="27" t="s">
        <v>609</v>
      </c>
      <c r="CC365" s="13">
        <v>288</v>
      </c>
      <c r="CD365" s="22">
        <v>3</v>
      </c>
      <c r="CE365" s="22">
        <v>1</v>
      </c>
      <c r="CF365" s="22">
        <f t="shared" si="341"/>
        <v>33.33</v>
      </c>
      <c r="CG365" s="26" t="s">
        <v>608</v>
      </c>
      <c r="CH365" s="27" t="s">
        <v>609</v>
      </c>
      <c r="CI365" s="13">
        <v>288</v>
      </c>
      <c r="CJ365" s="22">
        <v>0</v>
      </c>
      <c r="CK365" s="22">
        <v>0</v>
      </c>
      <c r="CL365" s="22">
        <f t="shared" si="342"/>
        <v>0</v>
      </c>
      <c r="CM365" s="26" t="s">
        <v>608</v>
      </c>
      <c r="CN365" s="27" t="s">
        <v>609</v>
      </c>
      <c r="CO365" s="13">
        <v>288</v>
      </c>
      <c r="CP365" s="22">
        <v>0</v>
      </c>
      <c r="CQ365" s="22">
        <v>0</v>
      </c>
      <c r="CR365" s="22">
        <f t="shared" si="343"/>
        <v>0</v>
      </c>
      <c r="CS365" s="26" t="s">
        <v>608</v>
      </c>
      <c r="CT365" s="27" t="s">
        <v>609</v>
      </c>
      <c r="CU365" s="13">
        <v>288</v>
      </c>
      <c r="CV365" s="22">
        <v>0</v>
      </c>
      <c r="CW365" s="22">
        <v>0</v>
      </c>
      <c r="CX365" s="22">
        <f t="shared" si="344"/>
        <v>0</v>
      </c>
      <c r="CY365" s="26" t="s">
        <v>608</v>
      </c>
      <c r="CZ365" s="27" t="s">
        <v>609</v>
      </c>
      <c r="DA365" s="13">
        <v>288</v>
      </c>
      <c r="DB365" s="22">
        <v>0</v>
      </c>
      <c r="DC365" s="22">
        <v>0</v>
      </c>
      <c r="DD365" s="22">
        <f t="shared" si="345"/>
        <v>0</v>
      </c>
      <c r="DE365" s="26" t="s">
        <v>608</v>
      </c>
      <c r="DF365" s="27" t="s">
        <v>609</v>
      </c>
      <c r="DG365" s="13">
        <v>288</v>
      </c>
      <c r="DH365" s="22">
        <v>0</v>
      </c>
      <c r="DI365" s="22">
        <v>0</v>
      </c>
      <c r="DJ365" s="22">
        <f t="shared" si="346"/>
        <v>0</v>
      </c>
    </row>
    <row r="366" spans="1:114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327"/>
        <v>0</v>
      </c>
      <c r="E366" s="22">
        <f t="shared" ca="1" si="327"/>
        <v>0</v>
      </c>
      <c r="F366" s="22">
        <f t="shared" ca="1" si="328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32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33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33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33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33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334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335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336"/>
        <v>0</v>
      </c>
      <c r="BC366" s="26" t="s">
        <v>610</v>
      </c>
      <c r="BD366" s="27" t="s">
        <v>611</v>
      </c>
      <c r="BE366" s="13">
        <v>289</v>
      </c>
      <c r="BF366" s="22">
        <v>0</v>
      </c>
      <c r="BG366" s="22">
        <v>0</v>
      </c>
      <c r="BH366" s="22">
        <f t="shared" si="337"/>
        <v>0</v>
      </c>
      <c r="BI366" s="26" t="s">
        <v>610</v>
      </c>
      <c r="BJ366" s="27" t="s">
        <v>611</v>
      </c>
      <c r="BK366" s="13">
        <v>289</v>
      </c>
      <c r="BL366" s="22">
        <v>0</v>
      </c>
      <c r="BM366" s="22">
        <v>0</v>
      </c>
      <c r="BN366" s="22">
        <f t="shared" si="338"/>
        <v>0</v>
      </c>
      <c r="BO366" s="26" t="s">
        <v>610</v>
      </c>
      <c r="BP366" s="27" t="s">
        <v>611</v>
      </c>
      <c r="BQ366" s="13">
        <v>289</v>
      </c>
      <c r="BR366" s="22">
        <v>0</v>
      </c>
      <c r="BS366" s="22">
        <v>0</v>
      </c>
      <c r="BT366" s="22">
        <f t="shared" si="339"/>
        <v>0</v>
      </c>
      <c r="BU366" s="26" t="s">
        <v>610</v>
      </c>
      <c r="BV366" s="27" t="s">
        <v>611</v>
      </c>
      <c r="BW366" s="13">
        <v>289</v>
      </c>
      <c r="BX366" s="22">
        <v>0</v>
      </c>
      <c r="BY366" s="22">
        <v>0</v>
      </c>
      <c r="BZ366" s="22">
        <f t="shared" si="340"/>
        <v>0</v>
      </c>
      <c r="CA366" s="26" t="s">
        <v>610</v>
      </c>
      <c r="CB366" s="27" t="s">
        <v>611</v>
      </c>
      <c r="CC366" s="13">
        <v>289</v>
      </c>
      <c r="CD366" s="22">
        <v>0</v>
      </c>
      <c r="CE366" s="22">
        <v>0</v>
      </c>
      <c r="CF366" s="22">
        <f t="shared" si="341"/>
        <v>0</v>
      </c>
      <c r="CG366" s="26" t="s">
        <v>610</v>
      </c>
      <c r="CH366" s="27" t="s">
        <v>611</v>
      </c>
      <c r="CI366" s="13">
        <v>289</v>
      </c>
      <c r="CJ366" s="22">
        <v>0</v>
      </c>
      <c r="CK366" s="22">
        <v>0</v>
      </c>
      <c r="CL366" s="22">
        <f t="shared" si="342"/>
        <v>0</v>
      </c>
      <c r="CM366" s="26" t="s">
        <v>610</v>
      </c>
      <c r="CN366" s="27" t="s">
        <v>611</v>
      </c>
      <c r="CO366" s="13">
        <v>289</v>
      </c>
      <c r="CP366" s="22">
        <v>0</v>
      </c>
      <c r="CQ366" s="22">
        <v>0</v>
      </c>
      <c r="CR366" s="22">
        <f t="shared" si="343"/>
        <v>0</v>
      </c>
      <c r="CS366" s="26" t="s">
        <v>610</v>
      </c>
      <c r="CT366" s="27" t="s">
        <v>611</v>
      </c>
      <c r="CU366" s="13">
        <v>289</v>
      </c>
      <c r="CV366" s="22">
        <v>0</v>
      </c>
      <c r="CW366" s="22">
        <v>0</v>
      </c>
      <c r="CX366" s="22">
        <f t="shared" si="344"/>
        <v>0</v>
      </c>
      <c r="CY366" s="26" t="s">
        <v>610</v>
      </c>
      <c r="CZ366" s="27" t="s">
        <v>611</v>
      </c>
      <c r="DA366" s="13">
        <v>289</v>
      </c>
      <c r="DB366" s="22">
        <v>0</v>
      </c>
      <c r="DC366" s="22">
        <v>0</v>
      </c>
      <c r="DD366" s="22">
        <f t="shared" si="345"/>
        <v>0</v>
      </c>
      <c r="DE366" s="26" t="s">
        <v>610</v>
      </c>
      <c r="DF366" s="27" t="s">
        <v>611</v>
      </c>
      <c r="DG366" s="13">
        <v>289</v>
      </c>
      <c r="DH366" s="22">
        <v>0</v>
      </c>
      <c r="DI366" s="22">
        <v>0</v>
      </c>
      <c r="DJ366" s="22">
        <f t="shared" si="346"/>
        <v>0</v>
      </c>
    </row>
    <row r="367" spans="1:114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327"/>
        <v>3</v>
      </c>
      <c r="E367" s="22">
        <f t="shared" ca="1" si="327"/>
        <v>2</v>
      </c>
      <c r="F367" s="22">
        <f t="shared" ca="1" si="328"/>
        <v>66.67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32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330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331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332"/>
        <v>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333"/>
        <v>0</v>
      </c>
      <c r="AK367" s="26" t="s">
        <v>612</v>
      </c>
      <c r="AL367" s="27" t="s">
        <v>613</v>
      </c>
      <c r="AM367" s="13">
        <v>290</v>
      </c>
      <c r="AN367" s="22">
        <v>1</v>
      </c>
      <c r="AO367" s="22">
        <v>0</v>
      </c>
      <c r="AP367" s="22">
        <f t="shared" si="334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335"/>
        <v>0</v>
      </c>
      <c r="AW367" s="26" t="s">
        <v>612</v>
      </c>
      <c r="AX367" s="27" t="s">
        <v>613</v>
      </c>
      <c r="AY367" s="13">
        <v>290</v>
      </c>
      <c r="AZ367" s="22">
        <v>0</v>
      </c>
      <c r="BA367" s="22">
        <v>0</v>
      </c>
      <c r="BB367" s="22">
        <f t="shared" si="336"/>
        <v>0</v>
      </c>
      <c r="BC367" s="26" t="s">
        <v>612</v>
      </c>
      <c r="BD367" s="27" t="s">
        <v>613</v>
      </c>
      <c r="BE367" s="13">
        <v>290</v>
      </c>
      <c r="BF367" s="22">
        <v>0</v>
      </c>
      <c r="BG367" s="22">
        <v>1</v>
      </c>
      <c r="BH367" s="22">
        <f t="shared" si="337"/>
        <v>0</v>
      </c>
      <c r="BI367" s="26" t="s">
        <v>612</v>
      </c>
      <c r="BJ367" s="27" t="s">
        <v>613</v>
      </c>
      <c r="BK367" s="13">
        <v>290</v>
      </c>
      <c r="BL367" s="22">
        <v>0</v>
      </c>
      <c r="BM367" s="22">
        <v>0</v>
      </c>
      <c r="BN367" s="22">
        <f t="shared" si="338"/>
        <v>0</v>
      </c>
      <c r="BO367" s="26" t="s">
        <v>612</v>
      </c>
      <c r="BP367" s="27" t="s">
        <v>613</v>
      </c>
      <c r="BQ367" s="13">
        <v>290</v>
      </c>
      <c r="BR367" s="22">
        <v>0</v>
      </c>
      <c r="BS367" s="22">
        <v>0</v>
      </c>
      <c r="BT367" s="22">
        <f t="shared" si="339"/>
        <v>0</v>
      </c>
      <c r="BU367" s="26" t="s">
        <v>612</v>
      </c>
      <c r="BV367" s="27" t="s">
        <v>613</v>
      </c>
      <c r="BW367" s="13">
        <v>290</v>
      </c>
      <c r="BX367" s="22">
        <v>1</v>
      </c>
      <c r="BY367" s="22">
        <v>0</v>
      </c>
      <c r="BZ367" s="22">
        <f t="shared" si="340"/>
        <v>0</v>
      </c>
      <c r="CA367" s="26" t="s">
        <v>612</v>
      </c>
      <c r="CB367" s="27" t="s">
        <v>613</v>
      </c>
      <c r="CC367" s="13">
        <v>290</v>
      </c>
      <c r="CD367" s="22">
        <v>1</v>
      </c>
      <c r="CE367" s="22">
        <v>0</v>
      </c>
      <c r="CF367" s="22">
        <f t="shared" si="341"/>
        <v>0</v>
      </c>
      <c r="CG367" s="26" t="s">
        <v>612</v>
      </c>
      <c r="CH367" s="27" t="s">
        <v>613</v>
      </c>
      <c r="CI367" s="13">
        <v>290</v>
      </c>
      <c r="CJ367" s="22">
        <v>0</v>
      </c>
      <c r="CK367" s="22">
        <v>0</v>
      </c>
      <c r="CL367" s="22">
        <f t="shared" si="342"/>
        <v>0</v>
      </c>
      <c r="CM367" s="26" t="s">
        <v>612</v>
      </c>
      <c r="CN367" s="27" t="s">
        <v>613</v>
      </c>
      <c r="CO367" s="13">
        <v>290</v>
      </c>
      <c r="CP367" s="22">
        <v>0</v>
      </c>
      <c r="CQ367" s="22">
        <v>0</v>
      </c>
      <c r="CR367" s="22">
        <f t="shared" si="343"/>
        <v>0</v>
      </c>
      <c r="CS367" s="26" t="s">
        <v>612</v>
      </c>
      <c r="CT367" s="27" t="s">
        <v>613</v>
      </c>
      <c r="CU367" s="13">
        <v>290</v>
      </c>
      <c r="CV367" s="22">
        <v>0</v>
      </c>
      <c r="CW367" s="22">
        <v>1</v>
      </c>
      <c r="CX367" s="22">
        <f t="shared" si="344"/>
        <v>0</v>
      </c>
      <c r="CY367" s="26" t="s">
        <v>612</v>
      </c>
      <c r="CZ367" s="27" t="s">
        <v>613</v>
      </c>
      <c r="DA367" s="13">
        <v>290</v>
      </c>
      <c r="DB367" s="22">
        <v>0</v>
      </c>
      <c r="DC367" s="22">
        <v>0</v>
      </c>
      <c r="DD367" s="22">
        <f t="shared" si="345"/>
        <v>0</v>
      </c>
      <c r="DE367" s="26" t="s">
        <v>612</v>
      </c>
      <c r="DF367" s="27" t="s">
        <v>613</v>
      </c>
      <c r="DG367" s="13">
        <v>290</v>
      </c>
      <c r="DH367" s="22">
        <v>0</v>
      </c>
      <c r="DI367" s="22">
        <v>0</v>
      </c>
      <c r="DJ367" s="22">
        <f t="shared" si="346"/>
        <v>0</v>
      </c>
    </row>
    <row r="368" spans="1:114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327"/>
        <v>0</v>
      </c>
      <c r="E368" s="22">
        <f t="shared" ca="1" si="327"/>
        <v>3</v>
      </c>
      <c r="F368" s="22">
        <f t="shared" ca="1" si="328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32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33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33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33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33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334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335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336"/>
        <v>0</v>
      </c>
      <c r="BC368" s="34" t="s">
        <v>614</v>
      </c>
      <c r="BD368" s="35" t="s">
        <v>615</v>
      </c>
      <c r="BE368" s="13">
        <v>291</v>
      </c>
      <c r="BF368" s="22">
        <v>0</v>
      </c>
      <c r="BG368" s="22">
        <v>0</v>
      </c>
      <c r="BH368" s="22">
        <f t="shared" si="337"/>
        <v>0</v>
      </c>
      <c r="BI368" s="34" t="s">
        <v>614</v>
      </c>
      <c r="BJ368" s="35" t="s">
        <v>615</v>
      </c>
      <c r="BK368" s="13">
        <v>291</v>
      </c>
      <c r="BL368" s="22">
        <v>0</v>
      </c>
      <c r="BM368" s="22">
        <v>0</v>
      </c>
      <c r="BN368" s="22">
        <f t="shared" si="338"/>
        <v>0</v>
      </c>
      <c r="BO368" s="34" t="s">
        <v>614</v>
      </c>
      <c r="BP368" s="35" t="s">
        <v>615</v>
      </c>
      <c r="BQ368" s="13">
        <v>291</v>
      </c>
      <c r="BR368" s="22">
        <v>0</v>
      </c>
      <c r="BS368" s="22">
        <v>0</v>
      </c>
      <c r="BT368" s="22">
        <f t="shared" si="339"/>
        <v>0</v>
      </c>
      <c r="BU368" s="34" t="s">
        <v>614</v>
      </c>
      <c r="BV368" s="35" t="s">
        <v>615</v>
      </c>
      <c r="BW368" s="13">
        <v>291</v>
      </c>
      <c r="BX368" s="22">
        <v>0</v>
      </c>
      <c r="BY368" s="22">
        <v>0</v>
      </c>
      <c r="BZ368" s="22">
        <f t="shared" si="340"/>
        <v>0</v>
      </c>
      <c r="CA368" s="34" t="s">
        <v>614</v>
      </c>
      <c r="CB368" s="35" t="s">
        <v>615</v>
      </c>
      <c r="CC368" s="13">
        <v>291</v>
      </c>
      <c r="CD368" s="22">
        <v>0</v>
      </c>
      <c r="CE368" s="22">
        <v>3</v>
      </c>
      <c r="CF368" s="22">
        <f t="shared" si="341"/>
        <v>0</v>
      </c>
      <c r="CG368" s="34" t="s">
        <v>614</v>
      </c>
      <c r="CH368" s="35" t="s">
        <v>615</v>
      </c>
      <c r="CI368" s="13">
        <v>291</v>
      </c>
      <c r="CJ368" s="22">
        <v>0</v>
      </c>
      <c r="CK368" s="22">
        <v>0</v>
      </c>
      <c r="CL368" s="22">
        <f t="shared" si="342"/>
        <v>0</v>
      </c>
      <c r="CM368" s="34" t="s">
        <v>614</v>
      </c>
      <c r="CN368" s="35" t="s">
        <v>615</v>
      </c>
      <c r="CO368" s="13">
        <v>291</v>
      </c>
      <c r="CP368" s="22">
        <v>0</v>
      </c>
      <c r="CQ368" s="22">
        <v>0</v>
      </c>
      <c r="CR368" s="22">
        <f t="shared" si="343"/>
        <v>0</v>
      </c>
      <c r="CS368" s="34" t="s">
        <v>614</v>
      </c>
      <c r="CT368" s="35" t="s">
        <v>615</v>
      </c>
      <c r="CU368" s="13">
        <v>291</v>
      </c>
      <c r="CV368" s="22">
        <v>0</v>
      </c>
      <c r="CW368" s="22">
        <v>0</v>
      </c>
      <c r="CX368" s="22">
        <f t="shared" si="344"/>
        <v>0</v>
      </c>
      <c r="CY368" s="34" t="s">
        <v>614</v>
      </c>
      <c r="CZ368" s="35" t="s">
        <v>615</v>
      </c>
      <c r="DA368" s="13">
        <v>291</v>
      </c>
      <c r="DB368" s="22">
        <v>0</v>
      </c>
      <c r="DC368" s="22">
        <v>0</v>
      </c>
      <c r="DD368" s="22">
        <f t="shared" si="345"/>
        <v>0</v>
      </c>
      <c r="DE368" s="34" t="s">
        <v>614</v>
      </c>
      <c r="DF368" s="35" t="s">
        <v>615</v>
      </c>
      <c r="DG368" s="13">
        <v>291</v>
      </c>
      <c r="DH368" s="22">
        <v>0</v>
      </c>
      <c r="DI368" s="22">
        <v>0</v>
      </c>
      <c r="DJ368" s="22">
        <f t="shared" si="346"/>
        <v>0</v>
      </c>
    </row>
    <row r="369" spans="1:114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327"/>
        <v>9</v>
      </c>
      <c r="E369" s="22">
        <f t="shared" ca="1" si="327"/>
        <v>0</v>
      </c>
      <c r="F369" s="22">
        <f t="shared" ca="1" si="328"/>
        <v>0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329"/>
        <v>0</v>
      </c>
      <c r="M369" s="26" t="s">
        <v>616</v>
      </c>
      <c r="N369" s="27" t="s">
        <v>617</v>
      </c>
      <c r="O369" s="13">
        <v>292</v>
      </c>
      <c r="P369" s="22">
        <v>1</v>
      </c>
      <c r="Q369" s="22">
        <v>0</v>
      </c>
      <c r="R369" s="22">
        <f t="shared" si="330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331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332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333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334"/>
        <v>0</v>
      </c>
      <c r="AQ369" s="26" t="s">
        <v>616</v>
      </c>
      <c r="AR369" s="27" t="s">
        <v>617</v>
      </c>
      <c r="AS369" s="13">
        <v>292</v>
      </c>
      <c r="AT369" s="22">
        <v>2</v>
      </c>
      <c r="AU369" s="22">
        <v>0</v>
      </c>
      <c r="AV369" s="22">
        <f t="shared" si="335"/>
        <v>0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0</v>
      </c>
      <c r="BB369" s="22">
        <f t="shared" si="336"/>
        <v>0</v>
      </c>
      <c r="BC369" s="26" t="s">
        <v>616</v>
      </c>
      <c r="BD369" s="27" t="s">
        <v>617</v>
      </c>
      <c r="BE369" s="13">
        <v>292</v>
      </c>
      <c r="BF369" s="22">
        <v>0</v>
      </c>
      <c r="BG369" s="22">
        <v>0</v>
      </c>
      <c r="BH369" s="22">
        <f t="shared" si="337"/>
        <v>0</v>
      </c>
      <c r="BI369" s="26" t="s">
        <v>616</v>
      </c>
      <c r="BJ369" s="27" t="s">
        <v>617</v>
      </c>
      <c r="BK369" s="13">
        <v>292</v>
      </c>
      <c r="BL369" s="22">
        <v>0</v>
      </c>
      <c r="BM369" s="22">
        <v>0</v>
      </c>
      <c r="BN369" s="22">
        <f t="shared" si="338"/>
        <v>0</v>
      </c>
      <c r="BO369" s="26" t="s">
        <v>616</v>
      </c>
      <c r="BP369" s="27" t="s">
        <v>617</v>
      </c>
      <c r="BQ369" s="13">
        <v>292</v>
      </c>
      <c r="BR369" s="22">
        <v>0</v>
      </c>
      <c r="BS369" s="22">
        <v>0</v>
      </c>
      <c r="BT369" s="22">
        <f t="shared" si="339"/>
        <v>0</v>
      </c>
      <c r="BU369" s="26" t="s">
        <v>616</v>
      </c>
      <c r="BV369" s="27" t="s">
        <v>617</v>
      </c>
      <c r="BW369" s="13">
        <v>292</v>
      </c>
      <c r="BX369" s="22">
        <v>2</v>
      </c>
      <c r="BY369" s="22">
        <v>0</v>
      </c>
      <c r="BZ369" s="22">
        <f t="shared" si="340"/>
        <v>0</v>
      </c>
      <c r="CA369" s="26" t="s">
        <v>616</v>
      </c>
      <c r="CB369" s="27" t="s">
        <v>617</v>
      </c>
      <c r="CC369" s="13">
        <v>292</v>
      </c>
      <c r="CD369" s="22">
        <v>4</v>
      </c>
      <c r="CE369" s="22">
        <v>0</v>
      </c>
      <c r="CF369" s="22">
        <f t="shared" si="341"/>
        <v>0</v>
      </c>
      <c r="CG369" s="26" t="s">
        <v>616</v>
      </c>
      <c r="CH369" s="27" t="s">
        <v>617</v>
      </c>
      <c r="CI369" s="13">
        <v>292</v>
      </c>
      <c r="CJ369" s="22">
        <v>0</v>
      </c>
      <c r="CK369" s="22">
        <v>0</v>
      </c>
      <c r="CL369" s="22">
        <f t="shared" si="342"/>
        <v>0</v>
      </c>
      <c r="CM369" s="26" t="s">
        <v>616</v>
      </c>
      <c r="CN369" s="27" t="s">
        <v>617</v>
      </c>
      <c r="CO369" s="13">
        <v>292</v>
      </c>
      <c r="CP369" s="22">
        <v>0</v>
      </c>
      <c r="CQ369" s="22">
        <v>0</v>
      </c>
      <c r="CR369" s="22">
        <f t="shared" si="343"/>
        <v>0</v>
      </c>
      <c r="CS369" s="26" t="s">
        <v>616</v>
      </c>
      <c r="CT369" s="27" t="s">
        <v>617</v>
      </c>
      <c r="CU369" s="13">
        <v>292</v>
      </c>
      <c r="CV369" s="22">
        <v>0</v>
      </c>
      <c r="CW369" s="22">
        <v>0</v>
      </c>
      <c r="CX369" s="22">
        <f t="shared" si="344"/>
        <v>0</v>
      </c>
      <c r="CY369" s="26" t="s">
        <v>616</v>
      </c>
      <c r="CZ369" s="27" t="s">
        <v>617</v>
      </c>
      <c r="DA369" s="13">
        <v>292</v>
      </c>
      <c r="DB369" s="22">
        <v>0</v>
      </c>
      <c r="DC369" s="22">
        <v>0</v>
      </c>
      <c r="DD369" s="22">
        <f t="shared" si="345"/>
        <v>0</v>
      </c>
      <c r="DE369" s="26" t="s">
        <v>616</v>
      </c>
      <c r="DF369" s="27" t="s">
        <v>617</v>
      </c>
      <c r="DG369" s="13">
        <v>292</v>
      </c>
      <c r="DH369" s="22">
        <v>0</v>
      </c>
      <c r="DI369" s="22">
        <v>0</v>
      </c>
      <c r="DJ369" s="22">
        <f t="shared" si="346"/>
        <v>0</v>
      </c>
    </row>
    <row r="370" spans="1:114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  <c r="BC370" s="39"/>
      <c r="BD370" s="39"/>
      <c r="BE370" s="39"/>
      <c r="BF370" s="39"/>
      <c r="BG370" s="39"/>
      <c r="BH370" s="37"/>
      <c r="BI370" s="39"/>
      <c r="BJ370" s="39"/>
      <c r="BK370" s="39"/>
      <c r="BL370" s="39"/>
      <c r="BM370" s="39"/>
      <c r="BN370" s="37"/>
      <c r="BO370" s="39"/>
      <c r="BP370" s="39"/>
      <c r="BQ370" s="39"/>
      <c r="BR370" s="39"/>
      <c r="BS370" s="39"/>
      <c r="BT370" s="37"/>
      <c r="BU370" s="39"/>
      <c r="BV370" s="39"/>
      <c r="BW370" s="39"/>
      <c r="BX370" s="39"/>
      <c r="BY370" s="39"/>
      <c r="BZ370" s="37"/>
      <c r="CA370" s="39"/>
      <c r="CB370" s="39"/>
      <c r="CC370" s="39"/>
      <c r="CD370" s="39"/>
      <c r="CE370" s="39"/>
      <c r="CF370" s="37"/>
      <c r="CG370" s="39"/>
      <c r="CH370" s="39"/>
      <c r="CI370" s="39"/>
      <c r="CJ370" s="39"/>
      <c r="CK370" s="39"/>
      <c r="CL370" s="37"/>
      <c r="CM370" s="39"/>
      <c r="CN370" s="39"/>
      <c r="CO370" s="39"/>
      <c r="CP370" s="39"/>
      <c r="CQ370" s="39"/>
      <c r="CR370" s="37"/>
      <c r="CS370" s="39"/>
      <c r="CT370" s="39"/>
      <c r="CU370" s="39"/>
      <c r="CV370" s="39"/>
      <c r="CW370" s="39"/>
      <c r="CX370" s="37"/>
      <c r="CY370" s="39"/>
      <c r="CZ370" s="39"/>
      <c r="DA370" s="39"/>
      <c r="DB370" s="39"/>
      <c r="DC370" s="39"/>
      <c r="DD370" s="37"/>
      <c r="DE370" s="39"/>
      <c r="DF370" s="39"/>
      <c r="DG370" s="39"/>
      <c r="DH370" s="39"/>
      <c r="DI370" s="39"/>
      <c r="DJ370" s="37"/>
    </row>
    <row r="371" spans="1:114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  <c r="BC371" s="39"/>
      <c r="BD371" s="39"/>
      <c r="BE371" s="39"/>
      <c r="BF371" s="39"/>
      <c r="BG371" s="39"/>
      <c r="BH371" s="37"/>
      <c r="BI371" s="39"/>
      <c r="BJ371" s="39"/>
      <c r="BK371" s="39"/>
      <c r="BL371" s="39"/>
      <c r="BM371" s="39"/>
      <c r="BN371" s="37"/>
      <c r="BO371" s="39"/>
      <c r="BP371" s="39"/>
      <c r="BQ371" s="39"/>
      <c r="BR371" s="39"/>
      <c r="BS371" s="39"/>
      <c r="BT371" s="37"/>
      <c r="BU371" s="39"/>
      <c r="BV371" s="39"/>
      <c r="BW371" s="39"/>
      <c r="BX371" s="39"/>
      <c r="BY371" s="39"/>
      <c r="BZ371" s="37"/>
      <c r="CA371" s="39"/>
      <c r="CB371" s="39"/>
      <c r="CC371" s="39"/>
      <c r="CD371" s="39"/>
      <c r="CE371" s="39"/>
      <c r="CF371" s="37"/>
      <c r="CG371" s="39"/>
      <c r="CH371" s="39"/>
      <c r="CI371" s="39"/>
      <c r="CJ371" s="39"/>
      <c r="CK371" s="39"/>
      <c r="CL371" s="37"/>
      <c r="CM371" s="39"/>
      <c r="CN371" s="39"/>
      <c r="CO371" s="39"/>
      <c r="CP371" s="39"/>
      <c r="CQ371" s="39"/>
      <c r="CR371" s="37"/>
      <c r="CS371" s="39"/>
      <c r="CT371" s="39"/>
      <c r="CU371" s="39"/>
      <c r="CV371" s="39"/>
      <c r="CW371" s="39"/>
      <c r="CX371" s="37"/>
      <c r="CY371" s="39"/>
      <c r="CZ371" s="39"/>
      <c r="DA371" s="39"/>
      <c r="DB371" s="39"/>
      <c r="DC371" s="39"/>
      <c r="DD371" s="37"/>
      <c r="DE371" s="39"/>
      <c r="DF371" s="39"/>
      <c r="DG371" s="39"/>
      <c r="DH371" s="39"/>
      <c r="DI371" s="39"/>
      <c r="DJ371" s="37"/>
    </row>
    <row r="372" spans="1:114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  <c r="BC372" s="39"/>
      <c r="BD372" s="39"/>
      <c r="BE372" s="39"/>
      <c r="BF372" s="39"/>
      <c r="BG372" s="39"/>
      <c r="BH372" s="37"/>
      <c r="BI372" s="39"/>
      <c r="BJ372" s="39"/>
      <c r="BK372" s="39"/>
      <c r="BL372" s="39"/>
      <c r="BM372" s="39"/>
      <c r="BN372" s="37"/>
      <c r="BO372" s="39"/>
      <c r="BP372" s="39"/>
      <c r="BQ372" s="39"/>
      <c r="BR372" s="39"/>
      <c r="BS372" s="39"/>
      <c r="BT372" s="37"/>
      <c r="BU372" s="39"/>
      <c r="BV372" s="39"/>
      <c r="BW372" s="39"/>
      <c r="BX372" s="39"/>
      <c r="BY372" s="39"/>
      <c r="BZ372" s="37"/>
      <c r="CA372" s="39"/>
      <c r="CB372" s="39"/>
      <c r="CC372" s="39"/>
      <c r="CD372" s="39"/>
      <c r="CE372" s="39"/>
      <c r="CF372" s="37"/>
      <c r="CG372" s="39"/>
      <c r="CH372" s="39"/>
      <c r="CI372" s="39"/>
      <c r="CJ372" s="39"/>
      <c r="CK372" s="39"/>
      <c r="CL372" s="37"/>
      <c r="CM372" s="39"/>
      <c r="CN372" s="39"/>
      <c r="CO372" s="39"/>
      <c r="CP372" s="39"/>
      <c r="CQ372" s="39"/>
      <c r="CR372" s="37"/>
      <c r="CS372" s="39"/>
      <c r="CT372" s="39"/>
      <c r="CU372" s="39"/>
      <c r="CV372" s="39"/>
      <c r="CW372" s="39"/>
      <c r="CX372" s="37"/>
      <c r="CY372" s="39"/>
      <c r="CZ372" s="39"/>
      <c r="DA372" s="39"/>
      <c r="DB372" s="39"/>
      <c r="DC372" s="39"/>
      <c r="DD372" s="37"/>
      <c r="DE372" s="39"/>
      <c r="DF372" s="39"/>
      <c r="DG372" s="39"/>
      <c r="DH372" s="39"/>
      <c r="DI372" s="39"/>
      <c r="DJ372" s="37"/>
    </row>
    <row r="373" spans="1:114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  <c r="BC373" s="39"/>
      <c r="BD373" s="39"/>
      <c r="BE373" s="39"/>
      <c r="BF373" s="39"/>
      <c r="BG373" s="39"/>
      <c r="BH373" s="37"/>
      <c r="BI373" s="39"/>
      <c r="BJ373" s="39"/>
      <c r="BK373" s="39"/>
      <c r="BL373" s="39"/>
      <c r="BM373" s="39"/>
      <c r="BN373" s="37"/>
      <c r="BO373" s="39"/>
      <c r="BP373" s="39"/>
      <c r="BQ373" s="39"/>
      <c r="BR373" s="39"/>
      <c r="BS373" s="39"/>
      <c r="BT373" s="37"/>
      <c r="BU373" s="39"/>
      <c r="BV373" s="39"/>
      <c r="BW373" s="39"/>
      <c r="BX373" s="39"/>
      <c r="BY373" s="39"/>
      <c r="BZ373" s="37"/>
      <c r="CA373" s="39"/>
      <c r="CB373" s="39"/>
      <c r="CC373" s="39"/>
      <c r="CD373" s="39"/>
      <c r="CE373" s="39"/>
      <c r="CF373" s="37"/>
      <c r="CG373" s="39"/>
      <c r="CH373" s="39"/>
      <c r="CI373" s="39"/>
      <c r="CJ373" s="39"/>
      <c r="CK373" s="39"/>
      <c r="CL373" s="37"/>
      <c r="CM373" s="39"/>
      <c r="CN373" s="39"/>
      <c r="CO373" s="39"/>
      <c r="CP373" s="39"/>
      <c r="CQ373" s="39"/>
      <c r="CR373" s="37"/>
      <c r="CS373" s="39"/>
      <c r="CT373" s="39"/>
      <c r="CU373" s="39"/>
      <c r="CV373" s="39"/>
      <c r="CW373" s="39"/>
      <c r="CX373" s="37"/>
      <c r="CY373" s="39"/>
      <c r="CZ373" s="39"/>
      <c r="DA373" s="39"/>
      <c r="DB373" s="39"/>
      <c r="DC373" s="39"/>
      <c r="DD373" s="37"/>
      <c r="DE373" s="39"/>
      <c r="DF373" s="39"/>
      <c r="DG373" s="39"/>
      <c r="DH373" s="39"/>
      <c r="DI373" s="39"/>
      <c r="DJ373" s="37"/>
    </row>
    <row r="374" spans="1:114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  <c r="BC374" s="39"/>
      <c r="BD374" s="39"/>
      <c r="BE374" s="39"/>
      <c r="BF374" s="39"/>
      <c r="BG374" s="39"/>
      <c r="BH374" s="37"/>
      <c r="BI374" s="39"/>
      <c r="BJ374" s="39"/>
      <c r="BK374" s="39"/>
      <c r="BL374" s="39"/>
      <c r="BM374" s="39"/>
      <c r="BN374" s="37"/>
      <c r="BO374" s="39"/>
      <c r="BP374" s="39"/>
      <c r="BQ374" s="39"/>
      <c r="BR374" s="39"/>
      <c r="BS374" s="39"/>
      <c r="BT374" s="37"/>
      <c r="BU374" s="39"/>
      <c r="BV374" s="39"/>
      <c r="BW374" s="39"/>
      <c r="BX374" s="39"/>
      <c r="BY374" s="39"/>
      <c r="BZ374" s="37"/>
      <c r="CA374" s="39"/>
      <c r="CB374" s="39"/>
      <c r="CC374" s="39"/>
      <c r="CD374" s="39"/>
      <c r="CE374" s="39"/>
      <c r="CF374" s="37"/>
      <c r="CG374" s="39"/>
      <c r="CH374" s="39"/>
      <c r="CI374" s="39"/>
      <c r="CJ374" s="39"/>
      <c r="CK374" s="39"/>
      <c r="CL374" s="37"/>
      <c r="CM374" s="39"/>
      <c r="CN374" s="39"/>
      <c r="CO374" s="39"/>
      <c r="CP374" s="39"/>
      <c r="CQ374" s="39"/>
      <c r="CR374" s="37"/>
      <c r="CS374" s="39"/>
      <c r="CT374" s="39"/>
      <c r="CU374" s="39"/>
      <c r="CV374" s="39"/>
      <c r="CW374" s="39"/>
      <c r="CX374" s="37"/>
      <c r="CY374" s="39"/>
      <c r="CZ374" s="39"/>
      <c r="DA374" s="39"/>
      <c r="DB374" s="39"/>
      <c r="DC374" s="39"/>
      <c r="DD374" s="37"/>
      <c r="DE374" s="39"/>
      <c r="DF374" s="39"/>
      <c r="DG374" s="39"/>
      <c r="DH374" s="39"/>
      <c r="DI374" s="39"/>
      <c r="DJ374" s="37"/>
    </row>
    <row r="375" spans="1:114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  <c r="BC375" s="39"/>
      <c r="BD375" s="39"/>
      <c r="BE375" s="39"/>
      <c r="BF375" s="39"/>
      <c r="BG375" s="39"/>
      <c r="BH375" s="37"/>
      <c r="BI375" s="39"/>
      <c r="BJ375" s="39"/>
      <c r="BK375" s="39"/>
      <c r="BL375" s="39"/>
      <c r="BM375" s="39"/>
      <c r="BN375" s="37"/>
      <c r="BO375" s="39"/>
      <c r="BP375" s="39"/>
      <c r="BQ375" s="39"/>
      <c r="BR375" s="39"/>
      <c r="BS375" s="39"/>
      <c r="BT375" s="37"/>
      <c r="BU375" s="39"/>
      <c r="BV375" s="39"/>
      <c r="BW375" s="39"/>
      <c r="BX375" s="39"/>
      <c r="BY375" s="39"/>
      <c r="BZ375" s="37"/>
      <c r="CA375" s="39"/>
      <c r="CB375" s="39"/>
      <c r="CC375" s="39"/>
      <c r="CD375" s="39"/>
      <c r="CE375" s="39"/>
      <c r="CF375" s="37"/>
      <c r="CG375" s="39"/>
      <c r="CH375" s="39"/>
      <c r="CI375" s="39"/>
      <c r="CJ375" s="39"/>
      <c r="CK375" s="39"/>
      <c r="CL375" s="37"/>
      <c r="CM375" s="39"/>
      <c r="CN375" s="39"/>
      <c r="CO375" s="39"/>
      <c r="CP375" s="39"/>
      <c r="CQ375" s="39"/>
      <c r="CR375" s="37"/>
      <c r="CS375" s="39"/>
      <c r="CT375" s="39"/>
      <c r="CU375" s="39"/>
      <c r="CV375" s="39"/>
      <c r="CW375" s="39"/>
      <c r="CX375" s="37"/>
      <c r="CY375" s="39"/>
      <c r="CZ375" s="39"/>
      <c r="DA375" s="39"/>
      <c r="DB375" s="39"/>
      <c r="DC375" s="39"/>
      <c r="DD375" s="37"/>
      <c r="DE375" s="39"/>
      <c r="DF375" s="39"/>
      <c r="DG375" s="39"/>
      <c r="DH375" s="39"/>
      <c r="DI375" s="39"/>
      <c r="DJ375" s="37"/>
    </row>
    <row r="376" spans="1:114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  <c r="BC376" s="39"/>
      <c r="BD376" s="39"/>
      <c r="BE376" s="39"/>
      <c r="BF376" s="39"/>
      <c r="BG376" s="39"/>
      <c r="BH376" s="37"/>
      <c r="BI376" s="39"/>
      <c r="BJ376" s="39"/>
      <c r="BK376" s="39"/>
      <c r="BL376" s="39"/>
      <c r="BM376" s="39"/>
      <c r="BN376" s="37"/>
      <c r="BO376" s="39"/>
      <c r="BP376" s="39"/>
      <c r="BQ376" s="39"/>
      <c r="BR376" s="39"/>
      <c r="BS376" s="39"/>
      <c r="BT376" s="37"/>
      <c r="BU376" s="39"/>
      <c r="BV376" s="39"/>
      <c r="BW376" s="39"/>
      <c r="BX376" s="39"/>
      <c r="BY376" s="39"/>
      <c r="BZ376" s="37"/>
      <c r="CA376" s="39"/>
      <c r="CB376" s="39"/>
      <c r="CC376" s="39"/>
      <c r="CD376" s="39"/>
      <c r="CE376" s="39"/>
      <c r="CF376" s="37"/>
      <c r="CG376" s="39"/>
      <c r="CH376" s="39"/>
      <c r="CI376" s="39"/>
      <c r="CJ376" s="39"/>
      <c r="CK376" s="39"/>
      <c r="CL376" s="37"/>
      <c r="CM376" s="39"/>
      <c r="CN376" s="39"/>
      <c r="CO376" s="39"/>
      <c r="CP376" s="39"/>
      <c r="CQ376" s="39"/>
      <c r="CR376" s="37"/>
      <c r="CS376" s="39"/>
      <c r="CT376" s="39"/>
      <c r="CU376" s="39"/>
      <c r="CV376" s="39"/>
      <c r="CW376" s="39"/>
      <c r="CX376" s="37"/>
      <c r="CY376" s="39"/>
      <c r="CZ376" s="39"/>
      <c r="DA376" s="39"/>
      <c r="DB376" s="39"/>
      <c r="DC376" s="39"/>
      <c r="DD376" s="37"/>
      <c r="DE376" s="39"/>
      <c r="DF376" s="39"/>
      <c r="DG376" s="39"/>
      <c r="DH376" s="39"/>
      <c r="DI376" s="39"/>
      <c r="DJ376" s="37"/>
    </row>
    <row r="377" spans="1:114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  <c r="BC377" s="39"/>
      <c r="BD377" s="39"/>
      <c r="BE377" s="39"/>
      <c r="BF377" s="39"/>
      <c r="BG377" s="39"/>
      <c r="BH377" s="37"/>
      <c r="BI377" s="39"/>
      <c r="BJ377" s="39"/>
      <c r="BK377" s="39"/>
      <c r="BL377" s="39"/>
      <c r="BM377" s="39"/>
      <c r="BN377" s="37"/>
      <c r="BO377" s="39"/>
      <c r="BP377" s="39"/>
      <c r="BQ377" s="39"/>
      <c r="BR377" s="39"/>
      <c r="BS377" s="39"/>
      <c r="BT377" s="37"/>
      <c r="BU377" s="39"/>
      <c r="BV377" s="39"/>
      <c r="BW377" s="39"/>
      <c r="BX377" s="39"/>
      <c r="BY377" s="39"/>
      <c r="BZ377" s="37"/>
      <c r="CA377" s="39"/>
      <c r="CB377" s="39"/>
      <c r="CC377" s="39"/>
      <c r="CD377" s="39"/>
      <c r="CE377" s="39"/>
      <c r="CF377" s="37"/>
      <c r="CG377" s="39"/>
      <c r="CH377" s="39"/>
      <c r="CI377" s="39"/>
      <c r="CJ377" s="39"/>
      <c r="CK377" s="39"/>
      <c r="CL377" s="37"/>
      <c r="CM377" s="39"/>
      <c r="CN377" s="39"/>
      <c r="CO377" s="39"/>
      <c r="CP377" s="39"/>
      <c r="CQ377" s="39"/>
      <c r="CR377" s="37"/>
      <c r="CS377" s="39"/>
      <c r="CT377" s="39"/>
      <c r="CU377" s="39"/>
      <c r="CV377" s="39"/>
      <c r="CW377" s="39"/>
      <c r="CX377" s="37"/>
      <c r="CY377" s="39"/>
      <c r="CZ377" s="39"/>
      <c r="DA377" s="39"/>
      <c r="DB377" s="39"/>
      <c r="DC377" s="39"/>
      <c r="DD377" s="37"/>
      <c r="DE377" s="39"/>
      <c r="DF377" s="39"/>
      <c r="DG377" s="39"/>
      <c r="DH377" s="39"/>
      <c r="DI377" s="39"/>
      <c r="DJ377" s="37"/>
    </row>
    <row r="378" spans="1:114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  <c r="BC378" s="39"/>
      <c r="BD378" s="39"/>
      <c r="BE378" s="39"/>
      <c r="BF378" s="39"/>
      <c r="BG378" s="39"/>
      <c r="BH378" s="37"/>
      <c r="BI378" s="39"/>
      <c r="BJ378" s="39"/>
      <c r="BK378" s="39"/>
      <c r="BL378" s="39"/>
      <c r="BM378" s="39"/>
      <c r="BN378" s="37"/>
      <c r="BO378" s="39"/>
      <c r="BP378" s="39"/>
      <c r="BQ378" s="39"/>
      <c r="BR378" s="39"/>
      <c r="BS378" s="39"/>
      <c r="BT378" s="37"/>
      <c r="BU378" s="39"/>
      <c r="BV378" s="39"/>
      <c r="BW378" s="39"/>
      <c r="BX378" s="39"/>
      <c r="BY378" s="39"/>
      <c r="BZ378" s="37"/>
      <c r="CA378" s="39"/>
      <c r="CB378" s="39"/>
      <c r="CC378" s="39"/>
      <c r="CD378" s="39"/>
      <c r="CE378" s="39"/>
      <c r="CF378" s="37"/>
      <c r="CG378" s="39"/>
      <c r="CH378" s="39"/>
      <c r="CI378" s="39"/>
      <c r="CJ378" s="39"/>
      <c r="CK378" s="39"/>
      <c r="CL378" s="37"/>
      <c r="CM378" s="39"/>
      <c r="CN378" s="39"/>
      <c r="CO378" s="39"/>
      <c r="CP378" s="39"/>
      <c r="CQ378" s="39"/>
      <c r="CR378" s="37"/>
      <c r="CS378" s="39"/>
      <c r="CT378" s="39"/>
      <c r="CU378" s="39"/>
      <c r="CV378" s="39"/>
      <c r="CW378" s="39"/>
      <c r="CX378" s="37"/>
      <c r="CY378" s="39"/>
      <c r="CZ378" s="39"/>
      <c r="DA378" s="39"/>
      <c r="DB378" s="39"/>
      <c r="DC378" s="39"/>
      <c r="DD378" s="37"/>
      <c r="DE378" s="39"/>
      <c r="DF378" s="39"/>
      <c r="DG378" s="39"/>
      <c r="DH378" s="39"/>
      <c r="DI378" s="39"/>
      <c r="DJ378" s="37"/>
    </row>
    <row r="379" spans="1:114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  <c r="BC379" s="39"/>
      <c r="BD379" s="39"/>
      <c r="BE379" s="39"/>
      <c r="BF379" s="39"/>
      <c r="BG379" s="39"/>
      <c r="BH379" s="37"/>
      <c r="BI379" s="39"/>
      <c r="BJ379" s="39"/>
      <c r="BK379" s="39"/>
      <c r="BL379" s="39"/>
      <c r="BM379" s="39"/>
      <c r="BN379" s="37"/>
      <c r="BO379" s="39"/>
      <c r="BP379" s="39"/>
      <c r="BQ379" s="39"/>
      <c r="BR379" s="39"/>
      <c r="BS379" s="39"/>
      <c r="BT379" s="37"/>
      <c r="BU379" s="39"/>
      <c r="BV379" s="39"/>
      <c r="BW379" s="39"/>
      <c r="BX379" s="39"/>
      <c r="BY379" s="39"/>
      <c r="BZ379" s="37"/>
      <c r="CA379" s="39"/>
      <c r="CB379" s="39"/>
      <c r="CC379" s="39"/>
      <c r="CD379" s="39"/>
      <c r="CE379" s="39"/>
      <c r="CF379" s="37"/>
      <c r="CG379" s="39"/>
      <c r="CH379" s="39"/>
      <c r="CI379" s="39"/>
      <c r="CJ379" s="39"/>
      <c r="CK379" s="39"/>
      <c r="CL379" s="37"/>
      <c r="CM379" s="39"/>
      <c r="CN379" s="39"/>
      <c r="CO379" s="39"/>
      <c r="CP379" s="39"/>
      <c r="CQ379" s="39"/>
      <c r="CR379" s="37"/>
      <c r="CS379" s="39"/>
      <c r="CT379" s="39"/>
      <c r="CU379" s="39"/>
      <c r="CV379" s="39"/>
      <c r="CW379" s="39"/>
      <c r="CX379" s="37"/>
      <c r="CY379" s="39"/>
      <c r="CZ379" s="39"/>
      <c r="DA379" s="39"/>
      <c r="DB379" s="39"/>
      <c r="DC379" s="39"/>
      <c r="DD379" s="37"/>
      <c r="DE379" s="39"/>
      <c r="DF379" s="39"/>
      <c r="DG379" s="39"/>
      <c r="DH379" s="39"/>
      <c r="DI379" s="39"/>
      <c r="DJ379" s="37"/>
    </row>
    <row r="380" spans="1:114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  <c r="BC380" s="39"/>
      <c r="BD380" s="39"/>
      <c r="BE380" s="39"/>
      <c r="BF380" s="39"/>
      <c r="BG380" s="39"/>
      <c r="BH380" s="40"/>
      <c r="BI380" s="39"/>
      <c r="BJ380" s="39"/>
      <c r="BK380" s="39"/>
      <c r="BL380" s="39"/>
      <c r="BM380" s="39"/>
      <c r="BN380" s="40"/>
      <c r="BO380" s="39"/>
      <c r="BP380" s="39"/>
      <c r="BQ380" s="39"/>
      <c r="BR380" s="39"/>
      <c r="BS380" s="39"/>
      <c r="BT380" s="40"/>
      <c r="BU380" s="39"/>
      <c r="BV380" s="39"/>
      <c r="BW380" s="39"/>
      <c r="BX380" s="39"/>
      <c r="BY380" s="39"/>
      <c r="BZ380" s="40"/>
      <c r="CA380" s="39"/>
      <c r="CB380" s="39"/>
      <c r="CC380" s="39"/>
      <c r="CD380" s="39"/>
      <c r="CE380" s="39"/>
      <c r="CF380" s="40"/>
      <c r="CG380" s="39"/>
      <c r="CH380" s="39"/>
      <c r="CI380" s="39"/>
      <c r="CJ380" s="39"/>
      <c r="CK380" s="39"/>
      <c r="CL380" s="40"/>
      <c r="CM380" s="39"/>
      <c r="CN380" s="39"/>
      <c r="CO380" s="39"/>
      <c r="CP380" s="39"/>
      <c r="CQ380" s="39"/>
      <c r="CR380" s="40"/>
      <c r="CS380" s="39"/>
      <c r="CT380" s="39"/>
      <c r="CU380" s="39"/>
      <c r="CV380" s="39"/>
      <c r="CW380" s="39"/>
      <c r="CX380" s="40"/>
      <c r="CY380" s="39"/>
      <c r="CZ380" s="39"/>
      <c r="DA380" s="39"/>
      <c r="DB380" s="39"/>
      <c r="DC380" s="39"/>
      <c r="DD380" s="40"/>
      <c r="DE380" s="39"/>
      <c r="DF380" s="39"/>
      <c r="DG380" s="39"/>
      <c r="DH380" s="39"/>
      <c r="DI380" s="39"/>
      <c r="DJ380" s="40"/>
    </row>
    <row r="381" spans="1:114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  <c r="BC381" s="39"/>
      <c r="BD381" s="39"/>
      <c r="BE381" s="39"/>
      <c r="BF381" s="39"/>
      <c r="BG381" s="39"/>
      <c r="BH381" s="40"/>
      <c r="BI381" s="39"/>
      <c r="BJ381" s="39"/>
      <c r="BK381" s="39"/>
      <c r="BL381" s="39"/>
      <c r="BM381" s="39"/>
      <c r="BN381" s="40"/>
      <c r="BO381" s="39"/>
      <c r="BP381" s="39"/>
      <c r="BQ381" s="39"/>
      <c r="BR381" s="39"/>
      <c r="BS381" s="39"/>
      <c r="BT381" s="40"/>
      <c r="BU381" s="39"/>
      <c r="BV381" s="39"/>
      <c r="BW381" s="39"/>
      <c r="BX381" s="39"/>
      <c r="BY381" s="39"/>
      <c r="BZ381" s="40"/>
      <c r="CA381" s="39"/>
      <c r="CB381" s="39"/>
      <c r="CC381" s="39"/>
      <c r="CD381" s="39"/>
      <c r="CE381" s="39"/>
      <c r="CF381" s="40"/>
      <c r="CG381" s="39"/>
      <c r="CH381" s="39"/>
      <c r="CI381" s="39"/>
      <c r="CJ381" s="39"/>
      <c r="CK381" s="39"/>
      <c r="CL381" s="40"/>
      <c r="CM381" s="39"/>
      <c r="CN381" s="39"/>
      <c r="CO381" s="39"/>
      <c r="CP381" s="39"/>
      <c r="CQ381" s="39"/>
      <c r="CR381" s="40"/>
      <c r="CS381" s="39"/>
      <c r="CT381" s="39"/>
      <c r="CU381" s="39"/>
      <c r="CV381" s="39"/>
      <c r="CW381" s="39"/>
      <c r="CX381" s="40"/>
      <c r="CY381" s="39"/>
      <c r="CZ381" s="39"/>
      <c r="DA381" s="39"/>
      <c r="DB381" s="39"/>
      <c r="DC381" s="39"/>
      <c r="DD381" s="40"/>
      <c r="DE381" s="39"/>
      <c r="DF381" s="39"/>
      <c r="DG381" s="39"/>
      <c r="DH381" s="39"/>
      <c r="DI381" s="39"/>
      <c r="DJ381" s="40"/>
    </row>
    <row r="382" spans="1:114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  <c r="BC382" s="39"/>
      <c r="BD382" s="39"/>
      <c r="BE382" s="39"/>
      <c r="BF382" s="39"/>
      <c r="BG382" s="39"/>
      <c r="BH382" s="40"/>
      <c r="BI382" s="39"/>
      <c r="BJ382" s="39"/>
      <c r="BK382" s="39"/>
      <c r="BL382" s="39"/>
      <c r="BM382" s="39"/>
      <c r="BN382" s="40"/>
      <c r="BO382" s="39"/>
      <c r="BP382" s="39"/>
      <c r="BQ382" s="39"/>
      <c r="BR382" s="39"/>
      <c r="BS382" s="39"/>
      <c r="BT382" s="40"/>
      <c r="BU382" s="39"/>
      <c r="BV382" s="39"/>
      <c r="BW382" s="39"/>
      <c r="BX382" s="39"/>
      <c r="BY382" s="39"/>
      <c r="BZ382" s="40"/>
      <c r="CA382" s="39"/>
      <c r="CB382" s="39"/>
      <c r="CC382" s="39"/>
      <c r="CD382" s="39"/>
      <c r="CE382" s="39"/>
      <c r="CF382" s="40"/>
      <c r="CG382" s="39"/>
      <c r="CH382" s="39"/>
      <c r="CI382" s="39"/>
      <c r="CJ382" s="39"/>
      <c r="CK382" s="39"/>
      <c r="CL382" s="40"/>
      <c r="CM382" s="39"/>
      <c r="CN382" s="39"/>
      <c r="CO382" s="39"/>
      <c r="CP382" s="39"/>
      <c r="CQ382" s="39"/>
      <c r="CR382" s="40"/>
      <c r="CS382" s="39"/>
      <c r="CT382" s="39"/>
      <c r="CU382" s="39"/>
      <c r="CV382" s="39"/>
      <c r="CW382" s="39"/>
      <c r="CX382" s="40"/>
      <c r="CY382" s="39"/>
      <c r="CZ382" s="39"/>
      <c r="DA382" s="39"/>
      <c r="DB382" s="39"/>
      <c r="DC382" s="39"/>
      <c r="DD382" s="40"/>
      <c r="DE382" s="39"/>
      <c r="DF382" s="39"/>
      <c r="DG382" s="39"/>
      <c r="DH382" s="39"/>
      <c r="DI382" s="39"/>
      <c r="DJ382" s="40"/>
    </row>
    <row r="383" spans="1:114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  <c r="BC383" s="39"/>
      <c r="BD383" s="39"/>
      <c r="BE383" s="39"/>
      <c r="BF383" s="39"/>
      <c r="BG383" s="39"/>
      <c r="BH383" s="40"/>
      <c r="BI383" s="39"/>
      <c r="BJ383" s="39"/>
      <c r="BK383" s="39"/>
      <c r="BL383" s="39"/>
      <c r="BM383" s="39"/>
      <c r="BN383" s="40"/>
      <c r="BO383" s="39"/>
      <c r="BP383" s="39"/>
      <c r="BQ383" s="39"/>
      <c r="BR383" s="39"/>
      <c r="BS383" s="39"/>
      <c r="BT383" s="40"/>
      <c r="BU383" s="39"/>
      <c r="BV383" s="39"/>
      <c r="BW383" s="39"/>
      <c r="BX383" s="39"/>
      <c r="BY383" s="39"/>
      <c r="BZ383" s="40"/>
      <c r="CA383" s="39"/>
      <c r="CB383" s="39"/>
      <c r="CC383" s="39"/>
      <c r="CD383" s="39"/>
      <c r="CE383" s="39"/>
      <c r="CF383" s="40"/>
      <c r="CG383" s="39"/>
      <c r="CH383" s="39"/>
      <c r="CI383" s="39"/>
      <c r="CJ383" s="39"/>
      <c r="CK383" s="39"/>
      <c r="CL383" s="40"/>
      <c r="CM383" s="39"/>
      <c r="CN383" s="39"/>
      <c r="CO383" s="39"/>
      <c r="CP383" s="39"/>
      <c r="CQ383" s="39"/>
      <c r="CR383" s="40"/>
      <c r="CS383" s="39"/>
      <c r="CT383" s="39"/>
      <c r="CU383" s="39"/>
      <c r="CV383" s="39"/>
      <c r="CW383" s="39"/>
      <c r="CX383" s="40"/>
      <c r="CY383" s="39"/>
      <c r="CZ383" s="39"/>
      <c r="DA383" s="39"/>
      <c r="DB383" s="39"/>
      <c r="DC383" s="39"/>
      <c r="DD383" s="40"/>
      <c r="DE383" s="39"/>
      <c r="DF383" s="39"/>
      <c r="DG383" s="39"/>
      <c r="DH383" s="39"/>
      <c r="DI383" s="39"/>
      <c r="DJ383" s="40"/>
    </row>
    <row r="384" spans="1:114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  <c r="BC384" s="39"/>
      <c r="BD384" s="39"/>
      <c r="BE384" s="39"/>
      <c r="BF384" s="39"/>
      <c r="BG384" s="39"/>
      <c r="BH384" s="40"/>
      <c r="BI384" s="39"/>
      <c r="BJ384" s="39"/>
      <c r="BK384" s="39"/>
      <c r="BL384" s="39"/>
      <c r="BM384" s="39"/>
      <c r="BN384" s="40"/>
      <c r="BO384" s="39"/>
      <c r="BP384" s="39"/>
      <c r="BQ384" s="39"/>
      <c r="BR384" s="39"/>
      <c r="BS384" s="39"/>
      <c r="BT384" s="40"/>
      <c r="BU384" s="39"/>
      <c r="BV384" s="39"/>
      <c r="BW384" s="39"/>
      <c r="BX384" s="39"/>
      <c r="BY384" s="39"/>
      <c r="BZ384" s="40"/>
      <c r="CA384" s="39"/>
      <c r="CB384" s="39"/>
      <c r="CC384" s="39"/>
      <c r="CD384" s="39"/>
      <c r="CE384" s="39"/>
      <c r="CF384" s="40"/>
      <c r="CG384" s="39"/>
      <c r="CH384" s="39"/>
      <c r="CI384" s="39"/>
      <c r="CJ384" s="39"/>
      <c r="CK384" s="39"/>
      <c r="CL384" s="40"/>
      <c r="CM384" s="39"/>
      <c r="CN384" s="39"/>
      <c r="CO384" s="39"/>
      <c r="CP384" s="39"/>
      <c r="CQ384" s="39"/>
      <c r="CR384" s="40"/>
      <c r="CS384" s="39"/>
      <c r="CT384" s="39"/>
      <c r="CU384" s="39"/>
      <c r="CV384" s="39"/>
      <c r="CW384" s="39"/>
      <c r="CX384" s="40"/>
      <c r="CY384" s="39"/>
      <c r="CZ384" s="39"/>
      <c r="DA384" s="39"/>
      <c r="DB384" s="39"/>
      <c r="DC384" s="39"/>
      <c r="DD384" s="40"/>
      <c r="DE384" s="39"/>
      <c r="DF384" s="39"/>
      <c r="DG384" s="39"/>
      <c r="DH384" s="39"/>
      <c r="DI384" s="39"/>
      <c r="DJ384" s="40"/>
    </row>
    <row r="385" spans="1:114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  <c r="BC385" s="39"/>
      <c r="BD385" s="39"/>
      <c r="BE385" s="39"/>
      <c r="BF385" s="39"/>
      <c r="BG385" s="39"/>
      <c r="BH385" s="40"/>
      <c r="BI385" s="39"/>
      <c r="BJ385" s="39"/>
      <c r="BK385" s="39"/>
      <c r="BL385" s="39"/>
      <c r="BM385" s="39"/>
      <c r="BN385" s="40"/>
      <c r="BO385" s="39"/>
      <c r="BP385" s="39"/>
      <c r="BQ385" s="39"/>
      <c r="BR385" s="39"/>
      <c r="BS385" s="39"/>
      <c r="BT385" s="40"/>
      <c r="BU385" s="39"/>
      <c r="BV385" s="39"/>
      <c r="BW385" s="39"/>
      <c r="BX385" s="39"/>
      <c r="BY385" s="39"/>
      <c r="BZ385" s="40"/>
      <c r="CA385" s="39"/>
      <c r="CB385" s="39"/>
      <c r="CC385" s="39"/>
      <c r="CD385" s="39"/>
      <c r="CE385" s="39"/>
      <c r="CF385" s="40"/>
      <c r="CG385" s="39"/>
      <c r="CH385" s="39"/>
      <c r="CI385" s="39"/>
      <c r="CJ385" s="39"/>
      <c r="CK385" s="39"/>
      <c r="CL385" s="40"/>
      <c r="CM385" s="39"/>
      <c r="CN385" s="39"/>
      <c r="CO385" s="39"/>
      <c r="CP385" s="39"/>
      <c r="CQ385" s="39"/>
      <c r="CR385" s="40"/>
      <c r="CS385" s="39"/>
      <c r="CT385" s="39"/>
      <c r="CU385" s="39"/>
      <c r="CV385" s="39"/>
      <c r="CW385" s="39"/>
      <c r="CX385" s="40"/>
      <c r="CY385" s="39"/>
      <c r="CZ385" s="39"/>
      <c r="DA385" s="39"/>
      <c r="DB385" s="39"/>
      <c r="DC385" s="39"/>
      <c r="DD385" s="40"/>
      <c r="DE385" s="39"/>
      <c r="DF385" s="39"/>
      <c r="DG385" s="39"/>
      <c r="DH385" s="39"/>
      <c r="DI385" s="39"/>
      <c r="DJ385" s="40"/>
    </row>
    <row r="386" spans="1:114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  <c r="BC386" s="39"/>
      <c r="BD386" s="39"/>
      <c r="BE386" s="39"/>
      <c r="BF386" s="39"/>
      <c r="BG386" s="39"/>
      <c r="BH386" s="40"/>
      <c r="BI386" s="39"/>
      <c r="BJ386" s="39"/>
      <c r="BK386" s="39"/>
      <c r="BL386" s="39"/>
      <c r="BM386" s="39"/>
      <c r="BN386" s="40"/>
      <c r="BO386" s="39"/>
      <c r="BP386" s="39"/>
      <c r="BQ386" s="39"/>
      <c r="BR386" s="39"/>
      <c r="BS386" s="39"/>
      <c r="BT386" s="40"/>
      <c r="BU386" s="39"/>
      <c r="BV386" s="39"/>
      <c r="BW386" s="39"/>
      <c r="BX386" s="39"/>
      <c r="BY386" s="39"/>
      <c r="BZ386" s="40"/>
      <c r="CA386" s="39"/>
      <c r="CB386" s="39"/>
      <c r="CC386" s="39"/>
      <c r="CD386" s="39"/>
      <c r="CE386" s="39"/>
      <c r="CF386" s="40"/>
      <c r="CG386" s="39"/>
      <c r="CH386" s="39"/>
      <c r="CI386" s="39"/>
      <c r="CJ386" s="39"/>
      <c r="CK386" s="39"/>
      <c r="CL386" s="40"/>
      <c r="CM386" s="39"/>
      <c r="CN386" s="39"/>
      <c r="CO386" s="39"/>
      <c r="CP386" s="39"/>
      <c r="CQ386" s="39"/>
      <c r="CR386" s="40"/>
      <c r="CS386" s="39"/>
      <c r="CT386" s="39"/>
      <c r="CU386" s="39"/>
      <c r="CV386" s="39"/>
      <c r="CW386" s="39"/>
      <c r="CX386" s="40"/>
      <c r="CY386" s="39"/>
      <c r="CZ386" s="39"/>
      <c r="DA386" s="39"/>
      <c r="DB386" s="39"/>
      <c r="DC386" s="39"/>
      <c r="DD386" s="40"/>
      <c r="DE386" s="39"/>
      <c r="DF386" s="39"/>
      <c r="DG386" s="39"/>
      <c r="DH386" s="39"/>
      <c r="DI386" s="39"/>
      <c r="DJ386" s="40"/>
    </row>
    <row r="387" spans="1:114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  <c r="BC387" s="39"/>
      <c r="BD387" s="39"/>
      <c r="BE387" s="39"/>
      <c r="BF387" s="39"/>
      <c r="BG387" s="39"/>
      <c r="BH387" s="40"/>
      <c r="BI387" s="39"/>
      <c r="BJ387" s="39"/>
      <c r="BK387" s="39"/>
      <c r="BL387" s="39"/>
      <c r="BM387" s="39"/>
      <c r="BN387" s="40"/>
      <c r="BO387" s="39"/>
      <c r="BP387" s="39"/>
      <c r="BQ387" s="39"/>
      <c r="BR387" s="39"/>
      <c r="BS387" s="39"/>
      <c r="BT387" s="40"/>
      <c r="BU387" s="39"/>
      <c r="BV387" s="39"/>
      <c r="BW387" s="39"/>
      <c r="BX387" s="39"/>
      <c r="BY387" s="39"/>
      <c r="BZ387" s="40"/>
      <c r="CA387" s="39"/>
      <c r="CB387" s="39"/>
      <c r="CC387" s="39"/>
      <c r="CD387" s="39"/>
      <c r="CE387" s="39"/>
      <c r="CF387" s="40"/>
      <c r="CG387" s="39"/>
      <c r="CH387" s="39"/>
      <c r="CI387" s="39"/>
      <c r="CJ387" s="39"/>
      <c r="CK387" s="39"/>
      <c r="CL387" s="40"/>
      <c r="CM387" s="39"/>
      <c r="CN387" s="39"/>
      <c r="CO387" s="39"/>
      <c r="CP387" s="39"/>
      <c r="CQ387" s="39"/>
      <c r="CR387" s="40"/>
      <c r="CS387" s="39"/>
      <c r="CT387" s="39"/>
      <c r="CU387" s="39"/>
      <c r="CV387" s="39"/>
      <c r="CW387" s="39"/>
      <c r="CX387" s="40"/>
      <c r="CY387" s="39"/>
      <c r="CZ387" s="39"/>
      <c r="DA387" s="39"/>
      <c r="DB387" s="39"/>
      <c r="DC387" s="39"/>
      <c r="DD387" s="40"/>
      <c r="DE387" s="39"/>
      <c r="DF387" s="39"/>
      <c r="DG387" s="39"/>
      <c r="DH387" s="39"/>
      <c r="DI387" s="39"/>
      <c r="DJ387" s="40"/>
    </row>
    <row r="388" spans="1:114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  <c r="BC388" s="39"/>
      <c r="BD388" s="39"/>
      <c r="BE388" s="39"/>
      <c r="BF388" s="39"/>
      <c r="BG388" s="39"/>
      <c r="BH388" s="40"/>
      <c r="BI388" s="39"/>
      <c r="BJ388" s="39"/>
      <c r="BK388" s="39"/>
      <c r="BL388" s="39"/>
      <c r="BM388" s="39"/>
      <c r="BN388" s="40"/>
      <c r="BO388" s="39"/>
      <c r="BP388" s="39"/>
      <c r="BQ388" s="39"/>
      <c r="BR388" s="39"/>
      <c r="BS388" s="39"/>
      <c r="BT388" s="40"/>
      <c r="BU388" s="39"/>
      <c r="BV388" s="39"/>
      <c r="BW388" s="39"/>
      <c r="BX388" s="39"/>
      <c r="BY388" s="39"/>
      <c r="BZ388" s="40"/>
      <c r="CA388" s="39"/>
      <c r="CB388" s="39"/>
      <c r="CC388" s="39"/>
      <c r="CD388" s="39"/>
      <c r="CE388" s="39"/>
      <c r="CF388" s="40"/>
      <c r="CG388" s="39"/>
      <c r="CH388" s="39"/>
      <c r="CI388" s="39"/>
      <c r="CJ388" s="39"/>
      <c r="CK388" s="39"/>
      <c r="CL388" s="40"/>
      <c r="CM388" s="39"/>
      <c r="CN388" s="39"/>
      <c r="CO388" s="39"/>
      <c r="CP388" s="39"/>
      <c r="CQ388" s="39"/>
      <c r="CR388" s="40"/>
      <c r="CS388" s="39"/>
      <c r="CT388" s="39"/>
      <c r="CU388" s="39"/>
      <c r="CV388" s="39"/>
      <c r="CW388" s="39"/>
      <c r="CX388" s="40"/>
      <c r="CY388" s="39"/>
      <c r="CZ388" s="39"/>
      <c r="DA388" s="39"/>
      <c r="DB388" s="39"/>
      <c r="DC388" s="39"/>
      <c r="DD388" s="40"/>
      <c r="DE388" s="39"/>
      <c r="DF388" s="39"/>
      <c r="DG388" s="39"/>
      <c r="DH388" s="39"/>
      <c r="DI388" s="39"/>
      <c r="DJ388" s="40"/>
    </row>
    <row r="389" spans="1:114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  <c r="BC389" s="39"/>
      <c r="BD389" s="39"/>
      <c r="BE389" s="39"/>
      <c r="BF389" s="39"/>
      <c r="BG389" s="39"/>
      <c r="BH389" s="40"/>
      <c r="BI389" s="39"/>
      <c r="BJ389" s="39"/>
      <c r="BK389" s="39"/>
      <c r="BL389" s="39"/>
      <c r="BM389" s="39"/>
      <c r="BN389" s="40"/>
      <c r="BO389" s="39"/>
      <c r="BP389" s="39"/>
      <c r="BQ389" s="39"/>
      <c r="BR389" s="39"/>
      <c r="BS389" s="39"/>
      <c r="BT389" s="40"/>
      <c r="BU389" s="39"/>
      <c r="BV389" s="39"/>
      <c r="BW389" s="39"/>
      <c r="BX389" s="39"/>
      <c r="BY389" s="39"/>
      <c r="BZ389" s="40"/>
      <c r="CA389" s="39"/>
      <c r="CB389" s="39"/>
      <c r="CC389" s="39"/>
      <c r="CD389" s="39"/>
      <c r="CE389" s="39"/>
      <c r="CF389" s="40"/>
      <c r="CG389" s="39"/>
      <c r="CH389" s="39"/>
      <c r="CI389" s="39"/>
      <c r="CJ389" s="39"/>
      <c r="CK389" s="39"/>
      <c r="CL389" s="40"/>
      <c r="CM389" s="39"/>
      <c r="CN389" s="39"/>
      <c r="CO389" s="39"/>
      <c r="CP389" s="39"/>
      <c r="CQ389" s="39"/>
      <c r="CR389" s="40"/>
      <c r="CS389" s="39"/>
      <c r="CT389" s="39"/>
      <c r="CU389" s="39"/>
      <c r="CV389" s="39"/>
      <c r="CW389" s="39"/>
      <c r="CX389" s="40"/>
      <c r="CY389" s="39"/>
      <c r="CZ389" s="39"/>
      <c r="DA389" s="39"/>
      <c r="DB389" s="39"/>
      <c r="DC389" s="39"/>
      <c r="DD389" s="40"/>
      <c r="DE389" s="39"/>
      <c r="DF389" s="39"/>
      <c r="DG389" s="39"/>
      <c r="DH389" s="39"/>
      <c r="DI389" s="39"/>
      <c r="DJ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  <col min="56" max="56" width="59" customWidth="1"/>
    <col min="58" max="58" width="15" customWidth="1"/>
    <col min="59" max="59" width="14" customWidth="1"/>
    <col min="60" max="60" width="19" style="1" customWidth="1"/>
    <col min="62" max="62" width="59" customWidth="1"/>
    <col min="64" max="64" width="15" customWidth="1"/>
    <col min="65" max="65" width="14" customWidth="1"/>
    <col min="66" max="66" width="19" style="1" customWidth="1"/>
  </cols>
  <sheetData>
    <row r="1" spans="1:66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  <c r="BC1" s="2"/>
      <c r="BD1" s="3"/>
      <c r="BE1" s="4"/>
      <c r="BF1" s="4"/>
      <c r="BG1" s="4"/>
      <c r="BH1" s="4"/>
      <c r="BI1" s="2"/>
      <c r="BJ1" s="3"/>
      <c r="BK1" s="4"/>
      <c r="BL1" s="4"/>
      <c r="BM1" s="4"/>
      <c r="BN1" s="4"/>
    </row>
    <row r="2" spans="1:66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  <c r="BC2" s="2"/>
      <c r="BD2" s="3"/>
      <c r="BE2" s="4"/>
      <c r="BF2" s="4"/>
      <c r="BG2" s="4"/>
      <c r="BH2" s="4"/>
      <c r="BI2" s="2"/>
      <c r="BJ2" s="3"/>
      <c r="BK2" s="4"/>
      <c r="BL2" s="4"/>
      <c r="BM2" s="4"/>
      <c r="BN2" s="4"/>
    </row>
    <row r="3" spans="1:66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  <c r="BC3" s="2"/>
      <c r="BD3" s="5"/>
      <c r="BE3" s="4"/>
      <c r="BF3" s="4"/>
      <c r="BG3" s="4"/>
      <c r="BH3" s="4"/>
      <c r="BI3" s="2"/>
      <c r="BJ3" s="5"/>
      <c r="BK3" s="4"/>
      <c r="BL3" s="4"/>
      <c r="BM3" s="4"/>
      <c r="BN3" s="4"/>
    </row>
    <row r="4" spans="1:66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  <c r="BC4" s="6"/>
      <c r="BD4" s="5"/>
      <c r="BE4" s="4"/>
      <c r="BF4" s="4"/>
      <c r="BG4" s="4"/>
      <c r="BH4" s="4"/>
      <c r="BI4" s="6"/>
      <c r="BJ4" s="5"/>
      <c r="BK4" s="4"/>
      <c r="BL4" s="4"/>
      <c r="BM4" s="4"/>
      <c r="BN4" s="4"/>
    </row>
    <row r="5" spans="1:66" ht="14.25" customHeight="1" x14ac:dyDescent="0.25">
      <c r="A5" s="6"/>
      <c r="B5" s="7" t="s">
        <v>618</v>
      </c>
      <c r="C5" s="4"/>
      <c r="D5" s="4"/>
      <c r="E5" s="4"/>
      <c r="F5" s="4"/>
      <c r="G5" s="6"/>
      <c r="H5" s="96" t="s">
        <v>647</v>
      </c>
      <c r="I5" s="4"/>
      <c r="J5" s="4"/>
      <c r="K5" s="4"/>
      <c r="L5" s="4"/>
      <c r="M5" s="6"/>
      <c r="N5" s="97" t="s">
        <v>648</v>
      </c>
      <c r="O5" s="4"/>
      <c r="P5" s="4"/>
      <c r="Q5" s="4"/>
      <c r="R5" s="4"/>
      <c r="S5" s="6"/>
      <c r="T5" s="50" t="s">
        <v>649</v>
      </c>
      <c r="U5" s="4"/>
      <c r="V5" s="4"/>
      <c r="W5" s="4"/>
      <c r="X5" s="4"/>
      <c r="Y5" s="6"/>
      <c r="Z5" s="56" t="s">
        <v>650</v>
      </c>
      <c r="AA5" s="4"/>
      <c r="AB5" s="4"/>
      <c r="AC5" s="4"/>
      <c r="AD5" s="4"/>
      <c r="AE5" s="6"/>
      <c r="AF5" s="63" t="s">
        <v>651</v>
      </c>
      <c r="AG5" s="4"/>
      <c r="AH5" s="4"/>
      <c r="AI5" s="4"/>
      <c r="AJ5" s="4"/>
      <c r="AK5" s="6"/>
      <c r="AL5" s="74" t="s">
        <v>652</v>
      </c>
      <c r="AM5" s="4"/>
      <c r="AN5" s="4"/>
      <c r="AO5" s="4"/>
      <c r="AP5" s="4"/>
      <c r="AQ5" s="6"/>
      <c r="AR5" s="79" t="s">
        <v>653</v>
      </c>
      <c r="AS5" s="4"/>
      <c r="AT5" s="4"/>
      <c r="AU5" s="4"/>
      <c r="AV5" s="4"/>
      <c r="AW5" s="6"/>
      <c r="AX5" s="81" t="s">
        <v>654</v>
      </c>
      <c r="AY5" s="4"/>
      <c r="AZ5" s="4"/>
      <c r="BA5" s="4"/>
      <c r="BB5" s="4"/>
      <c r="BC5" s="6"/>
      <c r="BD5" s="89" t="s">
        <v>655</v>
      </c>
      <c r="BE5" s="4"/>
      <c r="BF5" s="4"/>
      <c r="BG5" s="4"/>
      <c r="BH5" s="4"/>
      <c r="BI5" s="6"/>
      <c r="BJ5" s="109" t="s">
        <v>656</v>
      </c>
      <c r="BK5" s="4"/>
      <c r="BL5" s="4"/>
      <c r="BM5" s="4"/>
      <c r="BN5" s="4"/>
    </row>
    <row r="6" spans="1:66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 t="s">
        <v>619</v>
      </c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  <c r="BC6" s="9"/>
      <c r="BD6" s="10"/>
      <c r="BE6" s="11"/>
      <c r="BF6" s="10"/>
      <c r="BG6" s="10"/>
      <c r="BH6" s="10"/>
      <c r="BI6" s="9"/>
      <c r="BJ6" s="10"/>
      <c r="BK6" s="11"/>
      <c r="BL6" s="10"/>
      <c r="BM6" s="10"/>
      <c r="BN6" s="10"/>
    </row>
    <row r="7" spans="1:66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  <c r="BC7" s="12" t="s">
        <v>4</v>
      </c>
      <c r="BD7" s="13" t="s">
        <v>5</v>
      </c>
      <c r="BE7" s="12" t="s">
        <v>6</v>
      </c>
      <c r="BF7" s="12" t="s">
        <v>7</v>
      </c>
      <c r="BG7" s="12" t="s">
        <v>8</v>
      </c>
      <c r="BH7" s="12" t="s">
        <v>9</v>
      </c>
      <c r="BI7" s="12" t="s">
        <v>4</v>
      </c>
      <c r="BJ7" s="13" t="s">
        <v>5</v>
      </c>
      <c r="BK7" s="12" t="s">
        <v>6</v>
      </c>
      <c r="BL7" s="12" t="s">
        <v>7</v>
      </c>
      <c r="BM7" s="12" t="s">
        <v>8</v>
      </c>
      <c r="BN7" s="12" t="s">
        <v>9</v>
      </c>
    </row>
    <row r="8" spans="1:66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  <c r="BC8" s="14">
        <v>1</v>
      </c>
      <c r="BD8" s="15">
        <v>2</v>
      </c>
      <c r="BE8" s="14">
        <v>3</v>
      </c>
      <c r="BF8" s="14">
        <v>4</v>
      </c>
      <c r="BG8" s="14">
        <v>5</v>
      </c>
      <c r="BH8" s="14">
        <v>6</v>
      </c>
      <c r="BI8" s="14">
        <v>1</v>
      </c>
      <c r="BJ8" s="15">
        <v>2</v>
      </c>
      <c r="BK8" s="14">
        <v>3</v>
      </c>
      <c r="BL8" s="14">
        <v>4</v>
      </c>
      <c r="BM8" s="14">
        <v>5</v>
      </c>
      <c r="BN8" s="14">
        <v>6</v>
      </c>
    </row>
    <row r="9" spans="1:66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  <c r="BC9" s="16" t="s">
        <v>10</v>
      </c>
      <c r="BD9" s="17" t="s">
        <v>11</v>
      </c>
      <c r="BE9" s="18" t="s">
        <v>12</v>
      </c>
      <c r="BF9" s="18"/>
      <c r="BG9" s="18"/>
      <c r="BH9" s="19"/>
      <c r="BI9" s="16" t="s">
        <v>10</v>
      </c>
      <c r="BJ9" s="17" t="s">
        <v>11</v>
      </c>
      <c r="BK9" s="18" t="s">
        <v>12</v>
      </c>
      <c r="BL9" s="18"/>
      <c r="BM9" s="18"/>
      <c r="BN9" s="19"/>
    </row>
    <row r="10" spans="1:66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SUM(OFFSET(D10,0,6),OFFSET(D10,0,12),OFFSET(D10,0,18),OFFSET(D10,0,24),OFFSET(D10,0,30),OFFSET(D10,0,36),OFFSET(D10,0,42),OFFSET(D10,0,48),OFFSET(D10,0,54),OFFSET(D10,0,60))</f>
        <v>830429</v>
      </c>
      <c r="E10" s="22">
        <f ca="1">SUM(OFFSET(E10,0,6),OFFSET(E10,0,12),OFFSET(E10,0,18),OFFSET(E10,0,24),OFFSET(E10,0,30),OFFSET(E10,0,36),OFFSET(E10,0,42),OFFSET(E10,0,48),OFFSET(E10,0,54),OFFSET(E10,0,60))</f>
        <v>809228</v>
      </c>
      <c r="F10" s="22">
        <f ca="1">IF(D10, ROUND(E10/D10*100, 2),0)</f>
        <v>97.45</v>
      </c>
      <c r="G10" s="20" t="s">
        <v>13</v>
      </c>
      <c r="H10" s="21" t="s">
        <v>14</v>
      </c>
      <c r="I10" s="13" t="s">
        <v>15</v>
      </c>
      <c r="J10" s="22">
        <v>34153</v>
      </c>
      <c r="K10" s="22">
        <v>32563</v>
      </c>
      <c r="L10" s="22">
        <f>IF(J10, ROUND(K10/J10*100, 2),0)</f>
        <v>95.34</v>
      </c>
      <c r="M10" s="20" t="s">
        <v>13</v>
      </c>
      <c r="N10" s="21" t="s">
        <v>14</v>
      </c>
      <c r="O10" s="13" t="s">
        <v>15</v>
      </c>
      <c r="P10" s="22">
        <v>31728</v>
      </c>
      <c r="Q10" s="22">
        <v>51852</v>
      </c>
      <c r="R10" s="22">
        <f>IF(P10, ROUND(Q10/P10*100, 2),0)</f>
        <v>163.43</v>
      </c>
      <c r="S10" s="20" t="s">
        <v>13</v>
      </c>
      <c r="T10" s="21" t="s">
        <v>14</v>
      </c>
      <c r="U10" s="13" t="s">
        <v>15</v>
      </c>
      <c r="V10" s="22">
        <v>46233</v>
      </c>
      <c r="W10" s="22">
        <v>43357</v>
      </c>
      <c r="X10" s="22">
        <f>IF(V10, ROUND(W10/V10*100, 2),0)</f>
        <v>93.78</v>
      </c>
      <c r="Y10" s="20" t="s">
        <v>13</v>
      </c>
      <c r="Z10" s="21" t="s">
        <v>14</v>
      </c>
      <c r="AA10" s="13" t="s">
        <v>15</v>
      </c>
      <c r="AB10" s="22">
        <v>60797</v>
      </c>
      <c r="AC10" s="22">
        <v>57937</v>
      </c>
      <c r="AD10" s="22">
        <f>IF(AB10, ROUND(AC10/AB10*100, 2),0)</f>
        <v>95.3</v>
      </c>
      <c r="AE10" s="20" t="s">
        <v>13</v>
      </c>
      <c r="AF10" s="21" t="s">
        <v>14</v>
      </c>
      <c r="AG10" s="13" t="s">
        <v>15</v>
      </c>
      <c r="AH10" s="22">
        <v>84098</v>
      </c>
      <c r="AI10" s="22">
        <v>63722</v>
      </c>
      <c r="AJ10" s="22">
        <f>IF(AH10, ROUND(AI10/AH10*100, 2),0)</f>
        <v>75.77</v>
      </c>
      <c r="AK10" s="20" t="s">
        <v>13</v>
      </c>
      <c r="AL10" s="21" t="s">
        <v>14</v>
      </c>
      <c r="AM10" s="13" t="s">
        <v>15</v>
      </c>
      <c r="AN10" s="22">
        <v>68275</v>
      </c>
      <c r="AO10" s="22">
        <v>67134</v>
      </c>
      <c r="AP10" s="22">
        <f>IF(AN10, ROUND(AO10/AN10*100, 2),0)</f>
        <v>98.33</v>
      </c>
      <c r="AQ10" s="20" t="s">
        <v>13</v>
      </c>
      <c r="AR10" s="21" t="s">
        <v>14</v>
      </c>
      <c r="AS10" s="13" t="s">
        <v>15</v>
      </c>
      <c r="AT10" s="22">
        <v>29445</v>
      </c>
      <c r="AU10" s="22">
        <v>24966</v>
      </c>
      <c r="AV10" s="22">
        <f>IF(AT10, ROUND(AU10/AT10*100, 2),0)</f>
        <v>84.79</v>
      </c>
      <c r="AW10" s="20" t="s">
        <v>13</v>
      </c>
      <c r="AX10" s="21" t="s">
        <v>14</v>
      </c>
      <c r="AY10" s="13" t="s">
        <v>15</v>
      </c>
      <c r="AZ10" s="22">
        <v>24059</v>
      </c>
      <c r="BA10" s="22">
        <v>25350</v>
      </c>
      <c r="BB10" s="22">
        <f>IF(AZ10, ROUND(BA10/AZ10*100, 2),0)</f>
        <v>105.37</v>
      </c>
      <c r="BC10" s="20" t="s">
        <v>13</v>
      </c>
      <c r="BD10" s="21" t="s">
        <v>14</v>
      </c>
      <c r="BE10" s="13" t="s">
        <v>15</v>
      </c>
      <c r="BF10" s="22">
        <v>35717</v>
      </c>
      <c r="BG10" s="22">
        <v>34014</v>
      </c>
      <c r="BH10" s="22">
        <f>IF(BF10, ROUND(BG10/BF10*100, 2),0)</f>
        <v>95.23</v>
      </c>
      <c r="BI10" s="20" t="s">
        <v>13</v>
      </c>
      <c r="BJ10" s="21" t="s">
        <v>14</v>
      </c>
      <c r="BK10" s="13" t="s">
        <v>15</v>
      </c>
      <c r="BL10" s="22">
        <v>415924</v>
      </c>
      <c r="BM10" s="22">
        <v>408333</v>
      </c>
      <c r="BN10" s="22">
        <f>IF(BL10, ROUND(BM10/BL10*100, 2),0)</f>
        <v>98.17</v>
      </c>
    </row>
    <row r="11" spans="1:66" ht="19.350000000000001" customHeight="1" x14ac:dyDescent="0.25">
      <c r="A11" s="23"/>
      <c r="B11" s="24" t="s">
        <v>16</v>
      </c>
      <c r="C11" s="18" t="s">
        <v>12</v>
      </c>
      <c r="D11" s="25"/>
      <c r="E11" s="25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  <c r="BC11" s="23"/>
      <c r="BD11" s="24" t="s">
        <v>16</v>
      </c>
      <c r="BE11" s="18" t="s">
        <v>12</v>
      </c>
      <c r="BF11" s="25"/>
      <c r="BG11" s="25"/>
      <c r="BH11" s="19"/>
      <c r="BI11" s="23"/>
      <c r="BJ11" s="24" t="s">
        <v>16</v>
      </c>
      <c r="BK11" s="18" t="s">
        <v>12</v>
      </c>
      <c r="BL11" s="25"/>
      <c r="BM11" s="25"/>
      <c r="BN11" s="19"/>
    </row>
    <row r="12" spans="1:66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SUM(OFFSET(D12,0,6),OFFSET(D12,0,12),OFFSET(D12,0,18),OFFSET(D12,0,24),OFFSET(D12,0,30),OFFSET(D12,0,36),OFFSET(D12,0,42),OFFSET(D12,0,48),OFFSET(D12,0,54),OFFSET(D12,0,60))</f>
        <v>355771</v>
      </c>
      <c r="E12" s="22">
        <f ca="1">SUM(OFFSET(E12,0,6),OFFSET(E12,0,12),OFFSET(E12,0,18),OFFSET(E12,0,24),OFFSET(E12,0,30),OFFSET(E12,0,36),OFFSET(E12,0,42),OFFSET(E12,0,48),OFFSET(E12,0,54),OFFSET(E12,0,60))</f>
        <v>370686</v>
      </c>
      <c r="F12" s="22">
        <f ca="1">IF(D12, ROUND(E12/D12*100, 2),0)</f>
        <v>104.19</v>
      </c>
      <c r="G12" s="26" t="s">
        <v>17</v>
      </c>
      <c r="H12" s="27" t="s">
        <v>18</v>
      </c>
      <c r="I12" s="13" t="s">
        <v>19</v>
      </c>
      <c r="J12" s="22">
        <v>15375</v>
      </c>
      <c r="K12" s="22">
        <v>15191</v>
      </c>
      <c r="L12" s="22">
        <f>IF(J12, ROUND(K12/J12*100, 2),0)</f>
        <v>98.8</v>
      </c>
      <c r="M12" s="26" t="s">
        <v>17</v>
      </c>
      <c r="N12" s="27" t="s">
        <v>18</v>
      </c>
      <c r="O12" s="13" t="s">
        <v>19</v>
      </c>
      <c r="P12" s="22">
        <v>17196</v>
      </c>
      <c r="Q12" s="22">
        <v>32863</v>
      </c>
      <c r="R12" s="22">
        <f>IF(P12, ROUND(Q12/P12*100, 2),0)</f>
        <v>191.11</v>
      </c>
      <c r="S12" s="26" t="s">
        <v>17</v>
      </c>
      <c r="T12" s="27" t="s">
        <v>18</v>
      </c>
      <c r="U12" s="13" t="s">
        <v>19</v>
      </c>
      <c r="V12" s="22">
        <v>26361</v>
      </c>
      <c r="W12" s="22">
        <v>24634</v>
      </c>
      <c r="X12" s="22">
        <f>IF(V12, ROUND(W12/V12*100, 2),0)</f>
        <v>93.45</v>
      </c>
      <c r="Y12" s="26" t="s">
        <v>17</v>
      </c>
      <c r="Z12" s="27" t="s">
        <v>18</v>
      </c>
      <c r="AA12" s="13" t="s">
        <v>19</v>
      </c>
      <c r="AB12" s="22">
        <v>27575</v>
      </c>
      <c r="AC12" s="22">
        <v>26713</v>
      </c>
      <c r="AD12" s="22">
        <f>IF(AB12, ROUND(AC12/AB12*100, 2),0)</f>
        <v>96.87</v>
      </c>
      <c r="AE12" s="26" t="s">
        <v>17</v>
      </c>
      <c r="AF12" s="27" t="s">
        <v>18</v>
      </c>
      <c r="AG12" s="13" t="s">
        <v>19</v>
      </c>
      <c r="AH12" s="22">
        <v>30021</v>
      </c>
      <c r="AI12" s="22">
        <v>28357</v>
      </c>
      <c r="AJ12" s="22">
        <f>IF(AH12, ROUND(AI12/AH12*100, 2),0)</f>
        <v>94.46</v>
      </c>
      <c r="AK12" s="26" t="s">
        <v>17</v>
      </c>
      <c r="AL12" s="27" t="s">
        <v>18</v>
      </c>
      <c r="AM12" s="13" t="s">
        <v>19</v>
      </c>
      <c r="AN12" s="22">
        <v>12890</v>
      </c>
      <c r="AO12" s="22">
        <v>11320</v>
      </c>
      <c r="AP12" s="22">
        <f>IF(AN12, ROUND(AO12/AN12*100, 2),0)</f>
        <v>87.82</v>
      </c>
      <c r="AQ12" s="26" t="s">
        <v>17</v>
      </c>
      <c r="AR12" s="27" t="s">
        <v>18</v>
      </c>
      <c r="AS12" s="13" t="s">
        <v>19</v>
      </c>
      <c r="AT12" s="22">
        <v>15360</v>
      </c>
      <c r="AU12" s="22">
        <v>15879</v>
      </c>
      <c r="AV12" s="22">
        <f>IF(AT12, ROUND(AU12/AT12*100, 2),0)</f>
        <v>103.38</v>
      </c>
      <c r="AW12" s="26" t="s">
        <v>17</v>
      </c>
      <c r="AX12" s="27" t="s">
        <v>18</v>
      </c>
      <c r="AY12" s="13" t="s">
        <v>19</v>
      </c>
      <c r="AZ12" s="22">
        <v>13320</v>
      </c>
      <c r="BA12" s="22">
        <v>14124</v>
      </c>
      <c r="BB12" s="22">
        <f>IF(AZ12, ROUND(BA12/AZ12*100, 2),0)</f>
        <v>106.04</v>
      </c>
      <c r="BC12" s="26" t="s">
        <v>17</v>
      </c>
      <c r="BD12" s="27" t="s">
        <v>18</v>
      </c>
      <c r="BE12" s="13" t="s">
        <v>19</v>
      </c>
      <c r="BF12" s="22">
        <v>20591</v>
      </c>
      <c r="BG12" s="22">
        <v>19236</v>
      </c>
      <c r="BH12" s="22">
        <f>IF(BF12, ROUND(BG12/BF12*100, 2),0)</f>
        <v>93.42</v>
      </c>
      <c r="BI12" s="26" t="s">
        <v>17</v>
      </c>
      <c r="BJ12" s="27" t="s">
        <v>18</v>
      </c>
      <c r="BK12" s="13" t="s">
        <v>19</v>
      </c>
      <c r="BL12" s="22">
        <v>177082</v>
      </c>
      <c r="BM12" s="22">
        <v>182369</v>
      </c>
      <c r="BN12" s="22">
        <f>IF(BL12, ROUND(BM12/BL12*100, 2),0)</f>
        <v>102.99</v>
      </c>
    </row>
    <row r="13" spans="1:66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SUM(OFFSET(D13,0,6),OFFSET(D13,0,12),OFFSET(D13,0,18),OFFSET(D13,0,24),OFFSET(D13,0,30),OFFSET(D13,0,36),OFFSET(D13,0,42),OFFSET(D13,0,48),OFFSET(D13,0,54),OFFSET(D13,0,60))</f>
        <v>474658</v>
      </c>
      <c r="E13" s="22">
        <f ca="1">SUM(OFFSET(E13,0,6),OFFSET(E13,0,12),OFFSET(E13,0,18),OFFSET(E13,0,24),OFFSET(E13,0,30),OFFSET(E13,0,36),OFFSET(E13,0,42),OFFSET(E13,0,48),OFFSET(E13,0,54),OFFSET(E13,0,60))</f>
        <v>438542</v>
      </c>
      <c r="F13" s="22">
        <f ca="1">IF(D13, ROUND(E13/D13*100, 2),0)</f>
        <v>92.39</v>
      </c>
      <c r="G13" s="26" t="s">
        <v>20</v>
      </c>
      <c r="H13" s="27" t="s">
        <v>21</v>
      </c>
      <c r="I13" s="13" t="s">
        <v>22</v>
      </c>
      <c r="J13" s="22">
        <v>18778</v>
      </c>
      <c r="K13" s="22">
        <v>17372</v>
      </c>
      <c r="L13" s="22">
        <f>IF(J13, ROUND(K13/J13*100, 2),0)</f>
        <v>92.51</v>
      </c>
      <c r="M13" s="26" t="s">
        <v>20</v>
      </c>
      <c r="N13" s="27" t="s">
        <v>21</v>
      </c>
      <c r="O13" s="13" t="s">
        <v>22</v>
      </c>
      <c r="P13" s="22">
        <v>14532</v>
      </c>
      <c r="Q13" s="22">
        <v>18989</v>
      </c>
      <c r="R13" s="22">
        <f>IF(P13, ROUND(Q13/P13*100, 2),0)</f>
        <v>130.66999999999999</v>
      </c>
      <c r="S13" s="26" t="s">
        <v>20</v>
      </c>
      <c r="T13" s="27" t="s">
        <v>21</v>
      </c>
      <c r="U13" s="13" t="s">
        <v>22</v>
      </c>
      <c r="V13" s="22">
        <v>19872</v>
      </c>
      <c r="W13" s="22">
        <v>18723</v>
      </c>
      <c r="X13" s="22">
        <f>IF(V13, ROUND(W13/V13*100, 2),0)</f>
        <v>94.22</v>
      </c>
      <c r="Y13" s="26" t="s">
        <v>20</v>
      </c>
      <c r="Z13" s="27" t="s">
        <v>21</v>
      </c>
      <c r="AA13" s="13" t="s">
        <v>22</v>
      </c>
      <c r="AB13" s="22">
        <v>33222</v>
      </c>
      <c r="AC13" s="22">
        <v>31224</v>
      </c>
      <c r="AD13" s="22">
        <f>IF(AB13, ROUND(AC13/AB13*100, 2),0)</f>
        <v>93.99</v>
      </c>
      <c r="AE13" s="26" t="s">
        <v>20</v>
      </c>
      <c r="AF13" s="27" t="s">
        <v>21</v>
      </c>
      <c r="AG13" s="13" t="s">
        <v>22</v>
      </c>
      <c r="AH13" s="22">
        <v>54077</v>
      </c>
      <c r="AI13" s="22">
        <v>35365</v>
      </c>
      <c r="AJ13" s="22">
        <f>IF(AH13, ROUND(AI13/AH13*100, 2),0)</f>
        <v>65.400000000000006</v>
      </c>
      <c r="AK13" s="26" t="s">
        <v>20</v>
      </c>
      <c r="AL13" s="27" t="s">
        <v>21</v>
      </c>
      <c r="AM13" s="13" t="s">
        <v>22</v>
      </c>
      <c r="AN13" s="22">
        <v>55385</v>
      </c>
      <c r="AO13" s="22">
        <v>55814</v>
      </c>
      <c r="AP13" s="22">
        <f>IF(AN13, ROUND(AO13/AN13*100, 2),0)</f>
        <v>100.77</v>
      </c>
      <c r="AQ13" s="26" t="s">
        <v>20</v>
      </c>
      <c r="AR13" s="27" t="s">
        <v>21</v>
      </c>
      <c r="AS13" s="13" t="s">
        <v>22</v>
      </c>
      <c r="AT13" s="22">
        <v>14085</v>
      </c>
      <c r="AU13" s="22">
        <v>9087</v>
      </c>
      <c r="AV13" s="22">
        <f>IF(AT13, ROUND(AU13/AT13*100, 2),0)</f>
        <v>64.52</v>
      </c>
      <c r="AW13" s="26" t="s">
        <v>20</v>
      </c>
      <c r="AX13" s="27" t="s">
        <v>21</v>
      </c>
      <c r="AY13" s="13" t="s">
        <v>22</v>
      </c>
      <c r="AZ13" s="22">
        <v>10739</v>
      </c>
      <c r="BA13" s="22">
        <v>11226</v>
      </c>
      <c r="BB13" s="22">
        <f>IF(AZ13, ROUND(BA13/AZ13*100, 2),0)</f>
        <v>104.53</v>
      </c>
      <c r="BC13" s="26" t="s">
        <v>20</v>
      </c>
      <c r="BD13" s="27" t="s">
        <v>21</v>
      </c>
      <c r="BE13" s="13" t="s">
        <v>22</v>
      </c>
      <c r="BF13" s="22">
        <v>15126</v>
      </c>
      <c r="BG13" s="22">
        <v>14778</v>
      </c>
      <c r="BH13" s="22">
        <f>IF(BF13, ROUND(BG13/BF13*100, 2),0)</f>
        <v>97.7</v>
      </c>
      <c r="BI13" s="26" t="s">
        <v>20</v>
      </c>
      <c r="BJ13" s="27" t="s">
        <v>21</v>
      </c>
      <c r="BK13" s="13" t="s">
        <v>22</v>
      </c>
      <c r="BL13" s="22">
        <v>238842</v>
      </c>
      <c r="BM13" s="22">
        <v>225964</v>
      </c>
      <c r="BN13" s="22">
        <f>IF(BL13, ROUND(BM13/BL13*100, 2),0)</f>
        <v>94.61</v>
      </c>
    </row>
    <row r="14" spans="1:66" ht="19.350000000000001" customHeight="1" x14ac:dyDescent="0.25">
      <c r="A14" s="23"/>
      <c r="B14" s="24" t="s">
        <v>23</v>
      </c>
      <c r="C14" s="18" t="s">
        <v>12</v>
      </c>
      <c r="D14" s="25"/>
      <c r="E14" s="25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  <c r="BC14" s="23"/>
      <c r="BD14" s="24" t="s">
        <v>23</v>
      </c>
      <c r="BE14" s="18" t="s">
        <v>12</v>
      </c>
      <c r="BF14" s="25"/>
      <c r="BG14" s="25"/>
      <c r="BH14" s="19"/>
      <c r="BI14" s="23"/>
      <c r="BJ14" s="24" t="s">
        <v>23</v>
      </c>
      <c r="BK14" s="18" t="s">
        <v>12</v>
      </c>
      <c r="BL14" s="25"/>
      <c r="BM14" s="25"/>
      <c r="BN14" s="19"/>
    </row>
    <row r="15" spans="1:66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SUM(OFFSET(D15,0,6),OFFSET(D15,0,12),OFFSET(D15,0,18),OFFSET(D15,0,24),OFFSET(D15,0,30),OFFSET(D15,0,36),OFFSET(D15,0,42),OFFSET(D15,0,48),OFFSET(D15,0,54),OFFSET(D15,0,60))</f>
        <v>329013</v>
      </c>
      <c r="E15" s="22">
        <f t="shared" ca="1" si="0"/>
        <v>451873</v>
      </c>
      <c r="F15" s="22">
        <f ca="1">IF(D15, ROUND(E15/D15*100, 2),0)</f>
        <v>137.34</v>
      </c>
      <c r="G15" s="26" t="s">
        <v>24</v>
      </c>
      <c r="H15" s="27" t="s">
        <v>25</v>
      </c>
      <c r="I15" s="13" t="s">
        <v>26</v>
      </c>
      <c r="J15" s="22">
        <v>14968</v>
      </c>
      <c r="K15" s="22">
        <v>12362</v>
      </c>
      <c r="L15" s="22">
        <f>IF(J15, ROUND(K15/J15*100, 2),0)</f>
        <v>82.59</v>
      </c>
      <c r="M15" s="26" t="s">
        <v>24</v>
      </c>
      <c r="N15" s="27" t="s">
        <v>25</v>
      </c>
      <c r="O15" s="13" t="s">
        <v>26</v>
      </c>
      <c r="P15" s="22">
        <v>9151</v>
      </c>
      <c r="Q15" s="22">
        <v>8448</v>
      </c>
      <c r="R15" s="22">
        <f>IF(P15, ROUND(Q15/P15*100, 2),0)</f>
        <v>92.32</v>
      </c>
      <c r="S15" s="26" t="s">
        <v>24</v>
      </c>
      <c r="T15" s="27" t="s">
        <v>25</v>
      </c>
      <c r="U15" s="13" t="s">
        <v>26</v>
      </c>
      <c r="V15" s="22">
        <v>15803</v>
      </c>
      <c r="W15" s="22">
        <v>14599</v>
      </c>
      <c r="X15" s="22">
        <f>IF(V15, ROUND(W15/V15*100, 2),0)</f>
        <v>92.38</v>
      </c>
      <c r="Y15" s="26" t="s">
        <v>24</v>
      </c>
      <c r="Z15" s="27" t="s">
        <v>25</v>
      </c>
      <c r="AA15" s="13" t="s">
        <v>26</v>
      </c>
      <c r="AB15" s="22">
        <v>23887</v>
      </c>
      <c r="AC15" s="22">
        <v>20173</v>
      </c>
      <c r="AD15" s="22">
        <f>IF(AB15, ROUND(AC15/AB15*100, 2),0)</f>
        <v>84.45</v>
      </c>
      <c r="AE15" s="26" t="s">
        <v>24</v>
      </c>
      <c r="AF15" s="27" t="s">
        <v>25</v>
      </c>
      <c r="AG15" s="13" t="s">
        <v>26</v>
      </c>
      <c r="AH15" s="22">
        <v>52099</v>
      </c>
      <c r="AI15" s="22">
        <v>26099</v>
      </c>
      <c r="AJ15" s="22">
        <f>IF(AH15, ROUND(AI15/AH15*100, 2),0)</f>
        <v>50.1</v>
      </c>
      <c r="AK15" s="26" t="s">
        <v>24</v>
      </c>
      <c r="AL15" s="27" t="s">
        <v>25</v>
      </c>
      <c r="AM15" s="13" t="s">
        <v>26</v>
      </c>
      <c r="AN15" s="22">
        <v>2021</v>
      </c>
      <c r="AO15" s="22">
        <v>1297</v>
      </c>
      <c r="AP15" s="22">
        <f>IF(AN15, ROUND(AO15/AN15*100, 2),0)</f>
        <v>64.180000000000007</v>
      </c>
      <c r="AQ15" s="26" t="s">
        <v>24</v>
      </c>
      <c r="AR15" s="27" t="s">
        <v>25</v>
      </c>
      <c r="AS15" s="13" t="s">
        <v>26</v>
      </c>
      <c r="AT15" s="22">
        <v>9434</v>
      </c>
      <c r="AU15" s="22">
        <v>765</v>
      </c>
      <c r="AV15" s="22">
        <f>IF(AT15, ROUND(AU15/AT15*100, 2),0)</f>
        <v>8.11</v>
      </c>
      <c r="AW15" s="26" t="s">
        <v>24</v>
      </c>
      <c r="AX15" s="27" t="s">
        <v>25</v>
      </c>
      <c r="AY15" s="13" t="s">
        <v>26</v>
      </c>
      <c r="AZ15" s="22">
        <v>846</v>
      </c>
      <c r="BA15" s="22">
        <v>804</v>
      </c>
      <c r="BB15" s="22">
        <f>IF(AZ15, ROUND(BA15/AZ15*100, 2),0)</f>
        <v>95.04</v>
      </c>
      <c r="BC15" s="26" t="s">
        <v>24</v>
      </c>
      <c r="BD15" s="27" t="s">
        <v>25</v>
      </c>
      <c r="BE15" s="13" t="s">
        <v>26</v>
      </c>
      <c r="BF15" s="22">
        <v>13455</v>
      </c>
      <c r="BG15" s="22">
        <v>13125</v>
      </c>
      <c r="BH15" s="22">
        <f>IF(BF15, ROUND(BG15/BF15*100, 2),0)</f>
        <v>97.55</v>
      </c>
      <c r="BI15" s="26" t="s">
        <v>24</v>
      </c>
      <c r="BJ15" s="27" t="s">
        <v>25</v>
      </c>
      <c r="BK15" s="13" t="s">
        <v>26</v>
      </c>
      <c r="BL15" s="22">
        <v>187349</v>
      </c>
      <c r="BM15" s="22">
        <v>354201</v>
      </c>
      <c r="BN15" s="22">
        <f>IF(BL15, ROUND(BM15/BL15*100, 2),0)</f>
        <v>189.06</v>
      </c>
    </row>
    <row r="16" spans="1:66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36171</v>
      </c>
      <c r="E16" s="22">
        <f t="shared" ca="1" si="0"/>
        <v>41695</v>
      </c>
      <c r="F16" s="22">
        <f ca="1">IF(D16, ROUND(E16/D16*100, 2),0)</f>
        <v>115.27</v>
      </c>
      <c r="G16" s="26" t="s">
        <v>27</v>
      </c>
      <c r="H16" s="27" t="s">
        <v>28</v>
      </c>
      <c r="I16" s="13" t="s">
        <v>29</v>
      </c>
      <c r="J16" s="22">
        <v>3810</v>
      </c>
      <c r="K16" s="22">
        <v>5010</v>
      </c>
      <c r="L16" s="22">
        <f>IF(J16, ROUND(K16/J16*100, 2),0)</f>
        <v>131.5</v>
      </c>
      <c r="M16" s="26" t="s">
        <v>27</v>
      </c>
      <c r="N16" s="27" t="s">
        <v>28</v>
      </c>
      <c r="O16" s="13" t="s">
        <v>29</v>
      </c>
      <c r="P16" s="22">
        <v>5381</v>
      </c>
      <c r="Q16" s="22">
        <v>10541</v>
      </c>
      <c r="R16" s="22">
        <f>IF(P16, ROUND(Q16/P16*100, 2),0)</f>
        <v>195.89</v>
      </c>
      <c r="S16" s="26" t="s">
        <v>27</v>
      </c>
      <c r="T16" s="27" t="s">
        <v>28</v>
      </c>
      <c r="U16" s="13" t="s">
        <v>29</v>
      </c>
      <c r="V16" s="22">
        <v>4069</v>
      </c>
      <c r="W16" s="22">
        <v>4124</v>
      </c>
      <c r="X16" s="22">
        <f>IF(V16, ROUND(W16/V16*100, 2),0)</f>
        <v>101.35</v>
      </c>
      <c r="Y16" s="26" t="s">
        <v>27</v>
      </c>
      <c r="Z16" s="27" t="s">
        <v>28</v>
      </c>
      <c r="AA16" s="13" t="s">
        <v>29</v>
      </c>
      <c r="AB16" s="22">
        <v>2018</v>
      </c>
      <c r="AC16" s="22">
        <v>1980</v>
      </c>
      <c r="AD16" s="22">
        <f>IF(AB16, ROUND(AC16/AB16*100, 2),0)</f>
        <v>98.12</v>
      </c>
      <c r="AE16" s="26" t="s">
        <v>27</v>
      </c>
      <c r="AF16" s="27" t="s">
        <v>28</v>
      </c>
      <c r="AG16" s="13" t="s">
        <v>29</v>
      </c>
      <c r="AH16" s="22">
        <v>1978</v>
      </c>
      <c r="AI16" s="22">
        <v>1978</v>
      </c>
      <c r="AJ16" s="22">
        <f>IF(AH16, ROUND(AI16/AH16*100, 2),0)</f>
        <v>100</v>
      </c>
      <c r="AK16" s="26" t="s">
        <v>27</v>
      </c>
      <c r="AL16" s="27" t="s">
        <v>28</v>
      </c>
      <c r="AM16" s="13" t="s">
        <v>29</v>
      </c>
      <c r="AN16" s="22">
        <v>10485</v>
      </c>
      <c r="AO16" s="22">
        <v>9785</v>
      </c>
      <c r="AP16" s="22">
        <f>IF(AN16, ROUND(AO16/AN16*100, 2),0)</f>
        <v>93.32</v>
      </c>
      <c r="AQ16" s="26" t="s">
        <v>27</v>
      </c>
      <c r="AR16" s="27" t="s">
        <v>28</v>
      </c>
      <c r="AS16" s="13" t="s">
        <v>29</v>
      </c>
      <c r="AT16" s="22">
        <v>1735</v>
      </c>
      <c r="AU16" s="22">
        <v>1702</v>
      </c>
      <c r="AV16" s="22">
        <f>IF(AT16, ROUND(AU16/AT16*100, 2),0)</f>
        <v>98.1</v>
      </c>
      <c r="AW16" s="26" t="s">
        <v>27</v>
      </c>
      <c r="AX16" s="27" t="s">
        <v>28</v>
      </c>
      <c r="AY16" s="13" t="s">
        <v>29</v>
      </c>
      <c r="AZ16" s="22">
        <v>1153</v>
      </c>
      <c r="BA16" s="22">
        <v>1125</v>
      </c>
      <c r="BB16" s="22">
        <f>IF(AZ16, ROUND(BA16/AZ16*100, 2),0)</f>
        <v>97.57</v>
      </c>
      <c r="BC16" s="26" t="s">
        <v>27</v>
      </c>
      <c r="BD16" s="27" t="s">
        <v>28</v>
      </c>
      <c r="BE16" s="13" t="s">
        <v>29</v>
      </c>
      <c r="BF16" s="22">
        <v>1671</v>
      </c>
      <c r="BG16" s="22">
        <v>1653</v>
      </c>
      <c r="BH16" s="22">
        <f>IF(BF16, ROUND(BG16/BF16*100, 2),0)</f>
        <v>98.92</v>
      </c>
      <c r="BI16" s="26" t="s">
        <v>27</v>
      </c>
      <c r="BJ16" s="27" t="s">
        <v>28</v>
      </c>
      <c r="BK16" s="13" t="s">
        <v>29</v>
      </c>
      <c r="BL16" s="22">
        <v>3871</v>
      </c>
      <c r="BM16" s="22">
        <v>3797</v>
      </c>
      <c r="BN16" s="22">
        <f>IF(BL16, ROUND(BM16/BL16*100, 2),0)</f>
        <v>98.09</v>
      </c>
    </row>
    <row r="17" spans="1:66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34417</v>
      </c>
      <c r="E17" s="22">
        <f t="shared" ca="1" si="0"/>
        <v>30477</v>
      </c>
      <c r="F17" s="22">
        <f ca="1">IF(D17, ROUND(E17/D17*100, 2),0)</f>
        <v>88.55</v>
      </c>
      <c r="G17" s="20" t="s">
        <v>30</v>
      </c>
      <c r="H17" s="28" t="s">
        <v>31</v>
      </c>
      <c r="I17" s="13" t="s">
        <v>32</v>
      </c>
      <c r="J17" s="22">
        <v>695</v>
      </c>
      <c r="K17" s="22">
        <v>629</v>
      </c>
      <c r="L17" s="22">
        <f>IF(J17, ROUND(K17/J17*100, 2),0)</f>
        <v>90.5</v>
      </c>
      <c r="M17" s="20" t="s">
        <v>30</v>
      </c>
      <c r="N17" s="28" t="s">
        <v>31</v>
      </c>
      <c r="O17" s="13" t="s">
        <v>32</v>
      </c>
      <c r="P17" s="22">
        <v>403</v>
      </c>
      <c r="Q17" s="22">
        <v>401</v>
      </c>
      <c r="R17" s="22">
        <f>IF(P17, ROUND(Q17/P17*100, 2),0)</f>
        <v>99.5</v>
      </c>
      <c r="S17" s="20" t="s">
        <v>30</v>
      </c>
      <c r="T17" s="28" t="s">
        <v>31</v>
      </c>
      <c r="U17" s="13" t="s">
        <v>32</v>
      </c>
      <c r="V17" s="22">
        <v>505</v>
      </c>
      <c r="W17" s="22">
        <v>482</v>
      </c>
      <c r="X17" s="22">
        <f>IF(V17, ROUND(W17/V17*100, 2),0)</f>
        <v>95.45</v>
      </c>
      <c r="Y17" s="20" t="s">
        <v>30</v>
      </c>
      <c r="Z17" s="28" t="s">
        <v>31</v>
      </c>
      <c r="AA17" s="13" t="s">
        <v>32</v>
      </c>
      <c r="AB17" s="22">
        <v>21452</v>
      </c>
      <c r="AC17" s="22">
        <v>18592</v>
      </c>
      <c r="AD17" s="22">
        <f>IF(AB17, ROUND(AC17/AB17*100, 2),0)</f>
        <v>86.67</v>
      </c>
      <c r="AE17" s="20" t="s">
        <v>30</v>
      </c>
      <c r="AF17" s="28" t="s">
        <v>31</v>
      </c>
      <c r="AG17" s="13" t="s">
        <v>32</v>
      </c>
      <c r="AH17" s="22">
        <v>614</v>
      </c>
      <c r="AI17" s="22">
        <v>625</v>
      </c>
      <c r="AJ17" s="22">
        <f>IF(AH17, ROUND(AI17/AH17*100, 2),0)</f>
        <v>101.79</v>
      </c>
      <c r="AK17" s="20" t="s">
        <v>30</v>
      </c>
      <c r="AL17" s="28" t="s">
        <v>31</v>
      </c>
      <c r="AM17" s="13" t="s">
        <v>32</v>
      </c>
      <c r="AN17" s="22">
        <v>2485</v>
      </c>
      <c r="AO17" s="22">
        <v>2697</v>
      </c>
      <c r="AP17" s="22">
        <f>IF(AN17, ROUND(AO17/AN17*100, 2),0)</f>
        <v>108.53</v>
      </c>
      <c r="AQ17" s="20" t="s">
        <v>30</v>
      </c>
      <c r="AR17" s="28" t="s">
        <v>31</v>
      </c>
      <c r="AS17" s="13" t="s">
        <v>32</v>
      </c>
      <c r="AT17" s="22">
        <v>1842</v>
      </c>
      <c r="AU17" s="22">
        <v>2016</v>
      </c>
      <c r="AV17" s="22">
        <f>IF(AT17, ROUND(AU17/AT17*100, 2),0)</f>
        <v>109.45</v>
      </c>
      <c r="AW17" s="20" t="s">
        <v>30</v>
      </c>
      <c r="AX17" s="28" t="s">
        <v>31</v>
      </c>
      <c r="AY17" s="13" t="s">
        <v>32</v>
      </c>
      <c r="AZ17" s="22">
        <v>417</v>
      </c>
      <c r="BA17" s="22">
        <v>388</v>
      </c>
      <c r="BB17" s="22">
        <f>IF(AZ17, ROUND(BA17/AZ17*100, 2),0)</f>
        <v>93.05</v>
      </c>
      <c r="BC17" s="20" t="s">
        <v>30</v>
      </c>
      <c r="BD17" s="28" t="s">
        <v>31</v>
      </c>
      <c r="BE17" s="13" t="s">
        <v>32</v>
      </c>
      <c r="BF17" s="22">
        <v>5237</v>
      </c>
      <c r="BG17" s="22">
        <v>3847</v>
      </c>
      <c r="BH17" s="22">
        <f>IF(BF17, ROUND(BG17/BF17*100, 2),0)</f>
        <v>73.459999999999994</v>
      </c>
      <c r="BI17" s="20" t="s">
        <v>30</v>
      </c>
      <c r="BJ17" s="28" t="s">
        <v>31</v>
      </c>
      <c r="BK17" s="13" t="s">
        <v>32</v>
      </c>
      <c r="BL17" s="22">
        <v>767</v>
      </c>
      <c r="BM17" s="22">
        <v>800</v>
      </c>
      <c r="BN17" s="22">
        <f>IF(BL17, ROUND(BM17/BL17*100, 2),0)</f>
        <v>104.3</v>
      </c>
    </row>
    <row r="18" spans="1:66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6573188</v>
      </c>
      <c r="E18" s="22">
        <f t="shared" ca="1" si="0"/>
        <v>6331604</v>
      </c>
      <c r="F18" s="22">
        <f ca="1">IF(D18, ROUND(E18/D18*100, 2),0)</f>
        <v>96.32</v>
      </c>
      <c r="G18" s="20" t="s">
        <v>33</v>
      </c>
      <c r="H18" s="21" t="s">
        <v>34</v>
      </c>
      <c r="I18" s="13" t="s">
        <v>35</v>
      </c>
      <c r="J18" s="22">
        <v>315643</v>
      </c>
      <c r="K18" s="22">
        <v>312652</v>
      </c>
      <c r="L18" s="22">
        <f>IF(J18, ROUND(K18/J18*100, 2),0)</f>
        <v>99.05</v>
      </c>
      <c r="M18" s="20" t="s">
        <v>33</v>
      </c>
      <c r="N18" s="21" t="s">
        <v>34</v>
      </c>
      <c r="O18" s="13" t="s">
        <v>35</v>
      </c>
      <c r="P18" s="22">
        <v>390151</v>
      </c>
      <c r="Q18" s="22">
        <v>39101</v>
      </c>
      <c r="R18" s="22">
        <f>IF(P18, ROUND(Q18/P18*100, 2),0)</f>
        <v>10.02</v>
      </c>
      <c r="S18" s="20" t="s">
        <v>33</v>
      </c>
      <c r="T18" s="21" t="s">
        <v>34</v>
      </c>
      <c r="U18" s="13" t="s">
        <v>35</v>
      </c>
      <c r="V18" s="22">
        <v>469600</v>
      </c>
      <c r="W18" s="22">
        <v>501800</v>
      </c>
      <c r="X18" s="22">
        <f>IF(V18, ROUND(W18/V18*100, 2),0)</f>
        <v>106.86</v>
      </c>
      <c r="Y18" s="20" t="s">
        <v>33</v>
      </c>
      <c r="Z18" s="21" t="s">
        <v>34</v>
      </c>
      <c r="AA18" s="13" t="s">
        <v>35</v>
      </c>
      <c r="AB18" s="22">
        <v>540458</v>
      </c>
      <c r="AC18" s="22">
        <v>534128</v>
      </c>
      <c r="AD18" s="22">
        <f>IF(AB18, ROUND(AC18/AB18*100, 2),0)</f>
        <v>98.83</v>
      </c>
      <c r="AE18" s="20" t="s">
        <v>33</v>
      </c>
      <c r="AF18" s="21" t="s">
        <v>34</v>
      </c>
      <c r="AG18" s="13" t="s">
        <v>35</v>
      </c>
      <c r="AH18" s="22">
        <v>334298</v>
      </c>
      <c r="AI18" s="22">
        <v>329897</v>
      </c>
      <c r="AJ18" s="22">
        <f>IF(AH18, ROUND(AI18/AH18*100, 2),0)</f>
        <v>98.68</v>
      </c>
      <c r="AK18" s="20" t="s">
        <v>33</v>
      </c>
      <c r="AL18" s="21" t="s">
        <v>34</v>
      </c>
      <c r="AM18" s="13" t="s">
        <v>35</v>
      </c>
      <c r="AN18" s="22">
        <v>605120</v>
      </c>
      <c r="AO18" s="22">
        <v>626310</v>
      </c>
      <c r="AP18" s="22">
        <f>IF(AN18, ROUND(AO18/AN18*100, 2),0)</f>
        <v>103.5</v>
      </c>
      <c r="AQ18" s="20" t="s">
        <v>33</v>
      </c>
      <c r="AR18" s="21" t="s">
        <v>34</v>
      </c>
      <c r="AS18" s="13" t="s">
        <v>35</v>
      </c>
      <c r="AT18" s="22">
        <v>378700</v>
      </c>
      <c r="AU18" s="22">
        <v>413100</v>
      </c>
      <c r="AV18" s="22">
        <f>IF(AT18, ROUND(AU18/AT18*100, 2),0)</f>
        <v>109.08</v>
      </c>
      <c r="AW18" s="20" t="s">
        <v>33</v>
      </c>
      <c r="AX18" s="21" t="s">
        <v>34</v>
      </c>
      <c r="AY18" s="13" t="s">
        <v>35</v>
      </c>
      <c r="AZ18" s="22">
        <v>270200</v>
      </c>
      <c r="BA18" s="22">
        <v>276655</v>
      </c>
      <c r="BB18" s="22">
        <f>IF(AZ18, ROUND(BA18/AZ18*100, 2),0)</f>
        <v>102.39</v>
      </c>
      <c r="BC18" s="20" t="s">
        <v>33</v>
      </c>
      <c r="BD18" s="21" t="s">
        <v>34</v>
      </c>
      <c r="BE18" s="13" t="s">
        <v>35</v>
      </c>
      <c r="BF18" s="22">
        <v>247118</v>
      </c>
      <c r="BG18" s="22">
        <v>191961</v>
      </c>
      <c r="BH18" s="22">
        <f>IF(BF18, ROUND(BG18/BF18*100, 2),0)</f>
        <v>77.680000000000007</v>
      </c>
      <c r="BI18" s="20" t="s">
        <v>33</v>
      </c>
      <c r="BJ18" s="21" t="s">
        <v>34</v>
      </c>
      <c r="BK18" s="13" t="s">
        <v>35</v>
      </c>
      <c r="BL18" s="22">
        <v>3021900</v>
      </c>
      <c r="BM18" s="22">
        <v>3106000</v>
      </c>
      <c r="BN18" s="22">
        <f>IF(BL18, ROUND(BM18/BL18*100, 2),0)</f>
        <v>102.78</v>
      </c>
    </row>
    <row r="19" spans="1:66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543422</v>
      </c>
      <c r="E19" s="22">
        <f t="shared" ca="1" si="0"/>
        <v>572521</v>
      </c>
      <c r="F19" s="22">
        <f ca="1">IF(D19, ROUND(E19/D19*100, 2),0)</f>
        <v>105.35</v>
      </c>
      <c r="G19" s="20" t="s">
        <v>36</v>
      </c>
      <c r="H19" s="28" t="s">
        <v>37</v>
      </c>
      <c r="I19" s="13" t="s">
        <v>38</v>
      </c>
      <c r="J19" s="22">
        <v>50296</v>
      </c>
      <c r="K19" s="22">
        <v>49358</v>
      </c>
      <c r="L19" s="22">
        <f>IF(J19, ROUND(K19/J19*100, 2),0)</f>
        <v>98.14</v>
      </c>
      <c r="M19" s="20" t="s">
        <v>36</v>
      </c>
      <c r="N19" s="28" t="s">
        <v>37</v>
      </c>
      <c r="O19" s="13" t="s">
        <v>38</v>
      </c>
      <c r="P19" s="22">
        <v>41799</v>
      </c>
      <c r="Q19" s="22">
        <v>41601</v>
      </c>
      <c r="R19" s="22">
        <f>IF(P19, ROUND(Q19/P19*100, 2),0)</f>
        <v>99.53</v>
      </c>
      <c r="S19" s="20" t="s">
        <v>36</v>
      </c>
      <c r="T19" s="28" t="s">
        <v>37</v>
      </c>
      <c r="U19" s="13" t="s">
        <v>38</v>
      </c>
      <c r="V19" s="22">
        <v>79540</v>
      </c>
      <c r="W19" s="22">
        <v>76585</v>
      </c>
      <c r="X19" s="22">
        <f>IF(V19, ROUND(W19/V19*100, 2),0)</f>
        <v>96.28</v>
      </c>
      <c r="Y19" s="20" t="s">
        <v>36</v>
      </c>
      <c r="Z19" s="28" t="s">
        <v>37</v>
      </c>
      <c r="AA19" s="13" t="s">
        <v>38</v>
      </c>
      <c r="AB19" s="22">
        <v>59385</v>
      </c>
      <c r="AC19" s="22">
        <v>58256</v>
      </c>
      <c r="AD19" s="22">
        <f>IF(AB19, ROUND(AC19/AB19*100, 2),0)</f>
        <v>98.1</v>
      </c>
      <c r="AE19" s="20" t="s">
        <v>36</v>
      </c>
      <c r="AF19" s="28" t="s">
        <v>37</v>
      </c>
      <c r="AG19" s="13" t="s">
        <v>38</v>
      </c>
      <c r="AH19" s="22">
        <v>41612</v>
      </c>
      <c r="AI19" s="22">
        <v>42412</v>
      </c>
      <c r="AJ19" s="22">
        <f>IF(AH19, ROUND(AI19/AH19*100, 2),0)</f>
        <v>101.92</v>
      </c>
      <c r="AK19" s="20" t="s">
        <v>36</v>
      </c>
      <c r="AL19" s="28" t="s">
        <v>37</v>
      </c>
      <c r="AM19" s="13" t="s">
        <v>38</v>
      </c>
      <c r="AN19" s="22">
        <v>12310</v>
      </c>
      <c r="AO19" s="22">
        <v>12134</v>
      </c>
      <c r="AP19" s="22">
        <f>IF(AN19, ROUND(AO19/AN19*100, 2),0)</f>
        <v>98.57</v>
      </c>
      <c r="AQ19" s="20" t="s">
        <v>36</v>
      </c>
      <c r="AR19" s="28" t="s">
        <v>37</v>
      </c>
      <c r="AS19" s="13" t="s">
        <v>38</v>
      </c>
      <c r="AT19" s="22">
        <v>102856</v>
      </c>
      <c r="AU19" s="22">
        <v>93972</v>
      </c>
      <c r="AV19" s="22">
        <f>IF(AT19, ROUND(AU19/AT19*100, 2),0)</f>
        <v>91.36</v>
      </c>
      <c r="AW19" s="20" t="s">
        <v>36</v>
      </c>
      <c r="AX19" s="28" t="s">
        <v>37</v>
      </c>
      <c r="AY19" s="13" t="s">
        <v>38</v>
      </c>
      <c r="AZ19" s="22">
        <v>9808</v>
      </c>
      <c r="BA19" s="22">
        <v>8471</v>
      </c>
      <c r="BB19" s="22">
        <f>IF(AZ19, ROUND(BA19/AZ19*100, 2),0)</f>
        <v>86.37</v>
      </c>
      <c r="BC19" s="20" t="s">
        <v>36</v>
      </c>
      <c r="BD19" s="28" t="s">
        <v>37</v>
      </c>
      <c r="BE19" s="13" t="s">
        <v>38</v>
      </c>
      <c r="BF19" s="22">
        <v>13216</v>
      </c>
      <c r="BG19" s="22">
        <v>56061</v>
      </c>
      <c r="BH19" s="22">
        <f>IF(BF19, ROUND(BG19/BF19*100, 2),0)</f>
        <v>424.19</v>
      </c>
      <c r="BI19" s="20" t="s">
        <v>36</v>
      </c>
      <c r="BJ19" s="28" t="s">
        <v>37</v>
      </c>
      <c r="BK19" s="13" t="s">
        <v>38</v>
      </c>
      <c r="BL19" s="22">
        <v>132600</v>
      </c>
      <c r="BM19" s="22">
        <v>133671</v>
      </c>
      <c r="BN19" s="22">
        <f>IF(BL19, ROUND(BM19/BL19*100, 2),0)</f>
        <v>100.81</v>
      </c>
    </row>
    <row r="20" spans="1:66" ht="16.149999999999999" customHeight="1" x14ac:dyDescent="0.25">
      <c r="A20" s="16" t="s">
        <v>39</v>
      </c>
      <c r="B20" s="17" t="s">
        <v>40</v>
      </c>
      <c r="C20" s="18" t="s">
        <v>12</v>
      </c>
      <c r="D20" s="25"/>
      <c r="E20" s="25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  <c r="BC20" s="16" t="s">
        <v>39</v>
      </c>
      <c r="BD20" s="17" t="s">
        <v>40</v>
      </c>
      <c r="BE20" s="18" t="s">
        <v>12</v>
      </c>
      <c r="BF20" s="25"/>
      <c r="BG20" s="25"/>
      <c r="BH20" s="19"/>
      <c r="BI20" s="16" t="s">
        <v>39</v>
      </c>
      <c r="BJ20" s="17" t="s">
        <v>40</v>
      </c>
      <c r="BK20" s="18" t="s">
        <v>12</v>
      </c>
      <c r="BL20" s="25"/>
      <c r="BM20" s="25"/>
      <c r="BN20" s="19"/>
    </row>
    <row r="21" spans="1:66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SUM(OFFSET(D21,0,6),OFFSET(D21,0,12),OFFSET(D21,0,18),OFFSET(D21,0,24),OFFSET(D21,0,30),OFFSET(D21,0,36),OFFSET(D21,0,42),OFFSET(D21,0,48),OFFSET(D21,0,54),OFFSET(D21,0,60))</f>
        <v>6254</v>
      </c>
      <c r="E21" s="22">
        <f ca="1">SUM(OFFSET(E21,0,6),OFFSET(E21,0,12),OFFSET(E21,0,18),OFFSET(E21,0,24),OFFSET(E21,0,30),OFFSET(E21,0,36),OFFSET(E21,0,42),OFFSET(E21,0,48),OFFSET(E21,0,54),OFFSET(E21,0,60))</f>
        <v>2670</v>
      </c>
      <c r="F21" s="22">
        <f ca="1">IF(D21, ROUND(E21/D21*100, 2),0)</f>
        <v>42.69</v>
      </c>
      <c r="G21" s="20" t="s">
        <v>41</v>
      </c>
      <c r="H21" s="21" t="s">
        <v>42</v>
      </c>
      <c r="I21" s="13" t="s">
        <v>43</v>
      </c>
      <c r="J21" s="22">
        <v>276</v>
      </c>
      <c r="K21" s="22">
        <v>222</v>
      </c>
      <c r="L21" s="22">
        <f>IF(J21, ROUND(K21/J21*100, 2),0)</f>
        <v>80.430000000000007</v>
      </c>
      <c r="M21" s="20" t="s">
        <v>41</v>
      </c>
      <c r="N21" s="21" t="s">
        <v>42</v>
      </c>
      <c r="O21" s="13" t="s">
        <v>43</v>
      </c>
      <c r="P21" s="22">
        <v>427</v>
      </c>
      <c r="Q21" s="22">
        <v>261</v>
      </c>
      <c r="R21" s="22">
        <f>IF(P21, ROUND(Q21/P21*100, 2),0)</f>
        <v>61.12</v>
      </c>
      <c r="S21" s="20" t="s">
        <v>41</v>
      </c>
      <c r="T21" s="21" t="s">
        <v>42</v>
      </c>
      <c r="U21" s="13" t="s">
        <v>43</v>
      </c>
      <c r="V21" s="22">
        <v>456</v>
      </c>
      <c r="W21" s="22">
        <v>264</v>
      </c>
      <c r="X21" s="22">
        <f>IF(V21, ROUND(W21/V21*100, 2),0)</f>
        <v>57.89</v>
      </c>
      <c r="Y21" s="20" t="s">
        <v>41</v>
      </c>
      <c r="Z21" s="21" t="s">
        <v>42</v>
      </c>
      <c r="AA21" s="13" t="s">
        <v>43</v>
      </c>
      <c r="AB21" s="22">
        <v>322</v>
      </c>
      <c r="AC21" s="22">
        <v>183</v>
      </c>
      <c r="AD21" s="22">
        <f>IF(AB21, ROUND(AC21/AB21*100, 2),0)</f>
        <v>56.83</v>
      </c>
      <c r="AE21" s="20" t="s">
        <v>41</v>
      </c>
      <c r="AF21" s="21" t="s">
        <v>42</v>
      </c>
      <c r="AG21" s="13" t="s">
        <v>43</v>
      </c>
      <c r="AH21" s="22">
        <v>312</v>
      </c>
      <c r="AI21" s="22">
        <v>119</v>
      </c>
      <c r="AJ21" s="22">
        <f>IF(AH21, ROUND(AI21/AH21*100, 2),0)</f>
        <v>38.14</v>
      </c>
      <c r="AK21" s="20" t="s">
        <v>41</v>
      </c>
      <c r="AL21" s="21" t="s">
        <v>42</v>
      </c>
      <c r="AM21" s="13" t="s">
        <v>43</v>
      </c>
      <c r="AN21" s="22">
        <v>938</v>
      </c>
      <c r="AO21" s="22">
        <v>257</v>
      </c>
      <c r="AP21" s="22">
        <f>IF(AN21, ROUND(AO21/AN21*100, 2),0)</f>
        <v>27.4</v>
      </c>
      <c r="AQ21" s="20" t="s">
        <v>41</v>
      </c>
      <c r="AR21" s="21" t="s">
        <v>42</v>
      </c>
      <c r="AS21" s="13" t="s">
        <v>43</v>
      </c>
      <c r="AT21" s="22">
        <v>515</v>
      </c>
      <c r="AU21" s="22">
        <v>257</v>
      </c>
      <c r="AV21" s="22">
        <f>IF(AT21, ROUND(AU21/AT21*100, 2),0)</f>
        <v>49.9</v>
      </c>
      <c r="AW21" s="20" t="s">
        <v>41</v>
      </c>
      <c r="AX21" s="21" t="s">
        <v>42</v>
      </c>
      <c r="AY21" s="13" t="s">
        <v>43</v>
      </c>
      <c r="AZ21" s="22">
        <v>492</v>
      </c>
      <c r="BA21" s="22">
        <v>217</v>
      </c>
      <c r="BB21" s="22">
        <f>IF(AZ21, ROUND(BA21/AZ21*100, 2),0)</f>
        <v>44.11</v>
      </c>
      <c r="BC21" s="20" t="s">
        <v>41</v>
      </c>
      <c r="BD21" s="21" t="s">
        <v>42</v>
      </c>
      <c r="BE21" s="13" t="s">
        <v>43</v>
      </c>
      <c r="BF21" s="22">
        <v>574</v>
      </c>
      <c r="BG21" s="22">
        <v>230</v>
      </c>
      <c r="BH21" s="22">
        <f>IF(BF21, ROUND(BG21/BF21*100, 2),0)</f>
        <v>40.07</v>
      </c>
      <c r="BI21" s="20" t="s">
        <v>41</v>
      </c>
      <c r="BJ21" s="21" t="s">
        <v>42</v>
      </c>
      <c r="BK21" s="13" t="s">
        <v>43</v>
      </c>
      <c r="BL21" s="22">
        <v>1942</v>
      </c>
      <c r="BM21" s="22">
        <v>660</v>
      </c>
      <c r="BN21" s="22">
        <f>IF(BL21, ROUND(BM21/BL21*100, 2),0)</f>
        <v>33.99</v>
      </c>
    </row>
    <row r="22" spans="1:66" ht="19.350000000000001" customHeight="1" x14ac:dyDescent="0.25">
      <c r="A22" s="23"/>
      <c r="B22" s="24" t="s">
        <v>44</v>
      </c>
      <c r="C22" s="18" t="s">
        <v>12</v>
      </c>
      <c r="D22" s="25"/>
      <c r="E22" s="25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  <c r="BC22" s="23"/>
      <c r="BD22" s="24" t="s">
        <v>44</v>
      </c>
      <c r="BE22" s="18" t="s">
        <v>12</v>
      </c>
      <c r="BF22" s="25"/>
      <c r="BG22" s="25"/>
      <c r="BH22" s="19"/>
      <c r="BI22" s="23"/>
      <c r="BJ22" s="24" t="s">
        <v>44</v>
      </c>
      <c r="BK22" s="18" t="s">
        <v>12</v>
      </c>
      <c r="BL22" s="25"/>
      <c r="BM22" s="25"/>
      <c r="BN22" s="19"/>
    </row>
    <row r="23" spans="1:66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SUM(OFFSET(D23,0,6),OFFSET(D23,0,12),OFFSET(D23,0,18),OFFSET(D23,0,24),OFFSET(D23,0,30),OFFSET(D23,0,36),OFFSET(D23,0,42),OFFSET(D23,0,48),OFFSET(D23,0,54),OFFSET(D23,0,60))</f>
        <v>457</v>
      </c>
      <c r="E23" s="22">
        <f ca="1">SUM(OFFSET(E23,0,6),OFFSET(E23,0,12),OFFSET(E23,0,18),OFFSET(E23,0,24),OFFSET(E23,0,30),OFFSET(E23,0,36),OFFSET(E23,0,42),OFFSET(E23,0,48),OFFSET(E23,0,54),OFFSET(E23,0,60))</f>
        <v>200</v>
      </c>
      <c r="F23" s="22">
        <f ca="1">IF(D23, ROUND(E23/D23*100, 2),0)</f>
        <v>43.76</v>
      </c>
      <c r="G23" s="26" t="s">
        <v>45</v>
      </c>
      <c r="H23" s="27" t="s">
        <v>18</v>
      </c>
      <c r="I23" s="13">
        <v>10</v>
      </c>
      <c r="J23" s="22">
        <v>4</v>
      </c>
      <c r="K23" s="22">
        <v>12</v>
      </c>
      <c r="L23" s="22">
        <f>IF(J23, ROUND(K23/J23*100, 2),0)</f>
        <v>300</v>
      </c>
      <c r="M23" s="26" t="s">
        <v>45</v>
      </c>
      <c r="N23" s="27" t="s">
        <v>18</v>
      </c>
      <c r="O23" s="13">
        <v>10</v>
      </c>
      <c r="P23" s="22">
        <v>34</v>
      </c>
      <c r="Q23" s="22">
        <v>29</v>
      </c>
      <c r="R23" s="22">
        <f>IF(P23, ROUND(Q23/P23*100, 2),0)</f>
        <v>85.29</v>
      </c>
      <c r="S23" s="26" t="s">
        <v>45</v>
      </c>
      <c r="T23" s="27" t="s">
        <v>18</v>
      </c>
      <c r="U23" s="13">
        <v>10</v>
      </c>
      <c r="V23" s="22">
        <v>36</v>
      </c>
      <c r="W23" s="22">
        <v>18</v>
      </c>
      <c r="X23" s="22">
        <f>IF(V23, ROUND(W23/V23*100, 2),0)</f>
        <v>50</v>
      </c>
      <c r="Y23" s="26" t="s">
        <v>45</v>
      </c>
      <c r="Z23" s="27" t="s">
        <v>18</v>
      </c>
      <c r="AA23" s="13">
        <v>10</v>
      </c>
      <c r="AB23" s="22">
        <v>22</v>
      </c>
      <c r="AC23" s="22">
        <v>19</v>
      </c>
      <c r="AD23" s="22">
        <f>IF(AB23, ROUND(AC23/AB23*100, 2),0)</f>
        <v>86.36</v>
      </c>
      <c r="AE23" s="26" t="s">
        <v>45</v>
      </c>
      <c r="AF23" s="27" t="s">
        <v>18</v>
      </c>
      <c r="AG23" s="13">
        <v>10</v>
      </c>
      <c r="AH23" s="22">
        <v>21</v>
      </c>
      <c r="AI23" s="22">
        <v>21</v>
      </c>
      <c r="AJ23" s="22">
        <f>IF(AH23, ROUND(AI23/AH23*100, 2),0)</f>
        <v>100</v>
      </c>
      <c r="AK23" s="26" t="s">
        <v>45</v>
      </c>
      <c r="AL23" s="27" t="s">
        <v>18</v>
      </c>
      <c r="AM23" s="13">
        <v>10</v>
      </c>
      <c r="AN23" s="22">
        <v>15</v>
      </c>
      <c r="AO23" s="22">
        <v>6</v>
      </c>
      <c r="AP23" s="22">
        <f>IF(AN23, ROUND(AO23/AN23*100, 2),0)</f>
        <v>40</v>
      </c>
      <c r="AQ23" s="26" t="s">
        <v>45</v>
      </c>
      <c r="AR23" s="27" t="s">
        <v>18</v>
      </c>
      <c r="AS23" s="13">
        <v>10</v>
      </c>
      <c r="AT23" s="22">
        <v>11</v>
      </c>
      <c r="AU23" s="22">
        <v>16</v>
      </c>
      <c r="AV23" s="22">
        <f>IF(AT23, ROUND(AU23/AT23*100, 2),0)</f>
        <v>145.44999999999999</v>
      </c>
      <c r="AW23" s="26" t="s">
        <v>45</v>
      </c>
      <c r="AX23" s="27" t="s">
        <v>18</v>
      </c>
      <c r="AY23" s="13">
        <v>10</v>
      </c>
      <c r="AZ23" s="22">
        <v>60</v>
      </c>
      <c r="BA23" s="22">
        <v>13</v>
      </c>
      <c r="BB23" s="22">
        <f>IF(AZ23, ROUND(BA23/AZ23*100, 2),0)</f>
        <v>21.67</v>
      </c>
      <c r="BC23" s="26" t="s">
        <v>45</v>
      </c>
      <c r="BD23" s="27" t="s">
        <v>18</v>
      </c>
      <c r="BE23" s="13">
        <v>10</v>
      </c>
      <c r="BF23" s="22">
        <v>204</v>
      </c>
      <c r="BG23" s="22">
        <v>61</v>
      </c>
      <c r="BH23" s="22">
        <f>IF(BF23, ROUND(BG23/BF23*100, 2),0)</f>
        <v>29.9</v>
      </c>
      <c r="BI23" s="26" t="s">
        <v>45</v>
      </c>
      <c r="BJ23" s="27" t="s">
        <v>18</v>
      </c>
      <c r="BK23" s="13">
        <v>10</v>
      </c>
      <c r="BL23" s="22">
        <v>50</v>
      </c>
      <c r="BM23" s="22">
        <v>5</v>
      </c>
      <c r="BN23" s="22">
        <f>IF(BL23, ROUND(BM23/BL23*100, 2),0)</f>
        <v>10</v>
      </c>
    </row>
    <row r="24" spans="1:66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SUM(OFFSET(D24,0,6),OFFSET(D24,0,12),OFFSET(D24,0,18),OFFSET(D24,0,24),OFFSET(D24,0,30),OFFSET(D24,0,36),OFFSET(D24,0,42),OFFSET(D24,0,48),OFFSET(D24,0,54),OFFSET(D24,0,60))</f>
        <v>6259</v>
      </c>
      <c r="E24" s="22">
        <f ca="1">SUM(OFFSET(E24,0,6),OFFSET(E24,0,12),OFFSET(E24,0,18),OFFSET(E24,0,24),OFFSET(E24,0,30),OFFSET(E24,0,36),OFFSET(E24,0,42),OFFSET(E24,0,48),OFFSET(E24,0,54),OFFSET(E24,0,60))</f>
        <v>2470</v>
      </c>
      <c r="F24" s="22">
        <f ca="1">IF(D24, ROUND(E24/D24*100, 2),0)</f>
        <v>39.46</v>
      </c>
      <c r="G24" s="26" t="s">
        <v>46</v>
      </c>
      <c r="H24" s="27" t="s">
        <v>21</v>
      </c>
      <c r="I24" s="13">
        <v>11</v>
      </c>
      <c r="J24" s="22">
        <v>272</v>
      </c>
      <c r="K24" s="22">
        <v>210</v>
      </c>
      <c r="L24" s="22">
        <f>IF(J24, ROUND(K24/J24*100, 2),0)</f>
        <v>77.209999999999994</v>
      </c>
      <c r="M24" s="26" t="s">
        <v>46</v>
      </c>
      <c r="N24" s="27" t="s">
        <v>21</v>
      </c>
      <c r="O24" s="13">
        <v>11</v>
      </c>
      <c r="P24" s="22">
        <v>393</v>
      </c>
      <c r="Q24" s="22">
        <v>232</v>
      </c>
      <c r="R24" s="22">
        <f>IF(P24, ROUND(Q24/P24*100, 2),0)</f>
        <v>59.03</v>
      </c>
      <c r="S24" s="26" t="s">
        <v>46</v>
      </c>
      <c r="T24" s="27" t="s">
        <v>21</v>
      </c>
      <c r="U24" s="13">
        <v>11</v>
      </c>
      <c r="V24" s="22">
        <v>420</v>
      </c>
      <c r="W24" s="22">
        <v>246</v>
      </c>
      <c r="X24" s="22">
        <f>IF(V24, ROUND(W24/V24*100, 2),0)</f>
        <v>58.57</v>
      </c>
      <c r="Y24" s="26" t="s">
        <v>46</v>
      </c>
      <c r="Z24" s="27" t="s">
        <v>21</v>
      </c>
      <c r="AA24" s="13">
        <v>11</v>
      </c>
      <c r="AB24" s="22">
        <v>300</v>
      </c>
      <c r="AC24" s="22">
        <v>164</v>
      </c>
      <c r="AD24" s="22">
        <f>IF(AB24, ROUND(AC24/AB24*100, 2),0)</f>
        <v>54.67</v>
      </c>
      <c r="AE24" s="26" t="s">
        <v>46</v>
      </c>
      <c r="AF24" s="27" t="s">
        <v>21</v>
      </c>
      <c r="AG24" s="13">
        <v>11</v>
      </c>
      <c r="AH24" s="22">
        <v>281</v>
      </c>
      <c r="AI24" s="22">
        <v>98</v>
      </c>
      <c r="AJ24" s="22">
        <f>IF(AH24, ROUND(AI24/AH24*100, 2),0)</f>
        <v>34.880000000000003</v>
      </c>
      <c r="AK24" s="26" t="s">
        <v>46</v>
      </c>
      <c r="AL24" s="27" t="s">
        <v>21</v>
      </c>
      <c r="AM24" s="13">
        <v>11</v>
      </c>
      <c r="AN24" s="22">
        <v>923</v>
      </c>
      <c r="AO24" s="22">
        <v>251</v>
      </c>
      <c r="AP24" s="22">
        <f>IF(AN24, ROUND(AO24/AN24*100, 2),0)</f>
        <v>27.19</v>
      </c>
      <c r="AQ24" s="26" t="s">
        <v>46</v>
      </c>
      <c r="AR24" s="27" t="s">
        <v>21</v>
      </c>
      <c r="AS24" s="13">
        <v>11</v>
      </c>
      <c r="AT24" s="22">
        <v>504</v>
      </c>
      <c r="AU24" s="22">
        <v>241</v>
      </c>
      <c r="AV24" s="22">
        <f>IF(AT24, ROUND(AU24/AT24*100, 2),0)</f>
        <v>47.82</v>
      </c>
      <c r="AW24" s="26" t="s">
        <v>46</v>
      </c>
      <c r="AX24" s="27" t="s">
        <v>21</v>
      </c>
      <c r="AY24" s="13">
        <v>11</v>
      </c>
      <c r="AZ24" s="22">
        <v>904</v>
      </c>
      <c r="BA24" s="22">
        <v>204</v>
      </c>
      <c r="BB24" s="22">
        <f>IF(AZ24, ROUND(BA24/AZ24*100, 2),0)</f>
        <v>22.57</v>
      </c>
      <c r="BC24" s="26" t="s">
        <v>46</v>
      </c>
      <c r="BD24" s="27" t="s">
        <v>21</v>
      </c>
      <c r="BE24" s="13">
        <v>11</v>
      </c>
      <c r="BF24" s="22">
        <v>370</v>
      </c>
      <c r="BG24" s="22">
        <v>169</v>
      </c>
      <c r="BH24" s="22">
        <f>IF(BF24, ROUND(BG24/BF24*100, 2),0)</f>
        <v>45.68</v>
      </c>
      <c r="BI24" s="26" t="s">
        <v>46</v>
      </c>
      <c r="BJ24" s="27" t="s">
        <v>21</v>
      </c>
      <c r="BK24" s="13">
        <v>11</v>
      </c>
      <c r="BL24" s="22">
        <v>1892</v>
      </c>
      <c r="BM24" s="22">
        <v>655</v>
      </c>
      <c r="BN24" s="22">
        <f>IF(BL24, ROUND(BM24/BL24*100, 2),0)</f>
        <v>34.619999999999997</v>
      </c>
    </row>
    <row r="25" spans="1:66" ht="19.350000000000001" customHeight="1" x14ac:dyDescent="0.25">
      <c r="A25" s="23"/>
      <c r="B25" s="24" t="s">
        <v>47</v>
      </c>
      <c r="C25" s="18" t="s">
        <v>12</v>
      </c>
      <c r="D25" s="25"/>
      <c r="E25" s="25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  <c r="BC25" s="23"/>
      <c r="BD25" s="24" t="s">
        <v>47</v>
      </c>
      <c r="BE25" s="18" t="s">
        <v>12</v>
      </c>
      <c r="BF25" s="25"/>
      <c r="BG25" s="25"/>
      <c r="BH25" s="19"/>
      <c r="BI25" s="23"/>
      <c r="BJ25" s="24" t="s">
        <v>47</v>
      </c>
      <c r="BK25" s="18" t="s">
        <v>12</v>
      </c>
      <c r="BL25" s="25"/>
      <c r="BM25" s="25"/>
      <c r="BN25" s="19"/>
    </row>
    <row r="26" spans="1:66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SUM(OFFSET(D26,0,6),OFFSET(D26,0,12),OFFSET(D26,0,18),OFFSET(D26,0,24),OFFSET(D26,0,30),OFFSET(D26,0,36),OFFSET(D26,0,42),OFFSET(D26,0,48),OFFSET(D26,0,54),OFFSET(D26,0,60))</f>
        <v>3223</v>
      </c>
      <c r="E26" s="22">
        <f ca="1">SUM(OFFSET(E26,0,6),OFFSET(E26,0,12),OFFSET(E26,0,18),OFFSET(E26,0,24),OFFSET(E26,0,30),OFFSET(E26,0,36),OFFSET(E26,0,42),OFFSET(E26,0,48),OFFSET(E26,0,54),OFFSET(E26,0,60))</f>
        <v>1378</v>
      </c>
      <c r="F26" s="22">
        <f ca="1">IF(D26, ROUND(E26/D26*100, 2),0)</f>
        <v>42.76</v>
      </c>
      <c r="G26" s="26" t="s">
        <v>48</v>
      </c>
      <c r="H26" s="27" t="s">
        <v>49</v>
      </c>
      <c r="I26" s="13">
        <v>12</v>
      </c>
      <c r="J26" s="22">
        <v>98</v>
      </c>
      <c r="K26" s="22">
        <v>53</v>
      </c>
      <c r="L26" s="22">
        <f>IF(J26, ROUND(K26/J26*100, 2),0)</f>
        <v>54.08</v>
      </c>
      <c r="M26" s="26" t="s">
        <v>48</v>
      </c>
      <c r="N26" s="27" t="s">
        <v>49</v>
      </c>
      <c r="O26" s="13">
        <v>12</v>
      </c>
      <c r="P26" s="22">
        <v>155</v>
      </c>
      <c r="Q26" s="22">
        <v>181</v>
      </c>
      <c r="R26" s="22">
        <f>IF(P26, ROUND(Q26/P26*100, 2),0)</f>
        <v>116.77</v>
      </c>
      <c r="S26" s="26" t="s">
        <v>48</v>
      </c>
      <c r="T26" s="27" t="s">
        <v>49</v>
      </c>
      <c r="U26" s="13">
        <v>12</v>
      </c>
      <c r="V26" s="22">
        <v>166</v>
      </c>
      <c r="W26" s="22">
        <v>141</v>
      </c>
      <c r="X26" s="22">
        <f>IF(V26, ROUND(W26/V26*100, 2),0)</f>
        <v>84.94</v>
      </c>
      <c r="Y26" s="26" t="s">
        <v>48</v>
      </c>
      <c r="Z26" s="27" t="s">
        <v>49</v>
      </c>
      <c r="AA26" s="13">
        <v>12</v>
      </c>
      <c r="AB26" s="22">
        <v>193</v>
      </c>
      <c r="AC26" s="22">
        <v>126</v>
      </c>
      <c r="AD26" s="22">
        <f>IF(AB26, ROUND(AC26/AB26*100, 2),0)</f>
        <v>65.28</v>
      </c>
      <c r="AE26" s="26" t="s">
        <v>48</v>
      </c>
      <c r="AF26" s="27" t="s">
        <v>49</v>
      </c>
      <c r="AG26" s="13">
        <v>12</v>
      </c>
      <c r="AH26" s="22">
        <v>150</v>
      </c>
      <c r="AI26" s="22">
        <v>86</v>
      </c>
      <c r="AJ26" s="22">
        <f>IF(AH26, ROUND(AI26/AH26*100, 2),0)</f>
        <v>57.33</v>
      </c>
      <c r="AK26" s="26" t="s">
        <v>48</v>
      </c>
      <c r="AL26" s="27" t="s">
        <v>49</v>
      </c>
      <c r="AM26" s="13">
        <v>12</v>
      </c>
      <c r="AN26" s="22">
        <v>431</v>
      </c>
      <c r="AO26" s="22">
        <v>59</v>
      </c>
      <c r="AP26" s="22">
        <f>IF(AN26, ROUND(AO26/AN26*100, 2),0)</f>
        <v>13.69</v>
      </c>
      <c r="AQ26" s="26" t="s">
        <v>48</v>
      </c>
      <c r="AR26" s="27" t="s">
        <v>49</v>
      </c>
      <c r="AS26" s="13">
        <v>12</v>
      </c>
      <c r="AT26" s="22">
        <v>216</v>
      </c>
      <c r="AU26" s="22">
        <v>121</v>
      </c>
      <c r="AV26" s="22">
        <f>IF(AT26, ROUND(AU26/AT26*100, 2),0)</f>
        <v>56.02</v>
      </c>
      <c r="AW26" s="26" t="s">
        <v>48</v>
      </c>
      <c r="AX26" s="27" t="s">
        <v>49</v>
      </c>
      <c r="AY26" s="13">
        <v>12</v>
      </c>
      <c r="AZ26" s="22">
        <v>421</v>
      </c>
      <c r="BA26" s="22">
        <v>82</v>
      </c>
      <c r="BB26" s="22">
        <f>IF(AZ26, ROUND(BA26/AZ26*100, 2),0)</f>
        <v>19.48</v>
      </c>
      <c r="BC26" s="26" t="s">
        <v>48</v>
      </c>
      <c r="BD26" s="27" t="s">
        <v>49</v>
      </c>
      <c r="BE26" s="13">
        <v>12</v>
      </c>
      <c r="BF26" s="22">
        <v>342</v>
      </c>
      <c r="BG26" s="22">
        <v>148</v>
      </c>
      <c r="BH26" s="22">
        <f>IF(BF26, ROUND(BG26/BF26*100, 2),0)</f>
        <v>43.27</v>
      </c>
      <c r="BI26" s="26" t="s">
        <v>48</v>
      </c>
      <c r="BJ26" s="27" t="s">
        <v>49</v>
      </c>
      <c r="BK26" s="13">
        <v>12</v>
      </c>
      <c r="BL26" s="22">
        <v>1051</v>
      </c>
      <c r="BM26" s="22">
        <v>381</v>
      </c>
      <c r="BN26" s="22">
        <f>IF(BL26, ROUND(BM26/BL26*100, 2),0)</f>
        <v>36.25</v>
      </c>
    </row>
    <row r="27" spans="1:66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SUM(OFFSET(D27,0,6),OFFSET(D27,0,12),OFFSET(D27,0,18),OFFSET(D27,0,24),OFFSET(D27,0,30),OFFSET(D27,0,36),OFFSET(D27,0,42),OFFSET(D27,0,48),OFFSET(D27,0,54),OFFSET(D27,0,60))</f>
        <v>1231</v>
      </c>
      <c r="E27" s="22">
        <f ca="1">SUM(OFFSET(E27,0,6),OFFSET(E27,0,12),OFFSET(E27,0,18),OFFSET(E27,0,24),OFFSET(E27,0,30),OFFSET(E27,0,36),OFFSET(E27,0,42),OFFSET(E27,0,48),OFFSET(E27,0,54),OFFSET(E27,0,60))</f>
        <v>677</v>
      </c>
      <c r="F27" s="22">
        <f ca="1">IF(D27, ROUND(E27/D27*100, 2),0)</f>
        <v>55</v>
      </c>
      <c r="G27" s="26" t="s">
        <v>50</v>
      </c>
      <c r="H27" s="27" t="s">
        <v>51</v>
      </c>
      <c r="I27" s="13">
        <v>13</v>
      </c>
      <c r="J27" s="22">
        <v>178</v>
      </c>
      <c r="K27" s="22">
        <v>169</v>
      </c>
      <c r="L27" s="22">
        <f>IF(J27, ROUND(K27/J27*100, 2),0)</f>
        <v>94.94</v>
      </c>
      <c r="M27" s="26" t="s">
        <v>50</v>
      </c>
      <c r="N27" s="27" t="s">
        <v>51</v>
      </c>
      <c r="O27" s="13">
        <v>13</v>
      </c>
      <c r="P27" s="22">
        <v>239</v>
      </c>
      <c r="Q27" s="22">
        <v>51</v>
      </c>
      <c r="R27" s="22">
        <f>IF(P27, ROUND(Q27/P27*100, 2),0)</f>
        <v>21.34</v>
      </c>
      <c r="S27" s="26" t="s">
        <v>50</v>
      </c>
      <c r="T27" s="27" t="s">
        <v>51</v>
      </c>
      <c r="U27" s="13">
        <v>13</v>
      </c>
      <c r="V27" s="22">
        <v>117</v>
      </c>
      <c r="W27" s="22">
        <v>105</v>
      </c>
      <c r="X27" s="22">
        <f>IF(V27, ROUND(W27/V27*100, 2),0)</f>
        <v>89.74</v>
      </c>
      <c r="Y27" s="26" t="s">
        <v>50</v>
      </c>
      <c r="Z27" s="27" t="s">
        <v>51</v>
      </c>
      <c r="AA27" s="13">
        <v>13</v>
      </c>
      <c r="AB27" s="22">
        <v>48</v>
      </c>
      <c r="AC27" s="22">
        <v>23</v>
      </c>
      <c r="AD27" s="22">
        <f>IF(AB27, ROUND(AC27/AB27*100, 2),0)</f>
        <v>47.92</v>
      </c>
      <c r="AE27" s="26" t="s">
        <v>50</v>
      </c>
      <c r="AF27" s="27" t="s">
        <v>51</v>
      </c>
      <c r="AG27" s="13">
        <v>13</v>
      </c>
      <c r="AH27" s="22">
        <v>45</v>
      </c>
      <c r="AI27" s="22">
        <v>12</v>
      </c>
      <c r="AJ27" s="22">
        <f>IF(AH27, ROUND(AI27/AH27*100, 2),0)</f>
        <v>26.67</v>
      </c>
      <c r="AK27" s="26" t="s">
        <v>50</v>
      </c>
      <c r="AL27" s="27" t="s">
        <v>51</v>
      </c>
      <c r="AM27" s="13">
        <v>13</v>
      </c>
      <c r="AN27" s="22">
        <v>204</v>
      </c>
      <c r="AO27" s="22">
        <v>111</v>
      </c>
      <c r="AP27" s="22">
        <f>IF(AN27, ROUND(AO27/AN27*100, 2),0)</f>
        <v>54.41</v>
      </c>
      <c r="AQ27" s="26" t="s">
        <v>50</v>
      </c>
      <c r="AR27" s="27" t="s">
        <v>51</v>
      </c>
      <c r="AS27" s="13">
        <v>13</v>
      </c>
      <c r="AT27" s="22">
        <v>187</v>
      </c>
      <c r="AU27" s="22">
        <v>102</v>
      </c>
      <c r="AV27" s="22">
        <f>IF(AT27, ROUND(AU27/AT27*100, 2),0)</f>
        <v>54.55</v>
      </c>
      <c r="AW27" s="26" t="s">
        <v>50</v>
      </c>
      <c r="AX27" s="27" t="s">
        <v>51</v>
      </c>
      <c r="AY27" s="13">
        <v>13</v>
      </c>
      <c r="AZ27" s="22">
        <v>0</v>
      </c>
      <c r="BA27" s="22">
        <v>0</v>
      </c>
      <c r="BB27" s="22">
        <f>IF(AZ27, ROUND(BA27/AZ27*100, 2),0)</f>
        <v>0</v>
      </c>
      <c r="BC27" s="26" t="s">
        <v>50</v>
      </c>
      <c r="BD27" s="27" t="s">
        <v>51</v>
      </c>
      <c r="BE27" s="13">
        <v>13</v>
      </c>
      <c r="BF27" s="22">
        <v>28</v>
      </c>
      <c r="BG27" s="22">
        <v>21</v>
      </c>
      <c r="BH27" s="22">
        <f>IF(BF27, ROUND(BG27/BF27*100, 2),0)</f>
        <v>75</v>
      </c>
      <c r="BI27" s="26" t="s">
        <v>50</v>
      </c>
      <c r="BJ27" s="27" t="s">
        <v>51</v>
      </c>
      <c r="BK27" s="13">
        <v>13</v>
      </c>
      <c r="BL27" s="22">
        <v>185</v>
      </c>
      <c r="BM27" s="22">
        <v>83</v>
      </c>
      <c r="BN27" s="22">
        <f>IF(BL27, ROUND(BM27/BL27*100, 2),0)</f>
        <v>44.86</v>
      </c>
    </row>
    <row r="28" spans="1:66" ht="15.4" customHeight="1" x14ac:dyDescent="0.25">
      <c r="A28" s="16" t="s">
        <v>52</v>
      </c>
      <c r="B28" s="29" t="s">
        <v>53</v>
      </c>
      <c r="C28" s="18" t="s">
        <v>12</v>
      </c>
      <c r="D28" s="25"/>
      <c r="E28" s="25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  <c r="BC28" s="16" t="s">
        <v>52</v>
      </c>
      <c r="BD28" s="29" t="s">
        <v>53</v>
      </c>
      <c r="BE28" s="18" t="s">
        <v>12</v>
      </c>
      <c r="BF28" s="25"/>
      <c r="BG28" s="25"/>
      <c r="BH28" s="19"/>
      <c r="BI28" s="16" t="s">
        <v>52</v>
      </c>
      <c r="BJ28" s="29" t="s">
        <v>53</v>
      </c>
      <c r="BK28" s="18" t="s">
        <v>12</v>
      </c>
      <c r="BL28" s="25"/>
      <c r="BM28" s="25"/>
      <c r="BN28" s="19"/>
    </row>
    <row r="29" spans="1:66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SUM(OFFSET(D29,0,6),OFFSET(D29,0,12),OFFSET(D29,0,18),OFFSET(D29,0,24),OFFSET(D29,0,30),OFFSET(D29,0,36),OFFSET(D29,0,42),OFFSET(D29,0,48),OFFSET(D29,0,54),OFFSET(D29,0,60))</f>
        <v>454</v>
      </c>
      <c r="E29" s="22">
        <f t="shared" ca="1" si="1"/>
        <v>123</v>
      </c>
      <c r="F29" s="22">
        <f t="shared" ref="F29:F34" ca="1" si="2">IF(D29, ROUND(E29/D29*100, 2),0)</f>
        <v>27.09</v>
      </c>
      <c r="G29" s="26" t="s">
        <v>54</v>
      </c>
      <c r="H29" s="27" t="s">
        <v>55</v>
      </c>
      <c r="I29" s="13">
        <v>14</v>
      </c>
      <c r="J29" s="22">
        <v>10</v>
      </c>
      <c r="K29" s="22">
        <v>10</v>
      </c>
      <c r="L29" s="22">
        <f t="shared" ref="L29:L34" si="3">IF(J29, ROUND(K29/J29*100, 2),0)</f>
        <v>100</v>
      </c>
      <c r="M29" s="26" t="s">
        <v>54</v>
      </c>
      <c r="N29" s="27" t="s">
        <v>55</v>
      </c>
      <c r="O29" s="13">
        <v>14</v>
      </c>
      <c r="P29" s="22">
        <v>39</v>
      </c>
      <c r="Q29" s="22">
        <v>2</v>
      </c>
      <c r="R29" s="22">
        <f t="shared" ref="R29:R34" si="4">IF(P29, ROUND(Q29/P29*100, 2),0)</f>
        <v>5.13</v>
      </c>
      <c r="S29" s="26" t="s">
        <v>54</v>
      </c>
      <c r="T29" s="27" t="s">
        <v>55</v>
      </c>
      <c r="U29" s="13">
        <v>14</v>
      </c>
      <c r="V29" s="22">
        <v>43</v>
      </c>
      <c r="W29" s="22">
        <v>9</v>
      </c>
      <c r="X29" s="22">
        <f t="shared" ref="X29:X34" si="5">IF(V29, ROUND(W29/V29*100, 2),0)</f>
        <v>20.93</v>
      </c>
      <c r="Y29" s="26" t="s">
        <v>54</v>
      </c>
      <c r="Z29" s="27" t="s">
        <v>55</v>
      </c>
      <c r="AA29" s="13">
        <v>14</v>
      </c>
      <c r="AB29" s="22">
        <v>30</v>
      </c>
      <c r="AC29" s="22">
        <v>9</v>
      </c>
      <c r="AD29" s="22">
        <f t="shared" ref="AD29:AD34" si="6">IF(AB29, ROUND(AC29/AB29*100, 2),0)</f>
        <v>30</v>
      </c>
      <c r="AE29" s="26" t="s">
        <v>54</v>
      </c>
      <c r="AF29" s="27" t="s">
        <v>55</v>
      </c>
      <c r="AG29" s="13">
        <v>14</v>
      </c>
      <c r="AH29" s="22">
        <v>10</v>
      </c>
      <c r="AI29" s="22">
        <v>3</v>
      </c>
      <c r="AJ29" s="22">
        <f t="shared" ref="AJ29:AJ34" si="7">IF(AH29, ROUND(AI29/AH29*100, 2),0)</f>
        <v>30</v>
      </c>
      <c r="AK29" s="26" t="s">
        <v>54</v>
      </c>
      <c r="AL29" s="27" t="s">
        <v>55</v>
      </c>
      <c r="AM29" s="13">
        <v>14</v>
      </c>
      <c r="AN29" s="22">
        <v>78</v>
      </c>
      <c r="AO29" s="22">
        <v>20</v>
      </c>
      <c r="AP29" s="22">
        <f t="shared" ref="AP29:AP34" si="8">IF(AN29, ROUND(AO29/AN29*100, 2),0)</f>
        <v>25.64</v>
      </c>
      <c r="AQ29" s="26" t="s">
        <v>54</v>
      </c>
      <c r="AR29" s="27" t="s">
        <v>55</v>
      </c>
      <c r="AS29" s="13">
        <v>14</v>
      </c>
      <c r="AT29" s="22">
        <v>30</v>
      </c>
      <c r="AU29" s="22">
        <v>9</v>
      </c>
      <c r="AV29" s="22">
        <f t="shared" ref="AV29:AV34" si="9">IF(AT29, ROUND(AU29/AT29*100, 2),0)</f>
        <v>30</v>
      </c>
      <c r="AW29" s="26" t="s">
        <v>54</v>
      </c>
      <c r="AX29" s="27" t="s">
        <v>55</v>
      </c>
      <c r="AY29" s="13">
        <v>14</v>
      </c>
      <c r="AZ29" s="22">
        <v>36</v>
      </c>
      <c r="BA29" s="22">
        <v>6</v>
      </c>
      <c r="BB29" s="22">
        <f t="shared" ref="BB29:BB34" si="10">IF(AZ29, ROUND(BA29/AZ29*100, 2),0)</f>
        <v>16.670000000000002</v>
      </c>
      <c r="BC29" s="26" t="s">
        <v>54</v>
      </c>
      <c r="BD29" s="27" t="s">
        <v>55</v>
      </c>
      <c r="BE29" s="13">
        <v>14</v>
      </c>
      <c r="BF29" s="22">
        <v>22</v>
      </c>
      <c r="BG29" s="22">
        <v>10</v>
      </c>
      <c r="BH29" s="22">
        <f t="shared" ref="BH29:BH34" si="11">IF(BF29, ROUND(BG29/BF29*100, 2),0)</f>
        <v>45.45</v>
      </c>
      <c r="BI29" s="26" t="s">
        <v>54</v>
      </c>
      <c r="BJ29" s="27" t="s">
        <v>55</v>
      </c>
      <c r="BK29" s="13">
        <v>14</v>
      </c>
      <c r="BL29" s="22">
        <v>156</v>
      </c>
      <c r="BM29" s="22">
        <v>45</v>
      </c>
      <c r="BN29" s="22">
        <f t="shared" ref="BN29:BN34" si="12">IF(BL29, ROUND(BM29/BL29*100, 2),0)</f>
        <v>28.85</v>
      </c>
    </row>
    <row r="30" spans="1:66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917</v>
      </c>
      <c r="E30" s="22">
        <f t="shared" ca="1" si="1"/>
        <v>292</v>
      </c>
      <c r="F30" s="22">
        <f t="shared" ca="1" si="2"/>
        <v>31.84</v>
      </c>
      <c r="G30" s="26" t="s">
        <v>56</v>
      </c>
      <c r="H30" s="27" t="s">
        <v>57</v>
      </c>
      <c r="I30" s="13">
        <v>15</v>
      </c>
      <c r="J30" s="22">
        <v>36</v>
      </c>
      <c r="K30" s="22">
        <v>14</v>
      </c>
      <c r="L30" s="22">
        <f t="shared" si="3"/>
        <v>38.89</v>
      </c>
      <c r="M30" s="26" t="s">
        <v>56</v>
      </c>
      <c r="N30" s="27" t="s">
        <v>57</v>
      </c>
      <c r="O30" s="13">
        <v>15</v>
      </c>
      <c r="P30" s="22">
        <v>32</v>
      </c>
      <c r="Q30" s="22">
        <v>19</v>
      </c>
      <c r="R30" s="22">
        <f t="shared" si="4"/>
        <v>59.38</v>
      </c>
      <c r="S30" s="26" t="s">
        <v>56</v>
      </c>
      <c r="T30" s="27" t="s">
        <v>57</v>
      </c>
      <c r="U30" s="13">
        <v>15</v>
      </c>
      <c r="V30" s="22">
        <v>38</v>
      </c>
      <c r="W30" s="22">
        <v>2</v>
      </c>
      <c r="X30" s="22">
        <f t="shared" si="5"/>
        <v>5.26</v>
      </c>
      <c r="Y30" s="26" t="s">
        <v>56</v>
      </c>
      <c r="Z30" s="27" t="s">
        <v>57</v>
      </c>
      <c r="AA30" s="13">
        <v>15</v>
      </c>
      <c r="AB30" s="22">
        <v>55</v>
      </c>
      <c r="AC30" s="22">
        <v>41</v>
      </c>
      <c r="AD30" s="22">
        <f t="shared" si="6"/>
        <v>74.55</v>
      </c>
      <c r="AE30" s="26" t="s">
        <v>56</v>
      </c>
      <c r="AF30" s="27" t="s">
        <v>57</v>
      </c>
      <c r="AG30" s="13">
        <v>15</v>
      </c>
      <c r="AH30" s="22">
        <v>5</v>
      </c>
      <c r="AI30" s="22">
        <v>0</v>
      </c>
      <c r="AJ30" s="22">
        <f t="shared" si="7"/>
        <v>0</v>
      </c>
      <c r="AK30" s="26" t="s">
        <v>56</v>
      </c>
      <c r="AL30" s="27" t="s">
        <v>57</v>
      </c>
      <c r="AM30" s="13">
        <v>15</v>
      </c>
      <c r="AN30" s="22">
        <v>211</v>
      </c>
      <c r="AO30" s="22">
        <v>52</v>
      </c>
      <c r="AP30" s="22">
        <f t="shared" si="8"/>
        <v>24.64</v>
      </c>
      <c r="AQ30" s="26" t="s">
        <v>56</v>
      </c>
      <c r="AR30" s="27" t="s">
        <v>57</v>
      </c>
      <c r="AS30" s="13">
        <v>15</v>
      </c>
      <c r="AT30" s="22">
        <v>163</v>
      </c>
      <c r="AU30" s="22">
        <v>76</v>
      </c>
      <c r="AV30" s="22">
        <f t="shared" si="9"/>
        <v>46.63</v>
      </c>
      <c r="AW30" s="26" t="s">
        <v>56</v>
      </c>
      <c r="AX30" s="27" t="s">
        <v>57</v>
      </c>
      <c r="AY30" s="13">
        <v>15</v>
      </c>
      <c r="AZ30" s="22">
        <v>35</v>
      </c>
      <c r="BA30" s="22">
        <v>34</v>
      </c>
      <c r="BB30" s="22">
        <f t="shared" si="10"/>
        <v>97.14</v>
      </c>
      <c r="BC30" s="26" t="s">
        <v>56</v>
      </c>
      <c r="BD30" s="27" t="s">
        <v>57</v>
      </c>
      <c r="BE30" s="13">
        <v>15</v>
      </c>
      <c r="BF30" s="22">
        <v>1</v>
      </c>
      <c r="BG30" s="22">
        <v>0</v>
      </c>
      <c r="BH30" s="22">
        <f t="shared" si="11"/>
        <v>0</v>
      </c>
      <c r="BI30" s="26" t="s">
        <v>56</v>
      </c>
      <c r="BJ30" s="27" t="s">
        <v>57</v>
      </c>
      <c r="BK30" s="13">
        <v>15</v>
      </c>
      <c r="BL30" s="22">
        <v>341</v>
      </c>
      <c r="BM30" s="22">
        <v>54</v>
      </c>
      <c r="BN30" s="22">
        <f t="shared" si="12"/>
        <v>15.84</v>
      </c>
    </row>
    <row r="31" spans="1:66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4321</v>
      </c>
      <c r="E31" s="22">
        <f t="shared" ca="1" si="1"/>
        <v>2128</v>
      </c>
      <c r="F31" s="22">
        <f t="shared" ca="1" si="2"/>
        <v>49.25</v>
      </c>
      <c r="G31" s="26" t="s">
        <v>58</v>
      </c>
      <c r="H31" s="27" t="s">
        <v>59</v>
      </c>
      <c r="I31" s="13">
        <v>16</v>
      </c>
      <c r="J31" s="22">
        <v>224</v>
      </c>
      <c r="K31" s="22">
        <v>198</v>
      </c>
      <c r="L31" s="22">
        <f t="shared" si="3"/>
        <v>88.39</v>
      </c>
      <c r="M31" s="26" t="s">
        <v>58</v>
      </c>
      <c r="N31" s="27" t="s">
        <v>59</v>
      </c>
      <c r="O31" s="13">
        <v>16</v>
      </c>
      <c r="P31" s="22">
        <v>356</v>
      </c>
      <c r="Q31" s="22">
        <v>239</v>
      </c>
      <c r="R31" s="22">
        <f t="shared" si="4"/>
        <v>67.13</v>
      </c>
      <c r="S31" s="26" t="s">
        <v>58</v>
      </c>
      <c r="T31" s="27" t="s">
        <v>59</v>
      </c>
      <c r="U31" s="13">
        <v>16</v>
      </c>
      <c r="V31" s="22">
        <v>373</v>
      </c>
      <c r="W31" s="22">
        <v>253</v>
      </c>
      <c r="X31" s="22">
        <f t="shared" si="5"/>
        <v>67.83</v>
      </c>
      <c r="Y31" s="26" t="s">
        <v>58</v>
      </c>
      <c r="Z31" s="27" t="s">
        <v>59</v>
      </c>
      <c r="AA31" s="13">
        <v>16</v>
      </c>
      <c r="AB31" s="22">
        <v>234</v>
      </c>
      <c r="AC31" s="22">
        <v>133</v>
      </c>
      <c r="AD31" s="22">
        <f t="shared" si="6"/>
        <v>56.84</v>
      </c>
      <c r="AE31" s="26" t="s">
        <v>58</v>
      </c>
      <c r="AF31" s="27" t="s">
        <v>59</v>
      </c>
      <c r="AG31" s="13">
        <v>16</v>
      </c>
      <c r="AH31" s="22">
        <v>271</v>
      </c>
      <c r="AI31" s="22">
        <v>116</v>
      </c>
      <c r="AJ31" s="22">
        <f t="shared" si="7"/>
        <v>42.8</v>
      </c>
      <c r="AK31" s="26" t="s">
        <v>58</v>
      </c>
      <c r="AL31" s="27" t="s">
        <v>59</v>
      </c>
      <c r="AM31" s="13">
        <v>16</v>
      </c>
      <c r="AN31" s="22">
        <v>319</v>
      </c>
      <c r="AO31" s="22">
        <v>182</v>
      </c>
      <c r="AP31" s="22">
        <f t="shared" si="8"/>
        <v>57.05</v>
      </c>
      <c r="AQ31" s="26" t="s">
        <v>58</v>
      </c>
      <c r="AR31" s="27" t="s">
        <v>59</v>
      </c>
      <c r="AS31" s="13">
        <v>16</v>
      </c>
      <c r="AT31" s="22">
        <v>321</v>
      </c>
      <c r="AU31" s="22">
        <v>172</v>
      </c>
      <c r="AV31" s="22">
        <f t="shared" si="9"/>
        <v>53.58</v>
      </c>
      <c r="AW31" s="26" t="s">
        <v>58</v>
      </c>
      <c r="AX31" s="27" t="s">
        <v>59</v>
      </c>
      <c r="AY31" s="13">
        <v>16</v>
      </c>
      <c r="AZ31" s="22">
        <v>375</v>
      </c>
      <c r="BA31" s="22">
        <v>177</v>
      </c>
      <c r="BB31" s="22">
        <f t="shared" si="10"/>
        <v>47.2</v>
      </c>
      <c r="BC31" s="26" t="s">
        <v>58</v>
      </c>
      <c r="BD31" s="27" t="s">
        <v>59</v>
      </c>
      <c r="BE31" s="13">
        <v>16</v>
      </c>
      <c r="BF31" s="22">
        <v>458</v>
      </c>
      <c r="BG31" s="22">
        <v>220</v>
      </c>
      <c r="BH31" s="22">
        <f t="shared" si="11"/>
        <v>48.03</v>
      </c>
      <c r="BI31" s="26" t="s">
        <v>58</v>
      </c>
      <c r="BJ31" s="27" t="s">
        <v>59</v>
      </c>
      <c r="BK31" s="13">
        <v>16</v>
      </c>
      <c r="BL31" s="22">
        <v>1390</v>
      </c>
      <c r="BM31" s="22">
        <v>438</v>
      </c>
      <c r="BN31" s="22">
        <f t="shared" si="12"/>
        <v>31.51</v>
      </c>
    </row>
    <row r="32" spans="1:66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81</v>
      </c>
      <c r="E32" s="22">
        <f t="shared" ca="1" si="1"/>
        <v>94</v>
      </c>
      <c r="F32" s="22">
        <f t="shared" ca="1" si="2"/>
        <v>116.05</v>
      </c>
      <c r="G32" s="26" t="s">
        <v>60</v>
      </c>
      <c r="H32" s="27" t="s">
        <v>61</v>
      </c>
      <c r="I32" s="13">
        <v>17</v>
      </c>
      <c r="J32" s="22">
        <v>2</v>
      </c>
      <c r="K32" s="22">
        <v>0</v>
      </c>
      <c r="L32" s="22">
        <f t="shared" si="3"/>
        <v>0</v>
      </c>
      <c r="M32" s="26" t="s">
        <v>60</v>
      </c>
      <c r="N32" s="27" t="s">
        <v>61</v>
      </c>
      <c r="O32" s="13">
        <v>17</v>
      </c>
      <c r="P32" s="22">
        <v>3</v>
      </c>
      <c r="Q32" s="22">
        <v>1</v>
      </c>
      <c r="R32" s="22">
        <f t="shared" si="4"/>
        <v>33.33</v>
      </c>
      <c r="S32" s="26" t="s">
        <v>60</v>
      </c>
      <c r="T32" s="27" t="s">
        <v>61</v>
      </c>
      <c r="U32" s="13">
        <v>17</v>
      </c>
      <c r="V32" s="22">
        <v>2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3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3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11</v>
      </c>
      <c r="AO32" s="22">
        <v>0</v>
      </c>
      <c r="AP32" s="22">
        <f t="shared" si="8"/>
        <v>0</v>
      </c>
      <c r="AQ32" s="26" t="s">
        <v>60</v>
      </c>
      <c r="AR32" s="27" t="s">
        <v>61</v>
      </c>
      <c r="AS32" s="13">
        <v>17</v>
      </c>
      <c r="AT32" s="22">
        <v>1</v>
      </c>
      <c r="AU32" s="22">
        <v>0</v>
      </c>
      <c r="AV32" s="22">
        <f t="shared" si="9"/>
        <v>0</v>
      </c>
      <c r="AW32" s="26" t="s">
        <v>60</v>
      </c>
      <c r="AX32" s="27" t="s">
        <v>61</v>
      </c>
      <c r="AY32" s="13">
        <v>17</v>
      </c>
      <c r="AZ32" s="22">
        <v>11</v>
      </c>
      <c r="BA32" s="22">
        <v>0</v>
      </c>
      <c r="BB32" s="22">
        <f t="shared" si="10"/>
        <v>0</v>
      </c>
      <c r="BC32" s="26" t="s">
        <v>60</v>
      </c>
      <c r="BD32" s="27" t="s">
        <v>61</v>
      </c>
      <c r="BE32" s="13">
        <v>17</v>
      </c>
      <c r="BF32" s="22">
        <v>2</v>
      </c>
      <c r="BG32" s="22">
        <v>0</v>
      </c>
      <c r="BH32" s="22">
        <f t="shared" si="11"/>
        <v>0</v>
      </c>
      <c r="BI32" s="26" t="s">
        <v>60</v>
      </c>
      <c r="BJ32" s="27" t="s">
        <v>61</v>
      </c>
      <c r="BK32" s="13">
        <v>17</v>
      </c>
      <c r="BL32" s="22">
        <v>43</v>
      </c>
      <c r="BM32" s="22">
        <v>93</v>
      </c>
      <c r="BN32" s="22">
        <f t="shared" si="12"/>
        <v>216.28</v>
      </c>
    </row>
    <row r="33" spans="1:66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156</v>
      </c>
      <c r="E33" s="22">
        <f t="shared" ca="1" si="1"/>
        <v>33</v>
      </c>
      <c r="F33" s="22">
        <f t="shared" ca="1" si="2"/>
        <v>21.15</v>
      </c>
      <c r="G33" s="26" t="s">
        <v>62</v>
      </c>
      <c r="H33" s="27" t="s">
        <v>63</v>
      </c>
      <c r="I33" s="13">
        <v>18</v>
      </c>
      <c r="J33" s="22">
        <v>0</v>
      </c>
      <c r="K33" s="22">
        <v>0</v>
      </c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0</v>
      </c>
      <c r="Q33" s="22">
        <v>0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0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0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0</v>
      </c>
      <c r="AI33" s="22">
        <v>0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56</v>
      </c>
      <c r="AO33" s="22">
        <v>3</v>
      </c>
      <c r="AP33" s="22">
        <f t="shared" si="8"/>
        <v>5.36</v>
      </c>
      <c r="AQ33" s="26" t="s">
        <v>62</v>
      </c>
      <c r="AR33" s="27" t="s">
        <v>63</v>
      </c>
      <c r="AS33" s="13">
        <v>18</v>
      </c>
      <c r="AT33" s="22">
        <v>0</v>
      </c>
      <c r="AU33" s="22">
        <v>0</v>
      </c>
      <c r="AV33" s="22">
        <f t="shared" si="9"/>
        <v>0</v>
      </c>
      <c r="AW33" s="26" t="s">
        <v>62</v>
      </c>
      <c r="AX33" s="27" t="s">
        <v>63</v>
      </c>
      <c r="AY33" s="13">
        <v>18</v>
      </c>
      <c r="AZ33" s="22">
        <v>11</v>
      </c>
      <c r="BA33" s="22">
        <v>0</v>
      </c>
      <c r="BB33" s="22">
        <f t="shared" si="10"/>
        <v>0</v>
      </c>
      <c r="BC33" s="26" t="s">
        <v>62</v>
      </c>
      <c r="BD33" s="27" t="s">
        <v>63</v>
      </c>
      <c r="BE33" s="13">
        <v>18</v>
      </c>
      <c r="BF33" s="22">
        <v>77</v>
      </c>
      <c r="BG33" s="22">
        <v>0</v>
      </c>
      <c r="BH33" s="22">
        <f t="shared" si="11"/>
        <v>0</v>
      </c>
      <c r="BI33" s="26" t="s">
        <v>62</v>
      </c>
      <c r="BJ33" s="27" t="s">
        <v>63</v>
      </c>
      <c r="BK33" s="13">
        <v>18</v>
      </c>
      <c r="BL33" s="22">
        <v>12</v>
      </c>
      <c r="BM33" s="22">
        <v>30</v>
      </c>
      <c r="BN33" s="22">
        <f t="shared" si="12"/>
        <v>250</v>
      </c>
    </row>
    <row r="34" spans="1:66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896</v>
      </c>
      <c r="E34" s="22">
        <f t="shared" ca="1" si="1"/>
        <v>186</v>
      </c>
      <c r="F34" s="22">
        <f t="shared" ca="1" si="2"/>
        <v>20.76</v>
      </c>
      <c r="G34" s="20" t="s">
        <v>64</v>
      </c>
      <c r="H34" s="28" t="s">
        <v>65</v>
      </c>
      <c r="I34" s="13">
        <v>19</v>
      </c>
      <c r="J34" s="22">
        <v>150</v>
      </c>
      <c r="K34" s="22">
        <v>8</v>
      </c>
      <c r="L34" s="22">
        <f t="shared" si="3"/>
        <v>5.33</v>
      </c>
      <c r="M34" s="20" t="s">
        <v>64</v>
      </c>
      <c r="N34" s="28" t="s">
        <v>65</v>
      </c>
      <c r="O34" s="13">
        <v>19</v>
      </c>
      <c r="P34" s="22">
        <v>42</v>
      </c>
      <c r="Q34" s="22">
        <v>10</v>
      </c>
      <c r="R34" s="22">
        <f t="shared" si="4"/>
        <v>23.81</v>
      </c>
      <c r="S34" s="20" t="s">
        <v>64</v>
      </c>
      <c r="T34" s="28" t="s">
        <v>65</v>
      </c>
      <c r="U34" s="13">
        <v>19</v>
      </c>
      <c r="V34" s="22">
        <v>148</v>
      </c>
      <c r="W34" s="22">
        <v>12</v>
      </c>
      <c r="X34" s="22">
        <f t="shared" si="5"/>
        <v>8.11</v>
      </c>
      <c r="Y34" s="20" t="s">
        <v>64</v>
      </c>
      <c r="Z34" s="28" t="s">
        <v>65</v>
      </c>
      <c r="AA34" s="13">
        <v>19</v>
      </c>
      <c r="AB34" s="22">
        <v>48</v>
      </c>
      <c r="AC34" s="22">
        <v>9</v>
      </c>
      <c r="AD34" s="22">
        <f t="shared" si="6"/>
        <v>18.75</v>
      </c>
      <c r="AE34" s="20" t="s">
        <v>64</v>
      </c>
      <c r="AF34" s="28" t="s">
        <v>65</v>
      </c>
      <c r="AG34" s="13">
        <v>19</v>
      </c>
      <c r="AH34" s="22">
        <v>40</v>
      </c>
      <c r="AI34" s="22">
        <v>3</v>
      </c>
      <c r="AJ34" s="22">
        <f t="shared" si="7"/>
        <v>7.5</v>
      </c>
      <c r="AK34" s="20" t="s">
        <v>64</v>
      </c>
      <c r="AL34" s="28" t="s">
        <v>65</v>
      </c>
      <c r="AM34" s="13">
        <v>19</v>
      </c>
      <c r="AN34" s="22">
        <v>133</v>
      </c>
      <c r="AO34" s="22">
        <v>24</v>
      </c>
      <c r="AP34" s="22">
        <f t="shared" si="8"/>
        <v>18.05</v>
      </c>
      <c r="AQ34" s="20" t="s">
        <v>64</v>
      </c>
      <c r="AR34" s="28" t="s">
        <v>65</v>
      </c>
      <c r="AS34" s="13">
        <v>19</v>
      </c>
      <c r="AT34" s="22">
        <v>72</v>
      </c>
      <c r="AU34" s="22">
        <v>12</v>
      </c>
      <c r="AV34" s="22">
        <f t="shared" si="9"/>
        <v>16.670000000000002</v>
      </c>
      <c r="AW34" s="20" t="s">
        <v>64</v>
      </c>
      <c r="AX34" s="28" t="s">
        <v>65</v>
      </c>
      <c r="AY34" s="13">
        <v>19</v>
      </c>
      <c r="AZ34" s="22">
        <v>106</v>
      </c>
      <c r="BA34" s="22">
        <v>38</v>
      </c>
      <c r="BB34" s="22">
        <f t="shared" si="10"/>
        <v>35.85</v>
      </c>
      <c r="BC34" s="20" t="s">
        <v>64</v>
      </c>
      <c r="BD34" s="28" t="s">
        <v>65</v>
      </c>
      <c r="BE34" s="13">
        <v>19</v>
      </c>
      <c r="BF34" s="22">
        <v>25</v>
      </c>
      <c r="BG34" s="22">
        <v>11</v>
      </c>
      <c r="BH34" s="22">
        <f t="shared" si="11"/>
        <v>44</v>
      </c>
      <c r="BI34" s="20" t="s">
        <v>64</v>
      </c>
      <c r="BJ34" s="28" t="s">
        <v>65</v>
      </c>
      <c r="BK34" s="13">
        <v>19</v>
      </c>
      <c r="BL34" s="22">
        <v>132</v>
      </c>
      <c r="BM34" s="22">
        <v>59</v>
      </c>
      <c r="BN34" s="22">
        <f t="shared" si="12"/>
        <v>44.7</v>
      </c>
    </row>
    <row r="35" spans="1:66" ht="36" customHeight="1" x14ac:dyDescent="0.25">
      <c r="A35" s="16" t="s">
        <v>66</v>
      </c>
      <c r="B35" s="29" t="s">
        <v>67</v>
      </c>
      <c r="C35" s="18" t="s">
        <v>12</v>
      </c>
      <c r="D35" s="25"/>
      <c r="E35" s="25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  <c r="BC35" s="16" t="s">
        <v>66</v>
      </c>
      <c r="BD35" s="29" t="s">
        <v>67</v>
      </c>
      <c r="BE35" s="18" t="s">
        <v>12</v>
      </c>
      <c r="BF35" s="25"/>
      <c r="BG35" s="25"/>
      <c r="BH35" s="19"/>
      <c r="BI35" s="16" t="s">
        <v>66</v>
      </c>
      <c r="BJ35" s="29" t="s">
        <v>67</v>
      </c>
      <c r="BK35" s="18" t="s">
        <v>12</v>
      </c>
      <c r="BL35" s="25"/>
      <c r="BM35" s="25"/>
      <c r="BN35" s="19"/>
    </row>
    <row r="36" spans="1:66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SUM(OFFSET(D36,0,6),OFFSET(D36,0,12),OFFSET(D36,0,18),OFFSET(D36,0,24),OFFSET(D36,0,30),OFFSET(D36,0,36),OFFSET(D36,0,42),OFFSET(D36,0,48),OFFSET(D36,0,54),OFFSET(D36,0,60))</f>
        <v>178</v>
      </c>
      <c r="E36" s="22">
        <f ca="1">SUM(OFFSET(E36,0,6),OFFSET(E36,0,12),OFFSET(E36,0,18),OFFSET(E36,0,24),OFFSET(E36,0,30),OFFSET(E36,0,36),OFFSET(E36,0,42),OFFSET(E36,0,48),OFFSET(E36,0,54),OFFSET(E36,0,60))</f>
        <v>88</v>
      </c>
      <c r="F36" s="22">
        <f ca="1">IF(D36, ROUND(E36/D36*100, 2),0)</f>
        <v>49.44</v>
      </c>
      <c r="G36" s="26" t="s">
        <v>68</v>
      </c>
      <c r="H36" s="30" t="s">
        <v>69</v>
      </c>
      <c r="I36" s="13">
        <v>20</v>
      </c>
      <c r="J36" s="22">
        <v>9</v>
      </c>
      <c r="K36" s="22">
        <v>2</v>
      </c>
      <c r="L36" s="22">
        <f>IF(J36, ROUND(K36/J36*100, 2),0)</f>
        <v>22.22</v>
      </c>
      <c r="M36" s="26" t="s">
        <v>68</v>
      </c>
      <c r="N36" s="30" t="s">
        <v>69</v>
      </c>
      <c r="O36" s="13">
        <v>20</v>
      </c>
      <c r="P36" s="22">
        <v>23</v>
      </c>
      <c r="Q36" s="22">
        <v>11</v>
      </c>
      <c r="R36" s="22">
        <f>IF(P36, ROUND(Q36/P36*100, 2),0)</f>
        <v>47.83</v>
      </c>
      <c r="S36" s="26" t="s">
        <v>68</v>
      </c>
      <c r="T36" s="30" t="s">
        <v>69</v>
      </c>
      <c r="U36" s="13">
        <v>20</v>
      </c>
      <c r="V36" s="22">
        <v>15</v>
      </c>
      <c r="W36" s="22">
        <v>7</v>
      </c>
      <c r="X36" s="22">
        <f>IF(V36, ROUND(W36/V36*100, 2),0)</f>
        <v>46.67</v>
      </c>
      <c r="Y36" s="26" t="s">
        <v>68</v>
      </c>
      <c r="Z36" s="30" t="s">
        <v>69</v>
      </c>
      <c r="AA36" s="13">
        <v>20</v>
      </c>
      <c r="AB36" s="22">
        <v>37</v>
      </c>
      <c r="AC36" s="22">
        <v>22</v>
      </c>
      <c r="AD36" s="22">
        <f>IF(AB36, ROUND(AC36/AB36*100, 2),0)</f>
        <v>59.46</v>
      </c>
      <c r="AE36" s="26" t="s">
        <v>68</v>
      </c>
      <c r="AF36" s="30" t="s">
        <v>69</v>
      </c>
      <c r="AG36" s="13">
        <v>20</v>
      </c>
      <c r="AH36" s="22">
        <v>10</v>
      </c>
      <c r="AI36" s="22">
        <v>1</v>
      </c>
      <c r="AJ36" s="22">
        <f>IF(AH36, ROUND(AI36/AH36*100, 2),0)</f>
        <v>10</v>
      </c>
      <c r="AK36" s="26" t="s">
        <v>68</v>
      </c>
      <c r="AL36" s="30" t="s">
        <v>69</v>
      </c>
      <c r="AM36" s="13">
        <v>20</v>
      </c>
      <c r="AN36" s="22">
        <v>42</v>
      </c>
      <c r="AO36" s="22">
        <v>6</v>
      </c>
      <c r="AP36" s="22">
        <f>IF(AN36, ROUND(AO36/AN36*100, 2),0)</f>
        <v>14.29</v>
      </c>
      <c r="AQ36" s="26" t="s">
        <v>68</v>
      </c>
      <c r="AR36" s="30" t="s">
        <v>69</v>
      </c>
      <c r="AS36" s="13">
        <v>20</v>
      </c>
      <c r="AT36" s="22">
        <v>3</v>
      </c>
      <c r="AU36" s="22">
        <v>0</v>
      </c>
      <c r="AV36" s="22">
        <f>IF(AT36, ROUND(AU36/AT36*100, 2),0)</f>
        <v>0</v>
      </c>
      <c r="AW36" s="26" t="s">
        <v>68</v>
      </c>
      <c r="AX36" s="30" t="s">
        <v>69</v>
      </c>
      <c r="AY36" s="13">
        <v>20</v>
      </c>
      <c r="AZ36" s="22">
        <v>1</v>
      </c>
      <c r="BA36" s="22">
        <v>11</v>
      </c>
      <c r="BB36" s="22">
        <f>IF(AZ36, ROUND(BA36/AZ36*100, 2),0)</f>
        <v>1100</v>
      </c>
      <c r="BC36" s="26" t="s">
        <v>68</v>
      </c>
      <c r="BD36" s="30" t="s">
        <v>69</v>
      </c>
      <c r="BE36" s="13">
        <v>20</v>
      </c>
      <c r="BF36" s="22">
        <v>38</v>
      </c>
      <c r="BG36" s="22">
        <v>28</v>
      </c>
      <c r="BH36" s="22">
        <f>IF(BF36, ROUND(BG36/BF36*100, 2),0)</f>
        <v>73.680000000000007</v>
      </c>
      <c r="BI36" s="26" t="s">
        <v>68</v>
      </c>
      <c r="BJ36" s="30" t="s">
        <v>69</v>
      </c>
      <c r="BK36" s="13">
        <v>20</v>
      </c>
      <c r="BL36" s="22">
        <v>0</v>
      </c>
      <c r="BM36" s="22">
        <v>0</v>
      </c>
      <c r="BN36" s="22">
        <f>IF(BL36, ROUND(BM36/BL36*100, 2),0)</f>
        <v>0</v>
      </c>
    </row>
    <row r="37" spans="1:66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SUM(OFFSET(D37,0,6),OFFSET(D37,0,12),OFFSET(D37,0,18),OFFSET(D37,0,24),OFFSET(D37,0,30),OFFSET(D37,0,36),OFFSET(D37,0,42),OFFSET(D37,0,48),OFFSET(D37,0,54),OFFSET(D37,0,60))</f>
        <v>51</v>
      </c>
      <c r="E37" s="22">
        <f ca="1">SUM(OFFSET(E37,0,6),OFFSET(E37,0,12),OFFSET(E37,0,18),OFFSET(E37,0,24),OFFSET(E37,0,30),OFFSET(E37,0,36),OFFSET(E37,0,42),OFFSET(E37,0,48),OFFSET(E37,0,54),OFFSET(E37,0,60))</f>
        <v>48</v>
      </c>
      <c r="F37" s="22">
        <f ca="1">IF(D37, ROUND(E37/D37*100, 2),0)</f>
        <v>94.12</v>
      </c>
      <c r="G37" s="26" t="s">
        <v>70</v>
      </c>
      <c r="H37" s="30" t="s">
        <v>71</v>
      </c>
      <c r="I37" s="13">
        <v>21</v>
      </c>
      <c r="J37" s="22">
        <v>7</v>
      </c>
      <c r="K37" s="22">
        <v>15</v>
      </c>
      <c r="L37" s="22">
        <f>IF(J37, ROUND(K37/J37*100, 2),0)</f>
        <v>214.29</v>
      </c>
      <c r="M37" s="26" t="s">
        <v>70</v>
      </c>
      <c r="N37" s="30" t="s">
        <v>71</v>
      </c>
      <c r="O37" s="13">
        <v>21</v>
      </c>
      <c r="P37" s="22">
        <v>25</v>
      </c>
      <c r="Q37" s="22">
        <v>23</v>
      </c>
      <c r="R37" s="22">
        <f>IF(P37, ROUND(Q37/P37*100, 2),0)</f>
        <v>92</v>
      </c>
      <c r="S37" s="26" t="s">
        <v>70</v>
      </c>
      <c r="T37" s="30" t="s">
        <v>71</v>
      </c>
      <c r="U37" s="13">
        <v>21</v>
      </c>
      <c r="V37" s="22">
        <v>0</v>
      </c>
      <c r="W37" s="22">
        <v>0</v>
      </c>
      <c r="X37" s="22">
        <f>IF(V37, ROUND(W37/V37*100, 2),0)</f>
        <v>0</v>
      </c>
      <c r="Y37" s="26" t="s">
        <v>70</v>
      </c>
      <c r="Z37" s="30" t="s">
        <v>71</v>
      </c>
      <c r="AA37" s="13">
        <v>21</v>
      </c>
      <c r="AB37" s="22">
        <v>0</v>
      </c>
      <c r="AC37" s="22">
        <v>0</v>
      </c>
      <c r="AD37" s="22">
        <f>IF(AB37, ROUND(AC37/AB37*100, 2),0)</f>
        <v>0</v>
      </c>
      <c r="AE37" s="26" t="s">
        <v>70</v>
      </c>
      <c r="AF37" s="30" t="s">
        <v>71</v>
      </c>
      <c r="AG37" s="13">
        <v>21</v>
      </c>
      <c r="AH37" s="22">
        <v>2</v>
      </c>
      <c r="AI37" s="22">
        <v>0</v>
      </c>
      <c r="AJ37" s="22">
        <f>IF(AH37, ROUND(AI37/AH37*100, 2),0)</f>
        <v>0</v>
      </c>
      <c r="AK37" s="26" t="s">
        <v>70</v>
      </c>
      <c r="AL37" s="30" t="s">
        <v>71</v>
      </c>
      <c r="AM37" s="13">
        <v>21</v>
      </c>
      <c r="AN37" s="22">
        <v>8</v>
      </c>
      <c r="AO37" s="22">
        <v>2</v>
      </c>
      <c r="AP37" s="22">
        <f>IF(AN37, ROUND(AO37/AN37*100, 2),0)</f>
        <v>25</v>
      </c>
      <c r="AQ37" s="26" t="s">
        <v>70</v>
      </c>
      <c r="AR37" s="30" t="s">
        <v>71</v>
      </c>
      <c r="AS37" s="13">
        <v>21</v>
      </c>
      <c r="AT37" s="22">
        <v>8</v>
      </c>
      <c r="AU37" s="22">
        <v>8</v>
      </c>
      <c r="AV37" s="22">
        <f>IF(AT37, ROUND(AU37/AT37*100, 2),0)</f>
        <v>100</v>
      </c>
      <c r="AW37" s="26" t="s">
        <v>70</v>
      </c>
      <c r="AX37" s="30" t="s">
        <v>71</v>
      </c>
      <c r="AY37" s="13">
        <v>21</v>
      </c>
      <c r="AZ37" s="22">
        <v>0</v>
      </c>
      <c r="BA37" s="22">
        <v>0</v>
      </c>
      <c r="BB37" s="22">
        <f>IF(AZ37, ROUND(BA37/AZ37*100, 2),0)</f>
        <v>0</v>
      </c>
      <c r="BC37" s="26" t="s">
        <v>70</v>
      </c>
      <c r="BD37" s="30" t="s">
        <v>71</v>
      </c>
      <c r="BE37" s="13">
        <v>21</v>
      </c>
      <c r="BF37" s="22">
        <v>1</v>
      </c>
      <c r="BG37" s="22">
        <v>0</v>
      </c>
      <c r="BH37" s="22">
        <f>IF(BF37, ROUND(BG37/BF37*100, 2),0)</f>
        <v>0</v>
      </c>
      <c r="BI37" s="26" t="s">
        <v>70</v>
      </c>
      <c r="BJ37" s="30" t="s">
        <v>71</v>
      </c>
      <c r="BK37" s="13">
        <v>21</v>
      </c>
      <c r="BL37" s="22">
        <v>0</v>
      </c>
      <c r="BM37" s="22">
        <v>0</v>
      </c>
      <c r="BN37" s="22">
        <f>IF(BL37, ROUND(BM37/BL37*100, 2),0)</f>
        <v>0</v>
      </c>
    </row>
    <row r="38" spans="1:66" ht="19.350000000000001" customHeight="1" x14ac:dyDescent="0.25">
      <c r="A38" s="23"/>
      <c r="B38" s="24" t="s">
        <v>16</v>
      </c>
      <c r="C38" s="18" t="s">
        <v>12</v>
      </c>
      <c r="D38" s="25"/>
      <c r="E38" s="25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  <c r="BC38" s="23"/>
      <c r="BD38" s="24" t="s">
        <v>16</v>
      </c>
      <c r="BE38" s="18" t="s">
        <v>12</v>
      </c>
      <c r="BF38" s="25"/>
      <c r="BG38" s="25"/>
      <c r="BH38" s="19"/>
      <c r="BI38" s="23"/>
      <c r="BJ38" s="24" t="s">
        <v>16</v>
      </c>
      <c r="BK38" s="18" t="s">
        <v>12</v>
      </c>
      <c r="BL38" s="25"/>
      <c r="BM38" s="25"/>
      <c r="BN38" s="19"/>
    </row>
    <row r="39" spans="1:66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13">SUM(OFFSET(D39,0,6),OFFSET(D39,0,12),OFFSET(D39,0,18),OFFSET(D39,0,24),OFFSET(D39,0,30),OFFSET(D39,0,36),OFFSET(D39,0,42),OFFSET(D39,0,48),OFFSET(D39,0,54),OFFSET(D39,0,60))</f>
        <v>3</v>
      </c>
      <c r="E39" s="22">
        <f t="shared" ca="1" si="13"/>
        <v>12</v>
      </c>
      <c r="F39" s="22">
        <f ca="1">IF(D39, ROUND(E39/D39*100, 2),0)</f>
        <v>400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3</v>
      </c>
      <c r="Q39" s="22">
        <v>12</v>
      </c>
      <c r="R39" s="22">
        <f>IF(P39, ROUND(Q39/P39*100, 2),0)</f>
        <v>400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0</v>
      </c>
      <c r="AP39" s="22">
        <f>IF(AN39, ROUND(AO39/AN39*100, 2),0)</f>
        <v>0</v>
      </c>
      <c r="AQ39" s="26" t="s">
        <v>72</v>
      </c>
      <c r="AR39" s="30" t="s">
        <v>73</v>
      </c>
      <c r="AS39" s="13">
        <v>22</v>
      </c>
      <c r="AT39" s="22">
        <v>0</v>
      </c>
      <c r="AU39" s="22">
        <v>0</v>
      </c>
      <c r="AV39" s="22">
        <f>IF(AT39, ROUND(AU39/AT39*100, 2),0)</f>
        <v>0</v>
      </c>
      <c r="AW39" s="26" t="s">
        <v>72</v>
      </c>
      <c r="AX39" s="30" t="s">
        <v>73</v>
      </c>
      <c r="AY39" s="13">
        <v>22</v>
      </c>
      <c r="AZ39" s="22">
        <v>0</v>
      </c>
      <c r="BA39" s="22">
        <v>0</v>
      </c>
      <c r="BB39" s="22">
        <f>IF(AZ39, ROUND(BA39/AZ39*100, 2),0)</f>
        <v>0</v>
      </c>
      <c r="BC39" s="26" t="s">
        <v>72</v>
      </c>
      <c r="BD39" s="30" t="s">
        <v>73</v>
      </c>
      <c r="BE39" s="13">
        <v>22</v>
      </c>
      <c r="BF39" s="22">
        <v>0</v>
      </c>
      <c r="BG39" s="22">
        <v>0</v>
      </c>
      <c r="BH39" s="22">
        <f>IF(BF39, ROUND(BG39/BF39*100, 2),0)</f>
        <v>0</v>
      </c>
      <c r="BI39" s="26" t="s">
        <v>72</v>
      </c>
      <c r="BJ39" s="30" t="s">
        <v>73</v>
      </c>
      <c r="BK39" s="13">
        <v>22</v>
      </c>
      <c r="BL39" s="22">
        <v>0</v>
      </c>
      <c r="BM39" s="22">
        <v>0</v>
      </c>
      <c r="BN39" s="22">
        <f>IF(BL39, ROUND(BM39/BL39*100, 2),0)</f>
        <v>0</v>
      </c>
    </row>
    <row r="40" spans="1:66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13"/>
        <v>378</v>
      </c>
      <c r="E40" s="22">
        <f t="shared" ca="1" si="13"/>
        <v>310</v>
      </c>
      <c r="F40" s="22">
        <f ca="1">IF(D40, ROUND(E40/D40*100, 2),0)</f>
        <v>82.01</v>
      </c>
      <c r="G40" s="26" t="s">
        <v>74</v>
      </c>
      <c r="H40" s="30" t="s">
        <v>75</v>
      </c>
      <c r="I40" s="13">
        <v>23</v>
      </c>
      <c r="J40" s="22">
        <v>62</v>
      </c>
      <c r="K40" s="22">
        <v>36</v>
      </c>
      <c r="L40" s="22">
        <f>IF(J40, ROUND(K40/J40*100, 2),0)</f>
        <v>58.06</v>
      </c>
      <c r="M40" s="26" t="s">
        <v>74</v>
      </c>
      <c r="N40" s="30" t="s">
        <v>75</v>
      </c>
      <c r="O40" s="13">
        <v>23</v>
      </c>
      <c r="P40" s="22">
        <v>19</v>
      </c>
      <c r="Q40" s="22">
        <v>8</v>
      </c>
      <c r="R40" s="22">
        <f>IF(P40, ROUND(Q40/P40*100, 2),0)</f>
        <v>42.11</v>
      </c>
      <c r="S40" s="26" t="s">
        <v>74</v>
      </c>
      <c r="T40" s="30" t="s">
        <v>75</v>
      </c>
      <c r="U40" s="13">
        <v>23</v>
      </c>
      <c r="V40" s="22">
        <v>13</v>
      </c>
      <c r="W40" s="22">
        <v>14</v>
      </c>
      <c r="X40" s="22">
        <f>IF(V40, ROUND(W40/V40*100, 2),0)</f>
        <v>107.69</v>
      </c>
      <c r="Y40" s="26" t="s">
        <v>74</v>
      </c>
      <c r="Z40" s="30" t="s">
        <v>75</v>
      </c>
      <c r="AA40" s="13">
        <v>23</v>
      </c>
      <c r="AB40" s="22">
        <v>34</v>
      </c>
      <c r="AC40" s="22">
        <v>23</v>
      </c>
      <c r="AD40" s="22">
        <f>IF(AB40, ROUND(AC40/AB40*100, 2),0)</f>
        <v>67.650000000000006</v>
      </c>
      <c r="AE40" s="26" t="s">
        <v>74</v>
      </c>
      <c r="AF40" s="30" t="s">
        <v>75</v>
      </c>
      <c r="AG40" s="13">
        <v>23</v>
      </c>
      <c r="AH40" s="22">
        <v>67</v>
      </c>
      <c r="AI40" s="22">
        <v>33</v>
      </c>
      <c r="AJ40" s="22">
        <f>IF(AH40, ROUND(AI40/AH40*100, 2),0)</f>
        <v>49.25</v>
      </c>
      <c r="AK40" s="26" t="s">
        <v>74</v>
      </c>
      <c r="AL40" s="30" t="s">
        <v>75</v>
      </c>
      <c r="AM40" s="13">
        <v>23</v>
      </c>
      <c r="AN40" s="22">
        <v>129</v>
      </c>
      <c r="AO40" s="22">
        <v>32</v>
      </c>
      <c r="AP40" s="22">
        <f>IF(AN40, ROUND(AO40/AN40*100, 2),0)</f>
        <v>24.81</v>
      </c>
      <c r="AQ40" s="26" t="s">
        <v>74</v>
      </c>
      <c r="AR40" s="30" t="s">
        <v>75</v>
      </c>
      <c r="AS40" s="13">
        <v>23</v>
      </c>
      <c r="AT40" s="22">
        <v>2</v>
      </c>
      <c r="AU40" s="22">
        <v>1</v>
      </c>
      <c r="AV40" s="22">
        <f>IF(AT40, ROUND(AU40/AT40*100, 2),0)</f>
        <v>50</v>
      </c>
      <c r="AW40" s="26" t="s">
        <v>74</v>
      </c>
      <c r="AX40" s="30" t="s">
        <v>75</v>
      </c>
      <c r="AY40" s="13">
        <v>23</v>
      </c>
      <c r="AZ40" s="22">
        <v>0</v>
      </c>
      <c r="BA40" s="22">
        <v>54</v>
      </c>
      <c r="BB40" s="22">
        <f>IF(AZ40, ROUND(BA40/AZ40*100, 2),0)</f>
        <v>0</v>
      </c>
      <c r="BC40" s="26" t="s">
        <v>74</v>
      </c>
      <c r="BD40" s="30" t="s">
        <v>75</v>
      </c>
      <c r="BE40" s="13">
        <v>23</v>
      </c>
      <c r="BF40" s="22">
        <v>17</v>
      </c>
      <c r="BG40" s="22">
        <v>18</v>
      </c>
      <c r="BH40" s="22">
        <f>IF(BF40, ROUND(BG40/BF40*100, 2),0)</f>
        <v>105.88</v>
      </c>
      <c r="BI40" s="26" t="s">
        <v>74</v>
      </c>
      <c r="BJ40" s="30" t="s">
        <v>75</v>
      </c>
      <c r="BK40" s="13">
        <v>23</v>
      </c>
      <c r="BL40" s="22">
        <v>35</v>
      </c>
      <c r="BM40" s="22">
        <v>91</v>
      </c>
      <c r="BN40" s="22">
        <f>IF(BL40, ROUND(BM40/BL40*100, 2),0)</f>
        <v>260</v>
      </c>
    </row>
    <row r="41" spans="1:66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13"/>
        <v>661</v>
      </c>
      <c r="E41" s="22">
        <f t="shared" ca="1" si="13"/>
        <v>296</v>
      </c>
      <c r="F41" s="22">
        <f ca="1">IF(D41, ROUND(E41/D41*100, 2),0)</f>
        <v>44.78</v>
      </c>
      <c r="G41" s="26" t="s">
        <v>76</v>
      </c>
      <c r="H41" s="30" t="s">
        <v>77</v>
      </c>
      <c r="I41" s="13">
        <v>24</v>
      </c>
      <c r="J41" s="22">
        <v>40</v>
      </c>
      <c r="K41" s="22">
        <v>12</v>
      </c>
      <c r="L41" s="22">
        <f>IF(J41, ROUND(K41/J41*100, 2),0)</f>
        <v>30</v>
      </c>
      <c r="M41" s="26" t="s">
        <v>76</v>
      </c>
      <c r="N41" s="30" t="s">
        <v>77</v>
      </c>
      <c r="O41" s="13">
        <v>24</v>
      </c>
      <c r="P41" s="22">
        <v>51</v>
      </c>
      <c r="Q41" s="22">
        <v>15</v>
      </c>
      <c r="R41" s="22">
        <f>IF(P41, ROUND(Q41/P41*100, 2),0)</f>
        <v>29.41</v>
      </c>
      <c r="S41" s="26" t="s">
        <v>76</v>
      </c>
      <c r="T41" s="30" t="s">
        <v>77</v>
      </c>
      <c r="U41" s="13">
        <v>24</v>
      </c>
      <c r="V41" s="22">
        <v>29</v>
      </c>
      <c r="W41" s="22">
        <v>6</v>
      </c>
      <c r="X41" s="22">
        <f>IF(V41, ROUND(W41/V41*100, 2),0)</f>
        <v>20.69</v>
      </c>
      <c r="Y41" s="26" t="s">
        <v>76</v>
      </c>
      <c r="Z41" s="30" t="s">
        <v>77</v>
      </c>
      <c r="AA41" s="13">
        <v>24</v>
      </c>
      <c r="AB41" s="22">
        <v>43</v>
      </c>
      <c r="AC41" s="22">
        <v>27</v>
      </c>
      <c r="AD41" s="22">
        <f>IF(AB41, ROUND(AC41/AB41*100, 2),0)</f>
        <v>62.79</v>
      </c>
      <c r="AE41" s="26" t="s">
        <v>76</v>
      </c>
      <c r="AF41" s="30" t="s">
        <v>77</v>
      </c>
      <c r="AG41" s="13">
        <v>24</v>
      </c>
      <c r="AH41" s="22">
        <v>69</v>
      </c>
      <c r="AI41" s="22">
        <v>34</v>
      </c>
      <c r="AJ41" s="22">
        <f>IF(AH41, ROUND(AI41/AH41*100, 2),0)</f>
        <v>49.28</v>
      </c>
      <c r="AK41" s="26" t="s">
        <v>76</v>
      </c>
      <c r="AL41" s="30" t="s">
        <v>77</v>
      </c>
      <c r="AM41" s="13">
        <v>24</v>
      </c>
      <c r="AN41" s="22">
        <v>43</v>
      </c>
      <c r="AO41" s="22">
        <v>12</v>
      </c>
      <c r="AP41" s="22">
        <f>IF(AN41, ROUND(AO41/AN41*100, 2),0)</f>
        <v>27.91</v>
      </c>
      <c r="AQ41" s="26" t="s">
        <v>76</v>
      </c>
      <c r="AR41" s="30" t="s">
        <v>77</v>
      </c>
      <c r="AS41" s="13">
        <v>24</v>
      </c>
      <c r="AT41" s="22">
        <v>16</v>
      </c>
      <c r="AU41" s="22">
        <v>9</v>
      </c>
      <c r="AV41" s="22">
        <f>IF(AT41, ROUND(AU41/AT41*100, 2),0)</f>
        <v>56.25</v>
      </c>
      <c r="AW41" s="26" t="s">
        <v>76</v>
      </c>
      <c r="AX41" s="30" t="s">
        <v>77</v>
      </c>
      <c r="AY41" s="13">
        <v>24</v>
      </c>
      <c r="AZ41" s="22">
        <v>0</v>
      </c>
      <c r="BA41" s="22">
        <v>21</v>
      </c>
      <c r="BB41" s="22">
        <f>IF(AZ41, ROUND(BA41/AZ41*100, 2),0)</f>
        <v>0</v>
      </c>
      <c r="BC41" s="26" t="s">
        <v>76</v>
      </c>
      <c r="BD41" s="30" t="s">
        <v>77</v>
      </c>
      <c r="BE41" s="13">
        <v>24</v>
      </c>
      <c r="BF41" s="22">
        <v>29</v>
      </c>
      <c r="BG41" s="22">
        <v>3</v>
      </c>
      <c r="BH41" s="22">
        <f>IF(BF41, ROUND(BG41/BF41*100, 2),0)</f>
        <v>10.34</v>
      </c>
      <c r="BI41" s="26" t="s">
        <v>76</v>
      </c>
      <c r="BJ41" s="30" t="s">
        <v>77</v>
      </c>
      <c r="BK41" s="13">
        <v>24</v>
      </c>
      <c r="BL41" s="22">
        <v>341</v>
      </c>
      <c r="BM41" s="22">
        <v>157</v>
      </c>
      <c r="BN41" s="22">
        <f>IF(BL41, ROUND(BM41/BL41*100, 2),0)</f>
        <v>46.04</v>
      </c>
    </row>
    <row r="42" spans="1:66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13"/>
        <v>821</v>
      </c>
      <c r="E42" s="22">
        <f t="shared" ca="1" si="13"/>
        <v>334</v>
      </c>
      <c r="F42" s="22">
        <f ca="1">IF(D42, ROUND(E42/D42*100, 2),0)</f>
        <v>40.68</v>
      </c>
      <c r="G42" s="26" t="s">
        <v>78</v>
      </c>
      <c r="H42" s="27" t="s">
        <v>79</v>
      </c>
      <c r="I42" s="13">
        <v>25</v>
      </c>
      <c r="J42" s="22">
        <v>26</v>
      </c>
      <c r="K42" s="22">
        <v>0</v>
      </c>
      <c r="L42" s="22">
        <f>IF(J42, ROUND(K42/J42*100, 2),0)</f>
        <v>0</v>
      </c>
      <c r="M42" s="26" t="s">
        <v>78</v>
      </c>
      <c r="N42" s="27" t="s">
        <v>79</v>
      </c>
      <c r="O42" s="13">
        <v>25</v>
      </c>
      <c r="P42" s="22">
        <v>47</v>
      </c>
      <c r="Q42" s="22">
        <v>21</v>
      </c>
      <c r="R42" s="22">
        <f>IF(P42, ROUND(Q42/P42*100, 2),0)</f>
        <v>44.68</v>
      </c>
      <c r="S42" s="26" t="s">
        <v>78</v>
      </c>
      <c r="T42" s="27" t="s">
        <v>79</v>
      </c>
      <c r="U42" s="13">
        <v>25</v>
      </c>
      <c r="V42" s="22">
        <v>53</v>
      </c>
      <c r="W42" s="22">
        <v>36</v>
      </c>
      <c r="X42" s="22">
        <f>IF(V42, ROUND(W42/V42*100, 2),0)</f>
        <v>67.92</v>
      </c>
      <c r="Y42" s="26" t="s">
        <v>78</v>
      </c>
      <c r="Z42" s="27" t="s">
        <v>79</v>
      </c>
      <c r="AA42" s="13">
        <v>25</v>
      </c>
      <c r="AB42" s="22">
        <v>60</v>
      </c>
      <c r="AC42" s="22">
        <v>29</v>
      </c>
      <c r="AD42" s="22">
        <f>IF(AB42, ROUND(AC42/AB42*100, 2),0)</f>
        <v>48.33</v>
      </c>
      <c r="AE42" s="26" t="s">
        <v>78</v>
      </c>
      <c r="AF42" s="27" t="s">
        <v>79</v>
      </c>
      <c r="AG42" s="13">
        <v>25</v>
      </c>
      <c r="AH42" s="22">
        <v>59</v>
      </c>
      <c r="AI42" s="22">
        <v>8</v>
      </c>
      <c r="AJ42" s="22">
        <f>IF(AH42, ROUND(AI42/AH42*100, 2),0)</f>
        <v>13.56</v>
      </c>
      <c r="AK42" s="26" t="s">
        <v>78</v>
      </c>
      <c r="AL42" s="27" t="s">
        <v>79</v>
      </c>
      <c r="AM42" s="13">
        <v>25</v>
      </c>
      <c r="AN42" s="22">
        <v>23</v>
      </c>
      <c r="AO42" s="22">
        <v>8</v>
      </c>
      <c r="AP42" s="22">
        <f>IF(AN42, ROUND(AO42/AN42*100, 2),0)</f>
        <v>34.78</v>
      </c>
      <c r="AQ42" s="26" t="s">
        <v>78</v>
      </c>
      <c r="AR42" s="27" t="s">
        <v>79</v>
      </c>
      <c r="AS42" s="13">
        <v>25</v>
      </c>
      <c r="AT42" s="22">
        <v>86</v>
      </c>
      <c r="AU42" s="22">
        <v>41</v>
      </c>
      <c r="AV42" s="22">
        <f>IF(AT42, ROUND(AU42/AT42*100, 2),0)</f>
        <v>47.67</v>
      </c>
      <c r="AW42" s="26" t="s">
        <v>78</v>
      </c>
      <c r="AX42" s="27" t="s">
        <v>79</v>
      </c>
      <c r="AY42" s="13">
        <v>25</v>
      </c>
      <c r="AZ42" s="22">
        <v>4</v>
      </c>
      <c r="BA42" s="22">
        <v>34</v>
      </c>
      <c r="BB42" s="22">
        <f>IF(AZ42, ROUND(BA42/AZ42*100, 2),0)</f>
        <v>850</v>
      </c>
      <c r="BC42" s="26" t="s">
        <v>78</v>
      </c>
      <c r="BD42" s="27" t="s">
        <v>79</v>
      </c>
      <c r="BE42" s="13">
        <v>25</v>
      </c>
      <c r="BF42" s="22">
        <v>139</v>
      </c>
      <c r="BG42" s="22">
        <v>48</v>
      </c>
      <c r="BH42" s="22">
        <f>IF(BF42, ROUND(BG42/BF42*100, 2),0)</f>
        <v>34.53</v>
      </c>
      <c r="BI42" s="26" t="s">
        <v>78</v>
      </c>
      <c r="BJ42" s="27" t="s">
        <v>79</v>
      </c>
      <c r="BK42" s="13">
        <v>25</v>
      </c>
      <c r="BL42" s="22">
        <v>324</v>
      </c>
      <c r="BM42" s="22">
        <v>109</v>
      </c>
      <c r="BN42" s="22">
        <f>IF(BL42, ROUND(BM42/BL42*100, 2),0)</f>
        <v>33.64</v>
      </c>
    </row>
    <row r="43" spans="1:66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13"/>
        <v>185</v>
      </c>
      <c r="E43" s="22">
        <f t="shared" ca="1" si="13"/>
        <v>115</v>
      </c>
      <c r="F43" s="22">
        <f ca="1">IF(D43, ROUND(E43/D43*100, 2),0)</f>
        <v>62.16</v>
      </c>
      <c r="G43" s="26" t="s">
        <v>80</v>
      </c>
      <c r="H43" s="30" t="s">
        <v>81</v>
      </c>
      <c r="I43" s="13">
        <v>26</v>
      </c>
      <c r="J43" s="22">
        <v>7</v>
      </c>
      <c r="K43" s="22">
        <v>9</v>
      </c>
      <c r="L43" s="22">
        <f>IF(J43, ROUND(K43/J43*100, 2),0)</f>
        <v>128.57</v>
      </c>
      <c r="M43" s="26" t="s">
        <v>80</v>
      </c>
      <c r="N43" s="30" t="s">
        <v>81</v>
      </c>
      <c r="O43" s="13">
        <v>26</v>
      </c>
      <c r="P43" s="22">
        <v>46</v>
      </c>
      <c r="Q43" s="22">
        <v>34</v>
      </c>
      <c r="R43" s="22">
        <f>IF(P43, ROUND(Q43/P43*100, 2),0)</f>
        <v>73.91</v>
      </c>
      <c r="S43" s="26" t="s">
        <v>80</v>
      </c>
      <c r="T43" s="30" t="s">
        <v>81</v>
      </c>
      <c r="U43" s="13">
        <v>26</v>
      </c>
      <c r="V43" s="22">
        <v>17</v>
      </c>
      <c r="W43" s="22">
        <v>4</v>
      </c>
      <c r="X43" s="22">
        <f>IF(V43, ROUND(W43/V43*100, 2),0)</f>
        <v>23.53</v>
      </c>
      <c r="Y43" s="26" t="s">
        <v>80</v>
      </c>
      <c r="Z43" s="30" t="s">
        <v>81</v>
      </c>
      <c r="AA43" s="13">
        <v>26</v>
      </c>
      <c r="AB43" s="22">
        <v>10</v>
      </c>
      <c r="AC43" s="22">
        <v>4</v>
      </c>
      <c r="AD43" s="22">
        <f>IF(AB43, ROUND(AC43/AB43*100, 2),0)</f>
        <v>40</v>
      </c>
      <c r="AE43" s="26" t="s">
        <v>80</v>
      </c>
      <c r="AF43" s="30" t="s">
        <v>81</v>
      </c>
      <c r="AG43" s="13">
        <v>26</v>
      </c>
      <c r="AH43" s="22">
        <v>14</v>
      </c>
      <c r="AI43" s="22">
        <v>32</v>
      </c>
      <c r="AJ43" s="22">
        <f>IF(AH43, ROUND(AI43/AH43*100, 2),0)</f>
        <v>228.57</v>
      </c>
      <c r="AK43" s="26" t="s">
        <v>80</v>
      </c>
      <c r="AL43" s="30" t="s">
        <v>81</v>
      </c>
      <c r="AM43" s="13">
        <v>26</v>
      </c>
      <c r="AN43" s="22">
        <v>9</v>
      </c>
      <c r="AO43" s="22">
        <v>5</v>
      </c>
      <c r="AP43" s="22">
        <f>IF(AN43, ROUND(AO43/AN43*100, 2),0)</f>
        <v>55.56</v>
      </c>
      <c r="AQ43" s="26" t="s">
        <v>80</v>
      </c>
      <c r="AR43" s="30" t="s">
        <v>81</v>
      </c>
      <c r="AS43" s="13">
        <v>26</v>
      </c>
      <c r="AT43" s="22">
        <v>28</v>
      </c>
      <c r="AU43" s="22">
        <v>10</v>
      </c>
      <c r="AV43" s="22">
        <f>IF(AT43, ROUND(AU43/AT43*100, 2),0)</f>
        <v>35.71</v>
      </c>
      <c r="AW43" s="26" t="s">
        <v>80</v>
      </c>
      <c r="AX43" s="30" t="s">
        <v>81</v>
      </c>
      <c r="AY43" s="13">
        <v>26</v>
      </c>
      <c r="AZ43" s="22">
        <v>1</v>
      </c>
      <c r="BA43" s="22">
        <v>1</v>
      </c>
      <c r="BB43" s="22">
        <f>IF(AZ43, ROUND(BA43/AZ43*100, 2),0)</f>
        <v>100</v>
      </c>
      <c r="BC43" s="26" t="s">
        <v>80</v>
      </c>
      <c r="BD43" s="30" t="s">
        <v>81</v>
      </c>
      <c r="BE43" s="13">
        <v>26</v>
      </c>
      <c r="BF43" s="22">
        <v>20</v>
      </c>
      <c r="BG43" s="22">
        <v>3</v>
      </c>
      <c r="BH43" s="22">
        <f>IF(BF43, ROUND(BG43/BF43*100, 2),0)</f>
        <v>15</v>
      </c>
      <c r="BI43" s="26" t="s">
        <v>80</v>
      </c>
      <c r="BJ43" s="30" t="s">
        <v>81</v>
      </c>
      <c r="BK43" s="13">
        <v>26</v>
      </c>
      <c r="BL43" s="22">
        <v>33</v>
      </c>
      <c r="BM43" s="22">
        <v>13</v>
      </c>
      <c r="BN43" s="22">
        <f>IF(BL43, ROUND(BM43/BL43*100, 2),0)</f>
        <v>39.39</v>
      </c>
    </row>
    <row r="44" spans="1:66" ht="19.350000000000001" customHeight="1" x14ac:dyDescent="0.25">
      <c r="A44" s="23"/>
      <c r="B44" s="24" t="s">
        <v>16</v>
      </c>
      <c r="C44" s="18" t="s">
        <v>12</v>
      </c>
      <c r="D44" s="25"/>
      <c r="E44" s="25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  <c r="BC44" s="23"/>
      <c r="BD44" s="24" t="s">
        <v>16</v>
      </c>
      <c r="BE44" s="18" t="s">
        <v>12</v>
      </c>
      <c r="BF44" s="25"/>
      <c r="BG44" s="25"/>
      <c r="BH44" s="19"/>
      <c r="BI44" s="23"/>
      <c r="BJ44" s="24" t="s">
        <v>16</v>
      </c>
      <c r="BK44" s="18" t="s">
        <v>12</v>
      </c>
      <c r="BL44" s="25"/>
      <c r="BM44" s="25"/>
      <c r="BN44" s="19"/>
    </row>
    <row r="45" spans="1:66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4">SUM(OFFSET(D45,0,6),OFFSET(D45,0,12),OFFSET(D45,0,18),OFFSET(D45,0,24),OFFSET(D45,0,30),OFFSET(D45,0,36),OFFSET(D45,0,42),OFFSET(D45,0,48),OFFSET(D45,0,54),OFFSET(D45,0,60))</f>
        <v>26</v>
      </c>
      <c r="E45" s="22">
        <f t="shared" ca="1" si="14"/>
        <v>9</v>
      </c>
      <c r="F45" s="22">
        <f t="shared" ref="F45:F54" ca="1" si="15">IF(D45, ROUND(E45/D45*100, 2),0)</f>
        <v>34.619999999999997</v>
      </c>
      <c r="G45" s="26" t="s">
        <v>82</v>
      </c>
      <c r="H45" s="30" t="s">
        <v>83</v>
      </c>
      <c r="I45" s="13">
        <v>27</v>
      </c>
      <c r="J45" s="22">
        <v>1</v>
      </c>
      <c r="K45" s="22">
        <v>0</v>
      </c>
      <c r="L45" s="22">
        <f t="shared" ref="L45:L54" si="16">IF(J45, ROUND(K45/J45*100, 2),0)</f>
        <v>0</v>
      </c>
      <c r="M45" s="26" t="s">
        <v>82</v>
      </c>
      <c r="N45" s="30" t="s">
        <v>83</v>
      </c>
      <c r="O45" s="13">
        <v>27</v>
      </c>
      <c r="P45" s="22">
        <v>6</v>
      </c>
      <c r="Q45" s="22">
        <v>2</v>
      </c>
      <c r="R45" s="22">
        <f t="shared" ref="R45:R54" si="17">IF(P45, ROUND(Q45/P45*100, 2),0)</f>
        <v>33.33</v>
      </c>
      <c r="S45" s="26" t="s">
        <v>82</v>
      </c>
      <c r="T45" s="30" t="s">
        <v>83</v>
      </c>
      <c r="U45" s="13">
        <v>27</v>
      </c>
      <c r="V45" s="22">
        <v>4</v>
      </c>
      <c r="W45" s="22">
        <v>2</v>
      </c>
      <c r="X45" s="22">
        <f t="shared" ref="X45:X54" si="18">IF(V45, ROUND(W45/V45*100, 2),0)</f>
        <v>50</v>
      </c>
      <c r="Y45" s="26" t="s">
        <v>82</v>
      </c>
      <c r="Z45" s="30" t="s">
        <v>83</v>
      </c>
      <c r="AA45" s="13">
        <v>27</v>
      </c>
      <c r="AB45" s="22">
        <v>1</v>
      </c>
      <c r="AC45" s="22">
        <v>1</v>
      </c>
      <c r="AD45" s="22">
        <f t="shared" ref="AD45:AD54" si="19">IF(AB45, ROUND(AC45/AB45*100, 2),0)</f>
        <v>100</v>
      </c>
      <c r="AE45" s="26" t="s">
        <v>82</v>
      </c>
      <c r="AF45" s="30" t="s">
        <v>83</v>
      </c>
      <c r="AG45" s="13">
        <v>27</v>
      </c>
      <c r="AH45" s="22">
        <v>5</v>
      </c>
      <c r="AI45" s="22">
        <v>0</v>
      </c>
      <c r="AJ45" s="22">
        <f t="shared" ref="AJ45:AJ54" si="20">IF(AH45, ROUND(AI45/AH45*100, 2),0)</f>
        <v>0</v>
      </c>
      <c r="AK45" s="26" t="s">
        <v>82</v>
      </c>
      <c r="AL45" s="30" t="s">
        <v>83</v>
      </c>
      <c r="AM45" s="13">
        <v>27</v>
      </c>
      <c r="AN45" s="22">
        <v>0</v>
      </c>
      <c r="AO45" s="22">
        <v>0</v>
      </c>
      <c r="AP45" s="22">
        <f t="shared" ref="AP45:AP54" si="21">IF(AN45, ROUND(AO45/AN45*100, 2),0)</f>
        <v>0</v>
      </c>
      <c r="AQ45" s="26" t="s">
        <v>82</v>
      </c>
      <c r="AR45" s="30" t="s">
        <v>83</v>
      </c>
      <c r="AS45" s="13">
        <v>27</v>
      </c>
      <c r="AT45" s="22">
        <v>4</v>
      </c>
      <c r="AU45" s="22">
        <v>1</v>
      </c>
      <c r="AV45" s="22">
        <f t="shared" ref="AV45:AV54" si="22">IF(AT45, ROUND(AU45/AT45*100, 2),0)</f>
        <v>25</v>
      </c>
      <c r="AW45" s="26" t="s">
        <v>82</v>
      </c>
      <c r="AX45" s="30" t="s">
        <v>83</v>
      </c>
      <c r="AY45" s="13">
        <v>27</v>
      </c>
      <c r="AZ45" s="22">
        <v>0</v>
      </c>
      <c r="BA45" s="22">
        <v>0</v>
      </c>
      <c r="BB45" s="22">
        <f t="shared" ref="BB45:BB54" si="23">IF(AZ45, ROUND(BA45/AZ45*100, 2),0)</f>
        <v>0</v>
      </c>
      <c r="BC45" s="26" t="s">
        <v>82</v>
      </c>
      <c r="BD45" s="30" t="s">
        <v>83</v>
      </c>
      <c r="BE45" s="13">
        <v>27</v>
      </c>
      <c r="BF45" s="22">
        <v>3</v>
      </c>
      <c r="BG45" s="22">
        <v>0</v>
      </c>
      <c r="BH45" s="22">
        <f t="shared" ref="BH45:BH54" si="24">IF(BF45, ROUND(BG45/BF45*100, 2),0)</f>
        <v>0</v>
      </c>
      <c r="BI45" s="26" t="s">
        <v>82</v>
      </c>
      <c r="BJ45" s="30" t="s">
        <v>83</v>
      </c>
      <c r="BK45" s="13">
        <v>27</v>
      </c>
      <c r="BL45" s="22">
        <v>2</v>
      </c>
      <c r="BM45" s="22">
        <v>3</v>
      </c>
      <c r="BN45" s="22">
        <f t="shared" ref="BN45:BN54" si="25">IF(BL45, ROUND(BM45/BL45*100, 2),0)</f>
        <v>150</v>
      </c>
    </row>
    <row r="46" spans="1:66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4"/>
        <v>122</v>
      </c>
      <c r="E46" s="22">
        <f t="shared" ca="1" si="14"/>
        <v>52</v>
      </c>
      <c r="F46" s="22">
        <f t="shared" ca="1" si="15"/>
        <v>42.62</v>
      </c>
      <c r="G46" s="26" t="s">
        <v>84</v>
      </c>
      <c r="H46" s="30" t="s">
        <v>85</v>
      </c>
      <c r="I46" s="13">
        <v>28</v>
      </c>
      <c r="J46" s="22">
        <v>5</v>
      </c>
      <c r="K46" s="22">
        <v>4</v>
      </c>
      <c r="L46" s="22">
        <f t="shared" si="16"/>
        <v>80</v>
      </c>
      <c r="M46" s="26" t="s">
        <v>84</v>
      </c>
      <c r="N46" s="30" t="s">
        <v>85</v>
      </c>
      <c r="O46" s="13">
        <v>28</v>
      </c>
      <c r="P46" s="22">
        <v>24</v>
      </c>
      <c r="Q46" s="22">
        <v>26</v>
      </c>
      <c r="R46" s="22">
        <f t="shared" si="17"/>
        <v>108.33</v>
      </c>
      <c r="S46" s="26" t="s">
        <v>84</v>
      </c>
      <c r="T46" s="30" t="s">
        <v>85</v>
      </c>
      <c r="U46" s="13">
        <v>28</v>
      </c>
      <c r="V46" s="22">
        <v>7</v>
      </c>
      <c r="W46" s="22">
        <v>0</v>
      </c>
      <c r="X46" s="22">
        <f t="shared" si="18"/>
        <v>0</v>
      </c>
      <c r="Y46" s="26" t="s">
        <v>84</v>
      </c>
      <c r="Z46" s="30" t="s">
        <v>85</v>
      </c>
      <c r="AA46" s="13">
        <v>28</v>
      </c>
      <c r="AB46" s="22">
        <v>9</v>
      </c>
      <c r="AC46" s="22">
        <v>3</v>
      </c>
      <c r="AD46" s="22">
        <f t="shared" si="19"/>
        <v>33.33</v>
      </c>
      <c r="AE46" s="26" t="s">
        <v>84</v>
      </c>
      <c r="AF46" s="30" t="s">
        <v>85</v>
      </c>
      <c r="AG46" s="13">
        <v>28</v>
      </c>
      <c r="AH46" s="22">
        <v>9</v>
      </c>
      <c r="AI46" s="22">
        <v>0</v>
      </c>
      <c r="AJ46" s="22">
        <f t="shared" si="20"/>
        <v>0</v>
      </c>
      <c r="AK46" s="26" t="s">
        <v>84</v>
      </c>
      <c r="AL46" s="30" t="s">
        <v>85</v>
      </c>
      <c r="AM46" s="13">
        <v>28</v>
      </c>
      <c r="AN46" s="22">
        <v>9</v>
      </c>
      <c r="AO46" s="22">
        <v>5</v>
      </c>
      <c r="AP46" s="22">
        <f t="shared" si="21"/>
        <v>55.56</v>
      </c>
      <c r="AQ46" s="26" t="s">
        <v>84</v>
      </c>
      <c r="AR46" s="30" t="s">
        <v>85</v>
      </c>
      <c r="AS46" s="13">
        <v>28</v>
      </c>
      <c r="AT46" s="22">
        <v>15</v>
      </c>
      <c r="AU46" s="22">
        <v>5</v>
      </c>
      <c r="AV46" s="22">
        <f t="shared" si="22"/>
        <v>33.33</v>
      </c>
      <c r="AW46" s="26" t="s">
        <v>84</v>
      </c>
      <c r="AX46" s="30" t="s">
        <v>85</v>
      </c>
      <c r="AY46" s="13">
        <v>28</v>
      </c>
      <c r="AZ46" s="22">
        <v>0</v>
      </c>
      <c r="BA46" s="22">
        <v>1</v>
      </c>
      <c r="BB46" s="22">
        <f t="shared" si="23"/>
        <v>0</v>
      </c>
      <c r="BC46" s="26" t="s">
        <v>84</v>
      </c>
      <c r="BD46" s="30" t="s">
        <v>85</v>
      </c>
      <c r="BE46" s="13">
        <v>28</v>
      </c>
      <c r="BF46" s="22">
        <v>16</v>
      </c>
      <c r="BG46" s="22">
        <v>3</v>
      </c>
      <c r="BH46" s="22">
        <f t="shared" si="24"/>
        <v>18.75</v>
      </c>
      <c r="BI46" s="26" t="s">
        <v>84</v>
      </c>
      <c r="BJ46" s="30" t="s">
        <v>85</v>
      </c>
      <c r="BK46" s="13">
        <v>28</v>
      </c>
      <c r="BL46" s="22">
        <v>28</v>
      </c>
      <c r="BM46" s="22">
        <v>5</v>
      </c>
      <c r="BN46" s="22">
        <f t="shared" si="25"/>
        <v>17.86</v>
      </c>
    </row>
    <row r="47" spans="1:66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4"/>
        <v>20</v>
      </c>
      <c r="E47" s="22">
        <f t="shared" ca="1" si="14"/>
        <v>6</v>
      </c>
      <c r="F47" s="22">
        <f t="shared" ca="1" si="15"/>
        <v>30</v>
      </c>
      <c r="G47" s="26" t="s">
        <v>86</v>
      </c>
      <c r="H47" s="30" t="s">
        <v>87</v>
      </c>
      <c r="I47" s="13">
        <v>29</v>
      </c>
      <c r="J47" s="22">
        <v>1</v>
      </c>
      <c r="K47" s="22">
        <v>0</v>
      </c>
      <c r="L47" s="22">
        <f t="shared" si="16"/>
        <v>0</v>
      </c>
      <c r="M47" s="26" t="s">
        <v>86</v>
      </c>
      <c r="N47" s="30" t="s">
        <v>87</v>
      </c>
      <c r="O47" s="13">
        <v>29</v>
      </c>
      <c r="P47" s="22">
        <v>4</v>
      </c>
      <c r="Q47" s="22">
        <v>1</v>
      </c>
      <c r="R47" s="22">
        <f t="shared" si="17"/>
        <v>25</v>
      </c>
      <c r="S47" s="26" t="s">
        <v>86</v>
      </c>
      <c r="T47" s="30" t="s">
        <v>87</v>
      </c>
      <c r="U47" s="13">
        <v>29</v>
      </c>
      <c r="V47" s="22">
        <v>6</v>
      </c>
      <c r="W47" s="22">
        <v>2</v>
      </c>
      <c r="X47" s="22">
        <f t="shared" si="18"/>
        <v>33.33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19"/>
        <v>0</v>
      </c>
      <c r="AE47" s="26" t="s">
        <v>86</v>
      </c>
      <c r="AF47" s="30" t="s">
        <v>87</v>
      </c>
      <c r="AG47" s="13">
        <v>29</v>
      </c>
      <c r="AH47" s="22">
        <v>0</v>
      </c>
      <c r="AI47" s="22">
        <v>0</v>
      </c>
      <c r="AJ47" s="22">
        <f t="shared" si="20"/>
        <v>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21"/>
        <v>0</v>
      </c>
      <c r="AQ47" s="26" t="s">
        <v>86</v>
      </c>
      <c r="AR47" s="30" t="s">
        <v>87</v>
      </c>
      <c r="AS47" s="13">
        <v>29</v>
      </c>
      <c r="AT47" s="22">
        <v>9</v>
      </c>
      <c r="AU47" s="22">
        <v>1</v>
      </c>
      <c r="AV47" s="22">
        <f t="shared" si="22"/>
        <v>11.11</v>
      </c>
      <c r="AW47" s="26" t="s">
        <v>86</v>
      </c>
      <c r="AX47" s="30" t="s">
        <v>87</v>
      </c>
      <c r="AY47" s="13">
        <v>29</v>
      </c>
      <c r="AZ47" s="22">
        <v>0</v>
      </c>
      <c r="BA47" s="22">
        <v>0</v>
      </c>
      <c r="BB47" s="22">
        <f t="shared" si="23"/>
        <v>0</v>
      </c>
      <c r="BC47" s="26" t="s">
        <v>86</v>
      </c>
      <c r="BD47" s="30" t="s">
        <v>87</v>
      </c>
      <c r="BE47" s="13">
        <v>29</v>
      </c>
      <c r="BF47" s="22">
        <v>0</v>
      </c>
      <c r="BG47" s="22">
        <v>0</v>
      </c>
      <c r="BH47" s="22">
        <f t="shared" si="24"/>
        <v>0</v>
      </c>
      <c r="BI47" s="26" t="s">
        <v>86</v>
      </c>
      <c r="BJ47" s="30" t="s">
        <v>87</v>
      </c>
      <c r="BK47" s="13">
        <v>29</v>
      </c>
      <c r="BL47" s="22">
        <v>0</v>
      </c>
      <c r="BM47" s="22">
        <v>2</v>
      </c>
      <c r="BN47" s="22">
        <f t="shared" si="25"/>
        <v>0</v>
      </c>
    </row>
    <row r="48" spans="1:66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4"/>
        <v>17</v>
      </c>
      <c r="E48" s="22">
        <f t="shared" ca="1" si="14"/>
        <v>48</v>
      </c>
      <c r="F48" s="22">
        <f t="shared" ca="1" si="15"/>
        <v>282.35000000000002</v>
      </c>
      <c r="G48" s="26" t="s">
        <v>88</v>
      </c>
      <c r="H48" s="30" t="s">
        <v>89</v>
      </c>
      <c r="I48" s="13">
        <v>30</v>
      </c>
      <c r="J48" s="22">
        <v>1</v>
      </c>
      <c r="K48" s="22">
        <v>5</v>
      </c>
      <c r="L48" s="22">
        <f t="shared" si="16"/>
        <v>500</v>
      </c>
      <c r="M48" s="26" t="s">
        <v>88</v>
      </c>
      <c r="N48" s="30" t="s">
        <v>89</v>
      </c>
      <c r="O48" s="13">
        <v>30</v>
      </c>
      <c r="P48" s="22">
        <v>12</v>
      </c>
      <c r="Q48" s="22">
        <v>5</v>
      </c>
      <c r="R48" s="22">
        <f t="shared" si="17"/>
        <v>41.67</v>
      </c>
      <c r="S48" s="26" t="s">
        <v>88</v>
      </c>
      <c r="T48" s="30" t="s">
        <v>89</v>
      </c>
      <c r="U48" s="13">
        <v>30</v>
      </c>
      <c r="V48" s="22">
        <v>0</v>
      </c>
      <c r="W48" s="22">
        <v>0</v>
      </c>
      <c r="X48" s="22">
        <f t="shared" si="18"/>
        <v>0</v>
      </c>
      <c r="Y48" s="26" t="s">
        <v>88</v>
      </c>
      <c r="Z48" s="30" t="s">
        <v>89</v>
      </c>
      <c r="AA48" s="13">
        <v>30</v>
      </c>
      <c r="AB48" s="22">
        <v>0</v>
      </c>
      <c r="AC48" s="22">
        <v>0</v>
      </c>
      <c r="AD48" s="22">
        <f t="shared" si="19"/>
        <v>0</v>
      </c>
      <c r="AE48" s="26" t="s">
        <v>88</v>
      </c>
      <c r="AF48" s="30" t="s">
        <v>89</v>
      </c>
      <c r="AG48" s="13">
        <v>30</v>
      </c>
      <c r="AH48" s="22">
        <v>0</v>
      </c>
      <c r="AI48" s="22">
        <v>32</v>
      </c>
      <c r="AJ48" s="22">
        <f t="shared" si="20"/>
        <v>0</v>
      </c>
      <c r="AK48" s="26" t="s">
        <v>88</v>
      </c>
      <c r="AL48" s="30" t="s">
        <v>89</v>
      </c>
      <c r="AM48" s="13">
        <v>30</v>
      </c>
      <c r="AN48" s="22">
        <v>0</v>
      </c>
      <c r="AO48" s="22">
        <v>0</v>
      </c>
      <c r="AP48" s="22">
        <f t="shared" si="21"/>
        <v>0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3</v>
      </c>
      <c r="AV48" s="22">
        <f t="shared" si="22"/>
        <v>0</v>
      </c>
      <c r="AW48" s="26" t="s">
        <v>88</v>
      </c>
      <c r="AX48" s="30" t="s">
        <v>89</v>
      </c>
      <c r="AY48" s="13">
        <v>30</v>
      </c>
      <c r="AZ48" s="22">
        <v>0</v>
      </c>
      <c r="BA48" s="22">
        <v>0</v>
      </c>
      <c r="BB48" s="22">
        <f t="shared" si="23"/>
        <v>0</v>
      </c>
      <c r="BC48" s="26" t="s">
        <v>88</v>
      </c>
      <c r="BD48" s="30" t="s">
        <v>89</v>
      </c>
      <c r="BE48" s="13">
        <v>30</v>
      </c>
      <c r="BF48" s="22">
        <v>1</v>
      </c>
      <c r="BG48" s="22">
        <v>0</v>
      </c>
      <c r="BH48" s="22">
        <f t="shared" si="24"/>
        <v>0</v>
      </c>
      <c r="BI48" s="26" t="s">
        <v>88</v>
      </c>
      <c r="BJ48" s="30" t="s">
        <v>89</v>
      </c>
      <c r="BK48" s="13">
        <v>30</v>
      </c>
      <c r="BL48" s="22">
        <v>3</v>
      </c>
      <c r="BM48" s="22">
        <v>3</v>
      </c>
      <c r="BN48" s="22">
        <f t="shared" si="25"/>
        <v>100</v>
      </c>
    </row>
    <row r="49" spans="1:66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4"/>
        <v>495</v>
      </c>
      <c r="E49" s="22">
        <f t="shared" ca="1" si="14"/>
        <v>237</v>
      </c>
      <c r="F49" s="22">
        <f t="shared" ca="1" si="15"/>
        <v>47.88</v>
      </c>
      <c r="G49" s="26" t="s">
        <v>90</v>
      </c>
      <c r="H49" s="30" t="s">
        <v>91</v>
      </c>
      <c r="I49" s="13">
        <v>31</v>
      </c>
      <c r="J49" s="22">
        <v>28</v>
      </c>
      <c r="K49" s="22">
        <v>47</v>
      </c>
      <c r="L49" s="22">
        <f t="shared" si="16"/>
        <v>167.86</v>
      </c>
      <c r="M49" s="26" t="s">
        <v>90</v>
      </c>
      <c r="N49" s="30" t="s">
        <v>91</v>
      </c>
      <c r="O49" s="13">
        <v>31</v>
      </c>
      <c r="P49" s="22">
        <v>43</v>
      </c>
      <c r="Q49" s="22">
        <v>11</v>
      </c>
      <c r="R49" s="22">
        <f t="shared" si="17"/>
        <v>25.58</v>
      </c>
      <c r="S49" s="26" t="s">
        <v>90</v>
      </c>
      <c r="T49" s="30" t="s">
        <v>91</v>
      </c>
      <c r="U49" s="13">
        <v>31</v>
      </c>
      <c r="V49" s="22">
        <v>66</v>
      </c>
      <c r="W49" s="22">
        <v>12</v>
      </c>
      <c r="X49" s="22">
        <f t="shared" si="18"/>
        <v>18.18</v>
      </c>
      <c r="Y49" s="26" t="s">
        <v>90</v>
      </c>
      <c r="Z49" s="30" t="s">
        <v>91</v>
      </c>
      <c r="AA49" s="13">
        <v>31</v>
      </c>
      <c r="AB49" s="22">
        <v>21</v>
      </c>
      <c r="AC49" s="22">
        <v>15</v>
      </c>
      <c r="AD49" s="22">
        <f t="shared" si="19"/>
        <v>71.430000000000007</v>
      </c>
      <c r="AE49" s="26" t="s">
        <v>90</v>
      </c>
      <c r="AF49" s="30" t="s">
        <v>91</v>
      </c>
      <c r="AG49" s="13">
        <v>31</v>
      </c>
      <c r="AH49" s="22">
        <v>18</v>
      </c>
      <c r="AI49" s="22">
        <v>4</v>
      </c>
      <c r="AJ49" s="22">
        <f t="shared" si="20"/>
        <v>22.22</v>
      </c>
      <c r="AK49" s="26" t="s">
        <v>90</v>
      </c>
      <c r="AL49" s="30" t="s">
        <v>91</v>
      </c>
      <c r="AM49" s="13">
        <v>31</v>
      </c>
      <c r="AN49" s="22">
        <v>159</v>
      </c>
      <c r="AO49" s="22">
        <v>66</v>
      </c>
      <c r="AP49" s="22">
        <f t="shared" si="21"/>
        <v>41.51</v>
      </c>
      <c r="AQ49" s="26" t="s">
        <v>90</v>
      </c>
      <c r="AR49" s="30" t="s">
        <v>91</v>
      </c>
      <c r="AS49" s="13">
        <v>31</v>
      </c>
      <c r="AT49" s="22">
        <v>44</v>
      </c>
      <c r="AU49" s="22">
        <v>27</v>
      </c>
      <c r="AV49" s="22">
        <f t="shared" si="22"/>
        <v>61.36</v>
      </c>
      <c r="AW49" s="26" t="s">
        <v>90</v>
      </c>
      <c r="AX49" s="30" t="s">
        <v>91</v>
      </c>
      <c r="AY49" s="13">
        <v>31</v>
      </c>
      <c r="AZ49" s="22">
        <v>0</v>
      </c>
      <c r="BA49" s="22">
        <v>2</v>
      </c>
      <c r="BB49" s="22">
        <f t="shared" si="23"/>
        <v>0</v>
      </c>
      <c r="BC49" s="26" t="s">
        <v>90</v>
      </c>
      <c r="BD49" s="30" t="s">
        <v>91</v>
      </c>
      <c r="BE49" s="13">
        <v>31</v>
      </c>
      <c r="BF49" s="22">
        <v>3</v>
      </c>
      <c r="BG49" s="22">
        <v>6</v>
      </c>
      <c r="BH49" s="22">
        <f t="shared" si="24"/>
        <v>200</v>
      </c>
      <c r="BI49" s="26" t="s">
        <v>90</v>
      </c>
      <c r="BJ49" s="30" t="s">
        <v>91</v>
      </c>
      <c r="BK49" s="13">
        <v>31</v>
      </c>
      <c r="BL49" s="22">
        <v>113</v>
      </c>
      <c r="BM49" s="22">
        <v>47</v>
      </c>
      <c r="BN49" s="22">
        <f t="shared" si="25"/>
        <v>41.59</v>
      </c>
    </row>
    <row r="50" spans="1:66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4"/>
        <v>384</v>
      </c>
      <c r="E50" s="22">
        <f t="shared" ca="1" si="14"/>
        <v>159</v>
      </c>
      <c r="F50" s="22">
        <f t="shared" ca="1" si="15"/>
        <v>41.41</v>
      </c>
      <c r="G50" s="26" t="s">
        <v>92</v>
      </c>
      <c r="H50" s="30" t="s">
        <v>93</v>
      </c>
      <c r="I50" s="13">
        <v>32</v>
      </c>
      <c r="J50" s="22">
        <v>27</v>
      </c>
      <c r="K50" s="22">
        <v>32</v>
      </c>
      <c r="L50" s="22">
        <f t="shared" si="16"/>
        <v>118.52</v>
      </c>
      <c r="M50" s="26" t="s">
        <v>92</v>
      </c>
      <c r="N50" s="30" t="s">
        <v>93</v>
      </c>
      <c r="O50" s="13">
        <v>32</v>
      </c>
      <c r="P50" s="22">
        <v>40</v>
      </c>
      <c r="Q50" s="22">
        <v>20</v>
      </c>
      <c r="R50" s="22">
        <f t="shared" si="17"/>
        <v>50</v>
      </c>
      <c r="S50" s="26" t="s">
        <v>92</v>
      </c>
      <c r="T50" s="30" t="s">
        <v>93</v>
      </c>
      <c r="U50" s="13">
        <v>32</v>
      </c>
      <c r="V50" s="22">
        <v>39</v>
      </c>
      <c r="W50" s="22">
        <v>21</v>
      </c>
      <c r="X50" s="22">
        <f t="shared" si="18"/>
        <v>53.85</v>
      </c>
      <c r="Y50" s="26" t="s">
        <v>92</v>
      </c>
      <c r="Z50" s="30" t="s">
        <v>93</v>
      </c>
      <c r="AA50" s="13">
        <v>32</v>
      </c>
      <c r="AB50" s="22">
        <v>22</v>
      </c>
      <c r="AC50" s="22">
        <v>17</v>
      </c>
      <c r="AD50" s="22">
        <f t="shared" si="19"/>
        <v>77.27</v>
      </c>
      <c r="AE50" s="26" t="s">
        <v>92</v>
      </c>
      <c r="AF50" s="30" t="s">
        <v>93</v>
      </c>
      <c r="AG50" s="13">
        <v>32</v>
      </c>
      <c r="AH50" s="22">
        <v>21</v>
      </c>
      <c r="AI50" s="22">
        <v>1</v>
      </c>
      <c r="AJ50" s="22">
        <f t="shared" si="20"/>
        <v>4.76</v>
      </c>
      <c r="AK50" s="26" t="s">
        <v>92</v>
      </c>
      <c r="AL50" s="30" t="s">
        <v>93</v>
      </c>
      <c r="AM50" s="13">
        <v>32</v>
      </c>
      <c r="AN50" s="22">
        <v>26</v>
      </c>
      <c r="AO50" s="22">
        <v>16</v>
      </c>
      <c r="AP50" s="22">
        <f t="shared" si="21"/>
        <v>61.54</v>
      </c>
      <c r="AQ50" s="26" t="s">
        <v>92</v>
      </c>
      <c r="AR50" s="30" t="s">
        <v>93</v>
      </c>
      <c r="AS50" s="13">
        <v>32</v>
      </c>
      <c r="AT50" s="22">
        <v>63</v>
      </c>
      <c r="AU50" s="22">
        <v>26</v>
      </c>
      <c r="AV50" s="22">
        <f t="shared" si="22"/>
        <v>41.27</v>
      </c>
      <c r="AW50" s="26" t="s">
        <v>92</v>
      </c>
      <c r="AX50" s="30" t="s">
        <v>93</v>
      </c>
      <c r="AY50" s="13">
        <v>32</v>
      </c>
      <c r="AZ50" s="22">
        <v>0</v>
      </c>
      <c r="BA50" s="22">
        <v>0</v>
      </c>
      <c r="BB50" s="22">
        <f t="shared" si="23"/>
        <v>0</v>
      </c>
      <c r="BC50" s="26" t="s">
        <v>92</v>
      </c>
      <c r="BD50" s="30" t="s">
        <v>93</v>
      </c>
      <c r="BE50" s="13">
        <v>32</v>
      </c>
      <c r="BF50" s="22">
        <v>9</v>
      </c>
      <c r="BG50" s="22">
        <v>8</v>
      </c>
      <c r="BH50" s="22">
        <f t="shared" si="24"/>
        <v>88.89</v>
      </c>
      <c r="BI50" s="26" t="s">
        <v>92</v>
      </c>
      <c r="BJ50" s="30" t="s">
        <v>93</v>
      </c>
      <c r="BK50" s="13">
        <v>32</v>
      </c>
      <c r="BL50" s="22">
        <v>137</v>
      </c>
      <c r="BM50" s="22">
        <v>18</v>
      </c>
      <c r="BN50" s="22">
        <f t="shared" si="25"/>
        <v>13.14</v>
      </c>
    </row>
    <row r="51" spans="1:66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4"/>
        <v>292</v>
      </c>
      <c r="E51" s="22">
        <f t="shared" ca="1" si="14"/>
        <v>83</v>
      </c>
      <c r="F51" s="22">
        <f t="shared" ca="1" si="15"/>
        <v>28.42</v>
      </c>
      <c r="G51" s="26" t="s">
        <v>94</v>
      </c>
      <c r="H51" s="27" t="s">
        <v>95</v>
      </c>
      <c r="I51" s="13">
        <v>33</v>
      </c>
      <c r="J51" s="22">
        <v>12</v>
      </c>
      <c r="K51" s="22">
        <v>1</v>
      </c>
      <c r="L51" s="22">
        <f t="shared" si="16"/>
        <v>8.33</v>
      </c>
      <c r="M51" s="26" t="s">
        <v>94</v>
      </c>
      <c r="N51" s="27" t="s">
        <v>95</v>
      </c>
      <c r="O51" s="13">
        <v>33</v>
      </c>
      <c r="P51" s="22">
        <v>16</v>
      </c>
      <c r="Q51" s="22">
        <v>10</v>
      </c>
      <c r="R51" s="22">
        <f t="shared" si="17"/>
        <v>62.5</v>
      </c>
      <c r="S51" s="26" t="s">
        <v>94</v>
      </c>
      <c r="T51" s="27" t="s">
        <v>95</v>
      </c>
      <c r="U51" s="13">
        <v>33</v>
      </c>
      <c r="V51" s="22">
        <v>39</v>
      </c>
      <c r="W51" s="22">
        <v>16</v>
      </c>
      <c r="X51" s="22">
        <f t="shared" si="18"/>
        <v>41.03</v>
      </c>
      <c r="Y51" s="26" t="s">
        <v>94</v>
      </c>
      <c r="Z51" s="27" t="s">
        <v>95</v>
      </c>
      <c r="AA51" s="13">
        <v>33</v>
      </c>
      <c r="AB51" s="22">
        <v>15</v>
      </c>
      <c r="AC51" s="22">
        <v>7</v>
      </c>
      <c r="AD51" s="22">
        <f t="shared" si="19"/>
        <v>46.67</v>
      </c>
      <c r="AE51" s="26" t="s">
        <v>94</v>
      </c>
      <c r="AF51" s="27" t="s">
        <v>95</v>
      </c>
      <c r="AG51" s="13">
        <v>33</v>
      </c>
      <c r="AH51" s="22">
        <v>0</v>
      </c>
      <c r="AI51" s="22">
        <v>0</v>
      </c>
      <c r="AJ51" s="22">
        <f t="shared" si="20"/>
        <v>0</v>
      </c>
      <c r="AK51" s="26" t="s">
        <v>94</v>
      </c>
      <c r="AL51" s="27" t="s">
        <v>95</v>
      </c>
      <c r="AM51" s="13">
        <v>33</v>
      </c>
      <c r="AN51" s="22">
        <v>12</v>
      </c>
      <c r="AO51" s="22">
        <v>9</v>
      </c>
      <c r="AP51" s="22">
        <f t="shared" si="21"/>
        <v>75</v>
      </c>
      <c r="AQ51" s="26" t="s">
        <v>94</v>
      </c>
      <c r="AR51" s="27" t="s">
        <v>95</v>
      </c>
      <c r="AS51" s="13">
        <v>33</v>
      </c>
      <c r="AT51" s="22">
        <v>16</v>
      </c>
      <c r="AU51" s="22">
        <v>12</v>
      </c>
      <c r="AV51" s="22">
        <f t="shared" si="22"/>
        <v>75</v>
      </c>
      <c r="AW51" s="26" t="s">
        <v>94</v>
      </c>
      <c r="AX51" s="27" t="s">
        <v>95</v>
      </c>
      <c r="AY51" s="13">
        <v>33</v>
      </c>
      <c r="AZ51" s="22">
        <v>0</v>
      </c>
      <c r="BA51" s="22">
        <v>13</v>
      </c>
      <c r="BB51" s="22">
        <f t="shared" si="23"/>
        <v>0</v>
      </c>
      <c r="BC51" s="26" t="s">
        <v>94</v>
      </c>
      <c r="BD51" s="27" t="s">
        <v>95</v>
      </c>
      <c r="BE51" s="13">
        <v>33</v>
      </c>
      <c r="BF51" s="22">
        <v>15</v>
      </c>
      <c r="BG51" s="22">
        <v>7</v>
      </c>
      <c r="BH51" s="22">
        <f t="shared" si="24"/>
        <v>46.67</v>
      </c>
      <c r="BI51" s="26" t="s">
        <v>94</v>
      </c>
      <c r="BJ51" s="27" t="s">
        <v>95</v>
      </c>
      <c r="BK51" s="13">
        <v>33</v>
      </c>
      <c r="BL51" s="22">
        <v>167</v>
      </c>
      <c r="BM51" s="22">
        <v>8</v>
      </c>
      <c r="BN51" s="22">
        <f t="shared" si="25"/>
        <v>4.79</v>
      </c>
    </row>
    <row r="52" spans="1:66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4"/>
        <v>2328</v>
      </c>
      <c r="E52" s="22">
        <f t="shared" ca="1" si="14"/>
        <v>1000</v>
      </c>
      <c r="F52" s="22">
        <f t="shared" ca="1" si="15"/>
        <v>42.96</v>
      </c>
      <c r="G52" s="26" t="s">
        <v>96</v>
      </c>
      <c r="H52" s="30" t="s">
        <v>97</v>
      </c>
      <c r="I52" s="13">
        <v>34</v>
      </c>
      <c r="J52" s="22">
        <v>63</v>
      </c>
      <c r="K52" s="22">
        <v>68</v>
      </c>
      <c r="L52" s="22">
        <f t="shared" si="16"/>
        <v>107.94</v>
      </c>
      <c r="M52" s="26" t="s">
        <v>96</v>
      </c>
      <c r="N52" s="30" t="s">
        <v>97</v>
      </c>
      <c r="O52" s="13">
        <v>34</v>
      </c>
      <c r="P52" s="22">
        <v>117</v>
      </c>
      <c r="Q52" s="22">
        <v>108</v>
      </c>
      <c r="R52" s="22">
        <f t="shared" si="17"/>
        <v>92.31</v>
      </c>
      <c r="S52" s="26" t="s">
        <v>96</v>
      </c>
      <c r="T52" s="30" t="s">
        <v>97</v>
      </c>
      <c r="U52" s="13">
        <v>34</v>
      </c>
      <c r="V52" s="22">
        <v>185</v>
      </c>
      <c r="W52" s="22">
        <v>148</v>
      </c>
      <c r="X52" s="22">
        <f t="shared" si="18"/>
        <v>80</v>
      </c>
      <c r="Y52" s="26" t="s">
        <v>96</v>
      </c>
      <c r="Z52" s="30" t="s">
        <v>97</v>
      </c>
      <c r="AA52" s="13">
        <v>34</v>
      </c>
      <c r="AB52" s="22">
        <v>80</v>
      </c>
      <c r="AC52" s="22">
        <v>39</v>
      </c>
      <c r="AD52" s="22">
        <f t="shared" si="19"/>
        <v>48.75</v>
      </c>
      <c r="AE52" s="26" t="s">
        <v>96</v>
      </c>
      <c r="AF52" s="30" t="s">
        <v>97</v>
      </c>
      <c r="AG52" s="13">
        <v>34</v>
      </c>
      <c r="AH52" s="22">
        <v>52</v>
      </c>
      <c r="AI52" s="22">
        <v>6</v>
      </c>
      <c r="AJ52" s="22">
        <f t="shared" si="20"/>
        <v>11.54</v>
      </c>
      <c r="AK52" s="26" t="s">
        <v>96</v>
      </c>
      <c r="AL52" s="30" t="s">
        <v>97</v>
      </c>
      <c r="AM52" s="13">
        <v>34</v>
      </c>
      <c r="AN52" s="22">
        <v>487</v>
      </c>
      <c r="AO52" s="22">
        <v>101</v>
      </c>
      <c r="AP52" s="22">
        <f t="shared" si="21"/>
        <v>20.74</v>
      </c>
      <c r="AQ52" s="26" t="s">
        <v>96</v>
      </c>
      <c r="AR52" s="30" t="s">
        <v>97</v>
      </c>
      <c r="AS52" s="13">
        <v>34</v>
      </c>
      <c r="AT52" s="22">
        <v>249</v>
      </c>
      <c r="AU52" s="22">
        <v>123</v>
      </c>
      <c r="AV52" s="22">
        <f t="shared" si="22"/>
        <v>49.4</v>
      </c>
      <c r="AW52" s="26" t="s">
        <v>96</v>
      </c>
      <c r="AX52" s="30" t="s">
        <v>97</v>
      </c>
      <c r="AY52" s="13">
        <v>34</v>
      </c>
      <c r="AZ52" s="22">
        <v>0</v>
      </c>
      <c r="BA52" s="22">
        <v>81</v>
      </c>
      <c r="BB52" s="22">
        <f t="shared" si="23"/>
        <v>0</v>
      </c>
      <c r="BC52" s="26" t="s">
        <v>96</v>
      </c>
      <c r="BD52" s="30" t="s">
        <v>97</v>
      </c>
      <c r="BE52" s="13">
        <v>34</v>
      </c>
      <c r="BF52" s="22">
        <v>303</v>
      </c>
      <c r="BG52" s="22">
        <v>109</v>
      </c>
      <c r="BH52" s="22">
        <f t="shared" si="24"/>
        <v>35.97</v>
      </c>
      <c r="BI52" s="26" t="s">
        <v>96</v>
      </c>
      <c r="BJ52" s="30" t="s">
        <v>97</v>
      </c>
      <c r="BK52" s="13">
        <v>34</v>
      </c>
      <c r="BL52" s="22">
        <v>792</v>
      </c>
      <c r="BM52" s="22">
        <v>217</v>
      </c>
      <c r="BN52" s="22">
        <f t="shared" si="25"/>
        <v>27.4</v>
      </c>
    </row>
    <row r="53" spans="1:66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4"/>
        <v>34</v>
      </c>
      <c r="E53" s="22">
        <f t="shared" ca="1" si="14"/>
        <v>14</v>
      </c>
      <c r="F53" s="22">
        <f t="shared" ca="1" si="15"/>
        <v>41.18</v>
      </c>
      <c r="G53" s="20" t="s">
        <v>98</v>
      </c>
      <c r="H53" s="28" t="s">
        <v>99</v>
      </c>
      <c r="I53" s="13">
        <v>35</v>
      </c>
      <c r="J53" s="22">
        <v>0</v>
      </c>
      <c r="K53" s="22">
        <v>0</v>
      </c>
      <c r="L53" s="22">
        <f t="shared" si="16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17"/>
        <v>0</v>
      </c>
      <c r="S53" s="20" t="s">
        <v>98</v>
      </c>
      <c r="T53" s="28" t="s">
        <v>99</v>
      </c>
      <c r="U53" s="13">
        <v>35</v>
      </c>
      <c r="V53" s="22">
        <v>2</v>
      </c>
      <c r="W53" s="22">
        <v>0</v>
      </c>
      <c r="X53" s="22">
        <f t="shared" si="18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19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20"/>
        <v>0</v>
      </c>
      <c r="AK53" s="20" t="s">
        <v>98</v>
      </c>
      <c r="AL53" s="28" t="s">
        <v>99</v>
      </c>
      <c r="AM53" s="13">
        <v>35</v>
      </c>
      <c r="AN53" s="22">
        <v>32</v>
      </c>
      <c r="AO53" s="22">
        <v>13</v>
      </c>
      <c r="AP53" s="22">
        <f t="shared" si="21"/>
        <v>40.630000000000003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1</v>
      </c>
      <c r="AV53" s="22">
        <f t="shared" si="22"/>
        <v>0</v>
      </c>
      <c r="AW53" s="20" t="s">
        <v>98</v>
      </c>
      <c r="AX53" s="28" t="s">
        <v>99</v>
      </c>
      <c r="AY53" s="13">
        <v>35</v>
      </c>
      <c r="AZ53" s="22">
        <v>0</v>
      </c>
      <c r="BA53" s="22">
        <v>0</v>
      </c>
      <c r="BB53" s="22">
        <f t="shared" si="23"/>
        <v>0</v>
      </c>
      <c r="BC53" s="20" t="s">
        <v>98</v>
      </c>
      <c r="BD53" s="28" t="s">
        <v>99</v>
      </c>
      <c r="BE53" s="13">
        <v>35</v>
      </c>
      <c r="BF53" s="22">
        <v>0</v>
      </c>
      <c r="BG53" s="22">
        <v>0</v>
      </c>
      <c r="BH53" s="22">
        <f t="shared" si="24"/>
        <v>0</v>
      </c>
      <c r="BI53" s="20" t="s">
        <v>98</v>
      </c>
      <c r="BJ53" s="28" t="s">
        <v>99</v>
      </c>
      <c r="BK53" s="13">
        <v>35</v>
      </c>
      <c r="BL53" s="22">
        <v>0</v>
      </c>
      <c r="BM53" s="22">
        <v>0</v>
      </c>
      <c r="BN53" s="22">
        <f t="shared" si="25"/>
        <v>0</v>
      </c>
    </row>
    <row r="54" spans="1:66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4"/>
        <v>12</v>
      </c>
      <c r="E54" s="22">
        <f t="shared" ca="1" si="14"/>
        <v>5</v>
      </c>
      <c r="F54" s="22">
        <f t="shared" ca="1" si="15"/>
        <v>41.67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16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7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18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19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20"/>
        <v>0</v>
      </c>
      <c r="AK54" s="20" t="s">
        <v>100</v>
      </c>
      <c r="AL54" s="28" t="s">
        <v>101</v>
      </c>
      <c r="AM54" s="13">
        <v>36</v>
      </c>
      <c r="AN54" s="22">
        <v>12</v>
      </c>
      <c r="AO54" s="22">
        <v>5</v>
      </c>
      <c r="AP54" s="22">
        <f t="shared" si="21"/>
        <v>41.67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22"/>
        <v>0</v>
      </c>
      <c r="AW54" s="20" t="s">
        <v>100</v>
      </c>
      <c r="AX54" s="28" t="s">
        <v>101</v>
      </c>
      <c r="AY54" s="13">
        <v>36</v>
      </c>
      <c r="AZ54" s="22">
        <v>0</v>
      </c>
      <c r="BA54" s="22">
        <v>0</v>
      </c>
      <c r="BB54" s="22">
        <f t="shared" si="23"/>
        <v>0</v>
      </c>
      <c r="BC54" s="20" t="s">
        <v>100</v>
      </c>
      <c r="BD54" s="28" t="s">
        <v>101</v>
      </c>
      <c r="BE54" s="13">
        <v>36</v>
      </c>
      <c r="BF54" s="22">
        <v>0</v>
      </c>
      <c r="BG54" s="22">
        <v>0</v>
      </c>
      <c r="BH54" s="22">
        <f t="shared" si="24"/>
        <v>0</v>
      </c>
      <c r="BI54" s="20" t="s">
        <v>100</v>
      </c>
      <c r="BJ54" s="28" t="s">
        <v>101</v>
      </c>
      <c r="BK54" s="13">
        <v>36</v>
      </c>
      <c r="BL54" s="22">
        <v>0</v>
      </c>
      <c r="BM54" s="22">
        <v>0</v>
      </c>
      <c r="BN54" s="22">
        <f t="shared" si="25"/>
        <v>0</v>
      </c>
    </row>
    <row r="55" spans="1:66" ht="19.350000000000001" customHeight="1" x14ac:dyDescent="0.25">
      <c r="A55" s="23"/>
      <c r="B55" s="24" t="s">
        <v>102</v>
      </c>
      <c r="C55" s="18" t="s">
        <v>12</v>
      </c>
      <c r="D55" s="25"/>
      <c r="E55" s="25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  <c r="BC55" s="23"/>
      <c r="BD55" s="24" t="s">
        <v>102</v>
      </c>
      <c r="BE55" s="18" t="s">
        <v>12</v>
      </c>
      <c r="BF55" s="25"/>
      <c r="BG55" s="25"/>
      <c r="BH55" s="19"/>
      <c r="BI55" s="23"/>
      <c r="BJ55" s="24" t="s">
        <v>102</v>
      </c>
      <c r="BK55" s="18" t="s">
        <v>12</v>
      </c>
      <c r="BL55" s="25"/>
      <c r="BM55" s="25"/>
      <c r="BN55" s="19"/>
    </row>
    <row r="56" spans="1:66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SUM(OFFSET(D56,0,6),OFFSET(D56,0,12),OFFSET(D56,0,18),OFFSET(D56,0,24),OFFSET(D56,0,30),OFFSET(D56,0,36),OFFSET(D56,0,42),OFFSET(D56,0,48),OFFSET(D56,0,54),OFFSET(D56,0,60))</f>
        <v>0</v>
      </c>
      <c r="E56" s="22">
        <f ca="1">SUM(OFFSET(E56,0,6),OFFSET(E56,0,12),OFFSET(E56,0,18),OFFSET(E56,0,24),OFFSET(E56,0,30),OFFSET(E56,0,36),OFFSET(E56,0,42),OFFSET(E56,0,48),OFFSET(E56,0,54),OFFSET(E56,0,60))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  <c r="BC56" s="26" t="s">
        <v>103</v>
      </c>
      <c r="BD56" s="30" t="s">
        <v>104</v>
      </c>
      <c r="BE56" s="13">
        <v>37</v>
      </c>
      <c r="BF56" s="22">
        <v>0</v>
      </c>
      <c r="BG56" s="22">
        <v>0</v>
      </c>
      <c r="BH56" s="22">
        <f>IF(BF56, ROUND(BG56/BF56*100, 2),0)</f>
        <v>0</v>
      </c>
      <c r="BI56" s="26" t="s">
        <v>103</v>
      </c>
      <c r="BJ56" s="30" t="s">
        <v>104</v>
      </c>
      <c r="BK56" s="13">
        <v>37</v>
      </c>
      <c r="BL56" s="22">
        <v>0</v>
      </c>
      <c r="BM56" s="22">
        <v>0</v>
      </c>
      <c r="BN56" s="22">
        <f>IF(BL56, ROUND(BM56/BL56*100, 2),0)</f>
        <v>0</v>
      </c>
    </row>
    <row r="57" spans="1:66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SUM(OFFSET(D57,0,6),OFFSET(D57,0,12),OFFSET(D57,0,18),OFFSET(D57,0,24),OFFSET(D57,0,30),OFFSET(D57,0,36),OFFSET(D57,0,42),OFFSET(D57,0,48),OFFSET(D57,0,54),OFFSET(D57,0,60))</f>
        <v>4235</v>
      </c>
      <c r="E57" s="22">
        <f ca="1">SUM(OFFSET(E57,0,6),OFFSET(E57,0,12),OFFSET(E57,0,18),OFFSET(E57,0,24),OFFSET(E57,0,30),OFFSET(E57,0,36),OFFSET(E57,0,42),OFFSET(E57,0,48),OFFSET(E57,0,54),OFFSET(E57,0,60))</f>
        <v>1270</v>
      </c>
      <c r="F57" s="22">
        <f ca="1">IF(D57, ROUND(E57/D57*100, 2),0)</f>
        <v>29.99</v>
      </c>
      <c r="G57" s="20" t="s">
        <v>105</v>
      </c>
      <c r="H57" s="28" t="s">
        <v>106</v>
      </c>
      <c r="I57" s="13">
        <v>38</v>
      </c>
      <c r="J57" s="22">
        <v>191</v>
      </c>
      <c r="K57" s="22">
        <v>80</v>
      </c>
      <c r="L57" s="22">
        <f>IF(J57, ROUND(K57/J57*100, 2),0)</f>
        <v>41.88</v>
      </c>
      <c r="M57" s="20" t="s">
        <v>105</v>
      </c>
      <c r="N57" s="28" t="s">
        <v>106</v>
      </c>
      <c r="O57" s="13">
        <v>38</v>
      </c>
      <c r="P57" s="22">
        <v>320</v>
      </c>
      <c r="Q57" s="22">
        <v>114</v>
      </c>
      <c r="R57" s="22">
        <f>IF(P57, ROUND(Q57/P57*100, 2),0)</f>
        <v>35.630000000000003</v>
      </c>
      <c r="S57" s="20" t="s">
        <v>105</v>
      </c>
      <c r="T57" s="28" t="s">
        <v>106</v>
      </c>
      <c r="U57" s="13">
        <v>38</v>
      </c>
      <c r="V57" s="22">
        <v>299</v>
      </c>
      <c r="W57" s="22">
        <v>137</v>
      </c>
      <c r="X57" s="22">
        <f>IF(V57, ROUND(W57/V57*100, 2),0)</f>
        <v>45.82</v>
      </c>
      <c r="Y57" s="20" t="s">
        <v>105</v>
      </c>
      <c r="Z57" s="28" t="s">
        <v>106</v>
      </c>
      <c r="AA57" s="13">
        <v>38</v>
      </c>
      <c r="AB57" s="22">
        <v>199</v>
      </c>
      <c r="AC57" s="22">
        <v>67</v>
      </c>
      <c r="AD57" s="22">
        <f>IF(AB57, ROUND(AC57/AB57*100, 2),0)</f>
        <v>33.67</v>
      </c>
      <c r="AE57" s="20" t="s">
        <v>105</v>
      </c>
      <c r="AF57" s="28" t="s">
        <v>106</v>
      </c>
      <c r="AG57" s="13">
        <v>38</v>
      </c>
      <c r="AH57" s="22">
        <v>152</v>
      </c>
      <c r="AI57" s="22">
        <v>52</v>
      </c>
      <c r="AJ57" s="22">
        <f>IF(AH57, ROUND(AI57/AH57*100, 2),0)</f>
        <v>34.21</v>
      </c>
      <c r="AK57" s="20" t="s">
        <v>105</v>
      </c>
      <c r="AL57" s="28" t="s">
        <v>106</v>
      </c>
      <c r="AM57" s="13">
        <v>38</v>
      </c>
      <c r="AN57" s="22">
        <v>538</v>
      </c>
      <c r="AO57" s="22">
        <v>124</v>
      </c>
      <c r="AP57" s="22">
        <f>IF(AN57, ROUND(AO57/AN57*100, 2),0)</f>
        <v>23.05</v>
      </c>
      <c r="AQ57" s="20" t="s">
        <v>105</v>
      </c>
      <c r="AR57" s="28" t="s">
        <v>106</v>
      </c>
      <c r="AS57" s="13">
        <v>38</v>
      </c>
      <c r="AT57" s="22">
        <v>292</v>
      </c>
      <c r="AU57" s="22">
        <v>99</v>
      </c>
      <c r="AV57" s="22">
        <f>IF(AT57, ROUND(AU57/AT57*100, 2),0)</f>
        <v>33.9</v>
      </c>
      <c r="AW57" s="20" t="s">
        <v>105</v>
      </c>
      <c r="AX57" s="28" t="s">
        <v>106</v>
      </c>
      <c r="AY57" s="13">
        <v>38</v>
      </c>
      <c r="AZ57" s="22">
        <v>440</v>
      </c>
      <c r="BA57" s="22">
        <v>90</v>
      </c>
      <c r="BB57" s="22">
        <f>IF(AZ57, ROUND(BA57/AZ57*100, 2),0)</f>
        <v>20.45</v>
      </c>
      <c r="BC57" s="20" t="s">
        <v>105</v>
      </c>
      <c r="BD57" s="28" t="s">
        <v>106</v>
      </c>
      <c r="BE57" s="13">
        <v>38</v>
      </c>
      <c r="BF57" s="22">
        <v>305</v>
      </c>
      <c r="BG57" s="22">
        <v>115</v>
      </c>
      <c r="BH57" s="22">
        <f>IF(BF57, ROUND(BG57/BF57*100, 2),0)</f>
        <v>37.700000000000003</v>
      </c>
      <c r="BI57" s="20" t="s">
        <v>105</v>
      </c>
      <c r="BJ57" s="28" t="s">
        <v>106</v>
      </c>
      <c r="BK57" s="13">
        <v>38</v>
      </c>
      <c r="BL57" s="22">
        <v>1499</v>
      </c>
      <c r="BM57" s="22">
        <v>392</v>
      </c>
      <c r="BN57" s="22">
        <f>IF(BL57, ROUND(BM57/BL57*100, 2),0)</f>
        <v>26.15</v>
      </c>
    </row>
    <row r="58" spans="1:66" ht="16.899999999999999" customHeight="1" x14ac:dyDescent="0.25">
      <c r="A58" s="16" t="s">
        <v>107</v>
      </c>
      <c r="B58" s="17" t="s">
        <v>108</v>
      </c>
      <c r="C58" s="18" t="s">
        <v>12</v>
      </c>
      <c r="D58" s="25"/>
      <c r="E58" s="25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  <c r="BC58" s="16" t="s">
        <v>107</v>
      </c>
      <c r="BD58" s="17" t="s">
        <v>108</v>
      </c>
      <c r="BE58" s="18" t="s">
        <v>12</v>
      </c>
      <c r="BF58" s="25"/>
      <c r="BG58" s="25"/>
      <c r="BH58" s="19"/>
      <c r="BI58" s="16" t="s">
        <v>107</v>
      </c>
      <c r="BJ58" s="17" t="s">
        <v>108</v>
      </c>
      <c r="BK58" s="18" t="s">
        <v>12</v>
      </c>
      <c r="BL58" s="25"/>
      <c r="BM58" s="25"/>
      <c r="BN58" s="19"/>
    </row>
    <row r="59" spans="1:66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SUM(OFFSET(D59,0,6),OFFSET(D59,0,12),OFFSET(D59,0,18),OFFSET(D59,0,24),OFFSET(D59,0,30),OFFSET(D59,0,36),OFFSET(D59,0,42),OFFSET(D59,0,48),OFFSET(D59,0,54),OFFSET(D59,0,60))</f>
        <v>11945</v>
      </c>
      <c r="E59" s="22">
        <f ca="1">SUM(OFFSET(E59,0,6),OFFSET(E59,0,12),OFFSET(E59,0,18),OFFSET(E59,0,24),OFFSET(E59,0,30),OFFSET(E59,0,36),OFFSET(E59,0,42),OFFSET(E59,0,48),OFFSET(E59,0,54),OFFSET(E59,0,60))</f>
        <v>2678</v>
      </c>
      <c r="F59" s="22">
        <f ca="1">IF(D59, ROUND(E59/D59*100, 2),0)</f>
        <v>22.42</v>
      </c>
      <c r="G59" s="20" t="s">
        <v>109</v>
      </c>
      <c r="H59" s="21" t="s">
        <v>110</v>
      </c>
      <c r="I59" s="13">
        <v>39</v>
      </c>
      <c r="J59" s="31">
        <v>372</v>
      </c>
      <c r="K59" s="31">
        <v>155</v>
      </c>
      <c r="L59" s="22">
        <f>IF(J59, ROUND(K59/J59*100, 2),0)</f>
        <v>41.67</v>
      </c>
      <c r="M59" s="20" t="s">
        <v>109</v>
      </c>
      <c r="N59" s="21" t="s">
        <v>110</v>
      </c>
      <c r="O59" s="13">
        <v>39</v>
      </c>
      <c r="P59" s="31">
        <v>903</v>
      </c>
      <c r="Q59" s="31">
        <v>259</v>
      </c>
      <c r="R59" s="22">
        <f>IF(P59, ROUND(Q59/P59*100, 2),0)</f>
        <v>28.68</v>
      </c>
      <c r="S59" s="20" t="s">
        <v>109</v>
      </c>
      <c r="T59" s="21" t="s">
        <v>110</v>
      </c>
      <c r="U59" s="13">
        <v>39</v>
      </c>
      <c r="V59" s="31">
        <v>549</v>
      </c>
      <c r="W59" s="31">
        <v>217</v>
      </c>
      <c r="X59" s="22">
        <f>IF(V59, ROUND(W59/V59*100, 2),0)</f>
        <v>39.53</v>
      </c>
      <c r="Y59" s="20" t="s">
        <v>109</v>
      </c>
      <c r="Z59" s="21" t="s">
        <v>110</v>
      </c>
      <c r="AA59" s="13">
        <v>39</v>
      </c>
      <c r="AB59" s="31">
        <v>553</v>
      </c>
      <c r="AC59" s="31">
        <v>166</v>
      </c>
      <c r="AD59" s="22">
        <f>IF(AB59, ROUND(AC59/AB59*100, 2),0)</f>
        <v>30.02</v>
      </c>
      <c r="AE59" s="20" t="s">
        <v>109</v>
      </c>
      <c r="AF59" s="21" t="s">
        <v>110</v>
      </c>
      <c r="AG59" s="13">
        <v>39</v>
      </c>
      <c r="AH59" s="31">
        <v>298</v>
      </c>
      <c r="AI59" s="31">
        <v>68</v>
      </c>
      <c r="AJ59" s="22">
        <f>IF(AH59, ROUND(AI59/AH59*100, 2),0)</f>
        <v>22.82</v>
      </c>
      <c r="AK59" s="20" t="s">
        <v>109</v>
      </c>
      <c r="AL59" s="21" t="s">
        <v>110</v>
      </c>
      <c r="AM59" s="13">
        <v>39</v>
      </c>
      <c r="AN59" s="31">
        <v>1230</v>
      </c>
      <c r="AO59" s="31">
        <v>252</v>
      </c>
      <c r="AP59" s="22">
        <f>IF(AN59, ROUND(AO59/AN59*100, 2),0)</f>
        <v>20.49</v>
      </c>
      <c r="AQ59" s="20" t="s">
        <v>109</v>
      </c>
      <c r="AR59" s="21" t="s">
        <v>110</v>
      </c>
      <c r="AS59" s="13">
        <v>39</v>
      </c>
      <c r="AT59" s="31">
        <v>698</v>
      </c>
      <c r="AU59" s="31">
        <v>248</v>
      </c>
      <c r="AV59" s="22">
        <f>IF(AT59, ROUND(AU59/AT59*100, 2),0)</f>
        <v>35.53</v>
      </c>
      <c r="AW59" s="20" t="s">
        <v>109</v>
      </c>
      <c r="AX59" s="21" t="s">
        <v>110</v>
      </c>
      <c r="AY59" s="13">
        <v>39</v>
      </c>
      <c r="AZ59" s="31">
        <v>546</v>
      </c>
      <c r="BA59" s="31">
        <v>110</v>
      </c>
      <c r="BB59" s="22">
        <f>IF(AZ59, ROUND(BA59/AZ59*100, 2),0)</f>
        <v>20.149999999999999</v>
      </c>
      <c r="BC59" s="20" t="s">
        <v>109</v>
      </c>
      <c r="BD59" s="21" t="s">
        <v>110</v>
      </c>
      <c r="BE59" s="13">
        <v>39</v>
      </c>
      <c r="BF59" s="31">
        <v>451</v>
      </c>
      <c r="BG59" s="31">
        <v>247</v>
      </c>
      <c r="BH59" s="22">
        <f>IF(BF59, ROUND(BG59/BF59*100, 2),0)</f>
        <v>54.77</v>
      </c>
      <c r="BI59" s="20" t="s">
        <v>109</v>
      </c>
      <c r="BJ59" s="21" t="s">
        <v>110</v>
      </c>
      <c r="BK59" s="13">
        <v>39</v>
      </c>
      <c r="BL59" s="31">
        <v>6345</v>
      </c>
      <c r="BM59" s="31">
        <v>956</v>
      </c>
      <c r="BN59" s="22">
        <f>IF(BL59, ROUND(BM59/BL59*100, 2),0)</f>
        <v>15.07</v>
      </c>
    </row>
    <row r="60" spans="1:66" ht="19.350000000000001" customHeight="1" x14ac:dyDescent="0.25">
      <c r="A60" s="23"/>
      <c r="B60" s="24" t="s">
        <v>111</v>
      </c>
      <c r="C60" s="18" t="s">
        <v>12</v>
      </c>
      <c r="D60" s="25"/>
      <c r="E60" s="25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  <c r="BC60" s="23"/>
      <c r="BD60" s="24" t="s">
        <v>111</v>
      </c>
      <c r="BE60" s="18" t="s">
        <v>12</v>
      </c>
      <c r="BF60" s="25"/>
      <c r="BG60" s="25"/>
      <c r="BH60" s="19"/>
      <c r="BI60" s="23"/>
      <c r="BJ60" s="24" t="s">
        <v>111</v>
      </c>
      <c r="BK60" s="18" t="s">
        <v>12</v>
      </c>
      <c r="BL60" s="25"/>
      <c r="BM60" s="25"/>
      <c r="BN60" s="19"/>
    </row>
    <row r="61" spans="1:66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SUM(OFFSET(D61,0,6),OFFSET(D61,0,12),OFFSET(D61,0,18),OFFSET(D61,0,24),OFFSET(D61,0,30),OFFSET(D61,0,36),OFFSET(D61,0,42),OFFSET(D61,0,48),OFFSET(D61,0,54),OFFSET(D61,0,60))</f>
        <v>468</v>
      </c>
      <c r="E61" s="22">
        <f ca="1">SUM(OFFSET(E61,0,6),OFFSET(E61,0,12),OFFSET(E61,0,18),OFFSET(E61,0,24),OFFSET(E61,0,30),OFFSET(E61,0,36),OFFSET(E61,0,42),OFFSET(E61,0,48),OFFSET(E61,0,54),OFFSET(E61,0,60))</f>
        <v>225</v>
      </c>
      <c r="F61" s="22">
        <f ca="1">IF(D61, ROUND(E61/D61*100, 2),0)</f>
        <v>48.08</v>
      </c>
      <c r="G61" s="26" t="s">
        <v>112</v>
      </c>
      <c r="H61" s="27" t="s">
        <v>113</v>
      </c>
      <c r="I61" s="13">
        <v>40</v>
      </c>
      <c r="J61" s="31">
        <v>3</v>
      </c>
      <c r="K61" s="31">
        <v>5</v>
      </c>
      <c r="L61" s="22">
        <f>IF(J61, ROUND(K61/J61*100, 2),0)</f>
        <v>166.67</v>
      </c>
      <c r="M61" s="26" t="s">
        <v>112</v>
      </c>
      <c r="N61" s="27" t="s">
        <v>113</v>
      </c>
      <c r="O61" s="13">
        <v>40</v>
      </c>
      <c r="P61" s="31">
        <v>40</v>
      </c>
      <c r="Q61" s="31">
        <v>40</v>
      </c>
      <c r="R61" s="22">
        <f>IF(P61, ROUND(Q61/P61*100, 2),0)</f>
        <v>100</v>
      </c>
      <c r="S61" s="26" t="s">
        <v>112</v>
      </c>
      <c r="T61" s="27" t="s">
        <v>113</v>
      </c>
      <c r="U61" s="13">
        <v>40</v>
      </c>
      <c r="V61" s="31">
        <v>91</v>
      </c>
      <c r="W61" s="31">
        <v>36</v>
      </c>
      <c r="X61" s="22">
        <f>IF(V61, ROUND(W61/V61*100, 2),0)</f>
        <v>39.56</v>
      </c>
      <c r="Y61" s="26" t="s">
        <v>112</v>
      </c>
      <c r="Z61" s="27" t="s">
        <v>113</v>
      </c>
      <c r="AA61" s="13">
        <v>40</v>
      </c>
      <c r="AB61" s="31">
        <v>50</v>
      </c>
      <c r="AC61" s="31">
        <v>11</v>
      </c>
      <c r="AD61" s="22">
        <f>IF(AB61, ROUND(AC61/AB61*100, 2),0)</f>
        <v>22</v>
      </c>
      <c r="AE61" s="26" t="s">
        <v>112</v>
      </c>
      <c r="AF61" s="27" t="s">
        <v>113</v>
      </c>
      <c r="AG61" s="13">
        <v>40</v>
      </c>
      <c r="AH61" s="31">
        <v>21</v>
      </c>
      <c r="AI61" s="31">
        <v>14</v>
      </c>
      <c r="AJ61" s="22">
        <f>IF(AH61, ROUND(AI61/AH61*100, 2),0)</f>
        <v>66.67</v>
      </c>
      <c r="AK61" s="26" t="s">
        <v>112</v>
      </c>
      <c r="AL61" s="27" t="s">
        <v>113</v>
      </c>
      <c r="AM61" s="13">
        <v>40</v>
      </c>
      <c r="AN61" s="31">
        <v>34</v>
      </c>
      <c r="AO61" s="31">
        <v>2</v>
      </c>
      <c r="AP61" s="22">
        <f>IF(AN61, ROUND(AO61/AN61*100, 2),0)</f>
        <v>5.88</v>
      </c>
      <c r="AQ61" s="26" t="s">
        <v>112</v>
      </c>
      <c r="AR61" s="27" t="s">
        <v>113</v>
      </c>
      <c r="AS61" s="13">
        <v>40</v>
      </c>
      <c r="AT61" s="31">
        <v>12</v>
      </c>
      <c r="AU61" s="31">
        <v>11</v>
      </c>
      <c r="AV61" s="22">
        <f>IF(AT61, ROUND(AU61/AT61*100, 2),0)</f>
        <v>91.67</v>
      </c>
      <c r="AW61" s="26" t="s">
        <v>112</v>
      </c>
      <c r="AX61" s="27" t="s">
        <v>113</v>
      </c>
      <c r="AY61" s="13">
        <v>40</v>
      </c>
      <c r="AZ61" s="31">
        <v>30</v>
      </c>
      <c r="BA61" s="31">
        <v>9</v>
      </c>
      <c r="BB61" s="22">
        <f>IF(AZ61, ROUND(BA61/AZ61*100, 2),0)</f>
        <v>30</v>
      </c>
      <c r="BC61" s="26" t="s">
        <v>112</v>
      </c>
      <c r="BD61" s="27" t="s">
        <v>113</v>
      </c>
      <c r="BE61" s="13">
        <v>40</v>
      </c>
      <c r="BF61" s="31">
        <v>87</v>
      </c>
      <c r="BG61" s="31">
        <v>71</v>
      </c>
      <c r="BH61" s="22">
        <f>IF(BF61, ROUND(BG61/BF61*100, 2),0)</f>
        <v>81.61</v>
      </c>
      <c r="BI61" s="26" t="s">
        <v>112</v>
      </c>
      <c r="BJ61" s="27" t="s">
        <v>113</v>
      </c>
      <c r="BK61" s="13">
        <v>40</v>
      </c>
      <c r="BL61" s="31">
        <v>100</v>
      </c>
      <c r="BM61" s="31">
        <v>26</v>
      </c>
      <c r="BN61" s="22">
        <f>IF(BL61, ROUND(BM61/BL61*100, 2),0)</f>
        <v>26</v>
      </c>
    </row>
    <row r="62" spans="1:66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SUM(OFFSET(D62,0,6),OFFSET(D62,0,12),OFFSET(D62,0,18),OFFSET(D62,0,24),OFFSET(D62,0,30),OFFSET(D62,0,36),OFFSET(D62,0,42),OFFSET(D62,0,48),OFFSET(D62,0,54),OFFSET(D62,0,60))</f>
        <v>11395</v>
      </c>
      <c r="E62" s="22">
        <f ca="1">SUM(OFFSET(E62,0,6),OFFSET(E62,0,12),OFFSET(E62,0,18),OFFSET(E62,0,24),OFFSET(E62,0,30),OFFSET(E62,0,36),OFFSET(E62,0,42),OFFSET(E62,0,48),OFFSET(E62,0,54),OFFSET(E62,0,60))</f>
        <v>2453</v>
      </c>
      <c r="F62" s="22">
        <f ca="1">IF(D62, ROUND(E62/D62*100, 2),0)</f>
        <v>21.53</v>
      </c>
      <c r="G62" s="26" t="s">
        <v>114</v>
      </c>
      <c r="H62" s="30" t="s">
        <v>115</v>
      </c>
      <c r="I62" s="13">
        <v>41</v>
      </c>
      <c r="J62" s="31">
        <v>369</v>
      </c>
      <c r="K62" s="31">
        <v>150</v>
      </c>
      <c r="L62" s="22">
        <f>IF(J62, ROUND(K62/J62*100, 2),0)</f>
        <v>40.65</v>
      </c>
      <c r="M62" s="26" t="s">
        <v>114</v>
      </c>
      <c r="N62" s="30" t="s">
        <v>115</v>
      </c>
      <c r="O62" s="13">
        <v>41</v>
      </c>
      <c r="P62" s="31">
        <v>863</v>
      </c>
      <c r="Q62" s="31">
        <v>219</v>
      </c>
      <c r="R62" s="22">
        <f>IF(P62, ROUND(Q62/P62*100, 2),0)</f>
        <v>25.38</v>
      </c>
      <c r="S62" s="26" t="s">
        <v>114</v>
      </c>
      <c r="T62" s="30" t="s">
        <v>115</v>
      </c>
      <c r="U62" s="13">
        <v>41</v>
      </c>
      <c r="V62" s="31">
        <v>458</v>
      </c>
      <c r="W62" s="31">
        <v>181</v>
      </c>
      <c r="X62" s="22">
        <f>IF(V62, ROUND(W62/V62*100, 2),0)</f>
        <v>39.520000000000003</v>
      </c>
      <c r="Y62" s="26" t="s">
        <v>114</v>
      </c>
      <c r="Z62" s="30" t="s">
        <v>115</v>
      </c>
      <c r="AA62" s="13">
        <v>41</v>
      </c>
      <c r="AB62" s="31">
        <v>503</v>
      </c>
      <c r="AC62" s="31">
        <v>155</v>
      </c>
      <c r="AD62" s="22">
        <f>IF(AB62, ROUND(AC62/AB62*100, 2),0)</f>
        <v>30.82</v>
      </c>
      <c r="AE62" s="26" t="s">
        <v>114</v>
      </c>
      <c r="AF62" s="30" t="s">
        <v>115</v>
      </c>
      <c r="AG62" s="13">
        <v>41</v>
      </c>
      <c r="AH62" s="31">
        <v>195</v>
      </c>
      <c r="AI62" s="31">
        <v>54</v>
      </c>
      <c r="AJ62" s="22">
        <f>IF(AH62, ROUND(AI62/AH62*100, 2),0)</f>
        <v>27.69</v>
      </c>
      <c r="AK62" s="26" t="s">
        <v>114</v>
      </c>
      <c r="AL62" s="30" t="s">
        <v>115</v>
      </c>
      <c r="AM62" s="13">
        <v>41</v>
      </c>
      <c r="AN62" s="31">
        <v>1196</v>
      </c>
      <c r="AO62" s="31">
        <v>250</v>
      </c>
      <c r="AP62" s="22">
        <f>IF(AN62, ROUND(AO62/AN62*100, 2),0)</f>
        <v>20.9</v>
      </c>
      <c r="AQ62" s="26" t="s">
        <v>114</v>
      </c>
      <c r="AR62" s="30" t="s">
        <v>115</v>
      </c>
      <c r="AS62" s="13">
        <v>41</v>
      </c>
      <c r="AT62" s="31">
        <v>686</v>
      </c>
      <c r="AU62" s="31">
        <v>237</v>
      </c>
      <c r="AV62" s="22">
        <f>IF(AT62, ROUND(AU62/AT62*100, 2),0)</f>
        <v>34.549999999999997</v>
      </c>
      <c r="AW62" s="26" t="s">
        <v>114</v>
      </c>
      <c r="AX62" s="30" t="s">
        <v>115</v>
      </c>
      <c r="AY62" s="13">
        <v>41</v>
      </c>
      <c r="AZ62" s="31">
        <v>516</v>
      </c>
      <c r="BA62" s="31">
        <v>101</v>
      </c>
      <c r="BB62" s="22">
        <f>IF(AZ62, ROUND(BA62/AZ62*100, 2),0)</f>
        <v>19.57</v>
      </c>
      <c r="BC62" s="26" t="s">
        <v>114</v>
      </c>
      <c r="BD62" s="30" t="s">
        <v>115</v>
      </c>
      <c r="BE62" s="13">
        <v>41</v>
      </c>
      <c r="BF62" s="31">
        <v>364</v>
      </c>
      <c r="BG62" s="31">
        <v>176</v>
      </c>
      <c r="BH62" s="22">
        <f>IF(BF62, ROUND(BG62/BF62*100, 2),0)</f>
        <v>48.35</v>
      </c>
      <c r="BI62" s="26" t="s">
        <v>114</v>
      </c>
      <c r="BJ62" s="30" t="s">
        <v>115</v>
      </c>
      <c r="BK62" s="13">
        <v>41</v>
      </c>
      <c r="BL62" s="31">
        <v>6245</v>
      </c>
      <c r="BM62" s="31">
        <v>930</v>
      </c>
      <c r="BN62" s="22">
        <f>IF(BL62, ROUND(BM62/BL62*100, 2),0)</f>
        <v>14.89</v>
      </c>
    </row>
    <row r="63" spans="1:66" ht="19.350000000000001" customHeight="1" x14ac:dyDescent="0.25">
      <c r="A63" s="23"/>
      <c r="B63" s="24" t="s">
        <v>47</v>
      </c>
      <c r="C63" s="18" t="s">
        <v>12</v>
      </c>
      <c r="D63" s="25"/>
      <c r="E63" s="25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  <c r="BC63" s="23"/>
      <c r="BD63" s="24" t="s">
        <v>47</v>
      </c>
      <c r="BE63" s="18" t="s">
        <v>12</v>
      </c>
      <c r="BF63" s="25"/>
      <c r="BG63" s="25"/>
      <c r="BH63" s="19"/>
      <c r="BI63" s="23"/>
      <c r="BJ63" s="24" t="s">
        <v>47</v>
      </c>
      <c r="BK63" s="18" t="s">
        <v>12</v>
      </c>
      <c r="BL63" s="25"/>
      <c r="BM63" s="25"/>
      <c r="BN63" s="19"/>
    </row>
    <row r="64" spans="1:66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SUM(OFFSET(D64,0,6),OFFSET(D64,0,12),OFFSET(D64,0,18),OFFSET(D64,0,24),OFFSET(D64,0,30),OFFSET(D64,0,36),OFFSET(D64,0,42),OFFSET(D64,0,48),OFFSET(D64,0,54),OFFSET(D64,0,60))</f>
        <v>6790</v>
      </c>
      <c r="E64" s="22">
        <f ca="1">SUM(OFFSET(E64,0,6),OFFSET(E64,0,12),OFFSET(E64,0,18),OFFSET(E64,0,24),OFFSET(E64,0,30),OFFSET(E64,0,36),OFFSET(E64,0,42),OFFSET(E64,0,48),OFFSET(E64,0,54),OFFSET(E64,0,60))</f>
        <v>1508</v>
      </c>
      <c r="F64" s="22">
        <f ca="1">IF(D64, ROUND(E64/D64*100, 2),0)</f>
        <v>22.21</v>
      </c>
      <c r="G64" s="26" t="s">
        <v>116</v>
      </c>
      <c r="H64" s="30" t="s">
        <v>117</v>
      </c>
      <c r="I64" s="13">
        <v>42</v>
      </c>
      <c r="J64" s="31">
        <v>150</v>
      </c>
      <c r="K64" s="31">
        <v>28</v>
      </c>
      <c r="L64" s="22">
        <f>IF(J64, ROUND(K64/J64*100, 2),0)</f>
        <v>18.670000000000002</v>
      </c>
      <c r="M64" s="26" t="s">
        <v>116</v>
      </c>
      <c r="N64" s="30" t="s">
        <v>117</v>
      </c>
      <c r="O64" s="13">
        <v>42</v>
      </c>
      <c r="P64" s="31">
        <v>709</v>
      </c>
      <c r="Q64" s="31">
        <v>175</v>
      </c>
      <c r="R64" s="22">
        <f>IF(P64, ROUND(Q64/P64*100, 2),0)</f>
        <v>24.68</v>
      </c>
      <c r="S64" s="26" t="s">
        <v>116</v>
      </c>
      <c r="T64" s="30" t="s">
        <v>117</v>
      </c>
      <c r="U64" s="13">
        <v>42</v>
      </c>
      <c r="V64" s="31">
        <v>238</v>
      </c>
      <c r="W64" s="31">
        <v>93</v>
      </c>
      <c r="X64" s="22">
        <f>IF(V64, ROUND(W64/V64*100, 2),0)</f>
        <v>39.08</v>
      </c>
      <c r="Y64" s="26" t="s">
        <v>116</v>
      </c>
      <c r="Z64" s="30" t="s">
        <v>117</v>
      </c>
      <c r="AA64" s="13">
        <v>42</v>
      </c>
      <c r="AB64" s="31">
        <v>207</v>
      </c>
      <c r="AC64" s="31">
        <v>79</v>
      </c>
      <c r="AD64" s="22">
        <f>IF(AB64, ROUND(AC64/AB64*100, 2),0)</f>
        <v>38.159999999999997</v>
      </c>
      <c r="AE64" s="26" t="s">
        <v>116</v>
      </c>
      <c r="AF64" s="30" t="s">
        <v>117</v>
      </c>
      <c r="AG64" s="13">
        <v>42</v>
      </c>
      <c r="AH64" s="31">
        <v>134</v>
      </c>
      <c r="AI64" s="31">
        <v>46</v>
      </c>
      <c r="AJ64" s="22">
        <f>IF(AH64, ROUND(AI64/AH64*100, 2),0)</f>
        <v>34.33</v>
      </c>
      <c r="AK64" s="26" t="s">
        <v>116</v>
      </c>
      <c r="AL64" s="30" t="s">
        <v>117</v>
      </c>
      <c r="AM64" s="13">
        <v>42</v>
      </c>
      <c r="AN64" s="31">
        <v>349</v>
      </c>
      <c r="AO64" s="31">
        <v>62</v>
      </c>
      <c r="AP64" s="22">
        <f>IF(AN64, ROUND(AO64/AN64*100, 2),0)</f>
        <v>17.77</v>
      </c>
      <c r="AQ64" s="26" t="s">
        <v>116</v>
      </c>
      <c r="AR64" s="30" t="s">
        <v>117</v>
      </c>
      <c r="AS64" s="13">
        <v>42</v>
      </c>
      <c r="AT64" s="31">
        <v>337</v>
      </c>
      <c r="AU64" s="31">
        <v>102</v>
      </c>
      <c r="AV64" s="22">
        <f>IF(AT64, ROUND(AU64/AT64*100, 2),0)</f>
        <v>30.27</v>
      </c>
      <c r="AW64" s="26" t="s">
        <v>116</v>
      </c>
      <c r="AX64" s="30" t="s">
        <v>117</v>
      </c>
      <c r="AY64" s="13">
        <v>42</v>
      </c>
      <c r="AZ64" s="31">
        <v>217</v>
      </c>
      <c r="BA64" s="31">
        <v>35</v>
      </c>
      <c r="BB64" s="22">
        <f>IF(AZ64, ROUND(BA64/AZ64*100, 2),0)</f>
        <v>16.13</v>
      </c>
      <c r="BC64" s="26" t="s">
        <v>116</v>
      </c>
      <c r="BD64" s="30" t="s">
        <v>117</v>
      </c>
      <c r="BE64" s="13">
        <v>42</v>
      </c>
      <c r="BF64" s="31">
        <v>347</v>
      </c>
      <c r="BG64" s="31">
        <v>157</v>
      </c>
      <c r="BH64" s="22">
        <f>IF(BF64, ROUND(BG64/BF64*100, 2),0)</f>
        <v>45.24</v>
      </c>
      <c r="BI64" s="26" t="s">
        <v>116</v>
      </c>
      <c r="BJ64" s="30" t="s">
        <v>117</v>
      </c>
      <c r="BK64" s="13">
        <v>42</v>
      </c>
      <c r="BL64" s="31">
        <v>4102</v>
      </c>
      <c r="BM64" s="31">
        <v>731</v>
      </c>
      <c r="BN64" s="22">
        <f>IF(BL64, ROUND(BM64/BL64*100, 2),0)</f>
        <v>17.82</v>
      </c>
    </row>
    <row r="65" spans="1:66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SUM(OFFSET(D65,0,6),OFFSET(D65,0,12),OFFSET(D65,0,18),OFFSET(D65,0,24),OFFSET(D65,0,30),OFFSET(D65,0,36),OFFSET(D65,0,42),OFFSET(D65,0,48),OFFSET(D65,0,54),OFFSET(D65,0,60))</f>
        <v>1831</v>
      </c>
      <c r="E65" s="22">
        <f ca="1">SUM(OFFSET(E65,0,6),OFFSET(E65,0,12),OFFSET(E65,0,18),OFFSET(E65,0,24),OFFSET(E65,0,30),OFFSET(E65,0,36),OFFSET(E65,0,42),OFFSET(E65,0,48),OFFSET(E65,0,54),OFFSET(E65,0,60))</f>
        <v>671</v>
      </c>
      <c r="F65" s="22">
        <f ca="1">IF(D65, ROUND(E65/D65*100, 2),0)</f>
        <v>36.65</v>
      </c>
      <c r="G65" s="26" t="s">
        <v>118</v>
      </c>
      <c r="H65" s="27" t="s">
        <v>119</v>
      </c>
      <c r="I65" s="13">
        <v>43</v>
      </c>
      <c r="J65" s="22">
        <v>219</v>
      </c>
      <c r="K65" s="22">
        <v>122</v>
      </c>
      <c r="L65" s="22">
        <f>IF(J65, ROUND(K65/J65*100, 2),0)</f>
        <v>55.71</v>
      </c>
      <c r="M65" s="26" t="s">
        <v>118</v>
      </c>
      <c r="N65" s="27" t="s">
        <v>119</v>
      </c>
      <c r="O65" s="13">
        <v>43</v>
      </c>
      <c r="P65" s="22">
        <v>164</v>
      </c>
      <c r="Q65" s="22">
        <v>44</v>
      </c>
      <c r="R65" s="22">
        <f>IF(P65, ROUND(Q65/P65*100, 2),0)</f>
        <v>26.83</v>
      </c>
      <c r="S65" s="26" t="s">
        <v>118</v>
      </c>
      <c r="T65" s="27" t="s">
        <v>119</v>
      </c>
      <c r="U65" s="13">
        <v>43</v>
      </c>
      <c r="V65" s="22">
        <v>220</v>
      </c>
      <c r="W65" s="22">
        <v>88</v>
      </c>
      <c r="X65" s="22">
        <f>IF(V65, ROUND(W65/V65*100, 2),0)</f>
        <v>40</v>
      </c>
      <c r="Y65" s="26" t="s">
        <v>118</v>
      </c>
      <c r="Z65" s="27" t="s">
        <v>119</v>
      </c>
      <c r="AA65" s="13">
        <v>43</v>
      </c>
      <c r="AB65" s="22">
        <v>92</v>
      </c>
      <c r="AC65" s="22">
        <v>31</v>
      </c>
      <c r="AD65" s="22">
        <f>IF(AB65, ROUND(AC65/AB65*100, 2),0)</f>
        <v>33.700000000000003</v>
      </c>
      <c r="AE65" s="26" t="s">
        <v>118</v>
      </c>
      <c r="AF65" s="27" t="s">
        <v>119</v>
      </c>
      <c r="AG65" s="13">
        <v>43</v>
      </c>
      <c r="AH65" s="22">
        <v>41</v>
      </c>
      <c r="AI65" s="22">
        <v>8</v>
      </c>
      <c r="AJ65" s="22">
        <f>IF(AH65, ROUND(AI65/AH65*100, 2),0)</f>
        <v>19.510000000000002</v>
      </c>
      <c r="AK65" s="26" t="s">
        <v>118</v>
      </c>
      <c r="AL65" s="27" t="s">
        <v>119</v>
      </c>
      <c r="AM65" s="13">
        <v>43</v>
      </c>
      <c r="AN65" s="22">
        <v>294</v>
      </c>
      <c r="AO65" s="22">
        <v>48</v>
      </c>
      <c r="AP65" s="22">
        <f>IF(AN65, ROUND(AO65/AN65*100, 2),0)</f>
        <v>16.329999999999998</v>
      </c>
      <c r="AQ65" s="26" t="s">
        <v>118</v>
      </c>
      <c r="AR65" s="27" t="s">
        <v>119</v>
      </c>
      <c r="AS65" s="13">
        <v>43</v>
      </c>
      <c r="AT65" s="22">
        <v>222</v>
      </c>
      <c r="AU65" s="22">
        <v>117</v>
      </c>
      <c r="AV65" s="22">
        <f>IF(AT65, ROUND(AU65/AT65*100, 2),0)</f>
        <v>52.7</v>
      </c>
      <c r="AW65" s="26" t="s">
        <v>118</v>
      </c>
      <c r="AX65" s="27" t="s">
        <v>119</v>
      </c>
      <c r="AY65" s="13">
        <v>43</v>
      </c>
      <c r="AZ65" s="22">
        <v>0</v>
      </c>
      <c r="BA65" s="22">
        <v>0</v>
      </c>
      <c r="BB65" s="22">
        <f>IF(AZ65, ROUND(BA65/AZ65*100, 2),0)</f>
        <v>0</v>
      </c>
      <c r="BC65" s="26" t="s">
        <v>118</v>
      </c>
      <c r="BD65" s="27" t="s">
        <v>119</v>
      </c>
      <c r="BE65" s="13">
        <v>43</v>
      </c>
      <c r="BF65" s="22">
        <v>17</v>
      </c>
      <c r="BG65" s="22">
        <v>19</v>
      </c>
      <c r="BH65" s="22">
        <f>IF(BF65, ROUND(BG65/BF65*100, 2),0)</f>
        <v>111.76</v>
      </c>
      <c r="BI65" s="26" t="s">
        <v>118</v>
      </c>
      <c r="BJ65" s="27" t="s">
        <v>119</v>
      </c>
      <c r="BK65" s="13">
        <v>43</v>
      </c>
      <c r="BL65" s="22">
        <v>562</v>
      </c>
      <c r="BM65" s="22">
        <v>194</v>
      </c>
      <c r="BN65" s="22">
        <f>IF(BL65, ROUND(BM65/BL65*100, 2),0)</f>
        <v>34.520000000000003</v>
      </c>
    </row>
    <row r="66" spans="1:66" ht="39.950000000000003" customHeight="1" x14ac:dyDescent="0.25">
      <c r="A66" s="16" t="s">
        <v>120</v>
      </c>
      <c r="B66" s="29" t="s">
        <v>121</v>
      </c>
      <c r="C66" s="18" t="s">
        <v>12</v>
      </c>
      <c r="D66" s="25"/>
      <c r="E66" s="25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  <c r="BC66" s="16" t="s">
        <v>120</v>
      </c>
      <c r="BD66" s="29" t="s">
        <v>121</v>
      </c>
      <c r="BE66" s="18" t="s">
        <v>12</v>
      </c>
      <c r="BF66" s="25"/>
      <c r="BG66" s="25"/>
      <c r="BH66" s="19"/>
      <c r="BI66" s="16" t="s">
        <v>120</v>
      </c>
      <c r="BJ66" s="29" t="s">
        <v>121</v>
      </c>
      <c r="BK66" s="18" t="s">
        <v>12</v>
      </c>
      <c r="BL66" s="25"/>
      <c r="BM66" s="25"/>
      <c r="BN66" s="19"/>
    </row>
    <row r="67" spans="1:66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SUM(OFFSET(D67,0,6),OFFSET(D67,0,12),OFFSET(D67,0,18),OFFSET(D67,0,24),OFFSET(D67,0,30),OFFSET(D67,0,36),OFFSET(D67,0,42),OFFSET(D67,0,48),OFFSET(D67,0,54),OFFSET(D67,0,60))</f>
        <v>227</v>
      </c>
      <c r="E67" s="22">
        <f ca="1">SUM(OFFSET(E67,0,6),OFFSET(E67,0,12),OFFSET(E67,0,18),OFFSET(E67,0,24),OFFSET(E67,0,30),OFFSET(E67,0,36),OFFSET(E67,0,42),OFFSET(E67,0,48),OFFSET(E67,0,54),OFFSET(E67,0,60))</f>
        <v>102</v>
      </c>
      <c r="F67" s="22">
        <f ca="1">IF(D67, ROUND(E67/D67*100, 2),0)</f>
        <v>44.93</v>
      </c>
      <c r="G67" s="26" t="s">
        <v>122</v>
      </c>
      <c r="H67" s="30" t="s">
        <v>69</v>
      </c>
      <c r="I67" s="13">
        <v>44</v>
      </c>
      <c r="J67" s="22">
        <v>11</v>
      </c>
      <c r="K67" s="22">
        <v>2</v>
      </c>
      <c r="L67" s="22">
        <f>IF(J67, ROUND(K67/J67*100, 2),0)</f>
        <v>18.18</v>
      </c>
      <c r="M67" s="26" t="s">
        <v>122</v>
      </c>
      <c r="N67" s="30" t="s">
        <v>69</v>
      </c>
      <c r="O67" s="13">
        <v>44</v>
      </c>
      <c r="P67" s="22">
        <v>5</v>
      </c>
      <c r="Q67" s="22">
        <v>4</v>
      </c>
      <c r="R67" s="22">
        <f>IF(P67, ROUND(Q67/P67*100, 2),0)</f>
        <v>80</v>
      </c>
      <c r="S67" s="26" t="s">
        <v>122</v>
      </c>
      <c r="T67" s="30" t="s">
        <v>69</v>
      </c>
      <c r="U67" s="13">
        <v>44</v>
      </c>
      <c r="V67" s="22">
        <v>17</v>
      </c>
      <c r="W67" s="22">
        <v>7</v>
      </c>
      <c r="X67" s="22">
        <f>IF(V67, ROUND(W67/V67*100, 2),0)</f>
        <v>41.18</v>
      </c>
      <c r="Y67" s="26" t="s">
        <v>122</v>
      </c>
      <c r="Z67" s="30" t="s">
        <v>69</v>
      </c>
      <c r="AA67" s="13">
        <v>44</v>
      </c>
      <c r="AB67" s="22">
        <v>96</v>
      </c>
      <c r="AC67" s="22">
        <v>32</v>
      </c>
      <c r="AD67" s="22">
        <f>IF(AB67, ROUND(AC67/AB67*100, 2),0)</f>
        <v>33.33</v>
      </c>
      <c r="AE67" s="26" t="s">
        <v>122</v>
      </c>
      <c r="AF67" s="30" t="s">
        <v>69</v>
      </c>
      <c r="AG67" s="13">
        <v>44</v>
      </c>
      <c r="AH67" s="22">
        <v>10</v>
      </c>
      <c r="AI67" s="22">
        <v>1</v>
      </c>
      <c r="AJ67" s="22">
        <f>IF(AH67, ROUND(AI67/AH67*100, 2),0)</f>
        <v>10</v>
      </c>
      <c r="AK67" s="26" t="s">
        <v>122</v>
      </c>
      <c r="AL67" s="30" t="s">
        <v>69</v>
      </c>
      <c r="AM67" s="13">
        <v>44</v>
      </c>
      <c r="AN67" s="22">
        <v>54</v>
      </c>
      <c r="AO67" s="22">
        <v>23</v>
      </c>
      <c r="AP67" s="22">
        <f>IF(AN67, ROUND(AO67/AN67*100, 2),0)</f>
        <v>42.59</v>
      </c>
      <c r="AQ67" s="26" t="s">
        <v>122</v>
      </c>
      <c r="AR67" s="30" t="s">
        <v>69</v>
      </c>
      <c r="AS67" s="13">
        <v>44</v>
      </c>
      <c r="AT67" s="22">
        <v>8</v>
      </c>
      <c r="AU67" s="22">
        <v>0</v>
      </c>
      <c r="AV67" s="22">
        <f>IF(AT67, ROUND(AU67/AT67*100, 2),0)</f>
        <v>0</v>
      </c>
      <c r="AW67" s="26" t="s">
        <v>122</v>
      </c>
      <c r="AX67" s="30" t="s">
        <v>69</v>
      </c>
      <c r="AY67" s="13">
        <v>44</v>
      </c>
      <c r="AZ67" s="22">
        <v>0</v>
      </c>
      <c r="BA67" s="22">
        <v>1</v>
      </c>
      <c r="BB67" s="22">
        <f>IF(AZ67, ROUND(BA67/AZ67*100, 2),0)</f>
        <v>0</v>
      </c>
      <c r="BC67" s="26" t="s">
        <v>122</v>
      </c>
      <c r="BD67" s="30" t="s">
        <v>69</v>
      </c>
      <c r="BE67" s="13">
        <v>44</v>
      </c>
      <c r="BF67" s="22">
        <v>26</v>
      </c>
      <c r="BG67" s="22">
        <v>32</v>
      </c>
      <c r="BH67" s="22">
        <f>IF(BF67, ROUND(BG67/BF67*100, 2),0)</f>
        <v>123.08</v>
      </c>
      <c r="BI67" s="26" t="s">
        <v>122</v>
      </c>
      <c r="BJ67" s="30" t="s">
        <v>69</v>
      </c>
      <c r="BK67" s="13">
        <v>44</v>
      </c>
      <c r="BL67" s="22">
        <v>0</v>
      </c>
      <c r="BM67" s="22">
        <v>0</v>
      </c>
      <c r="BN67" s="22">
        <f>IF(BL67, ROUND(BM67/BL67*100, 2),0)</f>
        <v>0</v>
      </c>
    </row>
    <row r="68" spans="1:66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SUM(OFFSET(D68,0,6),OFFSET(D68,0,12),OFFSET(D68,0,18),OFFSET(D68,0,24),OFFSET(D68,0,30),OFFSET(D68,0,36),OFFSET(D68,0,42),OFFSET(D68,0,48),OFFSET(D68,0,54),OFFSET(D68,0,60))</f>
        <v>92</v>
      </c>
      <c r="E68" s="22">
        <f ca="1">SUM(OFFSET(E68,0,6),OFFSET(E68,0,12),OFFSET(E68,0,18),OFFSET(E68,0,24),OFFSET(E68,0,30),OFFSET(E68,0,36),OFFSET(E68,0,42),OFFSET(E68,0,48),OFFSET(E68,0,54),OFFSET(E68,0,60))</f>
        <v>48</v>
      </c>
      <c r="F68" s="22">
        <f ca="1">IF(D68, ROUND(E68/D68*100, 2),0)</f>
        <v>52.17</v>
      </c>
      <c r="G68" s="26" t="s">
        <v>123</v>
      </c>
      <c r="H68" s="30" t="s">
        <v>124</v>
      </c>
      <c r="I68" s="13">
        <v>45</v>
      </c>
      <c r="J68" s="22">
        <v>1</v>
      </c>
      <c r="K68" s="22">
        <v>10</v>
      </c>
      <c r="L68" s="22">
        <f>IF(J68, ROUND(K68/J68*100, 2),0)</f>
        <v>1000</v>
      </c>
      <c r="M68" s="26" t="s">
        <v>123</v>
      </c>
      <c r="N68" s="30" t="s">
        <v>124</v>
      </c>
      <c r="O68" s="13">
        <v>45</v>
      </c>
      <c r="P68" s="22">
        <v>61</v>
      </c>
      <c r="Q68" s="22">
        <v>20</v>
      </c>
      <c r="R68" s="22">
        <f>IF(P68, ROUND(Q68/P68*100, 2),0)</f>
        <v>32.79</v>
      </c>
      <c r="S68" s="26" t="s">
        <v>123</v>
      </c>
      <c r="T68" s="30" t="s">
        <v>124</v>
      </c>
      <c r="U68" s="13">
        <v>45</v>
      </c>
      <c r="V68" s="22">
        <v>4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0</v>
      </c>
      <c r="AC68" s="22">
        <v>0</v>
      </c>
      <c r="AD68" s="22">
        <f>IF(AB68, ROUND(AC68/AB68*100, 2),0)</f>
        <v>0</v>
      </c>
      <c r="AE68" s="26" t="s">
        <v>123</v>
      </c>
      <c r="AF68" s="30" t="s">
        <v>124</v>
      </c>
      <c r="AG68" s="13">
        <v>45</v>
      </c>
      <c r="AH68" s="22">
        <v>3</v>
      </c>
      <c r="AI68" s="22">
        <v>0</v>
      </c>
      <c r="AJ68" s="22">
        <f>IF(AH68, ROUND(AI68/AH68*100, 2),0)</f>
        <v>0</v>
      </c>
      <c r="AK68" s="26" t="s">
        <v>123</v>
      </c>
      <c r="AL68" s="30" t="s">
        <v>124</v>
      </c>
      <c r="AM68" s="13">
        <v>45</v>
      </c>
      <c r="AN68" s="22">
        <v>13</v>
      </c>
      <c r="AO68" s="22">
        <v>11</v>
      </c>
      <c r="AP68" s="22">
        <f>IF(AN68, ROUND(AO68/AN68*100, 2),0)</f>
        <v>84.62</v>
      </c>
      <c r="AQ68" s="26" t="s">
        <v>123</v>
      </c>
      <c r="AR68" s="30" t="s">
        <v>124</v>
      </c>
      <c r="AS68" s="13">
        <v>45</v>
      </c>
      <c r="AT68" s="22">
        <v>9</v>
      </c>
      <c r="AU68" s="22">
        <v>7</v>
      </c>
      <c r="AV68" s="22">
        <f>IF(AT68, ROUND(AU68/AT68*100, 2),0)</f>
        <v>77.78</v>
      </c>
      <c r="AW68" s="26" t="s">
        <v>123</v>
      </c>
      <c r="AX68" s="30" t="s">
        <v>124</v>
      </c>
      <c r="AY68" s="13">
        <v>45</v>
      </c>
      <c r="AZ68" s="22">
        <v>0</v>
      </c>
      <c r="BA68" s="22">
        <v>0</v>
      </c>
      <c r="BB68" s="22">
        <f>IF(AZ68, ROUND(BA68/AZ68*100, 2),0)</f>
        <v>0</v>
      </c>
      <c r="BC68" s="26" t="s">
        <v>123</v>
      </c>
      <c r="BD68" s="30" t="s">
        <v>124</v>
      </c>
      <c r="BE68" s="13">
        <v>45</v>
      </c>
      <c r="BF68" s="22">
        <v>1</v>
      </c>
      <c r="BG68" s="22">
        <v>0</v>
      </c>
      <c r="BH68" s="22">
        <f>IF(BF68, ROUND(BG68/BF68*100, 2),0)</f>
        <v>0</v>
      </c>
      <c r="BI68" s="26" t="s">
        <v>123</v>
      </c>
      <c r="BJ68" s="30" t="s">
        <v>124</v>
      </c>
      <c r="BK68" s="13">
        <v>45</v>
      </c>
      <c r="BL68" s="22">
        <v>0</v>
      </c>
      <c r="BM68" s="22">
        <v>0</v>
      </c>
      <c r="BN68" s="22">
        <f>IF(BL68, ROUND(BM68/BL68*100, 2),0)</f>
        <v>0</v>
      </c>
    </row>
    <row r="69" spans="1:66" ht="19.350000000000001" customHeight="1" x14ac:dyDescent="0.25">
      <c r="A69" s="23"/>
      <c r="B69" s="24" t="s">
        <v>16</v>
      </c>
      <c r="C69" s="18" t="s">
        <v>12</v>
      </c>
      <c r="D69" s="25"/>
      <c r="E69" s="25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  <c r="BC69" s="23"/>
      <c r="BD69" s="24" t="s">
        <v>16</v>
      </c>
      <c r="BE69" s="18" t="s">
        <v>12</v>
      </c>
      <c r="BF69" s="25"/>
      <c r="BG69" s="25"/>
      <c r="BH69" s="19"/>
      <c r="BI69" s="23"/>
      <c r="BJ69" s="24" t="s">
        <v>16</v>
      </c>
      <c r="BK69" s="18" t="s">
        <v>12</v>
      </c>
      <c r="BL69" s="25"/>
      <c r="BM69" s="25"/>
      <c r="BN69" s="19"/>
    </row>
    <row r="70" spans="1:66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26">SUM(OFFSET(D70,0,6),OFFSET(D70,0,12),OFFSET(D70,0,18),OFFSET(D70,0,24),OFFSET(D70,0,30),OFFSET(D70,0,36),OFFSET(D70,0,42),OFFSET(D70,0,48),OFFSET(D70,0,54),OFFSET(D70,0,60))</f>
        <v>0</v>
      </c>
      <c r="E70" s="22">
        <f t="shared" ca="1" si="26"/>
        <v>5</v>
      </c>
      <c r="F70" s="22">
        <f ca="1">IF(D70, ROUND(E70/D70*100, 2),0)</f>
        <v>0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5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  <c r="AQ70" s="26" t="s">
        <v>125</v>
      </c>
      <c r="AR70" s="30" t="s">
        <v>73</v>
      </c>
      <c r="AS70" s="13">
        <v>46</v>
      </c>
      <c r="AT70" s="22">
        <v>0</v>
      </c>
      <c r="AU70" s="22">
        <v>0</v>
      </c>
      <c r="AV70" s="22">
        <f>IF(AT70, ROUND(AU70/AT70*100, 2),0)</f>
        <v>0</v>
      </c>
      <c r="AW70" s="26" t="s">
        <v>125</v>
      </c>
      <c r="AX70" s="30" t="s">
        <v>73</v>
      </c>
      <c r="AY70" s="13">
        <v>46</v>
      </c>
      <c r="AZ70" s="22">
        <v>0</v>
      </c>
      <c r="BA70" s="22">
        <v>0</v>
      </c>
      <c r="BB70" s="22">
        <f>IF(AZ70, ROUND(BA70/AZ70*100, 2),0)</f>
        <v>0</v>
      </c>
      <c r="BC70" s="26" t="s">
        <v>125</v>
      </c>
      <c r="BD70" s="30" t="s">
        <v>73</v>
      </c>
      <c r="BE70" s="13">
        <v>46</v>
      </c>
      <c r="BF70" s="22">
        <v>0</v>
      </c>
      <c r="BG70" s="22">
        <v>0</v>
      </c>
      <c r="BH70" s="22">
        <f>IF(BF70, ROUND(BG70/BF70*100, 2),0)</f>
        <v>0</v>
      </c>
      <c r="BI70" s="26" t="s">
        <v>125</v>
      </c>
      <c r="BJ70" s="30" t="s">
        <v>73</v>
      </c>
      <c r="BK70" s="13">
        <v>46</v>
      </c>
      <c r="BL70" s="22">
        <v>0</v>
      </c>
      <c r="BM70" s="22">
        <v>0</v>
      </c>
      <c r="BN70" s="22">
        <f>IF(BL70, ROUND(BM70/BL70*100, 2),0)</f>
        <v>0</v>
      </c>
    </row>
    <row r="71" spans="1:66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26"/>
        <v>1116</v>
      </c>
      <c r="E71" s="22">
        <f t="shared" ca="1" si="26"/>
        <v>410</v>
      </c>
      <c r="F71" s="22">
        <f ca="1">IF(D71, ROUND(E71/D71*100, 2),0)</f>
        <v>36.74</v>
      </c>
      <c r="G71" s="26" t="s">
        <v>126</v>
      </c>
      <c r="H71" s="30" t="s">
        <v>75</v>
      </c>
      <c r="I71" s="13">
        <v>47</v>
      </c>
      <c r="J71" s="22">
        <v>37</v>
      </c>
      <c r="K71" s="22">
        <v>24</v>
      </c>
      <c r="L71" s="22">
        <f>IF(J71, ROUND(K71/J71*100, 2),0)</f>
        <v>64.86</v>
      </c>
      <c r="M71" s="26" t="s">
        <v>126</v>
      </c>
      <c r="N71" s="30" t="s">
        <v>75</v>
      </c>
      <c r="O71" s="13">
        <v>47</v>
      </c>
      <c r="P71" s="22">
        <v>101</v>
      </c>
      <c r="Q71" s="22">
        <v>32</v>
      </c>
      <c r="R71" s="22">
        <f>IF(P71, ROUND(Q71/P71*100, 2),0)</f>
        <v>31.68</v>
      </c>
      <c r="S71" s="26" t="s">
        <v>126</v>
      </c>
      <c r="T71" s="30" t="s">
        <v>75</v>
      </c>
      <c r="U71" s="13">
        <v>47</v>
      </c>
      <c r="V71" s="22">
        <v>17</v>
      </c>
      <c r="W71" s="22">
        <v>14</v>
      </c>
      <c r="X71" s="22">
        <f>IF(V71, ROUND(W71/V71*100, 2),0)</f>
        <v>82.35</v>
      </c>
      <c r="Y71" s="26" t="s">
        <v>126</v>
      </c>
      <c r="Z71" s="30" t="s">
        <v>75</v>
      </c>
      <c r="AA71" s="13">
        <v>47</v>
      </c>
      <c r="AB71" s="22">
        <v>132</v>
      </c>
      <c r="AC71" s="22">
        <v>28</v>
      </c>
      <c r="AD71" s="22">
        <f>IF(AB71, ROUND(AC71/AB71*100, 2),0)</f>
        <v>21.21</v>
      </c>
      <c r="AE71" s="26" t="s">
        <v>126</v>
      </c>
      <c r="AF71" s="30" t="s">
        <v>75</v>
      </c>
      <c r="AG71" s="13">
        <v>47</v>
      </c>
      <c r="AH71" s="22">
        <v>81</v>
      </c>
      <c r="AI71" s="22">
        <v>16</v>
      </c>
      <c r="AJ71" s="22">
        <f>IF(AH71, ROUND(AI71/AH71*100, 2),0)</f>
        <v>19.75</v>
      </c>
      <c r="AK71" s="26" t="s">
        <v>126</v>
      </c>
      <c r="AL71" s="30" t="s">
        <v>75</v>
      </c>
      <c r="AM71" s="13">
        <v>47</v>
      </c>
      <c r="AN71" s="22">
        <v>189</v>
      </c>
      <c r="AO71" s="22">
        <v>68</v>
      </c>
      <c r="AP71" s="22">
        <f>IF(AN71, ROUND(AO71/AN71*100, 2),0)</f>
        <v>35.979999999999997</v>
      </c>
      <c r="AQ71" s="26" t="s">
        <v>126</v>
      </c>
      <c r="AR71" s="30" t="s">
        <v>75</v>
      </c>
      <c r="AS71" s="13">
        <v>47</v>
      </c>
      <c r="AT71" s="22">
        <v>8</v>
      </c>
      <c r="AU71" s="22">
        <v>1</v>
      </c>
      <c r="AV71" s="22">
        <f>IF(AT71, ROUND(AU71/AT71*100, 2),0)</f>
        <v>12.5</v>
      </c>
      <c r="AW71" s="26" t="s">
        <v>126</v>
      </c>
      <c r="AX71" s="30" t="s">
        <v>75</v>
      </c>
      <c r="AY71" s="13">
        <v>47</v>
      </c>
      <c r="AZ71" s="22">
        <v>0</v>
      </c>
      <c r="BA71" s="22">
        <v>44</v>
      </c>
      <c r="BB71" s="22">
        <f>IF(AZ71, ROUND(BA71/AZ71*100, 2),0)</f>
        <v>0</v>
      </c>
      <c r="BC71" s="26" t="s">
        <v>126</v>
      </c>
      <c r="BD71" s="30" t="s">
        <v>75</v>
      </c>
      <c r="BE71" s="13">
        <v>47</v>
      </c>
      <c r="BF71" s="22">
        <v>9</v>
      </c>
      <c r="BG71" s="22">
        <v>52</v>
      </c>
      <c r="BH71" s="22">
        <f>IF(BF71, ROUND(BG71/BF71*100, 2),0)</f>
        <v>577.78</v>
      </c>
      <c r="BI71" s="26" t="s">
        <v>126</v>
      </c>
      <c r="BJ71" s="30" t="s">
        <v>75</v>
      </c>
      <c r="BK71" s="13">
        <v>47</v>
      </c>
      <c r="BL71" s="22">
        <v>542</v>
      </c>
      <c r="BM71" s="22">
        <v>131</v>
      </c>
      <c r="BN71" s="22">
        <f>IF(BL71, ROUND(BM71/BL71*100, 2),0)</f>
        <v>24.17</v>
      </c>
    </row>
    <row r="72" spans="1:66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26"/>
        <v>1891</v>
      </c>
      <c r="E72" s="22">
        <f t="shared" ca="1" si="26"/>
        <v>437</v>
      </c>
      <c r="F72" s="22">
        <f ca="1">IF(D72, ROUND(E72/D72*100, 2),0)</f>
        <v>23.11</v>
      </c>
      <c r="G72" s="26" t="s">
        <v>127</v>
      </c>
      <c r="H72" s="30" t="s">
        <v>77</v>
      </c>
      <c r="I72" s="13">
        <v>48</v>
      </c>
      <c r="J72" s="22">
        <v>26</v>
      </c>
      <c r="K72" s="22">
        <v>9</v>
      </c>
      <c r="L72" s="22">
        <f>IF(J72, ROUND(K72/J72*100, 2),0)</f>
        <v>34.619999999999997</v>
      </c>
      <c r="M72" s="26" t="s">
        <v>127</v>
      </c>
      <c r="N72" s="30" t="s">
        <v>77</v>
      </c>
      <c r="O72" s="13">
        <v>48</v>
      </c>
      <c r="P72" s="22">
        <v>212</v>
      </c>
      <c r="Q72" s="22">
        <v>34</v>
      </c>
      <c r="R72" s="22">
        <f>IF(P72, ROUND(Q72/P72*100, 2),0)</f>
        <v>16.04</v>
      </c>
      <c r="S72" s="26" t="s">
        <v>127</v>
      </c>
      <c r="T72" s="30" t="s">
        <v>77</v>
      </c>
      <c r="U72" s="13">
        <v>48</v>
      </c>
      <c r="V72" s="22">
        <v>34</v>
      </c>
      <c r="W72" s="22">
        <v>6</v>
      </c>
      <c r="X72" s="22">
        <f>IF(V72, ROUND(W72/V72*100, 2),0)</f>
        <v>17.649999999999999</v>
      </c>
      <c r="Y72" s="26" t="s">
        <v>127</v>
      </c>
      <c r="Z72" s="30" t="s">
        <v>77</v>
      </c>
      <c r="AA72" s="13">
        <v>48</v>
      </c>
      <c r="AB72" s="22">
        <v>50</v>
      </c>
      <c r="AC72" s="22">
        <v>20</v>
      </c>
      <c r="AD72" s="22">
        <f>IF(AB72, ROUND(AC72/AB72*100, 2),0)</f>
        <v>40</v>
      </c>
      <c r="AE72" s="26" t="s">
        <v>127</v>
      </c>
      <c r="AF72" s="30" t="s">
        <v>77</v>
      </c>
      <c r="AG72" s="13">
        <v>48</v>
      </c>
      <c r="AH72" s="22">
        <v>92</v>
      </c>
      <c r="AI72" s="22">
        <v>17</v>
      </c>
      <c r="AJ72" s="22">
        <f>IF(AH72, ROUND(AI72/AH72*100, 2),0)</f>
        <v>18.48</v>
      </c>
      <c r="AK72" s="26" t="s">
        <v>127</v>
      </c>
      <c r="AL72" s="30" t="s">
        <v>77</v>
      </c>
      <c r="AM72" s="13">
        <v>48</v>
      </c>
      <c r="AN72" s="22">
        <v>93</v>
      </c>
      <c r="AO72" s="22">
        <v>50</v>
      </c>
      <c r="AP72" s="22">
        <f>IF(AN72, ROUND(AO72/AN72*100, 2),0)</f>
        <v>53.76</v>
      </c>
      <c r="AQ72" s="26" t="s">
        <v>127</v>
      </c>
      <c r="AR72" s="30" t="s">
        <v>77</v>
      </c>
      <c r="AS72" s="13">
        <v>48</v>
      </c>
      <c r="AT72" s="22">
        <v>24</v>
      </c>
      <c r="AU72" s="22">
        <v>11</v>
      </c>
      <c r="AV72" s="22">
        <f>IF(AT72, ROUND(AU72/AT72*100, 2),0)</f>
        <v>45.83</v>
      </c>
      <c r="AW72" s="26" t="s">
        <v>127</v>
      </c>
      <c r="AX72" s="30" t="s">
        <v>77</v>
      </c>
      <c r="AY72" s="13">
        <v>48</v>
      </c>
      <c r="AZ72" s="22">
        <v>0</v>
      </c>
      <c r="BA72" s="22">
        <v>5</v>
      </c>
      <c r="BB72" s="22">
        <f>IF(AZ72, ROUND(BA72/AZ72*100, 2),0)</f>
        <v>0</v>
      </c>
      <c r="BC72" s="26" t="s">
        <v>127</v>
      </c>
      <c r="BD72" s="30" t="s">
        <v>77</v>
      </c>
      <c r="BE72" s="13">
        <v>48</v>
      </c>
      <c r="BF72" s="22">
        <v>31</v>
      </c>
      <c r="BG72" s="22">
        <v>6</v>
      </c>
      <c r="BH72" s="22">
        <f>IF(BF72, ROUND(BG72/BF72*100, 2),0)</f>
        <v>19.350000000000001</v>
      </c>
      <c r="BI72" s="26" t="s">
        <v>127</v>
      </c>
      <c r="BJ72" s="30" t="s">
        <v>77</v>
      </c>
      <c r="BK72" s="13">
        <v>48</v>
      </c>
      <c r="BL72" s="22">
        <v>1329</v>
      </c>
      <c r="BM72" s="22">
        <v>279</v>
      </c>
      <c r="BN72" s="22">
        <f>IF(BL72, ROUND(BM72/BL72*100, 2),0)</f>
        <v>20.99</v>
      </c>
    </row>
    <row r="73" spans="1:66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26"/>
        <v>1885</v>
      </c>
      <c r="E73" s="22">
        <f t="shared" ca="1" si="26"/>
        <v>323</v>
      </c>
      <c r="F73" s="22">
        <f ca="1">IF(D73, ROUND(E73/D73*100, 2),0)</f>
        <v>17.14</v>
      </c>
      <c r="G73" s="26" t="s">
        <v>128</v>
      </c>
      <c r="H73" s="27" t="s">
        <v>79</v>
      </c>
      <c r="I73" s="13">
        <v>49</v>
      </c>
      <c r="J73" s="22">
        <v>8</v>
      </c>
      <c r="K73" s="22">
        <v>0</v>
      </c>
      <c r="L73" s="22">
        <f>IF(J73, ROUND(K73/J73*100, 2),0)</f>
        <v>0</v>
      </c>
      <c r="M73" s="26" t="s">
        <v>128</v>
      </c>
      <c r="N73" s="27" t="s">
        <v>79</v>
      </c>
      <c r="O73" s="13">
        <v>49</v>
      </c>
      <c r="P73" s="22">
        <v>139</v>
      </c>
      <c r="Q73" s="22">
        <v>52</v>
      </c>
      <c r="R73" s="22">
        <f>IF(P73, ROUND(Q73/P73*100, 2),0)</f>
        <v>37.409999999999997</v>
      </c>
      <c r="S73" s="26" t="s">
        <v>128</v>
      </c>
      <c r="T73" s="27" t="s">
        <v>79</v>
      </c>
      <c r="U73" s="13">
        <v>49</v>
      </c>
      <c r="V73" s="22">
        <v>101</v>
      </c>
      <c r="W73" s="22">
        <v>23</v>
      </c>
      <c r="X73" s="22">
        <f>IF(V73, ROUND(W73/V73*100, 2),0)</f>
        <v>22.77</v>
      </c>
      <c r="Y73" s="26" t="s">
        <v>128</v>
      </c>
      <c r="Z73" s="27" t="s">
        <v>79</v>
      </c>
      <c r="AA73" s="13">
        <v>49</v>
      </c>
      <c r="AB73" s="22">
        <v>83</v>
      </c>
      <c r="AC73" s="22">
        <v>30</v>
      </c>
      <c r="AD73" s="22">
        <f>IF(AB73, ROUND(AC73/AB73*100, 2),0)</f>
        <v>36.14</v>
      </c>
      <c r="AE73" s="26" t="s">
        <v>128</v>
      </c>
      <c r="AF73" s="27" t="s">
        <v>79</v>
      </c>
      <c r="AG73" s="13">
        <v>49</v>
      </c>
      <c r="AH73" s="22">
        <v>31</v>
      </c>
      <c r="AI73" s="22">
        <v>5</v>
      </c>
      <c r="AJ73" s="22">
        <f>IF(AH73, ROUND(AI73/AH73*100, 2),0)</f>
        <v>16.13</v>
      </c>
      <c r="AK73" s="26" t="s">
        <v>128</v>
      </c>
      <c r="AL73" s="27" t="s">
        <v>79</v>
      </c>
      <c r="AM73" s="13">
        <v>49</v>
      </c>
      <c r="AN73" s="22">
        <v>34</v>
      </c>
      <c r="AO73" s="22">
        <v>17</v>
      </c>
      <c r="AP73" s="22">
        <f>IF(AN73, ROUND(AO73/AN73*100, 2),0)</f>
        <v>50</v>
      </c>
      <c r="AQ73" s="26" t="s">
        <v>128</v>
      </c>
      <c r="AR73" s="27" t="s">
        <v>79</v>
      </c>
      <c r="AS73" s="13">
        <v>49</v>
      </c>
      <c r="AT73" s="22">
        <v>105</v>
      </c>
      <c r="AU73" s="22">
        <v>39</v>
      </c>
      <c r="AV73" s="22">
        <f>IF(AT73, ROUND(AU73/AT73*100, 2),0)</f>
        <v>37.14</v>
      </c>
      <c r="AW73" s="26" t="s">
        <v>128</v>
      </c>
      <c r="AX73" s="27" t="s">
        <v>79</v>
      </c>
      <c r="AY73" s="13">
        <v>49</v>
      </c>
      <c r="AZ73" s="22">
        <v>0</v>
      </c>
      <c r="BA73" s="22">
        <v>8</v>
      </c>
      <c r="BB73" s="22">
        <f>IF(AZ73, ROUND(BA73/AZ73*100, 2),0)</f>
        <v>0</v>
      </c>
      <c r="BC73" s="26" t="s">
        <v>128</v>
      </c>
      <c r="BD73" s="27" t="s">
        <v>79</v>
      </c>
      <c r="BE73" s="13">
        <v>49</v>
      </c>
      <c r="BF73" s="22">
        <v>92</v>
      </c>
      <c r="BG73" s="22">
        <v>34</v>
      </c>
      <c r="BH73" s="22">
        <f>IF(BF73, ROUND(BG73/BF73*100, 2),0)</f>
        <v>36.96</v>
      </c>
      <c r="BI73" s="26" t="s">
        <v>128</v>
      </c>
      <c r="BJ73" s="27" t="s">
        <v>79</v>
      </c>
      <c r="BK73" s="13">
        <v>49</v>
      </c>
      <c r="BL73" s="22">
        <v>1292</v>
      </c>
      <c r="BM73" s="22">
        <v>115</v>
      </c>
      <c r="BN73" s="22">
        <f>IF(BL73, ROUND(BM73/BL73*100, 2),0)</f>
        <v>8.9</v>
      </c>
    </row>
    <row r="74" spans="1:66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26"/>
        <v>337</v>
      </c>
      <c r="E74" s="22">
        <f t="shared" ca="1" si="26"/>
        <v>93</v>
      </c>
      <c r="F74" s="22">
        <f ca="1">IF(D74, ROUND(E74/D74*100, 2),0)</f>
        <v>27.6</v>
      </c>
      <c r="G74" s="26" t="s">
        <v>129</v>
      </c>
      <c r="H74" s="30" t="s">
        <v>130</v>
      </c>
      <c r="I74" s="13">
        <v>50</v>
      </c>
      <c r="J74" s="22">
        <v>10</v>
      </c>
      <c r="K74" s="22">
        <v>8</v>
      </c>
      <c r="L74" s="22">
        <f>IF(J74, ROUND(K74/J74*100, 2),0)</f>
        <v>80</v>
      </c>
      <c r="M74" s="26" t="s">
        <v>129</v>
      </c>
      <c r="N74" s="30" t="s">
        <v>130</v>
      </c>
      <c r="O74" s="13">
        <v>50</v>
      </c>
      <c r="P74" s="22">
        <v>121</v>
      </c>
      <c r="Q74" s="22">
        <v>22</v>
      </c>
      <c r="R74" s="22">
        <f>IF(P74, ROUND(Q74/P74*100, 2),0)</f>
        <v>18.18</v>
      </c>
      <c r="S74" s="26" t="s">
        <v>129</v>
      </c>
      <c r="T74" s="30" t="s">
        <v>130</v>
      </c>
      <c r="U74" s="13">
        <v>50</v>
      </c>
      <c r="V74" s="22">
        <v>21</v>
      </c>
      <c r="W74" s="22">
        <v>4</v>
      </c>
      <c r="X74" s="22">
        <f>IF(V74, ROUND(W74/V74*100, 2),0)</f>
        <v>19.05</v>
      </c>
      <c r="Y74" s="26" t="s">
        <v>129</v>
      </c>
      <c r="Z74" s="30" t="s">
        <v>130</v>
      </c>
      <c r="AA74" s="13">
        <v>50</v>
      </c>
      <c r="AB74" s="22">
        <v>18</v>
      </c>
      <c r="AC74" s="22">
        <v>7</v>
      </c>
      <c r="AD74" s="22">
        <f>IF(AB74, ROUND(AC74/AB74*100, 2),0)</f>
        <v>38.89</v>
      </c>
      <c r="AE74" s="26" t="s">
        <v>129</v>
      </c>
      <c r="AF74" s="30" t="s">
        <v>130</v>
      </c>
      <c r="AG74" s="13">
        <v>50</v>
      </c>
      <c r="AH74" s="22">
        <v>10</v>
      </c>
      <c r="AI74" s="22">
        <v>16</v>
      </c>
      <c r="AJ74" s="22">
        <f>IF(AH74, ROUND(AI74/AH74*100, 2),0)</f>
        <v>160</v>
      </c>
      <c r="AK74" s="26" t="s">
        <v>129</v>
      </c>
      <c r="AL74" s="30" t="s">
        <v>130</v>
      </c>
      <c r="AM74" s="13">
        <v>50</v>
      </c>
      <c r="AN74" s="22">
        <v>20</v>
      </c>
      <c r="AO74" s="22">
        <v>13</v>
      </c>
      <c r="AP74" s="22">
        <f>IF(AN74, ROUND(AO74/AN74*100, 2),0)</f>
        <v>65</v>
      </c>
      <c r="AQ74" s="26" t="s">
        <v>129</v>
      </c>
      <c r="AR74" s="30" t="s">
        <v>130</v>
      </c>
      <c r="AS74" s="13">
        <v>50</v>
      </c>
      <c r="AT74" s="22">
        <v>50</v>
      </c>
      <c r="AU74" s="22">
        <v>12</v>
      </c>
      <c r="AV74" s="22">
        <f>IF(AT74, ROUND(AU74/AT74*100, 2),0)</f>
        <v>24</v>
      </c>
      <c r="AW74" s="26" t="s">
        <v>129</v>
      </c>
      <c r="AX74" s="30" t="s">
        <v>130</v>
      </c>
      <c r="AY74" s="13">
        <v>50</v>
      </c>
      <c r="AZ74" s="22">
        <v>0</v>
      </c>
      <c r="BA74" s="22">
        <v>0</v>
      </c>
      <c r="BB74" s="22">
        <f>IF(AZ74, ROUND(BA74/AZ74*100, 2),0)</f>
        <v>0</v>
      </c>
      <c r="BC74" s="26" t="s">
        <v>129</v>
      </c>
      <c r="BD74" s="30" t="s">
        <v>130</v>
      </c>
      <c r="BE74" s="13">
        <v>50</v>
      </c>
      <c r="BF74" s="22">
        <v>18</v>
      </c>
      <c r="BG74" s="22">
        <v>0</v>
      </c>
      <c r="BH74" s="22">
        <f>IF(BF74, ROUND(BG74/BF74*100, 2),0)</f>
        <v>0</v>
      </c>
      <c r="BI74" s="26" t="s">
        <v>129</v>
      </c>
      <c r="BJ74" s="30" t="s">
        <v>130</v>
      </c>
      <c r="BK74" s="13">
        <v>50</v>
      </c>
      <c r="BL74" s="22">
        <v>69</v>
      </c>
      <c r="BM74" s="22">
        <v>11</v>
      </c>
      <c r="BN74" s="22">
        <f>IF(BL74, ROUND(BM74/BL74*100, 2),0)</f>
        <v>15.94</v>
      </c>
    </row>
    <row r="75" spans="1:66" ht="19.350000000000001" customHeight="1" x14ac:dyDescent="0.25">
      <c r="A75" s="23"/>
      <c r="B75" s="24" t="s">
        <v>16</v>
      </c>
      <c r="C75" s="18" t="s">
        <v>12</v>
      </c>
      <c r="D75" s="25"/>
      <c r="E75" s="25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  <c r="BC75" s="23"/>
      <c r="BD75" s="24" t="s">
        <v>16</v>
      </c>
      <c r="BE75" s="18" t="s">
        <v>12</v>
      </c>
      <c r="BF75" s="25"/>
      <c r="BG75" s="25"/>
      <c r="BH75" s="19"/>
      <c r="BI75" s="23"/>
      <c r="BJ75" s="24" t="s">
        <v>16</v>
      </c>
      <c r="BK75" s="18" t="s">
        <v>12</v>
      </c>
      <c r="BL75" s="25"/>
      <c r="BM75" s="25"/>
      <c r="BN75" s="19"/>
    </row>
    <row r="76" spans="1:66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27">SUM(OFFSET(D76,0,6),OFFSET(D76,0,12),OFFSET(D76,0,18),OFFSET(D76,0,24),OFFSET(D76,0,30),OFFSET(D76,0,36),OFFSET(D76,0,42),OFFSET(D76,0,48),OFFSET(D76,0,54),OFFSET(D76,0,60))</f>
        <v>36</v>
      </c>
      <c r="E76" s="22">
        <f t="shared" ca="1" si="27"/>
        <v>14</v>
      </c>
      <c r="F76" s="22">
        <f t="shared" ref="F76:F83" ca="1" si="28">IF(D76, ROUND(E76/D76*100, 2),0)</f>
        <v>38.89</v>
      </c>
      <c r="G76" s="26" t="s">
        <v>131</v>
      </c>
      <c r="H76" s="30" t="s">
        <v>83</v>
      </c>
      <c r="I76" s="13">
        <v>51</v>
      </c>
      <c r="J76" s="22">
        <v>1</v>
      </c>
      <c r="K76" s="22">
        <v>0</v>
      </c>
      <c r="L76" s="22">
        <f t="shared" ref="L76:L83" si="29">IF(J76, ROUND(K76/J76*100, 2),0)</f>
        <v>0</v>
      </c>
      <c r="M76" s="26" t="s">
        <v>131</v>
      </c>
      <c r="N76" s="30" t="s">
        <v>83</v>
      </c>
      <c r="O76" s="13">
        <v>51</v>
      </c>
      <c r="P76" s="22">
        <v>15</v>
      </c>
      <c r="Q76" s="22">
        <v>8</v>
      </c>
      <c r="R76" s="22">
        <f t="shared" ref="R76:R83" si="30">IF(P76, ROUND(Q76/P76*100, 2),0)</f>
        <v>53.33</v>
      </c>
      <c r="S76" s="26" t="s">
        <v>131</v>
      </c>
      <c r="T76" s="30" t="s">
        <v>83</v>
      </c>
      <c r="U76" s="13">
        <v>51</v>
      </c>
      <c r="V76" s="22">
        <v>7</v>
      </c>
      <c r="W76" s="22">
        <v>2</v>
      </c>
      <c r="X76" s="22">
        <f t="shared" ref="X76:X83" si="31">IF(V76, ROUND(W76/V76*100, 2),0)</f>
        <v>28.57</v>
      </c>
      <c r="Y76" s="26" t="s">
        <v>131</v>
      </c>
      <c r="Z76" s="30" t="s">
        <v>83</v>
      </c>
      <c r="AA76" s="13">
        <v>51</v>
      </c>
      <c r="AB76" s="22">
        <v>0</v>
      </c>
      <c r="AC76" s="22">
        <v>0</v>
      </c>
      <c r="AD76" s="22">
        <f t="shared" ref="AD76:AD83" si="32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2</v>
      </c>
      <c r="AI76" s="22">
        <v>0</v>
      </c>
      <c r="AJ76" s="22">
        <f t="shared" ref="AJ76:AJ83" si="33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0</v>
      </c>
      <c r="AO76" s="22">
        <v>0</v>
      </c>
      <c r="AP76" s="22">
        <f t="shared" ref="AP76:AP83" si="34">IF(AN76, ROUND(AO76/AN76*100, 2),0)</f>
        <v>0</v>
      </c>
      <c r="AQ76" s="26" t="s">
        <v>131</v>
      </c>
      <c r="AR76" s="30" t="s">
        <v>83</v>
      </c>
      <c r="AS76" s="13">
        <v>51</v>
      </c>
      <c r="AT76" s="22">
        <v>2</v>
      </c>
      <c r="AU76" s="22">
        <v>0</v>
      </c>
      <c r="AV76" s="22">
        <f t="shared" ref="AV76:AV83" si="35">IF(AT76, ROUND(AU76/AT76*100, 2),0)</f>
        <v>0</v>
      </c>
      <c r="AW76" s="26" t="s">
        <v>131</v>
      </c>
      <c r="AX76" s="30" t="s">
        <v>83</v>
      </c>
      <c r="AY76" s="13">
        <v>51</v>
      </c>
      <c r="AZ76" s="22">
        <v>0</v>
      </c>
      <c r="BA76" s="22">
        <v>0</v>
      </c>
      <c r="BB76" s="22">
        <f t="shared" ref="BB76:BB83" si="36">IF(AZ76, ROUND(BA76/AZ76*100, 2),0)</f>
        <v>0</v>
      </c>
      <c r="BC76" s="26" t="s">
        <v>131</v>
      </c>
      <c r="BD76" s="30" t="s">
        <v>83</v>
      </c>
      <c r="BE76" s="13">
        <v>51</v>
      </c>
      <c r="BF76" s="22">
        <v>0</v>
      </c>
      <c r="BG76" s="22">
        <v>0</v>
      </c>
      <c r="BH76" s="22">
        <f t="shared" ref="BH76:BH83" si="37">IF(BF76, ROUND(BG76/BF76*100, 2),0)</f>
        <v>0</v>
      </c>
      <c r="BI76" s="26" t="s">
        <v>131</v>
      </c>
      <c r="BJ76" s="30" t="s">
        <v>83</v>
      </c>
      <c r="BK76" s="13">
        <v>51</v>
      </c>
      <c r="BL76" s="22">
        <v>9</v>
      </c>
      <c r="BM76" s="22">
        <v>4</v>
      </c>
      <c r="BN76" s="22">
        <f t="shared" ref="BN76:BN83" si="38">IF(BL76, ROUND(BM76/BL76*100, 2),0)</f>
        <v>44.44</v>
      </c>
    </row>
    <row r="77" spans="1:66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27"/>
        <v>208</v>
      </c>
      <c r="E77" s="22">
        <f t="shared" ca="1" si="27"/>
        <v>37</v>
      </c>
      <c r="F77" s="22">
        <f t="shared" ca="1" si="28"/>
        <v>17.79</v>
      </c>
      <c r="G77" s="26" t="s">
        <v>132</v>
      </c>
      <c r="H77" s="30" t="s">
        <v>85</v>
      </c>
      <c r="I77" s="13">
        <v>52</v>
      </c>
      <c r="J77" s="22">
        <v>5</v>
      </c>
      <c r="K77" s="22">
        <v>4</v>
      </c>
      <c r="L77" s="22">
        <f t="shared" si="29"/>
        <v>80</v>
      </c>
      <c r="M77" s="26" t="s">
        <v>132</v>
      </c>
      <c r="N77" s="30" t="s">
        <v>85</v>
      </c>
      <c r="O77" s="13">
        <v>52</v>
      </c>
      <c r="P77" s="22">
        <v>41</v>
      </c>
      <c r="Q77" s="22">
        <v>8</v>
      </c>
      <c r="R77" s="22">
        <f t="shared" si="30"/>
        <v>19.510000000000002</v>
      </c>
      <c r="S77" s="26" t="s">
        <v>132</v>
      </c>
      <c r="T77" s="30" t="s">
        <v>85</v>
      </c>
      <c r="U77" s="13">
        <v>52</v>
      </c>
      <c r="V77" s="22">
        <v>8</v>
      </c>
      <c r="W77" s="22">
        <v>0</v>
      </c>
      <c r="X77" s="22">
        <f t="shared" si="31"/>
        <v>0</v>
      </c>
      <c r="Y77" s="26" t="s">
        <v>132</v>
      </c>
      <c r="Z77" s="30" t="s">
        <v>85</v>
      </c>
      <c r="AA77" s="13">
        <v>52</v>
      </c>
      <c r="AB77" s="22">
        <v>18</v>
      </c>
      <c r="AC77" s="22">
        <v>7</v>
      </c>
      <c r="AD77" s="22">
        <f t="shared" si="32"/>
        <v>38.89</v>
      </c>
      <c r="AE77" s="26" t="s">
        <v>132</v>
      </c>
      <c r="AF77" s="30" t="s">
        <v>85</v>
      </c>
      <c r="AG77" s="13">
        <v>52</v>
      </c>
      <c r="AH77" s="22">
        <v>8</v>
      </c>
      <c r="AI77" s="22">
        <v>0</v>
      </c>
      <c r="AJ77" s="22">
        <f t="shared" si="33"/>
        <v>0</v>
      </c>
      <c r="AK77" s="26" t="s">
        <v>132</v>
      </c>
      <c r="AL77" s="30" t="s">
        <v>85</v>
      </c>
      <c r="AM77" s="13">
        <v>52</v>
      </c>
      <c r="AN77" s="22">
        <v>20</v>
      </c>
      <c r="AO77" s="22">
        <v>13</v>
      </c>
      <c r="AP77" s="22">
        <f t="shared" si="34"/>
        <v>65</v>
      </c>
      <c r="AQ77" s="26" t="s">
        <v>132</v>
      </c>
      <c r="AR77" s="30" t="s">
        <v>85</v>
      </c>
      <c r="AS77" s="13">
        <v>52</v>
      </c>
      <c r="AT77" s="22">
        <v>37</v>
      </c>
      <c r="AU77" s="22">
        <v>4</v>
      </c>
      <c r="AV77" s="22">
        <f t="shared" si="35"/>
        <v>10.81</v>
      </c>
      <c r="AW77" s="26" t="s">
        <v>132</v>
      </c>
      <c r="AX77" s="30" t="s">
        <v>85</v>
      </c>
      <c r="AY77" s="13">
        <v>52</v>
      </c>
      <c r="AZ77" s="22">
        <v>0</v>
      </c>
      <c r="BA77" s="22">
        <v>0</v>
      </c>
      <c r="BB77" s="22">
        <f t="shared" si="36"/>
        <v>0</v>
      </c>
      <c r="BC77" s="26" t="s">
        <v>132</v>
      </c>
      <c r="BD77" s="30" t="s">
        <v>85</v>
      </c>
      <c r="BE77" s="13">
        <v>52</v>
      </c>
      <c r="BF77" s="22">
        <v>17</v>
      </c>
      <c r="BG77" s="22">
        <v>0</v>
      </c>
      <c r="BH77" s="22">
        <f t="shared" si="37"/>
        <v>0</v>
      </c>
      <c r="BI77" s="26" t="s">
        <v>132</v>
      </c>
      <c r="BJ77" s="30" t="s">
        <v>85</v>
      </c>
      <c r="BK77" s="13">
        <v>52</v>
      </c>
      <c r="BL77" s="22">
        <v>54</v>
      </c>
      <c r="BM77" s="22">
        <v>1</v>
      </c>
      <c r="BN77" s="22">
        <f t="shared" si="38"/>
        <v>1.85</v>
      </c>
    </row>
    <row r="78" spans="1:66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27"/>
        <v>29</v>
      </c>
      <c r="E78" s="22">
        <f t="shared" ca="1" si="27"/>
        <v>9</v>
      </c>
      <c r="F78" s="22">
        <f t="shared" ca="1" si="28"/>
        <v>31.03</v>
      </c>
      <c r="G78" s="26" t="s">
        <v>133</v>
      </c>
      <c r="H78" s="30" t="s">
        <v>87</v>
      </c>
      <c r="I78" s="13">
        <v>53</v>
      </c>
      <c r="J78" s="22">
        <v>2</v>
      </c>
      <c r="K78" s="22">
        <v>0</v>
      </c>
      <c r="L78" s="22">
        <f t="shared" si="29"/>
        <v>0</v>
      </c>
      <c r="M78" s="26" t="s">
        <v>133</v>
      </c>
      <c r="N78" s="30" t="s">
        <v>87</v>
      </c>
      <c r="O78" s="13">
        <v>53</v>
      </c>
      <c r="P78" s="22">
        <v>10</v>
      </c>
      <c r="Q78" s="22">
        <v>4</v>
      </c>
      <c r="R78" s="22">
        <f t="shared" si="30"/>
        <v>40</v>
      </c>
      <c r="S78" s="26" t="s">
        <v>133</v>
      </c>
      <c r="T78" s="30" t="s">
        <v>87</v>
      </c>
      <c r="U78" s="13">
        <v>53</v>
      </c>
      <c r="V78" s="22">
        <v>6</v>
      </c>
      <c r="W78" s="22">
        <v>2</v>
      </c>
      <c r="X78" s="22">
        <f t="shared" si="31"/>
        <v>33.33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32"/>
        <v>0</v>
      </c>
      <c r="AE78" s="26" t="s">
        <v>133</v>
      </c>
      <c r="AF78" s="30" t="s">
        <v>87</v>
      </c>
      <c r="AG78" s="13">
        <v>53</v>
      </c>
      <c r="AH78" s="22">
        <v>0</v>
      </c>
      <c r="AI78" s="22">
        <v>0</v>
      </c>
      <c r="AJ78" s="22">
        <f t="shared" si="33"/>
        <v>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34"/>
        <v>0</v>
      </c>
      <c r="AQ78" s="26" t="s">
        <v>133</v>
      </c>
      <c r="AR78" s="30" t="s">
        <v>87</v>
      </c>
      <c r="AS78" s="13">
        <v>53</v>
      </c>
      <c r="AT78" s="22">
        <v>11</v>
      </c>
      <c r="AU78" s="22">
        <v>1</v>
      </c>
      <c r="AV78" s="22">
        <f t="shared" si="35"/>
        <v>9.09</v>
      </c>
      <c r="AW78" s="26" t="s">
        <v>133</v>
      </c>
      <c r="AX78" s="30" t="s">
        <v>87</v>
      </c>
      <c r="AY78" s="13">
        <v>53</v>
      </c>
      <c r="AZ78" s="22">
        <v>0</v>
      </c>
      <c r="BA78" s="22">
        <v>0</v>
      </c>
      <c r="BB78" s="22">
        <f t="shared" si="36"/>
        <v>0</v>
      </c>
      <c r="BC78" s="26" t="s">
        <v>133</v>
      </c>
      <c r="BD78" s="30" t="s">
        <v>87</v>
      </c>
      <c r="BE78" s="13">
        <v>53</v>
      </c>
      <c r="BF78" s="22">
        <v>0</v>
      </c>
      <c r="BG78" s="22">
        <v>0</v>
      </c>
      <c r="BH78" s="22">
        <f t="shared" si="37"/>
        <v>0</v>
      </c>
      <c r="BI78" s="26" t="s">
        <v>133</v>
      </c>
      <c r="BJ78" s="30" t="s">
        <v>87</v>
      </c>
      <c r="BK78" s="13">
        <v>53</v>
      </c>
      <c r="BL78" s="22">
        <v>0</v>
      </c>
      <c r="BM78" s="22">
        <v>2</v>
      </c>
      <c r="BN78" s="22">
        <f t="shared" si="38"/>
        <v>0</v>
      </c>
    </row>
    <row r="79" spans="1:66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27"/>
        <v>64</v>
      </c>
      <c r="E79" s="22">
        <f t="shared" ca="1" si="27"/>
        <v>33</v>
      </c>
      <c r="F79" s="22">
        <f t="shared" ca="1" si="28"/>
        <v>51.56</v>
      </c>
      <c r="G79" s="26" t="s">
        <v>134</v>
      </c>
      <c r="H79" s="30" t="s">
        <v>89</v>
      </c>
      <c r="I79" s="13">
        <v>54</v>
      </c>
      <c r="J79" s="22">
        <v>2</v>
      </c>
      <c r="K79" s="22">
        <v>4</v>
      </c>
      <c r="L79" s="22">
        <f t="shared" si="29"/>
        <v>200</v>
      </c>
      <c r="M79" s="26" t="s">
        <v>134</v>
      </c>
      <c r="N79" s="30" t="s">
        <v>89</v>
      </c>
      <c r="O79" s="13">
        <v>54</v>
      </c>
      <c r="P79" s="22">
        <v>55</v>
      </c>
      <c r="Q79" s="22">
        <v>2</v>
      </c>
      <c r="R79" s="22">
        <f t="shared" si="30"/>
        <v>3.64</v>
      </c>
      <c r="S79" s="26" t="s">
        <v>134</v>
      </c>
      <c r="T79" s="30" t="s">
        <v>89</v>
      </c>
      <c r="U79" s="13">
        <v>54</v>
      </c>
      <c r="V79" s="22">
        <v>0</v>
      </c>
      <c r="W79" s="22">
        <v>0</v>
      </c>
      <c r="X79" s="22">
        <f t="shared" si="31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32"/>
        <v>0</v>
      </c>
      <c r="AE79" s="26" t="s">
        <v>134</v>
      </c>
      <c r="AF79" s="30" t="s">
        <v>89</v>
      </c>
      <c r="AG79" s="13">
        <v>54</v>
      </c>
      <c r="AH79" s="22">
        <v>0</v>
      </c>
      <c r="AI79" s="22">
        <v>16</v>
      </c>
      <c r="AJ79" s="22">
        <f t="shared" si="33"/>
        <v>0</v>
      </c>
      <c r="AK79" s="26" t="s">
        <v>134</v>
      </c>
      <c r="AL79" s="30" t="s">
        <v>89</v>
      </c>
      <c r="AM79" s="13">
        <v>54</v>
      </c>
      <c r="AN79" s="22">
        <v>0</v>
      </c>
      <c r="AO79" s="22">
        <v>0</v>
      </c>
      <c r="AP79" s="22">
        <f t="shared" si="34"/>
        <v>0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7</v>
      </c>
      <c r="AV79" s="22">
        <f t="shared" si="35"/>
        <v>0</v>
      </c>
      <c r="AW79" s="26" t="s">
        <v>134</v>
      </c>
      <c r="AX79" s="30" t="s">
        <v>89</v>
      </c>
      <c r="AY79" s="13">
        <v>54</v>
      </c>
      <c r="AZ79" s="22">
        <v>0</v>
      </c>
      <c r="BA79" s="22">
        <v>0</v>
      </c>
      <c r="BB79" s="22">
        <f t="shared" si="36"/>
        <v>0</v>
      </c>
      <c r="BC79" s="26" t="s">
        <v>134</v>
      </c>
      <c r="BD79" s="30" t="s">
        <v>89</v>
      </c>
      <c r="BE79" s="13">
        <v>54</v>
      </c>
      <c r="BF79" s="22">
        <v>1</v>
      </c>
      <c r="BG79" s="22">
        <v>0</v>
      </c>
      <c r="BH79" s="22">
        <f t="shared" si="37"/>
        <v>0</v>
      </c>
      <c r="BI79" s="26" t="s">
        <v>134</v>
      </c>
      <c r="BJ79" s="30" t="s">
        <v>89</v>
      </c>
      <c r="BK79" s="13">
        <v>54</v>
      </c>
      <c r="BL79" s="22">
        <v>6</v>
      </c>
      <c r="BM79" s="22">
        <v>4</v>
      </c>
      <c r="BN79" s="22">
        <f t="shared" si="38"/>
        <v>66.67</v>
      </c>
    </row>
    <row r="80" spans="1:66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27"/>
        <v>826</v>
      </c>
      <c r="E80" s="22">
        <f t="shared" ca="1" si="27"/>
        <v>144</v>
      </c>
      <c r="F80" s="22">
        <f t="shared" ca="1" si="28"/>
        <v>17.43</v>
      </c>
      <c r="G80" s="26" t="s">
        <v>135</v>
      </c>
      <c r="H80" s="30" t="s">
        <v>91</v>
      </c>
      <c r="I80" s="13">
        <v>55</v>
      </c>
      <c r="J80" s="22">
        <v>48</v>
      </c>
      <c r="K80" s="22">
        <v>34</v>
      </c>
      <c r="L80" s="22">
        <f t="shared" si="29"/>
        <v>70.83</v>
      </c>
      <c r="M80" s="26" t="s">
        <v>135</v>
      </c>
      <c r="N80" s="30" t="s">
        <v>91</v>
      </c>
      <c r="O80" s="13">
        <v>55</v>
      </c>
      <c r="P80" s="22">
        <v>83</v>
      </c>
      <c r="Q80" s="22">
        <v>11</v>
      </c>
      <c r="R80" s="22">
        <f t="shared" si="30"/>
        <v>13.25</v>
      </c>
      <c r="S80" s="26" t="s">
        <v>135</v>
      </c>
      <c r="T80" s="30" t="s">
        <v>91</v>
      </c>
      <c r="U80" s="13">
        <v>55</v>
      </c>
      <c r="V80" s="22">
        <v>65</v>
      </c>
      <c r="W80" s="22">
        <v>10</v>
      </c>
      <c r="X80" s="22">
        <f t="shared" si="31"/>
        <v>15.38</v>
      </c>
      <c r="Y80" s="26" t="s">
        <v>135</v>
      </c>
      <c r="Z80" s="30" t="s">
        <v>91</v>
      </c>
      <c r="AA80" s="13">
        <v>55</v>
      </c>
      <c r="AB80" s="22">
        <v>24</v>
      </c>
      <c r="AC80" s="22">
        <v>10</v>
      </c>
      <c r="AD80" s="22">
        <f t="shared" si="32"/>
        <v>41.67</v>
      </c>
      <c r="AE80" s="26" t="s">
        <v>135</v>
      </c>
      <c r="AF80" s="30" t="s">
        <v>91</v>
      </c>
      <c r="AG80" s="13">
        <v>55</v>
      </c>
      <c r="AH80" s="22">
        <v>12</v>
      </c>
      <c r="AI80" s="22">
        <v>3</v>
      </c>
      <c r="AJ80" s="22">
        <f t="shared" si="33"/>
        <v>25</v>
      </c>
      <c r="AK80" s="26" t="s">
        <v>135</v>
      </c>
      <c r="AL80" s="30" t="s">
        <v>91</v>
      </c>
      <c r="AM80" s="13">
        <v>55</v>
      </c>
      <c r="AN80" s="22">
        <v>271</v>
      </c>
      <c r="AO80" s="22">
        <v>19</v>
      </c>
      <c r="AP80" s="22">
        <f t="shared" si="34"/>
        <v>7.01</v>
      </c>
      <c r="AQ80" s="26" t="s">
        <v>135</v>
      </c>
      <c r="AR80" s="30" t="s">
        <v>91</v>
      </c>
      <c r="AS80" s="13">
        <v>55</v>
      </c>
      <c r="AT80" s="22">
        <v>89</v>
      </c>
      <c r="AU80" s="22">
        <v>36</v>
      </c>
      <c r="AV80" s="22">
        <f t="shared" si="35"/>
        <v>40.450000000000003</v>
      </c>
      <c r="AW80" s="26" t="s">
        <v>135</v>
      </c>
      <c r="AX80" s="30" t="s">
        <v>91</v>
      </c>
      <c r="AY80" s="13">
        <v>55</v>
      </c>
      <c r="AZ80" s="22">
        <v>0</v>
      </c>
      <c r="BA80" s="22">
        <v>2</v>
      </c>
      <c r="BB80" s="22">
        <f t="shared" si="36"/>
        <v>0</v>
      </c>
      <c r="BC80" s="26" t="s">
        <v>135</v>
      </c>
      <c r="BD80" s="30" t="s">
        <v>91</v>
      </c>
      <c r="BE80" s="13">
        <v>55</v>
      </c>
      <c r="BF80" s="22">
        <v>2</v>
      </c>
      <c r="BG80" s="22">
        <v>2</v>
      </c>
      <c r="BH80" s="22">
        <f t="shared" si="37"/>
        <v>100</v>
      </c>
      <c r="BI80" s="26" t="s">
        <v>135</v>
      </c>
      <c r="BJ80" s="30" t="s">
        <v>91</v>
      </c>
      <c r="BK80" s="13">
        <v>55</v>
      </c>
      <c r="BL80" s="22">
        <v>232</v>
      </c>
      <c r="BM80" s="22">
        <v>17</v>
      </c>
      <c r="BN80" s="22">
        <f t="shared" si="38"/>
        <v>7.33</v>
      </c>
    </row>
    <row r="81" spans="1:66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27"/>
        <v>889</v>
      </c>
      <c r="E81" s="22">
        <f t="shared" ca="1" si="27"/>
        <v>95</v>
      </c>
      <c r="F81" s="22">
        <f t="shared" ca="1" si="28"/>
        <v>10.69</v>
      </c>
      <c r="G81" s="26" t="s">
        <v>136</v>
      </c>
      <c r="H81" s="30" t="s">
        <v>93</v>
      </c>
      <c r="I81" s="13">
        <v>56</v>
      </c>
      <c r="J81" s="22">
        <v>41</v>
      </c>
      <c r="K81" s="22">
        <v>21</v>
      </c>
      <c r="L81" s="22">
        <f t="shared" si="29"/>
        <v>51.22</v>
      </c>
      <c r="M81" s="26" t="s">
        <v>136</v>
      </c>
      <c r="N81" s="30" t="s">
        <v>93</v>
      </c>
      <c r="O81" s="13">
        <v>56</v>
      </c>
      <c r="P81" s="22">
        <v>98</v>
      </c>
      <c r="Q81" s="22">
        <v>12</v>
      </c>
      <c r="R81" s="22">
        <f t="shared" si="30"/>
        <v>12.24</v>
      </c>
      <c r="S81" s="26" t="s">
        <v>136</v>
      </c>
      <c r="T81" s="30" t="s">
        <v>93</v>
      </c>
      <c r="U81" s="13">
        <v>56</v>
      </c>
      <c r="V81" s="22">
        <v>69</v>
      </c>
      <c r="W81" s="22">
        <v>18</v>
      </c>
      <c r="X81" s="22">
        <f t="shared" si="31"/>
        <v>26.09</v>
      </c>
      <c r="Y81" s="26" t="s">
        <v>136</v>
      </c>
      <c r="Z81" s="30" t="s">
        <v>93</v>
      </c>
      <c r="AA81" s="13">
        <v>56</v>
      </c>
      <c r="AB81" s="22">
        <v>30</v>
      </c>
      <c r="AC81" s="22">
        <v>10</v>
      </c>
      <c r="AD81" s="22">
        <f t="shared" si="32"/>
        <v>33.33</v>
      </c>
      <c r="AE81" s="26" t="s">
        <v>136</v>
      </c>
      <c r="AF81" s="30" t="s">
        <v>93</v>
      </c>
      <c r="AG81" s="13">
        <v>56</v>
      </c>
      <c r="AH81" s="22">
        <v>16</v>
      </c>
      <c r="AI81" s="22">
        <v>1</v>
      </c>
      <c r="AJ81" s="22">
        <f t="shared" si="33"/>
        <v>6.25</v>
      </c>
      <c r="AK81" s="26" t="s">
        <v>136</v>
      </c>
      <c r="AL81" s="30" t="s">
        <v>93</v>
      </c>
      <c r="AM81" s="13">
        <v>56</v>
      </c>
      <c r="AN81" s="22">
        <v>38</v>
      </c>
      <c r="AO81" s="22">
        <v>3</v>
      </c>
      <c r="AP81" s="22">
        <f t="shared" si="34"/>
        <v>7.89</v>
      </c>
      <c r="AQ81" s="26" t="s">
        <v>136</v>
      </c>
      <c r="AR81" s="30" t="s">
        <v>93</v>
      </c>
      <c r="AS81" s="13">
        <v>56</v>
      </c>
      <c r="AT81" s="22">
        <v>91</v>
      </c>
      <c r="AU81" s="22">
        <v>18</v>
      </c>
      <c r="AV81" s="22">
        <f t="shared" si="35"/>
        <v>19.78</v>
      </c>
      <c r="AW81" s="26" t="s">
        <v>136</v>
      </c>
      <c r="AX81" s="30" t="s">
        <v>93</v>
      </c>
      <c r="AY81" s="13">
        <v>56</v>
      </c>
      <c r="AZ81" s="22">
        <v>0</v>
      </c>
      <c r="BA81" s="22">
        <v>0</v>
      </c>
      <c r="BB81" s="22">
        <f t="shared" si="36"/>
        <v>0</v>
      </c>
      <c r="BC81" s="26" t="s">
        <v>136</v>
      </c>
      <c r="BD81" s="30" t="s">
        <v>93</v>
      </c>
      <c r="BE81" s="13">
        <v>56</v>
      </c>
      <c r="BF81" s="22">
        <v>11</v>
      </c>
      <c r="BG81" s="22">
        <v>2</v>
      </c>
      <c r="BH81" s="22">
        <f t="shared" si="37"/>
        <v>18.18</v>
      </c>
      <c r="BI81" s="26" t="s">
        <v>136</v>
      </c>
      <c r="BJ81" s="30" t="s">
        <v>93</v>
      </c>
      <c r="BK81" s="13">
        <v>56</v>
      </c>
      <c r="BL81" s="22">
        <v>495</v>
      </c>
      <c r="BM81" s="22">
        <v>10</v>
      </c>
      <c r="BN81" s="22">
        <f t="shared" si="38"/>
        <v>2.02</v>
      </c>
    </row>
    <row r="82" spans="1:66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27"/>
        <v>815</v>
      </c>
      <c r="E82" s="22">
        <f t="shared" ca="1" si="27"/>
        <v>90</v>
      </c>
      <c r="F82" s="22">
        <f t="shared" ca="1" si="28"/>
        <v>11.04</v>
      </c>
      <c r="G82" s="26" t="s">
        <v>137</v>
      </c>
      <c r="H82" s="27" t="s">
        <v>95</v>
      </c>
      <c r="I82" s="13">
        <v>57</v>
      </c>
      <c r="J82" s="22">
        <v>7</v>
      </c>
      <c r="K82" s="22">
        <v>1</v>
      </c>
      <c r="L82" s="22">
        <f t="shared" si="29"/>
        <v>14.29</v>
      </c>
      <c r="M82" s="26" t="s">
        <v>137</v>
      </c>
      <c r="N82" s="27" t="s">
        <v>95</v>
      </c>
      <c r="O82" s="13">
        <v>57</v>
      </c>
      <c r="P82" s="22">
        <v>57</v>
      </c>
      <c r="Q82" s="22">
        <v>20</v>
      </c>
      <c r="R82" s="22">
        <f t="shared" si="30"/>
        <v>35.090000000000003</v>
      </c>
      <c r="S82" s="26" t="s">
        <v>137</v>
      </c>
      <c r="T82" s="27" t="s">
        <v>95</v>
      </c>
      <c r="U82" s="13">
        <v>57</v>
      </c>
      <c r="V82" s="22">
        <v>60</v>
      </c>
      <c r="W82" s="22">
        <v>11</v>
      </c>
      <c r="X82" s="22">
        <f t="shared" si="31"/>
        <v>18.329999999999998</v>
      </c>
      <c r="Y82" s="26" t="s">
        <v>137</v>
      </c>
      <c r="Z82" s="27" t="s">
        <v>95</v>
      </c>
      <c r="AA82" s="13">
        <v>57</v>
      </c>
      <c r="AB82" s="22">
        <v>17</v>
      </c>
      <c r="AC82" s="22">
        <v>7</v>
      </c>
      <c r="AD82" s="22">
        <f t="shared" si="32"/>
        <v>41.18</v>
      </c>
      <c r="AE82" s="26" t="s">
        <v>137</v>
      </c>
      <c r="AF82" s="27" t="s">
        <v>95</v>
      </c>
      <c r="AG82" s="13">
        <v>57</v>
      </c>
      <c r="AH82" s="22">
        <v>0</v>
      </c>
      <c r="AI82" s="22">
        <v>0</v>
      </c>
      <c r="AJ82" s="22">
        <f t="shared" si="33"/>
        <v>0</v>
      </c>
      <c r="AK82" s="26" t="s">
        <v>137</v>
      </c>
      <c r="AL82" s="27" t="s">
        <v>95</v>
      </c>
      <c r="AM82" s="13">
        <v>57</v>
      </c>
      <c r="AN82" s="22">
        <v>22</v>
      </c>
      <c r="AO82" s="22">
        <v>8</v>
      </c>
      <c r="AP82" s="22">
        <f t="shared" si="34"/>
        <v>36.36</v>
      </c>
      <c r="AQ82" s="26" t="s">
        <v>137</v>
      </c>
      <c r="AR82" s="27" t="s">
        <v>95</v>
      </c>
      <c r="AS82" s="13">
        <v>57</v>
      </c>
      <c r="AT82" s="22">
        <v>50</v>
      </c>
      <c r="AU82" s="22">
        <v>18</v>
      </c>
      <c r="AV82" s="22">
        <f t="shared" si="35"/>
        <v>36</v>
      </c>
      <c r="AW82" s="26" t="s">
        <v>137</v>
      </c>
      <c r="AX82" s="27" t="s">
        <v>95</v>
      </c>
      <c r="AY82" s="13">
        <v>57</v>
      </c>
      <c r="AZ82" s="22">
        <v>0</v>
      </c>
      <c r="BA82" s="22">
        <v>8</v>
      </c>
      <c r="BB82" s="22">
        <f t="shared" si="36"/>
        <v>0</v>
      </c>
      <c r="BC82" s="26" t="s">
        <v>137</v>
      </c>
      <c r="BD82" s="27" t="s">
        <v>95</v>
      </c>
      <c r="BE82" s="13">
        <v>57</v>
      </c>
      <c r="BF82" s="22">
        <v>12</v>
      </c>
      <c r="BG82" s="22">
        <v>8</v>
      </c>
      <c r="BH82" s="22">
        <f t="shared" si="37"/>
        <v>66.67</v>
      </c>
      <c r="BI82" s="26" t="s">
        <v>137</v>
      </c>
      <c r="BJ82" s="27" t="s">
        <v>95</v>
      </c>
      <c r="BK82" s="13">
        <v>57</v>
      </c>
      <c r="BL82" s="22">
        <v>590</v>
      </c>
      <c r="BM82" s="22">
        <v>9</v>
      </c>
      <c r="BN82" s="22">
        <f t="shared" si="38"/>
        <v>1.53</v>
      </c>
    </row>
    <row r="83" spans="1:66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27"/>
        <v>3321</v>
      </c>
      <c r="E83" s="22">
        <f t="shared" ca="1" si="27"/>
        <v>936</v>
      </c>
      <c r="F83" s="22">
        <f t="shared" ca="1" si="28"/>
        <v>28.18</v>
      </c>
      <c r="G83" s="26" t="s">
        <v>138</v>
      </c>
      <c r="H83" s="30" t="s">
        <v>97</v>
      </c>
      <c r="I83" s="13">
        <v>58</v>
      </c>
      <c r="J83" s="22">
        <v>183</v>
      </c>
      <c r="K83" s="22">
        <v>46</v>
      </c>
      <c r="L83" s="22">
        <f t="shared" si="29"/>
        <v>25.14</v>
      </c>
      <c r="M83" s="26" t="s">
        <v>138</v>
      </c>
      <c r="N83" s="30" t="s">
        <v>97</v>
      </c>
      <c r="O83" s="13">
        <v>58</v>
      </c>
      <c r="P83" s="22">
        <v>26</v>
      </c>
      <c r="Q83" s="22">
        <v>52</v>
      </c>
      <c r="R83" s="22">
        <f t="shared" si="30"/>
        <v>200</v>
      </c>
      <c r="S83" s="26" t="s">
        <v>138</v>
      </c>
      <c r="T83" s="30" t="s">
        <v>97</v>
      </c>
      <c r="U83" s="13">
        <v>58</v>
      </c>
      <c r="V83" s="22">
        <v>161</v>
      </c>
      <c r="W83" s="22">
        <v>124</v>
      </c>
      <c r="X83" s="22">
        <f t="shared" si="31"/>
        <v>77.02</v>
      </c>
      <c r="Y83" s="26" t="s">
        <v>138</v>
      </c>
      <c r="Z83" s="30" t="s">
        <v>97</v>
      </c>
      <c r="AA83" s="13">
        <v>58</v>
      </c>
      <c r="AB83" s="22">
        <v>103</v>
      </c>
      <c r="AC83" s="22">
        <v>22</v>
      </c>
      <c r="AD83" s="22">
        <f t="shared" si="32"/>
        <v>21.36</v>
      </c>
      <c r="AE83" s="26" t="s">
        <v>138</v>
      </c>
      <c r="AF83" s="30" t="s">
        <v>97</v>
      </c>
      <c r="AG83" s="13">
        <v>58</v>
      </c>
      <c r="AH83" s="22">
        <v>43</v>
      </c>
      <c r="AI83" s="22">
        <v>9</v>
      </c>
      <c r="AJ83" s="22">
        <f t="shared" si="33"/>
        <v>20.93</v>
      </c>
      <c r="AK83" s="26" t="s">
        <v>138</v>
      </c>
      <c r="AL83" s="30" t="s">
        <v>97</v>
      </c>
      <c r="AM83" s="13">
        <v>58</v>
      </c>
      <c r="AN83" s="22">
        <v>496</v>
      </c>
      <c r="AO83" s="22">
        <v>40</v>
      </c>
      <c r="AP83" s="22">
        <f t="shared" si="34"/>
        <v>8.06</v>
      </c>
      <c r="AQ83" s="26" t="s">
        <v>138</v>
      </c>
      <c r="AR83" s="30" t="s">
        <v>97</v>
      </c>
      <c r="AS83" s="13">
        <v>58</v>
      </c>
      <c r="AT83" s="22">
        <v>264</v>
      </c>
      <c r="AU83" s="22">
        <v>106</v>
      </c>
      <c r="AV83" s="22">
        <f t="shared" si="35"/>
        <v>40.15</v>
      </c>
      <c r="AW83" s="26" t="s">
        <v>138</v>
      </c>
      <c r="AX83" s="30" t="s">
        <v>97</v>
      </c>
      <c r="AY83" s="13">
        <v>58</v>
      </c>
      <c r="AZ83" s="22">
        <v>0</v>
      </c>
      <c r="BA83" s="22">
        <v>42</v>
      </c>
      <c r="BB83" s="22">
        <f t="shared" si="36"/>
        <v>0</v>
      </c>
      <c r="BC83" s="26" t="s">
        <v>138</v>
      </c>
      <c r="BD83" s="30" t="s">
        <v>97</v>
      </c>
      <c r="BE83" s="13">
        <v>58</v>
      </c>
      <c r="BF83" s="22">
        <v>249</v>
      </c>
      <c r="BG83" s="22">
        <v>111</v>
      </c>
      <c r="BH83" s="22">
        <f t="shared" si="37"/>
        <v>44.58</v>
      </c>
      <c r="BI83" s="26" t="s">
        <v>138</v>
      </c>
      <c r="BJ83" s="30" t="s">
        <v>97</v>
      </c>
      <c r="BK83" s="13">
        <v>58</v>
      </c>
      <c r="BL83" s="22">
        <v>1796</v>
      </c>
      <c r="BM83" s="22">
        <v>384</v>
      </c>
      <c r="BN83" s="22">
        <f t="shared" si="38"/>
        <v>21.38</v>
      </c>
    </row>
    <row r="84" spans="1:66" ht="27.4" customHeight="1" x14ac:dyDescent="0.25">
      <c r="A84" s="16" t="s">
        <v>139</v>
      </c>
      <c r="B84" s="29" t="s">
        <v>140</v>
      </c>
      <c r="C84" s="18" t="s">
        <v>12</v>
      </c>
      <c r="D84" s="25"/>
      <c r="E84" s="25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  <c r="BC84" s="16" t="s">
        <v>139</v>
      </c>
      <c r="BD84" s="29" t="s">
        <v>140</v>
      </c>
      <c r="BE84" s="18" t="s">
        <v>12</v>
      </c>
      <c r="BF84" s="25"/>
      <c r="BG84" s="25"/>
      <c r="BH84" s="19"/>
      <c r="BI84" s="16" t="s">
        <v>139</v>
      </c>
      <c r="BJ84" s="29" t="s">
        <v>140</v>
      </c>
      <c r="BK84" s="18" t="s">
        <v>12</v>
      </c>
      <c r="BL84" s="25"/>
      <c r="BM84" s="25"/>
      <c r="BN84" s="19"/>
    </row>
    <row r="85" spans="1:66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39">SUM(OFFSET(D85,0,6),OFFSET(D85,0,12),OFFSET(D85,0,18),OFFSET(D85,0,24),OFFSET(D85,0,30),OFFSET(D85,0,36),OFFSET(D85,0,42),OFFSET(D85,0,48),OFFSET(D85,0,54),OFFSET(D85,0,60))</f>
        <v>18</v>
      </c>
      <c r="E85" s="22">
        <f t="shared" ca="1" si="39"/>
        <v>15</v>
      </c>
      <c r="F85" s="22">
        <f t="shared" ref="F85:F100" ca="1" si="40">IF(D85, ROUND(E85/D85*100, 2),0)</f>
        <v>83.33</v>
      </c>
      <c r="G85" s="26" t="s">
        <v>141</v>
      </c>
      <c r="H85" s="30" t="s">
        <v>142</v>
      </c>
      <c r="I85" s="13">
        <v>59</v>
      </c>
      <c r="J85" s="22">
        <v>0</v>
      </c>
      <c r="K85" s="22">
        <v>1</v>
      </c>
      <c r="L85" s="22">
        <f t="shared" ref="L85:L100" si="41">IF(J85, ROUND(K85/J85*100, 2),0)</f>
        <v>0</v>
      </c>
      <c r="M85" s="26" t="s">
        <v>141</v>
      </c>
      <c r="N85" s="30" t="s">
        <v>142</v>
      </c>
      <c r="O85" s="13">
        <v>59</v>
      </c>
      <c r="P85" s="22">
        <v>0</v>
      </c>
      <c r="Q85" s="22">
        <v>1</v>
      </c>
      <c r="R85" s="22">
        <f t="shared" ref="R85:R100" si="42">IF(P85, ROUND(Q85/P85*100, 2),0)</f>
        <v>0</v>
      </c>
      <c r="S85" s="26" t="s">
        <v>141</v>
      </c>
      <c r="T85" s="30" t="s">
        <v>142</v>
      </c>
      <c r="U85" s="13">
        <v>59</v>
      </c>
      <c r="V85" s="22">
        <v>0</v>
      </c>
      <c r="W85" s="22">
        <v>8</v>
      </c>
      <c r="X85" s="22">
        <f t="shared" ref="X85:X100" si="43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0</v>
      </c>
      <c r="AC85" s="22">
        <v>0</v>
      </c>
      <c r="AD85" s="22">
        <f t="shared" ref="AD85:AD100" si="44">IF(AB85, ROUND(AC85/AB85*100, 2),0)</f>
        <v>0</v>
      </c>
      <c r="AE85" s="26" t="s">
        <v>141</v>
      </c>
      <c r="AF85" s="30" t="s">
        <v>142</v>
      </c>
      <c r="AG85" s="13">
        <v>59</v>
      </c>
      <c r="AH85" s="22">
        <v>0</v>
      </c>
      <c r="AI85" s="22">
        <v>0</v>
      </c>
      <c r="AJ85" s="22">
        <f t="shared" ref="AJ85:AJ100" si="45">IF(AH85, ROUND(AI85/AH85*100, 2),0)</f>
        <v>0</v>
      </c>
      <c r="AK85" s="26" t="s">
        <v>141</v>
      </c>
      <c r="AL85" s="30" t="s">
        <v>142</v>
      </c>
      <c r="AM85" s="13">
        <v>59</v>
      </c>
      <c r="AN85" s="22">
        <v>10</v>
      </c>
      <c r="AO85" s="22">
        <v>2</v>
      </c>
      <c r="AP85" s="22">
        <f t="shared" ref="AP85:AP100" si="46">IF(AN85, ROUND(AO85/AN85*100, 2),0)</f>
        <v>20</v>
      </c>
      <c r="AQ85" s="26" t="s">
        <v>141</v>
      </c>
      <c r="AR85" s="30" t="s">
        <v>142</v>
      </c>
      <c r="AS85" s="13">
        <v>59</v>
      </c>
      <c r="AT85" s="22">
        <v>0</v>
      </c>
      <c r="AU85" s="22">
        <v>2</v>
      </c>
      <c r="AV85" s="22">
        <f t="shared" ref="AV85:AV100" si="47">IF(AT85, ROUND(AU85/AT85*100, 2),0)</f>
        <v>0</v>
      </c>
      <c r="AW85" s="26" t="s">
        <v>141</v>
      </c>
      <c r="AX85" s="30" t="s">
        <v>142</v>
      </c>
      <c r="AY85" s="13">
        <v>59</v>
      </c>
      <c r="AZ85" s="22">
        <v>1</v>
      </c>
      <c r="BA85" s="22">
        <v>0</v>
      </c>
      <c r="BB85" s="22">
        <f t="shared" ref="BB85:BB100" si="48">IF(AZ85, ROUND(BA85/AZ85*100, 2),0)</f>
        <v>0</v>
      </c>
      <c r="BC85" s="26" t="s">
        <v>141</v>
      </c>
      <c r="BD85" s="30" t="s">
        <v>142</v>
      </c>
      <c r="BE85" s="13">
        <v>59</v>
      </c>
      <c r="BF85" s="22">
        <v>0</v>
      </c>
      <c r="BG85" s="22">
        <v>0</v>
      </c>
      <c r="BH85" s="22">
        <f t="shared" ref="BH85:BH100" si="49">IF(BF85, ROUND(BG85/BF85*100, 2),0)</f>
        <v>0</v>
      </c>
      <c r="BI85" s="26" t="s">
        <v>141</v>
      </c>
      <c r="BJ85" s="30" t="s">
        <v>142</v>
      </c>
      <c r="BK85" s="13">
        <v>59</v>
      </c>
      <c r="BL85" s="22">
        <v>7</v>
      </c>
      <c r="BM85" s="22">
        <v>1</v>
      </c>
      <c r="BN85" s="22">
        <f t="shared" ref="BN85:BN100" si="50">IF(BL85, ROUND(BM85/BL85*100, 2),0)</f>
        <v>14.29</v>
      </c>
    </row>
    <row r="86" spans="1:66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39"/>
        <v>605</v>
      </c>
      <c r="E86" s="22">
        <f t="shared" ca="1" si="39"/>
        <v>173</v>
      </c>
      <c r="F86" s="22">
        <f t="shared" ca="1" si="40"/>
        <v>28.6</v>
      </c>
      <c r="G86" s="26" t="s">
        <v>143</v>
      </c>
      <c r="H86" s="30" t="s">
        <v>144</v>
      </c>
      <c r="I86" s="13">
        <v>60</v>
      </c>
      <c r="J86" s="22">
        <v>27</v>
      </c>
      <c r="K86" s="22">
        <v>20</v>
      </c>
      <c r="L86" s="22">
        <f t="shared" si="41"/>
        <v>74.069999999999993</v>
      </c>
      <c r="M86" s="26" t="s">
        <v>143</v>
      </c>
      <c r="N86" s="30" t="s">
        <v>144</v>
      </c>
      <c r="O86" s="13">
        <v>60</v>
      </c>
      <c r="P86" s="22">
        <v>70</v>
      </c>
      <c r="Q86" s="22">
        <v>9</v>
      </c>
      <c r="R86" s="22">
        <f t="shared" si="42"/>
        <v>12.86</v>
      </c>
      <c r="S86" s="26" t="s">
        <v>143</v>
      </c>
      <c r="T86" s="30" t="s">
        <v>144</v>
      </c>
      <c r="U86" s="13">
        <v>60</v>
      </c>
      <c r="V86" s="22">
        <v>24</v>
      </c>
      <c r="W86" s="22">
        <v>17</v>
      </c>
      <c r="X86" s="22">
        <f t="shared" si="43"/>
        <v>70.83</v>
      </c>
      <c r="Y86" s="26" t="s">
        <v>143</v>
      </c>
      <c r="Z86" s="30" t="s">
        <v>144</v>
      </c>
      <c r="AA86" s="13">
        <v>60</v>
      </c>
      <c r="AB86" s="22">
        <v>30</v>
      </c>
      <c r="AC86" s="22">
        <v>15</v>
      </c>
      <c r="AD86" s="22">
        <f t="shared" si="44"/>
        <v>50</v>
      </c>
      <c r="AE86" s="26" t="s">
        <v>143</v>
      </c>
      <c r="AF86" s="30" t="s">
        <v>144</v>
      </c>
      <c r="AG86" s="13">
        <v>60</v>
      </c>
      <c r="AH86" s="22">
        <v>14</v>
      </c>
      <c r="AI86" s="22">
        <v>7</v>
      </c>
      <c r="AJ86" s="22">
        <f t="shared" si="45"/>
        <v>50</v>
      </c>
      <c r="AK86" s="26" t="s">
        <v>143</v>
      </c>
      <c r="AL86" s="30" t="s">
        <v>144</v>
      </c>
      <c r="AM86" s="13">
        <v>60</v>
      </c>
      <c r="AN86" s="22">
        <v>26</v>
      </c>
      <c r="AO86" s="22">
        <v>23</v>
      </c>
      <c r="AP86" s="22">
        <f t="shared" si="46"/>
        <v>88.46</v>
      </c>
      <c r="AQ86" s="26" t="s">
        <v>143</v>
      </c>
      <c r="AR86" s="30" t="s">
        <v>144</v>
      </c>
      <c r="AS86" s="13">
        <v>60</v>
      </c>
      <c r="AT86" s="22">
        <v>63</v>
      </c>
      <c r="AU86" s="22">
        <v>30</v>
      </c>
      <c r="AV86" s="22">
        <f t="shared" si="47"/>
        <v>47.62</v>
      </c>
      <c r="AW86" s="26" t="s">
        <v>143</v>
      </c>
      <c r="AX86" s="30" t="s">
        <v>144</v>
      </c>
      <c r="AY86" s="13">
        <v>60</v>
      </c>
      <c r="AZ86" s="22">
        <v>12</v>
      </c>
      <c r="BA86" s="22">
        <v>0</v>
      </c>
      <c r="BB86" s="22">
        <f t="shared" si="48"/>
        <v>0</v>
      </c>
      <c r="BC86" s="26" t="s">
        <v>143</v>
      </c>
      <c r="BD86" s="30" t="s">
        <v>144</v>
      </c>
      <c r="BE86" s="13">
        <v>60</v>
      </c>
      <c r="BF86" s="22">
        <v>71</v>
      </c>
      <c r="BG86" s="22">
        <v>19</v>
      </c>
      <c r="BH86" s="22">
        <f t="shared" si="49"/>
        <v>26.76</v>
      </c>
      <c r="BI86" s="26" t="s">
        <v>143</v>
      </c>
      <c r="BJ86" s="30" t="s">
        <v>144</v>
      </c>
      <c r="BK86" s="13">
        <v>60</v>
      </c>
      <c r="BL86" s="22">
        <v>268</v>
      </c>
      <c r="BM86" s="22">
        <v>33</v>
      </c>
      <c r="BN86" s="22">
        <f t="shared" si="50"/>
        <v>12.31</v>
      </c>
    </row>
    <row r="87" spans="1:66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39"/>
        <v>653</v>
      </c>
      <c r="E87" s="22">
        <f t="shared" ca="1" si="39"/>
        <v>60</v>
      </c>
      <c r="F87" s="22">
        <f t="shared" ca="1" si="40"/>
        <v>9.19</v>
      </c>
      <c r="G87" s="26" t="s">
        <v>145</v>
      </c>
      <c r="H87" s="30" t="s">
        <v>146</v>
      </c>
      <c r="I87" s="13">
        <v>61</v>
      </c>
      <c r="J87" s="22">
        <v>7</v>
      </c>
      <c r="K87" s="22">
        <v>8</v>
      </c>
      <c r="L87" s="22">
        <f t="shared" si="41"/>
        <v>114.29</v>
      </c>
      <c r="M87" s="26" t="s">
        <v>145</v>
      </c>
      <c r="N87" s="30" t="s">
        <v>146</v>
      </c>
      <c r="O87" s="13">
        <v>61</v>
      </c>
      <c r="P87" s="22">
        <v>23</v>
      </c>
      <c r="Q87" s="22">
        <v>11</v>
      </c>
      <c r="R87" s="22">
        <f t="shared" si="42"/>
        <v>47.83</v>
      </c>
      <c r="S87" s="26" t="s">
        <v>145</v>
      </c>
      <c r="T87" s="30" t="s">
        <v>146</v>
      </c>
      <c r="U87" s="13">
        <v>61</v>
      </c>
      <c r="V87" s="22">
        <v>12</v>
      </c>
      <c r="W87" s="22">
        <v>6</v>
      </c>
      <c r="X87" s="22">
        <f t="shared" si="43"/>
        <v>50</v>
      </c>
      <c r="Y87" s="26" t="s">
        <v>145</v>
      </c>
      <c r="Z87" s="30" t="s">
        <v>146</v>
      </c>
      <c r="AA87" s="13">
        <v>61</v>
      </c>
      <c r="AB87" s="22">
        <v>11</v>
      </c>
      <c r="AC87" s="22">
        <v>5</v>
      </c>
      <c r="AD87" s="22">
        <f t="shared" si="44"/>
        <v>45.45</v>
      </c>
      <c r="AE87" s="26" t="s">
        <v>145</v>
      </c>
      <c r="AF87" s="30" t="s">
        <v>146</v>
      </c>
      <c r="AG87" s="13">
        <v>61</v>
      </c>
      <c r="AH87" s="22">
        <v>0</v>
      </c>
      <c r="AI87" s="22">
        <v>2</v>
      </c>
      <c r="AJ87" s="22">
        <f t="shared" si="45"/>
        <v>0</v>
      </c>
      <c r="AK87" s="26" t="s">
        <v>145</v>
      </c>
      <c r="AL87" s="30" t="s">
        <v>146</v>
      </c>
      <c r="AM87" s="13">
        <v>61</v>
      </c>
      <c r="AN87" s="22">
        <v>9</v>
      </c>
      <c r="AO87" s="22">
        <v>13</v>
      </c>
      <c r="AP87" s="22">
        <f t="shared" si="46"/>
        <v>144.44</v>
      </c>
      <c r="AQ87" s="26" t="s">
        <v>145</v>
      </c>
      <c r="AR87" s="30" t="s">
        <v>146</v>
      </c>
      <c r="AS87" s="13">
        <v>61</v>
      </c>
      <c r="AT87" s="22">
        <v>29</v>
      </c>
      <c r="AU87" s="22">
        <v>12</v>
      </c>
      <c r="AV87" s="22">
        <f t="shared" si="47"/>
        <v>41.38</v>
      </c>
      <c r="AW87" s="26" t="s">
        <v>145</v>
      </c>
      <c r="AX87" s="30" t="s">
        <v>146</v>
      </c>
      <c r="AY87" s="13">
        <v>61</v>
      </c>
      <c r="AZ87" s="22">
        <v>3</v>
      </c>
      <c r="BA87" s="22">
        <v>0</v>
      </c>
      <c r="BB87" s="22">
        <f t="shared" si="48"/>
        <v>0</v>
      </c>
      <c r="BC87" s="26" t="s">
        <v>145</v>
      </c>
      <c r="BD87" s="30" t="s">
        <v>146</v>
      </c>
      <c r="BE87" s="13">
        <v>61</v>
      </c>
      <c r="BF87" s="22">
        <v>16</v>
      </c>
      <c r="BG87" s="22">
        <v>0</v>
      </c>
      <c r="BH87" s="22">
        <f t="shared" si="49"/>
        <v>0</v>
      </c>
      <c r="BI87" s="26" t="s">
        <v>145</v>
      </c>
      <c r="BJ87" s="30" t="s">
        <v>146</v>
      </c>
      <c r="BK87" s="13">
        <v>61</v>
      </c>
      <c r="BL87" s="22">
        <v>543</v>
      </c>
      <c r="BM87" s="22">
        <v>3</v>
      </c>
      <c r="BN87" s="22">
        <f t="shared" si="50"/>
        <v>0.55000000000000004</v>
      </c>
    </row>
    <row r="88" spans="1:66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39"/>
        <v>2400</v>
      </c>
      <c r="E88" s="22">
        <f t="shared" ca="1" si="39"/>
        <v>587</v>
      </c>
      <c r="F88" s="22">
        <f t="shared" ca="1" si="40"/>
        <v>24.46</v>
      </c>
      <c r="G88" s="26" t="s">
        <v>147</v>
      </c>
      <c r="H88" s="30" t="s">
        <v>148</v>
      </c>
      <c r="I88" s="13">
        <v>62</v>
      </c>
      <c r="J88" s="22">
        <v>86</v>
      </c>
      <c r="K88" s="22">
        <v>30</v>
      </c>
      <c r="L88" s="22">
        <f t="shared" si="41"/>
        <v>34.880000000000003</v>
      </c>
      <c r="M88" s="26" t="s">
        <v>147</v>
      </c>
      <c r="N88" s="30" t="s">
        <v>148</v>
      </c>
      <c r="O88" s="13">
        <v>62</v>
      </c>
      <c r="P88" s="22">
        <v>294</v>
      </c>
      <c r="Q88" s="22">
        <v>67</v>
      </c>
      <c r="R88" s="22">
        <f t="shared" si="42"/>
        <v>22.79</v>
      </c>
      <c r="S88" s="26" t="s">
        <v>147</v>
      </c>
      <c r="T88" s="30" t="s">
        <v>148</v>
      </c>
      <c r="U88" s="13">
        <v>62</v>
      </c>
      <c r="V88" s="22">
        <v>103</v>
      </c>
      <c r="W88" s="22">
        <v>61</v>
      </c>
      <c r="X88" s="22">
        <f t="shared" si="43"/>
        <v>59.22</v>
      </c>
      <c r="Y88" s="26" t="s">
        <v>147</v>
      </c>
      <c r="Z88" s="30" t="s">
        <v>148</v>
      </c>
      <c r="AA88" s="13">
        <v>62</v>
      </c>
      <c r="AB88" s="22">
        <v>32</v>
      </c>
      <c r="AC88" s="22">
        <v>17</v>
      </c>
      <c r="AD88" s="22">
        <f t="shared" si="44"/>
        <v>53.13</v>
      </c>
      <c r="AE88" s="26" t="s">
        <v>147</v>
      </c>
      <c r="AF88" s="30" t="s">
        <v>148</v>
      </c>
      <c r="AG88" s="13">
        <v>62</v>
      </c>
      <c r="AH88" s="22">
        <v>142</v>
      </c>
      <c r="AI88" s="22">
        <v>42</v>
      </c>
      <c r="AJ88" s="22">
        <f t="shared" si="45"/>
        <v>29.58</v>
      </c>
      <c r="AK88" s="26" t="s">
        <v>147</v>
      </c>
      <c r="AL88" s="30" t="s">
        <v>148</v>
      </c>
      <c r="AM88" s="13">
        <v>62</v>
      </c>
      <c r="AN88" s="22">
        <v>130</v>
      </c>
      <c r="AO88" s="22">
        <v>97</v>
      </c>
      <c r="AP88" s="22">
        <f t="shared" si="46"/>
        <v>74.62</v>
      </c>
      <c r="AQ88" s="26" t="s">
        <v>147</v>
      </c>
      <c r="AR88" s="30" t="s">
        <v>148</v>
      </c>
      <c r="AS88" s="13">
        <v>62</v>
      </c>
      <c r="AT88" s="22">
        <v>134</v>
      </c>
      <c r="AU88" s="22">
        <v>74</v>
      </c>
      <c r="AV88" s="22">
        <f t="shared" si="47"/>
        <v>55.22</v>
      </c>
      <c r="AW88" s="26" t="s">
        <v>147</v>
      </c>
      <c r="AX88" s="30" t="s">
        <v>148</v>
      </c>
      <c r="AY88" s="13">
        <v>62</v>
      </c>
      <c r="AZ88" s="22">
        <v>144</v>
      </c>
      <c r="BA88" s="22">
        <v>17</v>
      </c>
      <c r="BB88" s="22">
        <f t="shared" si="48"/>
        <v>11.81</v>
      </c>
      <c r="BC88" s="26" t="s">
        <v>147</v>
      </c>
      <c r="BD88" s="30" t="s">
        <v>148</v>
      </c>
      <c r="BE88" s="13">
        <v>62</v>
      </c>
      <c r="BF88" s="22">
        <v>118</v>
      </c>
      <c r="BG88" s="22">
        <v>71</v>
      </c>
      <c r="BH88" s="22">
        <f t="shared" si="49"/>
        <v>60.17</v>
      </c>
      <c r="BI88" s="26" t="s">
        <v>147</v>
      </c>
      <c r="BJ88" s="30" t="s">
        <v>148</v>
      </c>
      <c r="BK88" s="13">
        <v>62</v>
      </c>
      <c r="BL88" s="22">
        <v>1217</v>
      </c>
      <c r="BM88" s="22">
        <v>111</v>
      </c>
      <c r="BN88" s="22">
        <f t="shared" si="50"/>
        <v>9.1199999999999992</v>
      </c>
    </row>
    <row r="89" spans="1:66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39"/>
        <v>178</v>
      </c>
      <c r="E89" s="22">
        <f t="shared" ca="1" si="39"/>
        <v>255</v>
      </c>
      <c r="F89" s="22">
        <f t="shared" ca="1" si="40"/>
        <v>143.26</v>
      </c>
      <c r="G89" s="26" t="s">
        <v>149</v>
      </c>
      <c r="H89" s="30" t="s">
        <v>150</v>
      </c>
      <c r="I89" s="13">
        <v>63</v>
      </c>
      <c r="J89" s="22">
        <v>5</v>
      </c>
      <c r="K89" s="22">
        <v>1</v>
      </c>
      <c r="L89" s="22">
        <f t="shared" si="41"/>
        <v>20</v>
      </c>
      <c r="M89" s="26" t="s">
        <v>149</v>
      </c>
      <c r="N89" s="30" t="s">
        <v>150</v>
      </c>
      <c r="O89" s="13">
        <v>63</v>
      </c>
      <c r="P89" s="22">
        <v>46</v>
      </c>
      <c r="Q89" s="22">
        <v>7</v>
      </c>
      <c r="R89" s="22">
        <f t="shared" si="42"/>
        <v>15.22</v>
      </c>
      <c r="S89" s="26" t="s">
        <v>149</v>
      </c>
      <c r="T89" s="30" t="s">
        <v>150</v>
      </c>
      <c r="U89" s="13">
        <v>63</v>
      </c>
      <c r="V89" s="22">
        <v>5</v>
      </c>
      <c r="W89" s="22">
        <v>0</v>
      </c>
      <c r="X89" s="22">
        <f t="shared" si="43"/>
        <v>0</v>
      </c>
      <c r="Y89" s="26" t="s">
        <v>149</v>
      </c>
      <c r="Z89" s="30" t="s">
        <v>150</v>
      </c>
      <c r="AA89" s="13">
        <v>63</v>
      </c>
      <c r="AB89" s="22">
        <v>13</v>
      </c>
      <c r="AC89" s="22">
        <v>7</v>
      </c>
      <c r="AD89" s="22">
        <f t="shared" si="44"/>
        <v>53.85</v>
      </c>
      <c r="AE89" s="26" t="s">
        <v>149</v>
      </c>
      <c r="AF89" s="30" t="s">
        <v>150</v>
      </c>
      <c r="AG89" s="13">
        <v>63</v>
      </c>
      <c r="AH89" s="22">
        <v>4</v>
      </c>
      <c r="AI89" s="22">
        <v>2</v>
      </c>
      <c r="AJ89" s="22">
        <f t="shared" si="45"/>
        <v>50</v>
      </c>
      <c r="AK89" s="26" t="s">
        <v>149</v>
      </c>
      <c r="AL89" s="30" t="s">
        <v>150</v>
      </c>
      <c r="AM89" s="13">
        <v>63</v>
      </c>
      <c r="AN89" s="22">
        <v>51</v>
      </c>
      <c r="AO89" s="22">
        <v>23</v>
      </c>
      <c r="AP89" s="22">
        <f t="shared" si="46"/>
        <v>45.1</v>
      </c>
      <c r="AQ89" s="26" t="s">
        <v>149</v>
      </c>
      <c r="AR89" s="30" t="s">
        <v>150</v>
      </c>
      <c r="AS89" s="13">
        <v>63</v>
      </c>
      <c r="AT89" s="22">
        <v>11</v>
      </c>
      <c r="AU89" s="22">
        <v>4</v>
      </c>
      <c r="AV89" s="22">
        <f t="shared" si="47"/>
        <v>36.36</v>
      </c>
      <c r="AW89" s="26" t="s">
        <v>149</v>
      </c>
      <c r="AX89" s="30" t="s">
        <v>150</v>
      </c>
      <c r="AY89" s="13">
        <v>63</v>
      </c>
      <c r="AZ89" s="22">
        <v>32</v>
      </c>
      <c r="BA89" s="22">
        <v>0</v>
      </c>
      <c r="BB89" s="22">
        <f t="shared" si="48"/>
        <v>0</v>
      </c>
      <c r="BC89" s="26" t="s">
        <v>149</v>
      </c>
      <c r="BD89" s="30" t="s">
        <v>150</v>
      </c>
      <c r="BE89" s="13">
        <v>63</v>
      </c>
      <c r="BF89" s="22">
        <v>11</v>
      </c>
      <c r="BG89" s="22">
        <v>0</v>
      </c>
      <c r="BH89" s="22">
        <f t="shared" si="49"/>
        <v>0</v>
      </c>
      <c r="BI89" s="26" t="s">
        <v>149</v>
      </c>
      <c r="BJ89" s="30" t="s">
        <v>150</v>
      </c>
      <c r="BK89" s="13">
        <v>63</v>
      </c>
      <c r="BL89" s="22">
        <v>0</v>
      </c>
      <c r="BM89" s="22">
        <v>211</v>
      </c>
      <c r="BN89" s="22">
        <f t="shared" si="50"/>
        <v>0</v>
      </c>
    </row>
    <row r="90" spans="1:66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39"/>
        <v>193</v>
      </c>
      <c r="E90" s="22">
        <f t="shared" ca="1" si="39"/>
        <v>36</v>
      </c>
      <c r="F90" s="22">
        <f t="shared" ca="1" si="40"/>
        <v>18.649999999999999</v>
      </c>
      <c r="G90" s="26" t="s">
        <v>151</v>
      </c>
      <c r="H90" s="30" t="s">
        <v>152</v>
      </c>
      <c r="I90" s="13">
        <v>64</v>
      </c>
      <c r="J90" s="22">
        <v>16</v>
      </c>
      <c r="K90" s="22">
        <v>1</v>
      </c>
      <c r="L90" s="22">
        <f t="shared" si="41"/>
        <v>6.25</v>
      </c>
      <c r="M90" s="26" t="s">
        <v>151</v>
      </c>
      <c r="N90" s="30" t="s">
        <v>152</v>
      </c>
      <c r="O90" s="13">
        <v>64</v>
      </c>
      <c r="P90" s="22">
        <v>5</v>
      </c>
      <c r="Q90" s="22">
        <v>5</v>
      </c>
      <c r="R90" s="22">
        <f t="shared" si="42"/>
        <v>100</v>
      </c>
      <c r="S90" s="26" t="s">
        <v>151</v>
      </c>
      <c r="T90" s="30" t="s">
        <v>152</v>
      </c>
      <c r="U90" s="13">
        <v>64</v>
      </c>
      <c r="V90" s="22">
        <v>0</v>
      </c>
      <c r="W90" s="22">
        <v>0</v>
      </c>
      <c r="X90" s="22">
        <f t="shared" si="43"/>
        <v>0</v>
      </c>
      <c r="Y90" s="26" t="s">
        <v>151</v>
      </c>
      <c r="Z90" s="30" t="s">
        <v>152</v>
      </c>
      <c r="AA90" s="13">
        <v>64</v>
      </c>
      <c r="AB90" s="22">
        <v>1</v>
      </c>
      <c r="AC90" s="22">
        <v>1</v>
      </c>
      <c r="AD90" s="22">
        <f t="shared" si="44"/>
        <v>100</v>
      </c>
      <c r="AE90" s="26" t="s">
        <v>151</v>
      </c>
      <c r="AF90" s="30" t="s">
        <v>152</v>
      </c>
      <c r="AG90" s="13">
        <v>64</v>
      </c>
      <c r="AH90" s="22">
        <v>2</v>
      </c>
      <c r="AI90" s="22">
        <v>4</v>
      </c>
      <c r="AJ90" s="22">
        <f t="shared" si="45"/>
        <v>200</v>
      </c>
      <c r="AK90" s="26" t="s">
        <v>151</v>
      </c>
      <c r="AL90" s="30" t="s">
        <v>152</v>
      </c>
      <c r="AM90" s="13">
        <v>64</v>
      </c>
      <c r="AN90" s="22">
        <v>21</v>
      </c>
      <c r="AO90" s="22">
        <v>9</v>
      </c>
      <c r="AP90" s="22">
        <f t="shared" si="46"/>
        <v>42.86</v>
      </c>
      <c r="AQ90" s="26" t="s">
        <v>151</v>
      </c>
      <c r="AR90" s="30" t="s">
        <v>152</v>
      </c>
      <c r="AS90" s="13">
        <v>64</v>
      </c>
      <c r="AT90" s="22">
        <v>9</v>
      </c>
      <c r="AU90" s="22">
        <v>1</v>
      </c>
      <c r="AV90" s="22">
        <f t="shared" si="47"/>
        <v>11.11</v>
      </c>
      <c r="AW90" s="26" t="s">
        <v>151</v>
      </c>
      <c r="AX90" s="30" t="s">
        <v>152</v>
      </c>
      <c r="AY90" s="13">
        <v>64</v>
      </c>
      <c r="AZ90" s="22">
        <v>4</v>
      </c>
      <c r="BA90" s="22">
        <v>0</v>
      </c>
      <c r="BB90" s="22">
        <f t="shared" si="48"/>
        <v>0</v>
      </c>
      <c r="BC90" s="26" t="s">
        <v>151</v>
      </c>
      <c r="BD90" s="30" t="s">
        <v>152</v>
      </c>
      <c r="BE90" s="13">
        <v>64</v>
      </c>
      <c r="BF90" s="22">
        <v>14</v>
      </c>
      <c r="BG90" s="22">
        <v>0</v>
      </c>
      <c r="BH90" s="22">
        <f t="shared" si="49"/>
        <v>0</v>
      </c>
      <c r="BI90" s="26" t="s">
        <v>151</v>
      </c>
      <c r="BJ90" s="30" t="s">
        <v>152</v>
      </c>
      <c r="BK90" s="13">
        <v>64</v>
      </c>
      <c r="BL90" s="22">
        <v>121</v>
      </c>
      <c r="BM90" s="22">
        <v>15</v>
      </c>
      <c r="BN90" s="22">
        <f t="shared" si="50"/>
        <v>12.4</v>
      </c>
    </row>
    <row r="91" spans="1:66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39"/>
        <v>73</v>
      </c>
      <c r="E91" s="22">
        <f t="shared" ca="1" si="39"/>
        <v>33</v>
      </c>
      <c r="F91" s="22">
        <f t="shared" ca="1" si="40"/>
        <v>45.21</v>
      </c>
      <c r="G91" s="26" t="s">
        <v>153</v>
      </c>
      <c r="H91" s="27" t="s">
        <v>154</v>
      </c>
      <c r="I91" s="13">
        <v>65</v>
      </c>
      <c r="J91" s="22">
        <v>25</v>
      </c>
      <c r="K91" s="22">
        <v>3</v>
      </c>
      <c r="L91" s="22">
        <f t="shared" si="41"/>
        <v>12</v>
      </c>
      <c r="M91" s="26" t="s">
        <v>153</v>
      </c>
      <c r="N91" s="27" t="s">
        <v>154</v>
      </c>
      <c r="O91" s="13">
        <v>65</v>
      </c>
      <c r="P91" s="22">
        <v>29</v>
      </c>
      <c r="Q91" s="22">
        <v>30</v>
      </c>
      <c r="R91" s="22">
        <f t="shared" si="42"/>
        <v>103.45</v>
      </c>
      <c r="S91" s="26" t="s">
        <v>153</v>
      </c>
      <c r="T91" s="27" t="s">
        <v>154</v>
      </c>
      <c r="U91" s="13">
        <v>65</v>
      </c>
      <c r="V91" s="22">
        <v>0</v>
      </c>
      <c r="W91" s="22">
        <v>0</v>
      </c>
      <c r="X91" s="22">
        <f t="shared" si="43"/>
        <v>0</v>
      </c>
      <c r="Y91" s="26" t="s">
        <v>153</v>
      </c>
      <c r="Z91" s="27" t="s">
        <v>154</v>
      </c>
      <c r="AA91" s="13">
        <v>65</v>
      </c>
      <c r="AB91" s="22">
        <v>0</v>
      </c>
      <c r="AC91" s="22">
        <v>0</v>
      </c>
      <c r="AD91" s="22">
        <f t="shared" si="44"/>
        <v>0</v>
      </c>
      <c r="AE91" s="26" t="s">
        <v>153</v>
      </c>
      <c r="AF91" s="27" t="s">
        <v>154</v>
      </c>
      <c r="AG91" s="13">
        <v>65</v>
      </c>
      <c r="AH91" s="22">
        <v>0</v>
      </c>
      <c r="AI91" s="22">
        <v>0</v>
      </c>
      <c r="AJ91" s="22">
        <f t="shared" si="45"/>
        <v>0</v>
      </c>
      <c r="AK91" s="26" t="s">
        <v>153</v>
      </c>
      <c r="AL91" s="27" t="s">
        <v>154</v>
      </c>
      <c r="AM91" s="13">
        <v>65</v>
      </c>
      <c r="AN91" s="22">
        <v>0</v>
      </c>
      <c r="AO91" s="22">
        <v>0</v>
      </c>
      <c r="AP91" s="22">
        <f t="shared" si="46"/>
        <v>0</v>
      </c>
      <c r="AQ91" s="26" t="s">
        <v>153</v>
      </c>
      <c r="AR91" s="27" t="s">
        <v>154</v>
      </c>
      <c r="AS91" s="13">
        <v>65</v>
      </c>
      <c r="AT91" s="22">
        <v>10</v>
      </c>
      <c r="AU91" s="22">
        <v>0</v>
      </c>
      <c r="AV91" s="22">
        <f t="shared" si="47"/>
        <v>0</v>
      </c>
      <c r="AW91" s="26" t="s">
        <v>153</v>
      </c>
      <c r="AX91" s="27" t="s">
        <v>154</v>
      </c>
      <c r="AY91" s="13">
        <v>65</v>
      </c>
      <c r="AZ91" s="22">
        <v>5</v>
      </c>
      <c r="BA91" s="22">
        <v>0</v>
      </c>
      <c r="BB91" s="22">
        <f t="shared" si="48"/>
        <v>0</v>
      </c>
      <c r="BC91" s="26" t="s">
        <v>153</v>
      </c>
      <c r="BD91" s="27" t="s">
        <v>154</v>
      </c>
      <c r="BE91" s="13">
        <v>65</v>
      </c>
      <c r="BF91" s="22">
        <v>0</v>
      </c>
      <c r="BG91" s="22">
        <v>0</v>
      </c>
      <c r="BH91" s="22">
        <f t="shared" si="49"/>
        <v>0</v>
      </c>
      <c r="BI91" s="26" t="s">
        <v>153</v>
      </c>
      <c r="BJ91" s="27" t="s">
        <v>154</v>
      </c>
      <c r="BK91" s="13">
        <v>65</v>
      </c>
      <c r="BL91" s="22">
        <v>4</v>
      </c>
      <c r="BM91" s="22">
        <v>0</v>
      </c>
      <c r="BN91" s="22">
        <f t="shared" si="50"/>
        <v>0</v>
      </c>
    </row>
    <row r="92" spans="1:66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39"/>
        <v>0</v>
      </c>
      <c r="E92" s="22">
        <f t="shared" ca="1" si="39"/>
        <v>0</v>
      </c>
      <c r="F92" s="22">
        <f t="shared" ca="1" si="40"/>
        <v>0</v>
      </c>
      <c r="G92" s="26" t="s">
        <v>155</v>
      </c>
      <c r="H92" s="27" t="s">
        <v>156</v>
      </c>
      <c r="I92" s="13">
        <v>66</v>
      </c>
      <c r="J92" s="22">
        <v>0</v>
      </c>
      <c r="K92" s="22">
        <v>0</v>
      </c>
      <c r="L92" s="22">
        <f t="shared" si="41"/>
        <v>0</v>
      </c>
      <c r="M92" s="26" t="s">
        <v>155</v>
      </c>
      <c r="N92" s="27" t="s">
        <v>156</v>
      </c>
      <c r="O92" s="13">
        <v>66</v>
      </c>
      <c r="P92" s="22">
        <v>0</v>
      </c>
      <c r="Q92" s="22">
        <v>0</v>
      </c>
      <c r="R92" s="22">
        <f t="shared" si="42"/>
        <v>0</v>
      </c>
      <c r="S92" s="26" t="s">
        <v>155</v>
      </c>
      <c r="T92" s="27" t="s">
        <v>156</v>
      </c>
      <c r="U92" s="13">
        <v>66</v>
      </c>
      <c r="V92" s="22">
        <v>0</v>
      </c>
      <c r="W92" s="22">
        <v>0</v>
      </c>
      <c r="X92" s="22">
        <f t="shared" si="43"/>
        <v>0</v>
      </c>
      <c r="Y92" s="26" t="s">
        <v>155</v>
      </c>
      <c r="Z92" s="27" t="s">
        <v>156</v>
      </c>
      <c r="AA92" s="13">
        <v>66</v>
      </c>
      <c r="AB92" s="22">
        <v>0</v>
      </c>
      <c r="AC92" s="22">
        <v>0</v>
      </c>
      <c r="AD92" s="22">
        <f t="shared" si="44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45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46"/>
        <v>0</v>
      </c>
      <c r="AQ92" s="26" t="s">
        <v>155</v>
      </c>
      <c r="AR92" s="27" t="s">
        <v>156</v>
      </c>
      <c r="AS92" s="13">
        <v>66</v>
      </c>
      <c r="AT92" s="22">
        <v>0</v>
      </c>
      <c r="AU92" s="22">
        <v>0</v>
      </c>
      <c r="AV92" s="22">
        <f t="shared" si="47"/>
        <v>0</v>
      </c>
      <c r="AW92" s="26" t="s">
        <v>155</v>
      </c>
      <c r="AX92" s="27" t="s">
        <v>156</v>
      </c>
      <c r="AY92" s="13">
        <v>66</v>
      </c>
      <c r="AZ92" s="22">
        <v>0</v>
      </c>
      <c r="BA92" s="22">
        <v>0</v>
      </c>
      <c r="BB92" s="22">
        <f t="shared" si="48"/>
        <v>0</v>
      </c>
      <c r="BC92" s="26" t="s">
        <v>155</v>
      </c>
      <c r="BD92" s="27" t="s">
        <v>156</v>
      </c>
      <c r="BE92" s="13">
        <v>66</v>
      </c>
      <c r="BF92" s="22">
        <v>0</v>
      </c>
      <c r="BG92" s="22">
        <v>0</v>
      </c>
      <c r="BH92" s="22">
        <f t="shared" si="49"/>
        <v>0</v>
      </c>
      <c r="BI92" s="26" t="s">
        <v>155</v>
      </c>
      <c r="BJ92" s="27" t="s">
        <v>156</v>
      </c>
      <c r="BK92" s="13">
        <v>66</v>
      </c>
      <c r="BL92" s="22">
        <v>0</v>
      </c>
      <c r="BM92" s="22">
        <v>0</v>
      </c>
      <c r="BN92" s="22">
        <f t="shared" si="50"/>
        <v>0</v>
      </c>
    </row>
    <row r="93" spans="1:66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39"/>
        <v>0</v>
      </c>
      <c r="E93" s="22">
        <f t="shared" ca="1" si="39"/>
        <v>0</v>
      </c>
      <c r="F93" s="22">
        <f t="shared" ca="1" si="40"/>
        <v>0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41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42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43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44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45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46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47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48"/>
        <v>0</v>
      </c>
      <c r="BC93" s="26" t="s">
        <v>157</v>
      </c>
      <c r="BD93" s="27" t="s">
        <v>158</v>
      </c>
      <c r="BE93" s="13">
        <v>67</v>
      </c>
      <c r="BF93" s="22">
        <v>0</v>
      </c>
      <c r="BG93" s="22">
        <v>0</v>
      </c>
      <c r="BH93" s="22">
        <f t="shared" si="49"/>
        <v>0</v>
      </c>
      <c r="BI93" s="26" t="s">
        <v>157</v>
      </c>
      <c r="BJ93" s="27" t="s">
        <v>158</v>
      </c>
      <c r="BK93" s="13">
        <v>67</v>
      </c>
      <c r="BL93" s="22">
        <v>0</v>
      </c>
      <c r="BM93" s="22">
        <v>0</v>
      </c>
      <c r="BN93" s="22">
        <f t="shared" si="50"/>
        <v>0</v>
      </c>
    </row>
    <row r="94" spans="1:66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39"/>
        <v>1457</v>
      </c>
      <c r="E94" s="22">
        <f t="shared" ca="1" si="39"/>
        <v>123</v>
      </c>
      <c r="F94" s="22">
        <f t="shared" ca="1" si="40"/>
        <v>8.44</v>
      </c>
      <c r="G94" s="26" t="s">
        <v>159</v>
      </c>
      <c r="H94" s="27" t="s">
        <v>160</v>
      </c>
      <c r="I94" s="13">
        <v>68</v>
      </c>
      <c r="J94" s="22">
        <v>24</v>
      </c>
      <c r="K94" s="22">
        <v>10</v>
      </c>
      <c r="L94" s="22">
        <f t="shared" si="41"/>
        <v>41.67</v>
      </c>
      <c r="M94" s="26" t="s">
        <v>159</v>
      </c>
      <c r="N94" s="27" t="s">
        <v>160</v>
      </c>
      <c r="O94" s="13">
        <v>68</v>
      </c>
      <c r="P94" s="22">
        <v>32</v>
      </c>
      <c r="Q94" s="22">
        <v>7</v>
      </c>
      <c r="R94" s="22">
        <f t="shared" si="42"/>
        <v>21.88</v>
      </c>
      <c r="S94" s="26" t="s">
        <v>159</v>
      </c>
      <c r="T94" s="27" t="s">
        <v>160</v>
      </c>
      <c r="U94" s="13">
        <v>68</v>
      </c>
      <c r="V94" s="22">
        <v>94</v>
      </c>
      <c r="W94" s="22">
        <v>12</v>
      </c>
      <c r="X94" s="22">
        <f t="shared" si="43"/>
        <v>12.77</v>
      </c>
      <c r="Y94" s="26" t="s">
        <v>159</v>
      </c>
      <c r="Z94" s="27" t="s">
        <v>160</v>
      </c>
      <c r="AA94" s="13">
        <v>68</v>
      </c>
      <c r="AB94" s="22">
        <v>98</v>
      </c>
      <c r="AC94" s="22">
        <v>19</v>
      </c>
      <c r="AD94" s="22">
        <f t="shared" si="44"/>
        <v>19.39</v>
      </c>
      <c r="AE94" s="26" t="s">
        <v>159</v>
      </c>
      <c r="AF94" s="27" t="s">
        <v>160</v>
      </c>
      <c r="AG94" s="13">
        <v>68</v>
      </c>
      <c r="AH94" s="22">
        <v>42</v>
      </c>
      <c r="AI94" s="22">
        <v>2</v>
      </c>
      <c r="AJ94" s="22">
        <f t="shared" si="45"/>
        <v>4.76</v>
      </c>
      <c r="AK94" s="26" t="s">
        <v>159</v>
      </c>
      <c r="AL94" s="27" t="s">
        <v>160</v>
      </c>
      <c r="AM94" s="13">
        <v>68</v>
      </c>
      <c r="AN94" s="22">
        <v>14</v>
      </c>
      <c r="AO94" s="22">
        <v>11</v>
      </c>
      <c r="AP94" s="22">
        <f t="shared" si="46"/>
        <v>78.569999999999993</v>
      </c>
      <c r="AQ94" s="26" t="s">
        <v>159</v>
      </c>
      <c r="AR94" s="27" t="s">
        <v>160</v>
      </c>
      <c r="AS94" s="13">
        <v>68</v>
      </c>
      <c r="AT94" s="22">
        <v>67</v>
      </c>
      <c r="AU94" s="22">
        <v>18</v>
      </c>
      <c r="AV94" s="22">
        <f t="shared" si="47"/>
        <v>26.87</v>
      </c>
      <c r="AW94" s="26" t="s">
        <v>159</v>
      </c>
      <c r="AX94" s="27" t="s">
        <v>160</v>
      </c>
      <c r="AY94" s="13">
        <v>68</v>
      </c>
      <c r="AZ94" s="22">
        <v>5</v>
      </c>
      <c r="BA94" s="22">
        <v>11</v>
      </c>
      <c r="BB94" s="22">
        <f t="shared" si="48"/>
        <v>220</v>
      </c>
      <c r="BC94" s="26" t="s">
        <v>159</v>
      </c>
      <c r="BD94" s="27" t="s">
        <v>160</v>
      </c>
      <c r="BE94" s="13">
        <v>68</v>
      </c>
      <c r="BF94" s="22">
        <v>14</v>
      </c>
      <c r="BG94" s="22">
        <v>9</v>
      </c>
      <c r="BH94" s="22">
        <f t="shared" si="49"/>
        <v>64.290000000000006</v>
      </c>
      <c r="BI94" s="26" t="s">
        <v>159</v>
      </c>
      <c r="BJ94" s="27" t="s">
        <v>160</v>
      </c>
      <c r="BK94" s="13">
        <v>68</v>
      </c>
      <c r="BL94" s="22">
        <v>1067</v>
      </c>
      <c r="BM94" s="22">
        <v>24</v>
      </c>
      <c r="BN94" s="22">
        <f t="shared" si="50"/>
        <v>2.25</v>
      </c>
    </row>
    <row r="95" spans="1:66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39"/>
        <v>1200</v>
      </c>
      <c r="E95" s="22">
        <f t="shared" ca="1" si="39"/>
        <v>126</v>
      </c>
      <c r="F95" s="22">
        <f t="shared" ca="1" si="40"/>
        <v>10.5</v>
      </c>
      <c r="G95" s="26" t="s">
        <v>161</v>
      </c>
      <c r="H95" s="27" t="s">
        <v>162</v>
      </c>
      <c r="I95" s="13">
        <v>69</v>
      </c>
      <c r="J95" s="22">
        <v>11</v>
      </c>
      <c r="K95" s="22">
        <v>14</v>
      </c>
      <c r="L95" s="22">
        <f t="shared" si="41"/>
        <v>127.27</v>
      </c>
      <c r="M95" s="26" t="s">
        <v>161</v>
      </c>
      <c r="N95" s="27" t="s">
        <v>162</v>
      </c>
      <c r="O95" s="13">
        <v>69</v>
      </c>
      <c r="P95" s="22">
        <v>11</v>
      </c>
      <c r="Q95" s="22">
        <v>22</v>
      </c>
      <c r="R95" s="22">
        <f t="shared" si="42"/>
        <v>200</v>
      </c>
      <c r="S95" s="26" t="s">
        <v>161</v>
      </c>
      <c r="T95" s="27" t="s">
        <v>162</v>
      </c>
      <c r="U95" s="13">
        <v>69</v>
      </c>
      <c r="V95" s="22">
        <v>52</v>
      </c>
      <c r="W95" s="22">
        <v>3</v>
      </c>
      <c r="X95" s="22">
        <f t="shared" si="43"/>
        <v>5.77</v>
      </c>
      <c r="Y95" s="26" t="s">
        <v>161</v>
      </c>
      <c r="Z95" s="27" t="s">
        <v>162</v>
      </c>
      <c r="AA95" s="13">
        <v>69</v>
      </c>
      <c r="AB95" s="22">
        <v>81</v>
      </c>
      <c r="AC95" s="22">
        <v>19</v>
      </c>
      <c r="AD95" s="22">
        <f t="shared" si="44"/>
        <v>23.46</v>
      </c>
      <c r="AE95" s="26" t="s">
        <v>161</v>
      </c>
      <c r="AF95" s="27" t="s">
        <v>162</v>
      </c>
      <c r="AG95" s="13">
        <v>69</v>
      </c>
      <c r="AH95" s="22">
        <v>23</v>
      </c>
      <c r="AI95" s="22">
        <v>2</v>
      </c>
      <c r="AJ95" s="22">
        <f t="shared" si="45"/>
        <v>8.6999999999999993</v>
      </c>
      <c r="AK95" s="26" t="s">
        <v>161</v>
      </c>
      <c r="AL95" s="27" t="s">
        <v>162</v>
      </c>
      <c r="AM95" s="13">
        <v>69</v>
      </c>
      <c r="AN95" s="22">
        <v>37</v>
      </c>
      <c r="AO95" s="22">
        <v>18</v>
      </c>
      <c r="AP95" s="22">
        <f t="shared" si="46"/>
        <v>48.65</v>
      </c>
      <c r="AQ95" s="26" t="s">
        <v>161</v>
      </c>
      <c r="AR95" s="27" t="s">
        <v>162</v>
      </c>
      <c r="AS95" s="13">
        <v>69</v>
      </c>
      <c r="AT95" s="22">
        <v>33</v>
      </c>
      <c r="AU95" s="22">
        <v>15</v>
      </c>
      <c r="AV95" s="22">
        <f t="shared" si="47"/>
        <v>45.45</v>
      </c>
      <c r="AW95" s="26" t="s">
        <v>161</v>
      </c>
      <c r="AX95" s="27" t="s">
        <v>162</v>
      </c>
      <c r="AY95" s="13">
        <v>69</v>
      </c>
      <c r="AZ95" s="22">
        <v>22</v>
      </c>
      <c r="BA95" s="22">
        <v>22</v>
      </c>
      <c r="BB95" s="22">
        <f t="shared" si="48"/>
        <v>100</v>
      </c>
      <c r="BC95" s="26" t="s">
        <v>161</v>
      </c>
      <c r="BD95" s="27" t="s">
        <v>162</v>
      </c>
      <c r="BE95" s="13">
        <v>69</v>
      </c>
      <c r="BF95" s="22">
        <v>13</v>
      </c>
      <c r="BG95" s="22">
        <v>4</v>
      </c>
      <c r="BH95" s="22">
        <f t="shared" si="49"/>
        <v>30.77</v>
      </c>
      <c r="BI95" s="26" t="s">
        <v>161</v>
      </c>
      <c r="BJ95" s="27" t="s">
        <v>162</v>
      </c>
      <c r="BK95" s="13">
        <v>69</v>
      </c>
      <c r="BL95" s="22">
        <v>917</v>
      </c>
      <c r="BM95" s="22">
        <v>7</v>
      </c>
      <c r="BN95" s="22">
        <f t="shared" si="50"/>
        <v>0.76</v>
      </c>
    </row>
    <row r="96" spans="1:66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39"/>
        <v>1318</v>
      </c>
      <c r="E96" s="22">
        <f t="shared" ca="1" si="39"/>
        <v>139</v>
      </c>
      <c r="F96" s="22">
        <f t="shared" ca="1" si="40"/>
        <v>10.55</v>
      </c>
      <c r="G96" s="26" t="s">
        <v>163</v>
      </c>
      <c r="H96" s="27" t="s">
        <v>164</v>
      </c>
      <c r="I96" s="13">
        <v>70</v>
      </c>
      <c r="J96" s="22">
        <v>33</v>
      </c>
      <c r="K96" s="22">
        <v>9</v>
      </c>
      <c r="L96" s="22">
        <f t="shared" si="41"/>
        <v>27.27</v>
      </c>
      <c r="M96" s="26" t="s">
        <v>163</v>
      </c>
      <c r="N96" s="27" t="s">
        <v>164</v>
      </c>
      <c r="O96" s="13">
        <v>70</v>
      </c>
      <c r="P96" s="22">
        <v>36</v>
      </c>
      <c r="Q96" s="22">
        <v>12</v>
      </c>
      <c r="R96" s="22">
        <f t="shared" si="42"/>
        <v>33.33</v>
      </c>
      <c r="S96" s="26" t="s">
        <v>163</v>
      </c>
      <c r="T96" s="27" t="s">
        <v>164</v>
      </c>
      <c r="U96" s="13">
        <v>70</v>
      </c>
      <c r="V96" s="22">
        <v>38</v>
      </c>
      <c r="W96" s="22">
        <v>2</v>
      </c>
      <c r="X96" s="22">
        <f t="shared" si="43"/>
        <v>5.26</v>
      </c>
      <c r="Y96" s="26" t="s">
        <v>163</v>
      </c>
      <c r="Z96" s="27" t="s">
        <v>164</v>
      </c>
      <c r="AA96" s="13">
        <v>70</v>
      </c>
      <c r="AB96" s="22">
        <v>91</v>
      </c>
      <c r="AC96" s="22">
        <v>21</v>
      </c>
      <c r="AD96" s="22">
        <f t="shared" si="44"/>
        <v>23.08</v>
      </c>
      <c r="AE96" s="26" t="s">
        <v>163</v>
      </c>
      <c r="AF96" s="27" t="s">
        <v>164</v>
      </c>
      <c r="AG96" s="13">
        <v>70</v>
      </c>
      <c r="AH96" s="22">
        <v>39</v>
      </c>
      <c r="AI96" s="22">
        <v>1</v>
      </c>
      <c r="AJ96" s="22">
        <f t="shared" si="45"/>
        <v>2.56</v>
      </c>
      <c r="AK96" s="26" t="s">
        <v>163</v>
      </c>
      <c r="AL96" s="27" t="s">
        <v>164</v>
      </c>
      <c r="AM96" s="13">
        <v>70</v>
      </c>
      <c r="AN96" s="22">
        <v>15</v>
      </c>
      <c r="AO96" s="22">
        <v>13</v>
      </c>
      <c r="AP96" s="22">
        <f t="shared" si="46"/>
        <v>86.67</v>
      </c>
      <c r="AQ96" s="26" t="s">
        <v>163</v>
      </c>
      <c r="AR96" s="27" t="s">
        <v>164</v>
      </c>
      <c r="AS96" s="13">
        <v>70</v>
      </c>
      <c r="AT96" s="22">
        <v>49</v>
      </c>
      <c r="AU96" s="22">
        <v>12</v>
      </c>
      <c r="AV96" s="22">
        <f t="shared" si="47"/>
        <v>24.49</v>
      </c>
      <c r="AW96" s="26" t="s">
        <v>163</v>
      </c>
      <c r="AX96" s="27" t="s">
        <v>164</v>
      </c>
      <c r="AY96" s="13">
        <v>70</v>
      </c>
      <c r="AZ96" s="22">
        <v>10</v>
      </c>
      <c r="BA96" s="22">
        <v>34</v>
      </c>
      <c r="BB96" s="22">
        <f t="shared" si="48"/>
        <v>340</v>
      </c>
      <c r="BC96" s="26" t="s">
        <v>163</v>
      </c>
      <c r="BD96" s="27" t="s">
        <v>164</v>
      </c>
      <c r="BE96" s="13">
        <v>70</v>
      </c>
      <c r="BF96" s="22">
        <v>19</v>
      </c>
      <c r="BG96" s="22">
        <v>6</v>
      </c>
      <c r="BH96" s="22">
        <f t="shared" si="49"/>
        <v>31.58</v>
      </c>
      <c r="BI96" s="26" t="s">
        <v>163</v>
      </c>
      <c r="BJ96" s="27" t="s">
        <v>164</v>
      </c>
      <c r="BK96" s="13">
        <v>70</v>
      </c>
      <c r="BL96" s="22">
        <v>988</v>
      </c>
      <c r="BM96" s="22">
        <v>29</v>
      </c>
      <c r="BN96" s="22">
        <f t="shared" si="50"/>
        <v>2.94</v>
      </c>
    </row>
    <row r="97" spans="1:66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39"/>
        <v>698</v>
      </c>
      <c r="E97" s="22">
        <f t="shared" ca="1" si="39"/>
        <v>92</v>
      </c>
      <c r="F97" s="22">
        <f t="shared" ca="1" si="40"/>
        <v>13.18</v>
      </c>
      <c r="G97" s="26" t="s">
        <v>165</v>
      </c>
      <c r="H97" s="27" t="s">
        <v>166</v>
      </c>
      <c r="I97" s="13">
        <v>71</v>
      </c>
      <c r="J97" s="22">
        <v>8</v>
      </c>
      <c r="K97" s="22">
        <v>6</v>
      </c>
      <c r="L97" s="22">
        <f t="shared" si="41"/>
        <v>75</v>
      </c>
      <c r="M97" s="26" t="s">
        <v>165</v>
      </c>
      <c r="N97" s="27" t="s">
        <v>166</v>
      </c>
      <c r="O97" s="13">
        <v>71</v>
      </c>
      <c r="P97" s="22">
        <v>20</v>
      </c>
      <c r="Q97" s="22">
        <v>8</v>
      </c>
      <c r="R97" s="22">
        <f t="shared" si="42"/>
        <v>40</v>
      </c>
      <c r="S97" s="26" t="s">
        <v>165</v>
      </c>
      <c r="T97" s="27" t="s">
        <v>166</v>
      </c>
      <c r="U97" s="13">
        <v>71</v>
      </c>
      <c r="V97" s="22">
        <v>17</v>
      </c>
      <c r="W97" s="22">
        <v>33</v>
      </c>
      <c r="X97" s="22">
        <f t="shared" si="43"/>
        <v>194.12</v>
      </c>
      <c r="Y97" s="26" t="s">
        <v>165</v>
      </c>
      <c r="Z97" s="27" t="s">
        <v>166</v>
      </c>
      <c r="AA97" s="13">
        <v>71</v>
      </c>
      <c r="AB97" s="22">
        <v>65</v>
      </c>
      <c r="AC97" s="22">
        <v>18</v>
      </c>
      <c r="AD97" s="22">
        <f t="shared" si="44"/>
        <v>27.69</v>
      </c>
      <c r="AE97" s="26" t="s">
        <v>165</v>
      </c>
      <c r="AF97" s="27" t="s">
        <v>166</v>
      </c>
      <c r="AG97" s="13">
        <v>71</v>
      </c>
      <c r="AH97" s="22">
        <v>4</v>
      </c>
      <c r="AI97" s="22">
        <v>0</v>
      </c>
      <c r="AJ97" s="22">
        <f t="shared" si="45"/>
        <v>0</v>
      </c>
      <c r="AK97" s="26" t="s">
        <v>165</v>
      </c>
      <c r="AL97" s="27" t="s">
        <v>166</v>
      </c>
      <c r="AM97" s="13">
        <v>71</v>
      </c>
      <c r="AN97" s="22">
        <v>94</v>
      </c>
      <c r="AO97" s="22">
        <v>12</v>
      </c>
      <c r="AP97" s="22">
        <f t="shared" si="46"/>
        <v>12.77</v>
      </c>
      <c r="AQ97" s="26" t="s">
        <v>165</v>
      </c>
      <c r="AR97" s="27" t="s">
        <v>166</v>
      </c>
      <c r="AS97" s="13">
        <v>71</v>
      </c>
      <c r="AT97" s="22">
        <v>11</v>
      </c>
      <c r="AU97" s="22">
        <v>2</v>
      </c>
      <c r="AV97" s="22">
        <f t="shared" si="47"/>
        <v>18.18</v>
      </c>
      <c r="AW97" s="26" t="s">
        <v>165</v>
      </c>
      <c r="AX97" s="27" t="s">
        <v>166</v>
      </c>
      <c r="AY97" s="13">
        <v>71</v>
      </c>
      <c r="AZ97" s="22">
        <v>7</v>
      </c>
      <c r="BA97" s="22">
        <v>1</v>
      </c>
      <c r="BB97" s="22">
        <f t="shared" si="48"/>
        <v>14.29</v>
      </c>
      <c r="BC97" s="26" t="s">
        <v>165</v>
      </c>
      <c r="BD97" s="27" t="s">
        <v>166</v>
      </c>
      <c r="BE97" s="13">
        <v>71</v>
      </c>
      <c r="BF97" s="22">
        <v>3</v>
      </c>
      <c r="BG97" s="22">
        <v>2</v>
      </c>
      <c r="BH97" s="22">
        <f t="shared" si="49"/>
        <v>66.67</v>
      </c>
      <c r="BI97" s="26" t="s">
        <v>165</v>
      </c>
      <c r="BJ97" s="27" t="s">
        <v>166</v>
      </c>
      <c r="BK97" s="13">
        <v>71</v>
      </c>
      <c r="BL97" s="22">
        <v>469</v>
      </c>
      <c r="BM97" s="22">
        <v>10</v>
      </c>
      <c r="BN97" s="22">
        <f t="shared" si="50"/>
        <v>2.13</v>
      </c>
    </row>
    <row r="98" spans="1:66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39"/>
        <v>129</v>
      </c>
      <c r="E98" s="22">
        <f t="shared" ca="1" si="39"/>
        <v>29</v>
      </c>
      <c r="F98" s="22">
        <f t="shared" ca="1" si="40"/>
        <v>22.48</v>
      </c>
      <c r="G98" s="26" t="s">
        <v>167</v>
      </c>
      <c r="H98" s="27" t="s">
        <v>168</v>
      </c>
      <c r="I98" s="13">
        <v>72</v>
      </c>
      <c r="J98" s="22">
        <v>12</v>
      </c>
      <c r="K98" s="22">
        <v>7</v>
      </c>
      <c r="L98" s="22">
        <f t="shared" si="41"/>
        <v>58.33</v>
      </c>
      <c r="M98" s="26" t="s">
        <v>167</v>
      </c>
      <c r="N98" s="27" t="s">
        <v>168</v>
      </c>
      <c r="O98" s="13">
        <v>72</v>
      </c>
      <c r="P98" s="22">
        <v>4</v>
      </c>
      <c r="Q98" s="22">
        <v>5</v>
      </c>
      <c r="R98" s="22">
        <f t="shared" si="42"/>
        <v>125</v>
      </c>
      <c r="S98" s="26" t="s">
        <v>167</v>
      </c>
      <c r="T98" s="27" t="s">
        <v>168</v>
      </c>
      <c r="U98" s="13">
        <v>72</v>
      </c>
      <c r="V98" s="22">
        <v>22</v>
      </c>
      <c r="W98" s="22">
        <v>5</v>
      </c>
      <c r="X98" s="22">
        <f t="shared" si="43"/>
        <v>22.73</v>
      </c>
      <c r="Y98" s="26" t="s">
        <v>167</v>
      </c>
      <c r="Z98" s="27" t="s">
        <v>168</v>
      </c>
      <c r="AA98" s="13">
        <v>72</v>
      </c>
      <c r="AB98" s="22">
        <v>4</v>
      </c>
      <c r="AC98" s="22">
        <v>2</v>
      </c>
      <c r="AD98" s="22">
        <f t="shared" si="44"/>
        <v>50</v>
      </c>
      <c r="AE98" s="26" t="s">
        <v>167</v>
      </c>
      <c r="AF98" s="27" t="s">
        <v>168</v>
      </c>
      <c r="AG98" s="13">
        <v>72</v>
      </c>
      <c r="AH98" s="22">
        <v>2</v>
      </c>
      <c r="AI98" s="22">
        <v>0</v>
      </c>
      <c r="AJ98" s="22">
        <f t="shared" si="45"/>
        <v>0</v>
      </c>
      <c r="AK98" s="26" t="s">
        <v>167</v>
      </c>
      <c r="AL98" s="27" t="s">
        <v>168</v>
      </c>
      <c r="AM98" s="13">
        <v>72</v>
      </c>
      <c r="AN98" s="22">
        <v>40</v>
      </c>
      <c r="AO98" s="22">
        <v>4</v>
      </c>
      <c r="AP98" s="22">
        <f t="shared" si="46"/>
        <v>10</v>
      </c>
      <c r="AQ98" s="26" t="s">
        <v>167</v>
      </c>
      <c r="AR98" s="27" t="s">
        <v>168</v>
      </c>
      <c r="AS98" s="13">
        <v>72</v>
      </c>
      <c r="AT98" s="22">
        <v>0</v>
      </c>
      <c r="AU98" s="22">
        <v>1</v>
      </c>
      <c r="AV98" s="22">
        <f t="shared" si="47"/>
        <v>0</v>
      </c>
      <c r="AW98" s="26" t="s">
        <v>167</v>
      </c>
      <c r="AX98" s="27" t="s">
        <v>168</v>
      </c>
      <c r="AY98" s="13">
        <v>72</v>
      </c>
      <c r="AZ98" s="22">
        <v>12</v>
      </c>
      <c r="BA98" s="22">
        <v>0</v>
      </c>
      <c r="BB98" s="22">
        <f t="shared" si="48"/>
        <v>0</v>
      </c>
      <c r="BC98" s="26" t="s">
        <v>167</v>
      </c>
      <c r="BD98" s="27" t="s">
        <v>168</v>
      </c>
      <c r="BE98" s="13">
        <v>72</v>
      </c>
      <c r="BF98" s="22">
        <v>6</v>
      </c>
      <c r="BG98" s="22">
        <v>0</v>
      </c>
      <c r="BH98" s="22">
        <f t="shared" si="49"/>
        <v>0</v>
      </c>
      <c r="BI98" s="26" t="s">
        <v>167</v>
      </c>
      <c r="BJ98" s="27" t="s">
        <v>168</v>
      </c>
      <c r="BK98" s="13">
        <v>72</v>
      </c>
      <c r="BL98" s="22">
        <v>27</v>
      </c>
      <c r="BM98" s="22">
        <v>5</v>
      </c>
      <c r="BN98" s="22">
        <f t="shared" si="50"/>
        <v>18.52</v>
      </c>
    </row>
    <row r="99" spans="1:66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39"/>
        <v>2948</v>
      </c>
      <c r="E99" s="22">
        <f t="shared" ca="1" si="39"/>
        <v>1010</v>
      </c>
      <c r="F99" s="22">
        <f t="shared" ca="1" si="40"/>
        <v>34.26</v>
      </c>
      <c r="G99" s="26" t="s">
        <v>169</v>
      </c>
      <c r="H99" s="30" t="s">
        <v>170</v>
      </c>
      <c r="I99" s="13">
        <v>73</v>
      </c>
      <c r="J99" s="22">
        <v>118</v>
      </c>
      <c r="K99" s="22">
        <v>45</v>
      </c>
      <c r="L99" s="22">
        <f t="shared" si="41"/>
        <v>38.14</v>
      </c>
      <c r="M99" s="26" t="s">
        <v>169</v>
      </c>
      <c r="N99" s="30" t="s">
        <v>170</v>
      </c>
      <c r="O99" s="13">
        <v>73</v>
      </c>
      <c r="P99" s="22">
        <v>333</v>
      </c>
      <c r="Q99" s="22">
        <v>75</v>
      </c>
      <c r="R99" s="22">
        <f t="shared" si="42"/>
        <v>22.52</v>
      </c>
      <c r="S99" s="26" t="s">
        <v>169</v>
      </c>
      <c r="T99" s="30" t="s">
        <v>170</v>
      </c>
      <c r="U99" s="13">
        <v>73</v>
      </c>
      <c r="V99" s="22">
        <v>182</v>
      </c>
      <c r="W99" s="22">
        <v>70</v>
      </c>
      <c r="X99" s="22">
        <f t="shared" si="43"/>
        <v>38.46</v>
      </c>
      <c r="Y99" s="26" t="s">
        <v>169</v>
      </c>
      <c r="Z99" s="30" t="s">
        <v>170</v>
      </c>
      <c r="AA99" s="13">
        <v>73</v>
      </c>
      <c r="AB99" s="22">
        <v>127</v>
      </c>
      <c r="AC99" s="22">
        <v>42</v>
      </c>
      <c r="AD99" s="22">
        <f t="shared" si="44"/>
        <v>33.07</v>
      </c>
      <c r="AE99" s="26" t="s">
        <v>169</v>
      </c>
      <c r="AF99" s="30" t="s">
        <v>170</v>
      </c>
      <c r="AG99" s="13">
        <v>73</v>
      </c>
      <c r="AH99" s="22">
        <v>26</v>
      </c>
      <c r="AI99" s="22">
        <v>6</v>
      </c>
      <c r="AJ99" s="22">
        <f t="shared" si="45"/>
        <v>23.08</v>
      </c>
      <c r="AK99" s="26" t="s">
        <v>169</v>
      </c>
      <c r="AL99" s="30" t="s">
        <v>170</v>
      </c>
      <c r="AM99" s="13">
        <v>73</v>
      </c>
      <c r="AN99" s="22">
        <v>783</v>
      </c>
      <c r="AO99" s="22">
        <v>27</v>
      </c>
      <c r="AP99" s="22">
        <f t="shared" si="46"/>
        <v>3.45</v>
      </c>
      <c r="AQ99" s="26" t="s">
        <v>169</v>
      </c>
      <c r="AR99" s="30" t="s">
        <v>170</v>
      </c>
      <c r="AS99" s="13">
        <v>73</v>
      </c>
      <c r="AT99" s="22">
        <v>282</v>
      </c>
      <c r="AU99" s="22">
        <v>77</v>
      </c>
      <c r="AV99" s="22">
        <f t="shared" si="47"/>
        <v>27.3</v>
      </c>
      <c r="AW99" s="26" t="s">
        <v>169</v>
      </c>
      <c r="AX99" s="30" t="s">
        <v>170</v>
      </c>
      <c r="AY99" s="13">
        <v>73</v>
      </c>
      <c r="AZ99" s="22">
        <v>205</v>
      </c>
      <c r="BA99" s="22">
        <v>25</v>
      </c>
      <c r="BB99" s="22">
        <f t="shared" si="48"/>
        <v>12.2</v>
      </c>
      <c r="BC99" s="26" t="s">
        <v>169</v>
      </c>
      <c r="BD99" s="30" t="s">
        <v>170</v>
      </c>
      <c r="BE99" s="13">
        <v>73</v>
      </c>
      <c r="BF99" s="22">
        <v>166</v>
      </c>
      <c r="BG99" s="22">
        <v>136</v>
      </c>
      <c r="BH99" s="22">
        <f t="shared" si="49"/>
        <v>81.93</v>
      </c>
      <c r="BI99" s="26" t="s">
        <v>169</v>
      </c>
      <c r="BJ99" s="30" t="s">
        <v>170</v>
      </c>
      <c r="BK99" s="13">
        <v>73</v>
      </c>
      <c r="BL99" s="22">
        <v>726</v>
      </c>
      <c r="BM99" s="22">
        <v>507</v>
      </c>
      <c r="BN99" s="22">
        <f t="shared" si="50"/>
        <v>69.83</v>
      </c>
    </row>
    <row r="100" spans="1:66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39"/>
        <v>5120</v>
      </c>
      <c r="E100" s="22">
        <f t="shared" ca="1" si="39"/>
        <v>368</v>
      </c>
      <c r="F100" s="22">
        <f t="shared" ca="1" si="40"/>
        <v>7.19</v>
      </c>
      <c r="G100" s="26" t="s">
        <v>171</v>
      </c>
      <c r="H100" s="30" t="s">
        <v>172</v>
      </c>
      <c r="I100" s="13">
        <v>74</v>
      </c>
      <c r="J100" s="22">
        <v>46</v>
      </c>
      <c r="K100" s="22">
        <v>27</v>
      </c>
      <c r="L100" s="22">
        <f t="shared" si="41"/>
        <v>58.7</v>
      </c>
      <c r="M100" s="26" t="s">
        <v>171</v>
      </c>
      <c r="N100" s="30" t="s">
        <v>172</v>
      </c>
      <c r="O100" s="13">
        <v>74</v>
      </c>
      <c r="P100" s="22">
        <v>92</v>
      </c>
      <c r="Q100" s="22">
        <v>31</v>
      </c>
      <c r="R100" s="22">
        <f t="shared" si="42"/>
        <v>33.700000000000003</v>
      </c>
      <c r="S100" s="26" t="s">
        <v>171</v>
      </c>
      <c r="T100" s="30" t="s">
        <v>172</v>
      </c>
      <c r="U100" s="13">
        <v>74</v>
      </c>
      <c r="V100" s="22">
        <v>49</v>
      </c>
      <c r="W100" s="22">
        <v>32</v>
      </c>
      <c r="X100" s="22">
        <f t="shared" si="43"/>
        <v>65.31</v>
      </c>
      <c r="Y100" s="26" t="s">
        <v>171</v>
      </c>
      <c r="Z100" s="30" t="s">
        <v>172</v>
      </c>
      <c r="AA100" s="13">
        <v>74</v>
      </c>
      <c r="AB100" s="22">
        <v>44</v>
      </c>
      <c r="AC100" s="22">
        <v>5</v>
      </c>
      <c r="AD100" s="22">
        <f t="shared" si="44"/>
        <v>11.36</v>
      </c>
      <c r="AE100" s="26" t="s">
        <v>171</v>
      </c>
      <c r="AF100" s="30" t="s">
        <v>172</v>
      </c>
      <c r="AG100" s="13">
        <v>74</v>
      </c>
      <c r="AH100" s="22">
        <v>16</v>
      </c>
      <c r="AI100" s="22">
        <v>1</v>
      </c>
      <c r="AJ100" s="22">
        <f t="shared" si="45"/>
        <v>6.25</v>
      </c>
      <c r="AK100" s="26" t="s">
        <v>171</v>
      </c>
      <c r="AL100" s="30" t="s">
        <v>172</v>
      </c>
      <c r="AM100" s="13">
        <v>74</v>
      </c>
      <c r="AN100" s="22">
        <v>541</v>
      </c>
      <c r="AO100" s="22">
        <v>22</v>
      </c>
      <c r="AP100" s="22">
        <f t="shared" si="46"/>
        <v>4.07</v>
      </c>
      <c r="AQ100" s="26" t="s">
        <v>171</v>
      </c>
      <c r="AR100" s="30" t="s">
        <v>172</v>
      </c>
      <c r="AS100" s="13">
        <v>74</v>
      </c>
      <c r="AT100" s="22">
        <v>85</v>
      </c>
      <c r="AU100" s="22">
        <v>48</v>
      </c>
      <c r="AV100" s="22">
        <f t="shared" si="47"/>
        <v>56.47</v>
      </c>
      <c r="AW100" s="26" t="s">
        <v>171</v>
      </c>
      <c r="AX100" s="30" t="s">
        <v>172</v>
      </c>
      <c r="AY100" s="13">
        <v>74</v>
      </c>
      <c r="AZ100" s="22">
        <v>72</v>
      </c>
      <c r="BA100" s="22">
        <v>10</v>
      </c>
      <c r="BB100" s="22">
        <f t="shared" si="48"/>
        <v>13.89</v>
      </c>
      <c r="BC100" s="26" t="s">
        <v>171</v>
      </c>
      <c r="BD100" s="30" t="s">
        <v>172</v>
      </c>
      <c r="BE100" s="13">
        <v>74</v>
      </c>
      <c r="BF100" s="22">
        <v>41</v>
      </c>
      <c r="BG100" s="22">
        <v>29</v>
      </c>
      <c r="BH100" s="22">
        <f t="shared" si="49"/>
        <v>70.73</v>
      </c>
      <c r="BI100" s="26" t="s">
        <v>171</v>
      </c>
      <c r="BJ100" s="30" t="s">
        <v>172</v>
      </c>
      <c r="BK100" s="13">
        <v>74</v>
      </c>
      <c r="BL100" s="22">
        <v>4134</v>
      </c>
      <c r="BM100" s="22">
        <v>163</v>
      </c>
      <c r="BN100" s="22">
        <f t="shared" si="50"/>
        <v>3.94</v>
      </c>
    </row>
    <row r="101" spans="1:66" ht="13.15" customHeight="1" x14ac:dyDescent="0.25">
      <c r="A101" s="16" t="s">
        <v>173</v>
      </c>
      <c r="B101" s="17" t="s">
        <v>174</v>
      </c>
      <c r="C101" s="18" t="s">
        <v>12</v>
      </c>
      <c r="D101" s="25"/>
      <c r="E101" s="25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  <c r="BC101" s="16" t="s">
        <v>173</v>
      </c>
      <c r="BD101" s="17" t="s">
        <v>174</v>
      </c>
      <c r="BE101" s="18" t="s">
        <v>12</v>
      </c>
      <c r="BF101" s="25"/>
      <c r="BG101" s="25"/>
      <c r="BH101" s="19"/>
      <c r="BI101" s="16" t="s">
        <v>173</v>
      </c>
      <c r="BJ101" s="17" t="s">
        <v>174</v>
      </c>
      <c r="BK101" s="18" t="s">
        <v>12</v>
      </c>
      <c r="BL101" s="25"/>
      <c r="BM101" s="25"/>
      <c r="BN101" s="19"/>
    </row>
    <row r="102" spans="1:66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SUM(OFFSET(D102,0,6),OFFSET(D102,0,12),OFFSET(D102,0,18),OFFSET(D102,0,24),OFFSET(D102,0,30),OFFSET(D102,0,36),OFFSET(D102,0,42),OFFSET(D102,0,48),OFFSET(D102,0,54),OFFSET(D102,0,60))</f>
        <v>687</v>
      </c>
      <c r="E102" s="22">
        <f ca="1">SUM(OFFSET(E102,0,6),OFFSET(E102,0,12),OFFSET(E102,0,18),OFFSET(E102,0,24),OFFSET(E102,0,30),OFFSET(E102,0,36),OFFSET(E102,0,42),OFFSET(E102,0,48),OFFSET(E102,0,54),OFFSET(E102,0,60))</f>
        <v>279</v>
      </c>
      <c r="F102" s="22">
        <f ca="1">IF(D102, ROUND(E102/D102*100, 2),0)</f>
        <v>40.61</v>
      </c>
      <c r="G102" s="20" t="s">
        <v>175</v>
      </c>
      <c r="H102" s="28" t="s">
        <v>176</v>
      </c>
      <c r="I102" s="13">
        <v>75</v>
      </c>
      <c r="J102" s="22">
        <v>35</v>
      </c>
      <c r="K102" s="22">
        <v>21</v>
      </c>
      <c r="L102" s="22">
        <f>IF(J102, ROUND(K102/J102*100, 2),0)</f>
        <v>60</v>
      </c>
      <c r="M102" s="20" t="s">
        <v>175</v>
      </c>
      <c r="N102" s="28" t="s">
        <v>176</v>
      </c>
      <c r="O102" s="13">
        <v>75</v>
      </c>
      <c r="P102" s="22">
        <v>37</v>
      </c>
      <c r="Q102" s="22">
        <v>36</v>
      </c>
      <c r="R102" s="22">
        <f>IF(P102, ROUND(Q102/P102*100, 2),0)</f>
        <v>97.3</v>
      </c>
      <c r="S102" s="20" t="s">
        <v>175</v>
      </c>
      <c r="T102" s="28" t="s">
        <v>176</v>
      </c>
      <c r="U102" s="13">
        <v>75</v>
      </c>
      <c r="V102" s="22">
        <v>0</v>
      </c>
      <c r="W102" s="22">
        <v>2</v>
      </c>
      <c r="X102" s="22">
        <f>IF(V102, ROUND(W102/V102*100, 2),0)</f>
        <v>0</v>
      </c>
      <c r="Y102" s="20" t="s">
        <v>175</v>
      </c>
      <c r="Z102" s="28" t="s">
        <v>176</v>
      </c>
      <c r="AA102" s="13">
        <v>75</v>
      </c>
      <c r="AB102" s="22">
        <v>3</v>
      </c>
      <c r="AC102" s="22">
        <v>0</v>
      </c>
      <c r="AD102" s="22">
        <f>IF(AB102, ROUND(AC102/AB102*100, 2),0)</f>
        <v>0</v>
      </c>
      <c r="AE102" s="20" t="s">
        <v>175</v>
      </c>
      <c r="AF102" s="28" t="s">
        <v>176</v>
      </c>
      <c r="AG102" s="13">
        <v>75</v>
      </c>
      <c r="AH102" s="22">
        <v>47</v>
      </c>
      <c r="AI102" s="22">
        <v>42</v>
      </c>
      <c r="AJ102" s="22">
        <f>IF(AH102, ROUND(AI102/AH102*100, 2),0)</f>
        <v>89.36</v>
      </c>
      <c r="AK102" s="20" t="s">
        <v>175</v>
      </c>
      <c r="AL102" s="28" t="s">
        <v>176</v>
      </c>
      <c r="AM102" s="13">
        <v>75</v>
      </c>
      <c r="AN102" s="22">
        <v>57</v>
      </c>
      <c r="AO102" s="22">
        <v>26</v>
      </c>
      <c r="AP102" s="22">
        <f>IF(AN102, ROUND(AO102/AN102*100, 2),0)</f>
        <v>45.61</v>
      </c>
      <c r="AQ102" s="20" t="s">
        <v>175</v>
      </c>
      <c r="AR102" s="28" t="s">
        <v>176</v>
      </c>
      <c r="AS102" s="13">
        <v>75</v>
      </c>
      <c r="AT102" s="22">
        <v>4</v>
      </c>
      <c r="AU102" s="22">
        <v>2</v>
      </c>
      <c r="AV102" s="22">
        <f>IF(AT102, ROUND(AU102/AT102*100, 2),0)</f>
        <v>50</v>
      </c>
      <c r="AW102" s="20" t="s">
        <v>175</v>
      </c>
      <c r="AX102" s="28" t="s">
        <v>176</v>
      </c>
      <c r="AY102" s="13">
        <v>75</v>
      </c>
      <c r="AZ102" s="22">
        <v>96</v>
      </c>
      <c r="BA102" s="22">
        <v>23</v>
      </c>
      <c r="BB102" s="22">
        <f>IF(AZ102, ROUND(BA102/AZ102*100, 2),0)</f>
        <v>23.96</v>
      </c>
      <c r="BC102" s="20" t="s">
        <v>175</v>
      </c>
      <c r="BD102" s="28" t="s">
        <v>176</v>
      </c>
      <c r="BE102" s="13">
        <v>75</v>
      </c>
      <c r="BF102" s="22">
        <v>26</v>
      </c>
      <c r="BG102" s="22">
        <v>26</v>
      </c>
      <c r="BH102" s="22">
        <f>IF(BF102, ROUND(BG102/BF102*100, 2),0)</f>
        <v>100</v>
      </c>
      <c r="BI102" s="20" t="s">
        <v>175</v>
      </c>
      <c r="BJ102" s="28" t="s">
        <v>176</v>
      </c>
      <c r="BK102" s="13">
        <v>75</v>
      </c>
      <c r="BL102" s="22">
        <v>382</v>
      </c>
      <c r="BM102" s="22">
        <v>101</v>
      </c>
      <c r="BN102" s="22">
        <f>IF(BL102, ROUND(BM102/BL102*100, 2),0)</f>
        <v>26.44</v>
      </c>
    </row>
    <row r="103" spans="1:66" ht="19.350000000000001" customHeight="1" x14ac:dyDescent="0.25">
      <c r="A103" s="23"/>
      <c r="B103" s="24" t="s">
        <v>16</v>
      </c>
      <c r="C103" s="18" t="s">
        <v>12</v>
      </c>
      <c r="D103" s="25"/>
      <c r="E103" s="25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  <c r="BC103" s="23"/>
      <c r="BD103" s="24" t="s">
        <v>16</v>
      </c>
      <c r="BE103" s="18" t="s">
        <v>12</v>
      </c>
      <c r="BF103" s="25"/>
      <c r="BG103" s="25"/>
      <c r="BH103" s="19"/>
      <c r="BI103" s="23"/>
      <c r="BJ103" s="24" t="s">
        <v>16</v>
      </c>
      <c r="BK103" s="18" t="s">
        <v>12</v>
      </c>
      <c r="BL103" s="25"/>
      <c r="BM103" s="25"/>
      <c r="BN103" s="19"/>
    </row>
    <row r="104" spans="1:66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SUM(OFFSET(D104,0,6),OFFSET(D104,0,12),OFFSET(D104,0,18),OFFSET(D104,0,24),OFFSET(D104,0,30),OFFSET(D104,0,36),OFFSET(D104,0,42),OFFSET(D104,0,48),OFFSET(D104,0,54),OFFSET(D104,0,60))</f>
        <v>49</v>
      </c>
      <c r="E104" s="22">
        <f ca="1">SUM(OFFSET(E104,0,6),OFFSET(E104,0,12),OFFSET(E104,0,18),OFFSET(E104,0,24),OFFSET(E104,0,30),OFFSET(E104,0,36),OFFSET(E104,0,42),OFFSET(E104,0,48),OFFSET(E104,0,54),OFFSET(E104,0,60))</f>
        <v>25</v>
      </c>
      <c r="F104" s="22">
        <f ca="1">IF(D104, ROUND(E104/D104*100, 2),0)</f>
        <v>51.02</v>
      </c>
      <c r="G104" s="26" t="s">
        <v>177</v>
      </c>
      <c r="H104" s="27" t="s">
        <v>18</v>
      </c>
      <c r="I104" s="13">
        <v>76</v>
      </c>
      <c r="J104" s="22">
        <v>1</v>
      </c>
      <c r="K104" s="22">
        <v>3</v>
      </c>
      <c r="L104" s="22">
        <f>IF(J104, ROUND(K104/J104*100, 2),0)</f>
        <v>300</v>
      </c>
      <c r="M104" s="26" t="s">
        <v>177</v>
      </c>
      <c r="N104" s="27" t="s">
        <v>18</v>
      </c>
      <c r="O104" s="13">
        <v>76</v>
      </c>
      <c r="P104" s="22">
        <v>1</v>
      </c>
      <c r="Q104" s="22">
        <v>4</v>
      </c>
      <c r="R104" s="22">
        <f>IF(P104, ROUND(Q104/P104*100, 2),0)</f>
        <v>400</v>
      </c>
      <c r="S104" s="26" t="s">
        <v>177</v>
      </c>
      <c r="T104" s="27" t="s">
        <v>18</v>
      </c>
      <c r="U104" s="13">
        <v>76</v>
      </c>
      <c r="V104" s="22">
        <v>0</v>
      </c>
      <c r="W104" s="22">
        <v>0</v>
      </c>
      <c r="X104" s="22">
        <f>IF(V104, ROUND(W104/V104*100, 2),0)</f>
        <v>0</v>
      </c>
      <c r="Y104" s="26" t="s">
        <v>177</v>
      </c>
      <c r="Z104" s="27" t="s">
        <v>18</v>
      </c>
      <c r="AA104" s="13">
        <v>76</v>
      </c>
      <c r="AB104" s="22">
        <v>0</v>
      </c>
      <c r="AC104" s="22">
        <v>0</v>
      </c>
      <c r="AD104" s="22">
        <f>IF(AB104, ROUND(AC104/AB104*100, 2),0)</f>
        <v>0</v>
      </c>
      <c r="AE104" s="26" t="s">
        <v>177</v>
      </c>
      <c r="AF104" s="27" t="s">
        <v>18</v>
      </c>
      <c r="AG104" s="13">
        <v>76</v>
      </c>
      <c r="AH104" s="22">
        <v>4</v>
      </c>
      <c r="AI104" s="22">
        <v>8</v>
      </c>
      <c r="AJ104" s="22">
        <f>IF(AH104, ROUND(AI104/AH104*100, 2),0)</f>
        <v>200</v>
      </c>
      <c r="AK104" s="26" t="s">
        <v>177</v>
      </c>
      <c r="AL104" s="27" t="s">
        <v>18</v>
      </c>
      <c r="AM104" s="13">
        <v>76</v>
      </c>
      <c r="AN104" s="22">
        <v>5</v>
      </c>
      <c r="AO104" s="22">
        <v>0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0</v>
      </c>
      <c r="AU104" s="22">
        <v>0</v>
      </c>
      <c r="AV104" s="22">
        <f>IF(AT104, ROUND(AU104/AT104*100, 2),0)</f>
        <v>0</v>
      </c>
      <c r="AW104" s="26" t="s">
        <v>177</v>
      </c>
      <c r="AX104" s="27" t="s">
        <v>18</v>
      </c>
      <c r="AY104" s="13">
        <v>76</v>
      </c>
      <c r="AZ104" s="22">
        <v>5</v>
      </c>
      <c r="BA104" s="22">
        <v>2</v>
      </c>
      <c r="BB104" s="22">
        <f>IF(AZ104, ROUND(BA104/AZ104*100, 2),0)</f>
        <v>40</v>
      </c>
      <c r="BC104" s="26" t="s">
        <v>177</v>
      </c>
      <c r="BD104" s="27" t="s">
        <v>18</v>
      </c>
      <c r="BE104" s="13">
        <v>76</v>
      </c>
      <c r="BF104" s="22">
        <v>3</v>
      </c>
      <c r="BG104" s="22">
        <v>8</v>
      </c>
      <c r="BH104" s="22">
        <f>IF(BF104, ROUND(BG104/BF104*100, 2),0)</f>
        <v>266.67</v>
      </c>
      <c r="BI104" s="26" t="s">
        <v>177</v>
      </c>
      <c r="BJ104" s="27" t="s">
        <v>18</v>
      </c>
      <c r="BK104" s="13">
        <v>76</v>
      </c>
      <c r="BL104" s="22">
        <v>30</v>
      </c>
      <c r="BM104" s="22">
        <v>0</v>
      </c>
      <c r="BN104" s="22">
        <f>IF(BL104, ROUND(BM104/BL104*100, 2),0)</f>
        <v>0</v>
      </c>
    </row>
    <row r="105" spans="1:66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SUM(OFFSET(D105,0,6),OFFSET(D105,0,12),OFFSET(D105,0,18),OFFSET(D105,0,24),OFFSET(D105,0,30),OFFSET(D105,0,36),OFFSET(D105,0,42),OFFSET(D105,0,48),OFFSET(D105,0,54),OFFSET(D105,0,60))</f>
        <v>638</v>
      </c>
      <c r="E105" s="22">
        <f ca="1">SUM(OFFSET(E105,0,6),OFFSET(E105,0,12),OFFSET(E105,0,18),OFFSET(E105,0,24),OFFSET(E105,0,30),OFFSET(E105,0,36),OFFSET(E105,0,42),OFFSET(E105,0,48),OFFSET(E105,0,54),OFFSET(E105,0,60))</f>
        <v>254</v>
      </c>
      <c r="F105" s="22">
        <f ca="1">IF(D105, ROUND(E105/D105*100, 2),0)</f>
        <v>39.81</v>
      </c>
      <c r="G105" s="26" t="s">
        <v>178</v>
      </c>
      <c r="H105" s="30" t="s">
        <v>21</v>
      </c>
      <c r="I105" s="13">
        <v>77</v>
      </c>
      <c r="J105" s="22">
        <v>34</v>
      </c>
      <c r="K105" s="22">
        <v>18</v>
      </c>
      <c r="L105" s="22">
        <f>IF(J105, ROUND(K105/J105*100, 2),0)</f>
        <v>52.94</v>
      </c>
      <c r="M105" s="26" t="s">
        <v>178</v>
      </c>
      <c r="N105" s="30" t="s">
        <v>21</v>
      </c>
      <c r="O105" s="13">
        <v>77</v>
      </c>
      <c r="P105" s="22">
        <v>36</v>
      </c>
      <c r="Q105" s="22">
        <v>32</v>
      </c>
      <c r="R105" s="22">
        <f>IF(P105, ROUND(Q105/P105*100, 2),0)</f>
        <v>88.89</v>
      </c>
      <c r="S105" s="26" t="s">
        <v>178</v>
      </c>
      <c r="T105" s="30" t="s">
        <v>21</v>
      </c>
      <c r="U105" s="13">
        <v>77</v>
      </c>
      <c r="V105" s="22">
        <v>0</v>
      </c>
      <c r="W105" s="22">
        <v>2</v>
      </c>
      <c r="X105" s="22">
        <f>IF(V105, ROUND(W105/V105*100, 2),0)</f>
        <v>0</v>
      </c>
      <c r="Y105" s="26" t="s">
        <v>178</v>
      </c>
      <c r="Z105" s="30" t="s">
        <v>21</v>
      </c>
      <c r="AA105" s="13">
        <v>77</v>
      </c>
      <c r="AB105" s="22">
        <v>3</v>
      </c>
      <c r="AC105" s="22">
        <v>0</v>
      </c>
      <c r="AD105" s="22">
        <f>IF(AB105, ROUND(AC105/AB105*100, 2),0)</f>
        <v>0</v>
      </c>
      <c r="AE105" s="26" t="s">
        <v>178</v>
      </c>
      <c r="AF105" s="30" t="s">
        <v>21</v>
      </c>
      <c r="AG105" s="13">
        <v>77</v>
      </c>
      <c r="AH105" s="22">
        <v>43</v>
      </c>
      <c r="AI105" s="22">
        <v>34</v>
      </c>
      <c r="AJ105" s="22">
        <f>IF(AH105, ROUND(AI105/AH105*100, 2),0)</f>
        <v>79.069999999999993</v>
      </c>
      <c r="AK105" s="26" t="s">
        <v>178</v>
      </c>
      <c r="AL105" s="30" t="s">
        <v>21</v>
      </c>
      <c r="AM105" s="13">
        <v>77</v>
      </c>
      <c r="AN105" s="22">
        <v>52</v>
      </c>
      <c r="AO105" s="22">
        <v>26</v>
      </c>
      <c r="AP105" s="22">
        <f>IF(AN105, ROUND(AO105/AN105*100, 2),0)</f>
        <v>50</v>
      </c>
      <c r="AQ105" s="26" t="s">
        <v>178</v>
      </c>
      <c r="AR105" s="30" t="s">
        <v>21</v>
      </c>
      <c r="AS105" s="13">
        <v>77</v>
      </c>
      <c r="AT105" s="22">
        <v>4</v>
      </c>
      <c r="AU105" s="22">
        <v>2</v>
      </c>
      <c r="AV105" s="22">
        <f>IF(AT105, ROUND(AU105/AT105*100, 2),0)</f>
        <v>50</v>
      </c>
      <c r="AW105" s="26" t="s">
        <v>178</v>
      </c>
      <c r="AX105" s="30" t="s">
        <v>21</v>
      </c>
      <c r="AY105" s="13">
        <v>77</v>
      </c>
      <c r="AZ105" s="22">
        <v>91</v>
      </c>
      <c r="BA105" s="22">
        <v>21</v>
      </c>
      <c r="BB105" s="22">
        <f>IF(AZ105, ROUND(BA105/AZ105*100, 2),0)</f>
        <v>23.08</v>
      </c>
      <c r="BC105" s="26" t="s">
        <v>178</v>
      </c>
      <c r="BD105" s="30" t="s">
        <v>21</v>
      </c>
      <c r="BE105" s="13">
        <v>77</v>
      </c>
      <c r="BF105" s="22">
        <v>23</v>
      </c>
      <c r="BG105" s="22">
        <v>18</v>
      </c>
      <c r="BH105" s="22">
        <f>IF(BF105, ROUND(BG105/BF105*100, 2),0)</f>
        <v>78.260000000000005</v>
      </c>
      <c r="BI105" s="26" t="s">
        <v>178</v>
      </c>
      <c r="BJ105" s="30" t="s">
        <v>21</v>
      </c>
      <c r="BK105" s="13">
        <v>77</v>
      </c>
      <c r="BL105" s="22">
        <v>352</v>
      </c>
      <c r="BM105" s="22">
        <v>101</v>
      </c>
      <c r="BN105" s="22">
        <f>IF(BL105, ROUND(BM105/BL105*100, 2),0)</f>
        <v>28.69</v>
      </c>
    </row>
    <row r="106" spans="1:66" ht="19.350000000000001" customHeight="1" x14ac:dyDescent="0.25">
      <c r="A106" s="23"/>
      <c r="B106" s="24" t="s">
        <v>47</v>
      </c>
      <c r="C106" s="18" t="s">
        <v>12</v>
      </c>
      <c r="D106" s="25"/>
      <c r="E106" s="25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  <c r="BC106" s="23"/>
      <c r="BD106" s="24" t="s">
        <v>47</v>
      </c>
      <c r="BE106" s="18" t="s">
        <v>12</v>
      </c>
      <c r="BF106" s="25"/>
      <c r="BG106" s="25"/>
      <c r="BH106" s="19"/>
      <c r="BI106" s="23"/>
      <c r="BJ106" s="24" t="s">
        <v>47</v>
      </c>
      <c r="BK106" s="18" t="s">
        <v>12</v>
      </c>
      <c r="BL106" s="25"/>
      <c r="BM106" s="25"/>
      <c r="BN106" s="19"/>
    </row>
    <row r="107" spans="1:66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51">SUM(OFFSET(D107,0,6),OFFSET(D107,0,12),OFFSET(D107,0,18),OFFSET(D107,0,24),OFFSET(D107,0,30),OFFSET(D107,0,36),OFFSET(D107,0,42),OFFSET(D107,0,48),OFFSET(D107,0,54),OFFSET(D107,0,60))</f>
        <v>389</v>
      </c>
      <c r="E107" s="22">
        <f t="shared" ca="1" si="51"/>
        <v>178</v>
      </c>
      <c r="F107" s="22">
        <f ca="1">IF(D107, ROUND(E107/D107*100, 2),0)</f>
        <v>45.76</v>
      </c>
      <c r="G107" s="26" t="s">
        <v>179</v>
      </c>
      <c r="H107" s="30" t="s">
        <v>180</v>
      </c>
      <c r="I107" s="13">
        <v>78</v>
      </c>
      <c r="J107" s="22">
        <v>10</v>
      </c>
      <c r="K107" s="22">
        <v>5</v>
      </c>
      <c r="L107" s="22">
        <f>IF(J107, ROUND(K107/J107*100, 2),0)</f>
        <v>50</v>
      </c>
      <c r="M107" s="26" t="s">
        <v>179</v>
      </c>
      <c r="N107" s="30" t="s">
        <v>180</v>
      </c>
      <c r="O107" s="13">
        <v>78</v>
      </c>
      <c r="P107" s="22">
        <v>33</v>
      </c>
      <c r="Q107" s="22">
        <v>19</v>
      </c>
      <c r="R107" s="22">
        <f>IF(P107, ROUND(Q107/P107*100, 2),0)</f>
        <v>57.58</v>
      </c>
      <c r="S107" s="26" t="s">
        <v>179</v>
      </c>
      <c r="T107" s="30" t="s">
        <v>180</v>
      </c>
      <c r="U107" s="13">
        <v>78</v>
      </c>
      <c r="V107" s="22">
        <v>0</v>
      </c>
      <c r="W107" s="22">
        <v>2</v>
      </c>
      <c r="X107" s="22">
        <f>IF(V107, ROUND(W107/V107*100, 2),0)</f>
        <v>0</v>
      </c>
      <c r="Y107" s="26" t="s">
        <v>179</v>
      </c>
      <c r="Z107" s="30" t="s">
        <v>180</v>
      </c>
      <c r="AA107" s="13">
        <v>78</v>
      </c>
      <c r="AB107" s="22">
        <v>2</v>
      </c>
      <c r="AC107" s="22">
        <v>0</v>
      </c>
      <c r="AD107" s="22">
        <f>IF(AB107, ROUND(AC107/AB107*100, 2),0)</f>
        <v>0</v>
      </c>
      <c r="AE107" s="26" t="s">
        <v>179</v>
      </c>
      <c r="AF107" s="30" t="s">
        <v>180</v>
      </c>
      <c r="AG107" s="13">
        <v>78</v>
      </c>
      <c r="AH107" s="22">
        <v>27</v>
      </c>
      <c r="AI107" s="22">
        <v>34</v>
      </c>
      <c r="AJ107" s="22">
        <f>IF(AH107, ROUND(AI107/AH107*100, 2),0)</f>
        <v>125.93</v>
      </c>
      <c r="AK107" s="26" t="s">
        <v>179</v>
      </c>
      <c r="AL107" s="30" t="s">
        <v>180</v>
      </c>
      <c r="AM107" s="13">
        <v>78</v>
      </c>
      <c r="AN107" s="22">
        <v>21</v>
      </c>
      <c r="AO107" s="22">
        <v>16</v>
      </c>
      <c r="AP107" s="22">
        <f>IF(AN107, ROUND(AO107/AN107*100, 2),0)</f>
        <v>76.19</v>
      </c>
      <c r="AQ107" s="26" t="s">
        <v>179</v>
      </c>
      <c r="AR107" s="30" t="s">
        <v>180</v>
      </c>
      <c r="AS107" s="13">
        <v>78</v>
      </c>
      <c r="AT107" s="22">
        <v>2</v>
      </c>
      <c r="AU107" s="22">
        <v>2</v>
      </c>
      <c r="AV107" s="22">
        <f>IF(AT107, ROUND(AU107/AT107*100, 2),0)</f>
        <v>100</v>
      </c>
      <c r="AW107" s="26" t="s">
        <v>179</v>
      </c>
      <c r="AX107" s="30" t="s">
        <v>180</v>
      </c>
      <c r="AY107" s="13">
        <v>78</v>
      </c>
      <c r="AZ107" s="22">
        <v>41</v>
      </c>
      <c r="BA107" s="22">
        <v>10</v>
      </c>
      <c r="BB107" s="22">
        <f>IF(AZ107, ROUND(BA107/AZ107*100, 2),0)</f>
        <v>24.39</v>
      </c>
      <c r="BC107" s="26" t="s">
        <v>179</v>
      </c>
      <c r="BD107" s="30" t="s">
        <v>180</v>
      </c>
      <c r="BE107" s="13">
        <v>78</v>
      </c>
      <c r="BF107" s="22">
        <v>23</v>
      </c>
      <c r="BG107" s="22">
        <v>18</v>
      </c>
      <c r="BH107" s="22">
        <f>IF(BF107, ROUND(BG107/BF107*100, 2),0)</f>
        <v>78.260000000000005</v>
      </c>
      <c r="BI107" s="26" t="s">
        <v>179</v>
      </c>
      <c r="BJ107" s="30" t="s">
        <v>180</v>
      </c>
      <c r="BK107" s="13">
        <v>78</v>
      </c>
      <c r="BL107" s="22">
        <v>230</v>
      </c>
      <c r="BM107" s="22">
        <v>72</v>
      </c>
      <c r="BN107" s="22">
        <f>IF(BL107, ROUND(BM107/BL107*100, 2),0)</f>
        <v>31.3</v>
      </c>
    </row>
    <row r="108" spans="1:66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51"/>
        <v>62</v>
      </c>
      <c r="E108" s="22">
        <f t="shared" ca="1" si="51"/>
        <v>40</v>
      </c>
      <c r="F108" s="22">
        <f ca="1">IF(D108, ROUND(E108/D108*100, 2),0)</f>
        <v>64.52</v>
      </c>
      <c r="G108" s="26" t="s">
        <v>181</v>
      </c>
      <c r="H108" s="27" t="s">
        <v>182</v>
      </c>
      <c r="I108" s="13">
        <v>79</v>
      </c>
      <c r="J108" s="22">
        <v>24</v>
      </c>
      <c r="K108" s="22">
        <v>13</v>
      </c>
      <c r="L108" s="22">
        <f>IF(J108, ROUND(K108/J108*100, 2),0)</f>
        <v>54.17</v>
      </c>
      <c r="M108" s="26" t="s">
        <v>181</v>
      </c>
      <c r="N108" s="27" t="s">
        <v>182</v>
      </c>
      <c r="O108" s="13">
        <v>79</v>
      </c>
      <c r="P108" s="22">
        <v>3</v>
      </c>
      <c r="Q108" s="22">
        <v>13</v>
      </c>
      <c r="R108" s="22">
        <f>IF(P108, ROUND(Q108/P108*100, 2),0)</f>
        <v>433.33</v>
      </c>
      <c r="S108" s="26" t="s">
        <v>181</v>
      </c>
      <c r="T108" s="27" t="s">
        <v>182</v>
      </c>
      <c r="U108" s="13">
        <v>79</v>
      </c>
      <c r="V108" s="22">
        <v>0</v>
      </c>
      <c r="W108" s="22">
        <v>0</v>
      </c>
      <c r="X108" s="22">
        <f>IF(V108, ROUND(W108/V108*100, 2),0)</f>
        <v>0</v>
      </c>
      <c r="Y108" s="26" t="s">
        <v>181</v>
      </c>
      <c r="Z108" s="27" t="s">
        <v>182</v>
      </c>
      <c r="AA108" s="13">
        <v>79</v>
      </c>
      <c r="AB108" s="22">
        <v>1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0</v>
      </c>
      <c r="AI108" s="22">
        <v>0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7</v>
      </c>
      <c r="AO108" s="22">
        <v>10</v>
      </c>
      <c r="AP108" s="22">
        <f>IF(AN108, ROUND(AO108/AN108*100, 2),0)</f>
        <v>142.86000000000001</v>
      </c>
      <c r="AQ108" s="26" t="s">
        <v>181</v>
      </c>
      <c r="AR108" s="27" t="s">
        <v>182</v>
      </c>
      <c r="AS108" s="13">
        <v>79</v>
      </c>
      <c r="AT108" s="22">
        <v>0</v>
      </c>
      <c r="AU108" s="22">
        <v>0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0</v>
      </c>
      <c r="BA108" s="22">
        <v>0</v>
      </c>
      <c r="BB108" s="22">
        <f>IF(AZ108, ROUND(BA108/AZ108*100, 2),0)</f>
        <v>0</v>
      </c>
      <c r="BC108" s="26" t="s">
        <v>181</v>
      </c>
      <c r="BD108" s="27" t="s">
        <v>182</v>
      </c>
      <c r="BE108" s="13">
        <v>79</v>
      </c>
      <c r="BF108" s="22">
        <v>0</v>
      </c>
      <c r="BG108" s="22">
        <v>0</v>
      </c>
      <c r="BH108" s="22">
        <f>IF(BF108, ROUND(BG108/BF108*100, 2),0)</f>
        <v>0</v>
      </c>
      <c r="BI108" s="26" t="s">
        <v>181</v>
      </c>
      <c r="BJ108" s="27" t="s">
        <v>182</v>
      </c>
      <c r="BK108" s="13">
        <v>79</v>
      </c>
      <c r="BL108" s="22">
        <v>27</v>
      </c>
      <c r="BM108" s="22">
        <v>4</v>
      </c>
      <c r="BN108" s="22">
        <f>IF(BL108, ROUND(BM108/BL108*100, 2),0)</f>
        <v>14.81</v>
      </c>
    </row>
    <row r="109" spans="1:66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51"/>
        <v>13326</v>
      </c>
      <c r="E109" s="22">
        <f t="shared" ca="1" si="51"/>
        <v>2146</v>
      </c>
      <c r="F109" s="22">
        <f ca="1">IF(D109, ROUND(E109/D109*100, 2),0)</f>
        <v>16.100000000000001</v>
      </c>
      <c r="G109" s="20" t="s">
        <v>183</v>
      </c>
      <c r="H109" s="28" t="s">
        <v>184</v>
      </c>
      <c r="I109" s="13">
        <v>80</v>
      </c>
      <c r="J109" s="22">
        <v>792</v>
      </c>
      <c r="K109" s="22">
        <v>43</v>
      </c>
      <c r="L109" s="22">
        <f>IF(J109, ROUND(K109/J109*100, 2),0)</f>
        <v>5.43</v>
      </c>
      <c r="M109" s="20" t="s">
        <v>183</v>
      </c>
      <c r="N109" s="28" t="s">
        <v>184</v>
      </c>
      <c r="O109" s="13">
        <v>80</v>
      </c>
      <c r="P109" s="22">
        <v>3143</v>
      </c>
      <c r="Q109" s="22">
        <v>51</v>
      </c>
      <c r="R109" s="22">
        <f>IF(P109, ROUND(Q109/P109*100, 2),0)</f>
        <v>1.62</v>
      </c>
      <c r="S109" s="20" t="s">
        <v>183</v>
      </c>
      <c r="T109" s="28" t="s">
        <v>184</v>
      </c>
      <c r="U109" s="13">
        <v>80</v>
      </c>
      <c r="V109" s="22">
        <v>0</v>
      </c>
      <c r="W109" s="22">
        <v>2</v>
      </c>
      <c r="X109" s="22">
        <f>IF(V109, ROUND(W109/V109*100, 2),0)</f>
        <v>0</v>
      </c>
      <c r="Y109" s="20" t="s">
        <v>183</v>
      </c>
      <c r="Z109" s="28" t="s">
        <v>184</v>
      </c>
      <c r="AA109" s="13">
        <v>80</v>
      </c>
      <c r="AB109" s="22">
        <v>273</v>
      </c>
      <c r="AC109" s="22">
        <v>0</v>
      </c>
      <c r="AD109" s="22">
        <f>IF(AB109, ROUND(AC109/AB109*100, 2),0)</f>
        <v>0</v>
      </c>
      <c r="AE109" s="20" t="s">
        <v>183</v>
      </c>
      <c r="AF109" s="28" t="s">
        <v>184</v>
      </c>
      <c r="AG109" s="13">
        <v>80</v>
      </c>
      <c r="AH109" s="22">
        <v>69</v>
      </c>
      <c r="AI109" s="22">
        <v>68</v>
      </c>
      <c r="AJ109" s="22">
        <f>IF(AH109, ROUND(AI109/AH109*100, 2),0)</f>
        <v>98.55</v>
      </c>
      <c r="AK109" s="20" t="s">
        <v>183</v>
      </c>
      <c r="AL109" s="28" t="s">
        <v>184</v>
      </c>
      <c r="AM109" s="13">
        <v>80</v>
      </c>
      <c r="AN109" s="22">
        <v>1381</v>
      </c>
      <c r="AO109" s="22">
        <v>956</v>
      </c>
      <c r="AP109" s="22">
        <f>IF(AN109, ROUND(AO109/AN109*100, 2),0)</f>
        <v>69.23</v>
      </c>
      <c r="AQ109" s="20" t="s">
        <v>183</v>
      </c>
      <c r="AR109" s="28" t="s">
        <v>184</v>
      </c>
      <c r="AS109" s="13">
        <v>80</v>
      </c>
      <c r="AT109" s="22">
        <v>770</v>
      </c>
      <c r="AU109" s="22">
        <v>44</v>
      </c>
      <c r="AV109" s="22">
        <f>IF(AT109, ROUND(AU109/AT109*100, 2),0)</f>
        <v>5.71</v>
      </c>
      <c r="AW109" s="20" t="s">
        <v>183</v>
      </c>
      <c r="AX109" s="28" t="s">
        <v>184</v>
      </c>
      <c r="AY109" s="13">
        <v>80</v>
      </c>
      <c r="AZ109" s="22">
        <v>216</v>
      </c>
      <c r="BA109" s="22">
        <v>148</v>
      </c>
      <c r="BB109" s="22">
        <f>IF(AZ109, ROUND(BA109/AZ109*100, 2),0)</f>
        <v>68.52</v>
      </c>
      <c r="BC109" s="20" t="s">
        <v>183</v>
      </c>
      <c r="BD109" s="28" t="s">
        <v>184</v>
      </c>
      <c r="BE109" s="13">
        <v>80</v>
      </c>
      <c r="BF109" s="22">
        <v>1537</v>
      </c>
      <c r="BG109" s="22">
        <v>333</v>
      </c>
      <c r="BH109" s="22">
        <f>IF(BF109, ROUND(BG109/BF109*100, 2),0)</f>
        <v>21.67</v>
      </c>
      <c r="BI109" s="20" t="s">
        <v>183</v>
      </c>
      <c r="BJ109" s="28" t="s">
        <v>184</v>
      </c>
      <c r="BK109" s="13">
        <v>80</v>
      </c>
      <c r="BL109" s="22">
        <v>5145</v>
      </c>
      <c r="BM109" s="22">
        <v>501</v>
      </c>
      <c r="BN109" s="22">
        <f>IF(BL109, ROUND(BM109/BL109*100, 2),0)</f>
        <v>9.74</v>
      </c>
    </row>
    <row r="110" spans="1:66" ht="19.350000000000001" customHeight="1" x14ac:dyDescent="0.25">
      <c r="A110" s="23"/>
      <c r="B110" s="24" t="s">
        <v>16</v>
      </c>
      <c r="C110" s="18" t="s">
        <v>12</v>
      </c>
      <c r="D110" s="25"/>
      <c r="E110" s="25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  <c r="BC110" s="23"/>
      <c r="BD110" s="24" t="s">
        <v>16</v>
      </c>
      <c r="BE110" s="18" t="s">
        <v>12</v>
      </c>
      <c r="BF110" s="25"/>
      <c r="BG110" s="25"/>
      <c r="BH110" s="19"/>
      <c r="BI110" s="23"/>
      <c r="BJ110" s="24" t="s">
        <v>16</v>
      </c>
      <c r="BK110" s="18" t="s">
        <v>12</v>
      </c>
      <c r="BL110" s="25"/>
      <c r="BM110" s="25"/>
      <c r="BN110" s="19"/>
    </row>
    <row r="111" spans="1:66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SUM(OFFSET(D111,0,6),OFFSET(D111,0,12),OFFSET(D111,0,18),OFFSET(D111,0,24),OFFSET(D111,0,30),OFFSET(D111,0,36),OFFSET(D111,0,42),OFFSET(D111,0,48),OFFSET(D111,0,54),OFFSET(D111,0,60))</f>
        <v>84</v>
      </c>
      <c r="E111" s="22">
        <f ca="1">SUM(OFFSET(E111,0,6),OFFSET(E111,0,12),OFFSET(E111,0,18),OFFSET(E111,0,24),OFFSET(E111,0,30),OFFSET(E111,0,36),OFFSET(E111,0,42),OFFSET(E111,0,48),OFFSET(E111,0,54),OFFSET(E111,0,60))</f>
        <v>11</v>
      </c>
      <c r="F111" s="22">
        <f ca="1">IF(D111, ROUND(E111/D111*100, 2),0)</f>
        <v>13.1</v>
      </c>
      <c r="G111" s="26" t="s">
        <v>185</v>
      </c>
      <c r="H111" s="27" t="s">
        <v>18</v>
      </c>
      <c r="I111" s="13">
        <v>81</v>
      </c>
      <c r="J111" s="22">
        <v>4</v>
      </c>
      <c r="K111" s="22">
        <v>2</v>
      </c>
      <c r="L111" s="22">
        <f>IF(J111, ROUND(K111/J111*100, 2),0)</f>
        <v>50</v>
      </c>
      <c r="M111" s="26" t="s">
        <v>185</v>
      </c>
      <c r="N111" s="27" t="s">
        <v>18</v>
      </c>
      <c r="O111" s="13">
        <v>81</v>
      </c>
      <c r="P111" s="22">
        <v>5</v>
      </c>
      <c r="Q111" s="22">
        <v>1</v>
      </c>
      <c r="R111" s="22">
        <f>IF(P111, ROUND(Q111/P111*100, 2),0)</f>
        <v>20</v>
      </c>
      <c r="S111" s="26" t="s">
        <v>185</v>
      </c>
      <c r="T111" s="27" t="s">
        <v>18</v>
      </c>
      <c r="U111" s="13">
        <v>81</v>
      </c>
      <c r="V111" s="22">
        <v>0</v>
      </c>
      <c r="W111" s="22">
        <v>0</v>
      </c>
      <c r="X111" s="22">
        <f>IF(V111, ROUND(W111/V111*100, 2),0)</f>
        <v>0</v>
      </c>
      <c r="Y111" s="26" t="s">
        <v>185</v>
      </c>
      <c r="Z111" s="27" t="s">
        <v>18</v>
      </c>
      <c r="AA111" s="13">
        <v>81</v>
      </c>
      <c r="AB111" s="22">
        <v>0</v>
      </c>
      <c r="AC111" s="22">
        <v>0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4</v>
      </c>
      <c r="AI111" s="22">
        <v>5</v>
      </c>
      <c r="AJ111" s="22">
        <f>IF(AH111, ROUND(AI111/AH111*100, 2),0)</f>
        <v>125</v>
      </c>
      <c r="AK111" s="26" t="s">
        <v>185</v>
      </c>
      <c r="AL111" s="27" t="s">
        <v>18</v>
      </c>
      <c r="AM111" s="13">
        <v>81</v>
      </c>
      <c r="AN111" s="22">
        <v>7</v>
      </c>
      <c r="AO111" s="22">
        <v>0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0</v>
      </c>
      <c r="AU111" s="22">
        <v>0</v>
      </c>
      <c r="AV111" s="22">
        <f>IF(AT111, ROUND(AU111/AT111*100, 2),0)</f>
        <v>0</v>
      </c>
      <c r="AW111" s="26" t="s">
        <v>185</v>
      </c>
      <c r="AX111" s="27" t="s">
        <v>18</v>
      </c>
      <c r="AY111" s="13">
        <v>81</v>
      </c>
      <c r="AZ111" s="22">
        <v>0</v>
      </c>
      <c r="BA111" s="22">
        <v>0</v>
      </c>
      <c r="BB111" s="22">
        <f>IF(AZ111, ROUND(BA111/AZ111*100, 2),0)</f>
        <v>0</v>
      </c>
      <c r="BC111" s="26" t="s">
        <v>185</v>
      </c>
      <c r="BD111" s="27" t="s">
        <v>18</v>
      </c>
      <c r="BE111" s="13">
        <v>81</v>
      </c>
      <c r="BF111" s="22">
        <v>16</v>
      </c>
      <c r="BG111" s="22">
        <v>3</v>
      </c>
      <c r="BH111" s="22">
        <f>IF(BF111, ROUND(BG111/BF111*100, 2),0)</f>
        <v>18.75</v>
      </c>
      <c r="BI111" s="26" t="s">
        <v>185</v>
      </c>
      <c r="BJ111" s="27" t="s">
        <v>18</v>
      </c>
      <c r="BK111" s="13">
        <v>81</v>
      </c>
      <c r="BL111" s="22">
        <v>48</v>
      </c>
      <c r="BM111" s="22">
        <v>0</v>
      </c>
      <c r="BN111" s="22">
        <f>IF(BL111, ROUND(BM111/BL111*100, 2),0)</f>
        <v>0</v>
      </c>
    </row>
    <row r="112" spans="1:66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SUM(OFFSET(D112,0,6),OFFSET(D112,0,12),OFFSET(D112,0,18),OFFSET(D112,0,24),OFFSET(D112,0,30),OFFSET(D112,0,36),OFFSET(D112,0,42),OFFSET(D112,0,48),OFFSET(D112,0,54),OFFSET(D112,0,60))</f>
        <v>13242</v>
      </c>
      <c r="E112" s="22">
        <f ca="1">SUM(OFFSET(E112,0,6),OFFSET(E112,0,12),OFFSET(E112,0,18),OFFSET(E112,0,24),OFFSET(E112,0,30),OFFSET(E112,0,36),OFFSET(E112,0,42),OFFSET(E112,0,48),OFFSET(E112,0,54),OFFSET(E112,0,60))</f>
        <v>2135</v>
      </c>
      <c r="F112" s="22">
        <f ca="1">IF(D112, ROUND(E112/D112*100, 2),0)</f>
        <v>16.12</v>
      </c>
      <c r="G112" s="26" t="s">
        <v>186</v>
      </c>
      <c r="H112" s="30" t="s">
        <v>21</v>
      </c>
      <c r="I112" s="13">
        <v>82</v>
      </c>
      <c r="J112" s="22">
        <v>788</v>
      </c>
      <c r="K112" s="22">
        <v>41</v>
      </c>
      <c r="L112" s="22">
        <f>IF(J112, ROUND(K112/J112*100, 2),0)</f>
        <v>5.2</v>
      </c>
      <c r="M112" s="26" t="s">
        <v>186</v>
      </c>
      <c r="N112" s="30" t="s">
        <v>21</v>
      </c>
      <c r="O112" s="13">
        <v>82</v>
      </c>
      <c r="P112" s="22">
        <v>3138</v>
      </c>
      <c r="Q112" s="22">
        <v>50</v>
      </c>
      <c r="R112" s="22">
        <f>IF(P112, ROUND(Q112/P112*100, 2),0)</f>
        <v>1.59</v>
      </c>
      <c r="S112" s="26" t="s">
        <v>186</v>
      </c>
      <c r="T112" s="30" t="s">
        <v>21</v>
      </c>
      <c r="U112" s="13">
        <v>82</v>
      </c>
      <c r="V112" s="22">
        <v>0</v>
      </c>
      <c r="W112" s="22">
        <v>2</v>
      </c>
      <c r="X112" s="22">
        <f>IF(V112, ROUND(W112/V112*100, 2),0)</f>
        <v>0</v>
      </c>
      <c r="Y112" s="26" t="s">
        <v>186</v>
      </c>
      <c r="Z112" s="30" t="s">
        <v>21</v>
      </c>
      <c r="AA112" s="13">
        <v>82</v>
      </c>
      <c r="AB112" s="22">
        <v>273</v>
      </c>
      <c r="AC112" s="22">
        <v>0</v>
      </c>
      <c r="AD112" s="22">
        <f>IF(AB112, ROUND(AC112/AB112*100, 2),0)</f>
        <v>0</v>
      </c>
      <c r="AE112" s="26" t="s">
        <v>186</v>
      </c>
      <c r="AF112" s="30" t="s">
        <v>21</v>
      </c>
      <c r="AG112" s="13">
        <v>82</v>
      </c>
      <c r="AH112" s="22">
        <v>65</v>
      </c>
      <c r="AI112" s="22">
        <v>63</v>
      </c>
      <c r="AJ112" s="22">
        <f>IF(AH112, ROUND(AI112/AH112*100, 2),0)</f>
        <v>96.92</v>
      </c>
      <c r="AK112" s="26" t="s">
        <v>186</v>
      </c>
      <c r="AL112" s="30" t="s">
        <v>21</v>
      </c>
      <c r="AM112" s="13">
        <v>82</v>
      </c>
      <c r="AN112" s="22">
        <v>1374</v>
      </c>
      <c r="AO112" s="22">
        <v>956</v>
      </c>
      <c r="AP112" s="22">
        <f>IF(AN112, ROUND(AO112/AN112*100, 2),0)</f>
        <v>69.58</v>
      </c>
      <c r="AQ112" s="26" t="s">
        <v>186</v>
      </c>
      <c r="AR112" s="30" t="s">
        <v>21</v>
      </c>
      <c r="AS112" s="13">
        <v>82</v>
      </c>
      <c r="AT112" s="22">
        <v>770</v>
      </c>
      <c r="AU112" s="22">
        <v>44</v>
      </c>
      <c r="AV112" s="22">
        <f>IF(AT112, ROUND(AU112/AT112*100, 2),0)</f>
        <v>5.71</v>
      </c>
      <c r="AW112" s="26" t="s">
        <v>186</v>
      </c>
      <c r="AX112" s="30" t="s">
        <v>21</v>
      </c>
      <c r="AY112" s="13">
        <v>82</v>
      </c>
      <c r="AZ112" s="22">
        <v>216</v>
      </c>
      <c r="BA112" s="22">
        <v>148</v>
      </c>
      <c r="BB112" s="22">
        <f>IF(AZ112, ROUND(BA112/AZ112*100, 2),0)</f>
        <v>68.52</v>
      </c>
      <c r="BC112" s="26" t="s">
        <v>186</v>
      </c>
      <c r="BD112" s="30" t="s">
        <v>21</v>
      </c>
      <c r="BE112" s="13">
        <v>82</v>
      </c>
      <c r="BF112" s="22">
        <v>1521</v>
      </c>
      <c r="BG112" s="22">
        <v>330</v>
      </c>
      <c r="BH112" s="22">
        <f>IF(BF112, ROUND(BG112/BF112*100, 2),0)</f>
        <v>21.7</v>
      </c>
      <c r="BI112" s="26" t="s">
        <v>186</v>
      </c>
      <c r="BJ112" s="30" t="s">
        <v>21</v>
      </c>
      <c r="BK112" s="13">
        <v>82</v>
      </c>
      <c r="BL112" s="22">
        <v>5097</v>
      </c>
      <c r="BM112" s="22">
        <v>501</v>
      </c>
      <c r="BN112" s="22">
        <f>IF(BL112, ROUND(BM112/BL112*100, 2),0)</f>
        <v>9.83</v>
      </c>
    </row>
    <row r="113" spans="1:66" ht="19.350000000000001" customHeight="1" x14ac:dyDescent="0.25">
      <c r="A113" s="23"/>
      <c r="B113" s="24" t="s">
        <v>47</v>
      </c>
      <c r="C113" s="18" t="s">
        <v>12</v>
      </c>
      <c r="D113" s="25"/>
      <c r="E113" s="25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  <c r="BC113" s="23"/>
      <c r="BD113" s="24" t="s">
        <v>47</v>
      </c>
      <c r="BE113" s="18" t="s">
        <v>12</v>
      </c>
      <c r="BF113" s="25"/>
      <c r="BG113" s="25"/>
      <c r="BH113" s="19"/>
      <c r="BI113" s="23"/>
      <c r="BJ113" s="24" t="s">
        <v>47</v>
      </c>
      <c r="BK113" s="18" t="s">
        <v>12</v>
      </c>
      <c r="BL113" s="25"/>
      <c r="BM113" s="25"/>
      <c r="BN113" s="19"/>
    </row>
    <row r="114" spans="1:66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52">SUM(OFFSET(D114,0,6),OFFSET(D114,0,12),OFFSET(D114,0,18),OFFSET(D114,0,24),OFFSET(D114,0,30),OFFSET(D114,0,36),OFFSET(D114,0,42),OFFSET(D114,0,48),OFFSET(D114,0,54),OFFSET(D114,0,60))</f>
        <v>9268</v>
      </c>
      <c r="E114" s="22">
        <f t="shared" ca="1" si="52"/>
        <v>1403</v>
      </c>
      <c r="F114" s="22">
        <f t="shared" ref="F114:F123" ca="1" si="53">IF(D114, ROUND(E114/D114*100, 2),0)</f>
        <v>15.14</v>
      </c>
      <c r="G114" s="26" t="s">
        <v>187</v>
      </c>
      <c r="H114" s="30" t="s">
        <v>180</v>
      </c>
      <c r="I114" s="13">
        <v>83</v>
      </c>
      <c r="J114" s="22">
        <v>356</v>
      </c>
      <c r="K114" s="22">
        <v>25</v>
      </c>
      <c r="L114" s="22">
        <f t="shared" ref="L114:L123" si="54">IF(J114, ROUND(K114/J114*100, 2),0)</f>
        <v>7.02</v>
      </c>
      <c r="M114" s="26" t="s">
        <v>187</v>
      </c>
      <c r="N114" s="30" t="s">
        <v>180</v>
      </c>
      <c r="O114" s="13">
        <v>83</v>
      </c>
      <c r="P114" s="22">
        <v>3135</v>
      </c>
      <c r="Q114" s="22">
        <v>47</v>
      </c>
      <c r="R114" s="22">
        <f t="shared" ref="R114:R123" si="55">IF(P114, ROUND(Q114/P114*100, 2),0)</f>
        <v>1.5</v>
      </c>
      <c r="S114" s="26" t="s">
        <v>187</v>
      </c>
      <c r="T114" s="30" t="s">
        <v>180</v>
      </c>
      <c r="U114" s="13">
        <v>83</v>
      </c>
      <c r="V114" s="22">
        <v>0</v>
      </c>
      <c r="W114" s="22">
        <v>2</v>
      </c>
      <c r="X114" s="22">
        <f t="shared" ref="X114:X123" si="56">IF(V114, ROUND(W114/V114*100, 2),0)</f>
        <v>0</v>
      </c>
      <c r="Y114" s="26" t="s">
        <v>187</v>
      </c>
      <c r="Z114" s="30" t="s">
        <v>180</v>
      </c>
      <c r="AA114" s="13">
        <v>83</v>
      </c>
      <c r="AB114" s="22">
        <v>230</v>
      </c>
      <c r="AC114" s="22">
        <v>0</v>
      </c>
      <c r="AD114" s="22">
        <f t="shared" ref="AD114:AD123" si="57">IF(AB114, ROUND(AC114/AB114*100, 2),0)</f>
        <v>0</v>
      </c>
      <c r="AE114" s="26" t="s">
        <v>187</v>
      </c>
      <c r="AF114" s="30" t="s">
        <v>180</v>
      </c>
      <c r="AG114" s="13">
        <v>83</v>
      </c>
      <c r="AH114" s="22">
        <v>51</v>
      </c>
      <c r="AI114" s="22">
        <v>63</v>
      </c>
      <c r="AJ114" s="22">
        <f t="shared" ref="AJ114:AJ123" si="58">IF(AH114, ROUND(AI114/AH114*100, 2),0)</f>
        <v>123.53</v>
      </c>
      <c r="AK114" s="26" t="s">
        <v>187</v>
      </c>
      <c r="AL114" s="30" t="s">
        <v>180</v>
      </c>
      <c r="AM114" s="13">
        <v>83</v>
      </c>
      <c r="AN114" s="22">
        <v>1021</v>
      </c>
      <c r="AO114" s="22">
        <v>793</v>
      </c>
      <c r="AP114" s="22">
        <f t="shared" ref="AP114:AP123" si="59">IF(AN114, ROUND(AO114/AN114*100, 2),0)</f>
        <v>77.67</v>
      </c>
      <c r="AQ114" s="26" t="s">
        <v>187</v>
      </c>
      <c r="AR114" s="30" t="s">
        <v>180</v>
      </c>
      <c r="AS114" s="13">
        <v>83</v>
      </c>
      <c r="AT114" s="22">
        <v>26</v>
      </c>
      <c r="AU114" s="22">
        <v>44</v>
      </c>
      <c r="AV114" s="22">
        <f t="shared" ref="AV114:AV123" si="60">IF(AT114, ROUND(AU114/AT114*100, 2),0)</f>
        <v>169.23</v>
      </c>
      <c r="AW114" s="26" t="s">
        <v>187</v>
      </c>
      <c r="AX114" s="30" t="s">
        <v>180</v>
      </c>
      <c r="AY114" s="13">
        <v>83</v>
      </c>
      <c r="AZ114" s="22">
        <v>26</v>
      </c>
      <c r="BA114" s="22">
        <v>3</v>
      </c>
      <c r="BB114" s="22">
        <f t="shared" ref="BB114:BB123" si="61">IF(AZ114, ROUND(BA114/AZ114*100, 2),0)</f>
        <v>11.54</v>
      </c>
      <c r="BC114" s="26" t="s">
        <v>187</v>
      </c>
      <c r="BD114" s="30" t="s">
        <v>180</v>
      </c>
      <c r="BE114" s="13">
        <v>83</v>
      </c>
      <c r="BF114" s="22">
        <v>1521</v>
      </c>
      <c r="BG114" s="22">
        <v>330</v>
      </c>
      <c r="BH114" s="22">
        <f t="shared" ref="BH114:BH123" si="62">IF(BF114, ROUND(BG114/BF114*100, 2),0)</f>
        <v>21.7</v>
      </c>
      <c r="BI114" s="26" t="s">
        <v>187</v>
      </c>
      <c r="BJ114" s="30" t="s">
        <v>180</v>
      </c>
      <c r="BK114" s="13">
        <v>83</v>
      </c>
      <c r="BL114" s="22">
        <v>2902</v>
      </c>
      <c r="BM114" s="22">
        <v>96</v>
      </c>
      <c r="BN114" s="22">
        <f t="shared" ref="BN114:BN123" si="63">IF(BL114, ROUND(BM114/BL114*100, 2),0)</f>
        <v>3.31</v>
      </c>
    </row>
    <row r="115" spans="1:66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52"/>
        <v>704</v>
      </c>
      <c r="E115" s="22">
        <f t="shared" ca="1" si="52"/>
        <v>37</v>
      </c>
      <c r="F115" s="22">
        <f t="shared" ca="1" si="53"/>
        <v>5.26</v>
      </c>
      <c r="G115" s="26" t="s">
        <v>188</v>
      </c>
      <c r="H115" s="27" t="s">
        <v>182</v>
      </c>
      <c r="I115" s="13">
        <v>84</v>
      </c>
      <c r="J115" s="22">
        <v>432</v>
      </c>
      <c r="K115" s="22">
        <v>16</v>
      </c>
      <c r="L115" s="22">
        <f t="shared" si="54"/>
        <v>3.7</v>
      </c>
      <c r="M115" s="26" t="s">
        <v>188</v>
      </c>
      <c r="N115" s="27" t="s">
        <v>182</v>
      </c>
      <c r="O115" s="13">
        <v>84</v>
      </c>
      <c r="P115" s="22">
        <v>3</v>
      </c>
      <c r="Q115" s="22">
        <v>3</v>
      </c>
      <c r="R115" s="22">
        <f t="shared" si="55"/>
        <v>100</v>
      </c>
      <c r="S115" s="26" t="s">
        <v>188</v>
      </c>
      <c r="T115" s="27" t="s">
        <v>182</v>
      </c>
      <c r="U115" s="13">
        <v>84</v>
      </c>
      <c r="V115" s="22">
        <v>0</v>
      </c>
      <c r="W115" s="22">
        <v>0</v>
      </c>
      <c r="X115" s="22">
        <f t="shared" si="56"/>
        <v>0</v>
      </c>
      <c r="Y115" s="26" t="s">
        <v>188</v>
      </c>
      <c r="Z115" s="27" t="s">
        <v>182</v>
      </c>
      <c r="AA115" s="13">
        <v>84</v>
      </c>
      <c r="AB115" s="22">
        <v>43</v>
      </c>
      <c r="AC115" s="22">
        <v>0</v>
      </c>
      <c r="AD115" s="22">
        <f t="shared" si="57"/>
        <v>0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0</v>
      </c>
      <c r="AJ115" s="22">
        <f t="shared" si="58"/>
        <v>0</v>
      </c>
      <c r="AK115" s="26" t="s">
        <v>188</v>
      </c>
      <c r="AL115" s="27" t="s">
        <v>182</v>
      </c>
      <c r="AM115" s="13">
        <v>84</v>
      </c>
      <c r="AN115" s="22">
        <v>8</v>
      </c>
      <c r="AO115" s="22">
        <v>5</v>
      </c>
      <c r="AP115" s="22">
        <f t="shared" si="59"/>
        <v>62.5</v>
      </c>
      <c r="AQ115" s="26" t="s">
        <v>188</v>
      </c>
      <c r="AR115" s="27" t="s">
        <v>182</v>
      </c>
      <c r="AS115" s="13">
        <v>84</v>
      </c>
      <c r="AT115" s="22">
        <v>0</v>
      </c>
      <c r="AU115" s="22">
        <v>0</v>
      </c>
      <c r="AV115" s="22">
        <f t="shared" si="60"/>
        <v>0</v>
      </c>
      <c r="AW115" s="26" t="s">
        <v>188</v>
      </c>
      <c r="AX115" s="27" t="s">
        <v>182</v>
      </c>
      <c r="AY115" s="13">
        <v>84</v>
      </c>
      <c r="AZ115" s="22">
        <v>0</v>
      </c>
      <c r="BA115" s="22">
        <v>0</v>
      </c>
      <c r="BB115" s="22">
        <f t="shared" si="61"/>
        <v>0</v>
      </c>
      <c r="BC115" s="26" t="s">
        <v>188</v>
      </c>
      <c r="BD115" s="27" t="s">
        <v>182</v>
      </c>
      <c r="BE115" s="13">
        <v>84</v>
      </c>
      <c r="BF115" s="22">
        <v>0</v>
      </c>
      <c r="BG115" s="22">
        <v>0</v>
      </c>
      <c r="BH115" s="22">
        <f t="shared" si="62"/>
        <v>0</v>
      </c>
      <c r="BI115" s="26" t="s">
        <v>188</v>
      </c>
      <c r="BJ115" s="27" t="s">
        <v>182</v>
      </c>
      <c r="BK115" s="13">
        <v>84</v>
      </c>
      <c r="BL115" s="22">
        <v>218</v>
      </c>
      <c r="BM115" s="22">
        <v>13</v>
      </c>
      <c r="BN115" s="22">
        <f t="shared" si="63"/>
        <v>5.96</v>
      </c>
    </row>
    <row r="116" spans="1:66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52"/>
        <v>13467</v>
      </c>
      <c r="E116" s="22">
        <f t="shared" ca="1" si="52"/>
        <v>5928</v>
      </c>
      <c r="F116" s="22">
        <f t="shared" ca="1" si="53"/>
        <v>44.02</v>
      </c>
      <c r="G116" s="20" t="s">
        <v>189</v>
      </c>
      <c r="H116" s="28" t="s">
        <v>190</v>
      </c>
      <c r="I116" s="13">
        <v>85</v>
      </c>
      <c r="J116" s="22">
        <v>788</v>
      </c>
      <c r="K116" s="22">
        <v>43</v>
      </c>
      <c r="L116" s="22">
        <f t="shared" si="54"/>
        <v>5.46</v>
      </c>
      <c r="M116" s="20" t="s">
        <v>189</v>
      </c>
      <c r="N116" s="28" t="s">
        <v>190</v>
      </c>
      <c r="O116" s="13">
        <v>85</v>
      </c>
      <c r="P116" s="22">
        <v>2750</v>
      </c>
      <c r="Q116" s="22">
        <v>308</v>
      </c>
      <c r="R116" s="22">
        <f t="shared" si="55"/>
        <v>11.2</v>
      </c>
      <c r="S116" s="20" t="s">
        <v>189</v>
      </c>
      <c r="T116" s="28" t="s">
        <v>190</v>
      </c>
      <c r="U116" s="13">
        <v>85</v>
      </c>
      <c r="V116" s="22">
        <v>396</v>
      </c>
      <c r="W116" s="22">
        <v>174</v>
      </c>
      <c r="X116" s="22">
        <f t="shared" si="56"/>
        <v>43.94</v>
      </c>
      <c r="Y116" s="20" t="s">
        <v>189</v>
      </c>
      <c r="Z116" s="28" t="s">
        <v>190</v>
      </c>
      <c r="AA116" s="13">
        <v>85</v>
      </c>
      <c r="AB116" s="22">
        <v>456</v>
      </c>
      <c r="AC116" s="22">
        <v>814</v>
      </c>
      <c r="AD116" s="22">
        <f t="shared" si="57"/>
        <v>178.51</v>
      </c>
      <c r="AE116" s="20" t="s">
        <v>189</v>
      </c>
      <c r="AF116" s="28" t="s">
        <v>190</v>
      </c>
      <c r="AG116" s="13">
        <v>85</v>
      </c>
      <c r="AH116" s="22">
        <v>69</v>
      </c>
      <c r="AI116" s="22">
        <v>68</v>
      </c>
      <c r="AJ116" s="22">
        <f t="shared" si="58"/>
        <v>98.55</v>
      </c>
      <c r="AK116" s="20" t="s">
        <v>189</v>
      </c>
      <c r="AL116" s="28" t="s">
        <v>190</v>
      </c>
      <c r="AM116" s="13">
        <v>85</v>
      </c>
      <c r="AN116" s="22">
        <v>703</v>
      </c>
      <c r="AO116" s="22">
        <v>693</v>
      </c>
      <c r="AP116" s="22">
        <f t="shared" si="59"/>
        <v>98.58</v>
      </c>
      <c r="AQ116" s="20" t="s">
        <v>189</v>
      </c>
      <c r="AR116" s="28" t="s">
        <v>190</v>
      </c>
      <c r="AS116" s="13">
        <v>85</v>
      </c>
      <c r="AT116" s="22">
        <v>1898</v>
      </c>
      <c r="AU116" s="22">
        <v>3045</v>
      </c>
      <c r="AV116" s="22">
        <f t="shared" si="60"/>
        <v>160.43</v>
      </c>
      <c r="AW116" s="20" t="s">
        <v>189</v>
      </c>
      <c r="AX116" s="28" t="s">
        <v>190</v>
      </c>
      <c r="AY116" s="13">
        <v>85</v>
      </c>
      <c r="AZ116" s="22">
        <v>3300</v>
      </c>
      <c r="BA116" s="22">
        <v>148</v>
      </c>
      <c r="BB116" s="22">
        <f t="shared" si="61"/>
        <v>4.4800000000000004</v>
      </c>
      <c r="BC116" s="20" t="s">
        <v>189</v>
      </c>
      <c r="BD116" s="28" t="s">
        <v>190</v>
      </c>
      <c r="BE116" s="13">
        <v>85</v>
      </c>
      <c r="BF116" s="22">
        <v>1537</v>
      </c>
      <c r="BG116" s="22">
        <v>333</v>
      </c>
      <c r="BH116" s="22">
        <f t="shared" si="62"/>
        <v>21.67</v>
      </c>
      <c r="BI116" s="20" t="s">
        <v>189</v>
      </c>
      <c r="BJ116" s="28" t="s">
        <v>190</v>
      </c>
      <c r="BK116" s="13">
        <v>85</v>
      </c>
      <c r="BL116" s="22">
        <v>1570</v>
      </c>
      <c r="BM116" s="22">
        <v>302</v>
      </c>
      <c r="BN116" s="22">
        <f t="shared" si="63"/>
        <v>19.239999999999998</v>
      </c>
    </row>
    <row r="117" spans="1:66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52"/>
        <v>578104.34000000008</v>
      </c>
      <c r="E117" s="22">
        <f t="shared" ca="1" si="52"/>
        <v>655886.65</v>
      </c>
      <c r="F117" s="22">
        <f t="shared" ca="1" si="53"/>
        <v>113.45</v>
      </c>
      <c r="G117" s="20" t="s">
        <v>191</v>
      </c>
      <c r="H117" s="28" t="s">
        <v>192</v>
      </c>
      <c r="I117" s="13">
        <v>86</v>
      </c>
      <c r="J117" s="22">
        <v>27715</v>
      </c>
      <c r="K117" s="22">
        <v>0</v>
      </c>
      <c r="L117" s="22">
        <f t="shared" si="54"/>
        <v>0</v>
      </c>
      <c r="M117" s="20" t="s">
        <v>191</v>
      </c>
      <c r="N117" s="28" t="s">
        <v>192</v>
      </c>
      <c r="O117" s="13">
        <v>86</v>
      </c>
      <c r="P117" s="22">
        <v>135721.26</v>
      </c>
      <c r="Q117" s="22">
        <v>17919.189999999999</v>
      </c>
      <c r="R117" s="22">
        <f t="shared" si="55"/>
        <v>13.2</v>
      </c>
      <c r="S117" s="20" t="s">
        <v>191</v>
      </c>
      <c r="T117" s="28" t="s">
        <v>192</v>
      </c>
      <c r="U117" s="13">
        <v>86</v>
      </c>
      <c r="V117" s="22">
        <v>26171.7</v>
      </c>
      <c r="W117" s="22">
        <v>4323.5</v>
      </c>
      <c r="X117" s="22">
        <f t="shared" si="56"/>
        <v>16.52</v>
      </c>
      <c r="Y117" s="20" t="s">
        <v>191</v>
      </c>
      <c r="Z117" s="28" t="s">
        <v>192</v>
      </c>
      <c r="AA117" s="13">
        <v>86</v>
      </c>
      <c r="AB117" s="22">
        <v>14176.4</v>
      </c>
      <c r="AC117" s="22">
        <v>26288.799999999999</v>
      </c>
      <c r="AD117" s="22">
        <f t="shared" si="57"/>
        <v>185.44</v>
      </c>
      <c r="AE117" s="20" t="s">
        <v>191</v>
      </c>
      <c r="AF117" s="28" t="s">
        <v>192</v>
      </c>
      <c r="AG117" s="13">
        <v>86</v>
      </c>
      <c r="AH117" s="22">
        <v>3742.04</v>
      </c>
      <c r="AI117" s="22">
        <v>5074</v>
      </c>
      <c r="AJ117" s="22">
        <f t="shared" si="58"/>
        <v>135.59</v>
      </c>
      <c r="AK117" s="20" t="s">
        <v>191</v>
      </c>
      <c r="AL117" s="28" t="s">
        <v>192</v>
      </c>
      <c r="AM117" s="13">
        <v>86</v>
      </c>
      <c r="AN117" s="22">
        <v>14300</v>
      </c>
      <c r="AO117" s="22">
        <v>8389</v>
      </c>
      <c r="AP117" s="22">
        <f t="shared" si="59"/>
        <v>58.66</v>
      </c>
      <c r="AQ117" s="20" t="s">
        <v>191</v>
      </c>
      <c r="AR117" s="28" t="s">
        <v>192</v>
      </c>
      <c r="AS117" s="13">
        <v>86</v>
      </c>
      <c r="AT117" s="22">
        <v>57275.58</v>
      </c>
      <c r="AU117" s="22">
        <v>115843.46</v>
      </c>
      <c r="AV117" s="22">
        <f t="shared" si="60"/>
        <v>202.26</v>
      </c>
      <c r="AW117" s="20" t="s">
        <v>191</v>
      </c>
      <c r="AX117" s="28" t="s">
        <v>192</v>
      </c>
      <c r="AY117" s="13">
        <v>86</v>
      </c>
      <c r="AZ117" s="22">
        <v>7342.06</v>
      </c>
      <c r="BA117" s="22">
        <v>3685</v>
      </c>
      <c r="BB117" s="22">
        <f t="shared" si="61"/>
        <v>50.19</v>
      </c>
      <c r="BC117" s="20" t="s">
        <v>191</v>
      </c>
      <c r="BD117" s="28" t="s">
        <v>192</v>
      </c>
      <c r="BE117" s="13">
        <v>86</v>
      </c>
      <c r="BF117" s="22">
        <v>113000.3</v>
      </c>
      <c r="BG117" s="22">
        <v>8444.7000000000007</v>
      </c>
      <c r="BH117" s="22">
        <f t="shared" si="62"/>
        <v>7.47</v>
      </c>
      <c r="BI117" s="20" t="s">
        <v>191</v>
      </c>
      <c r="BJ117" s="28" t="s">
        <v>192</v>
      </c>
      <c r="BK117" s="13">
        <v>86</v>
      </c>
      <c r="BL117" s="22">
        <v>178660</v>
      </c>
      <c r="BM117" s="22">
        <v>465919</v>
      </c>
      <c r="BN117" s="22">
        <f t="shared" si="63"/>
        <v>260.79000000000002</v>
      </c>
    </row>
    <row r="118" spans="1:66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52"/>
        <v>56</v>
      </c>
      <c r="E118" s="22">
        <f t="shared" ca="1" si="52"/>
        <v>63</v>
      </c>
      <c r="F118" s="22">
        <f t="shared" ca="1" si="53"/>
        <v>112.5</v>
      </c>
      <c r="G118" s="20">
        <v>4.5</v>
      </c>
      <c r="H118" s="28" t="s">
        <v>193</v>
      </c>
      <c r="I118" s="13">
        <v>87</v>
      </c>
      <c r="J118" s="22">
        <v>1</v>
      </c>
      <c r="K118" s="22">
        <v>1</v>
      </c>
      <c r="L118" s="22">
        <f t="shared" si="54"/>
        <v>100</v>
      </c>
      <c r="M118" s="20">
        <v>4.5</v>
      </c>
      <c r="N118" s="28" t="s">
        <v>193</v>
      </c>
      <c r="O118" s="13">
        <v>87</v>
      </c>
      <c r="P118" s="22">
        <v>1</v>
      </c>
      <c r="Q118" s="22">
        <v>1</v>
      </c>
      <c r="R118" s="22">
        <f t="shared" si="55"/>
        <v>100</v>
      </c>
      <c r="S118" s="20">
        <v>4.5</v>
      </c>
      <c r="T118" s="28" t="s">
        <v>193</v>
      </c>
      <c r="U118" s="13">
        <v>87</v>
      </c>
      <c r="V118" s="22">
        <v>5</v>
      </c>
      <c r="W118" s="22">
        <v>5</v>
      </c>
      <c r="X118" s="22">
        <f t="shared" si="56"/>
        <v>100</v>
      </c>
      <c r="Y118" s="20">
        <v>4.5</v>
      </c>
      <c r="Z118" s="28" t="s">
        <v>193</v>
      </c>
      <c r="AA118" s="13">
        <v>87</v>
      </c>
      <c r="AB118" s="22">
        <v>5</v>
      </c>
      <c r="AC118" s="22">
        <v>5</v>
      </c>
      <c r="AD118" s="22">
        <f t="shared" si="57"/>
        <v>100</v>
      </c>
      <c r="AE118" s="20">
        <v>4.5</v>
      </c>
      <c r="AF118" s="28" t="s">
        <v>193</v>
      </c>
      <c r="AG118" s="13">
        <v>87</v>
      </c>
      <c r="AH118" s="22">
        <v>18</v>
      </c>
      <c r="AI118" s="22">
        <v>4</v>
      </c>
      <c r="AJ118" s="22">
        <f t="shared" si="58"/>
        <v>22.22</v>
      </c>
      <c r="AK118" s="20">
        <v>4.5</v>
      </c>
      <c r="AL118" s="28" t="s">
        <v>193</v>
      </c>
      <c r="AM118" s="13">
        <v>87</v>
      </c>
      <c r="AN118" s="22">
        <v>6</v>
      </c>
      <c r="AO118" s="22">
        <v>6</v>
      </c>
      <c r="AP118" s="22">
        <f t="shared" si="59"/>
        <v>100</v>
      </c>
      <c r="AQ118" s="20">
        <v>4.5</v>
      </c>
      <c r="AR118" s="28" t="s">
        <v>193</v>
      </c>
      <c r="AS118" s="13">
        <v>87</v>
      </c>
      <c r="AT118" s="22">
        <v>3</v>
      </c>
      <c r="AU118" s="22">
        <v>11</v>
      </c>
      <c r="AV118" s="22">
        <f t="shared" si="60"/>
        <v>366.67</v>
      </c>
      <c r="AW118" s="20">
        <v>4.5</v>
      </c>
      <c r="AX118" s="28" t="s">
        <v>193</v>
      </c>
      <c r="AY118" s="13">
        <v>87</v>
      </c>
      <c r="AZ118" s="22">
        <v>6</v>
      </c>
      <c r="BA118" s="22">
        <v>18</v>
      </c>
      <c r="BB118" s="22">
        <f t="shared" si="61"/>
        <v>300</v>
      </c>
      <c r="BC118" s="20">
        <v>4.5</v>
      </c>
      <c r="BD118" s="28" t="s">
        <v>193</v>
      </c>
      <c r="BE118" s="13">
        <v>87</v>
      </c>
      <c r="BF118" s="22">
        <v>6</v>
      </c>
      <c r="BG118" s="22">
        <v>6</v>
      </c>
      <c r="BH118" s="22">
        <f t="shared" si="62"/>
        <v>100</v>
      </c>
      <c r="BI118" s="20">
        <v>4.5</v>
      </c>
      <c r="BJ118" s="28" t="s">
        <v>193</v>
      </c>
      <c r="BK118" s="13">
        <v>87</v>
      </c>
      <c r="BL118" s="22">
        <v>5</v>
      </c>
      <c r="BM118" s="22">
        <v>6</v>
      </c>
      <c r="BN118" s="22">
        <f t="shared" si="63"/>
        <v>120</v>
      </c>
    </row>
    <row r="119" spans="1:66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52"/>
        <v>24</v>
      </c>
      <c r="E119" s="22">
        <f t="shared" ca="1" si="52"/>
        <v>13</v>
      </c>
      <c r="F119" s="22">
        <f t="shared" ca="1" si="53"/>
        <v>54.17</v>
      </c>
      <c r="G119" s="20" t="s">
        <v>194</v>
      </c>
      <c r="H119" s="28" t="s">
        <v>195</v>
      </c>
      <c r="I119" s="13">
        <v>88</v>
      </c>
      <c r="J119" s="22">
        <v>0</v>
      </c>
      <c r="K119" s="22">
        <v>0</v>
      </c>
      <c r="L119" s="22">
        <f t="shared" si="54"/>
        <v>0</v>
      </c>
      <c r="M119" s="20" t="s">
        <v>194</v>
      </c>
      <c r="N119" s="28" t="s">
        <v>195</v>
      </c>
      <c r="O119" s="13">
        <v>88</v>
      </c>
      <c r="P119" s="22">
        <v>12</v>
      </c>
      <c r="Q119" s="22">
        <v>3</v>
      </c>
      <c r="R119" s="22">
        <f t="shared" si="55"/>
        <v>25</v>
      </c>
      <c r="S119" s="20" t="s">
        <v>194</v>
      </c>
      <c r="T119" s="28" t="s">
        <v>195</v>
      </c>
      <c r="U119" s="13">
        <v>88</v>
      </c>
      <c r="V119" s="22">
        <v>2</v>
      </c>
      <c r="W119" s="22">
        <v>1</v>
      </c>
      <c r="X119" s="22">
        <f t="shared" si="56"/>
        <v>50</v>
      </c>
      <c r="Y119" s="20" t="s">
        <v>194</v>
      </c>
      <c r="Z119" s="28" t="s">
        <v>195</v>
      </c>
      <c r="AA119" s="13">
        <v>88</v>
      </c>
      <c r="AB119" s="22">
        <v>1</v>
      </c>
      <c r="AC119" s="22">
        <v>0</v>
      </c>
      <c r="AD119" s="22">
        <f t="shared" si="57"/>
        <v>0</v>
      </c>
      <c r="AE119" s="20" t="s">
        <v>194</v>
      </c>
      <c r="AF119" s="28" t="s">
        <v>195</v>
      </c>
      <c r="AG119" s="13">
        <v>88</v>
      </c>
      <c r="AH119" s="22">
        <v>0</v>
      </c>
      <c r="AI119" s="22">
        <v>0</v>
      </c>
      <c r="AJ119" s="22">
        <f t="shared" si="58"/>
        <v>0</v>
      </c>
      <c r="AK119" s="20" t="s">
        <v>194</v>
      </c>
      <c r="AL119" s="28" t="s">
        <v>195</v>
      </c>
      <c r="AM119" s="13">
        <v>88</v>
      </c>
      <c r="AN119" s="22">
        <v>2</v>
      </c>
      <c r="AO119" s="22">
        <v>0</v>
      </c>
      <c r="AP119" s="22">
        <f t="shared" si="59"/>
        <v>0</v>
      </c>
      <c r="AQ119" s="20" t="s">
        <v>194</v>
      </c>
      <c r="AR119" s="28" t="s">
        <v>195</v>
      </c>
      <c r="AS119" s="13">
        <v>88</v>
      </c>
      <c r="AT119" s="22">
        <v>5</v>
      </c>
      <c r="AU119" s="22">
        <v>0</v>
      </c>
      <c r="AV119" s="22">
        <f t="shared" si="60"/>
        <v>0</v>
      </c>
      <c r="AW119" s="20" t="s">
        <v>194</v>
      </c>
      <c r="AX119" s="28" t="s">
        <v>195</v>
      </c>
      <c r="AY119" s="13">
        <v>88</v>
      </c>
      <c r="AZ119" s="22">
        <v>2</v>
      </c>
      <c r="BA119" s="22">
        <v>0</v>
      </c>
      <c r="BB119" s="22">
        <f t="shared" si="61"/>
        <v>0</v>
      </c>
      <c r="BC119" s="20" t="s">
        <v>194</v>
      </c>
      <c r="BD119" s="28" t="s">
        <v>195</v>
      </c>
      <c r="BE119" s="13">
        <v>88</v>
      </c>
      <c r="BF119" s="22">
        <v>0</v>
      </c>
      <c r="BG119" s="22">
        <v>0</v>
      </c>
      <c r="BH119" s="22">
        <f t="shared" si="62"/>
        <v>0</v>
      </c>
      <c r="BI119" s="20" t="s">
        <v>194</v>
      </c>
      <c r="BJ119" s="28" t="s">
        <v>195</v>
      </c>
      <c r="BK119" s="13">
        <v>88</v>
      </c>
      <c r="BL119" s="22">
        <v>0</v>
      </c>
      <c r="BM119" s="22">
        <v>9</v>
      </c>
      <c r="BN119" s="22">
        <f t="shared" si="63"/>
        <v>0</v>
      </c>
    </row>
    <row r="120" spans="1:66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52"/>
        <v>28</v>
      </c>
      <c r="E120" s="22">
        <f t="shared" ca="1" si="52"/>
        <v>58</v>
      </c>
      <c r="F120" s="22">
        <f t="shared" ca="1" si="53"/>
        <v>207.14</v>
      </c>
      <c r="G120" s="20" t="s">
        <v>196</v>
      </c>
      <c r="H120" s="28" t="s">
        <v>197</v>
      </c>
      <c r="I120" s="13">
        <v>89</v>
      </c>
      <c r="J120" s="22">
        <v>0</v>
      </c>
      <c r="K120" s="22">
        <v>0</v>
      </c>
      <c r="L120" s="22">
        <f t="shared" si="54"/>
        <v>0</v>
      </c>
      <c r="M120" s="20" t="s">
        <v>196</v>
      </c>
      <c r="N120" s="28" t="s">
        <v>197</v>
      </c>
      <c r="O120" s="13">
        <v>89</v>
      </c>
      <c r="P120" s="22">
        <v>12</v>
      </c>
      <c r="Q120" s="22">
        <v>3</v>
      </c>
      <c r="R120" s="22">
        <f t="shared" si="55"/>
        <v>25</v>
      </c>
      <c r="S120" s="20" t="s">
        <v>196</v>
      </c>
      <c r="T120" s="28" t="s">
        <v>197</v>
      </c>
      <c r="U120" s="13">
        <v>89</v>
      </c>
      <c r="V120" s="22">
        <v>2</v>
      </c>
      <c r="W120" s="22">
        <v>1</v>
      </c>
      <c r="X120" s="22">
        <f t="shared" si="56"/>
        <v>50</v>
      </c>
      <c r="Y120" s="20" t="s">
        <v>196</v>
      </c>
      <c r="Z120" s="28" t="s">
        <v>197</v>
      </c>
      <c r="AA120" s="13">
        <v>89</v>
      </c>
      <c r="AB120" s="22">
        <v>1</v>
      </c>
      <c r="AC120" s="22">
        <v>0</v>
      </c>
      <c r="AD120" s="22">
        <f t="shared" si="57"/>
        <v>0</v>
      </c>
      <c r="AE120" s="20" t="s">
        <v>196</v>
      </c>
      <c r="AF120" s="28" t="s">
        <v>197</v>
      </c>
      <c r="AG120" s="13">
        <v>89</v>
      </c>
      <c r="AH120" s="22">
        <v>0</v>
      </c>
      <c r="AI120" s="22">
        <v>0</v>
      </c>
      <c r="AJ120" s="22">
        <f t="shared" si="58"/>
        <v>0</v>
      </c>
      <c r="AK120" s="20" t="s">
        <v>196</v>
      </c>
      <c r="AL120" s="28" t="s">
        <v>197</v>
      </c>
      <c r="AM120" s="13">
        <v>89</v>
      </c>
      <c r="AN120" s="22">
        <v>2</v>
      </c>
      <c r="AO120" s="22">
        <v>0</v>
      </c>
      <c r="AP120" s="22">
        <f t="shared" si="59"/>
        <v>0</v>
      </c>
      <c r="AQ120" s="20" t="s">
        <v>196</v>
      </c>
      <c r="AR120" s="28" t="s">
        <v>197</v>
      </c>
      <c r="AS120" s="13">
        <v>89</v>
      </c>
      <c r="AT120" s="22">
        <v>5</v>
      </c>
      <c r="AU120" s="22">
        <v>0</v>
      </c>
      <c r="AV120" s="22">
        <f t="shared" si="60"/>
        <v>0</v>
      </c>
      <c r="AW120" s="20" t="s">
        <v>196</v>
      </c>
      <c r="AX120" s="28" t="s">
        <v>197</v>
      </c>
      <c r="AY120" s="13">
        <v>89</v>
      </c>
      <c r="AZ120" s="22">
        <v>6</v>
      </c>
      <c r="BA120" s="22">
        <v>25</v>
      </c>
      <c r="BB120" s="22">
        <f t="shared" si="61"/>
        <v>416.67</v>
      </c>
      <c r="BC120" s="20" t="s">
        <v>196</v>
      </c>
      <c r="BD120" s="28" t="s">
        <v>197</v>
      </c>
      <c r="BE120" s="13">
        <v>89</v>
      </c>
      <c r="BF120" s="22">
        <v>0</v>
      </c>
      <c r="BG120" s="22">
        <v>0</v>
      </c>
      <c r="BH120" s="22">
        <f t="shared" si="62"/>
        <v>0</v>
      </c>
      <c r="BI120" s="20" t="s">
        <v>196</v>
      </c>
      <c r="BJ120" s="28" t="s">
        <v>197</v>
      </c>
      <c r="BK120" s="13">
        <v>89</v>
      </c>
      <c r="BL120" s="22">
        <v>0</v>
      </c>
      <c r="BM120" s="22">
        <v>29</v>
      </c>
      <c r="BN120" s="22">
        <f t="shared" si="63"/>
        <v>0</v>
      </c>
    </row>
    <row r="121" spans="1:66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52"/>
        <v>48</v>
      </c>
      <c r="E121" s="22">
        <f t="shared" ca="1" si="52"/>
        <v>53</v>
      </c>
      <c r="F121" s="22">
        <f t="shared" ca="1" si="53"/>
        <v>110.42</v>
      </c>
      <c r="G121" s="20" t="s">
        <v>198</v>
      </c>
      <c r="H121" s="28" t="s">
        <v>199</v>
      </c>
      <c r="I121" s="13">
        <v>90</v>
      </c>
      <c r="J121" s="22">
        <v>0</v>
      </c>
      <c r="K121" s="22">
        <v>0</v>
      </c>
      <c r="L121" s="22">
        <f t="shared" si="54"/>
        <v>0</v>
      </c>
      <c r="M121" s="20" t="s">
        <v>198</v>
      </c>
      <c r="N121" s="28" t="s">
        <v>199</v>
      </c>
      <c r="O121" s="13">
        <v>90</v>
      </c>
      <c r="P121" s="22">
        <v>7</v>
      </c>
      <c r="Q121" s="22">
        <v>3</v>
      </c>
      <c r="R121" s="22">
        <f t="shared" si="55"/>
        <v>42.86</v>
      </c>
      <c r="S121" s="20" t="s">
        <v>198</v>
      </c>
      <c r="T121" s="28" t="s">
        <v>199</v>
      </c>
      <c r="U121" s="13">
        <v>90</v>
      </c>
      <c r="V121" s="22">
        <v>3</v>
      </c>
      <c r="W121" s="22">
        <v>23</v>
      </c>
      <c r="X121" s="22">
        <f t="shared" si="56"/>
        <v>766.67</v>
      </c>
      <c r="Y121" s="20" t="s">
        <v>198</v>
      </c>
      <c r="Z121" s="28" t="s">
        <v>199</v>
      </c>
      <c r="AA121" s="13">
        <v>90</v>
      </c>
      <c r="AB121" s="22">
        <v>1</v>
      </c>
      <c r="AC121" s="22">
        <v>0</v>
      </c>
      <c r="AD121" s="22">
        <f t="shared" si="57"/>
        <v>0</v>
      </c>
      <c r="AE121" s="20" t="s">
        <v>198</v>
      </c>
      <c r="AF121" s="28" t="s">
        <v>199</v>
      </c>
      <c r="AG121" s="13">
        <v>90</v>
      </c>
      <c r="AH121" s="22">
        <v>0</v>
      </c>
      <c r="AI121" s="22">
        <v>0</v>
      </c>
      <c r="AJ121" s="22">
        <f t="shared" si="58"/>
        <v>0</v>
      </c>
      <c r="AK121" s="20" t="s">
        <v>198</v>
      </c>
      <c r="AL121" s="28" t="s">
        <v>199</v>
      </c>
      <c r="AM121" s="13">
        <v>90</v>
      </c>
      <c r="AN121" s="22">
        <v>2</v>
      </c>
      <c r="AO121" s="22">
        <v>0</v>
      </c>
      <c r="AP121" s="22">
        <f t="shared" si="59"/>
        <v>0</v>
      </c>
      <c r="AQ121" s="20" t="s">
        <v>198</v>
      </c>
      <c r="AR121" s="28" t="s">
        <v>199</v>
      </c>
      <c r="AS121" s="13">
        <v>90</v>
      </c>
      <c r="AT121" s="22">
        <v>17</v>
      </c>
      <c r="AU121" s="22">
        <v>0</v>
      </c>
      <c r="AV121" s="22">
        <f t="shared" si="60"/>
        <v>0</v>
      </c>
      <c r="AW121" s="20" t="s">
        <v>198</v>
      </c>
      <c r="AX121" s="28" t="s">
        <v>199</v>
      </c>
      <c r="AY121" s="13">
        <v>90</v>
      </c>
      <c r="AZ121" s="22">
        <v>18</v>
      </c>
      <c r="BA121" s="22">
        <v>0</v>
      </c>
      <c r="BB121" s="22">
        <f t="shared" si="61"/>
        <v>0</v>
      </c>
      <c r="BC121" s="20" t="s">
        <v>198</v>
      </c>
      <c r="BD121" s="28" t="s">
        <v>199</v>
      </c>
      <c r="BE121" s="13">
        <v>90</v>
      </c>
      <c r="BF121" s="22">
        <v>0</v>
      </c>
      <c r="BG121" s="22">
        <v>0</v>
      </c>
      <c r="BH121" s="22">
        <f t="shared" si="62"/>
        <v>0</v>
      </c>
      <c r="BI121" s="20" t="s">
        <v>198</v>
      </c>
      <c r="BJ121" s="28" t="s">
        <v>199</v>
      </c>
      <c r="BK121" s="13">
        <v>90</v>
      </c>
      <c r="BL121" s="22">
        <v>0</v>
      </c>
      <c r="BM121" s="22">
        <v>27</v>
      </c>
      <c r="BN121" s="22">
        <f t="shared" si="63"/>
        <v>0</v>
      </c>
    </row>
    <row r="122" spans="1:66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52"/>
        <v>33</v>
      </c>
      <c r="E122" s="22">
        <f t="shared" ca="1" si="52"/>
        <v>27</v>
      </c>
      <c r="F122" s="22">
        <f t="shared" ca="1" si="53"/>
        <v>81.819999999999993</v>
      </c>
      <c r="G122" s="20" t="s">
        <v>200</v>
      </c>
      <c r="H122" s="28" t="s">
        <v>201</v>
      </c>
      <c r="I122" s="13">
        <v>91</v>
      </c>
      <c r="J122" s="22">
        <v>0</v>
      </c>
      <c r="K122" s="22">
        <v>0</v>
      </c>
      <c r="L122" s="22">
        <f t="shared" si="54"/>
        <v>0</v>
      </c>
      <c r="M122" s="20" t="s">
        <v>200</v>
      </c>
      <c r="N122" s="28" t="s">
        <v>201</v>
      </c>
      <c r="O122" s="13">
        <v>91</v>
      </c>
      <c r="P122" s="22">
        <v>4</v>
      </c>
      <c r="Q122" s="22">
        <v>0</v>
      </c>
      <c r="R122" s="22">
        <f t="shared" si="55"/>
        <v>0</v>
      </c>
      <c r="S122" s="20" t="s">
        <v>200</v>
      </c>
      <c r="T122" s="28" t="s">
        <v>201</v>
      </c>
      <c r="U122" s="13">
        <v>91</v>
      </c>
      <c r="V122" s="22">
        <v>3</v>
      </c>
      <c r="W122" s="22">
        <v>0</v>
      </c>
      <c r="X122" s="22">
        <f t="shared" si="56"/>
        <v>0</v>
      </c>
      <c r="Y122" s="20" t="s">
        <v>200</v>
      </c>
      <c r="Z122" s="28" t="s">
        <v>201</v>
      </c>
      <c r="AA122" s="13">
        <v>91</v>
      </c>
      <c r="AB122" s="22">
        <v>1</v>
      </c>
      <c r="AC122" s="22">
        <v>0</v>
      </c>
      <c r="AD122" s="22">
        <f t="shared" si="57"/>
        <v>0</v>
      </c>
      <c r="AE122" s="20" t="s">
        <v>200</v>
      </c>
      <c r="AF122" s="28" t="s">
        <v>201</v>
      </c>
      <c r="AG122" s="13">
        <v>91</v>
      </c>
      <c r="AH122" s="22">
        <v>0</v>
      </c>
      <c r="AI122" s="22">
        <v>0</v>
      </c>
      <c r="AJ122" s="22">
        <f t="shared" si="58"/>
        <v>0</v>
      </c>
      <c r="AK122" s="20" t="s">
        <v>200</v>
      </c>
      <c r="AL122" s="28" t="s">
        <v>201</v>
      </c>
      <c r="AM122" s="13">
        <v>91</v>
      </c>
      <c r="AN122" s="22">
        <v>2</v>
      </c>
      <c r="AO122" s="22">
        <v>0</v>
      </c>
      <c r="AP122" s="22">
        <f t="shared" si="59"/>
        <v>0</v>
      </c>
      <c r="AQ122" s="20" t="s">
        <v>200</v>
      </c>
      <c r="AR122" s="28" t="s">
        <v>201</v>
      </c>
      <c r="AS122" s="13">
        <v>91</v>
      </c>
      <c r="AT122" s="22">
        <v>5</v>
      </c>
      <c r="AU122" s="22">
        <v>0</v>
      </c>
      <c r="AV122" s="22">
        <f t="shared" si="60"/>
        <v>0</v>
      </c>
      <c r="AW122" s="20" t="s">
        <v>200</v>
      </c>
      <c r="AX122" s="28" t="s">
        <v>201</v>
      </c>
      <c r="AY122" s="13">
        <v>91</v>
      </c>
      <c r="AZ122" s="22">
        <v>18</v>
      </c>
      <c r="BA122" s="22">
        <v>0</v>
      </c>
      <c r="BB122" s="22">
        <f t="shared" si="61"/>
        <v>0</v>
      </c>
      <c r="BC122" s="20" t="s">
        <v>200</v>
      </c>
      <c r="BD122" s="28" t="s">
        <v>201</v>
      </c>
      <c r="BE122" s="13">
        <v>91</v>
      </c>
      <c r="BF122" s="22">
        <v>0</v>
      </c>
      <c r="BG122" s="22">
        <v>0</v>
      </c>
      <c r="BH122" s="22">
        <f t="shared" si="62"/>
        <v>0</v>
      </c>
      <c r="BI122" s="20" t="s">
        <v>200</v>
      </c>
      <c r="BJ122" s="28" t="s">
        <v>201</v>
      </c>
      <c r="BK122" s="13">
        <v>91</v>
      </c>
      <c r="BL122" s="22">
        <v>0</v>
      </c>
      <c r="BM122" s="22">
        <v>27</v>
      </c>
      <c r="BN122" s="22">
        <f t="shared" si="63"/>
        <v>0</v>
      </c>
    </row>
    <row r="123" spans="1:66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52"/>
        <v>180.73999999999998</v>
      </c>
      <c r="E123" s="22">
        <f t="shared" ca="1" si="52"/>
        <v>64</v>
      </c>
      <c r="F123" s="22">
        <f t="shared" ca="1" si="53"/>
        <v>35.409999999999997</v>
      </c>
      <c r="G123" s="20" t="s">
        <v>202</v>
      </c>
      <c r="H123" s="28" t="s">
        <v>203</v>
      </c>
      <c r="I123" s="13">
        <v>92</v>
      </c>
      <c r="J123" s="22">
        <v>0</v>
      </c>
      <c r="K123" s="22">
        <v>0</v>
      </c>
      <c r="L123" s="22">
        <f t="shared" si="54"/>
        <v>0</v>
      </c>
      <c r="M123" s="20" t="s">
        <v>202</v>
      </c>
      <c r="N123" s="28" t="s">
        <v>203</v>
      </c>
      <c r="O123" s="13">
        <v>92</v>
      </c>
      <c r="P123" s="22">
        <v>115.65</v>
      </c>
      <c r="Q123" s="22">
        <v>0</v>
      </c>
      <c r="R123" s="22">
        <f t="shared" si="55"/>
        <v>0</v>
      </c>
      <c r="S123" s="20" t="s">
        <v>202</v>
      </c>
      <c r="T123" s="28" t="s">
        <v>203</v>
      </c>
      <c r="U123" s="13">
        <v>92</v>
      </c>
      <c r="V123" s="22">
        <v>18.82</v>
      </c>
      <c r="W123" s="22">
        <v>0</v>
      </c>
      <c r="X123" s="22">
        <f t="shared" si="56"/>
        <v>0</v>
      </c>
      <c r="Y123" s="20" t="s">
        <v>202</v>
      </c>
      <c r="Z123" s="28" t="s">
        <v>203</v>
      </c>
      <c r="AA123" s="13">
        <v>92</v>
      </c>
      <c r="AB123" s="22">
        <v>1.82</v>
      </c>
      <c r="AC123" s="22">
        <v>0</v>
      </c>
      <c r="AD123" s="22">
        <f t="shared" si="57"/>
        <v>0</v>
      </c>
      <c r="AE123" s="20" t="s">
        <v>202</v>
      </c>
      <c r="AF123" s="28" t="s">
        <v>203</v>
      </c>
      <c r="AG123" s="13">
        <v>92</v>
      </c>
      <c r="AH123" s="22">
        <v>0</v>
      </c>
      <c r="AI123" s="22">
        <v>0</v>
      </c>
      <c r="AJ123" s="22">
        <f t="shared" si="58"/>
        <v>0</v>
      </c>
      <c r="AK123" s="20" t="s">
        <v>202</v>
      </c>
      <c r="AL123" s="28" t="s">
        <v>203</v>
      </c>
      <c r="AM123" s="13">
        <v>92</v>
      </c>
      <c r="AN123" s="22">
        <v>3</v>
      </c>
      <c r="AO123" s="22">
        <v>0</v>
      </c>
      <c r="AP123" s="22">
        <f t="shared" si="59"/>
        <v>0</v>
      </c>
      <c r="AQ123" s="20" t="s">
        <v>202</v>
      </c>
      <c r="AR123" s="28" t="s">
        <v>203</v>
      </c>
      <c r="AS123" s="13">
        <v>92</v>
      </c>
      <c r="AT123" s="22">
        <v>22.1</v>
      </c>
      <c r="AU123" s="22">
        <v>0</v>
      </c>
      <c r="AV123" s="22">
        <f t="shared" si="60"/>
        <v>0</v>
      </c>
      <c r="AW123" s="20" t="s">
        <v>202</v>
      </c>
      <c r="AX123" s="28" t="s">
        <v>203</v>
      </c>
      <c r="AY123" s="13">
        <v>92</v>
      </c>
      <c r="AZ123" s="22">
        <v>19.350000000000001</v>
      </c>
      <c r="BA123" s="22">
        <v>0</v>
      </c>
      <c r="BB123" s="22">
        <f t="shared" si="61"/>
        <v>0</v>
      </c>
      <c r="BC123" s="20" t="s">
        <v>202</v>
      </c>
      <c r="BD123" s="28" t="s">
        <v>203</v>
      </c>
      <c r="BE123" s="13">
        <v>92</v>
      </c>
      <c r="BF123" s="22">
        <v>0</v>
      </c>
      <c r="BG123" s="22">
        <v>0</v>
      </c>
      <c r="BH123" s="22">
        <f t="shared" si="62"/>
        <v>0</v>
      </c>
      <c r="BI123" s="20" t="s">
        <v>202</v>
      </c>
      <c r="BJ123" s="28" t="s">
        <v>203</v>
      </c>
      <c r="BK123" s="13">
        <v>92</v>
      </c>
      <c r="BL123" s="22">
        <v>0</v>
      </c>
      <c r="BM123" s="22">
        <v>64</v>
      </c>
      <c r="BN123" s="22">
        <f t="shared" si="63"/>
        <v>0</v>
      </c>
    </row>
    <row r="124" spans="1:66" ht="19.350000000000001" customHeight="1" x14ac:dyDescent="0.25">
      <c r="A124" s="16" t="s">
        <v>204</v>
      </c>
      <c r="B124" s="17" t="s">
        <v>205</v>
      </c>
      <c r="C124" s="18" t="s">
        <v>12</v>
      </c>
      <c r="D124" s="25"/>
      <c r="E124" s="25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  <c r="BC124" s="16" t="s">
        <v>204</v>
      </c>
      <c r="BD124" s="17" t="s">
        <v>205</v>
      </c>
      <c r="BE124" s="18" t="s">
        <v>12</v>
      </c>
      <c r="BF124" s="25"/>
      <c r="BG124" s="25"/>
      <c r="BH124" s="19"/>
      <c r="BI124" s="16" t="s">
        <v>204</v>
      </c>
      <c r="BJ124" s="17" t="s">
        <v>205</v>
      </c>
      <c r="BK124" s="18" t="s">
        <v>12</v>
      </c>
      <c r="BL124" s="25"/>
      <c r="BM124" s="25"/>
      <c r="BN124" s="19"/>
    </row>
    <row r="125" spans="1:66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64">SUM(OFFSET(D125,0,6),OFFSET(D125,0,12),OFFSET(D125,0,18),OFFSET(D125,0,24),OFFSET(D125,0,30),OFFSET(D125,0,36),OFFSET(D125,0,42),OFFSET(D125,0,48),OFFSET(D125,0,54),OFFSET(D125,0,60))</f>
        <v>561</v>
      </c>
      <c r="E125" s="22">
        <f t="shared" ca="1" si="64"/>
        <v>727</v>
      </c>
      <c r="F125" s="22">
        <f ca="1">IF(D125, ROUND(E125/D125*100, 2),0)</f>
        <v>129.59</v>
      </c>
      <c r="G125" s="20" t="s">
        <v>206</v>
      </c>
      <c r="H125" s="28" t="s">
        <v>207</v>
      </c>
      <c r="I125" s="13">
        <v>93</v>
      </c>
      <c r="J125" s="22">
        <v>33</v>
      </c>
      <c r="K125" s="22">
        <v>56</v>
      </c>
      <c r="L125" s="22">
        <f>IF(J125, ROUND(K125/J125*100, 2),0)</f>
        <v>169.7</v>
      </c>
      <c r="M125" s="20" t="s">
        <v>206</v>
      </c>
      <c r="N125" s="28" t="s">
        <v>207</v>
      </c>
      <c r="O125" s="13">
        <v>93</v>
      </c>
      <c r="P125" s="22">
        <v>34</v>
      </c>
      <c r="Q125" s="22">
        <v>35</v>
      </c>
      <c r="R125" s="22">
        <f>IF(P125, ROUND(Q125/P125*100, 2),0)</f>
        <v>102.94</v>
      </c>
      <c r="S125" s="20" t="s">
        <v>206</v>
      </c>
      <c r="T125" s="28" t="s">
        <v>207</v>
      </c>
      <c r="U125" s="13">
        <v>93</v>
      </c>
      <c r="V125" s="22">
        <v>66</v>
      </c>
      <c r="W125" s="22">
        <v>85</v>
      </c>
      <c r="X125" s="22">
        <f>IF(V125, ROUND(W125/V125*100, 2),0)</f>
        <v>128.79</v>
      </c>
      <c r="Y125" s="20" t="s">
        <v>206</v>
      </c>
      <c r="Z125" s="28" t="s">
        <v>207</v>
      </c>
      <c r="AA125" s="13">
        <v>93</v>
      </c>
      <c r="AB125" s="22">
        <v>47</v>
      </c>
      <c r="AC125" s="22">
        <v>39</v>
      </c>
      <c r="AD125" s="22">
        <f>IF(AB125, ROUND(AC125/AB125*100, 2),0)</f>
        <v>82.98</v>
      </c>
      <c r="AE125" s="20" t="s">
        <v>206</v>
      </c>
      <c r="AF125" s="28" t="s">
        <v>207</v>
      </c>
      <c r="AG125" s="13">
        <v>93</v>
      </c>
      <c r="AH125" s="22">
        <v>34</v>
      </c>
      <c r="AI125" s="22">
        <v>52</v>
      </c>
      <c r="AJ125" s="22">
        <f>IF(AH125, ROUND(AI125/AH125*100, 2),0)</f>
        <v>152.94</v>
      </c>
      <c r="AK125" s="20" t="s">
        <v>206</v>
      </c>
      <c r="AL125" s="28" t="s">
        <v>207</v>
      </c>
      <c r="AM125" s="13">
        <v>93</v>
      </c>
      <c r="AN125" s="22">
        <v>86</v>
      </c>
      <c r="AO125" s="22">
        <v>88</v>
      </c>
      <c r="AP125" s="22">
        <f>IF(AN125, ROUND(AO125/AN125*100, 2),0)</f>
        <v>102.33</v>
      </c>
      <c r="AQ125" s="20" t="s">
        <v>206</v>
      </c>
      <c r="AR125" s="28" t="s">
        <v>207</v>
      </c>
      <c r="AS125" s="13">
        <v>93</v>
      </c>
      <c r="AT125" s="22">
        <v>44</v>
      </c>
      <c r="AU125" s="22">
        <v>49</v>
      </c>
      <c r="AV125" s="22">
        <f>IF(AT125, ROUND(AU125/AT125*100, 2),0)</f>
        <v>111.36</v>
      </c>
      <c r="AW125" s="20" t="s">
        <v>206</v>
      </c>
      <c r="AX125" s="28" t="s">
        <v>207</v>
      </c>
      <c r="AY125" s="13">
        <v>93</v>
      </c>
      <c r="AZ125" s="22">
        <v>25</v>
      </c>
      <c r="BA125" s="22">
        <v>18</v>
      </c>
      <c r="BB125" s="22">
        <f>IF(AZ125, ROUND(BA125/AZ125*100, 2),0)</f>
        <v>72</v>
      </c>
      <c r="BC125" s="20" t="s">
        <v>206</v>
      </c>
      <c r="BD125" s="28" t="s">
        <v>207</v>
      </c>
      <c r="BE125" s="13">
        <v>93</v>
      </c>
      <c r="BF125" s="22">
        <v>63</v>
      </c>
      <c r="BG125" s="22">
        <v>69</v>
      </c>
      <c r="BH125" s="22">
        <f>IF(BF125, ROUND(BG125/BF125*100, 2),0)</f>
        <v>109.52</v>
      </c>
      <c r="BI125" s="20" t="s">
        <v>206</v>
      </c>
      <c r="BJ125" s="28" t="s">
        <v>207</v>
      </c>
      <c r="BK125" s="13">
        <v>93</v>
      </c>
      <c r="BL125" s="22">
        <v>129</v>
      </c>
      <c r="BM125" s="22">
        <v>236</v>
      </c>
      <c r="BN125" s="22">
        <f>IF(BL125, ROUND(BM125/BL125*100, 2),0)</f>
        <v>182.95</v>
      </c>
    </row>
    <row r="126" spans="1:66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64"/>
        <v>505</v>
      </c>
      <c r="E126" s="22">
        <f t="shared" ca="1" si="64"/>
        <v>669</v>
      </c>
      <c r="F126" s="22">
        <f ca="1">IF(D126, ROUND(E126/D126*100, 2),0)</f>
        <v>132.47999999999999</v>
      </c>
      <c r="G126" s="20" t="s">
        <v>208</v>
      </c>
      <c r="H126" s="28" t="s">
        <v>209</v>
      </c>
      <c r="I126" s="13">
        <v>94</v>
      </c>
      <c r="J126" s="22">
        <v>27</v>
      </c>
      <c r="K126" s="22">
        <v>56</v>
      </c>
      <c r="L126" s="22">
        <f>IF(J126, ROUND(K126/J126*100, 2),0)</f>
        <v>207.41</v>
      </c>
      <c r="M126" s="20" t="s">
        <v>208</v>
      </c>
      <c r="N126" s="28" t="s">
        <v>209</v>
      </c>
      <c r="O126" s="13">
        <v>94</v>
      </c>
      <c r="P126" s="22">
        <v>32</v>
      </c>
      <c r="Q126" s="22">
        <v>37</v>
      </c>
      <c r="R126" s="22">
        <f>IF(P126, ROUND(Q126/P126*100, 2),0)</f>
        <v>115.63</v>
      </c>
      <c r="S126" s="20" t="s">
        <v>208</v>
      </c>
      <c r="T126" s="28" t="s">
        <v>209</v>
      </c>
      <c r="U126" s="13">
        <v>94</v>
      </c>
      <c r="V126" s="22">
        <v>54</v>
      </c>
      <c r="W126" s="22">
        <v>85</v>
      </c>
      <c r="X126" s="22">
        <f>IF(V126, ROUND(W126/V126*100, 2),0)</f>
        <v>157.41</v>
      </c>
      <c r="Y126" s="20" t="s">
        <v>208</v>
      </c>
      <c r="Z126" s="28" t="s">
        <v>209</v>
      </c>
      <c r="AA126" s="13">
        <v>94</v>
      </c>
      <c r="AB126" s="22">
        <v>52</v>
      </c>
      <c r="AC126" s="22">
        <v>59</v>
      </c>
      <c r="AD126" s="22">
        <f>IF(AB126, ROUND(AC126/AB126*100, 2),0)</f>
        <v>113.46</v>
      </c>
      <c r="AE126" s="20" t="s">
        <v>208</v>
      </c>
      <c r="AF126" s="28" t="s">
        <v>209</v>
      </c>
      <c r="AG126" s="13">
        <v>94</v>
      </c>
      <c r="AH126" s="22">
        <v>22</v>
      </c>
      <c r="AI126" s="22">
        <v>37</v>
      </c>
      <c r="AJ126" s="22">
        <f>IF(AH126, ROUND(AI126/AH126*100, 2),0)</f>
        <v>168.18</v>
      </c>
      <c r="AK126" s="20" t="s">
        <v>208</v>
      </c>
      <c r="AL126" s="28" t="s">
        <v>209</v>
      </c>
      <c r="AM126" s="13">
        <v>94</v>
      </c>
      <c r="AN126" s="22">
        <v>94</v>
      </c>
      <c r="AO126" s="22">
        <v>88</v>
      </c>
      <c r="AP126" s="22">
        <f>IF(AN126, ROUND(AO126/AN126*100, 2),0)</f>
        <v>93.62</v>
      </c>
      <c r="AQ126" s="20" t="s">
        <v>208</v>
      </c>
      <c r="AR126" s="28" t="s">
        <v>209</v>
      </c>
      <c r="AS126" s="13">
        <v>94</v>
      </c>
      <c r="AT126" s="22">
        <v>55</v>
      </c>
      <c r="AU126" s="22">
        <v>77</v>
      </c>
      <c r="AV126" s="22">
        <f>IF(AT126, ROUND(AU126/AT126*100, 2),0)</f>
        <v>140</v>
      </c>
      <c r="AW126" s="20" t="s">
        <v>208</v>
      </c>
      <c r="AX126" s="28" t="s">
        <v>209</v>
      </c>
      <c r="AY126" s="13">
        <v>94</v>
      </c>
      <c r="AZ126" s="22">
        <v>25</v>
      </c>
      <c r="BA126" s="22">
        <v>18</v>
      </c>
      <c r="BB126" s="22">
        <f>IF(AZ126, ROUND(BA126/AZ126*100, 2),0)</f>
        <v>72</v>
      </c>
      <c r="BC126" s="20" t="s">
        <v>208</v>
      </c>
      <c r="BD126" s="28" t="s">
        <v>209</v>
      </c>
      <c r="BE126" s="13">
        <v>94</v>
      </c>
      <c r="BF126" s="22">
        <v>17</v>
      </c>
      <c r="BG126" s="22">
        <v>18</v>
      </c>
      <c r="BH126" s="22">
        <f>IF(BF126, ROUND(BG126/BF126*100, 2),0)</f>
        <v>105.88</v>
      </c>
      <c r="BI126" s="20" t="s">
        <v>208</v>
      </c>
      <c r="BJ126" s="28" t="s">
        <v>209</v>
      </c>
      <c r="BK126" s="13">
        <v>94</v>
      </c>
      <c r="BL126" s="22">
        <v>127</v>
      </c>
      <c r="BM126" s="22">
        <v>194</v>
      </c>
      <c r="BN126" s="22">
        <f>IF(BL126, ROUND(BM126/BL126*100, 2),0)</f>
        <v>152.76</v>
      </c>
    </row>
    <row r="127" spans="1:66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64"/>
        <v>401</v>
      </c>
      <c r="E127" s="22">
        <f t="shared" ca="1" si="64"/>
        <v>563</v>
      </c>
      <c r="F127" s="22">
        <f ca="1">IF(D127, ROUND(E127/D127*100, 2),0)</f>
        <v>140.4</v>
      </c>
      <c r="G127" s="26" t="s">
        <v>210</v>
      </c>
      <c r="H127" s="27" t="s">
        <v>211</v>
      </c>
      <c r="I127" s="13">
        <v>95</v>
      </c>
      <c r="J127" s="22">
        <v>14</v>
      </c>
      <c r="K127" s="22">
        <v>56</v>
      </c>
      <c r="L127" s="22">
        <f>IF(J127, ROUND(K127/J127*100, 2),0)</f>
        <v>400</v>
      </c>
      <c r="M127" s="26" t="s">
        <v>210</v>
      </c>
      <c r="N127" s="27" t="s">
        <v>211</v>
      </c>
      <c r="O127" s="13">
        <v>95</v>
      </c>
      <c r="P127" s="22">
        <v>23</v>
      </c>
      <c r="Q127" s="22">
        <v>29</v>
      </c>
      <c r="R127" s="22">
        <f>IF(P127, ROUND(Q127/P127*100, 2),0)</f>
        <v>126.09</v>
      </c>
      <c r="S127" s="26" t="s">
        <v>210</v>
      </c>
      <c r="T127" s="27" t="s">
        <v>211</v>
      </c>
      <c r="U127" s="13">
        <v>95</v>
      </c>
      <c r="V127" s="22">
        <v>51</v>
      </c>
      <c r="W127" s="22">
        <v>76</v>
      </c>
      <c r="X127" s="22">
        <f>IF(V127, ROUND(W127/V127*100, 2),0)</f>
        <v>149.02000000000001</v>
      </c>
      <c r="Y127" s="26" t="s">
        <v>210</v>
      </c>
      <c r="Z127" s="27" t="s">
        <v>211</v>
      </c>
      <c r="AA127" s="13">
        <v>95</v>
      </c>
      <c r="AB127" s="22">
        <v>47</v>
      </c>
      <c r="AC127" s="22">
        <v>43</v>
      </c>
      <c r="AD127" s="22">
        <f>IF(AB127, ROUND(AC127/AB127*100, 2),0)</f>
        <v>91.49</v>
      </c>
      <c r="AE127" s="26" t="s">
        <v>210</v>
      </c>
      <c r="AF127" s="27" t="s">
        <v>211</v>
      </c>
      <c r="AG127" s="13">
        <v>95</v>
      </c>
      <c r="AH127" s="22">
        <v>22</v>
      </c>
      <c r="AI127" s="22">
        <v>37</v>
      </c>
      <c r="AJ127" s="22">
        <f>IF(AH127, ROUND(AI127/AH127*100, 2),0)</f>
        <v>168.18</v>
      </c>
      <c r="AK127" s="26" t="s">
        <v>210</v>
      </c>
      <c r="AL127" s="27" t="s">
        <v>211</v>
      </c>
      <c r="AM127" s="13">
        <v>95</v>
      </c>
      <c r="AN127" s="22">
        <v>29</v>
      </c>
      <c r="AO127" s="22">
        <v>56</v>
      </c>
      <c r="AP127" s="22">
        <f>IF(AN127, ROUND(AO127/AN127*100, 2),0)</f>
        <v>193.1</v>
      </c>
      <c r="AQ127" s="26" t="s">
        <v>210</v>
      </c>
      <c r="AR127" s="27" t="s">
        <v>211</v>
      </c>
      <c r="AS127" s="13">
        <v>95</v>
      </c>
      <c r="AT127" s="22">
        <v>55</v>
      </c>
      <c r="AU127" s="22">
        <v>77</v>
      </c>
      <c r="AV127" s="22">
        <f>IF(AT127, ROUND(AU127/AT127*100, 2),0)</f>
        <v>140</v>
      </c>
      <c r="AW127" s="26" t="s">
        <v>210</v>
      </c>
      <c r="AX127" s="27" t="s">
        <v>211</v>
      </c>
      <c r="AY127" s="13">
        <v>95</v>
      </c>
      <c r="AZ127" s="22">
        <v>25</v>
      </c>
      <c r="BA127" s="22">
        <v>18</v>
      </c>
      <c r="BB127" s="22">
        <f>IF(AZ127, ROUND(BA127/AZ127*100, 2),0)</f>
        <v>72</v>
      </c>
      <c r="BC127" s="26" t="s">
        <v>210</v>
      </c>
      <c r="BD127" s="27" t="s">
        <v>211</v>
      </c>
      <c r="BE127" s="13">
        <v>95</v>
      </c>
      <c r="BF127" s="22">
        <v>11</v>
      </c>
      <c r="BG127" s="22">
        <v>3</v>
      </c>
      <c r="BH127" s="22">
        <f>IF(BF127, ROUND(BG127/BF127*100, 2),0)</f>
        <v>27.27</v>
      </c>
      <c r="BI127" s="26" t="s">
        <v>210</v>
      </c>
      <c r="BJ127" s="27" t="s">
        <v>211</v>
      </c>
      <c r="BK127" s="13">
        <v>95</v>
      </c>
      <c r="BL127" s="22">
        <v>124</v>
      </c>
      <c r="BM127" s="22">
        <v>168</v>
      </c>
      <c r="BN127" s="22">
        <f>IF(BL127, ROUND(BM127/BL127*100, 2),0)</f>
        <v>135.47999999999999</v>
      </c>
    </row>
    <row r="128" spans="1:66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64"/>
        <v>13</v>
      </c>
      <c r="E128" s="22">
        <f t="shared" ca="1" si="64"/>
        <v>20</v>
      </c>
      <c r="F128" s="22">
        <f ca="1">IF(D128, ROUND(E128/D128*100, 2),0)</f>
        <v>153.85</v>
      </c>
      <c r="G128" s="20" t="s">
        <v>212</v>
      </c>
      <c r="H128" s="28" t="s">
        <v>213</v>
      </c>
      <c r="I128" s="13">
        <v>96</v>
      </c>
      <c r="J128" s="22">
        <v>0</v>
      </c>
      <c r="K128" s="22">
        <v>1</v>
      </c>
      <c r="L128" s="22">
        <f>IF(J128, ROUND(K128/J128*100, 2),0)</f>
        <v>0</v>
      </c>
      <c r="M128" s="20" t="s">
        <v>212</v>
      </c>
      <c r="N128" s="28" t="s">
        <v>213</v>
      </c>
      <c r="O128" s="13">
        <v>96</v>
      </c>
      <c r="P128" s="22">
        <v>3</v>
      </c>
      <c r="Q128" s="22">
        <v>3</v>
      </c>
      <c r="R128" s="22">
        <f>IF(P128, ROUND(Q128/P128*100, 2),0)</f>
        <v>100</v>
      </c>
      <c r="S128" s="20" t="s">
        <v>212</v>
      </c>
      <c r="T128" s="28" t="s">
        <v>213</v>
      </c>
      <c r="U128" s="13">
        <v>96</v>
      </c>
      <c r="V128" s="22">
        <v>3</v>
      </c>
      <c r="W128" s="22">
        <v>2</v>
      </c>
      <c r="X128" s="22">
        <f>IF(V128, ROUND(W128/V128*100, 2),0)</f>
        <v>66.67</v>
      </c>
      <c r="Y128" s="20" t="s">
        <v>212</v>
      </c>
      <c r="Z128" s="28" t="s">
        <v>213</v>
      </c>
      <c r="AA128" s="13">
        <v>96</v>
      </c>
      <c r="AB128" s="22">
        <v>4</v>
      </c>
      <c r="AC128" s="22">
        <v>4</v>
      </c>
      <c r="AD128" s="22">
        <f>IF(AB128, ROUND(AC128/AB128*100, 2),0)</f>
        <v>100</v>
      </c>
      <c r="AE128" s="20" t="s">
        <v>212</v>
      </c>
      <c r="AF128" s="28" t="s">
        <v>213</v>
      </c>
      <c r="AG128" s="13">
        <v>96</v>
      </c>
      <c r="AH128" s="22">
        <v>0</v>
      </c>
      <c r="AI128" s="22">
        <v>1</v>
      </c>
      <c r="AJ128" s="22">
        <f>IF(AH128, ROUND(AI128/AH128*100, 2),0)</f>
        <v>0</v>
      </c>
      <c r="AK128" s="20" t="s">
        <v>212</v>
      </c>
      <c r="AL128" s="28" t="s">
        <v>213</v>
      </c>
      <c r="AM128" s="13">
        <v>96</v>
      </c>
      <c r="AN128" s="22">
        <v>1</v>
      </c>
      <c r="AO128" s="22">
        <v>0</v>
      </c>
      <c r="AP128" s="22">
        <f>IF(AN128, ROUND(AO128/AN128*100, 2),0)</f>
        <v>0</v>
      </c>
      <c r="AQ128" s="20" t="s">
        <v>212</v>
      </c>
      <c r="AR128" s="28" t="s">
        <v>213</v>
      </c>
      <c r="AS128" s="13">
        <v>96</v>
      </c>
      <c r="AT128" s="22">
        <v>1</v>
      </c>
      <c r="AU128" s="22">
        <v>1</v>
      </c>
      <c r="AV128" s="22">
        <f>IF(AT128, ROUND(AU128/AT128*100, 2),0)</f>
        <v>100</v>
      </c>
      <c r="AW128" s="20" t="s">
        <v>212</v>
      </c>
      <c r="AX128" s="28" t="s">
        <v>213</v>
      </c>
      <c r="AY128" s="13">
        <v>96</v>
      </c>
      <c r="AZ128" s="22">
        <v>1</v>
      </c>
      <c r="BA128" s="22">
        <v>2</v>
      </c>
      <c r="BB128" s="22">
        <f>IF(AZ128, ROUND(BA128/AZ128*100, 2),0)</f>
        <v>200</v>
      </c>
      <c r="BC128" s="20" t="s">
        <v>212</v>
      </c>
      <c r="BD128" s="28" t="s">
        <v>213</v>
      </c>
      <c r="BE128" s="13">
        <v>96</v>
      </c>
      <c r="BF128" s="22">
        <v>0</v>
      </c>
      <c r="BG128" s="22">
        <v>0</v>
      </c>
      <c r="BH128" s="22">
        <f>IF(BF128, ROUND(BG128/BF128*100, 2),0)</f>
        <v>0</v>
      </c>
      <c r="BI128" s="20" t="s">
        <v>212</v>
      </c>
      <c r="BJ128" s="28" t="s">
        <v>213</v>
      </c>
      <c r="BK128" s="13">
        <v>96</v>
      </c>
      <c r="BL128" s="22">
        <v>0</v>
      </c>
      <c r="BM128" s="22">
        <v>6</v>
      </c>
      <c r="BN128" s="22">
        <f>IF(BL128, ROUND(BM128/BL128*100, 2),0)</f>
        <v>0</v>
      </c>
    </row>
    <row r="129" spans="1:66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64"/>
        <v>479</v>
      </c>
      <c r="E129" s="22">
        <f t="shared" ca="1" si="64"/>
        <v>649</v>
      </c>
      <c r="F129" s="22">
        <f ca="1">IF(D129, ROUND(E129/D129*100, 2),0)</f>
        <v>135.49</v>
      </c>
      <c r="G129" s="20" t="s">
        <v>214</v>
      </c>
      <c r="H129" s="28" t="s">
        <v>215</v>
      </c>
      <c r="I129" s="13">
        <v>97</v>
      </c>
      <c r="J129" s="22">
        <v>14</v>
      </c>
      <c r="K129" s="22">
        <v>55</v>
      </c>
      <c r="L129" s="22">
        <f>IF(J129, ROUND(K129/J129*100, 2),0)</f>
        <v>392.86</v>
      </c>
      <c r="M129" s="20" t="s">
        <v>214</v>
      </c>
      <c r="N129" s="28" t="s">
        <v>215</v>
      </c>
      <c r="O129" s="13">
        <v>97</v>
      </c>
      <c r="P129" s="22">
        <v>29</v>
      </c>
      <c r="Q129" s="22">
        <v>34</v>
      </c>
      <c r="R129" s="22">
        <f>IF(P129, ROUND(Q129/P129*100, 2),0)</f>
        <v>117.24</v>
      </c>
      <c r="S129" s="20" t="s">
        <v>214</v>
      </c>
      <c r="T129" s="28" t="s">
        <v>215</v>
      </c>
      <c r="U129" s="13">
        <v>97</v>
      </c>
      <c r="V129" s="22">
        <v>51</v>
      </c>
      <c r="W129" s="22">
        <v>83</v>
      </c>
      <c r="X129" s="22">
        <f>IF(V129, ROUND(W129/V129*100, 2),0)</f>
        <v>162.75</v>
      </c>
      <c r="Y129" s="20" t="s">
        <v>214</v>
      </c>
      <c r="Z129" s="28" t="s">
        <v>215</v>
      </c>
      <c r="AA129" s="13">
        <v>97</v>
      </c>
      <c r="AB129" s="22">
        <v>48</v>
      </c>
      <c r="AC129" s="22">
        <v>55</v>
      </c>
      <c r="AD129" s="22">
        <f>IF(AB129, ROUND(AC129/AB129*100, 2),0)</f>
        <v>114.58</v>
      </c>
      <c r="AE129" s="20" t="s">
        <v>214</v>
      </c>
      <c r="AF129" s="28" t="s">
        <v>215</v>
      </c>
      <c r="AG129" s="13">
        <v>97</v>
      </c>
      <c r="AH129" s="22">
        <v>22</v>
      </c>
      <c r="AI129" s="22">
        <v>36</v>
      </c>
      <c r="AJ129" s="22">
        <f>IF(AH129, ROUND(AI129/AH129*100, 2),0)</f>
        <v>163.63999999999999</v>
      </c>
      <c r="AK129" s="20" t="s">
        <v>214</v>
      </c>
      <c r="AL129" s="28" t="s">
        <v>215</v>
      </c>
      <c r="AM129" s="13">
        <v>97</v>
      </c>
      <c r="AN129" s="22">
        <v>93</v>
      </c>
      <c r="AO129" s="22">
        <v>88</v>
      </c>
      <c r="AP129" s="22">
        <f>IF(AN129, ROUND(AO129/AN129*100, 2),0)</f>
        <v>94.62</v>
      </c>
      <c r="AQ129" s="20" t="s">
        <v>214</v>
      </c>
      <c r="AR129" s="28" t="s">
        <v>215</v>
      </c>
      <c r="AS129" s="13">
        <v>97</v>
      </c>
      <c r="AT129" s="22">
        <v>54</v>
      </c>
      <c r="AU129" s="22">
        <v>76</v>
      </c>
      <c r="AV129" s="22">
        <f>IF(AT129, ROUND(AU129/AT129*100, 2),0)</f>
        <v>140.74</v>
      </c>
      <c r="AW129" s="20" t="s">
        <v>214</v>
      </c>
      <c r="AX129" s="28" t="s">
        <v>215</v>
      </c>
      <c r="AY129" s="13">
        <v>97</v>
      </c>
      <c r="AZ129" s="22">
        <v>24</v>
      </c>
      <c r="BA129" s="22">
        <v>16</v>
      </c>
      <c r="BB129" s="22">
        <f>IF(AZ129, ROUND(BA129/AZ129*100, 2),0)</f>
        <v>66.67</v>
      </c>
      <c r="BC129" s="20" t="s">
        <v>214</v>
      </c>
      <c r="BD129" s="28" t="s">
        <v>215</v>
      </c>
      <c r="BE129" s="13">
        <v>97</v>
      </c>
      <c r="BF129" s="22">
        <v>17</v>
      </c>
      <c r="BG129" s="22">
        <v>18</v>
      </c>
      <c r="BH129" s="22">
        <f>IF(BF129, ROUND(BG129/BF129*100, 2),0)</f>
        <v>105.88</v>
      </c>
      <c r="BI129" s="20" t="s">
        <v>214</v>
      </c>
      <c r="BJ129" s="28" t="s">
        <v>215</v>
      </c>
      <c r="BK129" s="13">
        <v>97</v>
      </c>
      <c r="BL129" s="22">
        <v>127</v>
      </c>
      <c r="BM129" s="22">
        <v>188</v>
      </c>
      <c r="BN129" s="22">
        <f>IF(BL129, ROUND(BM129/BL129*100, 2),0)</f>
        <v>148.03</v>
      </c>
    </row>
    <row r="130" spans="1:66" ht="19.350000000000001" customHeight="1" x14ac:dyDescent="0.25">
      <c r="A130" s="23"/>
      <c r="B130" s="24" t="s">
        <v>216</v>
      </c>
      <c r="C130" s="18" t="s">
        <v>12</v>
      </c>
      <c r="D130" s="25"/>
      <c r="E130" s="25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  <c r="BC130" s="23"/>
      <c r="BD130" s="24" t="s">
        <v>216</v>
      </c>
      <c r="BE130" s="18" t="s">
        <v>12</v>
      </c>
      <c r="BF130" s="25"/>
      <c r="BG130" s="25"/>
      <c r="BH130" s="19"/>
      <c r="BI130" s="23"/>
      <c r="BJ130" s="24" t="s">
        <v>216</v>
      </c>
      <c r="BK130" s="18" t="s">
        <v>12</v>
      </c>
      <c r="BL130" s="25"/>
      <c r="BM130" s="25"/>
      <c r="BN130" s="19"/>
    </row>
    <row r="131" spans="1:66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SUM(OFFSET(D131,0,6),OFFSET(D131,0,12),OFFSET(D131,0,18),OFFSET(D131,0,24),OFFSET(D131,0,30),OFFSET(D131,0,36),OFFSET(D131,0,42),OFFSET(D131,0,48),OFFSET(D131,0,54),OFFSET(D131,0,60))</f>
        <v>203</v>
      </c>
      <c r="E131" s="22">
        <f ca="1">SUM(OFFSET(E131,0,6),OFFSET(E131,0,12),OFFSET(E131,0,18),OFFSET(E131,0,24),OFFSET(E131,0,30),OFFSET(E131,0,36),OFFSET(E131,0,42),OFFSET(E131,0,48),OFFSET(E131,0,54),OFFSET(E131,0,60))</f>
        <v>256</v>
      </c>
      <c r="F131" s="22">
        <f ca="1">IF(D131, ROUND(E131/D131*100, 2),0)</f>
        <v>126.11</v>
      </c>
      <c r="G131" s="26" t="s">
        <v>217</v>
      </c>
      <c r="H131" s="30" t="s">
        <v>218</v>
      </c>
      <c r="I131" s="13">
        <v>98</v>
      </c>
      <c r="J131" s="22">
        <v>10</v>
      </c>
      <c r="K131" s="22">
        <v>5</v>
      </c>
      <c r="L131" s="22">
        <f>IF(J131, ROUND(K131/J131*100, 2),0)</f>
        <v>50</v>
      </c>
      <c r="M131" s="26" t="s">
        <v>217</v>
      </c>
      <c r="N131" s="30" t="s">
        <v>218</v>
      </c>
      <c r="O131" s="13">
        <v>98</v>
      </c>
      <c r="P131" s="22">
        <v>11</v>
      </c>
      <c r="Q131" s="22">
        <v>31</v>
      </c>
      <c r="R131" s="22">
        <f>IF(P131, ROUND(Q131/P131*100, 2),0)</f>
        <v>281.82</v>
      </c>
      <c r="S131" s="26" t="s">
        <v>217</v>
      </c>
      <c r="T131" s="30" t="s">
        <v>218</v>
      </c>
      <c r="U131" s="13">
        <v>98</v>
      </c>
      <c r="V131" s="22">
        <v>41</v>
      </c>
      <c r="W131" s="22">
        <v>35</v>
      </c>
      <c r="X131" s="22">
        <f>IF(V131, ROUND(W131/V131*100, 2),0)</f>
        <v>85.37</v>
      </c>
      <c r="Y131" s="26" t="s">
        <v>217</v>
      </c>
      <c r="Z131" s="30" t="s">
        <v>218</v>
      </c>
      <c r="AA131" s="13">
        <v>98</v>
      </c>
      <c r="AB131" s="22">
        <v>30</v>
      </c>
      <c r="AC131" s="22">
        <v>18</v>
      </c>
      <c r="AD131" s="22">
        <f>IF(AB131, ROUND(AC131/AB131*100, 2),0)</f>
        <v>60</v>
      </c>
      <c r="AE131" s="26" t="s">
        <v>217</v>
      </c>
      <c r="AF131" s="30" t="s">
        <v>218</v>
      </c>
      <c r="AG131" s="13">
        <v>98</v>
      </c>
      <c r="AH131" s="22">
        <v>19</v>
      </c>
      <c r="AI131" s="22">
        <v>27</v>
      </c>
      <c r="AJ131" s="22">
        <f>IF(AH131, ROUND(AI131/AH131*100, 2),0)</f>
        <v>142.11000000000001</v>
      </c>
      <c r="AK131" s="26" t="s">
        <v>217</v>
      </c>
      <c r="AL131" s="30" t="s">
        <v>218</v>
      </c>
      <c r="AM131" s="13">
        <v>98</v>
      </c>
      <c r="AN131" s="22">
        <v>32</v>
      </c>
      <c r="AO131" s="22">
        <v>27</v>
      </c>
      <c r="AP131" s="22">
        <f>IF(AN131, ROUND(AO131/AN131*100, 2),0)</f>
        <v>84.38</v>
      </c>
      <c r="AQ131" s="26" t="s">
        <v>217</v>
      </c>
      <c r="AR131" s="30" t="s">
        <v>218</v>
      </c>
      <c r="AS131" s="13">
        <v>98</v>
      </c>
      <c r="AT131" s="22">
        <v>13</v>
      </c>
      <c r="AU131" s="22">
        <v>16</v>
      </c>
      <c r="AV131" s="22">
        <f>IF(AT131, ROUND(AU131/AT131*100, 2),0)</f>
        <v>123.08</v>
      </c>
      <c r="AW131" s="26" t="s">
        <v>217</v>
      </c>
      <c r="AX131" s="30" t="s">
        <v>218</v>
      </c>
      <c r="AY131" s="13">
        <v>98</v>
      </c>
      <c r="AZ131" s="22">
        <v>20</v>
      </c>
      <c r="BA131" s="22">
        <v>2</v>
      </c>
      <c r="BB131" s="22">
        <f>IF(AZ131, ROUND(BA131/AZ131*100, 2),0)</f>
        <v>10</v>
      </c>
      <c r="BC131" s="26" t="s">
        <v>217</v>
      </c>
      <c r="BD131" s="30" t="s">
        <v>218</v>
      </c>
      <c r="BE131" s="13">
        <v>98</v>
      </c>
      <c r="BF131" s="22">
        <v>11</v>
      </c>
      <c r="BG131" s="22">
        <v>12</v>
      </c>
      <c r="BH131" s="22">
        <f>IF(BF131, ROUND(BG131/BF131*100, 2),0)</f>
        <v>109.09</v>
      </c>
      <c r="BI131" s="26" t="s">
        <v>217</v>
      </c>
      <c r="BJ131" s="30" t="s">
        <v>218</v>
      </c>
      <c r="BK131" s="13">
        <v>98</v>
      </c>
      <c r="BL131" s="22">
        <v>16</v>
      </c>
      <c r="BM131" s="22">
        <v>83</v>
      </c>
      <c r="BN131" s="22">
        <f>IF(BL131, ROUND(BM131/BL131*100, 2),0)</f>
        <v>518.75</v>
      </c>
    </row>
    <row r="132" spans="1:66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SUM(OFFSET(D132,0,6),OFFSET(D132,0,12),OFFSET(D132,0,18),OFFSET(D132,0,24),OFFSET(D132,0,30),OFFSET(D132,0,36),OFFSET(D132,0,42),OFFSET(D132,0,48),OFFSET(D132,0,54),OFFSET(D132,0,60))</f>
        <v>84</v>
      </c>
      <c r="E132" s="22">
        <f ca="1">SUM(OFFSET(E132,0,6),OFFSET(E132,0,12),OFFSET(E132,0,18),OFFSET(E132,0,24),OFFSET(E132,0,30),OFFSET(E132,0,36),OFFSET(E132,0,42),OFFSET(E132,0,48),OFFSET(E132,0,54),OFFSET(E132,0,60))</f>
        <v>120</v>
      </c>
      <c r="F132" s="22">
        <f ca="1">IF(D132, ROUND(E132/D132*100, 2),0)</f>
        <v>142.86000000000001</v>
      </c>
      <c r="G132" s="26" t="s">
        <v>219</v>
      </c>
      <c r="H132" s="27" t="s">
        <v>220</v>
      </c>
      <c r="I132" s="13">
        <v>99</v>
      </c>
      <c r="J132" s="22">
        <v>4</v>
      </c>
      <c r="K132" s="22">
        <v>6</v>
      </c>
      <c r="L132" s="22">
        <f>IF(J132, ROUND(K132/J132*100, 2),0)</f>
        <v>150</v>
      </c>
      <c r="M132" s="26" t="s">
        <v>219</v>
      </c>
      <c r="N132" s="27" t="s">
        <v>220</v>
      </c>
      <c r="O132" s="13">
        <v>99</v>
      </c>
      <c r="P132" s="22">
        <v>4</v>
      </c>
      <c r="Q132" s="22">
        <v>3</v>
      </c>
      <c r="R132" s="22">
        <f>IF(P132, ROUND(Q132/P132*100, 2),0)</f>
        <v>75</v>
      </c>
      <c r="S132" s="26" t="s">
        <v>219</v>
      </c>
      <c r="T132" s="27" t="s">
        <v>220</v>
      </c>
      <c r="U132" s="13">
        <v>99</v>
      </c>
      <c r="V132" s="22">
        <v>10</v>
      </c>
      <c r="W132" s="22">
        <v>28</v>
      </c>
      <c r="X132" s="22">
        <f>IF(V132, ROUND(W132/V132*100, 2),0)</f>
        <v>280</v>
      </c>
      <c r="Y132" s="26" t="s">
        <v>219</v>
      </c>
      <c r="Z132" s="27" t="s">
        <v>220</v>
      </c>
      <c r="AA132" s="13">
        <v>99</v>
      </c>
      <c r="AB132" s="22">
        <v>8</v>
      </c>
      <c r="AC132" s="22">
        <v>6</v>
      </c>
      <c r="AD132" s="22">
        <f>IF(AB132, ROUND(AC132/AB132*100, 2),0)</f>
        <v>75</v>
      </c>
      <c r="AE132" s="26" t="s">
        <v>219</v>
      </c>
      <c r="AF132" s="27" t="s">
        <v>220</v>
      </c>
      <c r="AG132" s="13">
        <v>99</v>
      </c>
      <c r="AH132" s="22">
        <v>3</v>
      </c>
      <c r="AI132" s="22">
        <v>9</v>
      </c>
      <c r="AJ132" s="22">
        <f>IF(AH132, ROUND(AI132/AH132*100, 2),0)</f>
        <v>300</v>
      </c>
      <c r="AK132" s="26" t="s">
        <v>219</v>
      </c>
      <c r="AL132" s="27" t="s">
        <v>220</v>
      </c>
      <c r="AM132" s="13">
        <v>99</v>
      </c>
      <c r="AN132" s="22">
        <v>15</v>
      </c>
      <c r="AO132" s="22">
        <v>6</v>
      </c>
      <c r="AP132" s="22">
        <f>IF(AN132, ROUND(AO132/AN132*100, 2),0)</f>
        <v>40</v>
      </c>
      <c r="AQ132" s="26" t="s">
        <v>219</v>
      </c>
      <c r="AR132" s="27" t="s">
        <v>220</v>
      </c>
      <c r="AS132" s="13">
        <v>99</v>
      </c>
      <c r="AT132" s="22">
        <v>11</v>
      </c>
      <c r="AU132" s="22">
        <v>11</v>
      </c>
      <c r="AV132" s="22">
        <f>IF(AT132, ROUND(AU132/AT132*100, 2),0)</f>
        <v>100</v>
      </c>
      <c r="AW132" s="26" t="s">
        <v>219</v>
      </c>
      <c r="AX132" s="27" t="s">
        <v>220</v>
      </c>
      <c r="AY132" s="13">
        <v>99</v>
      </c>
      <c r="AZ132" s="22">
        <v>4</v>
      </c>
      <c r="BA132" s="22">
        <v>1</v>
      </c>
      <c r="BB132" s="22">
        <f>IF(AZ132, ROUND(BA132/AZ132*100, 2),0)</f>
        <v>25</v>
      </c>
      <c r="BC132" s="26" t="s">
        <v>219</v>
      </c>
      <c r="BD132" s="27" t="s">
        <v>220</v>
      </c>
      <c r="BE132" s="13">
        <v>99</v>
      </c>
      <c r="BF132" s="22">
        <v>6</v>
      </c>
      <c r="BG132" s="22">
        <v>6</v>
      </c>
      <c r="BH132" s="22">
        <f>IF(BF132, ROUND(BG132/BF132*100, 2),0)</f>
        <v>100</v>
      </c>
      <c r="BI132" s="26" t="s">
        <v>219</v>
      </c>
      <c r="BJ132" s="27" t="s">
        <v>220</v>
      </c>
      <c r="BK132" s="13">
        <v>99</v>
      </c>
      <c r="BL132" s="22">
        <v>19</v>
      </c>
      <c r="BM132" s="22">
        <v>44</v>
      </c>
      <c r="BN132" s="22">
        <f>IF(BL132, ROUND(BM132/BL132*100, 2),0)</f>
        <v>231.58</v>
      </c>
    </row>
    <row r="133" spans="1:66" ht="28.15" customHeight="1" x14ac:dyDescent="0.25">
      <c r="A133" s="16" t="s">
        <v>221</v>
      </c>
      <c r="B133" s="29" t="s">
        <v>222</v>
      </c>
      <c r="C133" s="18" t="s">
        <v>12</v>
      </c>
      <c r="D133" s="25"/>
      <c r="E133" s="25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  <c r="BC133" s="16" t="s">
        <v>221</v>
      </c>
      <c r="BD133" s="29" t="s">
        <v>222</v>
      </c>
      <c r="BE133" s="18" t="s">
        <v>12</v>
      </c>
      <c r="BF133" s="25"/>
      <c r="BG133" s="25"/>
      <c r="BH133" s="19"/>
      <c r="BI133" s="16" t="s">
        <v>221</v>
      </c>
      <c r="BJ133" s="29" t="s">
        <v>222</v>
      </c>
      <c r="BK133" s="18" t="s">
        <v>12</v>
      </c>
      <c r="BL133" s="25"/>
      <c r="BM133" s="25"/>
      <c r="BN133" s="19"/>
    </row>
    <row r="134" spans="1:66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SUM(OFFSET(D134,0,6),OFFSET(D134,0,12),OFFSET(D134,0,18),OFFSET(D134,0,24),OFFSET(D134,0,30),OFFSET(D134,0,36),OFFSET(D134,0,42),OFFSET(D134,0,48),OFFSET(D134,0,54),OFFSET(D134,0,60))</f>
        <v>17</v>
      </c>
      <c r="E134" s="22">
        <f ca="1">SUM(OFFSET(E134,0,6),OFFSET(E134,0,12),OFFSET(E134,0,18),OFFSET(E134,0,24),OFFSET(E134,0,30),OFFSET(E134,0,36),OFFSET(E134,0,42),OFFSET(E134,0,48),OFFSET(E134,0,54),OFFSET(E134,0,60))</f>
        <v>16</v>
      </c>
      <c r="F134" s="22">
        <f ca="1">IF(D134, ROUND(E134/D134*100, 2),0)</f>
        <v>94.12</v>
      </c>
      <c r="G134" s="20" t="s">
        <v>223</v>
      </c>
      <c r="H134" s="21" t="s">
        <v>224</v>
      </c>
      <c r="I134" s="13">
        <v>100</v>
      </c>
      <c r="J134" s="22">
        <v>1</v>
      </c>
      <c r="K134" s="22">
        <v>0</v>
      </c>
      <c r="L134" s="22">
        <f>IF(J134, ROUND(K134/J134*100, 2),0)</f>
        <v>0</v>
      </c>
      <c r="M134" s="20" t="s">
        <v>223</v>
      </c>
      <c r="N134" s="21" t="s">
        <v>224</v>
      </c>
      <c r="O134" s="13">
        <v>100</v>
      </c>
      <c r="P134" s="22">
        <v>0</v>
      </c>
      <c r="Q134" s="22">
        <v>0</v>
      </c>
      <c r="R134" s="22">
        <f>IF(P134, ROUND(Q134/P134*100, 2),0)</f>
        <v>0</v>
      </c>
      <c r="S134" s="20" t="s">
        <v>223</v>
      </c>
      <c r="T134" s="21" t="s">
        <v>224</v>
      </c>
      <c r="U134" s="13">
        <v>100</v>
      </c>
      <c r="V134" s="22">
        <v>2</v>
      </c>
      <c r="W134" s="22">
        <v>2</v>
      </c>
      <c r="X134" s="22">
        <f>IF(V134, ROUND(W134/V134*100, 2),0)</f>
        <v>100</v>
      </c>
      <c r="Y134" s="20" t="s">
        <v>223</v>
      </c>
      <c r="Z134" s="21" t="s">
        <v>224</v>
      </c>
      <c r="AA134" s="13">
        <v>100</v>
      </c>
      <c r="AB134" s="22">
        <v>6</v>
      </c>
      <c r="AC134" s="22">
        <v>2</v>
      </c>
      <c r="AD134" s="22">
        <f>IF(AB134, ROUND(AC134/AB134*100, 2),0)</f>
        <v>33.33</v>
      </c>
      <c r="AE134" s="20" t="s">
        <v>223</v>
      </c>
      <c r="AF134" s="21" t="s">
        <v>224</v>
      </c>
      <c r="AG134" s="13">
        <v>100</v>
      </c>
      <c r="AH134" s="22">
        <v>0</v>
      </c>
      <c r="AI134" s="22">
        <v>1</v>
      </c>
      <c r="AJ134" s="22">
        <f>IF(AH134, ROUND(AI134/AH134*100, 2),0)</f>
        <v>0</v>
      </c>
      <c r="AK134" s="20" t="s">
        <v>223</v>
      </c>
      <c r="AL134" s="21" t="s">
        <v>224</v>
      </c>
      <c r="AM134" s="13">
        <v>100</v>
      </c>
      <c r="AN134" s="22">
        <v>4</v>
      </c>
      <c r="AO134" s="22">
        <v>3</v>
      </c>
      <c r="AP134" s="22">
        <f>IF(AN134, ROUND(AO134/AN134*100, 2),0)</f>
        <v>75</v>
      </c>
      <c r="AQ134" s="20" t="s">
        <v>223</v>
      </c>
      <c r="AR134" s="21" t="s">
        <v>224</v>
      </c>
      <c r="AS134" s="13">
        <v>100</v>
      </c>
      <c r="AT134" s="22">
        <v>3</v>
      </c>
      <c r="AU134" s="22">
        <v>5</v>
      </c>
      <c r="AV134" s="22">
        <f>IF(AT134, ROUND(AU134/AT134*100, 2),0)</f>
        <v>166.67</v>
      </c>
      <c r="AW134" s="20" t="s">
        <v>223</v>
      </c>
      <c r="AX134" s="21" t="s">
        <v>224</v>
      </c>
      <c r="AY134" s="13">
        <v>100</v>
      </c>
      <c r="AZ134" s="22">
        <v>0</v>
      </c>
      <c r="BA134" s="22">
        <v>0</v>
      </c>
      <c r="BB134" s="22">
        <f>IF(AZ134, ROUND(BA134/AZ134*100, 2),0)</f>
        <v>0</v>
      </c>
      <c r="BC134" s="20" t="s">
        <v>223</v>
      </c>
      <c r="BD134" s="21" t="s">
        <v>224</v>
      </c>
      <c r="BE134" s="13">
        <v>100</v>
      </c>
      <c r="BF134" s="22">
        <v>1</v>
      </c>
      <c r="BG134" s="22">
        <v>0</v>
      </c>
      <c r="BH134" s="22">
        <f>IF(BF134, ROUND(BG134/BF134*100, 2),0)</f>
        <v>0</v>
      </c>
      <c r="BI134" s="20" t="s">
        <v>223</v>
      </c>
      <c r="BJ134" s="21" t="s">
        <v>224</v>
      </c>
      <c r="BK134" s="13">
        <v>100</v>
      </c>
      <c r="BL134" s="22">
        <v>0</v>
      </c>
      <c r="BM134" s="22">
        <v>3</v>
      </c>
      <c r="BN134" s="22">
        <f>IF(BL134, ROUND(BM134/BL134*100, 2),0)</f>
        <v>0</v>
      </c>
    </row>
    <row r="135" spans="1:66" ht="19.350000000000001" customHeight="1" x14ac:dyDescent="0.25">
      <c r="A135" s="23"/>
      <c r="B135" s="24" t="s">
        <v>225</v>
      </c>
      <c r="C135" s="18" t="s">
        <v>12</v>
      </c>
      <c r="D135" s="25"/>
      <c r="E135" s="25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  <c r="BC135" s="23"/>
      <c r="BD135" s="24" t="s">
        <v>225</v>
      </c>
      <c r="BE135" s="18" t="s">
        <v>12</v>
      </c>
      <c r="BF135" s="25"/>
      <c r="BG135" s="25"/>
      <c r="BH135" s="19"/>
      <c r="BI135" s="23"/>
      <c r="BJ135" s="24" t="s">
        <v>225</v>
      </c>
      <c r="BK135" s="18" t="s">
        <v>12</v>
      </c>
      <c r="BL135" s="25"/>
      <c r="BM135" s="25"/>
      <c r="BN135" s="19"/>
    </row>
    <row r="136" spans="1:66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65">SUM(OFFSET(D136,0,6),OFFSET(D136,0,12),OFFSET(D136,0,18),OFFSET(D136,0,24),OFFSET(D136,0,30),OFFSET(D136,0,36),OFFSET(D136,0,42),OFFSET(D136,0,48),OFFSET(D136,0,54),OFFSET(D136,0,60))</f>
        <v>2</v>
      </c>
      <c r="E136" s="22">
        <f t="shared" ca="1" si="65"/>
        <v>2</v>
      </c>
      <c r="F136" s="22">
        <f ca="1">IF(D136, ROUND(E136/D136*100, 2),0)</f>
        <v>100</v>
      </c>
      <c r="G136" s="26" t="s">
        <v>226</v>
      </c>
      <c r="H136" s="30" t="s">
        <v>227</v>
      </c>
      <c r="I136" s="13">
        <v>101</v>
      </c>
      <c r="J136" s="22">
        <v>0</v>
      </c>
      <c r="K136" s="22">
        <v>0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0</v>
      </c>
      <c r="Q136" s="22">
        <v>0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1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2</v>
      </c>
      <c r="AC136" s="22">
        <v>1</v>
      </c>
      <c r="AD136" s="22">
        <f>IF(AB136, ROUND(AC136/AB136*100, 2),0)</f>
        <v>50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0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0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0</v>
      </c>
      <c r="BA136" s="22">
        <v>0</v>
      </c>
      <c r="BB136" s="22">
        <f>IF(AZ136, ROUND(BA136/AZ136*100, 2),0)</f>
        <v>0</v>
      </c>
      <c r="BC136" s="26" t="s">
        <v>226</v>
      </c>
      <c r="BD136" s="30" t="s">
        <v>227</v>
      </c>
      <c r="BE136" s="13">
        <v>101</v>
      </c>
      <c r="BF136" s="22">
        <v>0</v>
      </c>
      <c r="BG136" s="22">
        <v>0</v>
      </c>
      <c r="BH136" s="22">
        <f>IF(BF136, ROUND(BG136/BF136*100, 2),0)</f>
        <v>0</v>
      </c>
      <c r="BI136" s="26" t="s">
        <v>226</v>
      </c>
      <c r="BJ136" s="30" t="s">
        <v>227</v>
      </c>
      <c r="BK136" s="13">
        <v>101</v>
      </c>
      <c r="BL136" s="22">
        <v>0</v>
      </c>
      <c r="BM136" s="22">
        <v>0</v>
      </c>
      <c r="BN136" s="22">
        <f>IF(BL136, ROUND(BM136/BL136*100, 2),0)</f>
        <v>0</v>
      </c>
    </row>
    <row r="137" spans="1:66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65"/>
        <v>0</v>
      </c>
      <c r="E137" s="22">
        <f t="shared" ca="1" si="6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  <c r="BC137" s="26" t="s">
        <v>228</v>
      </c>
      <c r="BD137" s="30" t="s">
        <v>229</v>
      </c>
      <c r="BE137" s="13">
        <v>102</v>
      </c>
      <c r="BF137" s="22">
        <v>0</v>
      </c>
      <c r="BG137" s="22">
        <v>0</v>
      </c>
      <c r="BH137" s="22">
        <f>IF(BF137, ROUND(BG137/BF137*100, 2),0)</f>
        <v>0</v>
      </c>
      <c r="BI137" s="26" t="s">
        <v>228</v>
      </c>
      <c r="BJ137" s="30" t="s">
        <v>229</v>
      </c>
      <c r="BK137" s="13">
        <v>102</v>
      </c>
      <c r="BL137" s="22">
        <v>0</v>
      </c>
      <c r="BM137" s="22">
        <v>0</v>
      </c>
      <c r="BN137" s="22">
        <f>IF(BL137, ROUND(BM137/BL137*100, 2),0)</f>
        <v>0</v>
      </c>
    </row>
    <row r="138" spans="1:66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65"/>
        <v>208</v>
      </c>
      <c r="E138" s="22">
        <f t="shared" ca="1" si="65"/>
        <v>268</v>
      </c>
      <c r="F138" s="22">
        <f ca="1">IF(D138, ROUND(E138/D138*100, 2),0)</f>
        <v>128.85</v>
      </c>
      <c r="G138" s="20" t="s">
        <v>230</v>
      </c>
      <c r="H138" s="21" t="s">
        <v>231</v>
      </c>
      <c r="I138" s="13">
        <v>103</v>
      </c>
      <c r="J138" s="22">
        <v>2</v>
      </c>
      <c r="K138" s="22">
        <v>15</v>
      </c>
      <c r="L138" s="22">
        <f>IF(J138, ROUND(K138/J138*100, 2),0)</f>
        <v>750</v>
      </c>
      <c r="M138" s="20" t="s">
        <v>230</v>
      </c>
      <c r="N138" s="21" t="s">
        <v>231</v>
      </c>
      <c r="O138" s="13">
        <v>103</v>
      </c>
      <c r="P138" s="22">
        <v>14</v>
      </c>
      <c r="Q138" s="22">
        <v>17</v>
      </c>
      <c r="R138" s="22">
        <f>IF(P138, ROUND(Q138/P138*100, 2),0)</f>
        <v>121.43</v>
      </c>
      <c r="S138" s="20" t="s">
        <v>230</v>
      </c>
      <c r="T138" s="21" t="s">
        <v>231</v>
      </c>
      <c r="U138" s="13">
        <v>103</v>
      </c>
      <c r="V138" s="22">
        <v>16</v>
      </c>
      <c r="W138" s="22">
        <v>23</v>
      </c>
      <c r="X138" s="22">
        <f>IF(V138, ROUND(W138/V138*100, 2),0)</f>
        <v>143.75</v>
      </c>
      <c r="Y138" s="20" t="s">
        <v>230</v>
      </c>
      <c r="Z138" s="21" t="s">
        <v>231</v>
      </c>
      <c r="AA138" s="13">
        <v>103</v>
      </c>
      <c r="AB138" s="22">
        <v>19</v>
      </c>
      <c r="AC138" s="22">
        <v>20</v>
      </c>
      <c r="AD138" s="22">
        <f>IF(AB138, ROUND(AC138/AB138*100, 2),0)</f>
        <v>105.26</v>
      </c>
      <c r="AE138" s="20" t="s">
        <v>230</v>
      </c>
      <c r="AF138" s="21" t="s">
        <v>231</v>
      </c>
      <c r="AG138" s="13">
        <v>103</v>
      </c>
      <c r="AH138" s="22">
        <v>13</v>
      </c>
      <c r="AI138" s="22">
        <v>13</v>
      </c>
      <c r="AJ138" s="22">
        <f>IF(AH138, ROUND(AI138/AH138*100, 2),0)</f>
        <v>100</v>
      </c>
      <c r="AK138" s="20" t="s">
        <v>230</v>
      </c>
      <c r="AL138" s="21" t="s">
        <v>231</v>
      </c>
      <c r="AM138" s="13">
        <v>103</v>
      </c>
      <c r="AN138" s="22">
        <v>37</v>
      </c>
      <c r="AO138" s="22">
        <v>34</v>
      </c>
      <c r="AP138" s="22">
        <f>IF(AN138, ROUND(AO138/AN138*100, 2),0)</f>
        <v>91.89</v>
      </c>
      <c r="AQ138" s="20" t="s">
        <v>230</v>
      </c>
      <c r="AR138" s="21" t="s">
        <v>231</v>
      </c>
      <c r="AS138" s="13">
        <v>103</v>
      </c>
      <c r="AT138" s="22">
        <v>25</v>
      </c>
      <c r="AU138" s="22">
        <v>32</v>
      </c>
      <c r="AV138" s="22">
        <f>IF(AT138, ROUND(AU138/AT138*100, 2),0)</f>
        <v>128</v>
      </c>
      <c r="AW138" s="20" t="s">
        <v>230</v>
      </c>
      <c r="AX138" s="21" t="s">
        <v>231</v>
      </c>
      <c r="AY138" s="13">
        <v>103</v>
      </c>
      <c r="AZ138" s="22">
        <v>11</v>
      </c>
      <c r="BA138" s="22">
        <v>6</v>
      </c>
      <c r="BB138" s="22">
        <f>IF(AZ138, ROUND(BA138/AZ138*100, 2),0)</f>
        <v>54.55</v>
      </c>
      <c r="BC138" s="20" t="s">
        <v>230</v>
      </c>
      <c r="BD138" s="21" t="s">
        <v>231</v>
      </c>
      <c r="BE138" s="13">
        <v>103</v>
      </c>
      <c r="BF138" s="22">
        <v>5</v>
      </c>
      <c r="BG138" s="22">
        <v>7</v>
      </c>
      <c r="BH138" s="22">
        <f>IF(BF138, ROUND(BG138/BF138*100, 2),0)</f>
        <v>140</v>
      </c>
      <c r="BI138" s="20" t="s">
        <v>230</v>
      </c>
      <c r="BJ138" s="21" t="s">
        <v>231</v>
      </c>
      <c r="BK138" s="13">
        <v>103</v>
      </c>
      <c r="BL138" s="22">
        <v>66</v>
      </c>
      <c r="BM138" s="22">
        <v>101</v>
      </c>
      <c r="BN138" s="22">
        <f>IF(BL138, ROUND(BM138/BL138*100, 2),0)</f>
        <v>153.03</v>
      </c>
    </row>
    <row r="139" spans="1:66" ht="19.350000000000001" customHeight="1" x14ac:dyDescent="0.25">
      <c r="A139" s="23"/>
      <c r="B139" s="24" t="s">
        <v>225</v>
      </c>
      <c r="C139" s="18" t="s">
        <v>12</v>
      </c>
      <c r="D139" s="25"/>
      <c r="E139" s="25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  <c r="BC139" s="23"/>
      <c r="BD139" s="24" t="s">
        <v>225</v>
      </c>
      <c r="BE139" s="18" t="s">
        <v>12</v>
      </c>
      <c r="BF139" s="25"/>
      <c r="BG139" s="25"/>
      <c r="BH139" s="19"/>
      <c r="BI139" s="23"/>
      <c r="BJ139" s="24" t="s">
        <v>225</v>
      </c>
      <c r="BK139" s="18" t="s">
        <v>12</v>
      </c>
      <c r="BL139" s="25"/>
      <c r="BM139" s="25"/>
      <c r="BN139" s="19"/>
    </row>
    <row r="140" spans="1:66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66">SUM(OFFSET(D140,0,6),OFFSET(D140,0,12),OFFSET(D140,0,18),OFFSET(D140,0,24),OFFSET(D140,0,30),OFFSET(D140,0,36),OFFSET(D140,0,42),OFFSET(D140,0,48),OFFSET(D140,0,54),OFFSET(D140,0,60))</f>
        <v>18</v>
      </c>
      <c r="E140" s="22">
        <f t="shared" ca="1" si="66"/>
        <v>8</v>
      </c>
      <c r="F140" s="22">
        <f ca="1">IF(D140, ROUND(E140/D140*100, 2),0)</f>
        <v>44.44</v>
      </c>
      <c r="G140" s="26" t="s">
        <v>232</v>
      </c>
      <c r="H140" s="30" t="s">
        <v>227</v>
      </c>
      <c r="I140" s="13">
        <v>104</v>
      </c>
      <c r="J140" s="22">
        <v>1</v>
      </c>
      <c r="K140" s="22">
        <v>1</v>
      </c>
      <c r="L140" s="22">
        <f>IF(J140, ROUND(K140/J140*100, 2),0)</f>
        <v>100</v>
      </c>
      <c r="M140" s="26" t="s">
        <v>232</v>
      </c>
      <c r="N140" s="30" t="s">
        <v>227</v>
      </c>
      <c r="O140" s="13">
        <v>104</v>
      </c>
      <c r="P140" s="22">
        <v>1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1</v>
      </c>
      <c r="W140" s="22">
        <v>1</v>
      </c>
      <c r="X140" s="22">
        <f>IF(V140, ROUND(W140/V140*100, 2),0)</f>
        <v>100</v>
      </c>
      <c r="Y140" s="26" t="s">
        <v>232</v>
      </c>
      <c r="Z140" s="30" t="s">
        <v>227</v>
      </c>
      <c r="AA140" s="13">
        <v>104</v>
      </c>
      <c r="AB140" s="22">
        <v>3</v>
      </c>
      <c r="AC140" s="22">
        <v>1</v>
      </c>
      <c r="AD140" s="22">
        <f>IF(AB140, ROUND(AC140/AB140*100, 2),0)</f>
        <v>33.33</v>
      </c>
      <c r="AE140" s="26" t="s">
        <v>232</v>
      </c>
      <c r="AF140" s="30" t="s">
        <v>227</v>
      </c>
      <c r="AG140" s="13">
        <v>104</v>
      </c>
      <c r="AH140" s="22">
        <v>3</v>
      </c>
      <c r="AI140" s="22">
        <v>0</v>
      </c>
      <c r="AJ140" s="22">
        <f>IF(AH140, ROUND(AI140/AH140*100, 2),0)</f>
        <v>0</v>
      </c>
      <c r="AK140" s="26" t="s">
        <v>232</v>
      </c>
      <c r="AL140" s="30" t="s">
        <v>227</v>
      </c>
      <c r="AM140" s="13">
        <v>104</v>
      </c>
      <c r="AN140" s="22">
        <v>5</v>
      </c>
      <c r="AO140" s="22">
        <v>3</v>
      </c>
      <c r="AP140" s="22">
        <f>IF(AN140, ROUND(AO140/AN140*100, 2),0)</f>
        <v>60</v>
      </c>
      <c r="AQ140" s="26" t="s">
        <v>232</v>
      </c>
      <c r="AR140" s="30" t="s">
        <v>227</v>
      </c>
      <c r="AS140" s="13">
        <v>104</v>
      </c>
      <c r="AT140" s="22">
        <v>3</v>
      </c>
      <c r="AU140" s="22">
        <v>2</v>
      </c>
      <c r="AV140" s="22">
        <f>IF(AT140, ROUND(AU140/AT140*100, 2),0)</f>
        <v>66.67</v>
      </c>
      <c r="AW140" s="26" t="s">
        <v>232</v>
      </c>
      <c r="AX140" s="30" t="s">
        <v>227</v>
      </c>
      <c r="AY140" s="13">
        <v>104</v>
      </c>
      <c r="AZ140" s="22">
        <v>0</v>
      </c>
      <c r="BA140" s="22">
        <v>0</v>
      </c>
      <c r="BB140" s="22">
        <f>IF(AZ140, ROUND(BA140/AZ140*100, 2),0)</f>
        <v>0</v>
      </c>
      <c r="BC140" s="26" t="s">
        <v>232</v>
      </c>
      <c r="BD140" s="30" t="s">
        <v>227</v>
      </c>
      <c r="BE140" s="13">
        <v>104</v>
      </c>
      <c r="BF140" s="22">
        <v>1</v>
      </c>
      <c r="BG140" s="22">
        <v>0</v>
      </c>
      <c r="BH140" s="22">
        <f>IF(BF140, ROUND(BG140/BF140*100, 2),0)</f>
        <v>0</v>
      </c>
      <c r="BI140" s="26" t="s">
        <v>232</v>
      </c>
      <c r="BJ140" s="30" t="s">
        <v>227</v>
      </c>
      <c r="BK140" s="13">
        <v>104</v>
      </c>
      <c r="BL140" s="22">
        <v>0</v>
      </c>
      <c r="BM140" s="22">
        <v>0</v>
      </c>
      <c r="BN140" s="22">
        <f>IF(BL140, ROUND(BM140/BL140*100, 2),0)</f>
        <v>0</v>
      </c>
    </row>
    <row r="141" spans="1:66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66"/>
        <v>0</v>
      </c>
      <c r="E141" s="22">
        <f t="shared" ca="1" si="6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  <c r="BC141" s="26" t="s">
        <v>233</v>
      </c>
      <c r="BD141" s="30" t="s">
        <v>229</v>
      </c>
      <c r="BE141" s="13">
        <v>105</v>
      </c>
      <c r="BF141" s="22">
        <v>0</v>
      </c>
      <c r="BG141" s="22">
        <v>0</v>
      </c>
      <c r="BH141" s="22">
        <f>IF(BF141, ROUND(BG141/BF141*100, 2),0)</f>
        <v>0</v>
      </c>
      <c r="BI141" s="26" t="s">
        <v>233</v>
      </c>
      <c r="BJ141" s="30" t="s">
        <v>229</v>
      </c>
      <c r="BK141" s="13">
        <v>105</v>
      </c>
      <c r="BL141" s="22">
        <v>0</v>
      </c>
      <c r="BM141" s="22">
        <v>0</v>
      </c>
      <c r="BN141" s="22">
        <f>IF(BL141, ROUND(BM141/BL141*100, 2),0)</f>
        <v>0</v>
      </c>
    </row>
    <row r="142" spans="1:66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66"/>
        <v>208</v>
      </c>
      <c r="E142" s="22">
        <f t="shared" ca="1" si="66"/>
        <v>254</v>
      </c>
      <c r="F142" s="22">
        <f ca="1">IF(D142, ROUND(E142/D142*100, 2),0)</f>
        <v>122.12</v>
      </c>
      <c r="G142" s="20" t="s">
        <v>234</v>
      </c>
      <c r="H142" s="21" t="s">
        <v>235</v>
      </c>
      <c r="I142" s="13">
        <v>106</v>
      </c>
      <c r="J142" s="22">
        <v>4</v>
      </c>
      <c r="K142" s="22">
        <v>23</v>
      </c>
      <c r="L142" s="22">
        <f>IF(J142, ROUND(K142/J142*100, 2),0)</f>
        <v>575</v>
      </c>
      <c r="M142" s="20" t="s">
        <v>234</v>
      </c>
      <c r="N142" s="21" t="s">
        <v>235</v>
      </c>
      <c r="O142" s="13">
        <v>106</v>
      </c>
      <c r="P142" s="22">
        <v>18</v>
      </c>
      <c r="Q142" s="22">
        <v>19</v>
      </c>
      <c r="R142" s="22">
        <f>IF(P142, ROUND(Q142/P142*100, 2),0)</f>
        <v>105.56</v>
      </c>
      <c r="S142" s="20" t="s">
        <v>234</v>
      </c>
      <c r="T142" s="21" t="s">
        <v>235</v>
      </c>
      <c r="U142" s="13">
        <v>106</v>
      </c>
      <c r="V142" s="22">
        <v>33</v>
      </c>
      <c r="W142" s="22">
        <v>13</v>
      </c>
      <c r="X142" s="22">
        <f>IF(V142, ROUND(W142/V142*100, 2),0)</f>
        <v>39.39</v>
      </c>
      <c r="Y142" s="20" t="s">
        <v>234</v>
      </c>
      <c r="Z142" s="21" t="s">
        <v>235</v>
      </c>
      <c r="AA142" s="13">
        <v>106</v>
      </c>
      <c r="AB142" s="22">
        <v>25</v>
      </c>
      <c r="AC142" s="22">
        <v>24</v>
      </c>
      <c r="AD142" s="22">
        <f>IF(AB142, ROUND(AC142/AB142*100, 2),0)</f>
        <v>96</v>
      </c>
      <c r="AE142" s="20" t="s">
        <v>234</v>
      </c>
      <c r="AF142" s="21" t="s">
        <v>235</v>
      </c>
      <c r="AG142" s="13">
        <v>106</v>
      </c>
      <c r="AH142" s="22">
        <v>8</v>
      </c>
      <c r="AI142" s="22">
        <v>23</v>
      </c>
      <c r="AJ142" s="22">
        <f>IF(AH142, ROUND(AI142/AH142*100, 2),0)</f>
        <v>287.5</v>
      </c>
      <c r="AK142" s="20" t="s">
        <v>234</v>
      </c>
      <c r="AL142" s="21" t="s">
        <v>235</v>
      </c>
      <c r="AM142" s="13">
        <v>106</v>
      </c>
      <c r="AN142" s="22">
        <v>28</v>
      </c>
      <c r="AO142" s="22">
        <v>26</v>
      </c>
      <c r="AP142" s="22">
        <f>IF(AN142, ROUND(AO142/AN142*100, 2),0)</f>
        <v>92.86</v>
      </c>
      <c r="AQ142" s="20" t="s">
        <v>234</v>
      </c>
      <c r="AR142" s="21" t="s">
        <v>235</v>
      </c>
      <c r="AS142" s="13">
        <v>106</v>
      </c>
      <c r="AT142" s="22">
        <v>19</v>
      </c>
      <c r="AU142" s="22">
        <v>21</v>
      </c>
      <c r="AV142" s="22">
        <f>IF(AT142, ROUND(AU142/AT142*100, 2),0)</f>
        <v>110.53</v>
      </c>
      <c r="AW142" s="20" t="s">
        <v>234</v>
      </c>
      <c r="AX142" s="21" t="s">
        <v>235</v>
      </c>
      <c r="AY142" s="13">
        <v>106</v>
      </c>
      <c r="AZ142" s="22">
        <v>3</v>
      </c>
      <c r="BA142" s="22">
        <v>12</v>
      </c>
      <c r="BB142" s="22">
        <f>IF(AZ142, ROUND(BA142/AZ142*100, 2),0)</f>
        <v>400</v>
      </c>
      <c r="BC142" s="20" t="s">
        <v>234</v>
      </c>
      <c r="BD142" s="21" t="s">
        <v>235</v>
      </c>
      <c r="BE142" s="13">
        <v>106</v>
      </c>
      <c r="BF142" s="22">
        <v>9</v>
      </c>
      <c r="BG142" s="22">
        <v>6</v>
      </c>
      <c r="BH142" s="22">
        <f>IF(BF142, ROUND(BG142/BF142*100, 2),0)</f>
        <v>66.67</v>
      </c>
      <c r="BI142" s="20" t="s">
        <v>234</v>
      </c>
      <c r="BJ142" s="21" t="s">
        <v>235</v>
      </c>
      <c r="BK142" s="13">
        <v>106</v>
      </c>
      <c r="BL142" s="22">
        <v>61</v>
      </c>
      <c r="BM142" s="22">
        <v>87</v>
      </c>
      <c r="BN142" s="22">
        <f>IF(BL142, ROUND(BM142/BL142*100, 2),0)</f>
        <v>142.62</v>
      </c>
    </row>
    <row r="143" spans="1:66" ht="19.350000000000001" customHeight="1" x14ac:dyDescent="0.25">
      <c r="A143" s="23"/>
      <c r="B143" s="24" t="s">
        <v>225</v>
      </c>
      <c r="C143" s="18" t="s">
        <v>12</v>
      </c>
      <c r="D143" s="25"/>
      <c r="E143" s="25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  <c r="BC143" s="23"/>
      <c r="BD143" s="24" t="s">
        <v>225</v>
      </c>
      <c r="BE143" s="18" t="s">
        <v>12</v>
      </c>
      <c r="BF143" s="25"/>
      <c r="BG143" s="25"/>
      <c r="BH143" s="19"/>
      <c r="BI143" s="23"/>
      <c r="BJ143" s="24" t="s">
        <v>225</v>
      </c>
      <c r="BK143" s="18" t="s">
        <v>12</v>
      </c>
      <c r="BL143" s="25"/>
      <c r="BM143" s="25"/>
      <c r="BN143" s="19"/>
    </row>
    <row r="144" spans="1:66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67">SUM(OFFSET(D144,0,6),OFFSET(D144,0,12),OFFSET(D144,0,18),OFFSET(D144,0,24),OFFSET(D144,0,30),OFFSET(D144,0,36),OFFSET(D144,0,42),OFFSET(D144,0,48),OFFSET(D144,0,54),OFFSET(D144,0,60))</f>
        <v>14</v>
      </c>
      <c r="E144" s="22">
        <f t="shared" ca="1" si="67"/>
        <v>19</v>
      </c>
      <c r="F144" s="22">
        <f ca="1">IF(D144, ROUND(E144/D144*100, 2),0)</f>
        <v>135.71</v>
      </c>
      <c r="G144" s="26" t="s">
        <v>236</v>
      </c>
      <c r="H144" s="30" t="s">
        <v>227</v>
      </c>
      <c r="I144" s="13">
        <v>107</v>
      </c>
      <c r="J144" s="22">
        <v>1</v>
      </c>
      <c r="K144" s="22">
        <v>2</v>
      </c>
      <c r="L144" s="22">
        <f>IF(J144, ROUND(K144/J144*100, 2),0)</f>
        <v>200</v>
      </c>
      <c r="M144" s="26" t="s">
        <v>236</v>
      </c>
      <c r="N144" s="30" t="s">
        <v>227</v>
      </c>
      <c r="O144" s="13">
        <v>107</v>
      </c>
      <c r="P144" s="22">
        <v>1</v>
      </c>
      <c r="Q144" s="22">
        <v>3</v>
      </c>
      <c r="R144" s="22">
        <f>IF(P144, ROUND(Q144/P144*100, 2),0)</f>
        <v>300</v>
      </c>
      <c r="S144" s="26" t="s">
        <v>236</v>
      </c>
      <c r="T144" s="30" t="s">
        <v>227</v>
      </c>
      <c r="U144" s="13">
        <v>107</v>
      </c>
      <c r="V144" s="22">
        <v>4</v>
      </c>
      <c r="W144" s="22">
        <v>2</v>
      </c>
      <c r="X144" s="22">
        <f>IF(V144, ROUND(W144/V144*100, 2),0)</f>
        <v>50</v>
      </c>
      <c r="Y144" s="26" t="s">
        <v>236</v>
      </c>
      <c r="Z144" s="30" t="s">
        <v>227</v>
      </c>
      <c r="AA144" s="13">
        <v>107</v>
      </c>
      <c r="AB144" s="22">
        <v>1</v>
      </c>
      <c r="AC144" s="22">
        <v>3</v>
      </c>
      <c r="AD144" s="22">
        <f>IF(AB144, ROUND(AC144/AB144*100, 2),0)</f>
        <v>300</v>
      </c>
      <c r="AE144" s="26" t="s">
        <v>236</v>
      </c>
      <c r="AF144" s="30" t="s">
        <v>227</v>
      </c>
      <c r="AG144" s="13">
        <v>107</v>
      </c>
      <c r="AH144" s="22">
        <v>1</v>
      </c>
      <c r="AI144" s="22">
        <v>0</v>
      </c>
      <c r="AJ144" s="22">
        <f>IF(AH144, ROUND(AI144/AH144*100, 2),0)</f>
        <v>0</v>
      </c>
      <c r="AK144" s="26" t="s">
        <v>236</v>
      </c>
      <c r="AL144" s="30" t="s">
        <v>227</v>
      </c>
      <c r="AM144" s="13">
        <v>107</v>
      </c>
      <c r="AN144" s="22">
        <v>1</v>
      </c>
      <c r="AO144" s="22">
        <v>1</v>
      </c>
      <c r="AP144" s="22">
        <f>IF(AN144, ROUND(AO144/AN144*100, 2),0)</f>
        <v>100</v>
      </c>
      <c r="AQ144" s="26" t="s">
        <v>236</v>
      </c>
      <c r="AR144" s="30" t="s">
        <v>227</v>
      </c>
      <c r="AS144" s="13">
        <v>107</v>
      </c>
      <c r="AT144" s="22">
        <v>2</v>
      </c>
      <c r="AU144" s="22">
        <v>5</v>
      </c>
      <c r="AV144" s="22">
        <f>IF(AT144, ROUND(AU144/AT144*100, 2),0)</f>
        <v>250</v>
      </c>
      <c r="AW144" s="26" t="s">
        <v>236</v>
      </c>
      <c r="AX144" s="30" t="s">
        <v>227</v>
      </c>
      <c r="AY144" s="13">
        <v>107</v>
      </c>
      <c r="AZ144" s="22">
        <v>2</v>
      </c>
      <c r="BA144" s="22">
        <v>2</v>
      </c>
      <c r="BB144" s="22">
        <f>IF(AZ144, ROUND(BA144/AZ144*100, 2),0)</f>
        <v>100</v>
      </c>
      <c r="BC144" s="26" t="s">
        <v>236</v>
      </c>
      <c r="BD144" s="30" t="s">
        <v>227</v>
      </c>
      <c r="BE144" s="13">
        <v>107</v>
      </c>
      <c r="BF144" s="22">
        <v>1</v>
      </c>
      <c r="BG144" s="22">
        <v>1</v>
      </c>
      <c r="BH144" s="22">
        <f>IF(BF144, ROUND(BG144/BF144*100, 2),0)</f>
        <v>100</v>
      </c>
      <c r="BI144" s="26" t="s">
        <v>236</v>
      </c>
      <c r="BJ144" s="30" t="s">
        <v>227</v>
      </c>
      <c r="BK144" s="13">
        <v>107</v>
      </c>
      <c r="BL144" s="22">
        <v>0</v>
      </c>
      <c r="BM144" s="22">
        <v>0</v>
      </c>
      <c r="BN144" s="22">
        <f>IF(BL144, ROUND(BM144/BL144*100, 2),0)</f>
        <v>0</v>
      </c>
    </row>
    <row r="145" spans="1:66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67"/>
        <v>1</v>
      </c>
      <c r="E145" s="22">
        <f t="shared" ca="1" si="67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1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  <c r="BC145" s="26" t="s">
        <v>237</v>
      </c>
      <c r="BD145" s="30" t="s">
        <v>229</v>
      </c>
      <c r="BE145" s="13">
        <v>108</v>
      </c>
      <c r="BF145" s="22">
        <v>0</v>
      </c>
      <c r="BG145" s="22">
        <v>0</v>
      </c>
      <c r="BH145" s="22">
        <f>IF(BF145, ROUND(BG145/BF145*100, 2),0)</f>
        <v>0</v>
      </c>
      <c r="BI145" s="26" t="s">
        <v>237</v>
      </c>
      <c r="BJ145" s="30" t="s">
        <v>229</v>
      </c>
      <c r="BK145" s="13">
        <v>108</v>
      </c>
      <c r="BL145" s="22">
        <v>0</v>
      </c>
      <c r="BM145" s="22">
        <v>0</v>
      </c>
      <c r="BN145" s="22">
        <f>IF(BL145, ROUND(BM145/BL145*100, 2),0)</f>
        <v>0</v>
      </c>
    </row>
    <row r="146" spans="1:66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67"/>
        <v>60</v>
      </c>
      <c r="E146" s="22">
        <f t="shared" ca="1" si="67"/>
        <v>131</v>
      </c>
      <c r="F146" s="22">
        <f ca="1">IF(D146, ROUND(E146/D146*100, 2),0)</f>
        <v>218.33</v>
      </c>
      <c r="G146" s="20" t="s">
        <v>238</v>
      </c>
      <c r="H146" s="21" t="s">
        <v>239</v>
      </c>
      <c r="I146" s="13">
        <v>109</v>
      </c>
      <c r="J146" s="22">
        <v>8</v>
      </c>
      <c r="K146" s="22">
        <v>18</v>
      </c>
      <c r="L146" s="22">
        <f>IF(J146, ROUND(K146/J146*100, 2),0)</f>
        <v>225</v>
      </c>
      <c r="M146" s="20" t="s">
        <v>238</v>
      </c>
      <c r="N146" s="21" t="s">
        <v>239</v>
      </c>
      <c r="O146" s="13">
        <v>109</v>
      </c>
      <c r="P146" s="22">
        <v>0</v>
      </c>
      <c r="Q146" s="22">
        <v>1</v>
      </c>
      <c r="R146" s="22">
        <f>IF(P146, ROUND(Q146/P146*100, 2),0)</f>
        <v>0</v>
      </c>
      <c r="S146" s="20" t="s">
        <v>238</v>
      </c>
      <c r="T146" s="21" t="s">
        <v>239</v>
      </c>
      <c r="U146" s="13">
        <v>109</v>
      </c>
      <c r="V146" s="22">
        <v>3</v>
      </c>
      <c r="W146" s="22">
        <v>47</v>
      </c>
      <c r="X146" s="22">
        <f>IF(V146, ROUND(W146/V146*100, 2),0)</f>
        <v>1566.67</v>
      </c>
      <c r="Y146" s="20" t="s">
        <v>238</v>
      </c>
      <c r="Z146" s="21" t="s">
        <v>239</v>
      </c>
      <c r="AA146" s="13">
        <v>109</v>
      </c>
      <c r="AB146" s="22">
        <v>2</v>
      </c>
      <c r="AC146" s="22">
        <v>13</v>
      </c>
      <c r="AD146" s="22">
        <f>IF(AB146, ROUND(AC146/AB146*100, 2),0)</f>
        <v>650</v>
      </c>
      <c r="AE146" s="20" t="s">
        <v>238</v>
      </c>
      <c r="AF146" s="21" t="s">
        <v>239</v>
      </c>
      <c r="AG146" s="13">
        <v>109</v>
      </c>
      <c r="AH146" s="22">
        <v>1</v>
      </c>
      <c r="AI146" s="22">
        <v>0</v>
      </c>
      <c r="AJ146" s="22">
        <f>IF(AH146, ROUND(AI146/AH146*100, 2),0)</f>
        <v>0</v>
      </c>
      <c r="AK146" s="20" t="s">
        <v>238</v>
      </c>
      <c r="AL146" s="21" t="s">
        <v>239</v>
      </c>
      <c r="AM146" s="13">
        <v>109</v>
      </c>
      <c r="AN146" s="22">
        <v>25</v>
      </c>
      <c r="AO146" s="22">
        <v>25</v>
      </c>
      <c r="AP146" s="22">
        <f>IF(AN146, ROUND(AO146/AN146*100, 2),0)</f>
        <v>100</v>
      </c>
      <c r="AQ146" s="20" t="s">
        <v>238</v>
      </c>
      <c r="AR146" s="21" t="s">
        <v>239</v>
      </c>
      <c r="AS146" s="13">
        <v>109</v>
      </c>
      <c r="AT146" s="22">
        <v>8</v>
      </c>
      <c r="AU146" s="22">
        <v>19</v>
      </c>
      <c r="AV146" s="22">
        <f>IF(AT146, ROUND(AU146/AT146*100, 2),0)</f>
        <v>237.5</v>
      </c>
      <c r="AW146" s="20" t="s">
        <v>238</v>
      </c>
      <c r="AX146" s="21" t="s">
        <v>239</v>
      </c>
      <c r="AY146" s="13">
        <v>109</v>
      </c>
      <c r="AZ146" s="22">
        <v>11</v>
      </c>
      <c r="BA146" s="22">
        <v>0</v>
      </c>
      <c r="BB146" s="22">
        <f>IF(AZ146, ROUND(BA146/AZ146*100, 2),0)</f>
        <v>0</v>
      </c>
      <c r="BC146" s="20" t="s">
        <v>238</v>
      </c>
      <c r="BD146" s="21" t="s">
        <v>239</v>
      </c>
      <c r="BE146" s="13">
        <v>109</v>
      </c>
      <c r="BF146" s="22">
        <v>2</v>
      </c>
      <c r="BG146" s="22">
        <v>5</v>
      </c>
      <c r="BH146" s="22">
        <f>IF(BF146, ROUND(BG146/BF146*100, 2),0)</f>
        <v>250</v>
      </c>
      <c r="BI146" s="20" t="s">
        <v>238</v>
      </c>
      <c r="BJ146" s="21" t="s">
        <v>239</v>
      </c>
      <c r="BK146" s="13">
        <v>109</v>
      </c>
      <c r="BL146" s="22">
        <v>0</v>
      </c>
      <c r="BM146" s="22">
        <v>3</v>
      </c>
      <c r="BN146" s="22">
        <f>IF(BL146, ROUND(BM146/BL146*100, 2),0)</f>
        <v>0</v>
      </c>
    </row>
    <row r="147" spans="1:66" ht="19.350000000000001" customHeight="1" x14ac:dyDescent="0.25">
      <c r="A147" s="23"/>
      <c r="B147" s="32" t="s">
        <v>225</v>
      </c>
      <c r="C147" s="18" t="s">
        <v>12</v>
      </c>
      <c r="D147" s="25"/>
      <c r="E147" s="25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  <c r="BC147" s="23"/>
      <c r="BD147" s="32" t="s">
        <v>225</v>
      </c>
      <c r="BE147" s="18" t="s">
        <v>12</v>
      </c>
      <c r="BF147" s="25"/>
      <c r="BG147" s="25"/>
      <c r="BH147" s="19"/>
      <c r="BI147" s="23"/>
      <c r="BJ147" s="32" t="s">
        <v>225</v>
      </c>
      <c r="BK147" s="18" t="s">
        <v>12</v>
      </c>
      <c r="BL147" s="25"/>
      <c r="BM147" s="25"/>
      <c r="BN147" s="19"/>
    </row>
    <row r="148" spans="1:66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68">SUM(OFFSET(D148,0,6),OFFSET(D148,0,12),OFFSET(D148,0,18),OFFSET(D148,0,24),OFFSET(D148,0,30),OFFSET(D148,0,36),OFFSET(D148,0,42),OFFSET(D148,0,48),OFFSET(D148,0,54),OFFSET(D148,0,60))</f>
        <v>11</v>
      </c>
      <c r="E148" s="22">
        <f t="shared" ca="1" si="68"/>
        <v>15</v>
      </c>
      <c r="F148" s="22">
        <f ca="1">IF(D148, ROUND(E148/D148*100, 2),0)</f>
        <v>136.36000000000001</v>
      </c>
      <c r="G148" s="26" t="s">
        <v>240</v>
      </c>
      <c r="H148" s="30" t="s">
        <v>227</v>
      </c>
      <c r="I148" s="13">
        <v>110</v>
      </c>
      <c r="J148" s="22">
        <v>0</v>
      </c>
      <c r="K148" s="22">
        <v>2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0</v>
      </c>
      <c r="Q148" s="22">
        <v>0</v>
      </c>
      <c r="R148" s="22">
        <f>IF(P148, ROUND(Q148/P148*100, 2),0)</f>
        <v>0</v>
      </c>
      <c r="S148" s="26" t="s">
        <v>240</v>
      </c>
      <c r="T148" s="30" t="s">
        <v>227</v>
      </c>
      <c r="U148" s="13">
        <v>110</v>
      </c>
      <c r="V148" s="22">
        <v>1</v>
      </c>
      <c r="W148" s="22">
        <v>6</v>
      </c>
      <c r="X148" s="22">
        <f>IF(V148, ROUND(W148/V148*100, 2),0)</f>
        <v>600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1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0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6</v>
      </c>
      <c r="AO148" s="22">
        <v>3</v>
      </c>
      <c r="AP148" s="22">
        <f>IF(AN148, ROUND(AO148/AN148*100, 2),0)</f>
        <v>50</v>
      </c>
      <c r="AQ148" s="26" t="s">
        <v>240</v>
      </c>
      <c r="AR148" s="30" t="s">
        <v>227</v>
      </c>
      <c r="AS148" s="13">
        <v>110</v>
      </c>
      <c r="AT148" s="22">
        <v>3</v>
      </c>
      <c r="AU148" s="22">
        <v>3</v>
      </c>
      <c r="AV148" s="22">
        <f>IF(AT148, ROUND(AU148/AT148*100, 2),0)</f>
        <v>100</v>
      </c>
      <c r="AW148" s="26" t="s">
        <v>240</v>
      </c>
      <c r="AX148" s="30" t="s">
        <v>227</v>
      </c>
      <c r="AY148" s="13">
        <v>110</v>
      </c>
      <c r="AZ148" s="22">
        <v>0</v>
      </c>
      <c r="BA148" s="22">
        <v>0</v>
      </c>
      <c r="BB148" s="22">
        <f>IF(AZ148, ROUND(BA148/AZ148*100, 2),0)</f>
        <v>0</v>
      </c>
      <c r="BC148" s="26" t="s">
        <v>240</v>
      </c>
      <c r="BD148" s="30" t="s">
        <v>227</v>
      </c>
      <c r="BE148" s="13">
        <v>110</v>
      </c>
      <c r="BF148" s="22">
        <v>1</v>
      </c>
      <c r="BG148" s="22">
        <v>0</v>
      </c>
      <c r="BH148" s="22">
        <f>IF(BF148, ROUND(BG148/BF148*100, 2),0)</f>
        <v>0</v>
      </c>
      <c r="BI148" s="26" t="s">
        <v>240</v>
      </c>
      <c r="BJ148" s="30" t="s">
        <v>227</v>
      </c>
      <c r="BK148" s="13">
        <v>110</v>
      </c>
      <c r="BL148" s="22">
        <v>0</v>
      </c>
      <c r="BM148" s="22">
        <v>0</v>
      </c>
      <c r="BN148" s="22">
        <f>IF(BL148, ROUND(BM148/BL148*100, 2),0)</f>
        <v>0</v>
      </c>
    </row>
    <row r="149" spans="1:66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68"/>
        <v>0</v>
      </c>
      <c r="E149" s="22">
        <f t="shared" ca="1" si="6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  <c r="BC149" s="26" t="s">
        <v>241</v>
      </c>
      <c r="BD149" s="30" t="s">
        <v>229</v>
      </c>
      <c r="BE149" s="13">
        <v>111</v>
      </c>
      <c r="BF149" s="22">
        <v>0</v>
      </c>
      <c r="BG149" s="22">
        <v>0</v>
      </c>
      <c r="BH149" s="22">
        <f>IF(BF149, ROUND(BG149/BF149*100, 2),0)</f>
        <v>0</v>
      </c>
      <c r="BI149" s="26" t="s">
        <v>241</v>
      </c>
      <c r="BJ149" s="30" t="s">
        <v>229</v>
      </c>
      <c r="BK149" s="13">
        <v>111</v>
      </c>
      <c r="BL149" s="22">
        <v>0</v>
      </c>
      <c r="BM149" s="22">
        <v>0</v>
      </c>
      <c r="BN149" s="22">
        <f>IF(BL149, ROUND(BM149/BL149*100, 2),0)</f>
        <v>0</v>
      </c>
    </row>
    <row r="150" spans="1:66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68"/>
        <v>15</v>
      </c>
      <c r="E150" s="22">
        <f t="shared" ca="1" si="68"/>
        <v>31</v>
      </c>
      <c r="F150" s="22">
        <f ca="1">IF(D150, ROUND(E150/D150*100, 2),0)</f>
        <v>206.67</v>
      </c>
      <c r="G150" s="20" t="s">
        <v>242</v>
      </c>
      <c r="H150" s="28" t="s">
        <v>243</v>
      </c>
      <c r="I150" s="13">
        <v>112</v>
      </c>
      <c r="J150" s="22">
        <v>0</v>
      </c>
      <c r="K150" s="22">
        <v>0</v>
      </c>
      <c r="L150" s="22">
        <f>IF(J150, ROUND(K150/J150*100, 2),0)</f>
        <v>0</v>
      </c>
      <c r="M150" s="20" t="s">
        <v>242</v>
      </c>
      <c r="N150" s="28" t="s">
        <v>243</v>
      </c>
      <c r="O150" s="13">
        <v>112</v>
      </c>
      <c r="P150" s="22">
        <v>1</v>
      </c>
      <c r="Q150" s="22">
        <v>1</v>
      </c>
      <c r="R150" s="22">
        <f>IF(P150, ROUND(Q150/P150*100, 2),0)</f>
        <v>100</v>
      </c>
      <c r="S150" s="20" t="s">
        <v>242</v>
      </c>
      <c r="T150" s="28" t="s">
        <v>243</v>
      </c>
      <c r="U150" s="13">
        <v>112</v>
      </c>
      <c r="V150" s="22">
        <v>5</v>
      </c>
      <c r="W150" s="22">
        <v>3</v>
      </c>
      <c r="X150" s="22">
        <f>IF(V150, ROUND(W150/V150*100, 2),0)</f>
        <v>60</v>
      </c>
      <c r="Y150" s="20" t="s">
        <v>242</v>
      </c>
      <c r="Z150" s="28" t="s">
        <v>243</v>
      </c>
      <c r="AA150" s="13">
        <v>112</v>
      </c>
      <c r="AB150" s="22">
        <v>3</v>
      </c>
      <c r="AC150" s="22">
        <v>7</v>
      </c>
      <c r="AD150" s="22">
        <f>IF(AB150, ROUND(AC150/AB150*100, 2),0)</f>
        <v>233.33</v>
      </c>
      <c r="AE150" s="20" t="s">
        <v>242</v>
      </c>
      <c r="AF150" s="28" t="s">
        <v>243</v>
      </c>
      <c r="AG150" s="13">
        <v>112</v>
      </c>
      <c r="AH150" s="22">
        <v>1</v>
      </c>
      <c r="AI150" s="22">
        <v>1</v>
      </c>
      <c r="AJ150" s="22">
        <f>IF(AH150, ROUND(AI150/AH150*100, 2),0)</f>
        <v>100</v>
      </c>
      <c r="AK150" s="20" t="s">
        <v>242</v>
      </c>
      <c r="AL150" s="28" t="s">
        <v>243</v>
      </c>
      <c r="AM150" s="13">
        <v>112</v>
      </c>
      <c r="AN150" s="22">
        <v>1</v>
      </c>
      <c r="AO150" s="22">
        <v>0</v>
      </c>
      <c r="AP150" s="22">
        <f>IF(AN150, ROUND(AO150/AN150*100, 2),0)</f>
        <v>0</v>
      </c>
      <c r="AQ150" s="20" t="s">
        <v>242</v>
      </c>
      <c r="AR150" s="28" t="s">
        <v>243</v>
      </c>
      <c r="AS150" s="13">
        <v>112</v>
      </c>
      <c r="AT150" s="22">
        <v>2</v>
      </c>
      <c r="AU150" s="22">
        <v>4</v>
      </c>
      <c r="AV150" s="22">
        <f>IF(AT150, ROUND(AU150/AT150*100, 2),0)</f>
        <v>200</v>
      </c>
      <c r="AW150" s="20" t="s">
        <v>242</v>
      </c>
      <c r="AX150" s="28" t="s">
        <v>243</v>
      </c>
      <c r="AY150" s="13">
        <v>112</v>
      </c>
      <c r="AZ150" s="22">
        <v>2</v>
      </c>
      <c r="BA150" s="22">
        <v>0</v>
      </c>
      <c r="BB150" s="22">
        <f>IF(AZ150, ROUND(BA150/AZ150*100, 2),0)</f>
        <v>0</v>
      </c>
      <c r="BC150" s="20" t="s">
        <v>242</v>
      </c>
      <c r="BD150" s="28" t="s">
        <v>243</v>
      </c>
      <c r="BE150" s="13">
        <v>112</v>
      </c>
      <c r="BF150" s="22">
        <v>0</v>
      </c>
      <c r="BG150" s="22">
        <v>0</v>
      </c>
      <c r="BH150" s="22">
        <f>IF(BF150, ROUND(BG150/BF150*100, 2),0)</f>
        <v>0</v>
      </c>
      <c r="BI150" s="20" t="s">
        <v>242</v>
      </c>
      <c r="BJ150" s="28" t="s">
        <v>243</v>
      </c>
      <c r="BK150" s="13">
        <v>112</v>
      </c>
      <c r="BL150" s="22">
        <v>0</v>
      </c>
      <c r="BM150" s="22">
        <v>15</v>
      </c>
      <c r="BN150" s="22">
        <f>IF(BL150, ROUND(BM150/BL150*100, 2),0)</f>
        <v>0</v>
      </c>
    </row>
    <row r="151" spans="1:66" ht="19.350000000000001" customHeight="1" x14ac:dyDescent="0.25">
      <c r="A151" s="23"/>
      <c r="B151" s="24" t="s">
        <v>244</v>
      </c>
      <c r="C151" s="18" t="s">
        <v>12</v>
      </c>
      <c r="D151" s="25"/>
      <c r="E151" s="25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  <c r="BC151" s="23"/>
      <c r="BD151" s="24" t="s">
        <v>244</v>
      </c>
      <c r="BE151" s="18" t="s">
        <v>12</v>
      </c>
      <c r="BF151" s="25"/>
      <c r="BG151" s="25"/>
      <c r="BH151" s="19"/>
      <c r="BI151" s="23"/>
      <c r="BJ151" s="24" t="s">
        <v>244</v>
      </c>
      <c r="BK151" s="18" t="s">
        <v>12</v>
      </c>
      <c r="BL151" s="25"/>
      <c r="BM151" s="25"/>
      <c r="BN151" s="19"/>
    </row>
    <row r="152" spans="1:66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69">SUM(OFFSET(D152,0,6),OFFSET(D152,0,12),OFFSET(D152,0,18),OFFSET(D152,0,24),OFFSET(D152,0,30),OFFSET(D152,0,36),OFFSET(D152,0,42),OFFSET(D152,0,48),OFFSET(D152,0,54),OFFSET(D152,0,60))</f>
        <v>1</v>
      </c>
      <c r="E152" s="22">
        <f t="shared" ca="1" si="69"/>
        <v>0</v>
      </c>
      <c r="F152" s="22">
        <f t="shared" ref="F152:F157" ca="1" si="70">IF(D152, ROUND(E152/D152*100, 2),0)</f>
        <v>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7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0</v>
      </c>
      <c r="R152" s="22">
        <f t="shared" ref="R152:R157" si="7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7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1</v>
      </c>
      <c r="AC152" s="22">
        <v>0</v>
      </c>
      <c r="AD152" s="22">
        <f t="shared" ref="AD152:AD157" si="7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7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76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77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78">IF(AZ152, ROUND(BA152/AZ152*100, 2),0)</f>
        <v>0</v>
      </c>
      <c r="BC152" s="26" t="s">
        <v>245</v>
      </c>
      <c r="BD152" s="30" t="s">
        <v>246</v>
      </c>
      <c r="BE152" s="13">
        <v>113</v>
      </c>
      <c r="BF152" s="22">
        <v>0</v>
      </c>
      <c r="BG152" s="22">
        <v>0</v>
      </c>
      <c r="BH152" s="22">
        <f t="shared" ref="BH152:BH157" si="79">IF(BF152, ROUND(BG152/BF152*100, 2),0)</f>
        <v>0</v>
      </c>
      <c r="BI152" s="26" t="s">
        <v>245</v>
      </c>
      <c r="BJ152" s="30" t="s">
        <v>246</v>
      </c>
      <c r="BK152" s="13">
        <v>113</v>
      </c>
      <c r="BL152" s="22">
        <v>0</v>
      </c>
      <c r="BM152" s="22">
        <v>0</v>
      </c>
      <c r="BN152" s="22">
        <f t="shared" ref="BN152:BN157" si="80">IF(BL152, ROUND(BM152/BL152*100, 2),0)</f>
        <v>0</v>
      </c>
    </row>
    <row r="153" spans="1:66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69"/>
        <v>1</v>
      </c>
      <c r="E153" s="22">
        <f t="shared" ca="1" si="69"/>
        <v>5</v>
      </c>
      <c r="F153" s="22">
        <f t="shared" ca="1" si="70"/>
        <v>500</v>
      </c>
      <c r="G153" s="26" t="s">
        <v>247</v>
      </c>
      <c r="H153" s="30" t="s">
        <v>248</v>
      </c>
      <c r="I153" s="13">
        <v>114</v>
      </c>
      <c r="J153" s="22">
        <v>0</v>
      </c>
      <c r="K153" s="22">
        <v>0</v>
      </c>
      <c r="L153" s="22">
        <f t="shared" si="71"/>
        <v>0</v>
      </c>
      <c r="M153" s="26" t="s">
        <v>247</v>
      </c>
      <c r="N153" s="30" t="s">
        <v>248</v>
      </c>
      <c r="O153" s="13">
        <v>114</v>
      </c>
      <c r="P153" s="22">
        <v>1</v>
      </c>
      <c r="Q153" s="22">
        <v>0</v>
      </c>
      <c r="R153" s="22">
        <f t="shared" si="72"/>
        <v>0</v>
      </c>
      <c r="S153" s="26" t="s">
        <v>247</v>
      </c>
      <c r="T153" s="30" t="s">
        <v>248</v>
      </c>
      <c r="U153" s="13">
        <v>114</v>
      </c>
      <c r="V153" s="22">
        <v>0</v>
      </c>
      <c r="W153" s="22">
        <v>0</v>
      </c>
      <c r="X153" s="22">
        <f t="shared" si="73"/>
        <v>0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3</v>
      </c>
      <c r="AD153" s="22">
        <f t="shared" si="74"/>
        <v>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0</v>
      </c>
      <c r="AJ153" s="22">
        <f t="shared" si="75"/>
        <v>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76"/>
        <v>0</v>
      </c>
      <c r="AQ153" s="26" t="s">
        <v>247</v>
      </c>
      <c r="AR153" s="30" t="s">
        <v>248</v>
      </c>
      <c r="AS153" s="13">
        <v>114</v>
      </c>
      <c r="AT153" s="22">
        <v>0</v>
      </c>
      <c r="AU153" s="22">
        <v>0</v>
      </c>
      <c r="AV153" s="22">
        <f t="shared" si="77"/>
        <v>0</v>
      </c>
      <c r="AW153" s="26" t="s">
        <v>247</v>
      </c>
      <c r="AX153" s="30" t="s">
        <v>248</v>
      </c>
      <c r="AY153" s="13">
        <v>114</v>
      </c>
      <c r="AZ153" s="22">
        <v>0</v>
      </c>
      <c r="BA153" s="22">
        <v>0</v>
      </c>
      <c r="BB153" s="22">
        <f t="shared" si="78"/>
        <v>0</v>
      </c>
      <c r="BC153" s="26" t="s">
        <v>247</v>
      </c>
      <c r="BD153" s="30" t="s">
        <v>248</v>
      </c>
      <c r="BE153" s="13">
        <v>114</v>
      </c>
      <c r="BF153" s="22">
        <v>0</v>
      </c>
      <c r="BG153" s="22">
        <v>0</v>
      </c>
      <c r="BH153" s="22">
        <f t="shared" si="79"/>
        <v>0</v>
      </c>
      <c r="BI153" s="26" t="s">
        <v>247</v>
      </c>
      <c r="BJ153" s="30" t="s">
        <v>248</v>
      </c>
      <c r="BK153" s="13">
        <v>114</v>
      </c>
      <c r="BL153" s="22">
        <v>0</v>
      </c>
      <c r="BM153" s="22">
        <v>2</v>
      </c>
      <c r="BN153" s="22">
        <f t="shared" si="80"/>
        <v>0</v>
      </c>
    </row>
    <row r="154" spans="1:66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69"/>
        <v>3</v>
      </c>
      <c r="E154" s="22">
        <f t="shared" ca="1" si="69"/>
        <v>16</v>
      </c>
      <c r="F154" s="22">
        <f t="shared" ca="1" si="70"/>
        <v>533.33000000000004</v>
      </c>
      <c r="G154" s="26" t="s">
        <v>249</v>
      </c>
      <c r="H154" s="30" t="s">
        <v>250</v>
      </c>
      <c r="I154" s="13">
        <v>115</v>
      </c>
      <c r="J154" s="22">
        <v>0</v>
      </c>
      <c r="K154" s="22">
        <v>0</v>
      </c>
      <c r="L154" s="22">
        <f t="shared" si="71"/>
        <v>0</v>
      </c>
      <c r="M154" s="26" t="s">
        <v>249</v>
      </c>
      <c r="N154" s="30" t="s">
        <v>250</v>
      </c>
      <c r="O154" s="13">
        <v>115</v>
      </c>
      <c r="P154" s="22">
        <v>0</v>
      </c>
      <c r="Q154" s="22">
        <v>1</v>
      </c>
      <c r="R154" s="22">
        <f t="shared" si="72"/>
        <v>0</v>
      </c>
      <c r="S154" s="26" t="s">
        <v>249</v>
      </c>
      <c r="T154" s="30" t="s">
        <v>250</v>
      </c>
      <c r="U154" s="13">
        <v>115</v>
      </c>
      <c r="V154" s="22">
        <v>0</v>
      </c>
      <c r="W154" s="22">
        <v>0</v>
      </c>
      <c r="X154" s="22">
        <f t="shared" si="73"/>
        <v>0</v>
      </c>
      <c r="Y154" s="26" t="s">
        <v>249</v>
      </c>
      <c r="Z154" s="30" t="s">
        <v>250</v>
      </c>
      <c r="AA154" s="13">
        <v>115</v>
      </c>
      <c r="AB154" s="22">
        <v>2</v>
      </c>
      <c r="AC154" s="22">
        <v>4</v>
      </c>
      <c r="AD154" s="22">
        <f t="shared" si="74"/>
        <v>200</v>
      </c>
      <c r="AE154" s="26" t="s">
        <v>249</v>
      </c>
      <c r="AF154" s="30" t="s">
        <v>250</v>
      </c>
      <c r="AG154" s="13">
        <v>115</v>
      </c>
      <c r="AH154" s="22">
        <v>0</v>
      </c>
      <c r="AI154" s="22">
        <v>0</v>
      </c>
      <c r="AJ154" s="22">
        <f t="shared" si="75"/>
        <v>0</v>
      </c>
      <c r="AK154" s="26" t="s">
        <v>249</v>
      </c>
      <c r="AL154" s="30" t="s">
        <v>250</v>
      </c>
      <c r="AM154" s="13">
        <v>115</v>
      </c>
      <c r="AN154" s="22">
        <v>0</v>
      </c>
      <c r="AO154" s="22">
        <v>0</v>
      </c>
      <c r="AP154" s="22">
        <f t="shared" si="76"/>
        <v>0</v>
      </c>
      <c r="AQ154" s="26" t="s">
        <v>249</v>
      </c>
      <c r="AR154" s="30" t="s">
        <v>250</v>
      </c>
      <c r="AS154" s="13">
        <v>115</v>
      </c>
      <c r="AT154" s="22">
        <v>1</v>
      </c>
      <c r="AU154" s="22">
        <v>1</v>
      </c>
      <c r="AV154" s="22">
        <f t="shared" si="77"/>
        <v>100</v>
      </c>
      <c r="AW154" s="26" t="s">
        <v>249</v>
      </c>
      <c r="AX154" s="30" t="s">
        <v>250</v>
      </c>
      <c r="AY154" s="13">
        <v>115</v>
      </c>
      <c r="AZ154" s="22">
        <v>0</v>
      </c>
      <c r="BA154" s="22">
        <v>0</v>
      </c>
      <c r="BB154" s="22">
        <f t="shared" si="78"/>
        <v>0</v>
      </c>
      <c r="BC154" s="26" t="s">
        <v>249</v>
      </c>
      <c r="BD154" s="30" t="s">
        <v>250</v>
      </c>
      <c r="BE154" s="13">
        <v>115</v>
      </c>
      <c r="BF154" s="22">
        <v>0</v>
      </c>
      <c r="BG154" s="22">
        <v>0</v>
      </c>
      <c r="BH154" s="22">
        <f t="shared" si="79"/>
        <v>0</v>
      </c>
      <c r="BI154" s="26" t="s">
        <v>249</v>
      </c>
      <c r="BJ154" s="30" t="s">
        <v>250</v>
      </c>
      <c r="BK154" s="13">
        <v>115</v>
      </c>
      <c r="BL154" s="22">
        <v>0</v>
      </c>
      <c r="BM154" s="22">
        <v>10</v>
      </c>
      <c r="BN154" s="22">
        <f t="shared" si="80"/>
        <v>0</v>
      </c>
    </row>
    <row r="155" spans="1:66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69"/>
        <v>3</v>
      </c>
      <c r="E155" s="22">
        <f t="shared" ca="1" si="69"/>
        <v>7</v>
      </c>
      <c r="F155" s="22">
        <f t="shared" ca="1" si="70"/>
        <v>233.33</v>
      </c>
      <c r="G155" s="26" t="s">
        <v>251</v>
      </c>
      <c r="H155" s="30" t="s">
        <v>252</v>
      </c>
      <c r="I155" s="13">
        <v>116</v>
      </c>
      <c r="J155" s="22">
        <v>0</v>
      </c>
      <c r="K155" s="22">
        <v>0</v>
      </c>
      <c r="L155" s="22">
        <f t="shared" si="71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0</v>
      </c>
      <c r="R155" s="22">
        <f t="shared" si="72"/>
        <v>0</v>
      </c>
      <c r="S155" s="26" t="s">
        <v>251</v>
      </c>
      <c r="T155" s="30" t="s">
        <v>252</v>
      </c>
      <c r="U155" s="13">
        <v>116</v>
      </c>
      <c r="V155" s="22">
        <v>0</v>
      </c>
      <c r="W155" s="22">
        <v>0</v>
      </c>
      <c r="X155" s="22">
        <f t="shared" si="73"/>
        <v>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0</v>
      </c>
      <c r="AD155" s="22">
        <f t="shared" si="74"/>
        <v>0</v>
      </c>
      <c r="AE155" s="26" t="s">
        <v>251</v>
      </c>
      <c r="AF155" s="30" t="s">
        <v>252</v>
      </c>
      <c r="AG155" s="13">
        <v>116</v>
      </c>
      <c r="AH155" s="22">
        <v>1</v>
      </c>
      <c r="AI155" s="22">
        <v>1</v>
      </c>
      <c r="AJ155" s="22">
        <f t="shared" si="75"/>
        <v>100</v>
      </c>
      <c r="AK155" s="26" t="s">
        <v>251</v>
      </c>
      <c r="AL155" s="30" t="s">
        <v>252</v>
      </c>
      <c r="AM155" s="13">
        <v>116</v>
      </c>
      <c r="AN155" s="22">
        <v>1</v>
      </c>
      <c r="AO155" s="22">
        <v>0</v>
      </c>
      <c r="AP155" s="22">
        <f t="shared" si="76"/>
        <v>0</v>
      </c>
      <c r="AQ155" s="26" t="s">
        <v>251</v>
      </c>
      <c r="AR155" s="30" t="s">
        <v>252</v>
      </c>
      <c r="AS155" s="13">
        <v>116</v>
      </c>
      <c r="AT155" s="22">
        <v>1</v>
      </c>
      <c r="AU155" s="22">
        <v>3</v>
      </c>
      <c r="AV155" s="22">
        <f t="shared" si="77"/>
        <v>300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78"/>
        <v>0</v>
      </c>
      <c r="BC155" s="26" t="s">
        <v>251</v>
      </c>
      <c r="BD155" s="30" t="s">
        <v>252</v>
      </c>
      <c r="BE155" s="13">
        <v>116</v>
      </c>
      <c r="BF155" s="22">
        <v>0</v>
      </c>
      <c r="BG155" s="22">
        <v>0</v>
      </c>
      <c r="BH155" s="22">
        <f t="shared" si="79"/>
        <v>0</v>
      </c>
      <c r="BI155" s="26" t="s">
        <v>251</v>
      </c>
      <c r="BJ155" s="30" t="s">
        <v>252</v>
      </c>
      <c r="BK155" s="13">
        <v>116</v>
      </c>
      <c r="BL155" s="22">
        <v>0</v>
      </c>
      <c r="BM155" s="22">
        <v>3</v>
      </c>
      <c r="BN155" s="22">
        <f t="shared" si="80"/>
        <v>0</v>
      </c>
    </row>
    <row r="156" spans="1:66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69"/>
        <v>191</v>
      </c>
      <c r="E156" s="22">
        <f t="shared" ca="1" si="69"/>
        <v>240</v>
      </c>
      <c r="F156" s="22">
        <f t="shared" ca="1" si="70"/>
        <v>125.65</v>
      </c>
      <c r="G156" s="20" t="s">
        <v>253</v>
      </c>
      <c r="H156" s="28" t="s">
        <v>254</v>
      </c>
      <c r="I156" s="13">
        <v>117</v>
      </c>
      <c r="J156" s="22">
        <v>5</v>
      </c>
      <c r="K156" s="22">
        <v>15</v>
      </c>
      <c r="L156" s="22">
        <f t="shared" si="71"/>
        <v>300</v>
      </c>
      <c r="M156" s="20" t="s">
        <v>253</v>
      </c>
      <c r="N156" s="28" t="s">
        <v>254</v>
      </c>
      <c r="O156" s="13">
        <v>117</v>
      </c>
      <c r="P156" s="22">
        <v>11</v>
      </c>
      <c r="Q156" s="22">
        <v>9</v>
      </c>
      <c r="R156" s="22">
        <f t="shared" si="72"/>
        <v>81.819999999999993</v>
      </c>
      <c r="S156" s="20" t="s">
        <v>253</v>
      </c>
      <c r="T156" s="28" t="s">
        <v>254</v>
      </c>
      <c r="U156" s="13">
        <v>117</v>
      </c>
      <c r="V156" s="22">
        <v>15</v>
      </c>
      <c r="W156" s="22">
        <v>20</v>
      </c>
      <c r="X156" s="22">
        <f t="shared" si="73"/>
        <v>133.33000000000001</v>
      </c>
      <c r="Y156" s="20" t="s">
        <v>253</v>
      </c>
      <c r="Z156" s="28" t="s">
        <v>254</v>
      </c>
      <c r="AA156" s="13">
        <v>117</v>
      </c>
      <c r="AB156" s="22">
        <v>13</v>
      </c>
      <c r="AC156" s="22">
        <v>22</v>
      </c>
      <c r="AD156" s="22">
        <f t="shared" si="74"/>
        <v>169.23</v>
      </c>
      <c r="AE156" s="20" t="s">
        <v>253</v>
      </c>
      <c r="AF156" s="28" t="s">
        <v>254</v>
      </c>
      <c r="AG156" s="13">
        <v>117</v>
      </c>
      <c r="AH156" s="22">
        <v>9</v>
      </c>
      <c r="AI156" s="22">
        <v>11</v>
      </c>
      <c r="AJ156" s="22">
        <f t="shared" si="75"/>
        <v>122.22</v>
      </c>
      <c r="AK156" s="20" t="s">
        <v>253</v>
      </c>
      <c r="AL156" s="28" t="s">
        <v>254</v>
      </c>
      <c r="AM156" s="13">
        <v>117</v>
      </c>
      <c r="AN156" s="22">
        <v>36</v>
      </c>
      <c r="AO156" s="22">
        <v>31</v>
      </c>
      <c r="AP156" s="22">
        <f t="shared" si="76"/>
        <v>86.11</v>
      </c>
      <c r="AQ156" s="20" t="s">
        <v>253</v>
      </c>
      <c r="AR156" s="28" t="s">
        <v>254</v>
      </c>
      <c r="AS156" s="13">
        <v>117</v>
      </c>
      <c r="AT156" s="22">
        <v>22</v>
      </c>
      <c r="AU156" s="22">
        <v>27</v>
      </c>
      <c r="AV156" s="22">
        <f t="shared" si="77"/>
        <v>122.73</v>
      </c>
      <c r="AW156" s="20" t="s">
        <v>253</v>
      </c>
      <c r="AX156" s="28" t="s">
        <v>254</v>
      </c>
      <c r="AY156" s="13">
        <v>117</v>
      </c>
      <c r="AZ156" s="22">
        <v>10</v>
      </c>
      <c r="BA156" s="22">
        <v>5</v>
      </c>
      <c r="BB156" s="22">
        <f t="shared" si="78"/>
        <v>50</v>
      </c>
      <c r="BC156" s="20" t="s">
        <v>253</v>
      </c>
      <c r="BD156" s="28" t="s">
        <v>254</v>
      </c>
      <c r="BE156" s="13">
        <v>117</v>
      </c>
      <c r="BF156" s="22">
        <v>5</v>
      </c>
      <c r="BG156" s="22">
        <v>5</v>
      </c>
      <c r="BH156" s="22">
        <f t="shared" si="79"/>
        <v>100</v>
      </c>
      <c r="BI156" s="20" t="s">
        <v>253</v>
      </c>
      <c r="BJ156" s="28" t="s">
        <v>254</v>
      </c>
      <c r="BK156" s="13">
        <v>117</v>
      </c>
      <c r="BL156" s="22">
        <v>65</v>
      </c>
      <c r="BM156" s="22">
        <v>95</v>
      </c>
      <c r="BN156" s="22">
        <f t="shared" si="80"/>
        <v>146.15</v>
      </c>
    </row>
    <row r="157" spans="1:66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69"/>
        <v>165</v>
      </c>
      <c r="E157" s="22">
        <f t="shared" ca="1" si="69"/>
        <v>206</v>
      </c>
      <c r="F157" s="22">
        <f t="shared" ca="1" si="70"/>
        <v>124.85</v>
      </c>
      <c r="G157" s="26" t="s">
        <v>255</v>
      </c>
      <c r="H157" s="27" t="s">
        <v>256</v>
      </c>
      <c r="I157" s="13">
        <v>118</v>
      </c>
      <c r="J157" s="22">
        <v>4</v>
      </c>
      <c r="K157" s="22">
        <v>4</v>
      </c>
      <c r="L157" s="22">
        <f t="shared" si="71"/>
        <v>100</v>
      </c>
      <c r="M157" s="26" t="s">
        <v>255</v>
      </c>
      <c r="N157" s="27" t="s">
        <v>256</v>
      </c>
      <c r="O157" s="13">
        <v>118</v>
      </c>
      <c r="P157" s="22">
        <v>11</v>
      </c>
      <c r="Q157" s="22">
        <v>8</v>
      </c>
      <c r="R157" s="22">
        <f t="shared" si="72"/>
        <v>72.73</v>
      </c>
      <c r="S157" s="26" t="s">
        <v>255</v>
      </c>
      <c r="T157" s="27" t="s">
        <v>256</v>
      </c>
      <c r="U157" s="13">
        <v>118</v>
      </c>
      <c r="V157" s="22">
        <v>15</v>
      </c>
      <c r="W157" s="22">
        <v>20</v>
      </c>
      <c r="X157" s="22">
        <f t="shared" si="73"/>
        <v>133.33000000000001</v>
      </c>
      <c r="Y157" s="26" t="s">
        <v>255</v>
      </c>
      <c r="Z157" s="27" t="s">
        <v>256</v>
      </c>
      <c r="AA157" s="13">
        <v>118</v>
      </c>
      <c r="AB157" s="22">
        <v>13</v>
      </c>
      <c r="AC157" s="22">
        <v>19</v>
      </c>
      <c r="AD157" s="22">
        <f t="shared" si="74"/>
        <v>146.15</v>
      </c>
      <c r="AE157" s="26" t="s">
        <v>255</v>
      </c>
      <c r="AF157" s="27" t="s">
        <v>256</v>
      </c>
      <c r="AG157" s="13">
        <v>118</v>
      </c>
      <c r="AH157" s="22">
        <v>9</v>
      </c>
      <c r="AI157" s="22">
        <v>11</v>
      </c>
      <c r="AJ157" s="22">
        <f t="shared" si="75"/>
        <v>122.22</v>
      </c>
      <c r="AK157" s="26" t="s">
        <v>255</v>
      </c>
      <c r="AL157" s="27" t="s">
        <v>256</v>
      </c>
      <c r="AM157" s="13">
        <v>118</v>
      </c>
      <c r="AN157" s="22">
        <v>35</v>
      </c>
      <c r="AO157" s="22">
        <v>23</v>
      </c>
      <c r="AP157" s="22">
        <f t="shared" si="76"/>
        <v>65.709999999999994</v>
      </c>
      <c r="AQ157" s="26" t="s">
        <v>255</v>
      </c>
      <c r="AR157" s="27" t="s">
        <v>256</v>
      </c>
      <c r="AS157" s="13">
        <v>118</v>
      </c>
      <c r="AT157" s="22">
        <v>17</v>
      </c>
      <c r="AU157" s="22">
        <v>26</v>
      </c>
      <c r="AV157" s="22">
        <f t="shared" si="77"/>
        <v>152.94</v>
      </c>
      <c r="AW157" s="26" t="s">
        <v>255</v>
      </c>
      <c r="AX157" s="27" t="s">
        <v>256</v>
      </c>
      <c r="AY157" s="13">
        <v>118</v>
      </c>
      <c r="AZ157" s="22">
        <v>7</v>
      </c>
      <c r="BA157" s="22">
        <v>5</v>
      </c>
      <c r="BB157" s="22">
        <f t="shared" si="78"/>
        <v>71.430000000000007</v>
      </c>
      <c r="BC157" s="26" t="s">
        <v>255</v>
      </c>
      <c r="BD157" s="27" t="s">
        <v>256</v>
      </c>
      <c r="BE157" s="13">
        <v>118</v>
      </c>
      <c r="BF157" s="22">
        <v>5</v>
      </c>
      <c r="BG157" s="22">
        <v>4</v>
      </c>
      <c r="BH157" s="22">
        <f t="shared" si="79"/>
        <v>80</v>
      </c>
      <c r="BI157" s="26" t="s">
        <v>255</v>
      </c>
      <c r="BJ157" s="27" t="s">
        <v>256</v>
      </c>
      <c r="BK157" s="13">
        <v>118</v>
      </c>
      <c r="BL157" s="22">
        <v>49</v>
      </c>
      <c r="BM157" s="22">
        <v>86</v>
      </c>
      <c r="BN157" s="22">
        <f t="shared" si="80"/>
        <v>175.51</v>
      </c>
    </row>
    <row r="158" spans="1:66" ht="15.4" customHeight="1" x14ac:dyDescent="0.25">
      <c r="A158" s="16" t="s">
        <v>257</v>
      </c>
      <c r="B158" s="17" t="s">
        <v>258</v>
      </c>
      <c r="C158" s="18" t="s">
        <v>12</v>
      </c>
      <c r="D158" s="25"/>
      <c r="E158" s="25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  <c r="BC158" s="16" t="s">
        <v>257</v>
      </c>
      <c r="BD158" s="17" t="s">
        <v>258</v>
      </c>
      <c r="BE158" s="18" t="s">
        <v>12</v>
      </c>
      <c r="BF158" s="25"/>
      <c r="BG158" s="25"/>
      <c r="BH158" s="19"/>
      <c r="BI158" s="16" t="s">
        <v>257</v>
      </c>
      <c r="BJ158" s="17" t="s">
        <v>258</v>
      </c>
      <c r="BK158" s="18" t="s">
        <v>12</v>
      </c>
      <c r="BL158" s="25"/>
      <c r="BM158" s="25"/>
      <c r="BN158" s="19"/>
    </row>
    <row r="159" spans="1:66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SUM(OFFSET(D159,0,6),OFFSET(D159,0,12),OFFSET(D159,0,18),OFFSET(D159,0,24),OFFSET(D159,0,30),OFFSET(D159,0,36),OFFSET(D159,0,42),OFFSET(D159,0,48),OFFSET(D159,0,54),OFFSET(D159,0,60))</f>
        <v>422</v>
      </c>
      <c r="E159" s="22">
        <f ca="1">SUM(OFFSET(E159,0,6),OFFSET(E159,0,12),OFFSET(E159,0,18),OFFSET(E159,0,24),OFFSET(E159,0,30),OFFSET(E159,0,36),OFFSET(E159,0,42),OFFSET(E159,0,48),OFFSET(E159,0,54),OFFSET(E159,0,60))</f>
        <v>227</v>
      </c>
      <c r="F159" s="22">
        <f ca="1">IF(D159, ROUND(E159/D159*100, 2),0)</f>
        <v>53.79</v>
      </c>
      <c r="G159" s="20" t="s">
        <v>259</v>
      </c>
      <c r="H159" s="28" t="s">
        <v>260</v>
      </c>
      <c r="I159" s="13">
        <v>119</v>
      </c>
      <c r="J159" s="22">
        <v>0</v>
      </c>
      <c r="K159" s="22">
        <v>0</v>
      </c>
      <c r="L159" s="22">
        <f>IF(J159, ROUND(K159/J159*100, 2),0)</f>
        <v>0</v>
      </c>
      <c r="M159" s="20" t="s">
        <v>259</v>
      </c>
      <c r="N159" s="28" t="s">
        <v>260</v>
      </c>
      <c r="O159" s="13">
        <v>119</v>
      </c>
      <c r="P159" s="22">
        <v>101</v>
      </c>
      <c r="Q159" s="22">
        <v>61</v>
      </c>
      <c r="R159" s="22">
        <f>IF(P159, ROUND(Q159/P159*100, 2),0)</f>
        <v>60.4</v>
      </c>
      <c r="S159" s="20" t="s">
        <v>259</v>
      </c>
      <c r="T159" s="28" t="s">
        <v>260</v>
      </c>
      <c r="U159" s="13">
        <v>119</v>
      </c>
      <c r="V159" s="22">
        <v>38</v>
      </c>
      <c r="W159" s="22">
        <v>92</v>
      </c>
      <c r="X159" s="22">
        <f>IF(V159, ROUND(W159/V159*100, 2),0)</f>
        <v>242.11</v>
      </c>
      <c r="Y159" s="20" t="s">
        <v>259</v>
      </c>
      <c r="Z159" s="28" t="s">
        <v>260</v>
      </c>
      <c r="AA159" s="13">
        <v>119</v>
      </c>
      <c r="AB159" s="22">
        <v>27</v>
      </c>
      <c r="AC159" s="22">
        <v>10</v>
      </c>
      <c r="AD159" s="22">
        <f>IF(AB159, ROUND(AC159/AB159*100, 2),0)</f>
        <v>37.04</v>
      </c>
      <c r="AE159" s="20" t="s">
        <v>259</v>
      </c>
      <c r="AF159" s="28" t="s">
        <v>260</v>
      </c>
      <c r="AG159" s="13">
        <v>119</v>
      </c>
      <c r="AH159" s="22">
        <v>46</v>
      </c>
      <c r="AI159" s="22">
        <v>21</v>
      </c>
      <c r="AJ159" s="22">
        <f>IF(AH159, ROUND(AI159/AH159*100, 2),0)</f>
        <v>45.65</v>
      </c>
      <c r="AK159" s="20" t="s">
        <v>259</v>
      </c>
      <c r="AL159" s="28" t="s">
        <v>260</v>
      </c>
      <c r="AM159" s="13">
        <v>119</v>
      </c>
      <c r="AN159" s="22">
        <v>58</v>
      </c>
      <c r="AO159" s="22">
        <v>0</v>
      </c>
      <c r="AP159" s="22">
        <f>IF(AN159, ROUND(AO159/AN159*100, 2),0)</f>
        <v>0</v>
      </c>
      <c r="AQ159" s="20" t="s">
        <v>259</v>
      </c>
      <c r="AR159" s="28" t="s">
        <v>260</v>
      </c>
      <c r="AS159" s="13">
        <v>119</v>
      </c>
      <c r="AT159" s="22">
        <v>83</v>
      </c>
      <c r="AU159" s="22">
        <v>42</v>
      </c>
      <c r="AV159" s="22">
        <f>IF(AT159, ROUND(AU159/AT159*100, 2),0)</f>
        <v>50.6</v>
      </c>
      <c r="AW159" s="20" t="s">
        <v>259</v>
      </c>
      <c r="AX159" s="28" t="s">
        <v>260</v>
      </c>
      <c r="AY159" s="13">
        <v>119</v>
      </c>
      <c r="AZ159" s="22">
        <v>35</v>
      </c>
      <c r="BA159" s="22">
        <v>0</v>
      </c>
      <c r="BB159" s="22">
        <f>IF(AZ159, ROUND(BA159/AZ159*100, 2),0)</f>
        <v>0</v>
      </c>
      <c r="BC159" s="20" t="s">
        <v>259</v>
      </c>
      <c r="BD159" s="28" t="s">
        <v>260</v>
      </c>
      <c r="BE159" s="13">
        <v>119</v>
      </c>
      <c r="BF159" s="22">
        <v>33</v>
      </c>
      <c r="BG159" s="22">
        <v>1</v>
      </c>
      <c r="BH159" s="22">
        <f>IF(BF159, ROUND(BG159/BF159*100, 2),0)</f>
        <v>3.03</v>
      </c>
      <c r="BI159" s="20" t="s">
        <v>259</v>
      </c>
      <c r="BJ159" s="28" t="s">
        <v>260</v>
      </c>
      <c r="BK159" s="13">
        <v>119</v>
      </c>
      <c r="BL159" s="22">
        <v>1</v>
      </c>
      <c r="BM159" s="22">
        <v>0</v>
      </c>
      <c r="BN159" s="22">
        <f>IF(BL159, ROUND(BM159/BL159*100, 2),0)</f>
        <v>0</v>
      </c>
    </row>
    <row r="160" spans="1:66" ht="19.350000000000001" customHeight="1" x14ac:dyDescent="0.25">
      <c r="A160" s="23"/>
      <c r="B160" s="24" t="s">
        <v>261</v>
      </c>
      <c r="C160" s="18" t="s">
        <v>12</v>
      </c>
      <c r="D160" s="25"/>
      <c r="E160" s="25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  <c r="BC160" s="23"/>
      <c r="BD160" s="24" t="s">
        <v>261</v>
      </c>
      <c r="BE160" s="18" t="s">
        <v>12</v>
      </c>
      <c r="BF160" s="25"/>
      <c r="BG160" s="25"/>
      <c r="BH160" s="19"/>
      <c r="BI160" s="23"/>
      <c r="BJ160" s="24" t="s">
        <v>261</v>
      </c>
      <c r="BK160" s="18" t="s">
        <v>12</v>
      </c>
      <c r="BL160" s="25"/>
      <c r="BM160" s="25"/>
      <c r="BN160" s="19"/>
    </row>
    <row r="161" spans="1:66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81">SUM(OFFSET(D161,0,6),OFFSET(D161,0,12),OFFSET(D161,0,18),OFFSET(D161,0,24),OFFSET(D161,0,30),OFFSET(D161,0,36),OFFSET(D161,0,42),OFFSET(D161,0,48),OFFSET(D161,0,54),OFFSET(D161,0,60))</f>
        <v>0</v>
      </c>
      <c r="E161" s="22">
        <f t="shared" ca="1" si="81"/>
        <v>0</v>
      </c>
      <c r="F161" s="22">
        <f t="shared" ref="F161:F173" ca="1" si="82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83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84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85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86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87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88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89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90">IF(AZ161, ROUND(BA161/AZ161*100, 2),0)</f>
        <v>0</v>
      </c>
      <c r="BC161" s="26" t="s">
        <v>262</v>
      </c>
      <c r="BD161" s="27" t="s">
        <v>263</v>
      </c>
      <c r="BE161" s="13">
        <v>120</v>
      </c>
      <c r="BF161" s="22">
        <v>0</v>
      </c>
      <c r="BG161" s="22">
        <v>0</v>
      </c>
      <c r="BH161" s="22">
        <f t="shared" ref="BH161:BH173" si="91">IF(BF161, ROUND(BG161/BF161*100, 2),0)</f>
        <v>0</v>
      </c>
      <c r="BI161" s="26" t="s">
        <v>262</v>
      </c>
      <c r="BJ161" s="27" t="s">
        <v>263</v>
      </c>
      <c r="BK161" s="13">
        <v>120</v>
      </c>
      <c r="BL161" s="22">
        <v>0</v>
      </c>
      <c r="BM161" s="22">
        <v>0</v>
      </c>
      <c r="BN161" s="22">
        <f t="shared" ref="BN161:BN173" si="92">IF(BL161, ROUND(BM161/BL161*100, 2),0)</f>
        <v>0</v>
      </c>
    </row>
    <row r="162" spans="1:66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81"/>
        <v>4</v>
      </c>
      <c r="E162" s="22">
        <f t="shared" ca="1" si="81"/>
        <v>1</v>
      </c>
      <c r="F162" s="22">
        <f t="shared" ca="1" si="82"/>
        <v>25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0</v>
      </c>
      <c r="L162" s="22">
        <f t="shared" si="83"/>
        <v>0</v>
      </c>
      <c r="M162" s="26" t="s">
        <v>264</v>
      </c>
      <c r="N162" s="27" t="s">
        <v>265</v>
      </c>
      <c r="O162" s="13">
        <v>121</v>
      </c>
      <c r="P162" s="22">
        <v>0</v>
      </c>
      <c r="Q162" s="22">
        <v>0</v>
      </c>
      <c r="R162" s="22">
        <f t="shared" si="84"/>
        <v>0</v>
      </c>
      <c r="S162" s="26" t="s">
        <v>264</v>
      </c>
      <c r="T162" s="27" t="s">
        <v>265</v>
      </c>
      <c r="U162" s="13">
        <v>121</v>
      </c>
      <c r="V162" s="22">
        <v>0</v>
      </c>
      <c r="W162" s="22">
        <v>0</v>
      </c>
      <c r="X162" s="22">
        <f t="shared" si="85"/>
        <v>0</v>
      </c>
      <c r="Y162" s="26" t="s">
        <v>264</v>
      </c>
      <c r="Z162" s="27" t="s">
        <v>265</v>
      </c>
      <c r="AA162" s="13">
        <v>121</v>
      </c>
      <c r="AB162" s="22">
        <v>3</v>
      </c>
      <c r="AC162" s="22">
        <v>0</v>
      </c>
      <c r="AD162" s="22">
        <f t="shared" si="86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87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88"/>
        <v>0</v>
      </c>
      <c r="AQ162" s="26" t="s">
        <v>264</v>
      </c>
      <c r="AR162" s="27" t="s">
        <v>265</v>
      </c>
      <c r="AS162" s="13">
        <v>121</v>
      </c>
      <c r="AT162" s="22">
        <v>0</v>
      </c>
      <c r="AU162" s="22">
        <v>0</v>
      </c>
      <c r="AV162" s="22">
        <f t="shared" si="89"/>
        <v>0</v>
      </c>
      <c r="AW162" s="26" t="s">
        <v>264</v>
      </c>
      <c r="AX162" s="27" t="s">
        <v>265</v>
      </c>
      <c r="AY162" s="13">
        <v>121</v>
      </c>
      <c r="AZ162" s="22">
        <v>0</v>
      </c>
      <c r="BA162" s="22">
        <v>1</v>
      </c>
      <c r="BB162" s="22">
        <f t="shared" si="90"/>
        <v>0</v>
      </c>
      <c r="BC162" s="26" t="s">
        <v>264</v>
      </c>
      <c r="BD162" s="27" t="s">
        <v>265</v>
      </c>
      <c r="BE162" s="13">
        <v>121</v>
      </c>
      <c r="BF162" s="22">
        <v>0</v>
      </c>
      <c r="BG162" s="22">
        <v>0</v>
      </c>
      <c r="BH162" s="22">
        <f t="shared" si="91"/>
        <v>0</v>
      </c>
      <c r="BI162" s="26" t="s">
        <v>264</v>
      </c>
      <c r="BJ162" s="27" t="s">
        <v>265</v>
      </c>
      <c r="BK162" s="13">
        <v>121</v>
      </c>
      <c r="BL162" s="22">
        <v>1</v>
      </c>
      <c r="BM162" s="22">
        <v>0</v>
      </c>
      <c r="BN162" s="22">
        <f t="shared" si="92"/>
        <v>0</v>
      </c>
    </row>
    <row r="163" spans="1:66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81"/>
        <v>5</v>
      </c>
      <c r="E163" s="22">
        <f t="shared" ca="1" si="81"/>
        <v>8</v>
      </c>
      <c r="F163" s="22">
        <f t="shared" ca="1" si="82"/>
        <v>160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83"/>
        <v>0</v>
      </c>
      <c r="M163" s="26" t="s">
        <v>266</v>
      </c>
      <c r="N163" s="27" t="s">
        <v>267</v>
      </c>
      <c r="O163" s="13">
        <v>122</v>
      </c>
      <c r="P163" s="22">
        <v>2</v>
      </c>
      <c r="Q163" s="22">
        <v>0</v>
      </c>
      <c r="R163" s="22">
        <f t="shared" si="84"/>
        <v>0</v>
      </c>
      <c r="S163" s="26" t="s">
        <v>266</v>
      </c>
      <c r="T163" s="27" t="s">
        <v>267</v>
      </c>
      <c r="U163" s="13">
        <v>122</v>
      </c>
      <c r="V163" s="22">
        <v>3</v>
      </c>
      <c r="W163" s="22">
        <v>8</v>
      </c>
      <c r="X163" s="22">
        <f t="shared" si="85"/>
        <v>266.67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86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87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88"/>
        <v>0</v>
      </c>
      <c r="AQ163" s="26" t="s">
        <v>266</v>
      </c>
      <c r="AR163" s="27" t="s">
        <v>267</v>
      </c>
      <c r="AS163" s="13">
        <v>122</v>
      </c>
      <c r="AT163" s="22">
        <v>0</v>
      </c>
      <c r="AU163" s="22">
        <v>0</v>
      </c>
      <c r="AV163" s="22">
        <f t="shared" si="89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90"/>
        <v>0</v>
      </c>
      <c r="BC163" s="26" t="s">
        <v>266</v>
      </c>
      <c r="BD163" s="27" t="s">
        <v>267</v>
      </c>
      <c r="BE163" s="13">
        <v>122</v>
      </c>
      <c r="BF163" s="22">
        <v>0</v>
      </c>
      <c r="BG163" s="22">
        <v>0</v>
      </c>
      <c r="BH163" s="22">
        <f t="shared" si="91"/>
        <v>0</v>
      </c>
      <c r="BI163" s="26" t="s">
        <v>266</v>
      </c>
      <c r="BJ163" s="27" t="s">
        <v>267</v>
      </c>
      <c r="BK163" s="13">
        <v>122</v>
      </c>
      <c r="BL163" s="22">
        <v>0</v>
      </c>
      <c r="BM163" s="22">
        <v>0</v>
      </c>
      <c r="BN163" s="22">
        <f t="shared" si="92"/>
        <v>0</v>
      </c>
    </row>
    <row r="164" spans="1:66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81"/>
        <v>0</v>
      </c>
      <c r="E164" s="22">
        <f t="shared" ca="1" si="81"/>
        <v>0</v>
      </c>
      <c r="F164" s="22">
        <f t="shared" ca="1" si="82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83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84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85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86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87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88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89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90"/>
        <v>0</v>
      </c>
      <c r="BC164" s="26" t="s">
        <v>268</v>
      </c>
      <c r="BD164" s="27" t="s">
        <v>269</v>
      </c>
      <c r="BE164" s="13">
        <v>123</v>
      </c>
      <c r="BF164" s="22">
        <v>0</v>
      </c>
      <c r="BG164" s="22">
        <v>0</v>
      </c>
      <c r="BH164" s="22">
        <f t="shared" si="91"/>
        <v>0</v>
      </c>
      <c r="BI164" s="26" t="s">
        <v>268</v>
      </c>
      <c r="BJ164" s="27" t="s">
        <v>269</v>
      </c>
      <c r="BK164" s="13">
        <v>123</v>
      </c>
      <c r="BL164" s="22">
        <v>0</v>
      </c>
      <c r="BM164" s="22">
        <v>0</v>
      </c>
      <c r="BN164" s="22">
        <f t="shared" si="92"/>
        <v>0</v>
      </c>
    </row>
    <row r="165" spans="1:66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81"/>
        <v>1</v>
      </c>
      <c r="E165" s="22">
        <f t="shared" ca="1" si="81"/>
        <v>2</v>
      </c>
      <c r="F165" s="22">
        <f t="shared" ca="1" si="82"/>
        <v>200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83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84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2</v>
      </c>
      <c r="X165" s="22">
        <f t="shared" si="85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86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87"/>
        <v>0</v>
      </c>
      <c r="AK165" s="26" t="s">
        <v>270</v>
      </c>
      <c r="AL165" s="27" t="s">
        <v>271</v>
      </c>
      <c r="AM165" s="13">
        <v>124</v>
      </c>
      <c r="AN165" s="22">
        <v>1</v>
      </c>
      <c r="AO165" s="22">
        <v>0</v>
      </c>
      <c r="AP165" s="22">
        <f t="shared" si="88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89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90"/>
        <v>0</v>
      </c>
      <c r="BC165" s="26" t="s">
        <v>270</v>
      </c>
      <c r="BD165" s="27" t="s">
        <v>271</v>
      </c>
      <c r="BE165" s="13">
        <v>124</v>
      </c>
      <c r="BF165" s="22">
        <v>0</v>
      </c>
      <c r="BG165" s="22">
        <v>0</v>
      </c>
      <c r="BH165" s="22">
        <f t="shared" si="91"/>
        <v>0</v>
      </c>
      <c r="BI165" s="26" t="s">
        <v>270</v>
      </c>
      <c r="BJ165" s="27" t="s">
        <v>271</v>
      </c>
      <c r="BK165" s="13">
        <v>124</v>
      </c>
      <c r="BL165" s="22">
        <v>0</v>
      </c>
      <c r="BM165" s="22">
        <v>0</v>
      </c>
      <c r="BN165" s="22">
        <f t="shared" si="92"/>
        <v>0</v>
      </c>
    </row>
    <row r="166" spans="1:66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81"/>
        <v>258</v>
      </c>
      <c r="E166" s="22">
        <f t="shared" ca="1" si="81"/>
        <v>148</v>
      </c>
      <c r="F166" s="22">
        <f t="shared" ca="1" si="82"/>
        <v>57.36</v>
      </c>
      <c r="G166" s="26" t="s">
        <v>272</v>
      </c>
      <c r="H166" s="27" t="s">
        <v>273</v>
      </c>
      <c r="I166" s="13">
        <v>125</v>
      </c>
      <c r="J166" s="22">
        <v>1</v>
      </c>
      <c r="K166" s="22">
        <v>3</v>
      </c>
      <c r="L166" s="22">
        <f t="shared" si="83"/>
        <v>300</v>
      </c>
      <c r="M166" s="26" t="s">
        <v>272</v>
      </c>
      <c r="N166" s="27" t="s">
        <v>273</v>
      </c>
      <c r="O166" s="13">
        <v>125</v>
      </c>
      <c r="P166" s="22">
        <v>41</v>
      </c>
      <c r="Q166" s="22">
        <v>15</v>
      </c>
      <c r="R166" s="22">
        <f t="shared" si="84"/>
        <v>36.590000000000003</v>
      </c>
      <c r="S166" s="26" t="s">
        <v>272</v>
      </c>
      <c r="T166" s="27" t="s">
        <v>273</v>
      </c>
      <c r="U166" s="13">
        <v>125</v>
      </c>
      <c r="V166" s="22">
        <v>22</v>
      </c>
      <c r="W166" s="22">
        <v>78</v>
      </c>
      <c r="X166" s="22">
        <f t="shared" si="85"/>
        <v>354.55</v>
      </c>
      <c r="Y166" s="26" t="s">
        <v>272</v>
      </c>
      <c r="Z166" s="27" t="s">
        <v>273</v>
      </c>
      <c r="AA166" s="13">
        <v>125</v>
      </c>
      <c r="AB166" s="22">
        <v>16</v>
      </c>
      <c r="AC166" s="22">
        <v>5</v>
      </c>
      <c r="AD166" s="22">
        <f t="shared" si="86"/>
        <v>31.25</v>
      </c>
      <c r="AE166" s="26" t="s">
        <v>272</v>
      </c>
      <c r="AF166" s="27" t="s">
        <v>273</v>
      </c>
      <c r="AG166" s="13">
        <v>125</v>
      </c>
      <c r="AH166" s="22">
        <v>34</v>
      </c>
      <c r="AI166" s="22">
        <v>9</v>
      </c>
      <c r="AJ166" s="22">
        <f t="shared" si="87"/>
        <v>26.47</v>
      </c>
      <c r="AK166" s="26" t="s">
        <v>272</v>
      </c>
      <c r="AL166" s="27" t="s">
        <v>273</v>
      </c>
      <c r="AM166" s="13">
        <v>125</v>
      </c>
      <c r="AN166" s="22">
        <v>57</v>
      </c>
      <c r="AO166" s="22">
        <v>0</v>
      </c>
      <c r="AP166" s="22">
        <f t="shared" si="88"/>
        <v>0</v>
      </c>
      <c r="AQ166" s="26" t="s">
        <v>272</v>
      </c>
      <c r="AR166" s="27" t="s">
        <v>273</v>
      </c>
      <c r="AS166" s="13">
        <v>125</v>
      </c>
      <c r="AT166" s="22">
        <v>53</v>
      </c>
      <c r="AU166" s="22">
        <v>26</v>
      </c>
      <c r="AV166" s="22">
        <f t="shared" si="89"/>
        <v>49.06</v>
      </c>
      <c r="AW166" s="26" t="s">
        <v>272</v>
      </c>
      <c r="AX166" s="27" t="s">
        <v>273</v>
      </c>
      <c r="AY166" s="13">
        <v>125</v>
      </c>
      <c r="AZ166" s="22">
        <v>17</v>
      </c>
      <c r="BA166" s="22">
        <v>12</v>
      </c>
      <c r="BB166" s="22">
        <f t="shared" si="90"/>
        <v>70.59</v>
      </c>
      <c r="BC166" s="26" t="s">
        <v>272</v>
      </c>
      <c r="BD166" s="27" t="s">
        <v>273</v>
      </c>
      <c r="BE166" s="13">
        <v>125</v>
      </c>
      <c r="BF166" s="22">
        <v>17</v>
      </c>
      <c r="BG166" s="22">
        <v>0</v>
      </c>
      <c r="BH166" s="22">
        <f t="shared" si="91"/>
        <v>0</v>
      </c>
      <c r="BI166" s="26" t="s">
        <v>272</v>
      </c>
      <c r="BJ166" s="27" t="s">
        <v>273</v>
      </c>
      <c r="BK166" s="13">
        <v>125</v>
      </c>
      <c r="BL166" s="22">
        <v>0</v>
      </c>
      <c r="BM166" s="22">
        <v>0</v>
      </c>
      <c r="BN166" s="22">
        <f t="shared" si="92"/>
        <v>0</v>
      </c>
    </row>
    <row r="167" spans="1:66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81"/>
        <v>65</v>
      </c>
      <c r="E167" s="22">
        <f t="shared" ca="1" si="81"/>
        <v>23</v>
      </c>
      <c r="F167" s="22">
        <f t="shared" ca="1" si="82"/>
        <v>35.380000000000003</v>
      </c>
      <c r="G167" s="26" t="s">
        <v>274</v>
      </c>
      <c r="H167" s="27" t="s">
        <v>275</v>
      </c>
      <c r="I167" s="13">
        <v>126</v>
      </c>
      <c r="J167" s="22">
        <v>0</v>
      </c>
      <c r="K167" s="22">
        <v>0</v>
      </c>
      <c r="L167" s="22">
        <f t="shared" si="83"/>
        <v>0</v>
      </c>
      <c r="M167" s="26" t="s">
        <v>274</v>
      </c>
      <c r="N167" s="27" t="s">
        <v>275</v>
      </c>
      <c r="O167" s="13">
        <v>126</v>
      </c>
      <c r="P167" s="22">
        <v>21</v>
      </c>
      <c r="Q167" s="22">
        <v>12</v>
      </c>
      <c r="R167" s="22">
        <f t="shared" si="84"/>
        <v>57.14</v>
      </c>
      <c r="S167" s="26" t="s">
        <v>274</v>
      </c>
      <c r="T167" s="27" t="s">
        <v>275</v>
      </c>
      <c r="U167" s="13">
        <v>126</v>
      </c>
      <c r="V167" s="22">
        <v>12</v>
      </c>
      <c r="W167" s="22">
        <v>2</v>
      </c>
      <c r="X167" s="22">
        <f t="shared" si="85"/>
        <v>16.670000000000002</v>
      </c>
      <c r="Y167" s="26" t="s">
        <v>274</v>
      </c>
      <c r="Z167" s="27" t="s">
        <v>275</v>
      </c>
      <c r="AA167" s="13">
        <v>126</v>
      </c>
      <c r="AB167" s="22">
        <v>1</v>
      </c>
      <c r="AC167" s="22">
        <v>0</v>
      </c>
      <c r="AD167" s="22">
        <f t="shared" si="86"/>
        <v>0</v>
      </c>
      <c r="AE167" s="26" t="s">
        <v>274</v>
      </c>
      <c r="AF167" s="27" t="s">
        <v>275</v>
      </c>
      <c r="AG167" s="13">
        <v>126</v>
      </c>
      <c r="AH167" s="22">
        <v>5</v>
      </c>
      <c r="AI167" s="22">
        <v>0</v>
      </c>
      <c r="AJ167" s="22">
        <f t="shared" si="87"/>
        <v>0</v>
      </c>
      <c r="AK167" s="26" t="s">
        <v>274</v>
      </c>
      <c r="AL167" s="27" t="s">
        <v>275</v>
      </c>
      <c r="AM167" s="13">
        <v>126</v>
      </c>
      <c r="AN167" s="22">
        <v>0</v>
      </c>
      <c r="AO167" s="22">
        <v>0</v>
      </c>
      <c r="AP167" s="22">
        <f t="shared" si="88"/>
        <v>0</v>
      </c>
      <c r="AQ167" s="26" t="s">
        <v>274</v>
      </c>
      <c r="AR167" s="27" t="s">
        <v>275</v>
      </c>
      <c r="AS167" s="13">
        <v>126</v>
      </c>
      <c r="AT167" s="22">
        <v>13</v>
      </c>
      <c r="AU167" s="22">
        <v>9</v>
      </c>
      <c r="AV167" s="22">
        <f t="shared" si="89"/>
        <v>69.23</v>
      </c>
      <c r="AW167" s="26" t="s">
        <v>274</v>
      </c>
      <c r="AX167" s="27" t="s">
        <v>275</v>
      </c>
      <c r="AY167" s="13">
        <v>126</v>
      </c>
      <c r="AZ167" s="22">
        <v>2</v>
      </c>
      <c r="BA167" s="22">
        <v>0</v>
      </c>
      <c r="BB167" s="22">
        <f t="shared" si="90"/>
        <v>0</v>
      </c>
      <c r="BC167" s="26" t="s">
        <v>274</v>
      </c>
      <c r="BD167" s="27" t="s">
        <v>275</v>
      </c>
      <c r="BE167" s="13">
        <v>126</v>
      </c>
      <c r="BF167" s="22">
        <v>11</v>
      </c>
      <c r="BG167" s="22">
        <v>0</v>
      </c>
      <c r="BH167" s="22">
        <f t="shared" si="91"/>
        <v>0</v>
      </c>
      <c r="BI167" s="26" t="s">
        <v>274</v>
      </c>
      <c r="BJ167" s="27" t="s">
        <v>275</v>
      </c>
      <c r="BK167" s="13">
        <v>126</v>
      </c>
      <c r="BL167" s="22">
        <v>0</v>
      </c>
      <c r="BM167" s="22">
        <v>0</v>
      </c>
      <c r="BN167" s="22">
        <f t="shared" si="92"/>
        <v>0</v>
      </c>
    </row>
    <row r="168" spans="1:66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81"/>
        <v>0</v>
      </c>
      <c r="E168" s="22">
        <f t="shared" ca="1" si="81"/>
        <v>0</v>
      </c>
      <c r="F168" s="22">
        <f t="shared" ca="1" si="82"/>
        <v>0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83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84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85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86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87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88"/>
        <v>0</v>
      </c>
      <c r="AQ168" s="26" t="s">
        <v>276</v>
      </c>
      <c r="AR168" s="27" t="s">
        <v>277</v>
      </c>
      <c r="AS168" s="13">
        <v>127</v>
      </c>
      <c r="AT168" s="22">
        <v>0</v>
      </c>
      <c r="AU168" s="22">
        <v>0</v>
      </c>
      <c r="AV168" s="22">
        <f t="shared" si="89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90"/>
        <v>0</v>
      </c>
      <c r="BC168" s="26" t="s">
        <v>276</v>
      </c>
      <c r="BD168" s="27" t="s">
        <v>277</v>
      </c>
      <c r="BE168" s="13">
        <v>127</v>
      </c>
      <c r="BF168" s="22">
        <v>0</v>
      </c>
      <c r="BG168" s="22">
        <v>0</v>
      </c>
      <c r="BH168" s="22">
        <f t="shared" si="91"/>
        <v>0</v>
      </c>
      <c r="BI168" s="26" t="s">
        <v>276</v>
      </c>
      <c r="BJ168" s="27" t="s">
        <v>277</v>
      </c>
      <c r="BK168" s="13">
        <v>127</v>
      </c>
      <c r="BL168" s="22">
        <v>0</v>
      </c>
      <c r="BM168" s="22">
        <v>0</v>
      </c>
      <c r="BN168" s="22">
        <f t="shared" si="92"/>
        <v>0</v>
      </c>
    </row>
    <row r="169" spans="1:66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81"/>
        <v>8</v>
      </c>
      <c r="E169" s="22">
        <f t="shared" ca="1" si="81"/>
        <v>0</v>
      </c>
      <c r="F169" s="22">
        <f t="shared" ca="1" si="82"/>
        <v>0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83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84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85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86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87"/>
        <v>0</v>
      </c>
      <c r="AK169" s="26" t="s">
        <v>278</v>
      </c>
      <c r="AL169" s="27" t="s">
        <v>279</v>
      </c>
      <c r="AM169" s="13">
        <v>128</v>
      </c>
      <c r="AN169" s="22">
        <v>7</v>
      </c>
      <c r="AO169" s="22">
        <v>0</v>
      </c>
      <c r="AP169" s="22">
        <f t="shared" si="88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89"/>
        <v>0</v>
      </c>
      <c r="AW169" s="26" t="s">
        <v>278</v>
      </c>
      <c r="AX169" s="27" t="s">
        <v>279</v>
      </c>
      <c r="AY169" s="13">
        <v>128</v>
      </c>
      <c r="AZ169" s="22">
        <v>1</v>
      </c>
      <c r="BA169" s="22">
        <v>0</v>
      </c>
      <c r="BB169" s="22">
        <f t="shared" si="90"/>
        <v>0</v>
      </c>
      <c r="BC169" s="26" t="s">
        <v>278</v>
      </c>
      <c r="BD169" s="27" t="s">
        <v>279</v>
      </c>
      <c r="BE169" s="13">
        <v>128</v>
      </c>
      <c r="BF169" s="22">
        <v>0</v>
      </c>
      <c r="BG169" s="22">
        <v>0</v>
      </c>
      <c r="BH169" s="22">
        <f t="shared" si="91"/>
        <v>0</v>
      </c>
      <c r="BI169" s="26" t="s">
        <v>278</v>
      </c>
      <c r="BJ169" s="27" t="s">
        <v>279</v>
      </c>
      <c r="BK169" s="13">
        <v>128</v>
      </c>
      <c r="BL169" s="22">
        <v>0</v>
      </c>
      <c r="BM169" s="22">
        <v>0</v>
      </c>
      <c r="BN169" s="22">
        <f t="shared" si="92"/>
        <v>0</v>
      </c>
    </row>
    <row r="170" spans="1:66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81"/>
        <v>0</v>
      </c>
      <c r="E170" s="22">
        <f t="shared" ca="1" si="81"/>
        <v>0</v>
      </c>
      <c r="F170" s="22">
        <f t="shared" ca="1" si="82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83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84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85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86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87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88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89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90"/>
        <v>0</v>
      </c>
      <c r="BC170" s="26" t="s">
        <v>280</v>
      </c>
      <c r="BD170" s="27" t="s">
        <v>281</v>
      </c>
      <c r="BE170" s="13">
        <v>129</v>
      </c>
      <c r="BF170" s="22">
        <v>0</v>
      </c>
      <c r="BG170" s="22">
        <v>0</v>
      </c>
      <c r="BH170" s="22">
        <f t="shared" si="91"/>
        <v>0</v>
      </c>
      <c r="BI170" s="26" t="s">
        <v>280</v>
      </c>
      <c r="BJ170" s="27" t="s">
        <v>281</v>
      </c>
      <c r="BK170" s="13">
        <v>129</v>
      </c>
      <c r="BL170" s="22">
        <v>0</v>
      </c>
      <c r="BM170" s="22">
        <v>0</v>
      </c>
      <c r="BN170" s="22">
        <f t="shared" si="92"/>
        <v>0</v>
      </c>
    </row>
    <row r="171" spans="1:66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81"/>
        <v>0</v>
      </c>
      <c r="E171" s="22">
        <f t="shared" ca="1" si="81"/>
        <v>0</v>
      </c>
      <c r="F171" s="22">
        <f t="shared" ca="1" si="82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83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84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85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86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87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88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89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90"/>
        <v>0</v>
      </c>
      <c r="BC171" s="26" t="s">
        <v>282</v>
      </c>
      <c r="BD171" s="27" t="s">
        <v>283</v>
      </c>
      <c r="BE171" s="13">
        <v>130</v>
      </c>
      <c r="BF171" s="22">
        <v>0</v>
      </c>
      <c r="BG171" s="22">
        <v>0</v>
      </c>
      <c r="BH171" s="22">
        <f t="shared" si="91"/>
        <v>0</v>
      </c>
      <c r="BI171" s="26" t="s">
        <v>282</v>
      </c>
      <c r="BJ171" s="27" t="s">
        <v>283</v>
      </c>
      <c r="BK171" s="13">
        <v>130</v>
      </c>
      <c r="BL171" s="22">
        <v>0</v>
      </c>
      <c r="BM171" s="22">
        <v>0</v>
      </c>
      <c r="BN171" s="22">
        <f t="shared" si="92"/>
        <v>0</v>
      </c>
    </row>
    <row r="172" spans="1:66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81"/>
        <v>89</v>
      </c>
      <c r="E172" s="22">
        <f t="shared" ca="1" si="81"/>
        <v>67</v>
      </c>
      <c r="F172" s="22">
        <f t="shared" ca="1" si="82"/>
        <v>75.28</v>
      </c>
      <c r="G172" s="26" t="s">
        <v>284</v>
      </c>
      <c r="H172" s="27" t="s">
        <v>285</v>
      </c>
      <c r="I172" s="13">
        <v>131</v>
      </c>
      <c r="J172" s="22">
        <v>0</v>
      </c>
      <c r="K172" s="22">
        <v>0</v>
      </c>
      <c r="L172" s="22">
        <f t="shared" si="83"/>
        <v>0</v>
      </c>
      <c r="M172" s="26" t="s">
        <v>284</v>
      </c>
      <c r="N172" s="27" t="s">
        <v>285</v>
      </c>
      <c r="O172" s="13">
        <v>131</v>
      </c>
      <c r="P172" s="22">
        <v>37</v>
      </c>
      <c r="Q172" s="22">
        <v>34</v>
      </c>
      <c r="R172" s="22">
        <f t="shared" si="84"/>
        <v>91.89</v>
      </c>
      <c r="S172" s="26" t="s">
        <v>284</v>
      </c>
      <c r="T172" s="27" t="s">
        <v>285</v>
      </c>
      <c r="U172" s="13">
        <v>131</v>
      </c>
      <c r="V172" s="22">
        <v>1</v>
      </c>
      <c r="W172" s="22">
        <v>2</v>
      </c>
      <c r="X172" s="22">
        <f t="shared" si="85"/>
        <v>200</v>
      </c>
      <c r="Y172" s="26" t="s">
        <v>284</v>
      </c>
      <c r="Z172" s="27" t="s">
        <v>285</v>
      </c>
      <c r="AA172" s="13">
        <v>131</v>
      </c>
      <c r="AB172" s="22">
        <v>7</v>
      </c>
      <c r="AC172" s="22">
        <v>5</v>
      </c>
      <c r="AD172" s="22">
        <f t="shared" si="86"/>
        <v>71.430000000000007</v>
      </c>
      <c r="AE172" s="26" t="s">
        <v>284</v>
      </c>
      <c r="AF172" s="27" t="s">
        <v>285</v>
      </c>
      <c r="AG172" s="13">
        <v>131</v>
      </c>
      <c r="AH172" s="22">
        <v>7</v>
      </c>
      <c r="AI172" s="22">
        <v>12</v>
      </c>
      <c r="AJ172" s="22">
        <f t="shared" si="87"/>
        <v>171.43</v>
      </c>
      <c r="AK172" s="26" t="s">
        <v>284</v>
      </c>
      <c r="AL172" s="27" t="s">
        <v>285</v>
      </c>
      <c r="AM172" s="13">
        <v>131</v>
      </c>
      <c r="AN172" s="22">
        <v>0</v>
      </c>
      <c r="AO172" s="22">
        <v>0</v>
      </c>
      <c r="AP172" s="22">
        <f t="shared" si="88"/>
        <v>0</v>
      </c>
      <c r="AQ172" s="26" t="s">
        <v>284</v>
      </c>
      <c r="AR172" s="27" t="s">
        <v>285</v>
      </c>
      <c r="AS172" s="13">
        <v>131</v>
      </c>
      <c r="AT172" s="22">
        <v>17</v>
      </c>
      <c r="AU172" s="22">
        <v>7</v>
      </c>
      <c r="AV172" s="22">
        <f t="shared" si="89"/>
        <v>41.18</v>
      </c>
      <c r="AW172" s="26" t="s">
        <v>284</v>
      </c>
      <c r="AX172" s="27" t="s">
        <v>285</v>
      </c>
      <c r="AY172" s="13">
        <v>131</v>
      </c>
      <c r="AZ172" s="22">
        <v>15</v>
      </c>
      <c r="BA172" s="22">
        <v>6</v>
      </c>
      <c r="BB172" s="22">
        <f t="shared" si="90"/>
        <v>40</v>
      </c>
      <c r="BC172" s="26" t="s">
        <v>284</v>
      </c>
      <c r="BD172" s="27" t="s">
        <v>285</v>
      </c>
      <c r="BE172" s="13">
        <v>131</v>
      </c>
      <c r="BF172" s="22">
        <v>5</v>
      </c>
      <c r="BG172" s="22">
        <v>1</v>
      </c>
      <c r="BH172" s="22">
        <f t="shared" si="91"/>
        <v>20</v>
      </c>
      <c r="BI172" s="26" t="s">
        <v>284</v>
      </c>
      <c r="BJ172" s="27" t="s">
        <v>285</v>
      </c>
      <c r="BK172" s="13">
        <v>131</v>
      </c>
      <c r="BL172" s="22">
        <v>0</v>
      </c>
      <c r="BM172" s="22">
        <v>0</v>
      </c>
      <c r="BN172" s="22">
        <f t="shared" si="92"/>
        <v>0</v>
      </c>
    </row>
    <row r="173" spans="1:66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81"/>
        <v>198</v>
      </c>
      <c r="E173" s="22">
        <f t="shared" ca="1" si="81"/>
        <v>185</v>
      </c>
      <c r="F173" s="22">
        <f t="shared" ca="1" si="82"/>
        <v>93.43</v>
      </c>
      <c r="G173" s="20" t="s">
        <v>286</v>
      </c>
      <c r="H173" s="28" t="s">
        <v>287</v>
      </c>
      <c r="I173" s="13">
        <v>132</v>
      </c>
      <c r="J173" s="22">
        <v>0</v>
      </c>
      <c r="K173" s="22">
        <v>1</v>
      </c>
      <c r="L173" s="22">
        <f t="shared" si="83"/>
        <v>0</v>
      </c>
      <c r="M173" s="20" t="s">
        <v>286</v>
      </c>
      <c r="N173" s="28" t="s">
        <v>287</v>
      </c>
      <c r="O173" s="13">
        <v>132</v>
      </c>
      <c r="P173" s="22">
        <v>52</v>
      </c>
      <c r="Q173" s="22">
        <v>37</v>
      </c>
      <c r="R173" s="22">
        <f t="shared" si="84"/>
        <v>71.150000000000006</v>
      </c>
      <c r="S173" s="20" t="s">
        <v>286</v>
      </c>
      <c r="T173" s="28" t="s">
        <v>287</v>
      </c>
      <c r="U173" s="13">
        <v>132</v>
      </c>
      <c r="V173" s="22">
        <v>23</v>
      </c>
      <c r="W173" s="22">
        <v>71</v>
      </c>
      <c r="X173" s="22">
        <f t="shared" si="85"/>
        <v>308.7</v>
      </c>
      <c r="Y173" s="20" t="s">
        <v>286</v>
      </c>
      <c r="Z173" s="28" t="s">
        <v>287</v>
      </c>
      <c r="AA173" s="13">
        <v>132</v>
      </c>
      <c r="AB173" s="22">
        <v>11</v>
      </c>
      <c r="AC173" s="22">
        <v>3</v>
      </c>
      <c r="AD173" s="22">
        <f t="shared" si="86"/>
        <v>27.27</v>
      </c>
      <c r="AE173" s="20" t="s">
        <v>286</v>
      </c>
      <c r="AF173" s="28" t="s">
        <v>287</v>
      </c>
      <c r="AG173" s="13">
        <v>132</v>
      </c>
      <c r="AH173" s="22">
        <v>40</v>
      </c>
      <c r="AI173" s="22">
        <v>21</v>
      </c>
      <c r="AJ173" s="22">
        <f t="shared" si="87"/>
        <v>52.5</v>
      </c>
      <c r="AK173" s="20" t="s">
        <v>286</v>
      </c>
      <c r="AL173" s="28" t="s">
        <v>287</v>
      </c>
      <c r="AM173" s="13">
        <v>132</v>
      </c>
      <c r="AN173" s="22">
        <v>5</v>
      </c>
      <c r="AO173" s="22">
        <v>0</v>
      </c>
      <c r="AP173" s="22">
        <f t="shared" si="88"/>
        <v>0</v>
      </c>
      <c r="AQ173" s="20" t="s">
        <v>286</v>
      </c>
      <c r="AR173" s="28" t="s">
        <v>287</v>
      </c>
      <c r="AS173" s="13">
        <v>132</v>
      </c>
      <c r="AT173" s="22">
        <v>33</v>
      </c>
      <c r="AU173" s="22">
        <v>34</v>
      </c>
      <c r="AV173" s="22">
        <f t="shared" si="89"/>
        <v>103.03</v>
      </c>
      <c r="AW173" s="20" t="s">
        <v>286</v>
      </c>
      <c r="AX173" s="28" t="s">
        <v>287</v>
      </c>
      <c r="AY173" s="13">
        <v>132</v>
      </c>
      <c r="AZ173" s="22">
        <v>16</v>
      </c>
      <c r="BA173" s="22">
        <v>18</v>
      </c>
      <c r="BB173" s="22">
        <f t="shared" si="90"/>
        <v>112.5</v>
      </c>
      <c r="BC173" s="20" t="s">
        <v>286</v>
      </c>
      <c r="BD173" s="28" t="s">
        <v>287</v>
      </c>
      <c r="BE173" s="13">
        <v>132</v>
      </c>
      <c r="BF173" s="22">
        <v>17</v>
      </c>
      <c r="BG173" s="22">
        <v>0</v>
      </c>
      <c r="BH173" s="22">
        <f t="shared" si="91"/>
        <v>0</v>
      </c>
      <c r="BI173" s="20" t="s">
        <v>286</v>
      </c>
      <c r="BJ173" s="28" t="s">
        <v>287</v>
      </c>
      <c r="BK173" s="13">
        <v>132</v>
      </c>
      <c r="BL173" s="22">
        <v>1</v>
      </c>
      <c r="BM173" s="22">
        <v>0</v>
      </c>
      <c r="BN173" s="22">
        <f t="shared" si="92"/>
        <v>0</v>
      </c>
    </row>
    <row r="174" spans="1:66" ht="19.350000000000001" customHeight="1" x14ac:dyDescent="0.25">
      <c r="A174" s="23"/>
      <c r="B174" s="24" t="s">
        <v>288</v>
      </c>
      <c r="C174" s="18" t="s">
        <v>12</v>
      </c>
      <c r="D174" s="25"/>
      <c r="E174" s="25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  <c r="BC174" s="23"/>
      <c r="BD174" s="24" t="s">
        <v>288</v>
      </c>
      <c r="BE174" s="18" t="s">
        <v>12</v>
      </c>
      <c r="BF174" s="25"/>
      <c r="BG174" s="25"/>
      <c r="BH174" s="19"/>
      <c r="BI174" s="23"/>
      <c r="BJ174" s="24" t="s">
        <v>288</v>
      </c>
      <c r="BK174" s="18" t="s">
        <v>12</v>
      </c>
      <c r="BL174" s="25"/>
      <c r="BM174" s="25"/>
      <c r="BN174" s="19"/>
    </row>
    <row r="175" spans="1:66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93">SUM(OFFSET(D175,0,6),OFFSET(D175,0,12),OFFSET(D175,0,18),OFFSET(D175,0,24),OFFSET(D175,0,30),OFFSET(D175,0,36),OFFSET(D175,0,42),OFFSET(D175,0,48),OFFSET(D175,0,54),OFFSET(D175,0,60))</f>
        <v>0</v>
      </c>
      <c r="E175" s="22">
        <f t="shared" ca="1" si="93"/>
        <v>0</v>
      </c>
      <c r="F175" s="22">
        <f t="shared" ref="F175:F187" ca="1" si="94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95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96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97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98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99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100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101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102">IF(AZ175, ROUND(BA175/AZ175*100, 2),0)</f>
        <v>0</v>
      </c>
      <c r="BC175" s="26" t="s">
        <v>289</v>
      </c>
      <c r="BD175" s="27" t="s">
        <v>290</v>
      </c>
      <c r="BE175" s="13">
        <v>133</v>
      </c>
      <c r="BF175" s="22">
        <v>0</v>
      </c>
      <c r="BG175" s="22">
        <v>0</v>
      </c>
      <c r="BH175" s="22">
        <f t="shared" ref="BH175:BH187" si="103">IF(BF175, ROUND(BG175/BF175*100, 2),0)</f>
        <v>0</v>
      </c>
      <c r="BI175" s="26" t="s">
        <v>289</v>
      </c>
      <c r="BJ175" s="27" t="s">
        <v>290</v>
      </c>
      <c r="BK175" s="13">
        <v>133</v>
      </c>
      <c r="BL175" s="22">
        <v>0</v>
      </c>
      <c r="BM175" s="22">
        <v>0</v>
      </c>
      <c r="BN175" s="22">
        <f t="shared" ref="BN175:BN187" si="104">IF(BL175, ROUND(BM175/BL175*100, 2),0)</f>
        <v>0</v>
      </c>
    </row>
    <row r="176" spans="1:66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93"/>
        <v>1</v>
      </c>
      <c r="E176" s="22">
        <f t="shared" ca="1" si="93"/>
        <v>0</v>
      </c>
      <c r="F176" s="22">
        <f t="shared" ca="1" si="94"/>
        <v>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95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96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97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98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99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100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101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102"/>
        <v>0</v>
      </c>
      <c r="BC176" s="26" t="s">
        <v>291</v>
      </c>
      <c r="BD176" s="30" t="s">
        <v>292</v>
      </c>
      <c r="BE176" s="13">
        <v>134</v>
      </c>
      <c r="BF176" s="22">
        <v>0</v>
      </c>
      <c r="BG176" s="22">
        <v>0</v>
      </c>
      <c r="BH176" s="22">
        <f t="shared" si="103"/>
        <v>0</v>
      </c>
      <c r="BI176" s="26" t="s">
        <v>291</v>
      </c>
      <c r="BJ176" s="30" t="s">
        <v>292</v>
      </c>
      <c r="BK176" s="13">
        <v>134</v>
      </c>
      <c r="BL176" s="22">
        <v>1</v>
      </c>
      <c r="BM176" s="22">
        <v>0</v>
      </c>
      <c r="BN176" s="22">
        <f t="shared" si="104"/>
        <v>0</v>
      </c>
    </row>
    <row r="177" spans="1:66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93"/>
        <v>7</v>
      </c>
      <c r="E177" s="22">
        <f t="shared" ca="1" si="93"/>
        <v>6</v>
      </c>
      <c r="F177" s="22">
        <f t="shared" ca="1" si="94"/>
        <v>85.71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95"/>
        <v>0</v>
      </c>
      <c r="M177" s="26" t="s">
        <v>293</v>
      </c>
      <c r="N177" s="27" t="s">
        <v>267</v>
      </c>
      <c r="O177" s="13">
        <v>135</v>
      </c>
      <c r="P177" s="22">
        <v>5</v>
      </c>
      <c r="Q177" s="22">
        <v>0</v>
      </c>
      <c r="R177" s="22">
        <f t="shared" si="96"/>
        <v>0</v>
      </c>
      <c r="S177" s="26" t="s">
        <v>293</v>
      </c>
      <c r="T177" s="27" t="s">
        <v>267</v>
      </c>
      <c r="U177" s="13">
        <v>135</v>
      </c>
      <c r="V177" s="22">
        <v>2</v>
      </c>
      <c r="W177" s="22">
        <v>6</v>
      </c>
      <c r="X177" s="22">
        <f t="shared" si="97"/>
        <v>300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98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99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100"/>
        <v>0</v>
      </c>
      <c r="AQ177" s="26" t="s">
        <v>293</v>
      </c>
      <c r="AR177" s="27" t="s">
        <v>267</v>
      </c>
      <c r="AS177" s="13">
        <v>135</v>
      </c>
      <c r="AT177" s="22">
        <v>0</v>
      </c>
      <c r="AU177" s="22">
        <v>0</v>
      </c>
      <c r="AV177" s="22">
        <f t="shared" si="101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102"/>
        <v>0</v>
      </c>
      <c r="BC177" s="26" t="s">
        <v>293</v>
      </c>
      <c r="BD177" s="27" t="s">
        <v>267</v>
      </c>
      <c r="BE177" s="13">
        <v>135</v>
      </c>
      <c r="BF177" s="22">
        <v>0</v>
      </c>
      <c r="BG177" s="22">
        <v>0</v>
      </c>
      <c r="BH177" s="22">
        <f t="shared" si="103"/>
        <v>0</v>
      </c>
      <c r="BI177" s="26" t="s">
        <v>293</v>
      </c>
      <c r="BJ177" s="27" t="s">
        <v>267</v>
      </c>
      <c r="BK177" s="13">
        <v>135</v>
      </c>
      <c r="BL177" s="22">
        <v>0</v>
      </c>
      <c r="BM177" s="22">
        <v>0</v>
      </c>
      <c r="BN177" s="22">
        <f t="shared" si="104"/>
        <v>0</v>
      </c>
    </row>
    <row r="178" spans="1:66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93"/>
        <v>0</v>
      </c>
      <c r="E178" s="22">
        <f t="shared" ca="1" si="93"/>
        <v>0</v>
      </c>
      <c r="F178" s="22">
        <f t="shared" ca="1" si="94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95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96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97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98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99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100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101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102"/>
        <v>0</v>
      </c>
      <c r="BC178" s="26" t="s">
        <v>294</v>
      </c>
      <c r="BD178" s="27" t="s">
        <v>269</v>
      </c>
      <c r="BE178" s="13">
        <v>136</v>
      </c>
      <c r="BF178" s="22">
        <v>0</v>
      </c>
      <c r="BG178" s="22">
        <v>0</v>
      </c>
      <c r="BH178" s="22">
        <f t="shared" si="103"/>
        <v>0</v>
      </c>
      <c r="BI178" s="26" t="s">
        <v>294</v>
      </c>
      <c r="BJ178" s="27" t="s">
        <v>269</v>
      </c>
      <c r="BK178" s="13">
        <v>136</v>
      </c>
      <c r="BL178" s="22">
        <v>0</v>
      </c>
      <c r="BM178" s="22">
        <v>0</v>
      </c>
      <c r="BN178" s="22">
        <f t="shared" si="104"/>
        <v>0</v>
      </c>
    </row>
    <row r="179" spans="1:66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93"/>
        <v>0</v>
      </c>
      <c r="E179" s="22">
        <f t="shared" ca="1" si="93"/>
        <v>1</v>
      </c>
      <c r="F179" s="22">
        <f t="shared" ca="1" si="94"/>
        <v>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95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96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1</v>
      </c>
      <c r="X179" s="22">
        <f t="shared" si="97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98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99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100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101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102"/>
        <v>0</v>
      </c>
      <c r="BC179" s="26" t="s">
        <v>295</v>
      </c>
      <c r="BD179" s="27" t="s">
        <v>271</v>
      </c>
      <c r="BE179" s="13">
        <v>137</v>
      </c>
      <c r="BF179" s="22">
        <v>0</v>
      </c>
      <c r="BG179" s="22">
        <v>0</v>
      </c>
      <c r="BH179" s="22">
        <f t="shared" si="103"/>
        <v>0</v>
      </c>
      <c r="BI179" s="26" t="s">
        <v>295</v>
      </c>
      <c r="BJ179" s="27" t="s">
        <v>271</v>
      </c>
      <c r="BK179" s="13">
        <v>137</v>
      </c>
      <c r="BL179" s="22">
        <v>0</v>
      </c>
      <c r="BM179" s="22">
        <v>0</v>
      </c>
      <c r="BN179" s="22">
        <f t="shared" si="104"/>
        <v>0</v>
      </c>
    </row>
    <row r="180" spans="1:66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93"/>
        <v>124</v>
      </c>
      <c r="E180" s="22">
        <f t="shared" ca="1" si="93"/>
        <v>119</v>
      </c>
      <c r="F180" s="22">
        <f t="shared" ca="1" si="94"/>
        <v>95.97</v>
      </c>
      <c r="G180" s="26" t="s">
        <v>296</v>
      </c>
      <c r="H180" s="27" t="s">
        <v>273</v>
      </c>
      <c r="I180" s="13">
        <v>138</v>
      </c>
      <c r="J180" s="22">
        <v>0</v>
      </c>
      <c r="K180" s="22">
        <v>1</v>
      </c>
      <c r="L180" s="22">
        <f t="shared" si="95"/>
        <v>0</v>
      </c>
      <c r="M180" s="26" t="s">
        <v>296</v>
      </c>
      <c r="N180" s="27" t="s">
        <v>273</v>
      </c>
      <c r="O180" s="13">
        <v>138</v>
      </c>
      <c r="P180" s="22">
        <v>30</v>
      </c>
      <c r="Q180" s="22">
        <v>14</v>
      </c>
      <c r="R180" s="22">
        <f t="shared" si="96"/>
        <v>46.67</v>
      </c>
      <c r="S180" s="26" t="s">
        <v>296</v>
      </c>
      <c r="T180" s="27" t="s">
        <v>273</v>
      </c>
      <c r="U180" s="13">
        <v>138</v>
      </c>
      <c r="V180" s="22">
        <v>11</v>
      </c>
      <c r="W180" s="22">
        <v>62</v>
      </c>
      <c r="X180" s="22">
        <f t="shared" si="97"/>
        <v>563.64</v>
      </c>
      <c r="Y180" s="26" t="s">
        <v>296</v>
      </c>
      <c r="Z180" s="27" t="s">
        <v>273</v>
      </c>
      <c r="AA180" s="13">
        <v>138</v>
      </c>
      <c r="AB180" s="22">
        <v>7</v>
      </c>
      <c r="AC180" s="22">
        <v>0</v>
      </c>
      <c r="AD180" s="22">
        <f t="shared" si="98"/>
        <v>0</v>
      </c>
      <c r="AE180" s="26" t="s">
        <v>296</v>
      </c>
      <c r="AF180" s="27" t="s">
        <v>273</v>
      </c>
      <c r="AG180" s="13">
        <v>138</v>
      </c>
      <c r="AH180" s="22">
        <v>34</v>
      </c>
      <c r="AI180" s="22">
        <v>9</v>
      </c>
      <c r="AJ180" s="22">
        <f t="shared" si="99"/>
        <v>26.47</v>
      </c>
      <c r="AK180" s="26" t="s">
        <v>296</v>
      </c>
      <c r="AL180" s="27" t="s">
        <v>273</v>
      </c>
      <c r="AM180" s="13">
        <v>138</v>
      </c>
      <c r="AN180" s="22">
        <v>2</v>
      </c>
      <c r="AO180" s="22">
        <v>0</v>
      </c>
      <c r="AP180" s="22">
        <f t="shared" si="100"/>
        <v>0</v>
      </c>
      <c r="AQ180" s="26" t="s">
        <v>296</v>
      </c>
      <c r="AR180" s="27" t="s">
        <v>273</v>
      </c>
      <c r="AS180" s="13">
        <v>138</v>
      </c>
      <c r="AT180" s="22">
        <v>19</v>
      </c>
      <c r="AU180" s="22">
        <v>21</v>
      </c>
      <c r="AV180" s="22">
        <f t="shared" si="101"/>
        <v>110.53</v>
      </c>
      <c r="AW180" s="26" t="s">
        <v>296</v>
      </c>
      <c r="AX180" s="27" t="s">
        <v>273</v>
      </c>
      <c r="AY180" s="13">
        <v>138</v>
      </c>
      <c r="AZ180" s="22">
        <v>9</v>
      </c>
      <c r="BA180" s="22">
        <v>12</v>
      </c>
      <c r="BB180" s="22">
        <f t="shared" si="102"/>
        <v>133.33000000000001</v>
      </c>
      <c r="BC180" s="26" t="s">
        <v>296</v>
      </c>
      <c r="BD180" s="27" t="s">
        <v>273</v>
      </c>
      <c r="BE180" s="13">
        <v>138</v>
      </c>
      <c r="BF180" s="22">
        <v>12</v>
      </c>
      <c r="BG180" s="22">
        <v>0</v>
      </c>
      <c r="BH180" s="22">
        <f t="shared" si="103"/>
        <v>0</v>
      </c>
      <c r="BI180" s="26" t="s">
        <v>296</v>
      </c>
      <c r="BJ180" s="27" t="s">
        <v>273</v>
      </c>
      <c r="BK180" s="13">
        <v>138</v>
      </c>
      <c r="BL180" s="22">
        <v>0</v>
      </c>
      <c r="BM180" s="22">
        <v>0</v>
      </c>
      <c r="BN180" s="22">
        <f t="shared" si="104"/>
        <v>0</v>
      </c>
    </row>
    <row r="181" spans="1:66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93"/>
        <v>31</v>
      </c>
      <c r="E181" s="22">
        <f t="shared" ca="1" si="93"/>
        <v>17</v>
      </c>
      <c r="F181" s="22">
        <f t="shared" ca="1" si="94"/>
        <v>54.84</v>
      </c>
      <c r="G181" s="26" t="s">
        <v>297</v>
      </c>
      <c r="H181" s="27" t="s">
        <v>275</v>
      </c>
      <c r="I181" s="13">
        <v>139</v>
      </c>
      <c r="J181" s="22">
        <v>0</v>
      </c>
      <c r="K181" s="22">
        <v>0</v>
      </c>
      <c r="L181" s="22">
        <f t="shared" si="95"/>
        <v>0</v>
      </c>
      <c r="M181" s="26" t="s">
        <v>297</v>
      </c>
      <c r="N181" s="27" t="s">
        <v>275</v>
      </c>
      <c r="O181" s="13">
        <v>139</v>
      </c>
      <c r="P181" s="22">
        <v>5</v>
      </c>
      <c r="Q181" s="22">
        <v>10</v>
      </c>
      <c r="R181" s="22">
        <f t="shared" si="96"/>
        <v>200</v>
      </c>
      <c r="S181" s="26" t="s">
        <v>297</v>
      </c>
      <c r="T181" s="27" t="s">
        <v>275</v>
      </c>
      <c r="U181" s="13">
        <v>139</v>
      </c>
      <c r="V181" s="22">
        <v>9</v>
      </c>
      <c r="W181" s="22">
        <v>1</v>
      </c>
      <c r="X181" s="22">
        <f t="shared" si="97"/>
        <v>11.11</v>
      </c>
      <c r="Y181" s="26" t="s">
        <v>297</v>
      </c>
      <c r="Z181" s="27" t="s">
        <v>275</v>
      </c>
      <c r="AA181" s="13">
        <v>139</v>
      </c>
      <c r="AB181" s="22">
        <v>1</v>
      </c>
      <c r="AC181" s="22">
        <v>0</v>
      </c>
      <c r="AD181" s="22">
        <f t="shared" si="98"/>
        <v>0</v>
      </c>
      <c r="AE181" s="26" t="s">
        <v>297</v>
      </c>
      <c r="AF181" s="27" t="s">
        <v>275</v>
      </c>
      <c r="AG181" s="13">
        <v>139</v>
      </c>
      <c r="AH181" s="22">
        <v>5</v>
      </c>
      <c r="AI181" s="22">
        <v>0</v>
      </c>
      <c r="AJ181" s="22">
        <f t="shared" si="99"/>
        <v>0</v>
      </c>
      <c r="AK181" s="26" t="s">
        <v>297</v>
      </c>
      <c r="AL181" s="27" t="s">
        <v>275</v>
      </c>
      <c r="AM181" s="13">
        <v>139</v>
      </c>
      <c r="AN181" s="22">
        <v>0</v>
      </c>
      <c r="AO181" s="22">
        <v>0</v>
      </c>
      <c r="AP181" s="22">
        <f t="shared" si="100"/>
        <v>0</v>
      </c>
      <c r="AQ181" s="26" t="s">
        <v>297</v>
      </c>
      <c r="AR181" s="27" t="s">
        <v>275</v>
      </c>
      <c r="AS181" s="13">
        <v>139</v>
      </c>
      <c r="AT181" s="22">
        <v>5</v>
      </c>
      <c r="AU181" s="22">
        <v>6</v>
      </c>
      <c r="AV181" s="22">
        <f t="shared" si="101"/>
        <v>120</v>
      </c>
      <c r="AW181" s="26" t="s">
        <v>297</v>
      </c>
      <c r="AX181" s="27" t="s">
        <v>275</v>
      </c>
      <c r="AY181" s="13">
        <v>139</v>
      </c>
      <c r="AZ181" s="22">
        <v>1</v>
      </c>
      <c r="BA181" s="22">
        <v>0</v>
      </c>
      <c r="BB181" s="22">
        <f t="shared" si="102"/>
        <v>0</v>
      </c>
      <c r="BC181" s="26" t="s">
        <v>297</v>
      </c>
      <c r="BD181" s="27" t="s">
        <v>275</v>
      </c>
      <c r="BE181" s="13">
        <v>139</v>
      </c>
      <c r="BF181" s="22">
        <v>5</v>
      </c>
      <c r="BG181" s="22">
        <v>0</v>
      </c>
      <c r="BH181" s="22">
        <f t="shared" si="103"/>
        <v>0</v>
      </c>
      <c r="BI181" s="26" t="s">
        <v>297</v>
      </c>
      <c r="BJ181" s="27" t="s">
        <v>275</v>
      </c>
      <c r="BK181" s="13">
        <v>139</v>
      </c>
      <c r="BL181" s="22">
        <v>0</v>
      </c>
      <c r="BM181" s="22">
        <v>0</v>
      </c>
      <c r="BN181" s="22">
        <f t="shared" si="104"/>
        <v>0</v>
      </c>
    </row>
    <row r="182" spans="1:66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93"/>
        <v>0</v>
      </c>
      <c r="E182" s="22">
        <f t="shared" ca="1" si="93"/>
        <v>0</v>
      </c>
      <c r="F182" s="22">
        <f t="shared" ca="1" si="94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95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96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97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98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99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100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101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102"/>
        <v>0</v>
      </c>
      <c r="BC182" s="26" t="s">
        <v>298</v>
      </c>
      <c r="BD182" s="27" t="s">
        <v>277</v>
      </c>
      <c r="BE182" s="13">
        <v>140</v>
      </c>
      <c r="BF182" s="22">
        <v>0</v>
      </c>
      <c r="BG182" s="22">
        <v>0</v>
      </c>
      <c r="BH182" s="22">
        <f t="shared" si="103"/>
        <v>0</v>
      </c>
      <c r="BI182" s="26" t="s">
        <v>298</v>
      </c>
      <c r="BJ182" s="27" t="s">
        <v>277</v>
      </c>
      <c r="BK182" s="13">
        <v>140</v>
      </c>
      <c r="BL182" s="22">
        <v>0</v>
      </c>
      <c r="BM182" s="22">
        <v>0</v>
      </c>
      <c r="BN182" s="22">
        <f t="shared" si="104"/>
        <v>0</v>
      </c>
    </row>
    <row r="183" spans="1:66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93"/>
        <v>3</v>
      </c>
      <c r="E183" s="22">
        <f t="shared" ca="1" si="93"/>
        <v>0</v>
      </c>
      <c r="F183" s="22">
        <f t="shared" ca="1" si="94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95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96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97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98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99"/>
        <v>0</v>
      </c>
      <c r="AK183" s="26" t="s">
        <v>299</v>
      </c>
      <c r="AL183" s="27" t="s">
        <v>279</v>
      </c>
      <c r="AM183" s="13">
        <v>141</v>
      </c>
      <c r="AN183" s="22">
        <v>3</v>
      </c>
      <c r="AO183" s="22">
        <v>0</v>
      </c>
      <c r="AP183" s="22">
        <f t="shared" si="100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101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102"/>
        <v>0</v>
      </c>
      <c r="BC183" s="26" t="s">
        <v>299</v>
      </c>
      <c r="BD183" s="27" t="s">
        <v>279</v>
      </c>
      <c r="BE183" s="13">
        <v>141</v>
      </c>
      <c r="BF183" s="22">
        <v>0</v>
      </c>
      <c r="BG183" s="22">
        <v>0</v>
      </c>
      <c r="BH183" s="22">
        <f t="shared" si="103"/>
        <v>0</v>
      </c>
      <c r="BI183" s="26" t="s">
        <v>299</v>
      </c>
      <c r="BJ183" s="27" t="s">
        <v>279</v>
      </c>
      <c r="BK183" s="13">
        <v>141</v>
      </c>
      <c r="BL183" s="22">
        <v>0</v>
      </c>
      <c r="BM183" s="22">
        <v>0</v>
      </c>
      <c r="BN183" s="22">
        <f t="shared" si="104"/>
        <v>0</v>
      </c>
    </row>
    <row r="184" spans="1:66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93"/>
        <v>0</v>
      </c>
      <c r="E184" s="22">
        <f t="shared" ca="1" si="93"/>
        <v>0</v>
      </c>
      <c r="F184" s="22">
        <f t="shared" ca="1" si="94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95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96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97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98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99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100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101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102"/>
        <v>0</v>
      </c>
      <c r="BC184" s="26" t="s">
        <v>300</v>
      </c>
      <c r="BD184" s="27" t="s">
        <v>281</v>
      </c>
      <c r="BE184" s="13">
        <v>142</v>
      </c>
      <c r="BF184" s="22">
        <v>0</v>
      </c>
      <c r="BG184" s="22">
        <v>0</v>
      </c>
      <c r="BH184" s="22">
        <f t="shared" si="103"/>
        <v>0</v>
      </c>
      <c r="BI184" s="26" t="s">
        <v>300</v>
      </c>
      <c r="BJ184" s="27" t="s">
        <v>281</v>
      </c>
      <c r="BK184" s="13">
        <v>142</v>
      </c>
      <c r="BL184" s="22">
        <v>0</v>
      </c>
      <c r="BM184" s="22">
        <v>0</v>
      </c>
      <c r="BN184" s="22">
        <f t="shared" si="104"/>
        <v>0</v>
      </c>
    </row>
    <row r="185" spans="1:66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93"/>
        <v>0</v>
      </c>
      <c r="E185" s="22">
        <f t="shared" ca="1" si="93"/>
        <v>0</v>
      </c>
      <c r="F185" s="22">
        <f t="shared" ca="1" si="94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95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96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97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98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99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100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101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102"/>
        <v>0</v>
      </c>
      <c r="BC185" s="26" t="s">
        <v>301</v>
      </c>
      <c r="BD185" s="27" t="s">
        <v>283</v>
      </c>
      <c r="BE185" s="13">
        <v>143</v>
      </c>
      <c r="BF185" s="22">
        <v>0</v>
      </c>
      <c r="BG185" s="22">
        <v>0</v>
      </c>
      <c r="BH185" s="22">
        <f t="shared" si="103"/>
        <v>0</v>
      </c>
      <c r="BI185" s="26" t="s">
        <v>301</v>
      </c>
      <c r="BJ185" s="27" t="s">
        <v>283</v>
      </c>
      <c r="BK185" s="13">
        <v>143</v>
      </c>
      <c r="BL185" s="22">
        <v>0</v>
      </c>
      <c r="BM185" s="22">
        <v>0</v>
      </c>
      <c r="BN185" s="22">
        <f t="shared" si="104"/>
        <v>0</v>
      </c>
    </row>
    <row r="186" spans="1:66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93"/>
        <v>38</v>
      </c>
      <c r="E186" s="22">
        <f t="shared" ca="1" si="93"/>
        <v>42</v>
      </c>
      <c r="F186" s="22">
        <f t="shared" ca="1" si="94"/>
        <v>110.53</v>
      </c>
      <c r="G186" s="26" t="s">
        <v>302</v>
      </c>
      <c r="H186" s="27" t="s">
        <v>285</v>
      </c>
      <c r="I186" s="13">
        <v>144</v>
      </c>
      <c r="J186" s="22">
        <v>0</v>
      </c>
      <c r="K186" s="22">
        <v>0</v>
      </c>
      <c r="L186" s="22">
        <f t="shared" si="95"/>
        <v>0</v>
      </c>
      <c r="M186" s="26" t="s">
        <v>302</v>
      </c>
      <c r="N186" s="27" t="s">
        <v>285</v>
      </c>
      <c r="O186" s="13">
        <v>144</v>
      </c>
      <c r="P186" s="22">
        <v>12</v>
      </c>
      <c r="Q186" s="22">
        <v>13</v>
      </c>
      <c r="R186" s="22">
        <f t="shared" si="96"/>
        <v>108.33</v>
      </c>
      <c r="S186" s="26" t="s">
        <v>302</v>
      </c>
      <c r="T186" s="27" t="s">
        <v>285</v>
      </c>
      <c r="U186" s="13">
        <v>144</v>
      </c>
      <c r="V186" s="22">
        <v>1</v>
      </c>
      <c r="W186" s="22">
        <v>1</v>
      </c>
      <c r="X186" s="22">
        <f t="shared" si="97"/>
        <v>100</v>
      </c>
      <c r="Y186" s="26" t="s">
        <v>302</v>
      </c>
      <c r="Z186" s="27" t="s">
        <v>285</v>
      </c>
      <c r="AA186" s="13">
        <v>144</v>
      </c>
      <c r="AB186" s="22">
        <v>3</v>
      </c>
      <c r="AC186" s="22">
        <v>3</v>
      </c>
      <c r="AD186" s="22">
        <f t="shared" si="98"/>
        <v>100</v>
      </c>
      <c r="AE186" s="26" t="s">
        <v>302</v>
      </c>
      <c r="AF186" s="27" t="s">
        <v>285</v>
      </c>
      <c r="AG186" s="13">
        <v>144</v>
      </c>
      <c r="AH186" s="22">
        <v>7</v>
      </c>
      <c r="AI186" s="22">
        <v>12</v>
      </c>
      <c r="AJ186" s="22">
        <f t="shared" si="99"/>
        <v>171.43</v>
      </c>
      <c r="AK186" s="26" t="s">
        <v>302</v>
      </c>
      <c r="AL186" s="27" t="s">
        <v>285</v>
      </c>
      <c r="AM186" s="13">
        <v>144</v>
      </c>
      <c r="AN186" s="22">
        <v>0</v>
      </c>
      <c r="AO186" s="22">
        <v>0</v>
      </c>
      <c r="AP186" s="22">
        <f t="shared" si="100"/>
        <v>0</v>
      </c>
      <c r="AQ186" s="26" t="s">
        <v>302</v>
      </c>
      <c r="AR186" s="27" t="s">
        <v>285</v>
      </c>
      <c r="AS186" s="13">
        <v>144</v>
      </c>
      <c r="AT186" s="22">
        <v>9</v>
      </c>
      <c r="AU186" s="22">
        <v>7</v>
      </c>
      <c r="AV186" s="22">
        <f t="shared" si="101"/>
        <v>77.78</v>
      </c>
      <c r="AW186" s="26" t="s">
        <v>302</v>
      </c>
      <c r="AX186" s="27" t="s">
        <v>285</v>
      </c>
      <c r="AY186" s="13">
        <v>144</v>
      </c>
      <c r="AZ186" s="22">
        <v>6</v>
      </c>
      <c r="BA186" s="22">
        <v>6</v>
      </c>
      <c r="BB186" s="22">
        <f t="shared" si="102"/>
        <v>100</v>
      </c>
      <c r="BC186" s="26" t="s">
        <v>302</v>
      </c>
      <c r="BD186" s="27" t="s">
        <v>285</v>
      </c>
      <c r="BE186" s="13">
        <v>144</v>
      </c>
      <c r="BF186" s="22">
        <v>0</v>
      </c>
      <c r="BG186" s="22">
        <v>0</v>
      </c>
      <c r="BH186" s="22">
        <f t="shared" si="103"/>
        <v>0</v>
      </c>
      <c r="BI186" s="26" t="s">
        <v>302</v>
      </c>
      <c r="BJ186" s="27" t="s">
        <v>285</v>
      </c>
      <c r="BK186" s="13">
        <v>144</v>
      </c>
      <c r="BL186" s="22">
        <v>0</v>
      </c>
      <c r="BM186" s="22">
        <v>0</v>
      </c>
      <c r="BN186" s="22">
        <f t="shared" si="104"/>
        <v>0</v>
      </c>
    </row>
    <row r="187" spans="1:66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93"/>
        <v>4485</v>
      </c>
      <c r="E187" s="22">
        <f t="shared" ca="1" si="93"/>
        <v>3533</v>
      </c>
      <c r="F187" s="22">
        <f t="shared" ca="1" si="94"/>
        <v>78.77</v>
      </c>
      <c r="G187" s="20" t="s">
        <v>303</v>
      </c>
      <c r="H187" s="28" t="s">
        <v>304</v>
      </c>
      <c r="I187" s="13">
        <v>145</v>
      </c>
      <c r="J187" s="22">
        <v>54</v>
      </c>
      <c r="K187" s="22">
        <v>62</v>
      </c>
      <c r="L187" s="22">
        <f t="shared" si="95"/>
        <v>114.81</v>
      </c>
      <c r="M187" s="20" t="s">
        <v>303</v>
      </c>
      <c r="N187" s="28" t="s">
        <v>304</v>
      </c>
      <c r="O187" s="13">
        <v>145</v>
      </c>
      <c r="P187" s="22">
        <v>400</v>
      </c>
      <c r="Q187" s="22">
        <v>296</v>
      </c>
      <c r="R187" s="22">
        <f t="shared" si="96"/>
        <v>74</v>
      </c>
      <c r="S187" s="20" t="s">
        <v>303</v>
      </c>
      <c r="T187" s="28" t="s">
        <v>304</v>
      </c>
      <c r="U187" s="13">
        <v>145</v>
      </c>
      <c r="V187" s="22">
        <v>536</v>
      </c>
      <c r="W187" s="22">
        <v>338</v>
      </c>
      <c r="X187" s="22">
        <f t="shared" si="97"/>
        <v>63.06</v>
      </c>
      <c r="Y187" s="20" t="s">
        <v>303</v>
      </c>
      <c r="Z187" s="28" t="s">
        <v>304</v>
      </c>
      <c r="AA187" s="13">
        <v>145</v>
      </c>
      <c r="AB187" s="22">
        <v>326</v>
      </c>
      <c r="AC187" s="22">
        <v>137</v>
      </c>
      <c r="AD187" s="22">
        <f t="shared" si="98"/>
        <v>42.02</v>
      </c>
      <c r="AE187" s="20" t="s">
        <v>303</v>
      </c>
      <c r="AF187" s="28" t="s">
        <v>304</v>
      </c>
      <c r="AG187" s="13">
        <v>145</v>
      </c>
      <c r="AH187" s="22">
        <v>85</v>
      </c>
      <c r="AI187" s="22">
        <v>48</v>
      </c>
      <c r="AJ187" s="22">
        <f t="shared" si="99"/>
        <v>56.47</v>
      </c>
      <c r="AK187" s="20" t="s">
        <v>303</v>
      </c>
      <c r="AL187" s="28" t="s">
        <v>304</v>
      </c>
      <c r="AM187" s="13">
        <v>145</v>
      </c>
      <c r="AN187" s="22">
        <v>589</v>
      </c>
      <c r="AO187" s="22">
        <v>367</v>
      </c>
      <c r="AP187" s="22">
        <f t="shared" si="100"/>
        <v>62.31</v>
      </c>
      <c r="AQ187" s="20" t="s">
        <v>303</v>
      </c>
      <c r="AR187" s="28" t="s">
        <v>304</v>
      </c>
      <c r="AS187" s="13">
        <v>145</v>
      </c>
      <c r="AT187" s="22">
        <v>335</v>
      </c>
      <c r="AU187" s="22">
        <v>237</v>
      </c>
      <c r="AV187" s="22">
        <f t="shared" si="101"/>
        <v>70.75</v>
      </c>
      <c r="AW187" s="20" t="s">
        <v>303</v>
      </c>
      <c r="AX187" s="28" t="s">
        <v>304</v>
      </c>
      <c r="AY187" s="13">
        <v>145</v>
      </c>
      <c r="AZ187" s="22">
        <v>189</v>
      </c>
      <c r="BA187" s="22">
        <v>143</v>
      </c>
      <c r="BB187" s="22">
        <f t="shared" si="102"/>
        <v>75.66</v>
      </c>
      <c r="BC187" s="20" t="s">
        <v>303</v>
      </c>
      <c r="BD187" s="28" t="s">
        <v>304</v>
      </c>
      <c r="BE187" s="13">
        <v>145</v>
      </c>
      <c r="BF187" s="22">
        <v>209</v>
      </c>
      <c r="BG187" s="22">
        <v>709</v>
      </c>
      <c r="BH187" s="22">
        <f t="shared" si="103"/>
        <v>339.23</v>
      </c>
      <c r="BI187" s="20" t="s">
        <v>303</v>
      </c>
      <c r="BJ187" s="28" t="s">
        <v>304</v>
      </c>
      <c r="BK187" s="13">
        <v>145</v>
      </c>
      <c r="BL187" s="22">
        <v>1762</v>
      </c>
      <c r="BM187" s="22">
        <v>1196</v>
      </c>
      <c r="BN187" s="22">
        <f t="shared" si="104"/>
        <v>67.88</v>
      </c>
    </row>
    <row r="188" spans="1:66" ht="19.350000000000001" customHeight="1" x14ac:dyDescent="0.25">
      <c r="A188" s="23"/>
      <c r="B188" s="24" t="s">
        <v>16</v>
      </c>
      <c r="C188" s="18" t="s">
        <v>12</v>
      </c>
      <c r="D188" s="25"/>
      <c r="E188" s="25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  <c r="BC188" s="23"/>
      <c r="BD188" s="24" t="s">
        <v>16</v>
      </c>
      <c r="BE188" s="18" t="s">
        <v>12</v>
      </c>
      <c r="BF188" s="25"/>
      <c r="BG188" s="25"/>
      <c r="BH188" s="19"/>
      <c r="BI188" s="23"/>
      <c r="BJ188" s="24" t="s">
        <v>16</v>
      </c>
      <c r="BK188" s="18" t="s">
        <v>12</v>
      </c>
      <c r="BL188" s="25"/>
      <c r="BM188" s="25"/>
      <c r="BN188" s="19"/>
    </row>
    <row r="189" spans="1:66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105">SUM(OFFSET(D189,0,6),OFFSET(D189,0,12),OFFSET(D189,0,18),OFFSET(D189,0,24),OFFSET(D189,0,30),OFFSET(D189,0,36),OFFSET(D189,0,42),OFFSET(D189,0,48),OFFSET(D189,0,54),OFFSET(D189,0,60))</f>
        <v>1936</v>
      </c>
      <c r="E189" s="22">
        <f t="shared" ca="1" si="105"/>
        <v>2020</v>
      </c>
      <c r="F189" s="22">
        <f ca="1">IF(D189, ROUND(E189/D189*100, 2),0)</f>
        <v>104.34</v>
      </c>
      <c r="G189" s="26" t="s">
        <v>305</v>
      </c>
      <c r="H189" s="30" t="s">
        <v>306</v>
      </c>
      <c r="I189" s="13">
        <v>146</v>
      </c>
      <c r="J189" s="22">
        <v>24</v>
      </c>
      <c r="K189" s="22">
        <v>22</v>
      </c>
      <c r="L189" s="22">
        <f>IF(J189, ROUND(K189/J189*100, 2),0)</f>
        <v>91.67</v>
      </c>
      <c r="M189" s="26" t="s">
        <v>305</v>
      </c>
      <c r="N189" s="30" t="s">
        <v>306</v>
      </c>
      <c r="O189" s="13">
        <v>146</v>
      </c>
      <c r="P189" s="22">
        <v>222</v>
      </c>
      <c r="Q189" s="22">
        <v>179</v>
      </c>
      <c r="R189" s="22">
        <f>IF(P189, ROUND(Q189/P189*100, 2),0)</f>
        <v>80.63</v>
      </c>
      <c r="S189" s="26" t="s">
        <v>305</v>
      </c>
      <c r="T189" s="30" t="s">
        <v>306</v>
      </c>
      <c r="U189" s="13">
        <v>146</v>
      </c>
      <c r="V189" s="22">
        <v>202</v>
      </c>
      <c r="W189" s="22">
        <v>127</v>
      </c>
      <c r="X189" s="22">
        <f>IF(V189, ROUND(W189/V189*100, 2),0)</f>
        <v>62.87</v>
      </c>
      <c r="Y189" s="26" t="s">
        <v>305</v>
      </c>
      <c r="Z189" s="30" t="s">
        <v>306</v>
      </c>
      <c r="AA189" s="13">
        <v>146</v>
      </c>
      <c r="AB189" s="22">
        <v>135</v>
      </c>
      <c r="AC189" s="22">
        <v>62</v>
      </c>
      <c r="AD189" s="22">
        <f>IF(AB189, ROUND(AC189/AB189*100, 2),0)</f>
        <v>45.93</v>
      </c>
      <c r="AE189" s="26" t="s">
        <v>305</v>
      </c>
      <c r="AF189" s="30" t="s">
        <v>306</v>
      </c>
      <c r="AG189" s="13">
        <v>146</v>
      </c>
      <c r="AH189" s="22">
        <v>35</v>
      </c>
      <c r="AI189" s="22">
        <v>20</v>
      </c>
      <c r="AJ189" s="22">
        <f>IF(AH189, ROUND(AI189/AH189*100, 2),0)</f>
        <v>57.14</v>
      </c>
      <c r="AK189" s="26" t="s">
        <v>305</v>
      </c>
      <c r="AL189" s="30" t="s">
        <v>306</v>
      </c>
      <c r="AM189" s="13">
        <v>146</v>
      </c>
      <c r="AN189" s="22">
        <v>334</v>
      </c>
      <c r="AO189" s="22">
        <v>260</v>
      </c>
      <c r="AP189" s="22">
        <f>IF(AN189, ROUND(AO189/AN189*100, 2),0)</f>
        <v>77.84</v>
      </c>
      <c r="AQ189" s="26" t="s">
        <v>305</v>
      </c>
      <c r="AR189" s="30" t="s">
        <v>306</v>
      </c>
      <c r="AS189" s="13">
        <v>146</v>
      </c>
      <c r="AT189" s="22">
        <v>153</v>
      </c>
      <c r="AU189" s="22">
        <v>169</v>
      </c>
      <c r="AV189" s="22">
        <f>IF(AT189, ROUND(AU189/AT189*100, 2),0)</f>
        <v>110.46</v>
      </c>
      <c r="AW189" s="26" t="s">
        <v>305</v>
      </c>
      <c r="AX189" s="30" t="s">
        <v>306</v>
      </c>
      <c r="AY189" s="13">
        <v>146</v>
      </c>
      <c r="AZ189" s="22">
        <v>94</v>
      </c>
      <c r="BA189" s="22">
        <v>75</v>
      </c>
      <c r="BB189" s="22">
        <f>IF(AZ189, ROUND(BA189/AZ189*100, 2),0)</f>
        <v>79.790000000000006</v>
      </c>
      <c r="BC189" s="26" t="s">
        <v>305</v>
      </c>
      <c r="BD189" s="30" t="s">
        <v>306</v>
      </c>
      <c r="BE189" s="13">
        <v>146</v>
      </c>
      <c r="BF189" s="22">
        <v>94</v>
      </c>
      <c r="BG189" s="22">
        <v>617</v>
      </c>
      <c r="BH189" s="22">
        <f>IF(BF189, ROUND(BG189/BF189*100, 2),0)</f>
        <v>656.38</v>
      </c>
      <c r="BI189" s="26" t="s">
        <v>305</v>
      </c>
      <c r="BJ189" s="30" t="s">
        <v>306</v>
      </c>
      <c r="BK189" s="13">
        <v>146</v>
      </c>
      <c r="BL189" s="22">
        <v>643</v>
      </c>
      <c r="BM189" s="22">
        <v>489</v>
      </c>
      <c r="BN189" s="22">
        <f>IF(BL189, ROUND(BM189/BL189*100, 2),0)</f>
        <v>76.05</v>
      </c>
    </row>
    <row r="190" spans="1:66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105"/>
        <v>190</v>
      </c>
      <c r="E190" s="22">
        <f t="shared" ca="1" si="105"/>
        <v>94</v>
      </c>
      <c r="F190" s="22">
        <f ca="1">IF(D190, ROUND(E190/D190*100, 2),0)</f>
        <v>49.47</v>
      </c>
      <c r="G190" s="26" t="s">
        <v>307</v>
      </c>
      <c r="H190" s="27" t="s">
        <v>308</v>
      </c>
      <c r="I190" s="13">
        <v>147</v>
      </c>
      <c r="J190" s="22">
        <v>0</v>
      </c>
      <c r="K190" s="22">
        <v>2</v>
      </c>
      <c r="L190" s="22">
        <f>IF(J190, ROUND(K190/J190*100, 2),0)</f>
        <v>0</v>
      </c>
      <c r="M190" s="26" t="s">
        <v>307</v>
      </c>
      <c r="N190" s="27" t="s">
        <v>308</v>
      </c>
      <c r="O190" s="13">
        <v>147</v>
      </c>
      <c r="P190" s="22">
        <v>11</v>
      </c>
      <c r="Q190" s="22">
        <v>6</v>
      </c>
      <c r="R190" s="22">
        <f>IF(P190, ROUND(Q190/P190*100, 2),0)</f>
        <v>54.55</v>
      </c>
      <c r="S190" s="26" t="s">
        <v>307</v>
      </c>
      <c r="T190" s="27" t="s">
        <v>308</v>
      </c>
      <c r="U190" s="13">
        <v>147</v>
      </c>
      <c r="V190" s="22">
        <v>32</v>
      </c>
      <c r="W190" s="22">
        <v>24</v>
      </c>
      <c r="X190" s="22">
        <f>IF(V190, ROUND(W190/V190*100, 2),0)</f>
        <v>75</v>
      </c>
      <c r="Y190" s="26" t="s">
        <v>307</v>
      </c>
      <c r="Z190" s="27" t="s">
        <v>308</v>
      </c>
      <c r="AA190" s="13">
        <v>147</v>
      </c>
      <c r="AB190" s="22">
        <v>63</v>
      </c>
      <c r="AC190" s="22">
        <v>14</v>
      </c>
      <c r="AD190" s="22">
        <f>IF(AB190, ROUND(AC190/AB190*100, 2),0)</f>
        <v>22.22</v>
      </c>
      <c r="AE190" s="26" t="s">
        <v>307</v>
      </c>
      <c r="AF190" s="27" t="s">
        <v>308</v>
      </c>
      <c r="AG190" s="13">
        <v>147</v>
      </c>
      <c r="AH190" s="22">
        <v>4</v>
      </c>
      <c r="AI190" s="22">
        <v>0</v>
      </c>
      <c r="AJ190" s="22">
        <f>IF(AH190, ROUND(AI190/AH190*100, 2),0)</f>
        <v>0</v>
      </c>
      <c r="AK190" s="26" t="s">
        <v>307</v>
      </c>
      <c r="AL190" s="27" t="s">
        <v>308</v>
      </c>
      <c r="AM190" s="13">
        <v>147</v>
      </c>
      <c r="AN190" s="22">
        <v>23</v>
      </c>
      <c r="AO190" s="22">
        <v>1</v>
      </c>
      <c r="AP190" s="22">
        <f>IF(AN190, ROUND(AO190/AN190*100, 2),0)</f>
        <v>4.3499999999999996</v>
      </c>
      <c r="AQ190" s="26" t="s">
        <v>307</v>
      </c>
      <c r="AR190" s="27" t="s">
        <v>308</v>
      </c>
      <c r="AS190" s="13">
        <v>147</v>
      </c>
      <c r="AT190" s="22">
        <v>2</v>
      </c>
      <c r="AU190" s="22">
        <v>2</v>
      </c>
      <c r="AV190" s="22">
        <f>IF(AT190, ROUND(AU190/AT190*100, 2),0)</f>
        <v>100</v>
      </c>
      <c r="AW190" s="26" t="s">
        <v>307</v>
      </c>
      <c r="AX190" s="27" t="s">
        <v>308</v>
      </c>
      <c r="AY190" s="13">
        <v>147</v>
      </c>
      <c r="AZ190" s="22">
        <v>14</v>
      </c>
      <c r="BA190" s="22">
        <v>10</v>
      </c>
      <c r="BB190" s="22">
        <f>IF(AZ190, ROUND(BA190/AZ190*100, 2),0)</f>
        <v>71.430000000000007</v>
      </c>
      <c r="BC190" s="26" t="s">
        <v>307</v>
      </c>
      <c r="BD190" s="27" t="s">
        <v>308</v>
      </c>
      <c r="BE190" s="13">
        <v>147</v>
      </c>
      <c r="BF190" s="22">
        <v>32</v>
      </c>
      <c r="BG190" s="22">
        <v>24</v>
      </c>
      <c r="BH190" s="22">
        <f>IF(BF190, ROUND(BG190/BF190*100, 2),0)</f>
        <v>75</v>
      </c>
      <c r="BI190" s="26" t="s">
        <v>307</v>
      </c>
      <c r="BJ190" s="27" t="s">
        <v>308</v>
      </c>
      <c r="BK190" s="13">
        <v>147</v>
      </c>
      <c r="BL190" s="22">
        <v>9</v>
      </c>
      <c r="BM190" s="22">
        <v>11</v>
      </c>
      <c r="BN190" s="22">
        <f>IF(BL190, ROUND(BM190/BL190*100, 2),0)</f>
        <v>122.22</v>
      </c>
    </row>
    <row r="191" spans="1:66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105"/>
        <v>2359</v>
      </c>
      <c r="E191" s="22">
        <f t="shared" ca="1" si="105"/>
        <v>1419</v>
      </c>
      <c r="F191" s="22">
        <f ca="1">IF(D191, ROUND(E191/D191*100, 2),0)</f>
        <v>60.15</v>
      </c>
      <c r="G191" s="26" t="s">
        <v>309</v>
      </c>
      <c r="H191" s="30" t="s">
        <v>310</v>
      </c>
      <c r="I191" s="13">
        <v>148</v>
      </c>
      <c r="J191" s="22">
        <v>30</v>
      </c>
      <c r="K191" s="22">
        <v>38</v>
      </c>
      <c r="L191" s="22">
        <f>IF(J191, ROUND(K191/J191*100, 2),0)</f>
        <v>126.67</v>
      </c>
      <c r="M191" s="26" t="s">
        <v>309</v>
      </c>
      <c r="N191" s="30" t="s">
        <v>310</v>
      </c>
      <c r="O191" s="13">
        <v>148</v>
      </c>
      <c r="P191" s="22">
        <v>167</v>
      </c>
      <c r="Q191" s="22">
        <v>111</v>
      </c>
      <c r="R191" s="22">
        <f>IF(P191, ROUND(Q191/P191*100, 2),0)</f>
        <v>66.47</v>
      </c>
      <c r="S191" s="26" t="s">
        <v>309</v>
      </c>
      <c r="T191" s="30" t="s">
        <v>310</v>
      </c>
      <c r="U191" s="13">
        <v>148</v>
      </c>
      <c r="V191" s="22">
        <v>302</v>
      </c>
      <c r="W191" s="22">
        <v>187</v>
      </c>
      <c r="X191" s="22">
        <f>IF(V191, ROUND(W191/V191*100, 2),0)</f>
        <v>61.92</v>
      </c>
      <c r="Y191" s="26" t="s">
        <v>309</v>
      </c>
      <c r="Z191" s="30" t="s">
        <v>310</v>
      </c>
      <c r="AA191" s="13">
        <v>148</v>
      </c>
      <c r="AB191" s="22">
        <v>128</v>
      </c>
      <c r="AC191" s="22">
        <v>61</v>
      </c>
      <c r="AD191" s="22">
        <f>IF(AB191, ROUND(AC191/AB191*100, 2),0)</f>
        <v>47.66</v>
      </c>
      <c r="AE191" s="26" t="s">
        <v>309</v>
      </c>
      <c r="AF191" s="30" t="s">
        <v>310</v>
      </c>
      <c r="AG191" s="13">
        <v>148</v>
      </c>
      <c r="AH191" s="22">
        <v>46</v>
      </c>
      <c r="AI191" s="22">
        <v>28</v>
      </c>
      <c r="AJ191" s="22">
        <f>IF(AH191, ROUND(AI191/AH191*100, 2),0)</f>
        <v>60.87</v>
      </c>
      <c r="AK191" s="26" t="s">
        <v>309</v>
      </c>
      <c r="AL191" s="30" t="s">
        <v>310</v>
      </c>
      <c r="AM191" s="13">
        <v>148</v>
      </c>
      <c r="AN191" s="22">
        <v>232</v>
      </c>
      <c r="AO191" s="22">
        <v>106</v>
      </c>
      <c r="AP191" s="22">
        <f>IF(AN191, ROUND(AO191/AN191*100, 2),0)</f>
        <v>45.69</v>
      </c>
      <c r="AQ191" s="26" t="s">
        <v>309</v>
      </c>
      <c r="AR191" s="30" t="s">
        <v>310</v>
      </c>
      <c r="AS191" s="13">
        <v>148</v>
      </c>
      <c r="AT191" s="22">
        <v>180</v>
      </c>
      <c r="AU191" s="22">
        <v>66</v>
      </c>
      <c r="AV191" s="22">
        <f>IF(AT191, ROUND(AU191/AT191*100, 2),0)</f>
        <v>36.67</v>
      </c>
      <c r="AW191" s="26" t="s">
        <v>309</v>
      </c>
      <c r="AX191" s="30" t="s">
        <v>310</v>
      </c>
      <c r="AY191" s="13">
        <v>148</v>
      </c>
      <c r="AZ191" s="22">
        <v>81</v>
      </c>
      <c r="BA191" s="22">
        <v>58</v>
      </c>
      <c r="BB191" s="22">
        <f>IF(AZ191, ROUND(BA191/AZ191*100, 2),0)</f>
        <v>71.599999999999994</v>
      </c>
      <c r="BC191" s="26" t="s">
        <v>309</v>
      </c>
      <c r="BD191" s="30" t="s">
        <v>310</v>
      </c>
      <c r="BE191" s="13">
        <v>148</v>
      </c>
      <c r="BF191" s="22">
        <v>83</v>
      </c>
      <c r="BG191" s="22">
        <v>68</v>
      </c>
      <c r="BH191" s="22">
        <f>IF(BF191, ROUND(BG191/BF191*100, 2),0)</f>
        <v>81.93</v>
      </c>
      <c r="BI191" s="26" t="s">
        <v>309</v>
      </c>
      <c r="BJ191" s="30" t="s">
        <v>310</v>
      </c>
      <c r="BK191" s="13">
        <v>148</v>
      </c>
      <c r="BL191" s="22">
        <v>1110</v>
      </c>
      <c r="BM191" s="22">
        <v>696</v>
      </c>
      <c r="BN191" s="22">
        <f>IF(BL191, ROUND(BM191/BL191*100, 2),0)</f>
        <v>62.7</v>
      </c>
    </row>
    <row r="192" spans="1:66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105"/>
        <v>165863.92000000001</v>
      </c>
      <c r="E192" s="22">
        <f t="shared" ca="1" si="105"/>
        <v>89791.53</v>
      </c>
      <c r="F192" s="22">
        <f ca="1">IF(D192, ROUND(E192/D192*100, 2),0)</f>
        <v>54.14</v>
      </c>
      <c r="G192" s="20" t="s">
        <v>311</v>
      </c>
      <c r="H192" s="28" t="s">
        <v>312</v>
      </c>
      <c r="I192" s="13">
        <v>149</v>
      </c>
      <c r="J192" s="22">
        <v>2161</v>
      </c>
      <c r="K192" s="22">
        <v>2929</v>
      </c>
      <c r="L192" s="22">
        <f>IF(J192, ROUND(K192/J192*100, 2),0)</f>
        <v>135.54</v>
      </c>
      <c r="M192" s="20" t="s">
        <v>311</v>
      </c>
      <c r="N192" s="28" t="s">
        <v>312</v>
      </c>
      <c r="O192" s="13">
        <v>149</v>
      </c>
      <c r="P192" s="22">
        <v>11666.5</v>
      </c>
      <c r="Q192" s="22">
        <v>6487.5</v>
      </c>
      <c r="R192" s="22">
        <f>IF(P192, ROUND(Q192/P192*100, 2),0)</f>
        <v>55.61</v>
      </c>
      <c r="S192" s="20" t="s">
        <v>311</v>
      </c>
      <c r="T192" s="28" t="s">
        <v>312</v>
      </c>
      <c r="U192" s="13">
        <v>149</v>
      </c>
      <c r="V192" s="22">
        <v>10810</v>
      </c>
      <c r="W192" s="22">
        <v>7950</v>
      </c>
      <c r="X192" s="22">
        <f>IF(V192, ROUND(W192/V192*100, 2),0)</f>
        <v>73.540000000000006</v>
      </c>
      <c r="Y192" s="20" t="s">
        <v>311</v>
      </c>
      <c r="Z192" s="28" t="s">
        <v>312</v>
      </c>
      <c r="AA192" s="13">
        <v>149</v>
      </c>
      <c r="AB192" s="22">
        <v>9812</v>
      </c>
      <c r="AC192" s="22">
        <v>4652</v>
      </c>
      <c r="AD192" s="22">
        <f>IF(AB192, ROUND(AC192/AB192*100, 2),0)</f>
        <v>47.41</v>
      </c>
      <c r="AE192" s="20" t="s">
        <v>311</v>
      </c>
      <c r="AF192" s="28" t="s">
        <v>312</v>
      </c>
      <c r="AG192" s="13">
        <v>149</v>
      </c>
      <c r="AH192" s="22">
        <v>2471</v>
      </c>
      <c r="AI192" s="22">
        <v>1498</v>
      </c>
      <c r="AJ192" s="22">
        <f>IF(AH192, ROUND(AI192/AH192*100, 2),0)</f>
        <v>60.62</v>
      </c>
      <c r="AK192" s="20" t="s">
        <v>311</v>
      </c>
      <c r="AL192" s="28" t="s">
        <v>312</v>
      </c>
      <c r="AM192" s="13">
        <v>149</v>
      </c>
      <c r="AN192" s="22">
        <v>17449.849999999999</v>
      </c>
      <c r="AO192" s="22">
        <v>8546.43</v>
      </c>
      <c r="AP192" s="22">
        <f>IF(AN192, ROUND(AO192/AN192*100, 2),0)</f>
        <v>48.98</v>
      </c>
      <c r="AQ192" s="20" t="s">
        <v>311</v>
      </c>
      <c r="AR192" s="28" t="s">
        <v>312</v>
      </c>
      <c r="AS192" s="13">
        <v>149</v>
      </c>
      <c r="AT192" s="22">
        <v>12142.5</v>
      </c>
      <c r="AU192" s="22">
        <v>5274</v>
      </c>
      <c r="AV192" s="22">
        <f>IF(AT192, ROUND(AU192/AT192*100, 2),0)</f>
        <v>43.43</v>
      </c>
      <c r="AW192" s="20" t="s">
        <v>311</v>
      </c>
      <c r="AX192" s="28" t="s">
        <v>312</v>
      </c>
      <c r="AY192" s="13">
        <v>149</v>
      </c>
      <c r="AZ192" s="22">
        <v>6668.8</v>
      </c>
      <c r="BA192" s="22">
        <v>3446.8</v>
      </c>
      <c r="BB192" s="22">
        <f>IF(AZ192, ROUND(BA192/AZ192*100, 2),0)</f>
        <v>51.69</v>
      </c>
      <c r="BC192" s="20" t="s">
        <v>311</v>
      </c>
      <c r="BD192" s="28" t="s">
        <v>312</v>
      </c>
      <c r="BE192" s="13">
        <v>149</v>
      </c>
      <c r="BF192" s="22">
        <v>4698.2700000000004</v>
      </c>
      <c r="BG192" s="22">
        <v>3734.8</v>
      </c>
      <c r="BH192" s="22">
        <f>IF(BF192, ROUND(BG192/BF192*100, 2),0)</f>
        <v>79.489999999999995</v>
      </c>
      <c r="BI192" s="20" t="s">
        <v>311</v>
      </c>
      <c r="BJ192" s="28" t="s">
        <v>312</v>
      </c>
      <c r="BK192" s="13">
        <v>149</v>
      </c>
      <c r="BL192" s="22">
        <v>87984</v>
      </c>
      <c r="BM192" s="22">
        <v>45273</v>
      </c>
      <c r="BN192" s="22">
        <f>IF(BL192, ROUND(BM192/BL192*100, 2),0)</f>
        <v>51.46</v>
      </c>
    </row>
    <row r="193" spans="1:66" ht="19.350000000000001" customHeight="1" x14ac:dyDescent="0.25">
      <c r="A193" s="23"/>
      <c r="B193" s="24" t="s">
        <v>16</v>
      </c>
      <c r="C193" s="18" t="s">
        <v>12</v>
      </c>
      <c r="D193" s="25"/>
      <c r="E193" s="25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  <c r="BC193" s="23"/>
      <c r="BD193" s="24" t="s">
        <v>16</v>
      </c>
      <c r="BE193" s="18" t="s">
        <v>12</v>
      </c>
      <c r="BF193" s="25"/>
      <c r="BG193" s="25"/>
      <c r="BH193" s="19"/>
      <c r="BI193" s="23"/>
      <c r="BJ193" s="24" t="s">
        <v>16</v>
      </c>
      <c r="BK193" s="18" t="s">
        <v>12</v>
      </c>
      <c r="BL193" s="25"/>
      <c r="BM193" s="25"/>
      <c r="BN193" s="19"/>
    </row>
    <row r="194" spans="1:66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106">SUM(OFFSET(D194,0,6),OFFSET(D194,0,12),OFFSET(D194,0,18),OFFSET(D194,0,24),OFFSET(D194,0,30),OFFSET(D194,0,36),OFFSET(D194,0,42),OFFSET(D194,0,48),OFFSET(D194,0,54),OFFSET(D194,0,60))</f>
        <v>19241.349999999999</v>
      </c>
      <c r="E194" s="22">
        <f t="shared" ca="1" si="106"/>
        <v>12927.46</v>
      </c>
      <c r="F194" s="22">
        <f ca="1">IF(D194, ROUND(E194/D194*100, 2),0)</f>
        <v>67.19</v>
      </c>
      <c r="G194" s="26" t="s">
        <v>313</v>
      </c>
      <c r="H194" s="30" t="s">
        <v>314</v>
      </c>
      <c r="I194" s="13">
        <v>150</v>
      </c>
      <c r="J194" s="22">
        <v>395</v>
      </c>
      <c r="K194" s="22">
        <v>374</v>
      </c>
      <c r="L194" s="22">
        <f>IF(J194, ROUND(K194/J194*100, 2),0)</f>
        <v>94.68</v>
      </c>
      <c r="M194" s="26" t="s">
        <v>313</v>
      </c>
      <c r="N194" s="30" t="s">
        <v>314</v>
      </c>
      <c r="O194" s="13">
        <v>150</v>
      </c>
      <c r="P194" s="22">
        <v>1610</v>
      </c>
      <c r="Q194" s="22">
        <v>1427.7</v>
      </c>
      <c r="R194" s="22">
        <f>IF(P194, ROUND(Q194/P194*100, 2),0)</f>
        <v>88.68</v>
      </c>
      <c r="S194" s="26" t="s">
        <v>313</v>
      </c>
      <c r="T194" s="30" t="s">
        <v>314</v>
      </c>
      <c r="U194" s="13">
        <v>150</v>
      </c>
      <c r="V194" s="22">
        <v>1414</v>
      </c>
      <c r="W194" s="22">
        <v>870</v>
      </c>
      <c r="X194" s="22">
        <f>IF(V194, ROUND(W194/V194*100, 2),0)</f>
        <v>61.53</v>
      </c>
      <c r="Y194" s="26" t="s">
        <v>313</v>
      </c>
      <c r="Z194" s="30" t="s">
        <v>314</v>
      </c>
      <c r="AA194" s="13">
        <v>150</v>
      </c>
      <c r="AB194" s="22">
        <v>1229</v>
      </c>
      <c r="AC194" s="22">
        <v>502</v>
      </c>
      <c r="AD194" s="22">
        <f>IF(AB194, ROUND(AC194/AB194*100, 2),0)</f>
        <v>40.85</v>
      </c>
      <c r="AE194" s="26" t="s">
        <v>313</v>
      </c>
      <c r="AF194" s="30" t="s">
        <v>314</v>
      </c>
      <c r="AG194" s="13">
        <v>150</v>
      </c>
      <c r="AH194" s="22">
        <v>700</v>
      </c>
      <c r="AI194" s="22">
        <v>273</v>
      </c>
      <c r="AJ194" s="22">
        <f>IF(AH194, ROUND(AI194/AH194*100, 2),0)</f>
        <v>39</v>
      </c>
      <c r="AK194" s="26" t="s">
        <v>313</v>
      </c>
      <c r="AL194" s="30" t="s">
        <v>314</v>
      </c>
      <c r="AM194" s="13">
        <v>150</v>
      </c>
      <c r="AN194" s="22">
        <v>3278.55</v>
      </c>
      <c r="AO194" s="22">
        <v>1321.36</v>
      </c>
      <c r="AP194" s="22">
        <f>IF(AN194, ROUND(AO194/AN194*100, 2),0)</f>
        <v>40.299999999999997</v>
      </c>
      <c r="AQ194" s="26" t="s">
        <v>313</v>
      </c>
      <c r="AR194" s="30" t="s">
        <v>314</v>
      </c>
      <c r="AS194" s="13">
        <v>150</v>
      </c>
      <c r="AT194" s="22">
        <v>1544</v>
      </c>
      <c r="AU194" s="22">
        <v>1442</v>
      </c>
      <c r="AV194" s="22">
        <f>IF(AT194, ROUND(AU194/AT194*100, 2),0)</f>
        <v>93.39</v>
      </c>
      <c r="AW194" s="26" t="s">
        <v>313</v>
      </c>
      <c r="AX194" s="30" t="s">
        <v>314</v>
      </c>
      <c r="AY194" s="13">
        <v>150</v>
      </c>
      <c r="AZ194" s="22">
        <v>1075.8</v>
      </c>
      <c r="BA194" s="22">
        <v>533.79999999999995</v>
      </c>
      <c r="BB194" s="22">
        <f>IF(AZ194, ROUND(BA194/AZ194*100, 2),0)</f>
        <v>49.62</v>
      </c>
      <c r="BC194" s="26" t="s">
        <v>313</v>
      </c>
      <c r="BD194" s="30" t="s">
        <v>314</v>
      </c>
      <c r="BE194" s="13">
        <v>150</v>
      </c>
      <c r="BF194" s="22">
        <v>836</v>
      </c>
      <c r="BG194" s="22">
        <v>676.6</v>
      </c>
      <c r="BH194" s="22">
        <f>IF(BF194, ROUND(BG194/BF194*100, 2),0)</f>
        <v>80.930000000000007</v>
      </c>
      <c r="BI194" s="26" t="s">
        <v>313</v>
      </c>
      <c r="BJ194" s="30" t="s">
        <v>314</v>
      </c>
      <c r="BK194" s="13">
        <v>150</v>
      </c>
      <c r="BL194" s="22">
        <v>7159</v>
      </c>
      <c r="BM194" s="22">
        <v>5507</v>
      </c>
      <c r="BN194" s="22">
        <f>IF(BL194, ROUND(BM194/BL194*100, 2),0)</f>
        <v>76.92</v>
      </c>
    </row>
    <row r="195" spans="1:66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106"/>
        <v>1531.6399999999999</v>
      </c>
      <c r="E195" s="22">
        <f t="shared" ca="1" si="106"/>
        <v>588</v>
      </c>
      <c r="F195" s="22">
        <f ca="1">IF(D195, ROUND(E195/D195*100, 2),0)</f>
        <v>38.39</v>
      </c>
      <c r="G195" s="26" t="s">
        <v>315</v>
      </c>
      <c r="H195" s="27" t="s">
        <v>316</v>
      </c>
      <c r="I195" s="13">
        <v>151</v>
      </c>
      <c r="J195" s="22">
        <v>0</v>
      </c>
      <c r="K195" s="22">
        <v>2</v>
      </c>
      <c r="L195" s="22">
        <f>IF(J195, ROUND(K195/J195*100, 2),0)</f>
        <v>0</v>
      </c>
      <c r="M195" s="26" t="s">
        <v>315</v>
      </c>
      <c r="N195" s="27" t="s">
        <v>316</v>
      </c>
      <c r="O195" s="13">
        <v>151</v>
      </c>
      <c r="P195" s="22">
        <v>131</v>
      </c>
      <c r="Q195" s="22">
        <v>21.5</v>
      </c>
      <c r="R195" s="22">
        <f>IF(P195, ROUND(Q195/P195*100, 2),0)</f>
        <v>16.41</v>
      </c>
      <c r="S195" s="26" t="s">
        <v>315</v>
      </c>
      <c r="T195" s="27" t="s">
        <v>316</v>
      </c>
      <c r="U195" s="13">
        <v>151</v>
      </c>
      <c r="V195" s="22">
        <v>87</v>
      </c>
      <c r="W195" s="22">
        <v>55</v>
      </c>
      <c r="X195" s="22">
        <f>IF(V195, ROUND(W195/V195*100, 2),0)</f>
        <v>63.22</v>
      </c>
      <c r="Y195" s="26" t="s">
        <v>315</v>
      </c>
      <c r="Z195" s="27" t="s">
        <v>316</v>
      </c>
      <c r="AA195" s="13">
        <v>151</v>
      </c>
      <c r="AB195" s="22">
        <v>448</v>
      </c>
      <c r="AC195" s="22">
        <v>183</v>
      </c>
      <c r="AD195" s="22">
        <f>IF(AB195, ROUND(AC195/AB195*100, 2),0)</f>
        <v>40.85</v>
      </c>
      <c r="AE195" s="26" t="s">
        <v>315</v>
      </c>
      <c r="AF195" s="27" t="s">
        <v>316</v>
      </c>
      <c r="AG195" s="13">
        <v>151</v>
      </c>
      <c r="AH195" s="22">
        <v>220</v>
      </c>
      <c r="AI195" s="22">
        <v>5</v>
      </c>
      <c r="AJ195" s="22">
        <f>IF(AH195, ROUND(AI195/AH195*100, 2),0)</f>
        <v>2.27</v>
      </c>
      <c r="AK195" s="26" t="s">
        <v>315</v>
      </c>
      <c r="AL195" s="27" t="s">
        <v>316</v>
      </c>
      <c r="AM195" s="13">
        <v>151</v>
      </c>
      <c r="AN195" s="22">
        <v>140.13999999999999</v>
      </c>
      <c r="AO195" s="22">
        <v>0</v>
      </c>
      <c r="AP195" s="22">
        <f>IF(AN195, ROUND(AO195/AN195*100, 2),0)</f>
        <v>0</v>
      </c>
      <c r="AQ195" s="26" t="s">
        <v>315</v>
      </c>
      <c r="AR195" s="27" t="s">
        <v>316</v>
      </c>
      <c r="AS195" s="13">
        <v>151</v>
      </c>
      <c r="AT195" s="22">
        <v>10</v>
      </c>
      <c r="AU195" s="22">
        <v>32</v>
      </c>
      <c r="AV195" s="22">
        <f>IF(AT195, ROUND(AU195/AT195*100, 2),0)</f>
        <v>320</v>
      </c>
      <c r="AW195" s="26" t="s">
        <v>315</v>
      </c>
      <c r="AX195" s="27" t="s">
        <v>316</v>
      </c>
      <c r="AY195" s="13">
        <v>151</v>
      </c>
      <c r="AZ195" s="22">
        <v>257</v>
      </c>
      <c r="BA195" s="22">
        <v>88</v>
      </c>
      <c r="BB195" s="22">
        <f>IF(AZ195, ROUND(BA195/AZ195*100, 2),0)</f>
        <v>34.24</v>
      </c>
      <c r="BC195" s="26" t="s">
        <v>315</v>
      </c>
      <c r="BD195" s="27" t="s">
        <v>316</v>
      </c>
      <c r="BE195" s="13">
        <v>151</v>
      </c>
      <c r="BF195" s="22">
        <v>130.5</v>
      </c>
      <c r="BG195" s="22">
        <v>93.5</v>
      </c>
      <c r="BH195" s="22">
        <f>IF(BF195, ROUND(BG195/BF195*100, 2),0)</f>
        <v>71.650000000000006</v>
      </c>
      <c r="BI195" s="26" t="s">
        <v>315</v>
      </c>
      <c r="BJ195" s="27" t="s">
        <v>316</v>
      </c>
      <c r="BK195" s="13">
        <v>151</v>
      </c>
      <c r="BL195" s="22">
        <v>108</v>
      </c>
      <c r="BM195" s="22">
        <v>108</v>
      </c>
      <c r="BN195" s="22">
        <f>IF(BL195, ROUND(BM195/BL195*100, 2),0)</f>
        <v>100</v>
      </c>
    </row>
    <row r="196" spans="1:66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106"/>
        <v>145090.93</v>
      </c>
      <c r="E196" s="22">
        <f t="shared" ca="1" si="106"/>
        <v>76276.069999999992</v>
      </c>
      <c r="F196" s="22">
        <f ca="1">IF(D196, ROUND(E196/D196*100, 2),0)</f>
        <v>52.57</v>
      </c>
      <c r="G196" s="26" t="s">
        <v>317</v>
      </c>
      <c r="H196" s="30" t="s">
        <v>318</v>
      </c>
      <c r="I196" s="13">
        <v>152</v>
      </c>
      <c r="J196" s="22">
        <v>1766</v>
      </c>
      <c r="K196" s="22">
        <v>2553</v>
      </c>
      <c r="L196" s="22">
        <f>IF(J196, ROUND(K196/J196*100, 2),0)</f>
        <v>144.56</v>
      </c>
      <c r="M196" s="26" t="s">
        <v>317</v>
      </c>
      <c r="N196" s="30" t="s">
        <v>318</v>
      </c>
      <c r="O196" s="13">
        <v>152</v>
      </c>
      <c r="P196" s="22">
        <v>9925.5</v>
      </c>
      <c r="Q196" s="22">
        <v>5038.3</v>
      </c>
      <c r="R196" s="22">
        <f>IF(P196, ROUND(Q196/P196*100, 2),0)</f>
        <v>50.76</v>
      </c>
      <c r="S196" s="26" t="s">
        <v>317</v>
      </c>
      <c r="T196" s="30" t="s">
        <v>318</v>
      </c>
      <c r="U196" s="13">
        <v>152</v>
      </c>
      <c r="V196" s="22">
        <v>9309</v>
      </c>
      <c r="W196" s="22">
        <v>7025</v>
      </c>
      <c r="X196" s="22">
        <f>IF(V196, ROUND(W196/V196*100, 2),0)</f>
        <v>75.459999999999994</v>
      </c>
      <c r="Y196" s="26" t="s">
        <v>317</v>
      </c>
      <c r="Z196" s="30" t="s">
        <v>318</v>
      </c>
      <c r="AA196" s="13">
        <v>152</v>
      </c>
      <c r="AB196" s="22">
        <v>8135</v>
      </c>
      <c r="AC196" s="22">
        <v>3967</v>
      </c>
      <c r="AD196" s="22">
        <f>IF(AB196, ROUND(AC196/AB196*100, 2),0)</f>
        <v>48.76</v>
      </c>
      <c r="AE196" s="26" t="s">
        <v>317</v>
      </c>
      <c r="AF196" s="30" t="s">
        <v>318</v>
      </c>
      <c r="AG196" s="13">
        <v>152</v>
      </c>
      <c r="AH196" s="22">
        <v>1551</v>
      </c>
      <c r="AI196" s="22">
        <v>1220</v>
      </c>
      <c r="AJ196" s="22">
        <f>IF(AH196, ROUND(AI196/AH196*100, 2),0)</f>
        <v>78.66</v>
      </c>
      <c r="AK196" s="26" t="s">
        <v>317</v>
      </c>
      <c r="AL196" s="30" t="s">
        <v>318</v>
      </c>
      <c r="AM196" s="13">
        <v>152</v>
      </c>
      <c r="AN196" s="22">
        <v>14031.16</v>
      </c>
      <c r="AO196" s="22">
        <v>7225.07</v>
      </c>
      <c r="AP196" s="22">
        <f>IF(AN196, ROUND(AO196/AN196*100, 2),0)</f>
        <v>51.49</v>
      </c>
      <c r="AQ196" s="26" t="s">
        <v>317</v>
      </c>
      <c r="AR196" s="30" t="s">
        <v>318</v>
      </c>
      <c r="AS196" s="13">
        <v>152</v>
      </c>
      <c r="AT196" s="22">
        <v>10588.5</v>
      </c>
      <c r="AU196" s="22">
        <v>3800</v>
      </c>
      <c r="AV196" s="22">
        <f>IF(AT196, ROUND(AU196/AT196*100, 2),0)</f>
        <v>35.89</v>
      </c>
      <c r="AW196" s="26" t="s">
        <v>317</v>
      </c>
      <c r="AX196" s="30" t="s">
        <v>318</v>
      </c>
      <c r="AY196" s="13">
        <v>152</v>
      </c>
      <c r="AZ196" s="22">
        <v>5336</v>
      </c>
      <c r="BA196" s="22">
        <v>2825</v>
      </c>
      <c r="BB196" s="22">
        <f>IF(AZ196, ROUND(BA196/AZ196*100, 2),0)</f>
        <v>52.94</v>
      </c>
      <c r="BC196" s="26" t="s">
        <v>317</v>
      </c>
      <c r="BD196" s="30" t="s">
        <v>318</v>
      </c>
      <c r="BE196" s="13">
        <v>152</v>
      </c>
      <c r="BF196" s="22">
        <v>3731.77</v>
      </c>
      <c r="BG196" s="22">
        <v>2964.7</v>
      </c>
      <c r="BH196" s="22">
        <f>IF(BF196, ROUND(BG196/BF196*100, 2),0)</f>
        <v>79.44</v>
      </c>
      <c r="BI196" s="26" t="s">
        <v>317</v>
      </c>
      <c r="BJ196" s="30" t="s">
        <v>318</v>
      </c>
      <c r="BK196" s="13">
        <v>152</v>
      </c>
      <c r="BL196" s="22">
        <v>80717</v>
      </c>
      <c r="BM196" s="22">
        <v>39658</v>
      </c>
      <c r="BN196" s="22">
        <f>IF(BL196, ROUND(BM196/BL196*100, 2),0)</f>
        <v>49.13</v>
      </c>
    </row>
    <row r="197" spans="1:66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106"/>
        <v>134634.70000000001</v>
      </c>
      <c r="E197" s="22">
        <f t="shared" ca="1" si="106"/>
        <v>82383.26999999999</v>
      </c>
      <c r="F197" s="22">
        <f ca="1">IF(D197, ROUND(E197/D197*100, 2),0)</f>
        <v>61.19</v>
      </c>
      <c r="G197" s="20" t="s">
        <v>319</v>
      </c>
      <c r="H197" s="28" t="s">
        <v>320</v>
      </c>
      <c r="I197" s="13">
        <v>153</v>
      </c>
      <c r="J197" s="22">
        <v>2109.54</v>
      </c>
      <c r="K197" s="22">
        <v>3040.4</v>
      </c>
      <c r="L197" s="22">
        <f>IF(J197, ROUND(K197/J197*100, 2),0)</f>
        <v>144.13</v>
      </c>
      <c r="M197" s="20" t="s">
        <v>319</v>
      </c>
      <c r="N197" s="28" t="s">
        <v>320</v>
      </c>
      <c r="O197" s="13">
        <v>153</v>
      </c>
      <c r="P197" s="22">
        <v>10986.95</v>
      </c>
      <c r="Q197" s="22">
        <v>6577.26</v>
      </c>
      <c r="R197" s="22">
        <f>IF(P197, ROUND(Q197/P197*100, 2),0)</f>
        <v>59.86</v>
      </c>
      <c r="S197" s="20" t="s">
        <v>319</v>
      </c>
      <c r="T197" s="28" t="s">
        <v>320</v>
      </c>
      <c r="U197" s="13">
        <v>153</v>
      </c>
      <c r="V197" s="22">
        <v>10791.36</v>
      </c>
      <c r="W197" s="22">
        <v>8640.4699999999993</v>
      </c>
      <c r="X197" s="22">
        <f>IF(V197, ROUND(W197/V197*100, 2),0)</f>
        <v>80.069999999999993</v>
      </c>
      <c r="Y197" s="20" t="s">
        <v>319</v>
      </c>
      <c r="Z197" s="28" t="s">
        <v>320</v>
      </c>
      <c r="AA197" s="13">
        <v>153</v>
      </c>
      <c r="AB197" s="22">
        <v>8792.76</v>
      </c>
      <c r="AC197" s="22">
        <v>4180</v>
      </c>
      <c r="AD197" s="22">
        <f>IF(AB197, ROUND(AC197/AB197*100, 2),0)</f>
        <v>47.54</v>
      </c>
      <c r="AE197" s="20" t="s">
        <v>319</v>
      </c>
      <c r="AF197" s="28" t="s">
        <v>320</v>
      </c>
      <c r="AG197" s="13">
        <v>153</v>
      </c>
      <c r="AH197" s="22">
        <v>888.85</v>
      </c>
      <c r="AI197" s="22">
        <v>1169.9000000000001</v>
      </c>
      <c r="AJ197" s="22">
        <f>IF(AH197, ROUND(AI197/AH197*100, 2),0)</f>
        <v>131.62</v>
      </c>
      <c r="AK197" s="20" t="s">
        <v>319</v>
      </c>
      <c r="AL197" s="28" t="s">
        <v>320</v>
      </c>
      <c r="AM197" s="13">
        <v>153</v>
      </c>
      <c r="AN197" s="22">
        <v>16820.560000000001</v>
      </c>
      <c r="AO197" s="22">
        <v>8414.07</v>
      </c>
      <c r="AP197" s="22">
        <f>IF(AN197, ROUND(AO197/AN197*100, 2),0)</f>
        <v>50.02</v>
      </c>
      <c r="AQ197" s="20" t="s">
        <v>319</v>
      </c>
      <c r="AR197" s="28" t="s">
        <v>320</v>
      </c>
      <c r="AS197" s="13">
        <v>153</v>
      </c>
      <c r="AT197" s="22">
        <v>10729.87</v>
      </c>
      <c r="AU197" s="22">
        <v>5186.71</v>
      </c>
      <c r="AV197" s="22">
        <f>IF(AT197, ROUND(AU197/AT197*100, 2),0)</f>
        <v>48.34</v>
      </c>
      <c r="AW197" s="20" t="s">
        <v>319</v>
      </c>
      <c r="AX197" s="28" t="s">
        <v>320</v>
      </c>
      <c r="AY197" s="13">
        <v>153</v>
      </c>
      <c r="AZ197" s="22">
        <v>6620.68</v>
      </c>
      <c r="BA197" s="22">
        <v>3620.7</v>
      </c>
      <c r="BB197" s="22">
        <f>IF(AZ197, ROUND(BA197/AZ197*100, 2),0)</f>
        <v>54.69</v>
      </c>
      <c r="BC197" s="20" t="s">
        <v>319</v>
      </c>
      <c r="BD197" s="28" t="s">
        <v>320</v>
      </c>
      <c r="BE197" s="13">
        <v>153</v>
      </c>
      <c r="BF197" s="22">
        <v>3857.63</v>
      </c>
      <c r="BG197" s="22">
        <v>3293.5</v>
      </c>
      <c r="BH197" s="22">
        <f>IF(BF197, ROUND(BG197/BF197*100, 2),0)</f>
        <v>85.38</v>
      </c>
      <c r="BI197" s="20" t="s">
        <v>319</v>
      </c>
      <c r="BJ197" s="28" t="s">
        <v>320</v>
      </c>
      <c r="BK197" s="13">
        <v>153</v>
      </c>
      <c r="BL197" s="22">
        <v>63036.5</v>
      </c>
      <c r="BM197" s="22">
        <v>38260.26</v>
      </c>
      <c r="BN197" s="22">
        <f>IF(BL197, ROUND(BM197/BL197*100, 2),0)</f>
        <v>60.7</v>
      </c>
    </row>
    <row r="198" spans="1:66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106"/>
        <v>849</v>
      </c>
      <c r="E198" s="22">
        <f t="shared" ca="1" si="106"/>
        <v>812</v>
      </c>
      <c r="F198" s="22">
        <f ca="1">IF(D198, ROUND(E198/D198*100, 2),0)</f>
        <v>95.64</v>
      </c>
      <c r="G198" s="20" t="s">
        <v>321</v>
      </c>
      <c r="H198" s="28" t="s">
        <v>322</v>
      </c>
      <c r="I198" s="13">
        <v>154</v>
      </c>
      <c r="J198" s="22">
        <v>103</v>
      </c>
      <c r="K198" s="22">
        <v>45</v>
      </c>
      <c r="L198" s="22">
        <f>IF(J198, ROUND(K198/J198*100, 2),0)</f>
        <v>43.69</v>
      </c>
      <c r="M198" s="20" t="s">
        <v>321</v>
      </c>
      <c r="N198" s="28" t="s">
        <v>322</v>
      </c>
      <c r="O198" s="13">
        <v>154</v>
      </c>
      <c r="P198" s="22">
        <v>110</v>
      </c>
      <c r="Q198" s="22">
        <v>110</v>
      </c>
      <c r="R198" s="22">
        <f>IF(P198, ROUND(Q198/P198*100, 2),0)</f>
        <v>100</v>
      </c>
      <c r="S198" s="20" t="s">
        <v>321</v>
      </c>
      <c r="T198" s="28" t="s">
        <v>322</v>
      </c>
      <c r="U198" s="13">
        <v>154</v>
      </c>
      <c r="V198" s="22">
        <v>40</v>
      </c>
      <c r="W198" s="22">
        <v>82</v>
      </c>
      <c r="X198" s="22">
        <f>IF(V198, ROUND(W198/V198*100, 2),0)</f>
        <v>205</v>
      </c>
      <c r="Y198" s="20" t="s">
        <v>321</v>
      </c>
      <c r="Z198" s="28" t="s">
        <v>322</v>
      </c>
      <c r="AA198" s="13">
        <v>154</v>
      </c>
      <c r="AB198" s="22">
        <v>73</v>
      </c>
      <c r="AC198" s="22">
        <v>65</v>
      </c>
      <c r="AD198" s="22">
        <f>IF(AB198, ROUND(AC198/AB198*100, 2),0)</f>
        <v>89.04</v>
      </c>
      <c r="AE198" s="20" t="s">
        <v>321</v>
      </c>
      <c r="AF198" s="28" t="s">
        <v>322</v>
      </c>
      <c r="AG198" s="13">
        <v>154</v>
      </c>
      <c r="AH198" s="22">
        <v>59</v>
      </c>
      <c r="AI198" s="22">
        <v>40</v>
      </c>
      <c r="AJ198" s="22">
        <f>IF(AH198, ROUND(AI198/AH198*100, 2),0)</f>
        <v>67.8</v>
      </c>
      <c r="AK198" s="20" t="s">
        <v>321</v>
      </c>
      <c r="AL198" s="28" t="s">
        <v>322</v>
      </c>
      <c r="AM198" s="13">
        <v>154</v>
      </c>
      <c r="AN198" s="22">
        <v>203</v>
      </c>
      <c r="AO198" s="22">
        <v>197</v>
      </c>
      <c r="AP198" s="22">
        <f>IF(AN198, ROUND(AO198/AN198*100, 2),0)</f>
        <v>97.04</v>
      </c>
      <c r="AQ198" s="20" t="s">
        <v>321</v>
      </c>
      <c r="AR198" s="28" t="s">
        <v>322</v>
      </c>
      <c r="AS198" s="13">
        <v>154</v>
      </c>
      <c r="AT198" s="22">
        <v>89</v>
      </c>
      <c r="AU198" s="22">
        <v>84</v>
      </c>
      <c r="AV198" s="22">
        <f>IF(AT198, ROUND(AU198/AT198*100, 2),0)</f>
        <v>94.38</v>
      </c>
      <c r="AW198" s="20" t="s">
        <v>321</v>
      </c>
      <c r="AX198" s="28" t="s">
        <v>322</v>
      </c>
      <c r="AY198" s="13">
        <v>154</v>
      </c>
      <c r="AZ198" s="22">
        <v>61</v>
      </c>
      <c r="BA198" s="22">
        <v>52</v>
      </c>
      <c r="BB198" s="22">
        <f>IF(AZ198, ROUND(BA198/AZ198*100, 2),0)</f>
        <v>85.25</v>
      </c>
      <c r="BC198" s="20" t="s">
        <v>321</v>
      </c>
      <c r="BD198" s="28" t="s">
        <v>322</v>
      </c>
      <c r="BE198" s="13">
        <v>154</v>
      </c>
      <c r="BF198" s="22">
        <v>87</v>
      </c>
      <c r="BG198" s="22">
        <v>85</v>
      </c>
      <c r="BH198" s="22">
        <f>IF(BF198, ROUND(BG198/BF198*100, 2),0)</f>
        <v>97.7</v>
      </c>
      <c r="BI198" s="20" t="s">
        <v>321</v>
      </c>
      <c r="BJ198" s="28" t="s">
        <v>322</v>
      </c>
      <c r="BK198" s="13">
        <v>154</v>
      </c>
      <c r="BL198" s="22">
        <v>24</v>
      </c>
      <c r="BM198" s="22">
        <v>52</v>
      </c>
      <c r="BN198" s="22">
        <f>IF(BL198, ROUND(BM198/BL198*100, 2),0)</f>
        <v>216.67</v>
      </c>
    </row>
    <row r="199" spans="1:66" ht="19.350000000000001" customHeight="1" x14ac:dyDescent="0.25">
      <c r="A199" s="23"/>
      <c r="B199" s="24" t="s">
        <v>323</v>
      </c>
      <c r="C199" s="18" t="s">
        <v>12</v>
      </c>
      <c r="D199" s="25"/>
      <c r="E199" s="25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  <c r="BC199" s="23"/>
      <c r="BD199" s="24" t="s">
        <v>323</v>
      </c>
      <c r="BE199" s="18" t="s">
        <v>12</v>
      </c>
      <c r="BF199" s="25"/>
      <c r="BG199" s="25"/>
      <c r="BH199" s="19"/>
      <c r="BI199" s="23"/>
      <c r="BJ199" s="24" t="s">
        <v>323</v>
      </c>
      <c r="BK199" s="18" t="s">
        <v>12</v>
      </c>
      <c r="BL199" s="25"/>
      <c r="BM199" s="25"/>
      <c r="BN199" s="19"/>
    </row>
    <row r="200" spans="1:66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107">SUM(OFFSET(D200,0,6),OFFSET(D200,0,12),OFFSET(D200,0,18),OFFSET(D200,0,24),OFFSET(D200,0,30),OFFSET(D200,0,36),OFFSET(D200,0,42),OFFSET(D200,0,48),OFFSET(D200,0,54),OFFSET(D200,0,60))</f>
        <v>713</v>
      </c>
      <c r="E200" s="22">
        <f t="shared" ca="1" si="107"/>
        <v>541</v>
      </c>
      <c r="F200" s="22">
        <f ca="1">IF(D200, ROUND(E200/D200*100, 2),0)</f>
        <v>75.88</v>
      </c>
      <c r="G200" s="26" t="s">
        <v>324</v>
      </c>
      <c r="H200" s="27" t="s">
        <v>325</v>
      </c>
      <c r="I200" s="13">
        <v>155</v>
      </c>
      <c r="J200" s="22">
        <v>45</v>
      </c>
      <c r="K200" s="22">
        <v>17</v>
      </c>
      <c r="L200" s="22">
        <f>IF(J200, ROUND(K200/J200*100, 2),0)</f>
        <v>37.78</v>
      </c>
      <c r="M200" s="26" t="s">
        <v>324</v>
      </c>
      <c r="N200" s="27" t="s">
        <v>325</v>
      </c>
      <c r="O200" s="13">
        <v>155</v>
      </c>
      <c r="P200" s="22">
        <v>106</v>
      </c>
      <c r="Q200" s="22">
        <v>86</v>
      </c>
      <c r="R200" s="22">
        <f>IF(P200, ROUND(Q200/P200*100, 2),0)</f>
        <v>81.13</v>
      </c>
      <c r="S200" s="26" t="s">
        <v>324</v>
      </c>
      <c r="T200" s="27" t="s">
        <v>325</v>
      </c>
      <c r="U200" s="13">
        <v>155</v>
      </c>
      <c r="V200" s="22">
        <v>40</v>
      </c>
      <c r="W200" s="22">
        <v>81</v>
      </c>
      <c r="X200" s="22">
        <f>IF(V200, ROUND(W200/V200*100, 2),0)</f>
        <v>202.5</v>
      </c>
      <c r="Y200" s="26" t="s">
        <v>324</v>
      </c>
      <c r="Z200" s="27" t="s">
        <v>325</v>
      </c>
      <c r="AA200" s="13">
        <v>155</v>
      </c>
      <c r="AB200" s="22">
        <v>55</v>
      </c>
      <c r="AC200" s="22">
        <v>30</v>
      </c>
      <c r="AD200" s="22">
        <f>IF(AB200, ROUND(AC200/AB200*100, 2),0)</f>
        <v>54.55</v>
      </c>
      <c r="AE200" s="26" t="s">
        <v>324</v>
      </c>
      <c r="AF200" s="27" t="s">
        <v>325</v>
      </c>
      <c r="AG200" s="13">
        <v>155</v>
      </c>
      <c r="AH200" s="22">
        <v>13</v>
      </c>
      <c r="AI200" s="22">
        <v>17</v>
      </c>
      <c r="AJ200" s="22">
        <f>IF(AH200, ROUND(AI200/AH200*100, 2),0)</f>
        <v>130.77000000000001</v>
      </c>
      <c r="AK200" s="26" t="s">
        <v>324</v>
      </c>
      <c r="AL200" s="27" t="s">
        <v>325</v>
      </c>
      <c r="AM200" s="13">
        <v>155</v>
      </c>
      <c r="AN200" s="22">
        <v>134</v>
      </c>
      <c r="AO200" s="22">
        <v>117</v>
      </c>
      <c r="AP200" s="22">
        <f>IF(AN200, ROUND(AO200/AN200*100, 2),0)</f>
        <v>87.31</v>
      </c>
      <c r="AQ200" s="26" t="s">
        <v>324</v>
      </c>
      <c r="AR200" s="27" t="s">
        <v>325</v>
      </c>
      <c r="AS200" s="13">
        <v>155</v>
      </c>
      <c r="AT200" s="22">
        <v>67</v>
      </c>
      <c r="AU200" s="22">
        <v>55</v>
      </c>
      <c r="AV200" s="22">
        <f>IF(AT200, ROUND(AU200/AT200*100, 2),0)</f>
        <v>82.09</v>
      </c>
      <c r="AW200" s="26" t="s">
        <v>324</v>
      </c>
      <c r="AX200" s="27" t="s">
        <v>325</v>
      </c>
      <c r="AY200" s="13">
        <v>155</v>
      </c>
      <c r="AZ200" s="22">
        <v>190</v>
      </c>
      <c r="BA200" s="22">
        <v>50</v>
      </c>
      <c r="BB200" s="22">
        <f>IF(AZ200, ROUND(BA200/AZ200*100, 2),0)</f>
        <v>26.32</v>
      </c>
      <c r="BC200" s="26" t="s">
        <v>324</v>
      </c>
      <c r="BD200" s="27" t="s">
        <v>325</v>
      </c>
      <c r="BE200" s="13">
        <v>155</v>
      </c>
      <c r="BF200" s="22">
        <v>44</v>
      </c>
      <c r="BG200" s="22">
        <v>49</v>
      </c>
      <c r="BH200" s="22">
        <f>IF(BF200, ROUND(BG200/BF200*100, 2),0)</f>
        <v>111.36</v>
      </c>
      <c r="BI200" s="26" t="s">
        <v>324</v>
      </c>
      <c r="BJ200" s="27" t="s">
        <v>325</v>
      </c>
      <c r="BK200" s="13">
        <v>155</v>
      </c>
      <c r="BL200" s="22">
        <v>19</v>
      </c>
      <c r="BM200" s="22">
        <v>39</v>
      </c>
      <c r="BN200" s="22">
        <f>IF(BL200, ROUND(BM200/BL200*100, 2),0)</f>
        <v>205.26</v>
      </c>
    </row>
    <row r="201" spans="1:66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107"/>
        <v>21</v>
      </c>
      <c r="E201" s="22">
        <f t="shared" ca="1" si="107"/>
        <v>19</v>
      </c>
      <c r="F201" s="22">
        <f ca="1">IF(D201, ROUND(E201/D201*100, 2),0)</f>
        <v>90.48</v>
      </c>
      <c r="G201" s="26" t="s">
        <v>326</v>
      </c>
      <c r="H201" s="30" t="s">
        <v>327</v>
      </c>
      <c r="I201" s="13">
        <v>156</v>
      </c>
      <c r="J201" s="22">
        <v>13</v>
      </c>
      <c r="K201" s="22">
        <v>11</v>
      </c>
      <c r="L201" s="22">
        <f>IF(J201, ROUND(K201/J201*100, 2),0)</f>
        <v>84.62</v>
      </c>
      <c r="M201" s="26" t="s">
        <v>326</v>
      </c>
      <c r="N201" s="30" t="s">
        <v>327</v>
      </c>
      <c r="O201" s="13">
        <v>156</v>
      </c>
      <c r="P201" s="22">
        <v>3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0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0</v>
      </c>
      <c r="AC201" s="22">
        <v>0</v>
      </c>
      <c r="AD201" s="22">
        <f>IF(AB201, ROUND(AC201/AB201*100, 2),0)</f>
        <v>0</v>
      </c>
      <c r="AE201" s="26" t="s">
        <v>326</v>
      </c>
      <c r="AF201" s="30" t="s">
        <v>327</v>
      </c>
      <c r="AG201" s="13">
        <v>156</v>
      </c>
      <c r="AH201" s="22">
        <v>0</v>
      </c>
      <c r="AI201" s="22">
        <v>0</v>
      </c>
      <c r="AJ201" s="22">
        <f>IF(AH201, ROUND(AI201/AH201*100, 2),0)</f>
        <v>0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0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5</v>
      </c>
      <c r="AU201" s="22">
        <v>2</v>
      </c>
      <c r="AV201" s="22">
        <f>IF(AT201, ROUND(AU201/AT201*100, 2),0)</f>
        <v>40</v>
      </c>
      <c r="AW201" s="26" t="s">
        <v>326</v>
      </c>
      <c r="AX201" s="30" t="s">
        <v>327</v>
      </c>
      <c r="AY201" s="13">
        <v>156</v>
      </c>
      <c r="AZ201" s="22">
        <v>0</v>
      </c>
      <c r="BA201" s="22">
        <v>2</v>
      </c>
      <c r="BB201" s="22">
        <f>IF(AZ201, ROUND(BA201/AZ201*100, 2),0)</f>
        <v>0</v>
      </c>
      <c r="BC201" s="26" t="s">
        <v>326</v>
      </c>
      <c r="BD201" s="30" t="s">
        <v>327</v>
      </c>
      <c r="BE201" s="13">
        <v>156</v>
      </c>
      <c r="BF201" s="22">
        <v>0</v>
      </c>
      <c r="BG201" s="22">
        <v>0</v>
      </c>
      <c r="BH201" s="22">
        <f>IF(BF201, ROUND(BG201/BF201*100, 2),0)</f>
        <v>0</v>
      </c>
      <c r="BI201" s="26" t="s">
        <v>326</v>
      </c>
      <c r="BJ201" s="30" t="s">
        <v>327</v>
      </c>
      <c r="BK201" s="13">
        <v>156</v>
      </c>
      <c r="BL201" s="22">
        <v>0</v>
      </c>
      <c r="BM201" s="22">
        <v>4</v>
      </c>
      <c r="BN201" s="22">
        <f>IF(BL201, ROUND(BM201/BL201*100, 2),0)</f>
        <v>0</v>
      </c>
    </row>
    <row r="202" spans="1:66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107"/>
        <v>46</v>
      </c>
      <c r="E202" s="22">
        <f t="shared" ca="1" si="107"/>
        <v>19</v>
      </c>
      <c r="F202" s="22">
        <f ca="1">IF(D202, ROUND(E202/D202*100, 2),0)</f>
        <v>41.3</v>
      </c>
      <c r="G202" s="26" t="s">
        <v>328</v>
      </c>
      <c r="H202" s="27" t="s">
        <v>329</v>
      </c>
      <c r="I202" s="13">
        <v>157</v>
      </c>
      <c r="J202" s="22">
        <v>45</v>
      </c>
      <c r="K202" s="22">
        <v>17</v>
      </c>
      <c r="L202" s="22">
        <f>IF(J202, ROUND(K202/J202*100, 2),0)</f>
        <v>37.78</v>
      </c>
      <c r="M202" s="26" t="s">
        <v>328</v>
      </c>
      <c r="N202" s="27" t="s">
        <v>329</v>
      </c>
      <c r="O202" s="13">
        <v>157</v>
      </c>
      <c r="P202" s="22">
        <v>1</v>
      </c>
      <c r="Q202" s="22">
        <v>0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0</v>
      </c>
      <c r="W202" s="22">
        <v>1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0</v>
      </c>
      <c r="AC202" s="22">
        <v>0</v>
      </c>
      <c r="AD202" s="22">
        <f>IF(AB202, ROUND(AC202/AB202*100, 2),0)</f>
        <v>0</v>
      </c>
      <c r="AE202" s="26" t="s">
        <v>328</v>
      </c>
      <c r="AF202" s="27" t="s">
        <v>329</v>
      </c>
      <c r="AG202" s="13">
        <v>157</v>
      </c>
      <c r="AH202" s="22">
        <v>0</v>
      </c>
      <c r="AI202" s="22">
        <v>0</v>
      </c>
      <c r="AJ202" s="22">
        <f>IF(AH202, ROUND(AI202/AH202*100, 2),0)</f>
        <v>0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0</v>
      </c>
      <c r="AP202" s="22">
        <f>IF(AN202, ROUND(AO202/AN202*100, 2),0)</f>
        <v>0</v>
      </c>
      <c r="AQ202" s="26" t="s">
        <v>328</v>
      </c>
      <c r="AR202" s="27" t="s">
        <v>329</v>
      </c>
      <c r="AS202" s="13">
        <v>157</v>
      </c>
      <c r="AT202" s="22">
        <v>0</v>
      </c>
      <c r="AU202" s="22">
        <v>0</v>
      </c>
      <c r="AV202" s="22">
        <f>IF(AT202, ROUND(AU202/AT202*100, 2),0)</f>
        <v>0</v>
      </c>
      <c r="AW202" s="26" t="s">
        <v>328</v>
      </c>
      <c r="AX202" s="27" t="s">
        <v>329</v>
      </c>
      <c r="AY202" s="13">
        <v>157</v>
      </c>
      <c r="AZ202" s="22">
        <v>0</v>
      </c>
      <c r="BA202" s="22">
        <v>0</v>
      </c>
      <c r="BB202" s="22">
        <f>IF(AZ202, ROUND(BA202/AZ202*100, 2),0)</f>
        <v>0</v>
      </c>
      <c r="BC202" s="26" t="s">
        <v>328</v>
      </c>
      <c r="BD202" s="27" t="s">
        <v>329</v>
      </c>
      <c r="BE202" s="13">
        <v>157</v>
      </c>
      <c r="BF202" s="22">
        <v>0</v>
      </c>
      <c r="BG202" s="22">
        <v>0</v>
      </c>
      <c r="BH202" s="22">
        <f>IF(BF202, ROUND(BG202/BF202*100, 2),0)</f>
        <v>0</v>
      </c>
      <c r="BI202" s="26" t="s">
        <v>328</v>
      </c>
      <c r="BJ202" s="27" t="s">
        <v>329</v>
      </c>
      <c r="BK202" s="13">
        <v>157</v>
      </c>
      <c r="BL202" s="22">
        <v>0</v>
      </c>
      <c r="BM202" s="22">
        <v>1</v>
      </c>
      <c r="BN202" s="22">
        <f>IF(BL202, ROUND(BM202/BL202*100, 2),0)</f>
        <v>0</v>
      </c>
    </row>
    <row r="203" spans="1:66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107"/>
        <v>12711</v>
      </c>
      <c r="E203" s="22">
        <f t="shared" ca="1" si="107"/>
        <v>8507.9399999999987</v>
      </c>
      <c r="F203" s="22">
        <f ca="1">IF(D203, ROUND(E203/D203*100, 2),0)</f>
        <v>66.930000000000007</v>
      </c>
      <c r="G203" s="20" t="s">
        <v>330</v>
      </c>
      <c r="H203" s="28" t="s">
        <v>331</v>
      </c>
      <c r="I203" s="13">
        <v>158</v>
      </c>
      <c r="J203" s="22">
        <v>1325</v>
      </c>
      <c r="K203" s="22">
        <v>333</v>
      </c>
      <c r="L203" s="22">
        <f>IF(J203, ROUND(K203/J203*100, 2),0)</f>
        <v>25.13</v>
      </c>
      <c r="M203" s="20" t="s">
        <v>330</v>
      </c>
      <c r="N203" s="28" t="s">
        <v>331</v>
      </c>
      <c r="O203" s="13">
        <v>158</v>
      </c>
      <c r="P203" s="22">
        <v>2812</v>
      </c>
      <c r="Q203" s="22">
        <v>1223.2</v>
      </c>
      <c r="R203" s="22">
        <f>IF(P203, ROUND(Q203/P203*100, 2),0)</f>
        <v>43.5</v>
      </c>
      <c r="S203" s="20" t="s">
        <v>330</v>
      </c>
      <c r="T203" s="28" t="s">
        <v>331</v>
      </c>
      <c r="U203" s="13">
        <v>158</v>
      </c>
      <c r="V203" s="22">
        <v>924</v>
      </c>
      <c r="W203" s="22">
        <v>1235</v>
      </c>
      <c r="X203" s="22">
        <f>IF(V203, ROUND(W203/V203*100, 2),0)</f>
        <v>133.66</v>
      </c>
      <c r="Y203" s="20" t="s">
        <v>330</v>
      </c>
      <c r="Z203" s="28" t="s">
        <v>331</v>
      </c>
      <c r="AA203" s="13">
        <v>158</v>
      </c>
      <c r="AB203" s="22">
        <v>790</v>
      </c>
      <c r="AC203" s="22">
        <v>665</v>
      </c>
      <c r="AD203" s="22">
        <f>IF(AB203, ROUND(AC203/AB203*100, 2),0)</f>
        <v>84.18</v>
      </c>
      <c r="AE203" s="20" t="s">
        <v>330</v>
      </c>
      <c r="AF203" s="28" t="s">
        <v>331</v>
      </c>
      <c r="AG203" s="13">
        <v>158</v>
      </c>
      <c r="AH203" s="22">
        <v>390</v>
      </c>
      <c r="AI203" s="22">
        <v>470</v>
      </c>
      <c r="AJ203" s="22">
        <f>IF(AH203, ROUND(AI203/AH203*100, 2),0)</f>
        <v>120.51</v>
      </c>
      <c r="AK203" s="20" t="s">
        <v>330</v>
      </c>
      <c r="AL203" s="28" t="s">
        <v>331</v>
      </c>
      <c r="AM203" s="13">
        <v>158</v>
      </c>
      <c r="AN203" s="22">
        <v>2542.5</v>
      </c>
      <c r="AO203" s="22">
        <v>1641.74</v>
      </c>
      <c r="AP203" s="22">
        <f>IF(AN203, ROUND(AO203/AN203*100, 2),0)</f>
        <v>64.569999999999993</v>
      </c>
      <c r="AQ203" s="20" t="s">
        <v>330</v>
      </c>
      <c r="AR203" s="28" t="s">
        <v>331</v>
      </c>
      <c r="AS203" s="13">
        <v>158</v>
      </c>
      <c r="AT203" s="22">
        <v>1549</v>
      </c>
      <c r="AU203" s="22">
        <v>603</v>
      </c>
      <c r="AV203" s="22">
        <f>IF(AT203, ROUND(AU203/AT203*100, 2),0)</f>
        <v>38.93</v>
      </c>
      <c r="AW203" s="20" t="s">
        <v>330</v>
      </c>
      <c r="AX203" s="28" t="s">
        <v>331</v>
      </c>
      <c r="AY203" s="13">
        <v>158</v>
      </c>
      <c r="AZ203" s="22">
        <v>1301.5</v>
      </c>
      <c r="BA203" s="22">
        <v>1121</v>
      </c>
      <c r="BB203" s="22">
        <f>IF(AZ203, ROUND(BA203/AZ203*100, 2),0)</f>
        <v>86.13</v>
      </c>
      <c r="BC203" s="20" t="s">
        <v>330</v>
      </c>
      <c r="BD203" s="28" t="s">
        <v>331</v>
      </c>
      <c r="BE203" s="13">
        <v>158</v>
      </c>
      <c r="BF203" s="22">
        <v>400</v>
      </c>
      <c r="BG203" s="22">
        <v>611</v>
      </c>
      <c r="BH203" s="22">
        <f>IF(BF203, ROUND(BG203/BF203*100, 2),0)</f>
        <v>152.75</v>
      </c>
      <c r="BI203" s="20" t="s">
        <v>330</v>
      </c>
      <c r="BJ203" s="28" t="s">
        <v>331</v>
      </c>
      <c r="BK203" s="13">
        <v>158</v>
      </c>
      <c r="BL203" s="22">
        <v>677</v>
      </c>
      <c r="BM203" s="22">
        <v>605</v>
      </c>
      <c r="BN203" s="22">
        <f>IF(BL203, ROUND(BM203/BL203*100, 2),0)</f>
        <v>89.36</v>
      </c>
    </row>
    <row r="204" spans="1:66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107"/>
        <v>7588.68</v>
      </c>
      <c r="E204" s="22">
        <f t="shared" ca="1" si="107"/>
        <v>6803.0599999999995</v>
      </c>
      <c r="F204" s="22">
        <f ca="1">IF(D204, ROUND(E204/D204*100, 2),0)</f>
        <v>89.65</v>
      </c>
      <c r="G204" s="20" t="s">
        <v>332</v>
      </c>
      <c r="H204" s="28" t="s">
        <v>333</v>
      </c>
      <c r="I204" s="13">
        <v>159</v>
      </c>
      <c r="J204" s="22">
        <v>1256</v>
      </c>
      <c r="K204" s="22">
        <v>279</v>
      </c>
      <c r="L204" s="22">
        <f>IF(J204, ROUND(K204/J204*100, 2),0)</f>
        <v>22.21</v>
      </c>
      <c r="M204" s="20" t="s">
        <v>332</v>
      </c>
      <c r="N204" s="28" t="s">
        <v>333</v>
      </c>
      <c r="O204" s="13">
        <v>159</v>
      </c>
      <c r="P204" s="22">
        <v>1009.5</v>
      </c>
      <c r="Q204" s="22">
        <v>856.2</v>
      </c>
      <c r="R204" s="22">
        <f>IF(P204, ROUND(Q204/P204*100, 2),0)</f>
        <v>84.81</v>
      </c>
      <c r="S204" s="20" t="s">
        <v>332</v>
      </c>
      <c r="T204" s="28" t="s">
        <v>333</v>
      </c>
      <c r="U204" s="13">
        <v>159</v>
      </c>
      <c r="V204" s="22">
        <v>425</v>
      </c>
      <c r="W204" s="22">
        <v>928</v>
      </c>
      <c r="X204" s="22">
        <f>IF(V204, ROUND(W204/V204*100, 2),0)</f>
        <v>218.35</v>
      </c>
      <c r="Y204" s="20" t="s">
        <v>332</v>
      </c>
      <c r="Z204" s="28" t="s">
        <v>333</v>
      </c>
      <c r="AA204" s="13">
        <v>159</v>
      </c>
      <c r="AB204" s="22">
        <v>519.21</v>
      </c>
      <c r="AC204" s="22">
        <v>296</v>
      </c>
      <c r="AD204" s="22">
        <f>IF(AB204, ROUND(AC204/AB204*100, 2),0)</f>
        <v>57.01</v>
      </c>
      <c r="AE204" s="20" t="s">
        <v>332</v>
      </c>
      <c r="AF204" s="28" t="s">
        <v>333</v>
      </c>
      <c r="AG204" s="13">
        <v>159</v>
      </c>
      <c r="AH204" s="22">
        <v>180</v>
      </c>
      <c r="AI204" s="22">
        <v>270</v>
      </c>
      <c r="AJ204" s="22">
        <f>IF(AH204, ROUND(AI204/AH204*100, 2),0)</f>
        <v>150</v>
      </c>
      <c r="AK204" s="20" t="s">
        <v>332</v>
      </c>
      <c r="AL204" s="28" t="s">
        <v>333</v>
      </c>
      <c r="AM204" s="13">
        <v>159</v>
      </c>
      <c r="AN204" s="22">
        <v>1779.97</v>
      </c>
      <c r="AO204" s="22">
        <v>2208.86</v>
      </c>
      <c r="AP204" s="22">
        <f>IF(AN204, ROUND(AO204/AN204*100, 2),0)</f>
        <v>124.1</v>
      </c>
      <c r="AQ204" s="20" t="s">
        <v>332</v>
      </c>
      <c r="AR204" s="28" t="s">
        <v>333</v>
      </c>
      <c r="AS204" s="13">
        <v>159</v>
      </c>
      <c r="AT204" s="22">
        <v>1052</v>
      </c>
      <c r="AU204" s="22">
        <v>359</v>
      </c>
      <c r="AV204" s="22">
        <f>IF(AT204, ROUND(AU204/AT204*100, 2),0)</f>
        <v>34.130000000000003</v>
      </c>
      <c r="AW204" s="20" t="s">
        <v>332</v>
      </c>
      <c r="AX204" s="28" t="s">
        <v>333</v>
      </c>
      <c r="AY204" s="13">
        <v>159</v>
      </c>
      <c r="AZ204" s="22">
        <v>437</v>
      </c>
      <c r="BA204" s="22">
        <v>740</v>
      </c>
      <c r="BB204" s="22">
        <f>IF(AZ204, ROUND(BA204/AZ204*100, 2),0)</f>
        <v>169.34</v>
      </c>
      <c r="BC204" s="20" t="s">
        <v>332</v>
      </c>
      <c r="BD204" s="28" t="s">
        <v>333</v>
      </c>
      <c r="BE204" s="13">
        <v>159</v>
      </c>
      <c r="BF204" s="22">
        <v>253</v>
      </c>
      <c r="BG204" s="22">
        <v>261</v>
      </c>
      <c r="BH204" s="22">
        <f>IF(BF204, ROUND(BG204/BF204*100, 2),0)</f>
        <v>103.16</v>
      </c>
      <c r="BI204" s="20" t="s">
        <v>332</v>
      </c>
      <c r="BJ204" s="28" t="s">
        <v>333</v>
      </c>
      <c r="BK204" s="13">
        <v>159</v>
      </c>
      <c r="BL204" s="22">
        <v>677</v>
      </c>
      <c r="BM204" s="22">
        <v>605</v>
      </c>
      <c r="BN204" s="22">
        <f>IF(BL204, ROUND(BM204/BL204*100, 2),0)</f>
        <v>89.36</v>
      </c>
    </row>
    <row r="205" spans="1:66" ht="15.4" customHeight="1" x14ac:dyDescent="0.25">
      <c r="A205" s="16" t="s">
        <v>334</v>
      </c>
      <c r="B205" s="17" t="s">
        <v>335</v>
      </c>
      <c r="C205" s="18" t="s">
        <v>12</v>
      </c>
      <c r="D205" s="25"/>
      <c r="E205" s="25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  <c r="BC205" s="16" t="s">
        <v>334</v>
      </c>
      <c r="BD205" s="17" t="s">
        <v>335</v>
      </c>
      <c r="BE205" s="18" t="s">
        <v>12</v>
      </c>
      <c r="BF205" s="25"/>
      <c r="BG205" s="25"/>
      <c r="BH205" s="19"/>
      <c r="BI205" s="16" t="s">
        <v>334</v>
      </c>
      <c r="BJ205" s="17" t="s">
        <v>335</v>
      </c>
      <c r="BK205" s="18" t="s">
        <v>12</v>
      </c>
      <c r="BL205" s="25"/>
      <c r="BM205" s="25"/>
      <c r="BN205" s="19"/>
    </row>
    <row r="206" spans="1:66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SUM(OFFSET(D206,0,6),OFFSET(D206,0,12),OFFSET(D206,0,18),OFFSET(D206,0,24),OFFSET(D206,0,30),OFFSET(D206,0,36),OFFSET(D206,0,42),OFFSET(D206,0,48),OFFSET(D206,0,54),OFFSET(D206,0,60))</f>
        <v>3105</v>
      </c>
      <c r="E206" s="22">
        <f ca="1">SUM(OFFSET(E206,0,6),OFFSET(E206,0,12),OFFSET(E206,0,18),OFFSET(E206,0,24),OFFSET(E206,0,30),OFFSET(E206,0,36),OFFSET(E206,0,42),OFFSET(E206,0,48),OFFSET(E206,0,54),OFFSET(E206,0,60))</f>
        <v>1043</v>
      </c>
      <c r="F206" s="22">
        <f ca="1">IF(D206, ROUND(E206/D206*100, 2),0)</f>
        <v>33.590000000000003</v>
      </c>
      <c r="G206" s="20" t="s">
        <v>336</v>
      </c>
      <c r="H206" s="21" t="s">
        <v>337</v>
      </c>
      <c r="I206" s="13">
        <v>160</v>
      </c>
      <c r="J206" s="22">
        <v>103</v>
      </c>
      <c r="K206" s="22">
        <v>57</v>
      </c>
      <c r="L206" s="22">
        <f>IF(J206, ROUND(K206/J206*100, 2),0)</f>
        <v>55.34</v>
      </c>
      <c r="M206" s="20" t="s">
        <v>336</v>
      </c>
      <c r="N206" s="21" t="s">
        <v>337</v>
      </c>
      <c r="O206" s="13">
        <v>160</v>
      </c>
      <c r="P206" s="22">
        <v>223</v>
      </c>
      <c r="Q206" s="22">
        <v>90</v>
      </c>
      <c r="R206" s="22">
        <f>IF(P206, ROUND(Q206/P206*100, 2),0)</f>
        <v>40.36</v>
      </c>
      <c r="S206" s="20" t="s">
        <v>336</v>
      </c>
      <c r="T206" s="21" t="s">
        <v>337</v>
      </c>
      <c r="U206" s="13">
        <v>160</v>
      </c>
      <c r="V206" s="22">
        <v>251</v>
      </c>
      <c r="W206" s="22">
        <v>156</v>
      </c>
      <c r="X206" s="22">
        <f>IF(V206, ROUND(W206/V206*100, 2),0)</f>
        <v>62.15</v>
      </c>
      <c r="Y206" s="20" t="s">
        <v>336</v>
      </c>
      <c r="Z206" s="21" t="s">
        <v>337</v>
      </c>
      <c r="AA206" s="13">
        <v>160</v>
      </c>
      <c r="AB206" s="22">
        <v>150</v>
      </c>
      <c r="AC206" s="22">
        <v>35</v>
      </c>
      <c r="AD206" s="22">
        <f>IF(AB206, ROUND(AC206/AB206*100, 2),0)</f>
        <v>23.33</v>
      </c>
      <c r="AE206" s="20" t="s">
        <v>336</v>
      </c>
      <c r="AF206" s="21" t="s">
        <v>337</v>
      </c>
      <c r="AG206" s="13">
        <v>160</v>
      </c>
      <c r="AH206" s="22">
        <v>98</v>
      </c>
      <c r="AI206" s="22">
        <v>27</v>
      </c>
      <c r="AJ206" s="22">
        <f>IF(AH206, ROUND(AI206/AH206*100, 2),0)</f>
        <v>27.55</v>
      </c>
      <c r="AK206" s="20" t="s">
        <v>336</v>
      </c>
      <c r="AL206" s="21" t="s">
        <v>337</v>
      </c>
      <c r="AM206" s="13">
        <v>160</v>
      </c>
      <c r="AN206" s="22">
        <v>394</v>
      </c>
      <c r="AO206" s="22">
        <v>113</v>
      </c>
      <c r="AP206" s="22">
        <f>IF(AN206, ROUND(AO206/AN206*100, 2),0)</f>
        <v>28.68</v>
      </c>
      <c r="AQ206" s="20" t="s">
        <v>336</v>
      </c>
      <c r="AR206" s="21" t="s">
        <v>337</v>
      </c>
      <c r="AS206" s="13">
        <v>160</v>
      </c>
      <c r="AT206" s="22">
        <v>365</v>
      </c>
      <c r="AU206" s="22">
        <v>120</v>
      </c>
      <c r="AV206" s="22">
        <f>IF(AT206, ROUND(AU206/AT206*100, 2),0)</f>
        <v>32.880000000000003</v>
      </c>
      <c r="AW206" s="20" t="s">
        <v>336</v>
      </c>
      <c r="AX206" s="21" t="s">
        <v>337</v>
      </c>
      <c r="AY206" s="13">
        <v>160</v>
      </c>
      <c r="AZ206" s="22">
        <v>105</v>
      </c>
      <c r="BA206" s="22">
        <v>68</v>
      </c>
      <c r="BB206" s="22">
        <f>IF(AZ206, ROUND(BA206/AZ206*100, 2),0)</f>
        <v>64.760000000000005</v>
      </c>
      <c r="BC206" s="20" t="s">
        <v>336</v>
      </c>
      <c r="BD206" s="21" t="s">
        <v>337</v>
      </c>
      <c r="BE206" s="13">
        <v>160</v>
      </c>
      <c r="BF206" s="22">
        <v>173</v>
      </c>
      <c r="BG206" s="22">
        <v>75</v>
      </c>
      <c r="BH206" s="22">
        <f>IF(BF206, ROUND(BG206/BF206*100, 2),0)</f>
        <v>43.35</v>
      </c>
      <c r="BI206" s="20" t="s">
        <v>336</v>
      </c>
      <c r="BJ206" s="21" t="s">
        <v>337</v>
      </c>
      <c r="BK206" s="13">
        <v>160</v>
      </c>
      <c r="BL206" s="22">
        <v>1243</v>
      </c>
      <c r="BM206" s="22">
        <v>302</v>
      </c>
      <c r="BN206" s="22">
        <f>IF(BL206, ROUND(BM206/BL206*100, 2),0)</f>
        <v>24.3</v>
      </c>
    </row>
    <row r="207" spans="1:66" ht="19.350000000000001" customHeight="1" x14ac:dyDescent="0.25">
      <c r="A207" s="23"/>
      <c r="B207" s="24" t="s">
        <v>338</v>
      </c>
      <c r="C207" s="18" t="s">
        <v>12</v>
      </c>
      <c r="D207" s="25"/>
      <c r="E207" s="25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  <c r="BC207" s="23"/>
      <c r="BD207" s="24" t="s">
        <v>338</v>
      </c>
      <c r="BE207" s="18" t="s">
        <v>12</v>
      </c>
      <c r="BF207" s="25"/>
      <c r="BG207" s="25"/>
      <c r="BH207" s="19"/>
      <c r="BI207" s="23"/>
      <c r="BJ207" s="24" t="s">
        <v>338</v>
      </c>
      <c r="BK207" s="18" t="s">
        <v>12</v>
      </c>
      <c r="BL207" s="25"/>
      <c r="BM207" s="25"/>
      <c r="BN207" s="19"/>
    </row>
    <row r="208" spans="1:66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108">SUM(OFFSET(D208,0,6),OFFSET(D208,0,12),OFFSET(D208,0,18),OFFSET(D208,0,24),OFFSET(D208,0,30),OFFSET(D208,0,36),OFFSET(D208,0,42),OFFSET(D208,0,48),OFFSET(D208,0,54),OFFSET(D208,0,60))</f>
        <v>10</v>
      </c>
      <c r="E208" s="22">
        <f t="shared" ca="1" si="108"/>
        <v>22</v>
      </c>
      <c r="F208" s="22">
        <f ca="1">IF(D208, ROUND(E208/D208*100, 2),0)</f>
        <v>220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2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0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0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0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3</v>
      </c>
      <c r="AO208" s="22">
        <v>0</v>
      </c>
      <c r="AP208" s="22">
        <f>IF(AN208, ROUND(AO208/AN208*100, 2),0)</f>
        <v>0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0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7</v>
      </c>
      <c r="BA208" s="22">
        <v>0</v>
      </c>
      <c r="BB208" s="22">
        <f>IF(AZ208, ROUND(BA208/AZ208*100, 2),0)</f>
        <v>0</v>
      </c>
      <c r="BC208" s="26" t="s">
        <v>339</v>
      </c>
      <c r="BD208" s="27" t="s">
        <v>340</v>
      </c>
      <c r="BE208" s="13">
        <v>161</v>
      </c>
      <c r="BF208" s="22">
        <v>0</v>
      </c>
      <c r="BG208" s="22">
        <v>0</v>
      </c>
      <c r="BH208" s="22">
        <f>IF(BF208, ROUND(BG208/BF208*100, 2),0)</f>
        <v>0</v>
      </c>
      <c r="BI208" s="26" t="s">
        <v>339</v>
      </c>
      <c r="BJ208" s="27" t="s">
        <v>340</v>
      </c>
      <c r="BK208" s="13">
        <v>161</v>
      </c>
      <c r="BL208" s="22">
        <v>0</v>
      </c>
      <c r="BM208" s="22">
        <v>20</v>
      </c>
      <c r="BN208" s="22">
        <f>IF(BL208, ROUND(BM208/BL208*100, 2),0)</f>
        <v>0</v>
      </c>
    </row>
    <row r="209" spans="1:66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108"/>
        <v>116</v>
      </c>
      <c r="E209" s="22">
        <f t="shared" ca="1" si="108"/>
        <v>68</v>
      </c>
      <c r="F209" s="22">
        <f ca="1">IF(D209, ROUND(E209/D209*100, 2),0)</f>
        <v>58.62</v>
      </c>
      <c r="G209" s="26" t="s">
        <v>341</v>
      </c>
      <c r="H209" s="27" t="s">
        <v>342</v>
      </c>
      <c r="I209" s="13">
        <v>162</v>
      </c>
      <c r="J209" s="22">
        <v>0</v>
      </c>
      <c r="K209" s="22">
        <v>2</v>
      </c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3</v>
      </c>
      <c r="Q209" s="22">
        <v>2</v>
      </c>
      <c r="R209" s="22">
        <f>IF(P209, ROUND(Q209/P209*100, 2),0)</f>
        <v>66.67</v>
      </c>
      <c r="S209" s="26" t="s">
        <v>341</v>
      </c>
      <c r="T209" s="27" t="s">
        <v>342</v>
      </c>
      <c r="U209" s="13">
        <v>162</v>
      </c>
      <c r="V209" s="22">
        <v>10</v>
      </c>
      <c r="W209" s="22">
        <v>11</v>
      </c>
      <c r="X209" s="22">
        <f>IF(V209, ROUND(W209/V209*100, 2),0)</f>
        <v>110</v>
      </c>
      <c r="Y209" s="26" t="s">
        <v>341</v>
      </c>
      <c r="Z209" s="27" t="s">
        <v>342</v>
      </c>
      <c r="AA209" s="13">
        <v>162</v>
      </c>
      <c r="AB209" s="22">
        <v>5</v>
      </c>
      <c r="AC209" s="22">
        <v>0</v>
      </c>
      <c r="AD209" s="22">
        <f>IF(AB209, ROUND(AC209/AB209*100, 2),0)</f>
        <v>0</v>
      </c>
      <c r="AE209" s="26" t="s">
        <v>341</v>
      </c>
      <c r="AF209" s="27" t="s">
        <v>342</v>
      </c>
      <c r="AG209" s="13">
        <v>162</v>
      </c>
      <c r="AH209" s="22">
        <v>0</v>
      </c>
      <c r="AI209" s="22">
        <v>0</v>
      </c>
      <c r="AJ209" s="22">
        <f>IF(AH209, ROUND(AI209/AH209*100, 2),0)</f>
        <v>0</v>
      </c>
      <c r="AK209" s="26" t="s">
        <v>341</v>
      </c>
      <c r="AL209" s="27" t="s">
        <v>342</v>
      </c>
      <c r="AM209" s="13">
        <v>162</v>
      </c>
      <c r="AN209" s="22">
        <v>4</v>
      </c>
      <c r="AO209" s="22">
        <v>2</v>
      </c>
      <c r="AP209" s="22">
        <f>IF(AN209, ROUND(AO209/AN209*100, 2),0)</f>
        <v>50</v>
      </c>
      <c r="AQ209" s="26" t="s">
        <v>341</v>
      </c>
      <c r="AR209" s="27" t="s">
        <v>342</v>
      </c>
      <c r="AS209" s="13">
        <v>162</v>
      </c>
      <c r="AT209" s="22">
        <v>8</v>
      </c>
      <c r="AU209" s="22">
        <v>4</v>
      </c>
      <c r="AV209" s="22">
        <f>IF(AT209, ROUND(AU209/AT209*100, 2),0)</f>
        <v>50</v>
      </c>
      <c r="AW209" s="26" t="s">
        <v>341</v>
      </c>
      <c r="AX209" s="27" t="s">
        <v>342</v>
      </c>
      <c r="AY209" s="13">
        <v>162</v>
      </c>
      <c r="AZ209" s="22">
        <v>12</v>
      </c>
      <c r="BA209" s="22">
        <v>0</v>
      </c>
      <c r="BB209" s="22">
        <f>IF(AZ209, ROUND(BA209/AZ209*100, 2),0)</f>
        <v>0</v>
      </c>
      <c r="BC209" s="26" t="s">
        <v>341</v>
      </c>
      <c r="BD209" s="27" t="s">
        <v>342</v>
      </c>
      <c r="BE209" s="13">
        <v>162</v>
      </c>
      <c r="BF209" s="22">
        <v>0</v>
      </c>
      <c r="BG209" s="22">
        <v>2</v>
      </c>
      <c r="BH209" s="22">
        <f>IF(BF209, ROUND(BG209/BF209*100, 2),0)</f>
        <v>0</v>
      </c>
      <c r="BI209" s="26" t="s">
        <v>341</v>
      </c>
      <c r="BJ209" s="27" t="s">
        <v>342</v>
      </c>
      <c r="BK209" s="13">
        <v>162</v>
      </c>
      <c r="BL209" s="22">
        <v>74</v>
      </c>
      <c r="BM209" s="22">
        <v>45</v>
      </c>
      <c r="BN209" s="22">
        <f>IF(BL209, ROUND(BM209/BL209*100, 2),0)</f>
        <v>60.81</v>
      </c>
    </row>
    <row r="210" spans="1:66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108"/>
        <v>4</v>
      </c>
      <c r="E210" s="22">
        <f t="shared" ca="1" si="108"/>
        <v>4</v>
      </c>
      <c r="F210" s="22">
        <f ca="1">IF(D210, ROUND(E210/D210*100, 2),0)</f>
        <v>100</v>
      </c>
      <c r="G210" s="20" t="s">
        <v>343</v>
      </c>
      <c r="H210" s="28" t="s">
        <v>344</v>
      </c>
      <c r="I210" s="13">
        <v>163</v>
      </c>
      <c r="J210" s="22">
        <v>0</v>
      </c>
      <c r="K210" s="22">
        <v>0</v>
      </c>
      <c r="L210" s="22">
        <f>IF(J210, ROUND(K210/J210*100, 2),0)</f>
        <v>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0</v>
      </c>
      <c r="W210" s="22">
        <v>0</v>
      </c>
      <c r="X210" s="22">
        <f>IF(V210, ROUND(W210/V210*100, 2),0)</f>
        <v>0</v>
      </c>
      <c r="Y210" s="20" t="s">
        <v>343</v>
      </c>
      <c r="Z210" s="28" t="s">
        <v>344</v>
      </c>
      <c r="AA210" s="13">
        <v>163</v>
      </c>
      <c r="AB210" s="22">
        <v>1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0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3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0</v>
      </c>
      <c r="AU210" s="22">
        <v>0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4</v>
      </c>
      <c r="BB210" s="22">
        <f>IF(AZ210, ROUND(BA210/AZ210*100, 2),0)</f>
        <v>0</v>
      </c>
      <c r="BC210" s="20" t="s">
        <v>343</v>
      </c>
      <c r="BD210" s="28" t="s">
        <v>344</v>
      </c>
      <c r="BE210" s="13">
        <v>163</v>
      </c>
      <c r="BF210" s="22">
        <v>0</v>
      </c>
      <c r="BG210" s="22">
        <v>0</v>
      </c>
      <c r="BH210" s="22">
        <f>IF(BF210, ROUND(BG210/BF210*100, 2),0)</f>
        <v>0</v>
      </c>
      <c r="BI210" s="20" t="s">
        <v>343</v>
      </c>
      <c r="BJ210" s="28" t="s">
        <v>344</v>
      </c>
      <c r="BK210" s="13">
        <v>163</v>
      </c>
      <c r="BL210" s="22">
        <v>0</v>
      </c>
      <c r="BM210" s="22">
        <v>0</v>
      </c>
      <c r="BN210" s="22">
        <f>IF(BL210, ROUND(BM210/BL210*100, 2),0)</f>
        <v>0</v>
      </c>
    </row>
    <row r="211" spans="1:66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108"/>
        <v>24</v>
      </c>
      <c r="E211" s="22">
        <f t="shared" ca="1" si="108"/>
        <v>20</v>
      </c>
      <c r="F211" s="22">
        <f ca="1">IF(D211, ROUND(E211/D211*100, 2),0)</f>
        <v>83.33</v>
      </c>
      <c r="G211" s="20" t="s">
        <v>345</v>
      </c>
      <c r="H211" s="28" t="s">
        <v>346</v>
      </c>
      <c r="I211" s="13">
        <v>164</v>
      </c>
      <c r="J211" s="22">
        <v>0</v>
      </c>
      <c r="K211" s="22">
        <v>0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5</v>
      </c>
      <c r="Q211" s="22">
        <v>1</v>
      </c>
      <c r="R211" s="22">
        <f>IF(P211, ROUND(Q211/P211*100, 2),0)</f>
        <v>20</v>
      </c>
      <c r="S211" s="20" t="s">
        <v>345</v>
      </c>
      <c r="T211" s="28" t="s">
        <v>346</v>
      </c>
      <c r="U211" s="13">
        <v>164</v>
      </c>
      <c r="V211" s="22">
        <v>1</v>
      </c>
      <c r="W211" s="22">
        <v>0</v>
      </c>
      <c r="X211" s="22">
        <f>IF(V211, ROUND(W211/V211*100, 2),0)</f>
        <v>0</v>
      </c>
      <c r="Y211" s="20" t="s">
        <v>345</v>
      </c>
      <c r="Z211" s="28" t="s">
        <v>346</v>
      </c>
      <c r="AA211" s="13">
        <v>164</v>
      </c>
      <c r="AB211" s="22">
        <v>2</v>
      </c>
      <c r="AC211" s="22">
        <v>1</v>
      </c>
      <c r="AD211" s="22">
        <f>IF(AB211, ROUND(AC211/AB211*100, 2),0)</f>
        <v>50</v>
      </c>
      <c r="AE211" s="20" t="s">
        <v>345</v>
      </c>
      <c r="AF211" s="28" t="s">
        <v>346</v>
      </c>
      <c r="AG211" s="13">
        <v>164</v>
      </c>
      <c r="AH211" s="22">
        <v>2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5</v>
      </c>
      <c r="AO211" s="22">
        <v>1</v>
      </c>
      <c r="AP211" s="22">
        <f>IF(AN211, ROUND(AO211/AN211*100, 2),0)</f>
        <v>20</v>
      </c>
      <c r="AQ211" s="20" t="s">
        <v>345</v>
      </c>
      <c r="AR211" s="28" t="s">
        <v>346</v>
      </c>
      <c r="AS211" s="13">
        <v>164</v>
      </c>
      <c r="AT211" s="22">
        <v>2</v>
      </c>
      <c r="AU211" s="22">
        <v>0</v>
      </c>
      <c r="AV211" s="22">
        <f>IF(AT211, ROUND(AU211/AT211*100, 2),0)</f>
        <v>0</v>
      </c>
      <c r="AW211" s="20" t="s">
        <v>345</v>
      </c>
      <c r="AX211" s="28" t="s">
        <v>346</v>
      </c>
      <c r="AY211" s="13">
        <v>164</v>
      </c>
      <c r="AZ211" s="22">
        <v>4</v>
      </c>
      <c r="BA211" s="22">
        <v>2</v>
      </c>
      <c r="BB211" s="22">
        <f>IF(AZ211, ROUND(BA211/AZ211*100, 2),0)</f>
        <v>50</v>
      </c>
      <c r="BC211" s="20" t="s">
        <v>345</v>
      </c>
      <c r="BD211" s="28" t="s">
        <v>346</v>
      </c>
      <c r="BE211" s="13">
        <v>164</v>
      </c>
      <c r="BF211" s="22">
        <v>0</v>
      </c>
      <c r="BG211" s="22">
        <v>0</v>
      </c>
      <c r="BH211" s="22">
        <f>IF(BF211, ROUND(BG211/BF211*100, 2),0)</f>
        <v>0</v>
      </c>
      <c r="BI211" s="20" t="s">
        <v>345</v>
      </c>
      <c r="BJ211" s="28" t="s">
        <v>346</v>
      </c>
      <c r="BK211" s="13">
        <v>164</v>
      </c>
      <c r="BL211" s="22">
        <v>3</v>
      </c>
      <c r="BM211" s="22">
        <v>15</v>
      </c>
      <c r="BN211" s="22">
        <f>IF(BL211, ROUND(BM211/BL211*100, 2),0)</f>
        <v>500</v>
      </c>
    </row>
    <row r="212" spans="1:66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108"/>
        <v>672</v>
      </c>
      <c r="E212" s="22">
        <f t="shared" ca="1" si="108"/>
        <v>78</v>
      </c>
      <c r="F212" s="22">
        <f ca="1">IF(D212, ROUND(E212/D212*100, 2),0)</f>
        <v>11.61</v>
      </c>
      <c r="G212" s="20" t="s">
        <v>347</v>
      </c>
      <c r="H212" s="28" t="s">
        <v>348</v>
      </c>
      <c r="I212" s="13">
        <v>165</v>
      </c>
      <c r="J212" s="22">
        <v>0</v>
      </c>
      <c r="K212" s="22">
        <v>0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555</v>
      </c>
      <c r="Q212" s="22">
        <v>58</v>
      </c>
      <c r="R212" s="22">
        <f>IF(P212, ROUND(Q212/P212*100, 2),0)</f>
        <v>10.45</v>
      </c>
      <c r="S212" s="20" t="s">
        <v>347</v>
      </c>
      <c r="T212" s="28" t="s">
        <v>348</v>
      </c>
      <c r="U212" s="13">
        <v>165</v>
      </c>
      <c r="V212" s="22">
        <v>0</v>
      </c>
      <c r="W212" s="22">
        <v>0</v>
      </c>
      <c r="X212" s="22">
        <f>IF(V212, ROUND(W212/V212*100, 2),0)</f>
        <v>0</v>
      </c>
      <c r="Y212" s="20" t="s">
        <v>347</v>
      </c>
      <c r="Z212" s="28" t="s">
        <v>348</v>
      </c>
      <c r="AA212" s="13">
        <v>165</v>
      </c>
      <c r="AB212" s="22">
        <v>12</v>
      </c>
      <c r="AC212" s="22">
        <v>12</v>
      </c>
      <c r="AD212" s="22">
        <f>IF(AB212, ROUND(AC212/AB212*100, 2),0)</f>
        <v>100</v>
      </c>
      <c r="AE212" s="20" t="s">
        <v>347</v>
      </c>
      <c r="AF212" s="28" t="s">
        <v>348</v>
      </c>
      <c r="AG212" s="13">
        <v>165</v>
      </c>
      <c r="AH212" s="22">
        <v>0</v>
      </c>
      <c r="AI212" s="22">
        <v>0</v>
      </c>
      <c r="AJ212" s="22">
        <f>IF(AH212, ROUND(AI212/AH212*100, 2),0)</f>
        <v>0</v>
      </c>
      <c r="AK212" s="20" t="s">
        <v>347</v>
      </c>
      <c r="AL212" s="28" t="s">
        <v>348</v>
      </c>
      <c r="AM212" s="13">
        <v>165</v>
      </c>
      <c r="AN212" s="22">
        <v>0</v>
      </c>
      <c r="AO212" s="22">
        <v>1</v>
      </c>
      <c r="AP212" s="22">
        <f>IF(AN212, ROUND(AO212/AN212*100, 2),0)</f>
        <v>0</v>
      </c>
      <c r="AQ212" s="20" t="s">
        <v>347</v>
      </c>
      <c r="AR212" s="28" t="s">
        <v>348</v>
      </c>
      <c r="AS212" s="13">
        <v>165</v>
      </c>
      <c r="AT212" s="22">
        <v>30</v>
      </c>
      <c r="AU212" s="22">
        <v>3</v>
      </c>
      <c r="AV212" s="22">
        <f>IF(AT212, ROUND(AU212/AT212*100, 2),0)</f>
        <v>10</v>
      </c>
      <c r="AW212" s="20" t="s">
        <v>347</v>
      </c>
      <c r="AX212" s="28" t="s">
        <v>348</v>
      </c>
      <c r="AY212" s="13">
        <v>165</v>
      </c>
      <c r="AZ212" s="22">
        <v>37</v>
      </c>
      <c r="BA212" s="22">
        <v>1</v>
      </c>
      <c r="BB212" s="22">
        <f>IF(AZ212, ROUND(BA212/AZ212*100, 2),0)</f>
        <v>2.7</v>
      </c>
      <c r="BC212" s="20" t="s">
        <v>347</v>
      </c>
      <c r="BD212" s="28" t="s">
        <v>348</v>
      </c>
      <c r="BE212" s="13">
        <v>165</v>
      </c>
      <c r="BF212" s="22">
        <v>0</v>
      </c>
      <c r="BG212" s="22">
        <v>0</v>
      </c>
      <c r="BH212" s="22">
        <f>IF(BF212, ROUND(BG212/BF212*100, 2),0)</f>
        <v>0</v>
      </c>
      <c r="BI212" s="20" t="s">
        <v>347</v>
      </c>
      <c r="BJ212" s="28" t="s">
        <v>348</v>
      </c>
      <c r="BK212" s="13">
        <v>165</v>
      </c>
      <c r="BL212" s="22">
        <v>38</v>
      </c>
      <c r="BM212" s="22">
        <v>3</v>
      </c>
      <c r="BN212" s="22">
        <f>IF(BL212, ROUND(BM212/BL212*100, 2),0)</f>
        <v>7.89</v>
      </c>
    </row>
    <row r="213" spans="1:66" ht="19.350000000000001" customHeight="1" x14ac:dyDescent="0.25">
      <c r="A213" s="23"/>
      <c r="B213" s="24" t="s">
        <v>349</v>
      </c>
      <c r="C213" s="18" t="s">
        <v>12</v>
      </c>
      <c r="D213" s="25"/>
      <c r="E213" s="25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  <c r="BC213" s="23"/>
      <c r="BD213" s="24" t="s">
        <v>349</v>
      </c>
      <c r="BE213" s="18" t="s">
        <v>12</v>
      </c>
      <c r="BF213" s="25"/>
      <c r="BG213" s="25"/>
      <c r="BH213" s="19"/>
      <c r="BI213" s="23"/>
      <c r="BJ213" s="24" t="s">
        <v>349</v>
      </c>
      <c r="BK213" s="18" t="s">
        <v>12</v>
      </c>
      <c r="BL213" s="25"/>
      <c r="BM213" s="25"/>
      <c r="BN213" s="19"/>
    </row>
    <row r="214" spans="1:66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109">SUM(OFFSET(D214,0,6),OFFSET(D214,0,12),OFFSET(D214,0,18),OFFSET(D214,0,24),OFFSET(D214,0,30),OFFSET(D214,0,36),OFFSET(D214,0,42),OFFSET(D214,0,48),OFFSET(D214,0,54),OFFSET(D214,0,60))</f>
        <v>0</v>
      </c>
      <c r="E214" s="22">
        <f t="shared" ca="1" si="109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  <c r="BC214" s="26" t="s">
        <v>350</v>
      </c>
      <c r="BD214" s="27" t="s">
        <v>351</v>
      </c>
      <c r="BE214" s="13">
        <v>166</v>
      </c>
      <c r="BF214" s="22">
        <v>0</v>
      </c>
      <c r="BG214" s="22">
        <v>0</v>
      </c>
      <c r="BH214" s="22">
        <f>IF(BF214, ROUND(BG214/BF214*100, 2),0)</f>
        <v>0</v>
      </c>
      <c r="BI214" s="26" t="s">
        <v>350</v>
      </c>
      <c r="BJ214" s="27" t="s">
        <v>351</v>
      </c>
      <c r="BK214" s="13">
        <v>166</v>
      </c>
      <c r="BL214" s="22">
        <v>0</v>
      </c>
      <c r="BM214" s="22">
        <v>0</v>
      </c>
      <c r="BN214" s="22">
        <f>IF(BL214, ROUND(BM214/BL214*100, 2),0)</f>
        <v>0</v>
      </c>
    </row>
    <row r="215" spans="1:66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109"/>
        <v>55</v>
      </c>
      <c r="E215" s="22">
        <f t="shared" ca="1" si="109"/>
        <v>66</v>
      </c>
      <c r="F215" s="22">
        <f ca="1">IF(D215, ROUND(E215/D215*100, 2),0)</f>
        <v>120</v>
      </c>
      <c r="G215" s="26" t="s">
        <v>352</v>
      </c>
      <c r="H215" s="27" t="s">
        <v>353</v>
      </c>
      <c r="I215" s="13">
        <v>167</v>
      </c>
      <c r="J215" s="22">
        <v>0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0</v>
      </c>
      <c r="Q215" s="22">
        <v>52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0</v>
      </c>
      <c r="W215" s="22">
        <v>0</v>
      </c>
      <c r="X215" s="22">
        <f>IF(V215, ROUND(W215/V215*100, 2),0)</f>
        <v>0</v>
      </c>
      <c r="Y215" s="26" t="s">
        <v>352</v>
      </c>
      <c r="Z215" s="27" t="s">
        <v>353</v>
      </c>
      <c r="AA215" s="13">
        <v>167</v>
      </c>
      <c r="AB215" s="22">
        <v>12</v>
      </c>
      <c r="AC215" s="22">
        <v>12</v>
      </c>
      <c r="AD215" s="22">
        <f>IF(AB215, ROUND(AC215/AB215*100, 2),0)</f>
        <v>100</v>
      </c>
      <c r="AE215" s="26" t="s">
        <v>352</v>
      </c>
      <c r="AF215" s="27" t="s">
        <v>353</v>
      </c>
      <c r="AG215" s="13">
        <v>167</v>
      </c>
      <c r="AH215" s="22">
        <v>0</v>
      </c>
      <c r="AI215" s="22">
        <v>0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0</v>
      </c>
      <c r="AO215" s="22">
        <v>1</v>
      </c>
      <c r="AP215" s="22">
        <f>IF(AN215, ROUND(AO215/AN215*100, 2),0)</f>
        <v>0</v>
      </c>
      <c r="AQ215" s="26" t="s">
        <v>352</v>
      </c>
      <c r="AR215" s="27" t="s">
        <v>353</v>
      </c>
      <c r="AS215" s="13">
        <v>167</v>
      </c>
      <c r="AT215" s="22">
        <v>0</v>
      </c>
      <c r="AU215" s="22">
        <v>0</v>
      </c>
      <c r="AV215" s="22">
        <f>IF(AT215, ROUND(AU215/AT215*100, 2),0)</f>
        <v>0</v>
      </c>
      <c r="AW215" s="26" t="s">
        <v>352</v>
      </c>
      <c r="AX215" s="27" t="s">
        <v>353</v>
      </c>
      <c r="AY215" s="13">
        <v>167</v>
      </c>
      <c r="AZ215" s="22">
        <v>5</v>
      </c>
      <c r="BA215" s="22">
        <v>0</v>
      </c>
      <c r="BB215" s="22">
        <f>IF(AZ215, ROUND(BA215/AZ215*100, 2),0)</f>
        <v>0</v>
      </c>
      <c r="BC215" s="26" t="s">
        <v>352</v>
      </c>
      <c r="BD215" s="27" t="s">
        <v>353</v>
      </c>
      <c r="BE215" s="13">
        <v>167</v>
      </c>
      <c r="BF215" s="22">
        <v>0</v>
      </c>
      <c r="BG215" s="22">
        <v>0</v>
      </c>
      <c r="BH215" s="22">
        <f>IF(BF215, ROUND(BG215/BF215*100, 2),0)</f>
        <v>0</v>
      </c>
      <c r="BI215" s="26" t="s">
        <v>352</v>
      </c>
      <c r="BJ215" s="27" t="s">
        <v>353</v>
      </c>
      <c r="BK215" s="13">
        <v>167</v>
      </c>
      <c r="BL215" s="22">
        <v>38</v>
      </c>
      <c r="BM215" s="22">
        <v>1</v>
      </c>
      <c r="BN215" s="22">
        <f>IF(BL215, ROUND(BM215/BL215*100, 2),0)</f>
        <v>2.63</v>
      </c>
    </row>
    <row r="216" spans="1:66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109"/>
        <v>1329</v>
      </c>
      <c r="E216" s="22">
        <f t="shared" ca="1" si="109"/>
        <v>196</v>
      </c>
      <c r="F216" s="22">
        <f ca="1">IF(D216, ROUND(E216/D216*100, 2),0)</f>
        <v>14.75</v>
      </c>
      <c r="G216" s="20" t="s">
        <v>354</v>
      </c>
      <c r="H216" s="28" t="s">
        <v>355</v>
      </c>
      <c r="I216" s="13">
        <v>168</v>
      </c>
      <c r="J216" s="22">
        <v>0</v>
      </c>
      <c r="K216" s="22">
        <v>2</v>
      </c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49</v>
      </c>
      <c r="Q216" s="22">
        <v>6</v>
      </c>
      <c r="R216" s="22">
        <f>IF(P216, ROUND(Q216/P216*100, 2),0)</f>
        <v>12.24</v>
      </c>
      <c r="S216" s="20" t="s">
        <v>354</v>
      </c>
      <c r="T216" s="28" t="s">
        <v>355</v>
      </c>
      <c r="U216" s="13">
        <v>168</v>
      </c>
      <c r="V216" s="22">
        <v>6</v>
      </c>
      <c r="W216" s="22">
        <v>29</v>
      </c>
      <c r="X216" s="22">
        <f>IF(V216, ROUND(W216/V216*100, 2),0)</f>
        <v>483.33</v>
      </c>
      <c r="Y216" s="20" t="s">
        <v>354</v>
      </c>
      <c r="Z216" s="28" t="s">
        <v>355</v>
      </c>
      <c r="AA216" s="13">
        <v>168</v>
      </c>
      <c r="AB216" s="22">
        <v>136</v>
      </c>
      <c r="AC216" s="22">
        <v>0</v>
      </c>
      <c r="AD216" s="22">
        <f>IF(AB216, ROUND(AC216/AB216*100, 2),0)</f>
        <v>0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0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10</v>
      </c>
      <c r="AO216" s="22">
        <v>29</v>
      </c>
      <c r="AP216" s="22">
        <f>IF(AN216, ROUND(AO216/AN216*100, 2),0)</f>
        <v>290</v>
      </c>
      <c r="AQ216" s="20" t="s">
        <v>354</v>
      </c>
      <c r="AR216" s="28" t="s">
        <v>355</v>
      </c>
      <c r="AS216" s="13">
        <v>168</v>
      </c>
      <c r="AT216" s="22">
        <v>58</v>
      </c>
      <c r="AU216" s="22">
        <v>18</v>
      </c>
      <c r="AV216" s="22">
        <f>IF(AT216, ROUND(AU216/AT216*100, 2),0)</f>
        <v>31.03</v>
      </c>
      <c r="AW216" s="20" t="s">
        <v>354</v>
      </c>
      <c r="AX216" s="28" t="s">
        <v>355</v>
      </c>
      <c r="AY216" s="13">
        <v>168</v>
      </c>
      <c r="AZ216" s="22">
        <v>2</v>
      </c>
      <c r="BA216" s="22">
        <v>0</v>
      </c>
      <c r="BB216" s="22">
        <f>IF(AZ216, ROUND(BA216/AZ216*100, 2),0)</f>
        <v>0</v>
      </c>
      <c r="BC216" s="20" t="s">
        <v>354</v>
      </c>
      <c r="BD216" s="28" t="s">
        <v>355</v>
      </c>
      <c r="BE216" s="13">
        <v>168</v>
      </c>
      <c r="BF216" s="22">
        <v>0</v>
      </c>
      <c r="BG216" s="22">
        <v>20</v>
      </c>
      <c r="BH216" s="22">
        <f>IF(BF216, ROUND(BG216/BF216*100, 2),0)</f>
        <v>0</v>
      </c>
      <c r="BI216" s="20" t="s">
        <v>354</v>
      </c>
      <c r="BJ216" s="28" t="s">
        <v>355</v>
      </c>
      <c r="BK216" s="13">
        <v>168</v>
      </c>
      <c r="BL216" s="22">
        <v>1068</v>
      </c>
      <c r="BM216" s="22">
        <v>92</v>
      </c>
      <c r="BN216" s="22">
        <f>IF(BL216, ROUND(BM216/BL216*100, 2),0)</f>
        <v>8.61</v>
      </c>
    </row>
    <row r="217" spans="1:66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109"/>
        <v>0</v>
      </c>
      <c r="E217" s="22">
        <f t="shared" ca="1" si="109"/>
        <v>23</v>
      </c>
      <c r="F217" s="22">
        <f ca="1">IF(D217, ROUND(E217/D217*100, 2),0)</f>
        <v>0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2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0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0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0</v>
      </c>
      <c r="BB217" s="22">
        <f>IF(AZ217, ROUND(BA217/AZ217*100, 2),0)</f>
        <v>0</v>
      </c>
      <c r="BC217" s="20" t="s">
        <v>356</v>
      </c>
      <c r="BD217" s="28" t="s">
        <v>357</v>
      </c>
      <c r="BE217" s="13">
        <v>169</v>
      </c>
      <c r="BF217" s="22">
        <v>0</v>
      </c>
      <c r="BG217" s="22">
        <v>0</v>
      </c>
      <c r="BH217" s="22">
        <f>IF(BF217, ROUND(BG217/BF217*100, 2),0)</f>
        <v>0</v>
      </c>
      <c r="BI217" s="20" t="s">
        <v>356</v>
      </c>
      <c r="BJ217" s="28" t="s">
        <v>357</v>
      </c>
      <c r="BK217" s="13">
        <v>169</v>
      </c>
      <c r="BL217" s="22">
        <v>0</v>
      </c>
      <c r="BM217" s="22">
        <v>21</v>
      </c>
      <c r="BN217" s="22">
        <f>IF(BL217, ROUND(BM217/BL217*100, 2),0)</f>
        <v>0</v>
      </c>
    </row>
    <row r="218" spans="1:66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109"/>
        <v>0</v>
      </c>
      <c r="E218" s="22">
        <f t="shared" ca="1" si="109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  <c r="BC218" s="20" t="s">
        <v>358</v>
      </c>
      <c r="BD218" s="28" t="s">
        <v>359</v>
      </c>
      <c r="BE218" s="13">
        <v>170</v>
      </c>
      <c r="BF218" s="22">
        <v>0</v>
      </c>
      <c r="BG218" s="22">
        <v>0</v>
      </c>
      <c r="BH218" s="22">
        <f>IF(BF218, ROUND(BG218/BF218*100, 2),0)</f>
        <v>0</v>
      </c>
      <c r="BI218" s="20" t="s">
        <v>358</v>
      </c>
      <c r="BJ218" s="28" t="s">
        <v>359</v>
      </c>
      <c r="BK218" s="13">
        <v>170</v>
      </c>
      <c r="BL218" s="22">
        <v>0</v>
      </c>
      <c r="BM218" s="22">
        <v>0</v>
      </c>
      <c r="BN218" s="22">
        <f>IF(BL218, ROUND(BM218/BL218*100, 2),0)</f>
        <v>0</v>
      </c>
    </row>
    <row r="219" spans="1:66" ht="19.350000000000001" customHeight="1" x14ac:dyDescent="0.25">
      <c r="A219" s="16"/>
      <c r="B219" s="32" t="s">
        <v>16</v>
      </c>
      <c r="C219" s="18" t="s">
        <v>12</v>
      </c>
      <c r="D219" s="25"/>
      <c r="E219" s="25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  <c r="BC219" s="16"/>
      <c r="BD219" s="32" t="s">
        <v>16</v>
      </c>
      <c r="BE219" s="18" t="s">
        <v>12</v>
      </c>
      <c r="BF219" s="25"/>
      <c r="BG219" s="25"/>
      <c r="BH219" s="19"/>
      <c r="BI219" s="16"/>
      <c r="BJ219" s="32" t="s">
        <v>16</v>
      </c>
      <c r="BK219" s="18" t="s">
        <v>12</v>
      </c>
      <c r="BL219" s="25"/>
      <c r="BM219" s="25"/>
      <c r="BN219" s="19"/>
    </row>
    <row r="220" spans="1:66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110">SUM(OFFSET(D220,0,6),OFFSET(D220,0,12),OFFSET(D220,0,18),OFFSET(D220,0,24),OFFSET(D220,0,30),OFFSET(D220,0,36),OFFSET(D220,0,42),OFFSET(D220,0,48),OFFSET(D220,0,54),OFFSET(D220,0,60))</f>
        <v>0</v>
      </c>
      <c r="E220" s="22">
        <f t="shared" ca="1" si="110"/>
        <v>0</v>
      </c>
      <c r="F220" s="22">
        <f t="shared" ref="F220:F225" ca="1" si="111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112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113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114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115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16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17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18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19">IF(AZ220, ROUND(BA220/AZ220*100, 2),0)</f>
        <v>0</v>
      </c>
      <c r="BC220" s="26" t="s">
        <v>360</v>
      </c>
      <c r="BD220" s="27" t="s">
        <v>361</v>
      </c>
      <c r="BE220" s="13">
        <v>171</v>
      </c>
      <c r="BF220" s="22">
        <v>0</v>
      </c>
      <c r="BG220" s="22">
        <v>0</v>
      </c>
      <c r="BH220" s="22">
        <f t="shared" ref="BH220:BH225" si="120">IF(BF220, ROUND(BG220/BF220*100, 2),0)</f>
        <v>0</v>
      </c>
      <c r="BI220" s="26" t="s">
        <v>360</v>
      </c>
      <c r="BJ220" s="27" t="s">
        <v>361</v>
      </c>
      <c r="BK220" s="13">
        <v>171</v>
      </c>
      <c r="BL220" s="22">
        <v>0</v>
      </c>
      <c r="BM220" s="22">
        <v>0</v>
      </c>
      <c r="BN220" s="22">
        <f t="shared" ref="BN220:BN225" si="121">IF(BL220, ROUND(BM220/BL220*100, 2),0)</f>
        <v>0</v>
      </c>
    </row>
    <row r="221" spans="1:66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110"/>
        <v>0</v>
      </c>
      <c r="E221" s="22">
        <f t="shared" ca="1" si="110"/>
        <v>0</v>
      </c>
      <c r="F221" s="22">
        <f t="shared" ca="1" si="111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112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113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114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115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16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17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18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19"/>
        <v>0</v>
      </c>
      <c r="BC221" s="26" t="s">
        <v>362</v>
      </c>
      <c r="BD221" s="27" t="s">
        <v>363</v>
      </c>
      <c r="BE221" s="13">
        <v>172</v>
      </c>
      <c r="BF221" s="22">
        <v>0</v>
      </c>
      <c r="BG221" s="22">
        <v>0</v>
      </c>
      <c r="BH221" s="22">
        <f t="shared" si="120"/>
        <v>0</v>
      </c>
      <c r="BI221" s="26" t="s">
        <v>362</v>
      </c>
      <c r="BJ221" s="27" t="s">
        <v>363</v>
      </c>
      <c r="BK221" s="13">
        <v>172</v>
      </c>
      <c r="BL221" s="22">
        <v>0</v>
      </c>
      <c r="BM221" s="22">
        <v>0</v>
      </c>
      <c r="BN221" s="22">
        <f t="shared" si="121"/>
        <v>0</v>
      </c>
    </row>
    <row r="222" spans="1:66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110"/>
        <v>1</v>
      </c>
      <c r="E222" s="22">
        <f t="shared" ca="1" si="110"/>
        <v>0</v>
      </c>
      <c r="F222" s="22">
        <f t="shared" ca="1" si="111"/>
        <v>0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112"/>
        <v>0</v>
      </c>
      <c r="M222" s="20" t="s">
        <v>364</v>
      </c>
      <c r="N222" s="28" t="s">
        <v>365</v>
      </c>
      <c r="O222" s="13">
        <v>173</v>
      </c>
      <c r="P222" s="22">
        <v>1</v>
      </c>
      <c r="Q222" s="22">
        <v>0</v>
      </c>
      <c r="R222" s="22">
        <f t="shared" si="113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114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115"/>
        <v>0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0</v>
      </c>
      <c r="AJ222" s="22">
        <f t="shared" si="116"/>
        <v>0</v>
      </c>
      <c r="AK222" s="20" t="s">
        <v>364</v>
      </c>
      <c r="AL222" s="28" t="s">
        <v>365</v>
      </c>
      <c r="AM222" s="13">
        <v>173</v>
      </c>
      <c r="AN222" s="22">
        <v>0</v>
      </c>
      <c r="AO222" s="22">
        <v>0</v>
      </c>
      <c r="AP222" s="22">
        <f t="shared" si="117"/>
        <v>0</v>
      </c>
      <c r="AQ222" s="20" t="s">
        <v>364</v>
      </c>
      <c r="AR222" s="28" t="s">
        <v>365</v>
      </c>
      <c r="AS222" s="13">
        <v>173</v>
      </c>
      <c r="AT222" s="22">
        <v>0</v>
      </c>
      <c r="AU222" s="22">
        <v>0</v>
      </c>
      <c r="AV222" s="22">
        <f t="shared" si="118"/>
        <v>0</v>
      </c>
      <c r="AW222" s="20" t="s">
        <v>364</v>
      </c>
      <c r="AX222" s="28" t="s">
        <v>365</v>
      </c>
      <c r="AY222" s="13">
        <v>173</v>
      </c>
      <c r="AZ222" s="22">
        <v>0</v>
      </c>
      <c r="BA222" s="22">
        <v>0</v>
      </c>
      <c r="BB222" s="22">
        <f t="shared" si="119"/>
        <v>0</v>
      </c>
      <c r="BC222" s="20" t="s">
        <v>364</v>
      </c>
      <c r="BD222" s="28" t="s">
        <v>365</v>
      </c>
      <c r="BE222" s="13">
        <v>173</v>
      </c>
      <c r="BF222" s="22">
        <v>0</v>
      </c>
      <c r="BG222" s="22">
        <v>0</v>
      </c>
      <c r="BH222" s="22">
        <f t="shared" si="120"/>
        <v>0</v>
      </c>
      <c r="BI222" s="20" t="s">
        <v>364</v>
      </c>
      <c r="BJ222" s="28" t="s">
        <v>365</v>
      </c>
      <c r="BK222" s="13">
        <v>173</v>
      </c>
      <c r="BL222" s="22">
        <v>0</v>
      </c>
      <c r="BM222" s="22">
        <v>0</v>
      </c>
      <c r="BN222" s="22">
        <f t="shared" si="121"/>
        <v>0</v>
      </c>
    </row>
    <row r="223" spans="1:66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110"/>
        <v>112</v>
      </c>
      <c r="E223" s="22">
        <f t="shared" ca="1" si="110"/>
        <v>131</v>
      </c>
      <c r="F223" s="22">
        <f t="shared" ca="1" si="111"/>
        <v>116.96</v>
      </c>
      <c r="G223" s="20" t="s">
        <v>366</v>
      </c>
      <c r="H223" s="28" t="s">
        <v>367</v>
      </c>
      <c r="I223" s="13">
        <v>174</v>
      </c>
      <c r="J223" s="22">
        <v>0</v>
      </c>
      <c r="K223" s="22">
        <v>2</v>
      </c>
      <c r="L223" s="22">
        <f t="shared" si="112"/>
        <v>0</v>
      </c>
      <c r="M223" s="20" t="s">
        <v>366</v>
      </c>
      <c r="N223" s="28" t="s">
        <v>367</v>
      </c>
      <c r="O223" s="13">
        <v>174</v>
      </c>
      <c r="P223" s="22">
        <v>15</v>
      </c>
      <c r="Q223" s="22">
        <v>17</v>
      </c>
      <c r="R223" s="22">
        <f t="shared" si="113"/>
        <v>113.33</v>
      </c>
      <c r="S223" s="20" t="s">
        <v>366</v>
      </c>
      <c r="T223" s="28" t="s">
        <v>367</v>
      </c>
      <c r="U223" s="13">
        <v>174</v>
      </c>
      <c r="V223" s="22">
        <v>0</v>
      </c>
      <c r="W223" s="22">
        <v>38</v>
      </c>
      <c r="X223" s="22">
        <f t="shared" si="114"/>
        <v>0</v>
      </c>
      <c r="Y223" s="20" t="s">
        <v>366</v>
      </c>
      <c r="Z223" s="28" t="s">
        <v>367</v>
      </c>
      <c r="AA223" s="13">
        <v>174</v>
      </c>
      <c r="AB223" s="22">
        <v>24</v>
      </c>
      <c r="AC223" s="22">
        <v>1</v>
      </c>
      <c r="AD223" s="22">
        <f t="shared" si="115"/>
        <v>4.17</v>
      </c>
      <c r="AE223" s="20" t="s">
        <v>366</v>
      </c>
      <c r="AF223" s="28" t="s">
        <v>367</v>
      </c>
      <c r="AG223" s="13">
        <v>174</v>
      </c>
      <c r="AH223" s="22">
        <v>0</v>
      </c>
      <c r="AI223" s="22">
        <v>0</v>
      </c>
      <c r="AJ223" s="22">
        <f t="shared" si="116"/>
        <v>0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0</v>
      </c>
      <c r="AP223" s="22">
        <f t="shared" si="117"/>
        <v>0</v>
      </c>
      <c r="AQ223" s="20" t="s">
        <v>366</v>
      </c>
      <c r="AR223" s="28" t="s">
        <v>367</v>
      </c>
      <c r="AS223" s="13">
        <v>174</v>
      </c>
      <c r="AT223" s="22">
        <v>16</v>
      </c>
      <c r="AU223" s="22">
        <v>34</v>
      </c>
      <c r="AV223" s="22">
        <f t="shared" si="118"/>
        <v>212.5</v>
      </c>
      <c r="AW223" s="20" t="s">
        <v>366</v>
      </c>
      <c r="AX223" s="28" t="s">
        <v>367</v>
      </c>
      <c r="AY223" s="13">
        <v>174</v>
      </c>
      <c r="AZ223" s="22">
        <v>0</v>
      </c>
      <c r="BA223" s="22">
        <v>5</v>
      </c>
      <c r="BB223" s="22">
        <f t="shared" si="119"/>
        <v>0</v>
      </c>
      <c r="BC223" s="20" t="s">
        <v>366</v>
      </c>
      <c r="BD223" s="28" t="s">
        <v>367</v>
      </c>
      <c r="BE223" s="13">
        <v>174</v>
      </c>
      <c r="BF223" s="22">
        <v>0</v>
      </c>
      <c r="BG223" s="22">
        <v>0</v>
      </c>
      <c r="BH223" s="22">
        <f t="shared" si="120"/>
        <v>0</v>
      </c>
      <c r="BI223" s="20" t="s">
        <v>366</v>
      </c>
      <c r="BJ223" s="28" t="s">
        <v>367</v>
      </c>
      <c r="BK223" s="13">
        <v>174</v>
      </c>
      <c r="BL223" s="22">
        <v>57</v>
      </c>
      <c r="BM223" s="22">
        <v>34</v>
      </c>
      <c r="BN223" s="22">
        <f t="shared" si="121"/>
        <v>59.65</v>
      </c>
    </row>
    <row r="224" spans="1:66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110"/>
        <v>1</v>
      </c>
      <c r="E224" s="22">
        <f t="shared" ca="1" si="110"/>
        <v>0</v>
      </c>
      <c r="F224" s="22">
        <f t="shared" ca="1" si="111"/>
        <v>0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0</v>
      </c>
      <c r="L224" s="22">
        <f t="shared" si="112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113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114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115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16"/>
        <v>0</v>
      </c>
      <c r="AK224" s="20" t="s">
        <v>368</v>
      </c>
      <c r="AL224" s="28" t="s">
        <v>369</v>
      </c>
      <c r="AM224" s="13">
        <v>175</v>
      </c>
      <c r="AN224" s="22">
        <v>1</v>
      </c>
      <c r="AO224" s="22">
        <v>0</v>
      </c>
      <c r="AP224" s="22">
        <f t="shared" si="117"/>
        <v>0</v>
      </c>
      <c r="AQ224" s="20" t="s">
        <v>368</v>
      </c>
      <c r="AR224" s="28" t="s">
        <v>369</v>
      </c>
      <c r="AS224" s="13">
        <v>175</v>
      </c>
      <c r="AT224" s="22">
        <v>0</v>
      </c>
      <c r="AU224" s="22">
        <v>0</v>
      </c>
      <c r="AV224" s="22">
        <f t="shared" si="118"/>
        <v>0</v>
      </c>
      <c r="AW224" s="20" t="s">
        <v>368</v>
      </c>
      <c r="AX224" s="28" t="s">
        <v>369</v>
      </c>
      <c r="AY224" s="13">
        <v>175</v>
      </c>
      <c r="AZ224" s="22">
        <v>0</v>
      </c>
      <c r="BA224" s="22">
        <v>0</v>
      </c>
      <c r="BB224" s="22">
        <f t="shared" si="119"/>
        <v>0</v>
      </c>
      <c r="BC224" s="20" t="s">
        <v>368</v>
      </c>
      <c r="BD224" s="28" t="s">
        <v>369</v>
      </c>
      <c r="BE224" s="13">
        <v>175</v>
      </c>
      <c r="BF224" s="22">
        <v>0</v>
      </c>
      <c r="BG224" s="22">
        <v>0</v>
      </c>
      <c r="BH224" s="22">
        <f t="shared" si="120"/>
        <v>0</v>
      </c>
      <c r="BI224" s="20" t="s">
        <v>368</v>
      </c>
      <c r="BJ224" s="28" t="s">
        <v>369</v>
      </c>
      <c r="BK224" s="13">
        <v>175</v>
      </c>
      <c r="BL224" s="22">
        <v>0</v>
      </c>
      <c r="BM224" s="22">
        <v>0</v>
      </c>
      <c r="BN224" s="22">
        <f t="shared" si="121"/>
        <v>0</v>
      </c>
    </row>
    <row r="225" spans="1:66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110"/>
        <v>390</v>
      </c>
      <c r="E225" s="22">
        <f t="shared" ca="1" si="110"/>
        <v>330</v>
      </c>
      <c r="F225" s="22">
        <f t="shared" ca="1" si="111"/>
        <v>84.62</v>
      </c>
      <c r="G225" s="20" t="s">
        <v>370</v>
      </c>
      <c r="H225" s="28" t="s">
        <v>371</v>
      </c>
      <c r="I225" s="13">
        <v>176</v>
      </c>
      <c r="J225" s="22">
        <v>0</v>
      </c>
      <c r="K225" s="22">
        <v>1</v>
      </c>
      <c r="L225" s="22">
        <f t="shared" si="112"/>
        <v>0</v>
      </c>
      <c r="M225" s="20" t="s">
        <v>370</v>
      </c>
      <c r="N225" s="28" t="s">
        <v>371</v>
      </c>
      <c r="O225" s="13">
        <v>176</v>
      </c>
      <c r="P225" s="22">
        <v>39</v>
      </c>
      <c r="Q225" s="22">
        <v>45</v>
      </c>
      <c r="R225" s="22">
        <f t="shared" si="113"/>
        <v>115.38</v>
      </c>
      <c r="S225" s="20" t="s">
        <v>370</v>
      </c>
      <c r="T225" s="28" t="s">
        <v>371</v>
      </c>
      <c r="U225" s="13">
        <v>176</v>
      </c>
      <c r="V225" s="22">
        <v>9</v>
      </c>
      <c r="W225" s="22">
        <v>33</v>
      </c>
      <c r="X225" s="22">
        <f t="shared" si="114"/>
        <v>366.67</v>
      </c>
      <c r="Y225" s="20" t="s">
        <v>370</v>
      </c>
      <c r="Z225" s="28" t="s">
        <v>371</v>
      </c>
      <c r="AA225" s="13">
        <v>176</v>
      </c>
      <c r="AB225" s="22">
        <v>47</v>
      </c>
      <c r="AC225" s="22">
        <v>40</v>
      </c>
      <c r="AD225" s="22">
        <f t="shared" si="115"/>
        <v>85.11</v>
      </c>
      <c r="AE225" s="20" t="s">
        <v>370</v>
      </c>
      <c r="AF225" s="28" t="s">
        <v>371</v>
      </c>
      <c r="AG225" s="13">
        <v>176</v>
      </c>
      <c r="AH225" s="22">
        <v>18</v>
      </c>
      <c r="AI225" s="22">
        <v>0</v>
      </c>
      <c r="AJ225" s="22">
        <f t="shared" si="116"/>
        <v>0</v>
      </c>
      <c r="AK225" s="20" t="s">
        <v>370</v>
      </c>
      <c r="AL225" s="28" t="s">
        <v>371</v>
      </c>
      <c r="AM225" s="13">
        <v>176</v>
      </c>
      <c r="AN225" s="22">
        <v>82</v>
      </c>
      <c r="AO225" s="22">
        <v>62</v>
      </c>
      <c r="AP225" s="22">
        <f t="shared" si="117"/>
        <v>75.61</v>
      </c>
      <c r="AQ225" s="20" t="s">
        <v>370</v>
      </c>
      <c r="AR225" s="28" t="s">
        <v>371</v>
      </c>
      <c r="AS225" s="13">
        <v>176</v>
      </c>
      <c r="AT225" s="22">
        <v>36</v>
      </c>
      <c r="AU225" s="22">
        <v>19</v>
      </c>
      <c r="AV225" s="22">
        <f t="shared" si="118"/>
        <v>52.78</v>
      </c>
      <c r="AW225" s="20" t="s">
        <v>370</v>
      </c>
      <c r="AX225" s="28" t="s">
        <v>371</v>
      </c>
      <c r="AY225" s="13">
        <v>176</v>
      </c>
      <c r="AZ225" s="22">
        <v>17</v>
      </c>
      <c r="BA225" s="22">
        <v>14</v>
      </c>
      <c r="BB225" s="22">
        <f t="shared" si="119"/>
        <v>82.35</v>
      </c>
      <c r="BC225" s="20" t="s">
        <v>370</v>
      </c>
      <c r="BD225" s="28" t="s">
        <v>371</v>
      </c>
      <c r="BE225" s="13">
        <v>176</v>
      </c>
      <c r="BF225" s="22">
        <v>15</v>
      </c>
      <c r="BG225" s="22">
        <v>9</v>
      </c>
      <c r="BH225" s="22">
        <f t="shared" si="120"/>
        <v>60</v>
      </c>
      <c r="BI225" s="20" t="s">
        <v>370</v>
      </c>
      <c r="BJ225" s="28" t="s">
        <v>371</v>
      </c>
      <c r="BK225" s="13">
        <v>176</v>
      </c>
      <c r="BL225" s="22">
        <v>127</v>
      </c>
      <c r="BM225" s="22">
        <v>107</v>
      </c>
      <c r="BN225" s="22">
        <f t="shared" si="121"/>
        <v>84.25</v>
      </c>
    </row>
    <row r="226" spans="1:66" ht="19.350000000000001" customHeight="1" x14ac:dyDescent="0.25">
      <c r="A226" s="23"/>
      <c r="B226" s="32" t="s">
        <v>16</v>
      </c>
      <c r="C226" s="18" t="s">
        <v>12</v>
      </c>
      <c r="D226" s="25"/>
      <c r="E226" s="25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  <c r="BC226" s="23"/>
      <c r="BD226" s="32" t="s">
        <v>16</v>
      </c>
      <c r="BE226" s="18" t="s">
        <v>12</v>
      </c>
      <c r="BF226" s="25"/>
      <c r="BG226" s="25"/>
      <c r="BH226" s="19"/>
      <c r="BI226" s="23"/>
      <c r="BJ226" s="32" t="s">
        <v>16</v>
      </c>
      <c r="BK226" s="18" t="s">
        <v>12</v>
      </c>
      <c r="BL226" s="25"/>
      <c r="BM226" s="25"/>
      <c r="BN226" s="19"/>
    </row>
    <row r="227" spans="1:66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122">SUM(OFFSET(D227,0,6),OFFSET(D227,0,12),OFFSET(D227,0,18),OFFSET(D227,0,24),OFFSET(D227,0,30),OFFSET(D227,0,36),OFFSET(D227,0,42),OFFSET(D227,0,48),OFFSET(D227,0,54),OFFSET(D227,0,60))</f>
        <v>357</v>
      </c>
      <c r="E227" s="22">
        <f t="shared" ca="1" si="122"/>
        <v>350</v>
      </c>
      <c r="F227" s="22">
        <f t="shared" ref="F227:F234" ca="1" si="123">IF(D227, ROUND(E227/D227*100, 2),0)</f>
        <v>98.04</v>
      </c>
      <c r="G227" s="26" t="s">
        <v>372</v>
      </c>
      <c r="H227" s="27" t="s">
        <v>373</v>
      </c>
      <c r="I227" s="13">
        <v>177</v>
      </c>
      <c r="J227" s="22">
        <v>2</v>
      </c>
      <c r="K227" s="22">
        <v>13</v>
      </c>
      <c r="L227" s="22">
        <f t="shared" ref="L227:L234" si="124">IF(J227, ROUND(K227/J227*100, 2),0)</f>
        <v>650</v>
      </c>
      <c r="M227" s="26" t="s">
        <v>372</v>
      </c>
      <c r="N227" s="27" t="s">
        <v>373</v>
      </c>
      <c r="O227" s="13">
        <v>177</v>
      </c>
      <c r="P227" s="22">
        <v>29</v>
      </c>
      <c r="Q227" s="22">
        <v>32</v>
      </c>
      <c r="R227" s="22">
        <f t="shared" ref="R227:R234" si="125">IF(P227, ROUND(Q227/P227*100, 2),0)</f>
        <v>110.34</v>
      </c>
      <c r="S227" s="26" t="s">
        <v>372</v>
      </c>
      <c r="T227" s="27" t="s">
        <v>373</v>
      </c>
      <c r="U227" s="13">
        <v>177</v>
      </c>
      <c r="V227" s="22">
        <v>8</v>
      </c>
      <c r="W227" s="22">
        <v>32</v>
      </c>
      <c r="X227" s="22">
        <f t="shared" ref="X227:X234" si="126">IF(V227, ROUND(W227/V227*100, 2),0)</f>
        <v>400</v>
      </c>
      <c r="Y227" s="26" t="s">
        <v>372</v>
      </c>
      <c r="Z227" s="27" t="s">
        <v>373</v>
      </c>
      <c r="AA227" s="13">
        <v>177</v>
      </c>
      <c r="AB227" s="22">
        <v>47</v>
      </c>
      <c r="AC227" s="22">
        <v>40</v>
      </c>
      <c r="AD227" s="22">
        <f t="shared" ref="AD227:AD234" si="127">IF(AB227, ROUND(AC227/AB227*100, 2),0)</f>
        <v>85.11</v>
      </c>
      <c r="AE227" s="26" t="s">
        <v>372</v>
      </c>
      <c r="AF227" s="27" t="s">
        <v>373</v>
      </c>
      <c r="AG227" s="13">
        <v>177</v>
      </c>
      <c r="AH227" s="22">
        <v>15</v>
      </c>
      <c r="AI227" s="22">
        <v>30</v>
      </c>
      <c r="AJ227" s="22">
        <f t="shared" ref="AJ227:AJ234" si="128">IF(AH227, ROUND(AI227/AH227*100, 2),0)</f>
        <v>200</v>
      </c>
      <c r="AK227" s="26" t="s">
        <v>372</v>
      </c>
      <c r="AL227" s="27" t="s">
        <v>373</v>
      </c>
      <c r="AM227" s="13">
        <v>177</v>
      </c>
      <c r="AN227" s="22">
        <v>81</v>
      </c>
      <c r="AO227" s="22">
        <v>62</v>
      </c>
      <c r="AP227" s="22">
        <f t="shared" ref="AP227:AP234" si="129">IF(AN227, ROUND(AO227/AN227*100, 2),0)</f>
        <v>76.540000000000006</v>
      </c>
      <c r="AQ227" s="26" t="s">
        <v>372</v>
      </c>
      <c r="AR227" s="27" t="s">
        <v>373</v>
      </c>
      <c r="AS227" s="13">
        <v>177</v>
      </c>
      <c r="AT227" s="22">
        <v>33</v>
      </c>
      <c r="AU227" s="22">
        <v>19</v>
      </c>
      <c r="AV227" s="22">
        <f t="shared" ref="AV227:AV234" si="130">IF(AT227, ROUND(AU227/AT227*100, 2),0)</f>
        <v>57.58</v>
      </c>
      <c r="AW227" s="26" t="s">
        <v>372</v>
      </c>
      <c r="AX227" s="27" t="s">
        <v>373</v>
      </c>
      <c r="AY227" s="13">
        <v>177</v>
      </c>
      <c r="AZ227" s="22">
        <v>0</v>
      </c>
      <c r="BA227" s="22">
        <v>10</v>
      </c>
      <c r="BB227" s="22">
        <f t="shared" ref="BB227:BB234" si="131">IF(AZ227, ROUND(BA227/AZ227*100, 2),0)</f>
        <v>0</v>
      </c>
      <c r="BC227" s="26" t="s">
        <v>372</v>
      </c>
      <c r="BD227" s="27" t="s">
        <v>373</v>
      </c>
      <c r="BE227" s="13">
        <v>177</v>
      </c>
      <c r="BF227" s="22">
        <v>15</v>
      </c>
      <c r="BG227" s="22">
        <v>9</v>
      </c>
      <c r="BH227" s="22">
        <f t="shared" ref="BH227:BH234" si="132">IF(BF227, ROUND(BG227/BF227*100, 2),0)</f>
        <v>60</v>
      </c>
      <c r="BI227" s="26" t="s">
        <v>372</v>
      </c>
      <c r="BJ227" s="27" t="s">
        <v>373</v>
      </c>
      <c r="BK227" s="13">
        <v>177</v>
      </c>
      <c r="BL227" s="22">
        <v>127</v>
      </c>
      <c r="BM227" s="22">
        <v>103</v>
      </c>
      <c r="BN227" s="22">
        <f t="shared" ref="BN227:BN234" si="133">IF(BL227, ROUND(BM227/BL227*100, 2),0)</f>
        <v>81.099999999999994</v>
      </c>
    </row>
    <row r="228" spans="1:66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122"/>
        <v>4</v>
      </c>
      <c r="E228" s="22">
        <f t="shared" ca="1" si="122"/>
        <v>6</v>
      </c>
      <c r="F228" s="22">
        <f t="shared" ca="1" si="123"/>
        <v>150</v>
      </c>
      <c r="G228" s="26" t="s">
        <v>374</v>
      </c>
      <c r="H228" s="30" t="s">
        <v>375</v>
      </c>
      <c r="I228" s="13">
        <v>178</v>
      </c>
      <c r="J228" s="22">
        <v>0</v>
      </c>
      <c r="K228" s="22">
        <v>0</v>
      </c>
      <c r="L228" s="22">
        <f t="shared" si="124"/>
        <v>0</v>
      </c>
      <c r="M228" s="26" t="s">
        <v>374</v>
      </c>
      <c r="N228" s="30" t="s">
        <v>375</v>
      </c>
      <c r="O228" s="13">
        <v>178</v>
      </c>
      <c r="P228" s="22">
        <v>1</v>
      </c>
      <c r="Q228" s="22">
        <v>2</v>
      </c>
      <c r="R228" s="22">
        <f t="shared" si="125"/>
        <v>200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126"/>
        <v>0</v>
      </c>
      <c r="Y228" s="26" t="s">
        <v>374</v>
      </c>
      <c r="Z228" s="30" t="s">
        <v>375</v>
      </c>
      <c r="AA228" s="13">
        <v>178</v>
      </c>
      <c r="AB228" s="22">
        <v>2</v>
      </c>
      <c r="AC228" s="22">
        <v>2</v>
      </c>
      <c r="AD228" s="22">
        <f t="shared" si="127"/>
        <v>100</v>
      </c>
      <c r="AE228" s="26" t="s">
        <v>374</v>
      </c>
      <c r="AF228" s="30" t="s">
        <v>375</v>
      </c>
      <c r="AG228" s="13">
        <v>178</v>
      </c>
      <c r="AH228" s="22">
        <v>1</v>
      </c>
      <c r="AI228" s="22">
        <v>0</v>
      </c>
      <c r="AJ228" s="22">
        <f t="shared" si="128"/>
        <v>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0</v>
      </c>
      <c r="AP228" s="22">
        <f t="shared" si="129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1</v>
      </c>
      <c r="AV228" s="22">
        <f t="shared" si="130"/>
        <v>0</v>
      </c>
      <c r="AW228" s="26" t="s">
        <v>374</v>
      </c>
      <c r="AX228" s="30" t="s">
        <v>375</v>
      </c>
      <c r="AY228" s="13">
        <v>178</v>
      </c>
      <c r="AZ228" s="22">
        <v>0</v>
      </c>
      <c r="BA228" s="22">
        <v>0</v>
      </c>
      <c r="BB228" s="22">
        <f t="shared" si="131"/>
        <v>0</v>
      </c>
      <c r="BC228" s="26" t="s">
        <v>374</v>
      </c>
      <c r="BD228" s="30" t="s">
        <v>375</v>
      </c>
      <c r="BE228" s="13">
        <v>178</v>
      </c>
      <c r="BF228" s="22">
        <v>0</v>
      </c>
      <c r="BG228" s="22">
        <v>0</v>
      </c>
      <c r="BH228" s="22">
        <f t="shared" si="132"/>
        <v>0</v>
      </c>
      <c r="BI228" s="26" t="s">
        <v>374</v>
      </c>
      <c r="BJ228" s="30" t="s">
        <v>375</v>
      </c>
      <c r="BK228" s="13">
        <v>178</v>
      </c>
      <c r="BL228" s="22">
        <v>0</v>
      </c>
      <c r="BM228" s="22">
        <v>1</v>
      </c>
      <c r="BN228" s="22">
        <f t="shared" si="133"/>
        <v>0</v>
      </c>
    </row>
    <row r="229" spans="1:66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122"/>
        <v>20</v>
      </c>
      <c r="E229" s="22">
        <f t="shared" ca="1" si="122"/>
        <v>37</v>
      </c>
      <c r="F229" s="22">
        <f t="shared" ca="1" si="123"/>
        <v>185</v>
      </c>
      <c r="G229" s="26" t="s">
        <v>376</v>
      </c>
      <c r="H229" s="27" t="s">
        <v>377</v>
      </c>
      <c r="I229" s="13">
        <v>179</v>
      </c>
      <c r="J229" s="22">
        <v>1</v>
      </c>
      <c r="K229" s="22">
        <v>0</v>
      </c>
      <c r="L229" s="22">
        <f t="shared" si="124"/>
        <v>0</v>
      </c>
      <c r="M229" s="26" t="s">
        <v>376</v>
      </c>
      <c r="N229" s="27" t="s">
        <v>377</v>
      </c>
      <c r="O229" s="13">
        <v>179</v>
      </c>
      <c r="P229" s="22">
        <v>10</v>
      </c>
      <c r="Q229" s="22">
        <v>13</v>
      </c>
      <c r="R229" s="22">
        <f t="shared" si="125"/>
        <v>130</v>
      </c>
      <c r="S229" s="26" t="s">
        <v>376</v>
      </c>
      <c r="T229" s="27" t="s">
        <v>377</v>
      </c>
      <c r="U229" s="13">
        <v>179</v>
      </c>
      <c r="V229" s="22">
        <v>1</v>
      </c>
      <c r="W229" s="22">
        <v>1</v>
      </c>
      <c r="X229" s="22">
        <f t="shared" si="126"/>
        <v>100</v>
      </c>
      <c r="Y229" s="26" t="s">
        <v>376</v>
      </c>
      <c r="Z229" s="27" t="s">
        <v>377</v>
      </c>
      <c r="AA229" s="13">
        <v>179</v>
      </c>
      <c r="AB229" s="22">
        <v>0</v>
      </c>
      <c r="AC229" s="22">
        <v>0</v>
      </c>
      <c r="AD229" s="22">
        <f t="shared" si="127"/>
        <v>0</v>
      </c>
      <c r="AE229" s="26" t="s">
        <v>376</v>
      </c>
      <c r="AF229" s="27" t="s">
        <v>377</v>
      </c>
      <c r="AG229" s="13">
        <v>179</v>
      </c>
      <c r="AH229" s="22">
        <v>3</v>
      </c>
      <c r="AI229" s="22">
        <v>15</v>
      </c>
      <c r="AJ229" s="22">
        <f t="shared" si="128"/>
        <v>500</v>
      </c>
      <c r="AK229" s="26" t="s">
        <v>376</v>
      </c>
      <c r="AL229" s="27" t="s">
        <v>377</v>
      </c>
      <c r="AM229" s="13">
        <v>179</v>
      </c>
      <c r="AN229" s="22">
        <v>1</v>
      </c>
      <c r="AO229" s="22">
        <v>0</v>
      </c>
      <c r="AP229" s="22">
        <f t="shared" si="129"/>
        <v>0</v>
      </c>
      <c r="AQ229" s="26" t="s">
        <v>376</v>
      </c>
      <c r="AR229" s="27" t="s">
        <v>377</v>
      </c>
      <c r="AS229" s="13">
        <v>179</v>
      </c>
      <c r="AT229" s="22">
        <v>3</v>
      </c>
      <c r="AU229" s="22">
        <v>0</v>
      </c>
      <c r="AV229" s="22">
        <f t="shared" si="130"/>
        <v>0</v>
      </c>
      <c r="AW229" s="26" t="s">
        <v>376</v>
      </c>
      <c r="AX229" s="27" t="s">
        <v>377</v>
      </c>
      <c r="AY229" s="13">
        <v>179</v>
      </c>
      <c r="AZ229" s="22">
        <v>1</v>
      </c>
      <c r="BA229" s="22">
        <v>4</v>
      </c>
      <c r="BB229" s="22">
        <f t="shared" si="131"/>
        <v>400</v>
      </c>
      <c r="BC229" s="26" t="s">
        <v>376</v>
      </c>
      <c r="BD229" s="27" t="s">
        <v>377</v>
      </c>
      <c r="BE229" s="13">
        <v>179</v>
      </c>
      <c r="BF229" s="22">
        <v>0</v>
      </c>
      <c r="BG229" s="22">
        <v>0</v>
      </c>
      <c r="BH229" s="22">
        <f t="shared" si="132"/>
        <v>0</v>
      </c>
      <c r="BI229" s="26" t="s">
        <v>376</v>
      </c>
      <c r="BJ229" s="27" t="s">
        <v>377</v>
      </c>
      <c r="BK229" s="13">
        <v>179</v>
      </c>
      <c r="BL229" s="22">
        <v>0</v>
      </c>
      <c r="BM229" s="22">
        <v>4</v>
      </c>
      <c r="BN229" s="22">
        <f t="shared" si="133"/>
        <v>0</v>
      </c>
    </row>
    <row r="230" spans="1:66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122"/>
        <v>2</v>
      </c>
      <c r="E230" s="22">
        <f t="shared" ca="1" si="122"/>
        <v>1</v>
      </c>
      <c r="F230" s="22">
        <f t="shared" ca="1" si="123"/>
        <v>50</v>
      </c>
      <c r="G230" s="26" t="s">
        <v>378</v>
      </c>
      <c r="H230" s="30" t="s">
        <v>375</v>
      </c>
      <c r="I230" s="13">
        <v>180</v>
      </c>
      <c r="J230" s="22">
        <v>0</v>
      </c>
      <c r="K230" s="22">
        <v>0</v>
      </c>
      <c r="L230" s="22">
        <f t="shared" si="124"/>
        <v>0</v>
      </c>
      <c r="M230" s="26" t="s">
        <v>378</v>
      </c>
      <c r="N230" s="30" t="s">
        <v>375</v>
      </c>
      <c r="O230" s="13">
        <v>180</v>
      </c>
      <c r="P230" s="22">
        <v>2</v>
      </c>
      <c r="Q230" s="22">
        <v>1</v>
      </c>
      <c r="R230" s="22">
        <f t="shared" si="125"/>
        <v>50</v>
      </c>
      <c r="S230" s="26" t="s">
        <v>378</v>
      </c>
      <c r="T230" s="30" t="s">
        <v>375</v>
      </c>
      <c r="U230" s="13">
        <v>180</v>
      </c>
      <c r="V230" s="22">
        <v>0</v>
      </c>
      <c r="W230" s="22">
        <v>0</v>
      </c>
      <c r="X230" s="22">
        <f t="shared" si="126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0</v>
      </c>
      <c r="AD230" s="22">
        <f t="shared" si="127"/>
        <v>0</v>
      </c>
      <c r="AE230" s="26" t="s">
        <v>378</v>
      </c>
      <c r="AF230" s="30" t="s">
        <v>375</v>
      </c>
      <c r="AG230" s="13">
        <v>180</v>
      </c>
      <c r="AH230" s="22">
        <v>0</v>
      </c>
      <c r="AI230" s="22">
        <v>0</v>
      </c>
      <c r="AJ230" s="22">
        <f t="shared" si="128"/>
        <v>0</v>
      </c>
      <c r="AK230" s="26" t="s">
        <v>378</v>
      </c>
      <c r="AL230" s="30" t="s">
        <v>375</v>
      </c>
      <c r="AM230" s="13">
        <v>180</v>
      </c>
      <c r="AN230" s="22">
        <v>0</v>
      </c>
      <c r="AO230" s="22">
        <v>0</v>
      </c>
      <c r="AP230" s="22">
        <f t="shared" si="129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130"/>
        <v>0</v>
      </c>
      <c r="AW230" s="26" t="s">
        <v>378</v>
      </c>
      <c r="AX230" s="30" t="s">
        <v>375</v>
      </c>
      <c r="AY230" s="13">
        <v>180</v>
      </c>
      <c r="AZ230" s="22">
        <v>0</v>
      </c>
      <c r="BA230" s="22">
        <v>0</v>
      </c>
      <c r="BB230" s="22">
        <f t="shared" si="131"/>
        <v>0</v>
      </c>
      <c r="BC230" s="26" t="s">
        <v>378</v>
      </c>
      <c r="BD230" s="30" t="s">
        <v>375</v>
      </c>
      <c r="BE230" s="13">
        <v>180</v>
      </c>
      <c r="BF230" s="22">
        <v>0</v>
      </c>
      <c r="BG230" s="22">
        <v>0</v>
      </c>
      <c r="BH230" s="22">
        <f t="shared" si="132"/>
        <v>0</v>
      </c>
      <c r="BI230" s="26" t="s">
        <v>378</v>
      </c>
      <c r="BJ230" s="30" t="s">
        <v>375</v>
      </c>
      <c r="BK230" s="13">
        <v>180</v>
      </c>
      <c r="BL230" s="22">
        <v>0</v>
      </c>
      <c r="BM230" s="22">
        <v>0</v>
      </c>
      <c r="BN230" s="22">
        <f t="shared" si="133"/>
        <v>0</v>
      </c>
    </row>
    <row r="231" spans="1:66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122"/>
        <v>0</v>
      </c>
      <c r="E231" s="22">
        <f t="shared" ca="1" si="122"/>
        <v>0</v>
      </c>
      <c r="F231" s="22">
        <f t="shared" ca="1" si="123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124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25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26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27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28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29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130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131"/>
        <v>0</v>
      </c>
      <c r="BC231" s="26" t="s">
        <v>379</v>
      </c>
      <c r="BD231" s="27" t="s">
        <v>380</v>
      </c>
      <c r="BE231" s="13">
        <v>181</v>
      </c>
      <c r="BF231" s="22">
        <v>0</v>
      </c>
      <c r="BG231" s="22">
        <v>0</v>
      </c>
      <c r="BH231" s="22">
        <f t="shared" si="132"/>
        <v>0</v>
      </c>
      <c r="BI231" s="26" t="s">
        <v>379</v>
      </c>
      <c r="BJ231" s="27" t="s">
        <v>380</v>
      </c>
      <c r="BK231" s="13">
        <v>181</v>
      </c>
      <c r="BL231" s="22">
        <v>0</v>
      </c>
      <c r="BM231" s="22">
        <v>0</v>
      </c>
      <c r="BN231" s="22">
        <f t="shared" si="133"/>
        <v>0</v>
      </c>
    </row>
    <row r="232" spans="1:66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122"/>
        <v>0</v>
      </c>
      <c r="E232" s="22">
        <f t="shared" ca="1" si="122"/>
        <v>0</v>
      </c>
      <c r="F232" s="22">
        <f t="shared" ca="1" si="123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124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25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26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27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28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29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30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131"/>
        <v>0</v>
      </c>
      <c r="BC232" s="26" t="s">
        <v>381</v>
      </c>
      <c r="BD232" s="30" t="s">
        <v>382</v>
      </c>
      <c r="BE232" s="13">
        <v>182</v>
      </c>
      <c r="BF232" s="22">
        <v>0</v>
      </c>
      <c r="BG232" s="22">
        <v>0</v>
      </c>
      <c r="BH232" s="22">
        <f t="shared" si="132"/>
        <v>0</v>
      </c>
      <c r="BI232" s="26" t="s">
        <v>381</v>
      </c>
      <c r="BJ232" s="30" t="s">
        <v>382</v>
      </c>
      <c r="BK232" s="13">
        <v>182</v>
      </c>
      <c r="BL232" s="22">
        <v>0</v>
      </c>
      <c r="BM232" s="22">
        <v>0</v>
      </c>
      <c r="BN232" s="22">
        <f t="shared" si="133"/>
        <v>0</v>
      </c>
    </row>
    <row r="233" spans="1:66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122"/>
        <v>0</v>
      </c>
      <c r="E233" s="22">
        <f t="shared" ca="1" si="122"/>
        <v>0</v>
      </c>
      <c r="F233" s="22">
        <f t="shared" ca="1" si="123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124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25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26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27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28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29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130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131"/>
        <v>0</v>
      </c>
      <c r="BC233" s="26" t="s">
        <v>383</v>
      </c>
      <c r="BD233" s="27" t="s">
        <v>384</v>
      </c>
      <c r="BE233" s="13">
        <v>183</v>
      </c>
      <c r="BF233" s="22">
        <v>0</v>
      </c>
      <c r="BG233" s="22">
        <v>0</v>
      </c>
      <c r="BH233" s="22">
        <f t="shared" si="132"/>
        <v>0</v>
      </c>
      <c r="BI233" s="26" t="s">
        <v>383</v>
      </c>
      <c r="BJ233" s="27" t="s">
        <v>384</v>
      </c>
      <c r="BK233" s="13">
        <v>183</v>
      </c>
      <c r="BL233" s="22">
        <v>0</v>
      </c>
      <c r="BM233" s="22">
        <v>0</v>
      </c>
      <c r="BN233" s="22">
        <f t="shared" si="133"/>
        <v>0</v>
      </c>
    </row>
    <row r="234" spans="1:66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122"/>
        <v>0</v>
      </c>
      <c r="E234" s="22">
        <f t="shared" ca="1" si="122"/>
        <v>0</v>
      </c>
      <c r="F234" s="22">
        <f t="shared" ca="1" si="123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124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25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26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27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28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29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30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131"/>
        <v>0</v>
      </c>
      <c r="BC234" s="26" t="s">
        <v>385</v>
      </c>
      <c r="BD234" s="30" t="s">
        <v>386</v>
      </c>
      <c r="BE234" s="13">
        <v>184</v>
      </c>
      <c r="BF234" s="22">
        <v>0</v>
      </c>
      <c r="BG234" s="22">
        <v>0</v>
      </c>
      <c r="BH234" s="22">
        <f t="shared" si="132"/>
        <v>0</v>
      </c>
      <c r="BI234" s="26" t="s">
        <v>385</v>
      </c>
      <c r="BJ234" s="30" t="s">
        <v>386</v>
      </c>
      <c r="BK234" s="13">
        <v>184</v>
      </c>
      <c r="BL234" s="22">
        <v>0</v>
      </c>
      <c r="BM234" s="22">
        <v>0</v>
      </c>
      <c r="BN234" s="22">
        <f t="shared" si="133"/>
        <v>0</v>
      </c>
    </row>
    <row r="235" spans="1:66" ht="15.4" customHeight="1" x14ac:dyDescent="0.25">
      <c r="A235" s="16" t="s">
        <v>387</v>
      </c>
      <c r="B235" s="17" t="s">
        <v>388</v>
      </c>
      <c r="C235" s="18" t="s">
        <v>12</v>
      </c>
      <c r="D235" s="25"/>
      <c r="E235" s="25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  <c r="BC235" s="16" t="s">
        <v>387</v>
      </c>
      <c r="BD235" s="17" t="s">
        <v>388</v>
      </c>
      <c r="BE235" s="18" t="s">
        <v>12</v>
      </c>
      <c r="BF235" s="25"/>
      <c r="BG235" s="25"/>
      <c r="BH235" s="19"/>
      <c r="BI235" s="16" t="s">
        <v>387</v>
      </c>
      <c r="BJ235" s="17" t="s">
        <v>388</v>
      </c>
      <c r="BK235" s="18" t="s">
        <v>12</v>
      </c>
      <c r="BL235" s="25"/>
      <c r="BM235" s="25"/>
      <c r="BN235" s="19"/>
    </row>
    <row r="236" spans="1:66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SUM(OFFSET(D236,0,6),OFFSET(D236,0,12),OFFSET(D236,0,18),OFFSET(D236,0,24),OFFSET(D236,0,30),OFFSET(D236,0,36),OFFSET(D236,0,42),OFFSET(D236,0,48),OFFSET(D236,0,54),OFFSET(D236,0,60))</f>
        <v>24435</v>
      </c>
      <c r="E236" s="22">
        <f ca="1">SUM(OFFSET(E236,0,6),OFFSET(E236,0,12),OFFSET(E236,0,18),OFFSET(E236,0,24),OFFSET(E236,0,30),OFFSET(E236,0,36),OFFSET(E236,0,42),OFFSET(E236,0,48),OFFSET(E236,0,54),OFFSET(E236,0,60))</f>
        <v>19135</v>
      </c>
      <c r="F236" s="22">
        <f ca="1">IF(D236, ROUND(E236/D236*100, 2),0)</f>
        <v>78.31</v>
      </c>
      <c r="G236" s="20" t="s">
        <v>389</v>
      </c>
      <c r="H236" s="21" t="s">
        <v>390</v>
      </c>
      <c r="I236" s="13">
        <v>185</v>
      </c>
      <c r="J236" s="22">
        <v>950</v>
      </c>
      <c r="K236" s="22">
        <v>521</v>
      </c>
      <c r="L236" s="22">
        <f>IF(J236, ROUND(K236/J236*100, 2),0)</f>
        <v>54.84</v>
      </c>
      <c r="M236" s="20" t="s">
        <v>389</v>
      </c>
      <c r="N236" s="21" t="s">
        <v>390</v>
      </c>
      <c r="O236" s="13">
        <v>185</v>
      </c>
      <c r="P236" s="22">
        <v>1791</v>
      </c>
      <c r="Q236" s="22">
        <v>1221</v>
      </c>
      <c r="R236" s="22">
        <f>IF(P236, ROUND(Q236/P236*100, 2),0)</f>
        <v>68.17</v>
      </c>
      <c r="S236" s="20" t="s">
        <v>389</v>
      </c>
      <c r="T236" s="21" t="s">
        <v>390</v>
      </c>
      <c r="U236" s="13">
        <v>185</v>
      </c>
      <c r="V236" s="22">
        <v>1370</v>
      </c>
      <c r="W236" s="22">
        <v>960</v>
      </c>
      <c r="X236" s="22">
        <f>IF(V236, ROUND(W236/V236*100, 2),0)</f>
        <v>70.069999999999993</v>
      </c>
      <c r="Y236" s="20" t="s">
        <v>389</v>
      </c>
      <c r="Z236" s="21" t="s">
        <v>390</v>
      </c>
      <c r="AA236" s="13">
        <v>185</v>
      </c>
      <c r="AB236" s="22">
        <v>1722</v>
      </c>
      <c r="AC236" s="22">
        <v>1539</v>
      </c>
      <c r="AD236" s="22">
        <f>IF(AB236, ROUND(AC236/AB236*100, 2),0)</f>
        <v>89.37</v>
      </c>
      <c r="AE236" s="20" t="s">
        <v>389</v>
      </c>
      <c r="AF236" s="21" t="s">
        <v>390</v>
      </c>
      <c r="AG236" s="13">
        <v>185</v>
      </c>
      <c r="AH236" s="22">
        <v>1128</v>
      </c>
      <c r="AI236" s="22">
        <v>1090</v>
      </c>
      <c r="AJ236" s="22">
        <f>IF(AH236, ROUND(AI236/AH236*100, 2),0)</f>
        <v>96.63</v>
      </c>
      <c r="AK236" s="20" t="s">
        <v>389</v>
      </c>
      <c r="AL236" s="21" t="s">
        <v>390</v>
      </c>
      <c r="AM236" s="13">
        <v>185</v>
      </c>
      <c r="AN236" s="22">
        <v>1270</v>
      </c>
      <c r="AO236" s="22">
        <v>1560</v>
      </c>
      <c r="AP236" s="22">
        <f>IF(AN236, ROUND(AO236/AN236*100, 2),0)</f>
        <v>122.83</v>
      </c>
      <c r="AQ236" s="20" t="s">
        <v>389</v>
      </c>
      <c r="AR236" s="21" t="s">
        <v>390</v>
      </c>
      <c r="AS236" s="13">
        <v>185</v>
      </c>
      <c r="AT236" s="22">
        <v>1823</v>
      </c>
      <c r="AU236" s="22">
        <v>1364</v>
      </c>
      <c r="AV236" s="22">
        <f>IF(AT236, ROUND(AU236/AT236*100, 2),0)</f>
        <v>74.819999999999993</v>
      </c>
      <c r="AW236" s="20" t="s">
        <v>389</v>
      </c>
      <c r="AX236" s="21" t="s">
        <v>390</v>
      </c>
      <c r="AY236" s="13">
        <v>185</v>
      </c>
      <c r="AZ236" s="22">
        <v>680</v>
      </c>
      <c r="BA236" s="22">
        <v>609</v>
      </c>
      <c r="BB236" s="22">
        <f>IF(AZ236, ROUND(BA236/AZ236*100, 2),0)</f>
        <v>89.56</v>
      </c>
      <c r="BC236" s="20" t="s">
        <v>389</v>
      </c>
      <c r="BD236" s="21" t="s">
        <v>390</v>
      </c>
      <c r="BE236" s="13">
        <v>185</v>
      </c>
      <c r="BF236" s="22">
        <v>586</v>
      </c>
      <c r="BG236" s="22">
        <v>511</v>
      </c>
      <c r="BH236" s="22">
        <f>IF(BF236, ROUND(BG236/BF236*100, 2),0)</f>
        <v>87.2</v>
      </c>
      <c r="BI236" s="20" t="s">
        <v>389</v>
      </c>
      <c r="BJ236" s="21" t="s">
        <v>390</v>
      </c>
      <c r="BK236" s="13">
        <v>185</v>
      </c>
      <c r="BL236" s="22">
        <v>13115</v>
      </c>
      <c r="BM236" s="22">
        <v>9760</v>
      </c>
      <c r="BN236" s="22">
        <f>IF(BL236, ROUND(BM236/BL236*100, 2),0)</f>
        <v>74.42</v>
      </c>
    </row>
    <row r="237" spans="1:66" ht="19.350000000000001" customHeight="1" x14ac:dyDescent="0.25">
      <c r="A237" s="23"/>
      <c r="B237" s="24" t="s">
        <v>391</v>
      </c>
      <c r="C237" s="18" t="s">
        <v>12</v>
      </c>
      <c r="D237" s="25"/>
      <c r="E237" s="25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  <c r="BC237" s="23"/>
      <c r="BD237" s="24" t="s">
        <v>391</v>
      </c>
      <c r="BE237" s="18" t="s">
        <v>12</v>
      </c>
      <c r="BF237" s="25"/>
      <c r="BG237" s="25"/>
      <c r="BH237" s="19"/>
      <c r="BI237" s="23"/>
      <c r="BJ237" s="24" t="s">
        <v>391</v>
      </c>
      <c r="BK237" s="18" t="s">
        <v>12</v>
      </c>
      <c r="BL237" s="25"/>
      <c r="BM237" s="25"/>
      <c r="BN237" s="19"/>
    </row>
    <row r="238" spans="1:66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134">SUM(OFFSET(D238,0,6),OFFSET(D238,0,12),OFFSET(D238,0,18),OFFSET(D238,0,24),OFFSET(D238,0,30),OFFSET(D238,0,36),OFFSET(D238,0,42),OFFSET(D238,0,48),OFFSET(D238,0,54),OFFSET(D238,0,60))</f>
        <v>228</v>
      </c>
      <c r="E238" s="22">
        <f t="shared" ca="1" si="134"/>
        <v>43</v>
      </c>
      <c r="F238" s="22">
        <f ca="1">IF(D238, ROUND(E238/D238*100, 2),0)</f>
        <v>18.86</v>
      </c>
      <c r="G238" s="26" t="s">
        <v>392</v>
      </c>
      <c r="H238" s="30" t="s">
        <v>393</v>
      </c>
      <c r="I238" s="13">
        <v>186</v>
      </c>
      <c r="J238" s="22">
        <v>0</v>
      </c>
      <c r="K238" s="22">
        <v>0</v>
      </c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0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0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62</v>
      </c>
      <c r="AO238" s="22">
        <v>43</v>
      </c>
      <c r="AP238" s="22">
        <f>IF(AN238, ROUND(AO238/AN238*100, 2),0)</f>
        <v>69.349999999999994</v>
      </c>
      <c r="AQ238" s="26" t="s">
        <v>392</v>
      </c>
      <c r="AR238" s="30" t="s">
        <v>393</v>
      </c>
      <c r="AS238" s="13">
        <v>186</v>
      </c>
      <c r="AT238" s="22">
        <v>0</v>
      </c>
      <c r="AU238" s="22">
        <v>0</v>
      </c>
      <c r="AV238" s="22">
        <f>IF(AT238, ROUND(AU238/AT238*100, 2),0)</f>
        <v>0</v>
      </c>
      <c r="AW238" s="26" t="s">
        <v>392</v>
      </c>
      <c r="AX238" s="30" t="s">
        <v>393</v>
      </c>
      <c r="AY238" s="13">
        <v>186</v>
      </c>
      <c r="AZ238" s="22">
        <v>139</v>
      </c>
      <c r="BA238" s="22">
        <v>0</v>
      </c>
      <c r="BB238" s="22">
        <f>IF(AZ238, ROUND(BA238/AZ238*100, 2),0)</f>
        <v>0</v>
      </c>
      <c r="BC238" s="26" t="s">
        <v>392</v>
      </c>
      <c r="BD238" s="30" t="s">
        <v>393</v>
      </c>
      <c r="BE238" s="13">
        <v>186</v>
      </c>
      <c r="BF238" s="22">
        <v>27</v>
      </c>
      <c r="BG238" s="22">
        <v>0</v>
      </c>
      <c r="BH238" s="22">
        <f>IF(BF238, ROUND(BG238/BF238*100, 2),0)</f>
        <v>0</v>
      </c>
      <c r="BI238" s="26" t="s">
        <v>392</v>
      </c>
      <c r="BJ238" s="30" t="s">
        <v>393</v>
      </c>
      <c r="BK238" s="13">
        <v>186</v>
      </c>
      <c r="BL238" s="22">
        <v>0</v>
      </c>
      <c r="BM238" s="22">
        <v>0</v>
      </c>
      <c r="BN238" s="22">
        <f>IF(BL238, ROUND(BM238/BL238*100, 2),0)</f>
        <v>0</v>
      </c>
    </row>
    <row r="239" spans="1:66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134"/>
        <v>5819</v>
      </c>
      <c r="E239" s="22">
        <f t="shared" ca="1" si="134"/>
        <v>7219</v>
      </c>
      <c r="F239" s="22">
        <f ca="1">IF(D239, ROUND(E239/D239*100, 2),0)</f>
        <v>124.06</v>
      </c>
      <c r="G239" s="26" t="s">
        <v>394</v>
      </c>
      <c r="H239" s="30" t="s">
        <v>395</v>
      </c>
      <c r="I239" s="13">
        <v>187</v>
      </c>
      <c r="J239" s="22">
        <v>192</v>
      </c>
      <c r="K239" s="22">
        <v>105</v>
      </c>
      <c r="L239" s="22">
        <f>IF(J239, ROUND(K239/J239*100, 2),0)</f>
        <v>54.69</v>
      </c>
      <c r="M239" s="26" t="s">
        <v>394</v>
      </c>
      <c r="N239" s="30" t="s">
        <v>395</v>
      </c>
      <c r="O239" s="13">
        <v>187</v>
      </c>
      <c r="P239" s="22">
        <v>684</v>
      </c>
      <c r="Q239" s="22">
        <v>497</v>
      </c>
      <c r="R239" s="22">
        <f>IF(P239, ROUND(Q239/P239*100, 2),0)</f>
        <v>72.66</v>
      </c>
      <c r="S239" s="26" t="s">
        <v>394</v>
      </c>
      <c r="T239" s="30" t="s">
        <v>395</v>
      </c>
      <c r="U239" s="13">
        <v>187</v>
      </c>
      <c r="V239" s="22">
        <v>682</v>
      </c>
      <c r="W239" s="22">
        <v>454</v>
      </c>
      <c r="X239" s="22">
        <f>IF(V239, ROUND(W239/V239*100, 2),0)</f>
        <v>66.569999999999993</v>
      </c>
      <c r="Y239" s="26" t="s">
        <v>394</v>
      </c>
      <c r="Z239" s="30" t="s">
        <v>395</v>
      </c>
      <c r="AA239" s="13">
        <v>187</v>
      </c>
      <c r="AB239" s="22">
        <v>163</v>
      </c>
      <c r="AC239" s="22">
        <v>185</v>
      </c>
      <c r="AD239" s="22">
        <f>IF(AB239, ROUND(AC239/AB239*100, 2),0)</f>
        <v>113.5</v>
      </c>
      <c r="AE239" s="26" t="s">
        <v>394</v>
      </c>
      <c r="AF239" s="30" t="s">
        <v>395</v>
      </c>
      <c r="AG239" s="13">
        <v>187</v>
      </c>
      <c r="AH239" s="22">
        <v>960</v>
      </c>
      <c r="AI239" s="22">
        <v>918</v>
      </c>
      <c r="AJ239" s="22">
        <f>IF(AH239, ROUND(AI239/AH239*100, 2),0)</f>
        <v>95.63</v>
      </c>
      <c r="AK239" s="26" t="s">
        <v>394</v>
      </c>
      <c r="AL239" s="30" t="s">
        <v>395</v>
      </c>
      <c r="AM239" s="13">
        <v>187</v>
      </c>
      <c r="AN239" s="22">
        <v>151</v>
      </c>
      <c r="AO239" s="22">
        <v>139</v>
      </c>
      <c r="AP239" s="22">
        <f>IF(AN239, ROUND(AO239/AN239*100, 2),0)</f>
        <v>92.05</v>
      </c>
      <c r="AQ239" s="26" t="s">
        <v>394</v>
      </c>
      <c r="AR239" s="30" t="s">
        <v>395</v>
      </c>
      <c r="AS239" s="13">
        <v>187</v>
      </c>
      <c r="AT239" s="22">
        <v>110</v>
      </c>
      <c r="AU239" s="22">
        <v>160</v>
      </c>
      <c r="AV239" s="22">
        <f>IF(AT239, ROUND(AU239/AT239*100, 2),0)</f>
        <v>145.44999999999999</v>
      </c>
      <c r="AW239" s="26" t="s">
        <v>394</v>
      </c>
      <c r="AX239" s="30" t="s">
        <v>395</v>
      </c>
      <c r="AY239" s="13">
        <v>187</v>
      </c>
      <c r="AZ239" s="22">
        <v>474</v>
      </c>
      <c r="BA239" s="22">
        <v>121</v>
      </c>
      <c r="BB239" s="22">
        <f>IF(AZ239, ROUND(BA239/AZ239*100, 2),0)</f>
        <v>25.53</v>
      </c>
      <c r="BC239" s="26" t="s">
        <v>394</v>
      </c>
      <c r="BD239" s="30" t="s">
        <v>395</v>
      </c>
      <c r="BE239" s="13">
        <v>187</v>
      </c>
      <c r="BF239" s="22">
        <v>44</v>
      </c>
      <c r="BG239" s="22">
        <v>71</v>
      </c>
      <c r="BH239" s="22">
        <f>IF(BF239, ROUND(BG239/BF239*100, 2),0)</f>
        <v>161.36000000000001</v>
      </c>
      <c r="BI239" s="26" t="s">
        <v>394</v>
      </c>
      <c r="BJ239" s="30" t="s">
        <v>395</v>
      </c>
      <c r="BK239" s="13">
        <v>187</v>
      </c>
      <c r="BL239" s="22">
        <v>2359</v>
      </c>
      <c r="BM239" s="22">
        <v>4569</v>
      </c>
      <c r="BN239" s="22">
        <f>IF(BL239, ROUND(BM239/BL239*100, 2),0)</f>
        <v>193.68</v>
      </c>
    </row>
    <row r="240" spans="1:66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134"/>
        <v>18388</v>
      </c>
      <c r="E240" s="22">
        <f t="shared" ca="1" si="134"/>
        <v>11873</v>
      </c>
      <c r="F240" s="22">
        <f ca="1">IF(D240, ROUND(E240/D240*100, 2),0)</f>
        <v>64.569999999999993</v>
      </c>
      <c r="G240" s="26" t="s">
        <v>396</v>
      </c>
      <c r="H240" s="30" t="s">
        <v>397</v>
      </c>
      <c r="I240" s="13">
        <v>188</v>
      </c>
      <c r="J240" s="22">
        <v>758</v>
      </c>
      <c r="K240" s="22">
        <v>416</v>
      </c>
      <c r="L240" s="22">
        <f>IF(J240, ROUND(K240/J240*100, 2),0)</f>
        <v>54.88</v>
      </c>
      <c r="M240" s="26" t="s">
        <v>396</v>
      </c>
      <c r="N240" s="30" t="s">
        <v>397</v>
      </c>
      <c r="O240" s="13">
        <v>188</v>
      </c>
      <c r="P240" s="22">
        <v>1107</v>
      </c>
      <c r="Q240" s="22">
        <v>724</v>
      </c>
      <c r="R240" s="22">
        <f>IF(P240, ROUND(Q240/P240*100, 2),0)</f>
        <v>65.400000000000006</v>
      </c>
      <c r="S240" s="26" t="s">
        <v>396</v>
      </c>
      <c r="T240" s="30" t="s">
        <v>397</v>
      </c>
      <c r="U240" s="13">
        <v>188</v>
      </c>
      <c r="V240" s="22">
        <v>688</v>
      </c>
      <c r="W240" s="22">
        <v>506</v>
      </c>
      <c r="X240" s="22">
        <f>IF(V240, ROUND(W240/V240*100, 2),0)</f>
        <v>73.55</v>
      </c>
      <c r="Y240" s="26" t="s">
        <v>396</v>
      </c>
      <c r="Z240" s="30" t="s">
        <v>397</v>
      </c>
      <c r="AA240" s="13">
        <v>188</v>
      </c>
      <c r="AB240" s="22">
        <v>1559</v>
      </c>
      <c r="AC240" s="22">
        <v>1354</v>
      </c>
      <c r="AD240" s="22">
        <f>IF(AB240, ROUND(AC240/AB240*100, 2),0)</f>
        <v>86.85</v>
      </c>
      <c r="AE240" s="26" t="s">
        <v>396</v>
      </c>
      <c r="AF240" s="30" t="s">
        <v>397</v>
      </c>
      <c r="AG240" s="13">
        <v>188</v>
      </c>
      <c r="AH240" s="22">
        <v>168</v>
      </c>
      <c r="AI240" s="22">
        <v>172</v>
      </c>
      <c r="AJ240" s="22">
        <f>IF(AH240, ROUND(AI240/AH240*100, 2),0)</f>
        <v>102.38</v>
      </c>
      <c r="AK240" s="26" t="s">
        <v>396</v>
      </c>
      <c r="AL240" s="30" t="s">
        <v>397</v>
      </c>
      <c r="AM240" s="13">
        <v>188</v>
      </c>
      <c r="AN240" s="22">
        <v>1057</v>
      </c>
      <c r="AO240" s="22">
        <v>1378</v>
      </c>
      <c r="AP240" s="22">
        <f>IF(AN240, ROUND(AO240/AN240*100, 2),0)</f>
        <v>130.37</v>
      </c>
      <c r="AQ240" s="26" t="s">
        <v>396</v>
      </c>
      <c r="AR240" s="30" t="s">
        <v>397</v>
      </c>
      <c r="AS240" s="13">
        <v>188</v>
      </c>
      <c r="AT240" s="22">
        <v>1713</v>
      </c>
      <c r="AU240" s="22">
        <v>1204</v>
      </c>
      <c r="AV240" s="22">
        <f>IF(AT240, ROUND(AU240/AT240*100, 2),0)</f>
        <v>70.290000000000006</v>
      </c>
      <c r="AW240" s="26" t="s">
        <v>396</v>
      </c>
      <c r="AX240" s="30" t="s">
        <v>397</v>
      </c>
      <c r="AY240" s="13">
        <v>188</v>
      </c>
      <c r="AZ240" s="22">
        <v>67</v>
      </c>
      <c r="BA240" s="22">
        <v>488</v>
      </c>
      <c r="BB240" s="22">
        <f>IF(AZ240, ROUND(BA240/AZ240*100, 2),0)</f>
        <v>728.36</v>
      </c>
      <c r="BC240" s="26" t="s">
        <v>396</v>
      </c>
      <c r="BD240" s="30" t="s">
        <v>397</v>
      </c>
      <c r="BE240" s="13">
        <v>188</v>
      </c>
      <c r="BF240" s="22">
        <v>515</v>
      </c>
      <c r="BG240" s="22">
        <v>440</v>
      </c>
      <c r="BH240" s="22">
        <f>IF(BF240, ROUND(BG240/BF240*100, 2),0)</f>
        <v>85.44</v>
      </c>
      <c r="BI240" s="26" t="s">
        <v>396</v>
      </c>
      <c r="BJ240" s="30" t="s">
        <v>397</v>
      </c>
      <c r="BK240" s="13">
        <v>188</v>
      </c>
      <c r="BL240" s="22">
        <v>10756</v>
      </c>
      <c r="BM240" s="22">
        <v>5191</v>
      </c>
      <c r="BN240" s="22">
        <f>IF(BL240, ROUND(BM240/BL240*100, 2),0)</f>
        <v>48.26</v>
      </c>
    </row>
    <row r="241" spans="1:66" ht="19.350000000000001" customHeight="1" x14ac:dyDescent="0.25">
      <c r="A241" s="16" t="s">
        <v>398</v>
      </c>
      <c r="B241" s="33" t="s">
        <v>399</v>
      </c>
      <c r="C241" s="18" t="s">
        <v>12</v>
      </c>
      <c r="D241" s="25"/>
      <c r="E241" s="25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  <c r="BC241" s="16" t="s">
        <v>398</v>
      </c>
      <c r="BD241" s="33" t="s">
        <v>399</v>
      </c>
      <c r="BE241" s="18" t="s">
        <v>12</v>
      </c>
      <c r="BF241" s="25"/>
      <c r="BG241" s="25"/>
      <c r="BH241" s="19"/>
      <c r="BI241" s="16" t="s">
        <v>398</v>
      </c>
      <c r="BJ241" s="33" t="s">
        <v>399</v>
      </c>
      <c r="BK241" s="18" t="s">
        <v>12</v>
      </c>
      <c r="BL241" s="25"/>
      <c r="BM241" s="25"/>
      <c r="BN241" s="19"/>
    </row>
    <row r="242" spans="1:66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SUM(OFFSET(D242,0,6),OFFSET(D242,0,12),OFFSET(D242,0,18),OFFSET(D242,0,24),OFFSET(D242,0,30),OFFSET(D242,0,36),OFFSET(D242,0,42),OFFSET(D242,0,48),OFFSET(D242,0,54),OFFSET(D242,0,60))</f>
        <v>2175</v>
      </c>
      <c r="E242" s="22">
        <f ca="1">SUM(OFFSET(E242,0,6),OFFSET(E242,0,12),OFFSET(E242,0,18),OFFSET(E242,0,24),OFFSET(E242,0,30),OFFSET(E242,0,36),OFFSET(E242,0,42),OFFSET(E242,0,48),OFFSET(E242,0,54),OFFSET(E242,0,60))</f>
        <v>2036</v>
      </c>
      <c r="F242" s="22">
        <f ca="1">IF(D242, ROUND(E242/D242*100, 2),0)</f>
        <v>93.61</v>
      </c>
      <c r="G242" s="26" t="s">
        <v>400</v>
      </c>
      <c r="H242" s="27" t="s">
        <v>401</v>
      </c>
      <c r="I242" s="13">
        <v>189</v>
      </c>
      <c r="J242" s="22">
        <v>316</v>
      </c>
      <c r="K242" s="22">
        <v>141</v>
      </c>
      <c r="L242" s="22">
        <f>IF(J242, ROUND(K242/J242*100, 2),0)</f>
        <v>44.62</v>
      </c>
      <c r="M242" s="26" t="s">
        <v>400</v>
      </c>
      <c r="N242" s="27" t="s">
        <v>401</v>
      </c>
      <c r="O242" s="13">
        <v>189</v>
      </c>
      <c r="P242" s="22">
        <v>230</v>
      </c>
      <c r="Q242" s="22">
        <v>74</v>
      </c>
      <c r="R242" s="22">
        <f>IF(P242, ROUND(Q242/P242*100, 2),0)</f>
        <v>32.17</v>
      </c>
      <c r="S242" s="26" t="s">
        <v>400</v>
      </c>
      <c r="T242" s="27" t="s">
        <v>401</v>
      </c>
      <c r="U242" s="13">
        <v>189</v>
      </c>
      <c r="V242" s="22">
        <v>204</v>
      </c>
      <c r="W242" s="22">
        <v>154</v>
      </c>
      <c r="X242" s="22">
        <f>IF(V242, ROUND(W242/V242*100, 2),0)</f>
        <v>75.489999999999995</v>
      </c>
      <c r="Y242" s="26" t="s">
        <v>400</v>
      </c>
      <c r="Z242" s="27" t="s">
        <v>401</v>
      </c>
      <c r="AA242" s="13">
        <v>189</v>
      </c>
      <c r="AB242" s="22">
        <v>201</v>
      </c>
      <c r="AC242" s="22">
        <v>215</v>
      </c>
      <c r="AD242" s="22">
        <f>IF(AB242, ROUND(AC242/AB242*100, 2),0)</f>
        <v>106.97</v>
      </c>
      <c r="AE242" s="26" t="s">
        <v>400</v>
      </c>
      <c r="AF242" s="27" t="s">
        <v>401</v>
      </c>
      <c r="AG242" s="13">
        <v>189</v>
      </c>
      <c r="AH242" s="22">
        <v>148</v>
      </c>
      <c r="AI242" s="22">
        <v>142</v>
      </c>
      <c r="AJ242" s="22">
        <f>IF(AH242, ROUND(AI242/AH242*100, 2),0)</f>
        <v>95.95</v>
      </c>
      <c r="AK242" s="26" t="s">
        <v>400</v>
      </c>
      <c r="AL242" s="27" t="s">
        <v>401</v>
      </c>
      <c r="AM242" s="13">
        <v>189</v>
      </c>
      <c r="AN242" s="22">
        <v>405</v>
      </c>
      <c r="AO242" s="22">
        <v>287</v>
      </c>
      <c r="AP242" s="22">
        <f>IF(AN242, ROUND(AO242/AN242*100, 2),0)</f>
        <v>70.86</v>
      </c>
      <c r="AQ242" s="26" t="s">
        <v>400</v>
      </c>
      <c r="AR242" s="27" t="s">
        <v>401</v>
      </c>
      <c r="AS242" s="13">
        <v>189</v>
      </c>
      <c r="AT242" s="22">
        <v>74</v>
      </c>
      <c r="AU242" s="22">
        <v>573</v>
      </c>
      <c r="AV242" s="22">
        <f>IF(AT242, ROUND(AU242/AT242*100, 2),0)</f>
        <v>774.32</v>
      </c>
      <c r="AW242" s="26" t="s">
        <v>400</v>
      </c>
      <c r="AX242" s="27" t="s">
        <v>401</v>
      </c>
      <c r="AY242" s="13">
        <v>189</v>
      </c>
      <c r="AZ242" s="22">
        <v>29</v>
      </c>
      <c r="BA242" s="22">
        <v>97</v>
      </c>
      <c r="BB242" s="22">
        <f>IF(AZ242, ROUND(BA242/AZ242*100, 2),0)</f>
        <v>334.48</v>
      </c>
      <c r="BC242" s="26" t="s">
        <v>400</v>
      </c>
      <c r="BD242" s="27" t="s">
        <v>401</v>
      </c>
      <c r="BE242" s="13">
        <v>189</v>
      </c>
      <c r="BF242" s="22">
        <v>49</v>
      </c>
      <c r="BG242" s="22">
        <v>49</v>
      </c>
      <c r="BH242" s="22">
        <f>IF(BF242, ROUND(BG242/BF242*100, 2),0)</f>
        <v>100</v>
      </c>
      <c r="BI242" s="26" t="s">
        <v>400</v>
      </c>
      <c r="BJ242" s="27" t="s">
        <v>401</v>
      </c>
      <c r="BK242" s="13">
        <v>189</v>
      </c>
      <c r="BL242" s="22">
        <v>519</v>
      </c>
      <c r="BM242" s="22">
        <v>304</v>
      </c>
      <c r="BN242" s="22">
        <f>IF(BL242, ROUND(BM242/BL242*100, 2),0)</f>
        <v>58.57</v>
      </c>
    </row>
    <row r="243" spans="1:66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SUM(OFFSET(D243,0,6),OFFSET(D243,0,12),OFFSET(D243,0,18),OFFSET(D243,0,24),OFFSET(D243,0,30),OFFSET(D243,0,36),OFFSET(D243,0,42),OFFSET(D243,0,48),OFFSET(D243,0,54),OFFSET(D243,0,60))</f>
        <v>21576</v>
      </c>
      <c r="E243" s="22">
        <f ca="1">SUM(OFFSET(E243,0,6),OFFSET(E243,0,12),OFFSET(E243,0,18),OFFSET(E243,0,24),OFFSET(E243,0,30),OFFSET(E243,0,36),OFFSET(E243,0,42),OFFSET(E243,0,48),OFFSET(E243,0,54),OFFSET(E243,0,60))</f>
        <v>17099</v>
      </c>
      <c r="F243" s="22">
        <f ca="1">IF(D243, ROUND(E243/D243*100, 2),0)</f>
        <v>79.25</v>
      </c>
      <c r="G243" s="26" t="s">
        <v>402</v>
      </c>
      <c r="H243" s="30" t="s">
        <v>403</v>
      </c>
      <c r="I243" s="13">
        <v>190</v>
      </c>
      <c r="J243" s="22">
        <v>634</v>
      </c>
      <c r="K243" s="22">
        <v>380</v>
      </c>
      <c r="L243" s="22">
        <f>IF(J243, ROUND(K243/J243*100, 2),0)</f>
        <v>59.94</v>
      </c>
      <c r="M243" s="26" t="s">
        <v>402</v>
      </c>
      <c r="N243" s="30" t="s">
        <v>403</v>
      </c>
      <c r="O243" s="13">
        <v>190</v>
      </c>
      <c r="P243" s="22">
        <v>877</v>
      </c>
      <c r="Q243" s="22">
        <v>1147</v>
      </c>
      <c r="R243" s="22">
        <f>IF(P243, ROUND(Q243/P243*100, 2),0)</f>
        <v>130.79</v>
      </c>
      <c r="S243" s="26" t="s">
        <v>402</v>
      </c>
      <c r="T243" s="30" t="s">
        <v>403</v>
      </c>
      <c r="U243" s="13">
        <v>190</v>
      </c>
      <c r="V243" s="22">
        <v>1166</v>
      </c>
      <c r="W243" s="22">
        <v>806</v>
      </c>
      <c r="X243" s="22">
        <f>IF(V243, ROUND(W243/V243*100, 2),0)</f>
        <v>69.13</v>
      </c>
      <c r="Y243" s="26" t="s">
        <v>402</v>
      </c>
      <c r="Z243" s="30" t="s">
        <v>403</v>
      </c>
      <c r="AA243" s="13">
        <v>190</v>
      </c>
      <c r="AB243" s="22">
        <v>1521</v>
      </c>
      <c r="AC243" s="22">
        <v>1324</v>
      </c>
      <c r="AD243" s="22">
        <f>IF(AB243, ROUND(AC243/AB243*100, 2),0)</f>
        <v>87.05</v>
      </c>
      <c r="AE243" s="26" t="s">
        <v>402</v>
      </c>
      <c r="AF243" s="30" t="s">
        <v>403</v>
      </c>
      <c r="AG243" s="13">
        <v>190</v>
      </c>
      <c r="AH243" s="22">
        <v>980</v>
      </c>
      <c r="AI243" s="22">
        <v>948</v>
      </c>
      <c r="AJ243" s="22">
        <f>IF(AH243, ROUND(AI243/AH243*100, 2),0)</f>
        <v>96.73</v>
      </c>
      <c r="AK243" s="26" t="s">
        <v>402</v>
      </c>
      <c r="AL243" s="30" t="s">
        <v>403</v>
      </c>
      <c r="AM243" s="13">
        <v>190</v>
      </c>
      <c r="AN243" s="22">
        <v>865</v>
      </c>
      <c r="AO243" s="22">
        <v>1273</v>
      </c>
      <c r="AP243" s="22">
        <f>IF(AN243, ROUND(AO243/AN243*100, 2),0)</f>
        <v>147.16999999999999</v>
      </c>
      <c r="AQ243" s="26" t="s">
        <v>402</v>
      </c>
      <c r="AR243" s="30" t="s">
        <v>403</v>
      </c>
      <c r="AS243" s="13">
        <v>190</v>
      </c>
      <c r="AT243" s="22">
        <v>1749</v>
      </c>
      <c r="AU243" s="22">
        <v>791</v>
      </c>
      <c r="AV243" s="22">
        <f>IF(AT243, ROUND(AU243/AT243*100, 2),0)</f>
        <v>45.23</v>
      </c>
      <c r="AW243" s="26" t="s">
        <v>402</v>
      </c>
      <c r="AX243" s="30" t="s">
        <v>403</v>
      </c>
      <c r="AY243" s="13">
        <v>190</v>
      </c>
      <c r="AZ243" s="22">
        <v>651</v>
      </c>
      <c r="BA243" s="22">
        <v>512</v>
      </c>
      <c r="BB243" s="22">
        <f>IF(AZ243, ROUND(BA243/AZ243*100, 2),0)</f>
        <v>78.650000000000006</v>
      </c>
      <c r="BC243" s="26" t="s">
        <v>402</v>
      </c>
      <c r="BD243" s="30" t="s">
        <v>403</v>
      </c>
      <c r="BE243" s="13">
        <v>190</v>
      </c>
      <c r="BF243" s="22">
        <v>537</v>
      </c>
      <c r="BG243" s="22">
        <v>462</v>
      </c>
      <c r="BH243" s="22">
        <f>IF(BF243, ROUND(BG243/BF243*100, 2),0)</f>
        <v>86.03</v>
      </c>
      <c r="BI243" s="26" t="s">
        <v>402</v>
      </c>
      <c r="BJ243" s="30" t="s">
        <v>403</v>
      </c>
      <c r="BK243" s="13">
        <v>190</v>
      </c>
      <c r="BL243" s="22">
        <v>12596</v>
      </c>
      <c r="BM243" s="22">
        <v>9456</v>
      </c>
      <c r="BN243" s="22">
        <f>IF(BL243, ROUND(BM243/BL243*100, 2),0)</f>
        <v>75.069999999999993</v>
      </c>
    </row>
    <row r="244" spans="1:66" ht="19.350000000000001" customHeight="1" x14ac:dyDescent="0.25">
      <c r="A244" s="23"/>
      <c r="B244" s="24" t="s">
        <v>404</v>
      </c>
      <c r="C244" s="18" t="s">
        <v>12</v>
      </c>
      <c r="D244" s="25"/>
      <c r="E244" s="25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  <c r="BC244" s="23"/>
      <c r="BD244" s="24" t="s">
        <v>404</v>
      </c>
      <c r="BE244" s="18" t="s">
        <v>12</v>
      </c>
      <c r="BF244" s="25"/>
      <c r="BG244" s="25"/>
      <c r="BH244" s="19"/>
      <c r="BI244" s="23"/>
      <c r="BJ244" s="24" t="s">
        <v>404</v>
      </c>
      <c r="BK244" s="18" t="s">
        <v>12</v>
      </c>
      <c r="BL244" s="25"/>
      <c r="BM244" s="25"/>
      <c r="BN244" s="19"/>
    </row>
    <row r="245" spans="1:66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135">SUM(OFFSET(D245,0,6),OFFSET(D245,0,12),OFFSET(D245,0,18),OFFSET(D245,0,24),OFFSET(D245,0,30),OFFSET(D245,0,36),OFFSET(D245,0,42),OFFSET(D245,0,48),OFFSET(D245,0,54),OFFSET(D245,0,60))</f>
        <v>9662</v>
      </c>
      <c r="E245" s="22">
        <f t="shared" ca="1" si="135"/>
        <v>10670</v>
      </c>
      <c r="F245" s="22">
        <f ca="1">IF(D245, ROUND(E245/D245*100, 2),0)</f>
        <v>110.43</v>
      </c>
      <c r="G245" s="26" t="s">
        <v>405</v>
      </c>
      <c r="H245" s="30" t="s">
        <v>180</v>
      </c>
      <c r="I245" s="13">
        <v>191</v>
      </c>
      <c r="J245" s="22">
        <v>291</v>
      </c>
      <c r="K245" s="22">
        <v>277</v>
      </c>
      <c r="L245" s="22">
        <f>IF(J245, ROUND(K245/J245*100, 2),0)</f>
        <v>95.19</v>
      </c>
      <c r="M245" s="26" t="s">
        <v>405</v>
      </c>
      <c r="N245" s="30" t="s">
        <v>180</v>
      </c>
      <c r="O245" s="13">
        <v>191</v>
      </c>
      <c r="P245" s="22">
        <v>499</v>
      </c>
      <c r="Q245" s="22">
        <v>917</v>
      </c>
      <c r="R245" s="22">
        <f>IF(P245, ROUND(Q245/P245*100, 2),0)</f>
        <v>183.77</v>
      </c>
      <c r="S245" s="26" t="s">
        <v>405</v>
      </c>
      <c r="T245" s="30" t="s">
        <v>180</v>
      </c>
      <c r="U245" s="13">
        <v>191</v>
      </c>
      <c r="V245" s="22">
        <v>756</v>
      </c>
      <c r="W245" s="22">
        <v>614</v>
      </c>
      <c r="X245" s="22">
        <f>IF(V245, ROUND(W245/V245*100, 2),0)</f>
        <v>81.22</v>
      </c>
      <c r="Y245" s="26" t="s">
        <v>405</v>
      </c>
      <c r="Z245" s="30" t="s">
        <v>180</v>
      </c>
      <c r="AA245" s="13">
        <v>191</v>
      </c>
      <c r="AB245" s="22">
        <v>854</v>
      </c>
      <c r="AC245" s="22">
        <v>753</v>
      </c>
      <c r="AD245" s="22">
        <f>IF(AB245, ROUND(AC245/AB245*100, 2),0)</f>
        <v>88.17</v>
      </c>
      <c r="AE245" s="26" t="s">
        <v>405</v>
      </c>
      <c r="AF245" s="30" t="s">
        <v>180</v>
      </c>
      <c r="AG245" s="13">
        <v>191</v>
      </c>
      <c r="AH245" s="22">
        <v>542</v>
      </c>
      <c r="AI245" s="22">
        <v>707</v>
      </c>
      <c r="AJ245" s="22">
        <f>IF(AH245, ROUND(AI245/AH245*100, 2),0)</f>
        <v>130.44</v>
      </c>
      <c r="AK245" s="26" t="s">
        <v>405</v>
      </c>
      <c r="AL245" s="30" t="s">
        <v>180</v>
      </c>
      <c r="AM245" s="13">
        <v>191</v>
      </c>
      <c r="AN245" s="22">
        <v>528</v>
      </c>
      <c r="AO245" s="22">
        <v>427</v>
      </c>
      <c r="AP245" s="22">
        <f>IF(AN245, ROUND(AO245/AN245*100, 2),0)</f>
        <v>80.87</v>
      </c>
      <c r="AQ245" s="26" t="s">
        <v>405</v>
      </c>
      <c r="AR245" s="30" t="s">
        <v>180</v>
      </c>
      <c r="AS245" s="13">
        <v>191</v>
      </c>
      <c r="AT245" s="22">
        <v>553</v>
      </c>
      <c r="AU245" s="22">
        <v>333</v>
      </c>
      <c r="AV245" s="22">
        <f>IF(AT245, ROUND(AU245/AT245*100, 2),0)</f>
        <v>60.22</v>
      </c>
      <c r="AW245" s="26" t="s">
        <v>405</v>
      </c>
      <c r="AX245" s="30" t="s">
        <v>180</v>
      </c>
      <c r="AY245" s="13">
        <v>191</v>
      </c>
      <c r="AZ245" s="22">
        <v>78</v>
      </c>
      <c r="BA245" s="22">
        <v>35</v>
      </c>
      <c r="BB245" s="22">
        <f>IF(AZ245, ROUND(BA245/AZ245*100, 2),0)</f>
        <v>44.87</v>
      </c>
      <c r="BC245" s="26" t="s">
        <v>405</v>
      </c>
      <c r="BD245" s="30" t="s">
        <v>180</v>
      </c>
      <c r="BE245" s="13">
        <v>191</v>
      </c>
      <c r="BF245" s="22">
        <v>501</v>
      </c>
      <c r="BG245" s="22">
        <v>403</v>
      </c>
      <c r="BH245" s="22">
        <f>IF(BF245, ROUND(BG245/BF245*100, 2),0)</f>
        <v>80.44</v>
      </c>
      <c r="BI245" s="26" t="s">
        <v>405</v>
      </c>
      <c r="BJ245" s="30" t="s">
        <v>180</v>
      </c>
      <c r="BK245" s="13">
        <v>191</v>
      </c>
      <c r="BL245" s="22">
        <v>5060</v>
      </c>
      <c r="BM245" s="22">
        <v>6204</v>
      </c>
      <c r="BN245" s="22">
        <f>IF(BL245, ROUND(BM245/BL245*100, 2),0)</f>
        <v>122.61</v>
      </c>
    </row>
    <row r="246" spans="1:66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135"/>
        <v>3117</v>
      </c>
      <c r="E246" s="22">
        <f t="shared" ca="1" si="135"/>
        <v>2484</v>
      </c>
      <c r="F246" s="22">
        <f ca="1">IF(D246, ROUND(E246/D246*100, 2),0)</f>
        <v>79.69</v>
      </c>
      <c r="G246" s="26" t="s">
        <v>406</v>
      </c>
      <c r="H246" s="27" t="s">
        <v>182</v>
      </c>
      <c r="I246" s="13">
        <v>192</v>
      </c>
      <c r="J246" s="22">
        <v>343</v>
      </c>
      <c r="K246" s="22">
        <v>309</v>
      </c>
      <c r="L246" s="22">
        <f>IF(J246, ROUND(K246/J246*100, 2),0)</f>
        <v>90.09</v>
      </c>
      <c r="M246" s="26" t="s">
        <v>406</v>
      </c>
      <c r="N246" s="27" t="s">
        <v>182</v>
      </c>
      <c r="O246" s="13">
        <v>192</v>
      </c>
      <c r="P246" s="22">
        <v>378</v>
      </c>
      <c r="Q246" s="22">
        <v>230</v>
      </c>
      <c r="R246" s="22">
        <f>IF(P246, ROUND(Q246/P246*100, 2),0)</f>
        <v>60.85</v>
      </c>
      <c r="S246" s="26" t="s">
        <v>406</v>
      </c>
      <c r="T246" s="27" t="s">
        <v>182</v>
      </c>
      <c r="U246" s="13">
        <v>192</v>
      </c>
      <c r="V246" s="22">
        <v>389</v>
      </c>
      <c r="W246" s="22">
        <v>192</v>
      </c>
      <c r="X246" s="22">
        <f>IF(V246, ROUND(W246/V246*100, 2),0)</f>
        <v>49.36</v>
      </c>
      <c r="Y246" s="26" t="s">
        <v>406</v>
      </c>
      <c r="Z246" s="27" t="s">
        <v>182</v>
      </c>
      <c r="AA246" s="13">
        <v>192</v>
      </c>
      <c r="AB246" s="22">
        <v>249</v>
      </c>
      <c r="AC246" s="22">
        <v>115</v>
      </c>
      <c r="AD246" s="22">
        <f>IF(AB246, ROUND(AC246/AB246*100, 2),0)</f>
        <v>46.18</v>
      </c>
      <c r="AE246" s="26" t="s">
        <v>406</v>
      </c>
      <c r="AF246" s="27" t="s">
        <v>182</v>
      </c>
      <c r="AG246" s="13">
        <v>192</v>
      </c>
      <c r="AH246" s="22">
        <v>356</v>
      </c>
      <c r="AI246" s="22">
        <v>241</v>
      </c>
      <c r="AJ246" s="22">
        <f>IF(AH246, ROUND(AI246/AH246*100, 2),0)</f>
        <v>67.7</v>
      </c>
      <c r="AK246" s="26" t="s">
        <v>406</v>
      </c>
      <c r="AL246" s="27" t="s">
        <v>182</v>
      </c>
      <c r="AM246" s="13">
        <v>192</v>
      </c>
      <c r="AN246" s="22">
        <v>401</v>
      </c>
      <c r="AO246" s="22">
        <v>299</v>
      </c>
      <c r="AP246" s="22">
        <f>IF(AN246, ROUND(AO246/AN246*100, 2),0)</f>
        <v>74.56</v>
      </c>
      <c r="AQ246" s="26" t="s">
        <v>406</v>
      </c>
      <c r="AR246" s="27" t="s">
        <v>182</v>
      </c>
      <c r="AS246" s="13">
        <v>192</v>
      </c>
      <c r="AT246" s="22">
        <v>532</v>
      </c>
      <c r="AU246" s="22">
        <v>159</v>
      </c>
      <c r="AV246" s="22">
        <f>IF(AT246, ROUND(AU246/AT246*100, 2),0)</f>
        <v>29.89</v>
      </c>
      <c r="AW246" s="26" t="s">
        <v>406</v>
      </c>
      <c r="AX246" s="27" t="s">
        <v>182</v>
      </c>
      <c r="AY246" s="13">
        <v>192</v>
      </c>
      <c r="AZ246" s="22">
        <v>23</v>
      </c>
      <c r="BA246" s="22">
        <v>12</v>
      </c>
      <c r="BB246" s="22">
        <f>IF(AZ246, ROUND(BA246/AZ246*100, 2),0)</f>
        <v>52.17</v>
      </c>
      <c r="BC246" s="26" t="s">
        <v>406</v>
      </c>
      <c r="BD246" s="27" t="s">
        <v>182</v>
      </c>
      <c r="BE246" s="13">
        <v>192</v>
      </c>
      <c r="BF246" s="22">
        <v>36</v>
      </c>
      <c r="BG246" s="22">
        <v>59</v>
      </c>
      <c r="BH246" s="22">
        <f>IF(BF246, ROUND(BG246/BF246*100, 2),0)</f>
        <v>163.89</v>
      </c>
      <c r="BI246" s="26" t="s">
        <v>406</v>
      </c>
      <c r="BJ246" s="27" t="s">
        <v>182</v>
      </c>
      <c r="BK246" s="13">
        <v>192</v>
      </c>
      <c r="BL246" s="22">
        <v>410</v>
      </c>
      <c r="BM246" s="22">
        <v>868</v>
      </c>
      <c r="BN246" s="22">
        <f>IF(BL246, ROUND(BM246/BL246*100, 2),0)</f>
        <v>211.71</v>
      </c>
    </row>
    <row r="247" spans="1:66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135"/>
        <v>1</v>
      </c>
      <c r="E247" s="22">
        <f t="shared" ca="1" si="135"/>
        <v>0</v>
      </c>
      <c r="F247" s="22">
        <f ca="1">IF(D247, ROUND(E247/D247*100, 2),0)</f>
        <v>0</v>
      </c>
      <c r="G247" s="20" t="s">
        <v>407</v>
      </c>
      <c r="H247" s="28" t="s">
        <v>408</v>
      </c>
      <c r="I247" s="13">
        <v>193</v>
      </c>
      <c r="J247" s="22">
        <v>0</v>
      </c>
      <c r="K247" s="22">
        <v>0</v>
      </c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1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0</v>
      </c>
      <c r="W247" s="22">
        <v>0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0</v>
      </c>
      <c r="AI247" s="22">
        <v>0</v>
      </c>
      <c r="AJ247" s="22">
        <f>IF(AH247, ROUND(AI247/AH247*100, 2),0)</f>
        <v>0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0</v>
      </c>
      <c r="AU247" s="22">
        <v>0</v>
      </c>
      <c r="AV247" s="22">
        <f>IF(AT247, ROUND(AU247/AT247*100, 2),0)</f>
        <v>0</v>
      </c>
      <c r="AW247" s="20" t="s">
        <v>407</v>
      </c>
      <c r="AX247" s="28" t="s">
        <v>408</v>
      </c>
      <c r="AY247" s="13">
        <v>193</v>
      </c>
      <c r="AZ247" s="22">
        <v>0</v>
      </c>
      <c r="BA247" s="22">
        <v>0</v>
      </c>
      <c r="BB247" s="22">
        <f>IF(AZ247, ROUND(BA247/AZ247*100, 2),0)</f>
        <v>0</v>
      </c>
      <c r="BC247" s="20" t="s">
        <v>407</v>
      </c>
      <c r="BD247" s="28" t="s">
        <v>408</v>
      </c>
      <c r="BE247" s="13">
        <v>193</v>
      </c>
      <c r="BF247" s="22">
        <v>0</v>
      </c>
      <c r="BG247" s="22">
        <v>0</v>
      </c>
      <c r="BH247" s="22">
        <f>IF(BF247, ROUND(BG247/BF247*100, 2),0)</f>
        <v>0</v>
      </c>
      <c r="BI247" s="20" t="s">
        <v>407</v>
      </c>
      <c r="BJ247" s="28" t="s">
        <v>408</v>
      </c>
      <c r="BK247" s="13">
        <v>193</v>
      </c>
      <c r="BL247" s="22">
        <v>0</v>
      </c>
      <c r="BM247" s="22">
        <v>0</v>
      </c>
      <c r="BN247" s="22">
        <f>IF(BL247, ROUND(BM247/BL247*100, 2),0)</f>
        <v>0</v>
      </c>
    </row>
    <row r="248" spans="1:66" ht="19.350000000000001" customHeight="1" x14ac:dyDescent="0.25">
      <c r="A248" s="23"/>
      <c r="B248" s="24" t="s">
        <v>409</v>
      </c>
      <c r="C248" s="18" t="s">
        <v>12</v>
      </c>
      <c r="D248" s="25"/>
      <c r="E248" s="25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  <c r="BC248" s="23"/>
      <c r="BD248" s="24" t="s">
        <v>409</v>
      </c>
      <c r="BE248" s="18" t="s">
        <v>12</v>
      </c>
      <c r="BF248" s="25"/>
      <c r="BG248" s="25"/>
      <c r="BH248" s="19"/>
      <c r="BI248" s="23"/>
      <c r="BJ248" s="24" t="s">
        <v>409</v>
      </c>
      <c r="BK248" s="18" t="s">
        <v>12</v>
      </c>
      <c r="BL248" s="25"/>
      <c r="BM248" s="25"/>
      <c r="BN248" s="19"/>
    </row>
    <row r="249" spans="1:66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SUM(OFFSET(D249,0,6),OFFSET(D249,0,12),OFFSET(D249,0,18),OFFSET(D249,0,24),OFFSET(D249,0,30),OFFSET(D249,0,36),OFFSET(D249,0,42),OFFSET(D249,0,48),OFFSET(D249,0,54),OFFSET(D249,0,60))</f>
        <v>0</v>
      </c>
      <c r="E249" s="22">
        <f ca="1">SUM(OFFSET(E249,0,6),OFFSET(E249,0,12),OFFSET(E249,0,18),OFFSET(E249,0,24),OFFSET(E249,0,30),OFFSET(E249,0,36),OFFSET(E249,0,42),OFFSET(E249,0,48),OFFSET(E249,0,54),OFFSET(E249,0,60))</f>
        <v>0</v>
      </c>
      <c r="F249" s="22">
        <f ca="1">IF(D249, ROUND(E249/D249*100, 2),0)</f>
        <v>0</v>
      </c>
      <c r="G249" s="26" t="s">
        <v>410</v>
      </c>
      <c r="H249" s="27" t="s">
        <v>411</v>
      </c>
      <c r="I249" s="13">
        <v>194</v>
      </c>
      <c r="J249" s="22">
        <v>0</v>
      </c>
      <c r="K249" s="22">
        <v>0</v>
      </c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0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0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0</v>
      </c>
      <c r="AI249" s="22">
        <v>0</v>
      </c>
      <c r="AJ249" s="22">
        <f>IF(AH249, ROUND(AI249/AH249*100, 2),0)</f>
        <v>0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0</v>
      </c>
      <c r="AU249" s="22">
        <v>0</v>
      </c>
      <c r="AV249" s="22">
        <f>IF(AT249, ROUND(AU249/AT249*100, 2),0)</f>
        <v>0</v>
      </c>
      <c r="AW249" s="26" t="s">
        <v>410</v>
      </c>
      <c r="AX249" s="27" t="s">
        <v>411</v>
      </c>
      <c r="AY249" s="13">
        <v>194</v>
      </c>
      <c r="AZ249" s="22">
        <v>0</v>
      </c>
      <c r="BA249" s="22">
        <v>0</v>
      </c>
      <c r="BB249" s="22">
        <f>IF(AZ249, ROUND(BA249/AZ249*100, 2),0)</f>
        <v>0</v>
      </c>
      <c r="BC249" s="26" t="s">
        <v>410</v>
      </c>
      <c r="BD249" s="27" t="s">
        <v>411</v>
      </c>
      <c r="BE249" s="13">
        <v>194</v>
      </c>
      <c r="BF249" s="22">
        <v>0</v>
      </c>
      <c r="BG249" s="22">
        <v>0</v>
      </c>
      <c r="BH249" s="22">
        <f>IF(BF249, ROUND(BG249/BF249*100, 2),0)</f>
        <v>0</v>
      </c>
      <c r="BI249" s="26" t="s">
        <v>410</v>
      </c>
      <c r="BJ249" s="27" t="s">
        <v>411</v>
      </c>
      <c r="BK249" s="13">
        <v>194</v>
      </c>
      <c r="BL249" s="22">
        <v>0</v>
      </c>
      <c r="BM249" s="22">
        <v>0</v>
      </c>
      <c r="BN249" s="22">
        <f>IF(BL249, ROUND(BM249/BL249*100, 2),0)</f>
        <v>0</v>
      </c>
    </row>
    <row r="250" spans="1:66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SUM(OFFSET(D250,0,6),OFFSET(D250,0,12),OFFSET(D250,0,18),OFFSET(D250,0,24),OFFSET(D250,0,30),OFFSET(D250,0,36),OFFSET(D250,0,42),OFFSET(D250,0,48),OFFSET(D250,0,54),OFFSET(D250,0,60))</f>
        <v>0</v>
      </c>
      <c r="E250" s="22">
        <f ca="1">SUM(OFFSET(E250,0,6),OFFSET(E250,0,12),OFFSET(E250,0,18),OFFSET(E250,0,24),OFFSET(E250,0,30),OFFSET(E250,0,36),OFFSET(E250,0,42),OFFSET(E250,0,48),OFFSET(E250,0,54),OFFSET(E250,0,60))</f>
        <v>0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0</v>
      </c>
      <c r="BA250" s="22">
        <v>0</v>
      </c>
      <c r="BB250" s="22">
        <f>IF(AZ250, ROUND(BA250/AZ250*100, 2),0)</f>
        <v>0</v>
      </c>
      <c r="BC250" s="26" t="s">
        <v>412</v>
      </c>
      <c r="BD250" s="30" t="s">
        <v>413</v>
      </c>
      <c r="BE250" s="13">
        <v>195</v>
      </c>
      <c r="BF250" s="22">
        <v>0</v>
      </c>
      <c r="BG250" s="22">
        <v>0</v>
      </c>
      <c r="BH250" s="22">
        <f>IF(BF250, ROUND(BG250/BF250*100, 2),0)</f>
        <v>0</v>
      </c>
      <c r="BI250" s="26" t="s">
        <v>412</v>
      </c>
      <c r="BJ250" s="30" t="s">
        <v>413</v>
      </c>
      <c r="BK250" s="13">
        <v>195</v>
      </c>
      <c r="BL250" s="22">
        <v>0</v>
      </c>
      <c r="BM250" s="22">
        <v>0</v>
      </c>
      <c r="BN250" s="22">
        <f>IF(BL250, ROUND(BM250/BL250*100, 2),0)</f>
        <v>0</v>
      </c>
    </row>
    <row r="251" spans="1:66" ht="26.65" customHeight="1" x14ac:dyDescent="0.25">
      <c r="A251" s="16" t="s">
        <v>414</v>
      </c>
      <c r="B251" s="29" t="s">
        <v>415</v>
      </c>
      <c r="C251" s="18" t="s">
        <v>12</v>
      </c>
      <c r="D251" s="25"/>
      <c r="E251" s="25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  <c r="BC251" s="16" t="s">
        <v>414</v>
      </c>
      <c r="BD251" s="29" t="s">
        <v>415</v>
      </c>
      <c r="BE251" s="18" t="s">
        <v>12</v>
      </c>
      <c r="BF251" s="25"/>
      <c r="BG251" s="25"/>
      <c r="BH251" s="19"/>
      <c r="BI251" s="16" t="s">
        <v>414</v>
      </c>
      <c r="BJ251" s="29" t="s">
        <v>415</v>
      </c>
      <c r="BK251" s="18" t="s">
        <v>12</v>
      </c>
      <c r="BL251" s="25"/>
      <c r="BM251" s="25"/>
      <c r="BN251" s="19"/>
    </row>
    <row r="252" spans="1:66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SUM(OFFSET(D252,0,6),OFFSET(D252,0,12),OFFSET(D252,0,18),OFFSET(D252,0,24),OFFSET(D252,0,30),OFFSET(D252,0,36),OFFSET(D252,0,42),OFFSET(D252,0,48),OFFSET(D252,0,54),OFFSET(D252,0,60))</f>
        <v>3465</v>
      </c>
      <c r="E252" s="22">
        <f ca="1">SUM(OFFSET(E252,0,6),OFFSET(E252,0,12),OFFSET(E252,0,18),OFFSET(E252,0,24),OFFSET(E252,0,30),OFFSET(E252,0,36),OFFSET(E252,0,42),OFFSET(E252,0,48),OFFSET(E252,0,54),OFFSET(E252,0,60))</f>
        <v>4728</v>
      </c>
      <c r="F252" s="22">
        <f ca="1">IF(D252, ROUND(E252/D252*100, 2),0)</f>
        <v>136.44999999999999</v>
      </c>
      <c r="G252" s="20" t="s">
        <v>416</v>
      </c>
      <c r="H252" s="28" t="s">
        <v>417</v>
      </c>
      <c r="I252" s="13">
        <v>196</v>
      </c>
      <c r="J252" s="22">
        <v>407</v>
      </c>
      <c r="K252" s="22">
        <v>141</v>
      </c>
      <c r="L252" s="22">
        <f>IF(J252, ROUND(K252/J252*100, 2),0)</f>
        <v>34.64</v>
      </c>
      <c r="M252" s="20" t="s">
        <v>416</v>
      </c>
      <c r="N252" s="28" t="s">
        <v>417</v>
      </c>
      <c r="O252" s="13">
        <v>196</v>
      </c>
      <c r="P252" s="22">
        <v>408</v>
      </c>
      <c r="Q252" s="22">
        <v>46</v>
      </c>
      <c r="R252" s="22">
        <f>IF(P252, ROUND(Q252/P252*100, 2),0)</f>
        <v>11.27</v>
      </c>
      <c r="S252" s="20" t="s">
        <v>416</v>
      </c>
      <c r="T252" s="28" t="s">
        <v>417</v>
      </c>
      <c r="U252" s="13">
        <v>196</v>
      </c>
      <c r="V252" s="22">
        <v>205</v>
      </c>
      <c r="W252" s="22">
        <v>85</v>
      </c>
      <c r="X252" s="22">
        <f>IF(V252, ROUND(W252/V252*100, 2),0)</f>
        <v>41.46</v>
      </c>
      <c r="Y252" s="20" t="s">
        <v>416</v>
      </c>
      <c r="Z252" s="28" t="s">
        <v>417</v>
      </c>
      <c r="AA252" s="13">
        <v>196</v>
      </c>
      <c r="AB252" s="22">
        <v>275</v>
      </c>
      <c r="AC252" s="22">
        <v>73</v>
      </c>
      <c r="AD252" s="22">
        <f>IF(AB252, ROUND(AC252/AB252*100, 2),0)</f>
        <v>26.55</v>
      </c>
      <c r="AE252" s="20" t="s">
        <v>416</v>
      </c>
      <c r="AF252" s="28" t="s">
        <v>417</v>
      </c>
      <c r="AG252" s="13">
        <v>196</v>
      </c>
      <c r="AH252" s="22">
        <v>219</v>
      </c>
      <c r="AI252" s="22">
        <v>171</v>
      </c>
      <c r="AJ252" s="22">
        <f>IF(AH252, ROUND(AI252/AH252*100, 2),0)</f>
        <v>78.08</v>
      </c>
      <c r="AK252" s="20" t="s">
        <v>416</v>
      </c>
      <c r="AL252" s="28" t="s">
        <v>417</v>
      </c>
      <c r="AM252" s="13">
        <v>196</v>
      </c>
      <c r="AN252" s="22">
        <v>398</v>
      </c>
      <c r="AO252" s="22">
        <v>319</v>
      </c>
      <c r="AP252" s="22">
        <f>IF(AN252, ROUND(AO252/AN252*100, 2),0)</f>
        <v>80.150000000000006</v>
      </c>
      <c r="AQ252" s="20" t="s">
        <v>416</v>
      </c>
      <c r="AR252" s="28" t="s">
        <v>417</v>
      </c>
      <c r="AS252" s="13">
        <v>196</v>
      </c>
      <c r="AT252" s="22">
        <v>252</v>
      </c>
      <c r="AU252" s="22">
        <v>97</v>
      </c>
      <c r="AV252" s="22">
        <f>IF(AT252, ROUND(AU252/AT252*100, 2),0)</f>
        <v>38.49</v>
      </c>
      <c r="AW252" s="20" t="s">
        <v>416</v>
      </c>
      <c r="AX252" s="28" t="s">
        <v>417</v>
      </c>
      <c r="AY252" s="13">
        <v>196</v>
      </c>
      <c r="AZ252" s="22">
        <v>13</v>
      </c>
      <c r="BA252" s="22">
        <v>69</v>
      </c>
      <c r="BB252" s="22">
        <f>IF(AZ252, ROUND(BA252/AZ252*100, 2),0)</f>
        <v>530.77</v>
      </c>
      <c r="BC252" s="20" t="s">
        <v>416</v>
      </c>
      <c r="BD252" s="28" t="s">
        <v>417</v>
      </c>
      <c r="BE252" s="13">
        <v>196</v>
      </c>
      <c r="BF252" s="22">
        <v>112</v>
      </c>
      <c r="BG252" s="22">
        <v>17</v>
      </c>
      <c r="BH252" s="22">
        <f>IF(BF252, ROUND(BG252/BF252*100, 2),0)</f>
        <v>15.18</v>
      </c>
      <c r="BI252" s="20" t="s">
        <v>416</v>
      </c>
      <c r="BJ252" s="28" t="s">
        <v>417</v>
      </c>
      <c r="BK252" s="13">
        <v>196</v>
      </c>
      <c r="BL252" s="22">
        <v>1176</v>
      </c>
      <c r="BM252" s="22">
        <v>3710</v>
      </c>
      <c r="BN252" s="22">
        <f>IF(BL252, ROUND(BM252/BL252*100, 2),0)</f>
        <v>315.48</v>
      </c>
    </row>
    <row r="253" spans="1:66" ht="19.350000000000001" customHeight="1" x14ac:dyDescent="0.25">
      <c r="A253" s="23"/>
      <c r="B253" s="24" t="s">
        <v>418</v>
      </c>
      <c r="C253" s="18" t="s">
        <v>12</v>
      </c>
      <c r="D253" s="25"/>
      <c r="E253" s="25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  <c r="BC253" s="23"/>
      <c r="BD253" s="24" t="s">
        <v>418</v>
      </c>
      <c r="BE253" s="18" t="s">
        <v>12</v>
      </c>
      <c r="BF253" s="25"/>
      <c r="BG253" s="25"/>
      <c r="BH253" s="19"/>
      <c r="BI253" s="23"/>
      <c r="BJ253" s="24" t="s">
        <v>418</v>
      </c>
      <c r="BK253" s="18" t="s">
        <v>12</v>
      </c>
      <c r="BL253" s="25"/>
      <c r="BM253" s="25"/>
      <c r="BN253" s="19"/>
    </row>
    <row r="254" spans="1:66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136">SUM(OFFSET(D254,0,6),OFFSET(D254,0,12),OFFSET(D254,0,18),OFFSET(D254,0,24),OFFSET(D254,0,30),OFFSET(D254,0,36),OFFSET(D254,0,42),OFFSET(D254,0,48),OFFSET(D254,0,54),OFFSET(D254,0,60))</f>
        <v>1407</v>
      </c>
      <c r="E254" s="22">
        <f t="shared" ca="1" si="136"/>
        <v>480</v>
      </c>
      <c r="F254" s="22">
        <f ca="1">IF(D254, ROUND(E254/D254*100, 2),0)</f>
        <v>34.119999999999997</v>
      </c>
      <c r="G254" s="26" t="s">
        <v>419</v>
      </c>
      <c r="H254" s="30" t="s">
        <v>420</v>
      </c>
      <c r="I254" s="13">
        <v>197</v>
      </c>
      <c r="J254" s="22">
        <v>56</v>
      </c>
      <c r="K254" s="22">
        <v>39</v>
      </c>
      <c r="L254" s="22">
        <f>IF(J254, ROUND(K254/J254*100, 2),0)</f>
        <v>69.64</v>
      </c>
      <c r="M254" s="26" t="s">
        <v>419</v>
      </c>
      <c r="N254" s="30" t="s">
        <v>420</v>
      </c>
      <c r="O254" s="13">
        <v>197</v>
      </c>
      <c r="P254" s="22">
        <v>166</v>
      </c>
      <c r="Q254" s="22">
        <v>20</v>
      </c>
      <c r="R254" s="22">
        <f>IF(P254, ROUND(Q254/P254*100, 2),0)</f>
        <v>12.05</v>
      </c>
      <c r="S254" s="26" t="s">
        <v>419</v>
      </c>
      <c r="T254" s="30" t="s">
        <v>420</v>
      </c>
      <c r="U254" s="13">
        <v>197</v>
      </c>
      <c r="V254" s="22">
        <v>24</v>
      </c>
      <c r="W254" s="22">
        <v>16</v>
      </c>
      <c r="X254" s="22">
        <f>IF(V254, ROUND(W254/V254*100, 2),0)</f>
        <v>66.67</v>
      </c>
      <c r="Y254" s="26" t="s">
        <v>419</v>
      </c>
      <c r="Z254" s="30" t="s">
        <v>420</v>
      </c>
      <c r="AA254" s="13">
        <v>197</v>
      </c>
      <c r="AB254" s="22">
        <v>102</v>
      </c>
      <c r="AC254" s="22">
        <v>24</v>
      </c>
      <c r="AD254" s="22">
        <f>IF(AB254, ROUND(AC254/AB254*100, 2),0)</f>
        <v>23.53</v>
      </c>
      <c r="AE254" s="26" t="s">
        <v>419</v>
      </c>
      <c r="AF254" s="30" t="s">
        <v>420</v>
      </c>
      <c r="AG254" s="13">
        <v>197</v>
      </c>
      <c r="AH254" s="22">
        <v>89</v>
      </c>
      <c r="AI254" s="22">
        <v>64</v>
      </c>
      <c r="AJ254" s="22">
        <f>IF(AH254, ROUND(AI254/AH254*100, 2),0)</f>
        <v>71.91</v>
      </c>
      <c r="AK254" s="26" t="s">
        <v>419</v>
      </c>
      <c r="AL254" s="30" t="s">
        <v>420</v>
      </c>
      <c r="AM254" s="13">
        <v>197</v>
      </c>
      <c r="AN254" s="22">
        <v>185</v>
      </c>
      <c r="AO254" s="22">
        <v>108</v>
      </c>
      <c r="AP254" s="22">
        <f>IF(AN254, ROUND(AO254/AN254*100, 2),0)</f>
        <v>58.38</v>
      </c>
      <c r="AQ254" s="26" t="s">
        <v>419</v>
      </c>
      <c r="AR254" s="30" t="s">
        <v>420</v>
      </c>
      <c r="AS254" s="13">
        <v>197</v>
      </c>
      <c r="AT254" s="22">
        <v>107</v>
      </c>
      <c r="AU254" s="22">
        <v>0</v>
      </c>
      <c r="AV254" s="22">
        <f>IF(AT254, ROUND(AU254/AT254*100, 2),0)</f>
        <v>0</v>
      </c>
      <c r="AW254" s="26" t="s">
        <v>419</v>
      </c>
      <c r="AX254" s="30" t="s">
        <v>420</v>
      </c>
      <c r="AY254" s="13">
        <v>197</v>
      </c>
      <c r="AZ254" s="22">
        <v>5</v>
      </c>
      <c r="BA254" s="22">
        <v>26</v>
      </c>
      <c r="BB254" s="22">
        <f>IF(AZ254, ROUND(BA254/AZ254*100, 2),0)</f>
        <v>520</v>
      </c>
      <c r="BC254" s="26" t="s">
        <v>419</v>
      </c>
      <c r="BD254" s="30" t="s">
        <v>420</v>
      </c>
      <c r="BE254" s="13">
        <v>197</v>
      </c>
      <c r="BF254" s="22">
        <v>41</v>
      </c>
      <c r="BG254" s="22">
        <v>11</v>
      </c>
      <c r="BH254" s="22">
        <f>IF(BF254, ROUND(BG254/BF254*100, 2),0)</f>
        <v>26.83</v>
      </c>
      <c r="BI254" s="26" t="s">
        <v>419</v>
      </c>
      <c r="BJ254" s="30" t="s">
        <v>420</v>
      </c>
      <c r="BK254" s="13">
        <v>197</v>
      </c>
      <c r="BL254" s="22">
        <v>632</v>
      </c>
      <c r="BM254" s="22">
        <v>172</v>
      </c>
      <c r="BN254" s="22">
        <f>IF(BL254, ROUND(BM254/BL254*100, 2),0)</f>
        <v>27.22</v>
      </c>
    </row>
    <row r="255" spans="1:66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136"/>
        <v>0</v>
      </c>
      <c r="E255" s="22">
        <f t="shared" ca="1" si="136"/>
        <v>0</v>
      </c>
      <c r="F255" s="22">
        <f ca="1">IF(D255, ROUND(E255/D255*100, 2),0)</f>
        <v>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0</v>
      </c>
      <c r="BA255" s="22">
        <v>0</v>
      </c>
      <c r="BB255" s="22">
        <f>IF(AZ255, ROUND(BA255/AZ255*100, 2),0)</f>
        <v>0</v>
      </c>
      <c r="BC255" s="26" t="s">
        <v>421</v>
      </c>
      <c r="BD255" s="30" t="s">
        <v>422</v>
      </c>
      <c r="BE255" s="13">
        <v>198</v>
      </c>
      <c r="BF255" s="22">
        <v>0</v>
      </c>
      <c r="BG255" s="22">
        <v>0</v>
      </c>
      <c r="BH255" s="22">
        <f>IF(BF255, ROUND(BG255/BF255*100, 2),0)</f>
        <v>0</v>
      </c>
      <c r="BI255" s="26" t="s">
        <v>421</v>
      </c>
      <c r="BJ255" s="30" t="s">
        <v>422</v>
      </c>
      <c r="BK255" s="13">
        <v>198</v>
      </c>
      <c r="BL255" s="22">
        <v>0</v>
      </c>
      <c r="BM255" s="22">
        <v>0</v>
      </c>
      <c r="BN255" s="22">
        <f>IF(BL255, ROUND(BM255/BL255*100, 2),0)</f>
        <v>0</v>
      </c>
    </row>
    <row r="256" spans="1:66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136"/>
        <v>10423</v>
      </c>
      <c r="E256" s="22">
        <f t="shared" ca="1" si="136"/>
        <v>7746</v>
      </c>
      <c r="F256" s="22">
        <f ca="1">IF(D256, ROUND(E256/D256*100, 2),0)</f>
        <v>74.319999999999993</v>
      </c>
      <c r="G256" s="20" t="s">
        <v>423</v>
      </c>
      <c r="H256" s="21" t="s">
        <v>424</v>
      </c>
      <c r="I256" s="13">
        <v>199</v>
      </c>
      <c r="J256" s="22">
        <v>125</v>
      </c>
      <c r="K256" s="22">
        <v>163</v>
      </c>
      <c r="L256" s="22">
        <f>IF(J256, ROUND(K256/J256*100, 2),0)</f>
        <v>130.4</v>
      </c>
      <c r="M256" s="20" t="s">
        <v>423</v>
      </c>
      <c r="N256" s="21" t="s">
        <v>424</v>
      </c>
      <c r="O256" s="13">
        <v>199</v>
      </c>
      <c r="P256" s="22">
        <v>815</v>
      </c>
      <c r="Q256" s="22">
        <v>360</v>
      </c>
      <c r="R256" s="22">
        <f>IF(P256, ROUND(Q256/P256*100, 2),0)</f>
        <v>44.17</v>
      </c>
      <c r="S256" s="20" t="s">
        <v>423</v>
      </c>
      <c r="T256" s="21" t="s">
        <v>424</v>
      </c>
      <c r="U256" s="13">
        <v>199</v>
      </c>
      <c r="V256" s="22">
        <v>465</v>
      </c>
      <c r="W256" s="22">
        <v>407</v>
      </c>
      <c r="X256" s="22">
        <f>IF(V256, ROUND(W256/V256*100, 2),0)</f>
        <v>87.53</v>
      </c>
      <c r="Y256" s="20" t="s">
        <v>423</v>
      </c>
      <c r="Z256" s="21" t="s">
        <v>424</v>
      </c>
      <c r="AA256" s="13">
        <v>199</v>
      </c>
      <c r="AB256" s="22">
        <v>518</v>
      </c>
      <c r="AC256" s="22">
        <v>200</v>
      </c>
      <c r="AD256" s="22">
        <f>IF(AB256, ROUND(AC256/AB256*100, 2),0)</f>
        <v>38.61</v>
      </c>
      <c r="AE256" s="20" t="s">
        <v>423</v>
      </c>
      <c r="AF256" s="21" t="s">
        <v>424</v>
      </c>
      <c r="AG256" s="13">
        <v>199</v>
      </c>
      <c r="AH256" s="22">
        <v>721</v>
      </c>
      <c r="AI256" s="22">
        <v>745</v>
      </c>
      <c r="AJ256" s="22">
        <f>IF(AH256, ROUND(AI256/AH256*100, 2),0)</f>
        <v>103.33</v>
      </c>
      <c r="AK256" s="20" t="s">
        <v>423</v>
      </c>
      <c r="AL256" s="21" t="s">
        <v>424</v>
      </c>
      <c r="AM256" s="13">
        <v>199</v>
      </c>
      <c r="AN256" s="22">
        <v>464</v>
      </c>
      <c r="AO256" s="22">
        <v>367</v>
      </c>
      <c r="AP256" s="22">
        <f>IF(AN256, ROUND(AO256/AN256*100, 2),0)</f>
        <v>79.09</v>
      </c>
      <c r="AQ256" s="20" t="s">
        <v>423</v>
      </c>
      <c r="AR256" s="21" t="s">
        <v>424</v>
      </c>
      <c r="AS256" s="13">
        <v>199</v>
      </c>
      <c r="AT256" s="22">
        <v>649</v>
      </c>
      <c r="AU256" s="22">
        <v>429</v>
      </c>
      <c r="AV256" s="22">
        <f>IF(AT256, ROUND(AU256/AT256*100, 2),0)</f>
        <v>66.099999999999994</v>
      </c>
      <c r="AW256" s="20" t="s">
        <v>423</v>
      </c>
      <c r="AX256" s="21" t="s">
        <v>424</v>
      </c>
      <c r="AY256" s="13">
        <v>199</v>
      </c>
      <c r="AZ256" s="22">
        <v>476</v>
      </c>
      <c r="BA256" s="22">
        <v>116</v>
      </c>
      <c r="BB256" s="22">
        <f>IF(AZ256, ROUND(BA256/AZ256*100, 2),0)</f>
        <v>24.37</v>
      </c>
      <c r="BC256" s="20" t="s">
        <v>423</v>
      </c>
      <c r="BD256" s="21" t="s">
        <v>424</v>
      </c>
      <c r="BE256" s="13">
        <v>199</v>
      </c>
      <c r="BF256" s="22">
        <v>203</v>
      </c>
      <c r="BG256" s="22">
        <v>173</v>
      </c>
      <c r="BH256" s="22">
        <f>IF(BF256, ROUND(BG256/BF256*100, 2),0)</f>
        <v>85.22</v>
      </c>
      <c r="BI256" s="20" t="s">
        <v>423</v>
      </c>
      <c r="BJ256" s="21" t="s">
        <v>424</v>
      </c>
      <c r="BK256" s="13">
        <v>199</v>
      </c>
      <c r="BL256" s="22">
        <v>5987</v>
      </c>
      <c r="BM256" s="22">
        <v>4786</v>
      </c>
      <c r="BN256" s="22">
        <f>IF(BL256, ROUND(BM256/BL256*100, 2),0)</f>
        <v>79.94</v>
      </c>
    </row>
    <row r="257" spans="1:66" ht="19.350000000000001" customHeight="1" x14ac:dyDescent="0.25">
      <c r="A257" s="23"/>
      <c r="B257" s="24" t="s">
        <v>425</v>
      </c>
      <c r="C257" s="18" t="s">
        <v>12</v>
      </c>
      <c r="D257" s="25"/>
      <c r="E257" s="25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  <c r="BC257" s="23"/>
      <c r="BD257" s="24" t="s">
        <v>425</v>
      </c>
      <c r="BE257" s="18" t="s">
        <v>12</v>
      </c>
      <c r="BF257" s="25"/>
      <c r="BG257" s="25"/>
      <c r="BH257" s="19"/>
      <c r="BI257" s="23"/>
      <c r="BJ257" s="24" t="s">
        <v>425</v>
      </c>
      <c r="BK257" s="18" t="s">
        <v>12</v>
      </c>
      <c r="BL257" s="25"/>
      <c r="BM257" s="25"/>
      <c r="BN257" s="19"/>
    </row>
    <row r="258" spans="1:66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137">SUM(OFFSET(D258,0,6),OFFSET(D258,0,12),OFFSET(D258,0,18),OFFSET(D258,0,24),OFFSET(D258,0,30),OFFSET(D258,0,36),OFFSET(D258,0,42),OFFSET(D258,0,48),OFFSET(D258,0,54),OFFSET(D258,0,60))</f>
        <v>2610</v>
      </c>
      <c r="E258" s="22">
        <f t="shared" ca="1" si="137"/>
        <v>2191</v>
      </c>
      <c r="F258" s="22">
        <f ca="1">IF(D258, ROUND(E258/D258*100, 2),0)</f>
        <v>83.95</v>
      </c>
      <c r="G258" s="26" t="s">
        <v>426</v>
      </c>
      <c r="H258" s="30" t="s">
        <v>427</v>
      </c>
      <c r="I258" s="13">
        <v>200</v>
      </c>
      <c r="J258" s="22">
        <v>82</v>
      </c>
      <c r="K258" s="22">
        <v>63</v>
      </c>
      <c r="L258" s="22">
        <f>IF(J258, ROUND(K258/J258*100, 2),0)</f>
        <v>76.83</v>
      </c>
      <c r="M258" s="26" t="s">
        <v>426</v>
      </c>
      <c r="N258" s="30" t="s">
        <v>427</v>
      </c>
      <c r="O258" s="13">
        <v>200</v>
      </c>
      <c r="P258" s="22">
        <v>370</v>
      </c>
      <c r="Q258" s="22">
        <v>92</v>
      </c>
      <c r="R258" s="22">
        <f>IF(P258, ROUND(Q258/P258*100, 2),0)</f>
        <v>24.86</v>
      </c>
      <c r="S258" s="26" t="s">
        <v>426</v>
      </c>
      <c r="T258" s="30" t="s">
        <v>427</v>
      </c>
      <c r="U258" s="13">
        <v>200</v>
      </c>
      <c r="V258" s="22">
        <v>42</v>
      </c>
      <c r="W258" s="22">
        <v>92</v>
      </c>
      <c r="X258" s="22">
        <f>IF(V258, ROUND(W258/V258*100, 2),0)</f>
        <v>219.05</v>
      </c>
      <c r="Y258" s="26" t="s">
        <v>426</v>
      </c>
      <c r="Z258" s="30" t="s">
        <v>427</v>
      </c>
      <c r="AA258" s="13">
        <v>200</v>
      </c>
      <c r="AB258" s="22">
        <v>228</v>
      </c>
      <c r="AC258" s="22">
        <v>86</v>
      </c>
      <c r="AD258" s="22">
        <f>IF(AB258, ROUND(AC258/AB258*100, 2),0)</f>
        <v>37.72</v>
      </c>
      <c r="AE258" s="26" t="s">
        <v>426</v>
      </c>
      <c r="AF258" s="30" t="s">
        <v>427</v>
      </c>
      <c r="AG258" s="13">
        <v>200</v>
      </c>
      <c r="AH258" s="22">
        <v>304</v>
      </c>
      <c r="AI258" s="22">
        <v>301</v>
      </c>
      <c r="AJ258" s="22">
        <f>IF(AH258, ROUND(AI258/AH258*100, 2),0)</f>
        <v>99.01</v>
      </c>
      <c r="AK258" s="26" t="s">
        <v>426</v>
      </c>
      <c r="AL258" s="30" t="s">
        <v>427</v>
      </c>
      <c r="AM258" s="13">
        <v>200</v>
      </c>
      <c r="AN258" s="22">
        <v>29</v>
      </c>
      <c r="AO258" s="22">
        <v>13</v>
      </c>
      <c r="AP258" s="22">
        <f>IF(AN258, ROUND(AO258/AN258*100, 2),0)</f>
        <v>44.83</v>
      </c>
      <c r="AQ258" s="26" t="s">
        <v>426</v>
      </c>
      <c r="AR258" s="30" t="s">
        <v>427</v>
      </c>
      <c r="AS258" s="13">
        <v>200</v>
      </c>
      <c r="AT258" s="22">
        <v>243</v>
      </c>
      <c r="AU258" s="22">
        <v>0</v>
      </c>
      <c r="AV258" s="22">
        <f>IF(AT258, ROUND(AU258/AT258*100, 2),0)</f>
        <v>0</v>
      </c>
      <c r="AW258" s="26" t="s">
        <v>426</v>
      </c>
      <c r="AX258" s="30" t="s">
        <v>427</v>
      </c>
      <c r="AY258" s="13">
        <v>200</v>
      </c>
      <c r="AZ258" s="22">
        <v>324</v>
      </c>
      <c r="BA258" s="22">
        <v>74</v>
      </c>
      <c r="BB258" s="22">
        <f>IF(AZ258, ROUND(BA258/AZ258*100, 2),0)</f>
        <v>22.84</v>
      </c>
      <c r="BC258" s="26" t="s">
        <v>426</v>
      </c>
      <c r="BD258" s="30" t="s">
        <v>427</v>
      </c>
      <c r="BE258" s="13">
        <v>200</v>
      </c>
      <c r="BF258" s="22">
        <v>98</v>
      </c>
      <c r="BG258" s="22">
        <v>21</v>
      </c>
      <c r="BH258" s="22">
        <f>IF(BF258, ROUND(BG258/BF258*100, 2),0)</f>
        <v>21.43</v>
      </c>
      <c r="BI258" s="26" t="s">
        <v>426</v>
      </c>
      <c r="BJ258" s="30" t="s">
        <v>427</v>
      </c>
      <c r="BK258" s="13">
        <v>200</v>
      </c>
      <c r="BL258" s="22">
        <v>890</v>
      </c>
      <c r="BM258" s="22">
        <v>1449</v>
      </c>
      <c r="BN258" s="22">
        <f>IF(BL258, ROUND(BM258/BL258*100, 2),0)</f>
        <v>162.81</v>
      </c>
    </row>
    <row r="259" spans="1:66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137"/>
        <v>0</v>
      </c>
      <c r="E259" s="22">
        <f t="shared" ca="1" si="137"/>
        <v>0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0</v>
      </c>
      <c r="BA259" s="22">
        <v>0</v>
      </c>
      <c r="BB259" s="22">
        <f>IF(AZ259, ROUND(BA259/AZ259*100, 2),0)</f>
        <v>0</v>
      </c>
      <c r="BC259" s="26" t="s">
        <v>428</v>
      </c>
      <c r="BD259" s="30" t="s">
        <v>429</v>
      </c>
      <c r="BE259" s="13">
        <v>201</v>
      </c>
      <c r="BF259" s="22">
        <v>0</v>
      </c>
      <c r="BG259" s="22">
        <v>0</v>
      </c>
      <c r="BH259" s="22">
        <f>IF(BF259, ROUND(BG259/BF259*100, 2),0)</f>
        <v>0</v>
      </c>
      <c r="BI259" s="26" t="s">
        <v>428</v>
      </c>
      <c r="BJ259" s="30" t="s">
        <v>429</v>
      </c>
      <c r="BK259" s="13">
        <v>201</v>
      </c>
      <c r="BL259" s="22">
        <v>0</v>
      </c>
      <c r="BM259" s="22">
        <v>0</v>
      </c>
      <c r="BN259" s="22">
        <f>IF(BL259, ROUND(BM259/BL259*100, 2),0)</f>
        <v>0</v>
      </c>
    </row>
    <row r="260" spans="1:66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137"/>
        <v>2530</v>
      </c>
      <c r="E260" s="22">
        <f t="shared" ca="1" si="137"/>
        <v>1380</v>
      </c>
      <c r="F260" s="22">
        <f ca="1">IF(D260, ROUND(E260/D260*100, 2),0)</f>
        <v>54.55</v>
      </c>
      <c r="G260" s="20" t="s">
        <v>430</v>
      </c>
      <c r="H260" s="21" t="s">
        <v>431</v>
      </c>
      <c r="I260" s="13">
        <v>202</v>
      </c>
      <c r="J260" s="22">
        <v>418</v>
      </c>
      <c r="K260" s="22">
        <v>45</v>
      </c>
      <c r="L260" s="22">
        <f>IF(J260, ROUND(K260/J260*100, 2),0)</f>
        <v>10.77</v>
      </c>
      <c r="M260" s="20" t="s">
        <v>430</v>
      </c>
      <c r="N260" s="21" t="s">
        <v>431</v>
      </c>
      <c r="O260" s="13">
        <v>202</v>
      </c>
      <c r="P260" s="22">
        <v>212</v>
      </c>
      <c r="Q260" s="22">
        <v>66</v>
      </c>
      <c r="R260" s="22">
        <f>IF(P260, ROUND(Q260/P260*100, 2),0)</f>
        <v>31.13</v>
      </c>
      <c r="S260" s="20" t="s">
        <v>430</v>
      </c>
      <c r="T260" s="21" t="s">
        <v>431</v>
      </c>
      <c r="U260" s="13">
        <v>202</v>
      </c>
      <c r="V260" s="22">
        <v>131</v>
      </c>
      <c r="W260" s="22">
        <v>141</v>
      </c>
      <c r="X260" s="22">
        <f>IF(V260, ROUND(W260/V260*100, 2),0)</f>
        <v>107.63</v>
      </c>
      <c r="Y260" s="20" t="s">
        <v>430</v>
      </c>
      <c r="Z260" s="21" t="s">
        <v>431</v>
      </c>
      <c r="AA260" s="13">
        <v>202</v>
      </c>
      <c r="AB260" s="22">
        <v>124</v>
      </c>
      <c r="AC260" s="22">
        <v>44</v>
      </c>
      <c r="AD260" s="22">
        <f>IF(AB260, ROUND(AC260/AB260*100, 2),0)</f>
        <v>35.479999999999997</v>
      </c>
      <c r="AE260" s="20" t="s">
        <v>430</v>
      </c>
      <c r="AF260" s="21" t="s">
        <v>431</v>
      </c>
      <c r="AG260" s="13">
        <v>202</v>
      </c>
      <c r="AH260" s="22">
        <v>59</v>
      </c>
      <c r="AI260" s="22">
        <v>14</v>
      </c>
      <c r="AJ260" s="22">
        <f>IF(AH260, ROUND(AI260/AH260*100, 2),0)</f>
        <v>23.73</v>
      </c>
      <c r="AK260" s="20" t="s">
        <v>430</v>
      </c>
      <c r="AL260" s="21" t="s">
        <v>431</v>
      </c>
      <c r="AM260" s="13">
        <v>202</v>
      </c>
      <c r="AN260" s="22">
        <v>297</v>
      </c>
      <c r="AO260" s="22">
        <v>353</v>
      </c>
      <c r="AP260" s="22">
        <f>IF(AN260, ROUND(AO260/AN260*100, 2),0)</f>
        <v>118.86</v>
      </c>
      <c r="AQ260" s="20" t="s">
        <v>430</v>
      </c>
      <c r="AR260" s="21" t="s">
        <v>431</v>
      </c>
      <c r="AS260" s="13">
        <v>202</v>
      </c>
      <c r="AT260" s="22">
        <v>273</v>
      </c>
      <c r="AU260" s="22">
        <v>62</v>
      </c>
      <c r="AV260" s="22">
        <f>IF(AT260, ROUND(AU260/AT260*100, 2),0)</f>
        <v>22.71</v>
      </c>
      <c r="AW260" s="20" t="s">
        <v>430</v>
      </c>
      <c r="AX260" s="21" t="s">
        <v>431</v>
      </c>
      <c r="AY260" s="13">
        <v>202</v>
      </c>
      <c r="AZ260" s="22">
        <v>98</v>
      </c>
      <c r="BA260" s="22">
        <v>143</v>
      </c>
      <c r="BB260" s="22">
        <f>IF(AZ260, ROUND(BA260/AZ260*100, 2),0)</f>
        <v>145.91999999999999</v>
      </c>
      <c r="BC260" s="20" t="s">
        <v>430</v>
      </c>
      <c r="BD260" s="21" t="s">
        <v>431</v>
      </c>
      <c r="BE260" s="13">
        <v>202</v>
      </c>
      <c r="BF260" s="22">
        <v>114</v>
      </c>
      <c r="BG260" s="22">
        <v>23</v>
      </c>
      <c r="BH260" s="22">
        <f>IF(BF260, ROUND(BG260/BF260*100, 2),0)</f>
        <v>20.18</v>
      </c>
      <c r="BI260" s="20" t="s">
        <v>430</v>
      </c>
      <c r="BJ260" s="21" t="s">
        <v>431</v>
      </c>
      <c r="BK260" s="13">
        <v>202</v>
      </c>
      <c r="BL260" s="22">
        <v>804</v>
      </c>
      <c r="BM260" s="22">
        <v>489</v>
      </c>
      <c r="BN260" s="22">
        <f>IF(BL260, ROUND(BM260/BL260*100, 2),0)</f>
        <v>60.82</v>
      </c>
    </row>
    <row r="261" spans="1:66" ht="19.350000000000001" customHeight="1" x14ac:dyDescent="0.25">
      <c r="A261" s="23"/>
      <c r="B261" s="24" t="s">
        <v>418</v>
      </c>
      <c r="C261" s="18" t="s">
        <v>12</v>
      </c>
      <c r="D261" s="25"/>
      <c r="E261" s="25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  <c r="BC261" s="23"/>
      <c r="BD261" s="24" t="s">
        <v>418</v>
      </c>
      <c r="BE261" s="18" t="s">
        <v>12</v>
      </c>
      <c r="BF261" s="25"/>
      <c r="BG261" s="25"/>
      <c r="BH261" s="19"/>
      <c r="BI261" s="23"/>
      <c r="BJ261" s="24" t="s">
        <v>418</v>
      </c>
      <c r="BK261" s="18" t="s">
        <v>12</v>
      </c>
      <c r="BL261" s="25"/>
      <c r="BM261" s="25"/>
      <c r="BN261" s="19"/>
    </row>
    <row r="262" spans="1:66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138">SUM(OFFSET(D262,0,6),OFFSET(D262,0,12),OFFSET(D262,0,18),OFFSET(D262,0,24),OFFSET(D262,0,30),OFFSET(D262,0,36),OFFSET(D262,0,42),OFFSET(D262,0,48),OFFSET(D262,0,54),OFFSET(D262,0,60))</f>
        <v>528</v>
      </c>
      <c r="E262" s="22">
        <f t="shared" ca="1" si="138"/>
        <v>220</v>
      </c>
      <c r="F262" s="22">
        <f ca="1">IF(D262, ROUND(E262/D262*100, 2),0)</f>
        <v>41.67</v>
      </c>
      <c r="G262" s="26" t="s">
        <v>426</v>
      </c>
      <c r="H262" s="30" t="s">
        <v>432</v>
      </c>
      <c r="I262" s="13">
        <v>203</v>
      </c>
      <c r="J262" s="22">
        <v>73</v>
      </c>
      <c r="K262" s="22">
        <v>31</v>
      </c>
      <c r="L262" s="22">
        <f>IF(J262, ROUND(K262/J262*100, 2),0)</f>
        <v>42.47</v>
      </c>
      <c r="M262" s="26" t="s">
        <v>426</v>
      </c>
      <c r="N262" s="30" t="s">
        <v>432</v>
      </c>
      <c r="O262" s="13">
        <v>203</v>
      </c>
      <c r="P262" s="22">
        <v>37</v>
      </c>
      <c r="Q262" s="22">
        <v>11</v>
      </c>
      <c r="R262" s="22">
        <f>IF(P262, ROUND(Q262/P262*100, 2),0)</f>
        <v>29.73</v>
      </c>
      <c r="S262" s="26" t="s">
        <v>426</v>
      </c>
      <c r="T262" s="30" t="s">
        <v>432</v>
      </c>
      <c r="U262" s="13">
        <v>203</v>
      </c>
      <c r="V262" s="22">
        <v>10</v>
      </c>
      <c r="W262" s="22">
        <v>8</v>
      </c>
      <c r="X262" s="22">
        <f>IF(V262, ROUND(W262/V262*100, 2),0)</f>
        <v>80</v>
      </c>
      <c r="Y262" s="26" t="s">
        <v>426</v>
      </c>
      <c r="Z262" s="30" t="s">
        <v>432</v>
      </c>
      <c r="AA262" s="13">
        <v>203</v>
      </c>
      <c r="AB262" s="22">
        <v>16</v>
      </c>
      <c r="AC262" s="22">
        <v>8</v>
      </c>
      <c r="AD262" s="22">
        <f>IF(AB262, ROUND(AC262/AB262*100, 2),0)</f>
        <v>50</v>
      </c>
      <c r="AE262" s="26" t="s">
        <v>426</v>
      </c>
      <c r="AF262" s="30" t="s">
        <v>432</v>
      </c>
      <c r="AG262" s="13">
        <v>203</v>
      </c>
      <c r="AH262" s="22">
        <v>14</v>
      </c>
      <c r="AI262" s="22">
        <v>6</v>
      </c>
      <c r="AJ262" s="22">
        <f>IF(AH262, ROUND(AI262/AH262*100, 2),0)</f>
        <v>42.86</v>
      </c>
      <c r="AK262" s="26" t="s">
        <v>426</v>
      </c>
      <c r="AL262" s="30" t="s">
        <v>432</v>
      </c>
      <c r="AM262" s="13">
        <v>203</v>
      </c>
      <c r="AN262" s="22">
        <v>89</v>
      </c>
      <c r="AO262" s="22">
        <v>47</v>
      </c>
      <c r="AP262" s="22">
        <f>IF(AN262, ROUND(AO262/AN262*100, 2),0)</f>
        <v>52.81</v>
      </c>
      <c r="AQ262" s="26" t="s">
        <v>426</v>
      </c>
      <c r="AR262" s="30" t="s">
        <v>432</v>
      </c>
      <c r="AS262" s="13">
        <v>203</v>
      </c>
      <c r="AT262" s="22">
        <v>26</v>
      </c>
      <c r="AU262" s="22">
        <v>0</v>
      </c>
      <c r="AV262" s="22">
        <f>IF(AT262, ROUND(AU262/AT262*100, 2),0)</f>
        <v>0</v>
      </c>
      <c r="AW262" s="26" t="s">
        <v>426</v>
      </c>
      <c r="AX262" s="30" t="s">
        <v>432</v>
      </c>
      <c r="AY262" s="13">
        <v>203</v>
      </c>
      <c r="AZ262" s="22">
        <v>6</v>
      </c>
      <c r="BA262" s="22">
        <v>12</v>
      </c>
      <c r="BB262" s="22">
        <f>IF(AZ262, ROUND(BA262/AZ262*100, 2),0)</f>
        <v>200</v>
      </c>
      <c r="BC262" s="26" t="s">
        <v>426</v>
      </c>
      <c r="BD262" s="30" t="s">
        <v>432</v>
      </c>
      <c r="BE262" s="13">
        <v>203</v>
      </c>
      <c r="BF262" s="22">
        <v>71</v>
      </c>
      <c r="BG262" s="22">
        <v>7</v>
      </c>
      <c r="BH262" s="22">
        <f>IF(BF262, ROUND(BG262/BF262*100, 2),0)</f>
        <v>9.86</v>
      </c>
      <c r="BI262" s="26" t="s">
        <v>426</v>
      </c>
      <c r="BJ262" s="30" t="s">
        <v>432</v>
      </c>
      <c r="BK262" s="13">
        <v>203</v>
      </c>
      <c r="BL262" s="22">
        <v>186</v>
      </c>
      <c r="BM262" s="22">
        <v>90</v>
      </c>
      <c r="BN262" s="22">
        <f>IF(BL262, ROUND(BM262/BL262*100, 2),0)</f>
        <v>48.39</v>
      </c>
    </row>
    <row r="263" spans="1:66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138"/>
        <v>0</v>
      </c>
      <c r="E263" s="22">
        <f t="shared" ca="1" si="13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  <c r="BC263" s="26" t="s">
        <v>428</v>
      </c>
      <c r="BD263" s="30" t="s">
        <v>433</v>
      </c>
      <c r="BE263" s="13">
        <v>204</v>
      </c>
      <c r="BF263" s="22">
        <v>0</v>
      </c>
      <c r="BG263" s="22">
        <v>0</v>
      </c>
      <c r="BH263" s="22">
        <f>IF(BF263, ROUND(BG263/BF263*100, 2),0)</f>
        <v>0</v>
      </c>
      <c r="BI263" s="26" t="s">
        <v>428</v>
      </c>
      <c r="BJ263" s="30" t="s">
        <v>433</v>
      </c>
      <c r="BK263" s="13">
        <v>204</v>
      </c>
      <c r="BL263" s="22">
        <v>0</v>
      </c>
      <c r="BM263" s="22">
        <v>0</v>
      </c>
      <c r="BN263" s="22">
        <f>IF(BL263, ROUND(BM263/BL263*100, 2),0)</f>
        <v>0</v>
      </c>
    </row>
    <row r="264" spans="1:66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138"/>
        <v>1</v>
      </c>
      <c r="E264" s="22">
        <f t="shared" ca="1" si="138"/>
        <v>0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1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0</v>
      </c>
      <c r="BB264" s="22">
        <f>IF(AZ264, ROUND(BA264/AZ264*100, 2),0)</f>
        <v>0</v>
      </c>
      <c r="BC264" s="20" t="s">
        <v>434</v>
      </c>
      <c r="BD264" s="28" t="s">
        <v>435</v>
      </c>
      <c r="BE264" s="13">
        <v>205</v>
      </c>
      <c r="BF264" s="22">
        <v>0</v>
      </c>
      <c r="BG264" s="22">
        <v>0</v>
      </c>
      <c r="BH264" s="22">
        <f>IF(BF264, ROUND(BG264/BF264*100, 2),0)</f>
        <v>0</v>
      </c>
      <c r="BI264" s="20" t="s">
        <v>434</v>
      </c>
      <c r="BJ264" s="28" t="s">
        <v>435</v>
      </c>
      <c r="BK264" s="13">
        <v>205</v>
      </c>
      <c r="BL264" s="22">
        <v>0</v>
      </c>
      <c r="BM264" s="22">
        <v>0</v>
      </c>
      <c r="BN264" s="22">
        <f>IF(BL264, ROUND(BM264/BL264*100, 2),0)</f>
        <v>0</v>
      </c>
    </row>
    <row r="265" spans="1:66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138"/>
        <v>1</v>
      </c>
      <c r="E265" s="22">
        <f t="shared" ca="1" si="13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1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  <c r="BC265" s="26" t="s">
        <v>436</v>
      </c>
      <c r="BD265" s="27" t="s">
        <v>437</v>
      </c>
      <c r="BE265" s="13">
        <v>206</v>
      </c>
      <c r="BF265" s="22">
        <v>0</v>
      </c>
      <c r="BG265" s="22">
        <v>0</v>
      </c>
      <c r="BH265" s="22">
        <f>IF(BF265, ROUND(BG265/BF265*100, 2),0)</f>
        <v>0</v>
      </c>
      <c r="BI265" s="26" t="s">
        <v>436</v>
      </c>
      <c r="BJ265" s="27" t="s">
        <v>437</v>
      </c>
      <c r="BK265" s="13">
        <v>206</v>
      </c>
      <c r="BL265" s="22">
        <v>0</v>
      </c>
      <c r="BM265" s="22">
        <v>0</v>
      </c>
      <c r="BN265" s="22">
        <f>IF(BL265, ROUND(BM265/BL265*100, 2),0)</f>
        <v>0</v>
      </c>
    </row>
    <row r="266" spans="1:66" ht="19.350000000000001" customHeight="1" x14ac:dyDescent="0.25">
      <c r="A266" s="16" t="s">
        <v>438</v>
      </c>
      <c r="B266" s="33" t="s">
        <v>439</v>
      </c>
      <c r="C266" s="18" t="s">
        <v>12</v>
      </c>
      <c r="D266" s="25"/>
      <c r="E266" s="25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  <c r="BC266" s="16" t="s">
        <v>438</v>
      </c>
      <c r="BD266" s="33" t="s">
        <v>439</v>
      </c>
      <c r="BE266" s="18" t="s">
        <v>12</v>
      </c>
      <c r="BF266" s="25"/>
      <c r="BG266" s="25"/>
      <c r="BH266" s="19"/>
      <c r="BI266" s="16" t="s">
        <v>438</v>
      </c>
      <c r="BJ266" s="33" t="s">
        <v>439</v>
      </c>
      <c r="BK266" s="18" t="s">
        <v>12</v>
      </c>
      <c r="BL266" s="25"/>
      <c r="BM266" s="25"/>
      <c r="BN266" s="19"/>
    </row>
    <row r="267" spans="1:66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139">SUM(OFFSET(D267,0,6),OFFSET(D267,0,12),OFFSET(D267,0,18),OFFSET(D267,0,24),OFFSET(D267,0,30),OFFSET(D267,0,36),OFFSET(D267,0,42),OFFSET(D267,0,48),OFFSET(D267,0,54),OFFSET(D267,0,60))</f>
        <v>3788</v>
      </c>
      <c r="E267" s="22">
        <f t="shared" ca="1" si="139"/>
        <v>1590</v>
      </c>
      <c r="F267" s="22">
        <f ca="1">IF(D267, ROUND(E267/D267*100, 2),0)</f>
        <v>41.97</v>
      </c>
      <c r="G267" s="26" t="s">
        <v>440</v>
      </c>
      <c r="H267" s="30" t="s">
        <v>441</v>
      </c>
      <c r="I267" s="13">
        <v>207</v>
      </c>
      <c r="J267" s="22">
        <v>0</v>
      </c>
      <c r="K267" s="22">
        <v>0</v>
      </c>
      <c r="L267" s="22">
        <f>IF(J267, ROUND(K267/J267*100, 2),0)</f>
        <v>0</v>
      </c>
      <c r="M267" s="26" t="s">
        <v>440</v>
      </c>
      <c r="N267" s="30" t="s">
        <v>441</v>
      </c>
      <c r="O267" s="13">
        <v>207</v>
      </c>
      <c r="P267" s="22">
        <v>422</v>
      </c>
      <c r="Q267" s="22">
        <v>148</v>
      </c>
      <c r="R267" s="22">
        <f>IF(P267, ROUND(Q267/P267*100, 2),0)</f>
        <v>35.07</v>
      </c>
      <c r="S267" s="26" t="s">
        <v>440</v>
      </c>
      <c r="T267" s="30" t="s">
        <v>441</v>
      </c>
      <c r="U267" s="13">
        <v>207</v>
      </c>
      <c r="V267" s="22">
        <v>412</v>
      </c>
      <c r="W267" s="22">
        <v>202</v>
      </c>
      <c r="X267" s="22">
        <f>IF(V267, ROUND(W267/V267*100, 2),0)</f>
        <v>49.03</v>
      </c>
      <c r="Y267" s="26" t="s">
        <v>440</v>
      </c>
      <c r="Z267" s="30" t="s">
        <v>441</v>
      </c>
      <c r="AA267" s="13">
        <v>207</v>
      </c>
      <c r="AB267" s="22">
        <v>114</v>
      </c>
      <c r="AC267" s="22">
        <v>58</v>
      </c>
      <c r="AD267" s="22">
        <f>IF(AB267, ROUND(AC267/AB267*100, 2),0)</f>
        <v>50.88</v>
      </c>
      <c r="AE267" s="26" t="s">
        <v>440</v>
      </c>
      <c r="AF267" s="30" t="s">
        <v>441</v>
      </c>
      <c r="AG267" s="13">
        <v>207</v>
      </c>
      <c r="AH267" s="22">
        <v>513</v>
      </c>
      <c r="AI267" s="22">
        <v>358</v>
      </c>
      <c r="AJ267" s="22">
        <f>IF(AH267, ROUND(AI267/AH267*100, 2),0)</f>
        <v>69.790000000000006</v>
      </c>
      <c r="AK267" s="26" t="s">
        <v>440</v>
      </c>
      <c r="AL267" s="30" t="s">
        <v>441</v>
      </c>
      <c r="AM267" s="13">
        <v>207</v>
      </c>
      <c r="AN267" s="22">
        <v>463</v>
      </c>
      <c r="AO267" s="22">
        <v>182</v>
      </c>
      <c r="AP267" s="22">
        <f>IF(AN267, ROUND(AO267/AN267*100, 2),0)</f>
        <v>39.31</v>
      </c>
      <c r="AQ267" s="26" t="s">
        <v>440</v>
      </c>
      <c r="AR267" s="30" t="s">
        <v>441</v>
      </c>
      <c r="AS267" s="13">
        <v>207</v>
      </c>
      <c r="AT267" s="22">
        <v>381</v>
      </c>
      <c r="AU267" s="22">
        <v>170</v>
      </c>
      <c r="AV267" s="22">
        <f>IF(AT267, ROUND(AU267/AT267*100, 2),0)</f>
        <v>44.62</v>
      </c>
      <c r="AW267" s="26" t="s">
        <v>440</v>
      </c>
      <c r="AX267" s="30" t="s">
        <v>441</v>
      </c>
      <c r="AY267" s="13">
        <v>207</v>
      </c>
      <c r="AZ267" s="22">
        <v>237</v>
      </c>
      <c r="BA267" s="22">
        <v>73</v>
      </c>
      <c r="BB267" s="22">
        <f>IF(AZ267, ROUND(BA267/AZ267*100, 2),0)</f>
        <v>30.8</v>
      </c>
      <c r="BC267" s="26" t="s">
        <v>440</v>
      </c>
      <c r="BD267" s="30" t="s">
        <v>441</v>
      </c>
      <c r="BE267" s="13">
        <v>207</v>
      </c>
      <c r="BF267" s="22">
        <v>203</v>
      </c>
      <c r="BG267" s="22">
        <v>133</v>
      </c>
      <c r="BH267" s="22">
        <f>IF(BF267, ROUND(BG267/BF267*100, 2),0)</f>
        <v>65.52</v>
      </c>
      <c r="BI267" s="26" t="s">
        <v>440</v>
      </c>
      <c r="BJ267" s="30" t="s">
        <v>441</v>
      </c>
      <c r="BK267" s="13">
        <v>207</v>
      </c>
      <c r="BL267" s="22">
        <v>1043</v>
      </c>
      <c r="BM267" s="22">
        <v>266</v>
      </c>
      <c r="BN267" s="22">
        <f>IF(BL267, ROUND(BM267/BL267*100, 2),0)</f>
        <v>25.5</v>
      </c>
    </row>
    <row r="268" spans="1:66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139"/>
        <v>894</v>
      </c>
      <c r="E268" s="22">
        <f t="shared" ca="1" si="139"/>
        <v>194</v>
      </c>
      <c r="F268" s="22">
        <f ca="1">IF(D268, ROUND(E268/D268*100, 2),0)</f>
        <v>21.7</v>
      </c>
      <c r="G268" s="26" t="s">
        <v>442</v>
      </c>
      <c r="H268" s="30" t="s">
        <v>443</v>
      </c>
      <c r="I268" s="13">
        <v>208</v>
      </c>
      <c r="J268" s="22">
        <v>0</v>
      </c>
      <c r="K268" s="22">
        <v>0</v>
      </c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10</v>
      </c>
      <c r="Q268" s="22">
        <v>1</v>
      </c>
      <c r="R268" s="22">
        <f>IF(P268, ROUND(Q268/P268*100, 2),0)</f>
        <v>10</v>
      </c>
      <c r="S268" s="26" t="s">
        <v>442</v>
      </c>
      <c r="T268" s="30" t="s">
        <v>443</v>
      </c>
      <c r="U268" s="13">
        <v>208</v>
      </c>
      <c r="V268" s="22">
        <v>3</v>
      </c>
      <c r="W268" s="22">
        <v>0</v>
      </c>
      <c r="X268" s="22">
        <f>IF(V268, ROUND(W268/V268*100, 2),0)</f>
        <v>0</v>
      </c>
      <c r="Y268" s="26" t="s">
        <v>442</v>
      </c>
      <c r="Z268" s="30" t="s">
        <v>443</v>
      </c>
      <c r="AA268" s="13">
        <v>208</v>
      </c>
      <c r="AB268" s="22">
        <v>48</v>
      </c>
      <c r="AC268" s="22">
        <v>32</v>
      </c>
      <c r="AD268" s="22">
        <f>IF(AB268, ROUND(AC268/AB268*100, 2),0)</f>
        <v>66.67</v>
      </c>
      <c r="AE268" s="26" t="s">
        <v>442</v>
      </c>
      <c r="AF268" s="30" t="s">
        <v>443</v>
      </c>
      <c r="AG268" s="13">
        <v>208</v>
      </c>
      <c r="AH268" s="22">
        <v>158</v>
      </c>
      <c r="AI268" s="22">
        <v>0</v>
      </c>
      <c r="AJ268" s="22">
        <f>IF(AH268, ROUND(AI268/AH268*100, 2),0)</f>
        <v>0</v>
      </c>
      <c r="AK268" s="26" t="s">
        <v>442</v>
      </c>
      <c r="AL268" s="30" t="s">
        <v>443</v>
      </c>
      <c r="AM268" s="13">
        <v>208</v>
      </c>
      <c r="AN268" s="22">
        <v>18</v>
      </c>
      <c r="AO268" s="22">
        <v>22</v>
      </c>
      <c r="AP268" s="22">
        <f>IF(AN268, ROUND(AO268/AN268*100, 2),0)</f>
        <v>122.22</v>
      </c>
      <c r="AQ268" s="26" t="s">
        <v>442</v>
      </c>
      <c r="AR268" s="30" t="s">
        <v>443</v>
      </c>
      <c r="AS268" s="13">
        <v>208</v>
      </c>
      <c r="AT268" s="22">
        <v>0</v>
      </c>
      <c r="AU268" s="22">
        <v>0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156</v>
      </c>
      <c r="BA268" s="22">
        <v>0</v>
      </c>
      <c r="BB268" s="22">
        <f>IF(AZ268, ROUND(BA268/AZ268*100, 2),0)</f>
        <v>0</v>
      </c>
      <c r="BC268" s="26" t="s">
        <v>442</v>
      </c>
      <c r="BD268" s="30" t="s">
        <v>443</v>
      </c>
      <c r="BE268" s="13">
        <v>208</v>
      </c>
      <c r="BF268" s="22">
        <v>4</v>
      </c>
      <c r="BG268" s="22">
        <v>0</v>
      </c>
      <c r="BH268" s="22">
        <f>IF(BF268, ROUND(BG268/BF268*100, 2),0)</f>
        <v>0</v>
      </c>
      <c r="BI268" s="26" t="s">
        <v>442</v>
      </c>
      <c r="BJ268" s="30" t="s">
        <v>443</v>
      </c>
      <c r="BK268" s="13">
        <v>208</v>
      </c>
      <c r="BL268" s="22">
        <v>497</v>
      </c>
      <c r="BM268" s="22">
        <v>139</v>
      </c>
      <c r="BN268" s="22">
        <f>IF(BL268, ROUND(BM268/BL268*100, 2),0)</f>
        <v>27.97</v>
      </c>
    </row>
    <row r="269" spans="1:66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139"/>
        <v>10594</v>
      </c>
      <c r="E269" s="22">
        <f t="shared" ca="1" si="139"/>
        <v>13715</v>
      </c>
      <c r="F269" s="22">
        <f ca="1">IF(D269, ROUND(E269/D269*100, 2),0)</f>
        <v>129.46</v>
      </c>
      <c r="G269" s="26" t="s">
        <v>444</v>
      </c>
      <c r="H269" s="30" t="s">
        <v>445</v>
      </c>
      <c r="I269" s="13">
        <v>209</v>
      </c>
      <c r="J269" s="22">
        <v>0</v>
      </c>
      <c r="K269" s="22">
        <v>0</v>
      </c>
      <c r="L269" s="22">
        <f>IF(J269, ROUND(K269/J269*100, 2),0)</f>
        <v>0</v>
      </c>
      <c r="M269" s="26" t="s">
        <v>444</v>
      </c>
      <c r="N269" s="30" t="s">
        <v>445</v>
      </c>
      <c r="O269" s="13">
        <v>209</v>
      </c>
      <c r="P269" s="22">
        <v>1181</v>
      </c>
      <c r="Q269" s="22">
        <v>1017</v>
      </c>
      <c r="R269" s="22">
        <f>IF(P269, ROUND(Q269/P269*100, 2),0)</f>
        <v>86.11</v>
      </c>
      <c r="S269" s="26" t="s">
        <v>444</v>
      </c>
      <c r="T269" s="30" t="s">
        <v>445</v>
      </c>
      <c r="U269" s="13">
        <v>209</v>
      </c>
      <c r="V269" s="22">
        <v>870</v>
      </c>
      <c r="W269" s="22">
        <v>635</v>
      </c>
      <c r="X269" s="22">
        <f>IF(V269, ROUND(W269/V269*100, 2),0)</f>
        <v>72.989999999999995</v>
      </c>
      <c r="Y269" s="26" t="s">
        <v>444</v>
      </c>
      <c r="Z269" s="30" t="s">
        <v>445</v>
      </c>
      <c r="AA269" s="13">
        <v>209</v>
      </c>
      <c r="AB269" s="22">
        <v>1467</v>
      </c>
      <c r="AC269" s="22">
        <v>1421</v>
      </c>
      <c r="AD269" s="22">
        <f>IF(AB269, ROUND(AC269/AB269*100, 2),0)</f>
        <v>96.86</v>
      </c>
      <c r="AE269" s="26" t="s">
        <v>444</v>
      </c>
      <c r="AF269" s="30" t="s">
        <v>445</v>
      </c>
      <c r="AG269" s="13">
        <v>209</v>
      </c>
      <c r="AH269" s="22">
        <v>194</v>
      </c>
      <c r="AI269" s="22">
        <v>655</v>
      </c>
      <c r="AJ269" s="22">
        <f>IF(AH269, ROUND(AI269/AH269*100, 2),0)</f>
        <v>337.63</v>
      </c>
      <c r="AK269" s="26" t="s">
        <v>444</v>
      </c>
      <c r="AL269" s="30" t="s">
        <v>445</v>
      </c>
      <c r="AM269" s="13">
        <v>209</v>
      </c>
      <c r="AN269" s="22">
        <v>412</v>
      </c>
      <c r="AO269" s="22">
        <v>1106</v>
      </c>
      <c r="AP269" s="22">
        <f>IF(AN269, ROUND(AO269/AN269*100, 2),0)</f>
        <v>268.45</v>
      </c>
      <c r="AQ269" s="26" t="s">
        <v>444</v>
      </c>
      <c r="AR269" s="30" t="s">
        <v>445</v>
      </c>
      <c r="AS269" s="13">
        <v>209</v>
      </c>
      <c r="AT269" s="22">
        <v>1407</v>
      </c>
      <c r="AU269" s="22">
        <v>1063</v>
      </c>
      <c r="AV269" s="22">
        <f>IF(AT269, ROUND(AU269/AT269*100, 2),0)</f>
        <v>75.55</v>
      </c>
      <c r="AW269" s="26" t="s">
        <v>444</v>
      </c>
      <c r="AX269" s="30" t="s">
        <v>445</v>
      </c>
      <c r="AY269" s="13">
        <v>209</v>
      </c>
      <c r="AZ269" s="22">
        <v>252</v>
      </c>
      <c r="BA269" s="22">
        <v>513</v>
      </c>
      <c r="BB269" s="22">
        <f>IF(AZ269, ROUND(BA269/AZ269*100, 2),0)</f>
        <v>203.57</v>
      </c>
      <c r="BC269" s="26" t="s">
        <v>444</v>
      </c>
      <c r="BD269" s="30" t="s">
        <v>445</v>
      </c>
      <c r="BE269" s="13">
        <v>209</v>
      </c>
      <c r="BF269" s="22">
        <v>335</v>
      </c>
      <c r="BG269" s="22">
        <v>343</v>
      </c>
      <c r="BH269" s="22">
        <f>IF(BF269, ROUND(BG269/BF269*100, 2),0)</f>
        <v>102.39</v>
      </c>
      <c r="BI269" s="26" t="s">
        <v>444</v>
      </c>
      <c r="BJ269" s="30" t="s">
        <v>445</v>
      </c>
      <c r="BK269" s="13">
        <v>209</v>
      </c>
      <c r="BL269" s="22">
        <v>4476</v>
      </c>
      <c r="BM269" s="22">
        <v>6962</v>
      </c>
      <c r="BN269" s="22">
        <f>IF(BL269, ROUND(BM269/BL269*100, 2),0)</f>
        <v>155.54</v>
      </c>
    </row>
    <row r="270" spans="1:66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139"/>
        <v>1729</v>
      </c>
      <c r="E270" s="22">
        <f t="shared" ca="1" si="139"/>
        <v>2457</v>
      </c>
      <c r="F270" s="22">
        <f ca="1">IF(D270, ROUND(E270/D270*100, 2),0)</f>
        <v>142.11000000000001</v>
      </c>
      <c r="G270" s="26" t="s">
        <v>446</v>
      </c>
      <c r="H270" s="30" t="s">
        <v>447</v>
      </c>
      <c r="I270" s="13">
        <v>210</v>
      </c>
      <c r="J270" s="22">
        <v>0</v>
      </c>
      <c r="K270" s="22">
        <v>0</v>
      </c>
      <c r="L270" s="22">
        <f>IF(J270, ROUND(K270/J270*100, 2),0)</f>
        <v>0</v>
      </c>
      <c r="M270" s="26" t="s">
        <v>446</v>
      </c>
      <c r="N270" s="30" t="s">
        <v>447</v>
      </c>
      <c r="O270" s="13">
        <v>210</v>
      </c>
      <c r="P270" s="22">
        <v>152</v>
      </c>
      <c r="Q270" s="22">
        <v>55</v>
      </c>
      <c r="R270" s="22">
        <f>IF(P270, ROUND(Q270/P270*100, 2),0)</f>
        <v>36.18</v>
      </c>
      <c r="S270" s="26" t="s">
        <v>446</v>
      </c>
      <c r="T270" s="30" t="s">
        <v>447</v>
      </c>
      <c r="U270" s="13">
        <v>210</v>
      </c>
      <c r="V270" s="22">
        <v>85</v>
      </c>
      <c r="W270" s="22">
        <v>123</v>
      </c>
      <c r="X270" s="22">
        <f>IF(V270, ROUND(W270/V270*100, 2),0)</f>
        <v>144.71</v>
      </c>
      <c r="Y270" s="26" t="s">
        <v>446</v>
      </c>
      <c r="Z270" s="30" t="s">
        <v>447</v>
      </c>
      <c r="AA270" s="13">
        <v>210</v>
      </c>
      <c r="AB270" s="22">
        <v>93</v>
      </c>
      <c r="AC270" s="22">
        <v>60</v>
      </c>
      <c r="AD270" s="22">
        <f>IF(AB270, ROUND(AC270/AB270*100, 2),0)</f>
        <v>64.52</v>
      </c>
      <c r="AE270" s="26" t="s">
        <v>446</v>
      </c>
      <c r="AF270" s="30" t="s">
        <v>447</v>
      </c>
      <c r="AG270" s="13">
        <v>210</v>
      </c>
      <c r="AH270" s="22">
        <v>110</v>
      </c>
      <c r="AI270" s="22">
        <v>77</v>
      </c>
      <c r="AJ270" s="22">
        <f>IF(AH270, ROUND(AI270/AH270*100, 2),0)</f>
        <v>70</v>
      </c>
      <c r="AK270" s="26" t="s">
        <v>446</v>
      </c>
      <c r="AL270" s="30" t="s">
        <v>447</v>
      </c>
      <c r="AM270" s="13">
        <v>210</v>
      </c>
      <c r="AN270" s="22">
        <v>118</v>
      </c>
      <c r="AO270" s="22">
        <v>250</v>
      </c>
      <c r="AP270" s="22">
        <f>IF(AN270, ROUND(AO270/AN270*100, 2),0)</f>
        <v>211.86</v>
      </c>
      <c r="AQ270" s="26" t="s">
        <v>446</v>
      </c>
      <c r="AR270" s="30" t="s">
        <v>447</v>
      </c>
      <c r="AS270" s="13">
        <v>210</v>
      </c>
      <c r="AT270" s="22">
        <v>35</v>
      </c>
      <c r="AU270" s="22">
        <v>131</v>
      </c>
      <c r="AV270" s="22">
        <f>IF(AT270, ROUND(AU270/AT270*100, 2),0)</f>
        <v>374.29</v>
      </c>
      <c r="AW270" s="26" t="s">
        <v>446</v>
      </c>
      <c r="AX270" s="30" t="s">
        <v>447</v>
      </c>
      <c r="AY270" s="13">
        <v>210</v>
      </c>
      <c r="AZ270" s="22">
        <v>35</v>
      </c>
      <c r="BA270" s="22">
        <v>23</v>
      </c>
      <c r="BB270" s="22">
        <f>IF(AZ270, ROUND(BA270/AZ270*100, 2),0)</f>
        <v>65.709999999999994</v>
      </c>
      <c r="BC270" s="26" t="s">
        <v>446</v>
      </c>
      <c r="BD270" s="30" t="s">
        <v>447</v>
      </c>
      <c r="BE270" s="13">
        <v>210</v>
      </c>
      <c r="BF270" s="22">
        <v>28</v>
      </c>
      <c r="BG270" s="22">
        <v>35</v>
      </c>
      <c r="BH270" s="22">
        <f>IF(BF270, ROUND(BG270/BF270*100, 2),0)</f>
        <v>125</v>
      </c>
      <c r="BI270" s="26" t="s">
        <v>446</v>
      </c>
      <c r="BJ270" s="30" t="s">
        <v>447</v>
      </c>
      <c r="BK270" s="13">
        <v>210</v>
      </c>
      <c r="BL270" s="22">
        <v>1073</v>
      </c>
      <c r="BM270" s="22">
        <v>1703</v>
      </c>
      <c r="BN270" s="22">
        <f>IF(BL270, ROUND(BM270/BL270*100, 2),0)</f>
        <v>158.71</v>
      </c>
    </row>
    <row r="271" spans="1:66" ht="19.350000000000001" customHeight="1" x14ac:dyDescent="0.25">
      <c r="A271" s="16" t="s">
        <v>448</v>
      </c>
      <c r="B271" s="33" t="s">
        <v>449</v>
      </c>
      <c r="C271" s="18" t="s">
        <v>12</v>
      </c>
      <c r="D271" s="25"/>
      <c r="E271" s="25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  <c r="BC271" s="16" t="s">
        <v>448</v>
      </c>
      <c r="BD271" s="33" t="s">
        <v>449</v>
      </c>
      <c r="BE271" s="18" t="s">
        <v>12</v>
      </c>
      <c r="BF271" s="25"/>
      <c r="BG271" s="25"/>
      <c r="BH271" s="19"/>
      <c r="BI271" s="16" t="s">
        <v>448</v>
      </c>
      <c r="BJ271" s="33" t="s">
        <v>449</v>
      </c>
      <c r="BK271" s="18" t="s">
        <v>12</v>
      </c>
      <c r="BL271" s="25"/>
      <c r="BM271" s="25"/>
      <c r="BN271" s="19"/>
    </row>
    <row r="272" spans="1:66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40">SUM(OFFSET(D272,0,6),OFFSET(D272,0,12),OFFSET(D272,0,18),OFFSET(D272,0,24),OFFSET(D272,0,30),OFFSET(D272,0,36),OFFSET(D272,0,42),OFFSET(D272,0,48),OFFSET(D272,0,54),OFFSET(D272,0,60))</f>
        <v>3663</v>
      </c>
      <c r="E272" s="22">
        <f t="shared" ca="1" si="140"/>
        <v>4945</v>
      </c>
      <c r="F272" s="22">
        <f t="shared" ref="F272:F277" ca="1" si="141">IF(D272, ROUND(E272/D272*100, 2),0)</f>
        <v>135</v>
      </c>
      <c r="G272" s="26" t="s">
        <v>450</v>
      </c>
      <c r="H272" s="30" t="s">
        <v>451</v>
      </c>
      <c r="I272" s="13">
        <v>211</v>
      </c>
      <c r="J272" s="22">
        <v>137</v>
      </c>
      <c r="K272" s="22">
        <v>134</v>
      </c>
      <c r="L272" s="22">
        <f t="shared" ref="L272:L277" si="142">IF(J272, ROUND(K272/J272*100, 2),0)</f>
        <v>97.81</v>
      </c>
      <c r="M272" s="26" t="s">
        <v>450</v>
      </c>
      <c r="N272" s="30" t="s">
        <v>451</v>
      </c>
      <c r="O272" s="13">
        <v>211</v>
      </c>
      <c r="P272" s="22">
        <v>317</v>
      </c>
      <c r="Q272" s="22">
        <v>284</v>
      </c>
      <c r="R272" s="22">
        <f t="shared" ref="R272:R277" si="143">IF(P272, ROUND(Q272/P272*100, 2),0)</f>
        <v>89.59</v>
      </c>
      <c r="S272" s="26" t="s">
        <v>450</v>
      </c>
      <c r="T272" s="30" t="s">
        <v>451</v>
      </c>
      <c r="U272" s="13">
        <v>211</v>
      </c>
      <c r="V272" s="22">
        <v>709</v>
      </c>
      <c r="W272" s="22">
        <v>284</v>
      </c>
      <c r="X272" s="22">
        <f t="shared" ref="X272:X277" si="144">IF(V272, ROUND(W272/V272*100, 2),0)</f>
        <v>40.06</v>
      </c>
      <c r="Y272" s="26" t="s">
        <v>450</v>
      </c>
      <c r="Z272" s="30" t="s">
        <v>451</v>
      </c>
      <c r="AA272" s="13">
        <v>211</v>
      </c>
      <c r="AB272" s="22">
        <v>108</v>
      </c>
      <c r="AC272" s="22">
        <v>90</v>
      </c>
      <c r="AD272" s="22">
        <f t="shared" ref="AD272:AD277" si="145">IF(AB272, ROUND(AC272/AB272*100, 2),0)</f>
        <v>83.33</v>
      </c>
      <c r="AE272" s="26" t="s">
        <v>450</v>
      </c>
      <c r="AF272" s="30" t="s">
        <v>451</v>
      </c>
      <c r="AG272" s="13">
        <v>211</v>
      </c>
      <c r="AH272" s="22">
        <v>345</v>
      </c>
      <c r="AI272" s="22">
        <v>104</v>
      </c>
      <c r="AJ272" s="22">
        <f t="shared" ref="AJ272:AJ277" si="146">IF(AH272, ROUND(AI272/AH272*100, 2),0)</f>
        <v>30.14</v>
      </c>
      <c r="AK272" s="26" t="s">
        <v>450</v>
      </c>
      <c r="AL272" s="30" t="s">
        <v>451</v>
      </c>
      <c r="AM272" s="13">
        <v>211</v>
      </c>
      <c r="AN272" s="22">
        <v>308</v>
      </c>
      <c r="AO272" s="22">
        <v>196</v>
      </c>
      <c r="AP272" s="22">
        <f t="shared" ref="AP272:AP277" si="147">IF(AN272, ROUND(AO272/AN272*100, 2),0)</f>
        <v>63.64</v>
      </c>
      <c r="AQ272" s="26" t="s">
        <v>450</v>
      </c>
      <c r="AR272" s="30" t="s">
        <v>451</v>
      </c>
      <c r="AS272" s="13">
        <v>211</v>
      </c>
      <c r="AT272" s="22">
        <v>613</v>
      </c>
      <c r="AU272" s="22">
        <v>66</v>
      </c>
      <c r="AV272" s="22">
        <f t="shared" ref="AV272:AV277" si="148">IF(AT272, ROUND(AU272/AT272*100, 2),0)</f>
        <v>10.77</v>
      </c>
      <c r="AW272" s="26" t="s">
        <v>450</v>
      </c>
      <c r="AX272" s="30" t="s">
        <v>451</v>
      </c>
      <c r="AY272" s="13">
        <v>211</v>
      </c>
      <c r="AZ272" s="22">
        <v>237</v>
      </c>
      <c r="BA272" s="22">
        <v>73</v>
      </c>
      <c r="BB272" s="22">
        <f t="shared" ref="BB272:BB277" si="149">IF(AZ272, ROUND(BA272/AZ272*100, 2),0)</f>
        <v>30.8</v>
      </c>
      <c r="BC272" s="26" t="s">
        <v>450</v>
      </c>
      <c r="BD272" s="30" t="s">
        <v>451</v>
      </c>
      <c r="BE272" s="13">
        <v>211</v>
      </c>
      <c r="BF272" s="22">
        <v>189</v>
      </c>
      <c r="BG272" s="22">
        <v>117</v>
      </c>
      <c r="BH272" s="22">
        <f t="shared" ref="BH272:BH277" si="150">IF(BF272, ROUND(BG272/BF272*100, 2),0)</f>
        <v>61.9</v>
      </c>
      <c r="BI272" s="26" t="s">
        <v>450</v>
      </c>
      <c r="BJ272" s="30" t="s">
        <v>451</v>
      </c>
      <c r="BK272" s="13">
        <v>211</v>
      </c>
      <c r="BL272" s="22">
        <v>700</v>
      </c>
      <c r="BM272" s="22">
        <v>3597</v>
      </c>
      <c r="BN272" s="22">
        <f t="shared" ref="BN272:BN277" si="151">IF(BL272, ROUND(BM272/BL272*100, 2),0)</f>
        <v>513.86</v>
      </c>
    </row>
    <row r="273" spans="1:66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40"/>
        <v>21</v>
      </c>
      <c r="E273" s="22">
        <f t="shared" ca="1" si="140"/>
        <v>21</v>
      </c>
      <c r="F273" s="22">
        <f t="shared" ca="1" si="141"/>
        <v>100</v>
      </c>
      <c r="G273" s="26" t="s">
        <v>452</v>
      </c>
      <c r="H273" s="30" t="s">
        <v>453</v>
      </c>
      <c r="I273" s="13">
        <v>212</v>
      </c>
      <c r="J273" s="22">
        <v>0</v>
      </c>
      <c r="K273" s="22">
        <v>0</v>
      </c>
      <c r="L273" s="22">
        <f t="shared" si="142"/>
        <v>0</v>
      </c>
      <c r="M273" s="26" t="s">
        <v>452</v>
      </c>
      <c r="N273" s="30" t="s">
        <v>453</v>
      </c>
      <c r="O273" s="13">
        <v>212</v>
      </c>
      <c r="P273" s="22">
        <v>5</v>
      </c>
      <c r="Q273" s="22">
        <v>1</v>
      </c>
      <c r="R273" s="22">
        <f t="shared" si="143"/>
        <v>20</v>
      </c>
      <c r="S273" s="26" t="s">
        <v>452</v>
      </c>
      <c r="T273" s="30" t="s">
        <v>453</v>
      </c>
      <c r="U273" s="13">
        <v>212</v>
      </c>
      <c r="V273" s="22">
        <v>0</v>
      </c>
      <c r="W273" s="22">
        <v>0</v>
      </c>
      <c r="X273" s="22">
        <f t="shared" si="144"/>
        <v>0</v>
      </c>
      <c r="Y273" s="26" t="s">
        <v>452</v>
      </c>
      <c r="Z273" s="30" t="s">
        <v>453</v>
      </c>
      <c r="AA273" s="13">
        <v>212</v>
      </c>
      <c r="AB273" s="22">
        <v>2</v>
      </c>
      <c r="AC273" s="22">
        <v>1</v>
      </c>
      <c r="AD273" s="22">
        <f t="shared" si="145"/>
        <v>50</v>
      </c>
      <c r="AE273" s="26" t="s">
        <v>452</v>
      </c>
      <c r="AF273" s="30" t="s">
        <v>453</v>
      </c>
      <c r="AG273" s="13">
        <v>212</v>
      </c>
      <c r="AH273" s="22">
        <v>2</v>
      </c>
      <c r="AI273" s="22">
        <v>0</v>
      </c>
      <c r="AJ273" s="22">
        <f t="shared" si="146"/>
        <v>0</v>
      </c>
      <c r="AK273" s="26" t="s">
        <v>452</v>
      </c>
      <c r="AL273" s="30" t="s">
        <v>453</v>
      </c>
      <c r="AM273" s="13">
        <v>212</v>
      </c>
      <c r="AN273" s="22">
        <v>3</v>
      </c>
      <c r="AO273" s="22">
        <v>0</v>
      </c>
      <c r="AP273" s="22">
        <f t="shared" si="147"/>
        <v>0</v>
      </c>
      <c r="AQ273" s="26" t="s">
        <v>452</v>
      </c>
      <c r="AR273" s="30" t="s">
        <v>453</v>
      </c>
      <c r="AS273" s="13">
        <v>212</v>
      </c>
      <c r="AT273" s="22">
        <v>2</v>
      </c>
      <c r="AU273" s="22">
        <v>0</v>
      </c>
      <c r="AV273" s="22">
        <f t="shared" si="148"/>
        <v>0</v>
      </c>
      <c r="AW273" s="26" t="s">
        <v>452</v>
      </c>
      <c r="AX273" s="30" t="s">
        <v>453</v>
      </c>
      <c r="AY273" s="13">
        <v>212</v>
      </c>
      <c r="AZ273" s="22">
        <v>4</v>
      </c>
      <c r="BA273" s="22">
        <v>4</v>
      </c>
      <c r="BB273" s="22">
        <f t="shared" si="149"/>
        <v>100</v>
      </c>
      <c r="BC273" s="26" t="s">
        <v>452</v>
      </c>
      <c r="BD273" s="30" t="s">
        <v>453</v>
      </c>
      <c r="BE273" s="13">
        <v>212</v>
      </c>
      <c r="BF273" s="22">
        <v>0</v>
      </c>
      <c r="BG273" s="22">
        <v>0</v>
      </c>
      <c r="BH273" s="22">
        <f t="shared" si="150"/>
        <v>0</v>
      </c>
      <c r="BI273" s="26" t="s">
        <v>452</v>
      </c>
      <c r="BJ273" s="30" t="s">
        <v>453</v>
      </c>
      <c r="BK273" s="13">
        <v>212</v>
      </c>
      <c r="BL273" s="22">
        <v>3</v>
      </c>
      <c r="BM273" s="22">
        <v>15</v>
      </c>
      <c r="BN273" s="22">
        <f t="shared" si="151"/>
        <v>500</v>
      </c>
    </row>
    <row r="274" spans="1:66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40"/>
        <v>115</v>
      </c>
      <c r="E274" s="22">
        <f t="shared" ca="1" si="140"/>
        <v>98</v>
      </c>
      <c r="F274" s="22">
        <f t="shared" ca="1" si="141"/>
        <v>85.22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0</v>
      </c>
      <c r="L274" s="22">
        <f t="shared" si="142"/>
        <v>0</v>
      </c>
      <c r="M274" s="26" t="s">
        <v>454</v>
      </c>
      <c r="N274" s="27" t="s">
        <v>455</v>
      </c>
      <c r="O274" s="13">
        <v>213</v>
      </c>
      <c r="P274" s="22">
        <v>15</v>
      </c>
      <c r="Q274" s="22">
        <v>48</v>
      </c>
      <c r="R274" s="22">
        <f t="shared" si="143"/>
        <v>320</v>
      </c>
      <c r="S274" s="26" t="s">
        <v>454</v>
      </c>
      <c r="T274" s="27" t="s">
        <v>455</v>
      </c>
      <c r="U274" s="13">
        <v>213</v>
      </c>
      <c r="V274" s="22">
        <v>0</v>
      </c>
      <c r="W274" s="22">
        <v>0</v>
      </c>
      <c r="X274" s="22">
        <f t="shared" si="144"/>
        <v>0</v>
      </c>
      <c r="Y274" s="26" t="s">
        <v>454</v>
      </c>
      <c r="Z274" s="27" t="s">
        <v>455</v>
      </c>
      <c r="AA274" s="13">
        <v>213</v>
      </c>
      <c r="AB274" s="22">
        <v>18</v>
      </c>
      <c r="AC274" s="22">
        <v>1</v>
      </c>
      <c r="AD274" s="22">
        <f t="shared" si="145"/>
        <v>5.56</v>
      </c>
      <c r="AE274" s="26" t="s">
        <v>454</v>
      </c>
      <c r="AF274" s="27" t="s">
        <v>455</v>
      </c>
      <c r="AG274" s="13">
        <v>213</v>
      </c>
      <c r="AH274" s="22">
        <v>0</v>
      </c>
      <c r="AI274" s="22">
        <v>0</v>
      </c>
      <c r="AJ274" s="22">
        <f t="shared" si="146"/>
        <v>0</v>
      </c>
      <c r="AK274" s="26" t="s">
        <v>454</v>
      </c>
      <c r="AL274" s="27" t="s">
        <v>455</v>
      </c>
      <c r="AM274" s="13">
        <v>213</v>
      </c>
      <c r="AN274" s="22">
        <v>39</v>
      </c>
      <c r="AO274" s="22">
        <v>9</v>
      </c>
      <c r="AP274" s="22">
        <f t="shared" si="147"/>
        <v>23.08</v>
      </c>
      <c r="AQ274" s="26" t="s">
        <v>454</v>
      </c>
      <c r="AR274" s="27" t="s">
        <v>455</v>
      </c>
      <c r="AS274" s="13">
        <v>213</v>
      </c>
      <c r="AT274" s="22">
        <v>16</v>
      </c>
      <c r="AU274" s="22">
        <v>18</v>
      </c>
      <c r="AV274" s="22">
        <f t="shared" si="148"/>
        <v>112.5</v>
      </c>
      <c r="AW274" s="26" t="s">
        <v>454</v>
      </c>
      <c r="AX274" s="27" t="s">
        <v>455</v>
      </c>
      <c r="AY274" s="13">
        <v>213</v>
      </c>
      <c r="AZ274" s="22">
        <v>0</v>
      </c>
      <c r="BA274" s="22">
        <v>5</v>
      </c>
      <c r="BB274" s="22">
        <f t="shared" si="149"/>
        <v>0</v>
      </c>
      <c r="BC274" s="26" t="s">
        <v>454</v>
      </c>
      <c r="BD274" s="27" t="s">
        <v>455</v>
      </c>
      <c r="BE274" s="13">
        <v>213</v>
      </c>
      <c r="BF274" s="22">
        <v>27</v>
      </c>
      <c r="BG274" s="22">
        <v>2</v>
      </c>
      <c r="BH274" s="22">
        <f t="shared" si="150"/>
        <v>7.41</v>
      </c>
      <c r="BI274" s="26" t="s">
        <v>454</v>
      </c>
      <c r="BJ274" s="27" t="s">
        <v>455</v>
      </c>
      <c r="BK274" s="13">
        <v>213</v>
      </c>
      <c r="BL274" s="22">
        <v>0</v>
      </c>
      <c r="BM274" s="22">
        <v>15</v>
      </c>
      <c r="BN274" s="22">
        <f t="shared" si="151"/>
        <v>0</v>
      </c>
    </row>
    <row r="275" spans="1:66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40"/>
        <v>760</v>
      </c>
      <c r="E275" s="22">
        <f t="shared" ca="1" si="140"/>
        <v>636</v>
      </c>
      <c r="F275" s="22">
        <f t="shared" ca="1" si="141"/>
        <v>83.68</v>
      </c>
      <c r="G275" s="26" t="s">
        <v>456</v>
      </c>
      <c r="H275" s="27" t="s">
        <v>457</v>
      </c>
      <c r="I275" s="13">
        <v>214</v>
      </c>
      <c r="J275" s="22">
        <v>125</v>
      </c>
      <c r="K275" s="22">
        <v>45</v>
      </c>
      <c r="L275" s="22">
        <f t="shared" si="142"/>
        <v>36</v>
      </c>
      <c r="M275" s="26" t="s">
        <v>456</v>
      </c>
      <c r="N275" s="27" t="s">
        <v>457</v>
      </c>
      <c r="O275" s="13">
        <v>214</v>
      </c>
      <c r="P275" s="22">
        <v>119</v>
      </c>
      <c r="Q275" s="22">
        <v>57</v>
      </c>
      <c r="R275" s="22">
        <f t="shared" si="143"/>
        <v>47.9</v>
      </c>
      <c r="S275" s="26" t="s">
        <v>456</v>
      </c>
      <c r="T275" s="27" t="s">
        <v>457</v>
      </c>
      <c r="U275" s="13">
        <v>214</v>
      </c>
      <c r="V275" s="22">
        <v>0</v>
      </c>
      <c r="W275" s="22">
        <v>0</v>
      </c>
      <c r="X275" s="22">
        <f t="shared" si="144"/>
        <v>0</v>
      </c>
      <c r="Y275" s="26" t="s">
        <v>456</v>
      </c>
      <c r="Z275" s="27" t="s">
        <v>457</v>
      </c>
      <c r="AA275" s="13">
        <v>214</v>
      </c>
      <c r="AB275" s="22">
        <v>13</v>
      </c>
      <c r="AC275" s="22">
        <v>23</v>
      </c>
      <c r="AD275" s="22">
        <f t="shared" si="145"/>
        <v>176.92</v>
      </c>
      <c r="AE275" s="26" t="s">
        <v>456</v>
      </c>
      <c r="AF275" s="27" t="s">
        <v>457</v>
      </c>
      <c r="AG275" s="13">
        <v>214</v>
      </c>
      <c r="AH275" s="22">
        <v>85</v>
      </c>
      <c r="AI275" s="22">
        <v>36</v>
      </c>
      <c r="AJ275" s="22">
        <f t="shared" si="146"/>
        <v>42.35</v>
      </c>
      <c r="AK275" s="26" t="s">
        <v>456</v>
      </c>
      <c r="AL275" s="27" t="s">
        <v>457</v>
      </c>
      <c r="AM275" s="13">
        <v>214</v>
      </c>
      <c r="AN275" s="22">
        <v>102</v>
      </c>
      <c r="AO275" s="22">
        <v>53</v>
      </c>
      <c r="AP275" s="22">
        <f t="shared" si="147"/>
        <v>51.96</v>
      </c>
      <c r="AQ275" s="26" t="s">
        <v>456</v>
      </c>
      <c r="AR275" s="27" t="s">
        <v>457</v>
      </c>
      <c r="AS275" s="13">
        <v>214</v>
      </c>
      <c r="AT275" s="22">
        <v>11</v>
      </c>
      <c r="AU275" s="22">
        <v>26</v>
      </c>
      <c r="AV275" s="22">
        <f t="shared" si="148"/>
        <v>236.36</v>
      </c>
      <c r="AW275" s="26" t="s">
        <v>456</v>
      </c>
      <c r="AX275" s="27" t="s">
        <v>457</v>
      </c>
      <c r="AY275" s="13">
        <v>214</v>
      </c>
      <c r="AZ275" s="22">
        <v>183</v>
      </c>
      <c r="BA275" s="22">
        <v>71</v>
      </c>
      <c r="BB275" s="22">
        <f t="shared" si="149"/>
        <v>38.799999999999997</v>
      </c>
      <c r="BC275" s="26" t="s">
        <v>456</v>
      </c>
      <c r="BD275" s="27" t="s">
        <v>457</v>
      </c>
      <c r="BE275" s="13">
        <v>214</v>
      </c>
      <c r="BF275" s="22">
        <v>27</v>
      </c>
      <c r="BG275" s="22">
        <v>117</v>
      </c>
      <c r="BH275" s="22">
        <f t="shared" si="150"/>
        <v>433.33</v>
      </c>
      <c r="BI275" s="26" t="s">
        <v>456</v>
      </c>
      <c r="BJ275" s="27" t="s">
        <v>457</v>
      </c>
      <c r="BK275" s="13">
        <v>214</v>
      </c>
      <c r="BL275" s="22">
        <v>95</v>
      </c>
      <c r="BM275" s="22">
        <v>208</v>
      </c>
      <c r="BN275" s="22">
        <f t="shared" si="151"/>
        <v>218.95</v>
      </c>
    </row>
    <row r="276" spans="1:66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40"/>
        <v>436</v>
      </c>
      <c r="E276" s="22">
        <f t="shared" ca="1" si="140"/>
        <v>407</v>
      </c>
      <c r="F276" s="22">
        <f t="shared" ca="1" si="141"/>
        <v>93.35</v>
      </c>
      <c r="G276" s="26" t="s">
        <v>458</v>
      </c>
      <c r="H276" s="30" t="s">
        <v>459</v>
      </c>
      <c r="I276" s="13">
        <v>214.1</v>
      </c>
      <c r="J276" s="22">
        <v>0</v>
      </c>
      <c r="K276" s="22">
        <v>0</v>
      </c>
      <c r="L276" s="22">
        <f t="shared" si="142"/>
        <v>0</v>
      </c>
      <c r="M276" s="26" t="s">
        <v>458</v>
      </c>
      <c r="N276" s="30" t="s">
        <v>459</v>
      </c>
      <c r="O276" s="13">
        <v>214.1</v>
      </c>
      <c r="P276" s="22">
        <v>0</v>
      </c>
      <c r="Q276" s="22">
        <v>23</v>
      </c>
      <c r="R276" s="22">
        <f t="shared" si="143"/>
        <v>0</v>
      </c>
      <c r="S276" s="26" t="s">
        <v>458</v>
      </c>
      <c r="T276" s="30" t="s">
        <v>459</v>
      </c>
      <c r="U276" s="13">
        <v>214.1</v>
      </c>
      <c r="V276" s="22">
        <v>0</v>
      </c>
      <c r="W276" s="22">
        <v>0</v>
      </c>
      <c r="X276" s="22">
        <f t="shared" si="144"/>
        <v>0</v>
      </c>
      <c r="Y276" s="26" t="s">
        <v>458</v>
      </c>
      <c r="Z276" s="30" t="s">
        <v>459</v>
      </c>
      <c r="AA276" s="13">
        <v>214.1</v>
      </c>
      <c r="AB276" s="22">
        <v>0</v>
      </c>
      <c r="AC276" s="22">
        <v>0</v>
      </c>
      <c r="AD276" s="22">
        <f t="shared" si="145"/>
        <v>0</v>
      </c>
      <c r="AE276" s="26" t="s">
        <v>458</v>
      </c>
      <c r="AF276" s="30" t="s">
        <v>459</v>
      </c>
      <c r="AG276" s="13">
        <v>214.1</v>
      </c>
      <c r="AH276" s="22">
        <v>104</v>
      </c>
      <c r="AI276" s="22">
        <v>115</v>
      </c>
      <c r="AJ276" s="22">
        <f t="shared" si="146"/>
        <v>110.58</v>
      </c>
      <c r="AK276" s="26" t="s">
        <v>458</v>
      </c>
      <c r="AL276" s="30" t="s">
        <v>459</v>
      </c>
      <c r="AM276" s="13">
        <v>214.1</v>
      </c>
      <c r="AN276" s="22">
        <v>97</v>
      </c>
      <c r="AO276" s="22">
        <v>61</v>
      </c>
      <c r="AP276" s="22">
        <f t="shared" si="147"/>
        <v>62.89</v>
      </c>
      <c r="AQ276" s="26" t="s">
        <v>458</v>
      </c>
      <c r="AR276" s="30" t="s">
        <v>459</v>
      </c>
      <c r="AS276" s="13">
        <v>214.1</v>
      </c>
      <c r="AT276" s="22">
        <v>0</v>
      </c>
      <c r="AU276" s="22">
        <v>0</v>
      </c>
      <c r="AV276" s="22">
        <f t="shared" si="148"/>
        <v>0</v>
      </c>
      <c r="AW276" s="26" t="s">
        <v>458</v>
      </c>
      <c r="AX276" s="30" t="s">
        <v>459</v>
      </c>
      <c r="AY276" s="13">
        <v>214.1</v>
      </c>
      <c r="AZ276" s="22">
        <v>0</v>
      </c>
      <c r="BA276" s="22">
        <v>2</v>
      </c>
      <c r="BB276" s="22">
        <f t="shared" si="149"/>
        <v>0</v>
      </c>
      <c r="BC276" s="26" t="s">
        <v>458</v>
      </c>
      <c r="BD276" s="30" t="s">
        <v>459</v>
      </c>
      <c r="BE276" s="13">
        <v>214.1</v>
      </c>
      <c r="BF276" s="22">
        <v>14</v>
      </c>
      <c r="BG276" s="22">
        <v>75</v>
      </c>
      <c r="BH276" s="22">
        <f t="shared" si="150"/>
        <v>535.71</v>
      </c>
      <c r="BI276" s="26" t="s">
        <v>458</v>
      </c>
      <c r="BJ276" s="30" t="s">
        <v>459</v>
      </c>
      <c r="BK276" s="13">
        <v>214.1</v>
      </c>
      <c r="BL276" s="22">
        <v>221</v>
      </c>
      <c r="BM276" s="22">
        <v>131</v>
      </c>
      <c r="BN276" s="22">
        <f t="shared" si="151"/>
        <v>59.28</v>
      </c>
    </row>
    <row r="277" spans="1:66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40"/>
        <v>16</v>
      </c>
      <c r="E277" s="22">
        <f t="shared" ca="1" si="140"/>
        <v>31</v>
      </c>
      <c r="F277" s="22">
        <f t="shared" ca="1" si="141"/>
        <v>193.75</v>
      </c>
      <c r="G277" s="26" t="s">
        <v>460</v>
      </c>
      <c r="H277" s="27" t="s">
        <v>461</v>
      </c>
      <c r="I277" s="13">
        <v>214.2</v>
      </c>
      <c r="J277" s="22">
        <v>0</v>
      </c>
      <c r="K277" s="22">
        <v>0</v>
      </c>
      <c r="L277" s="22">
        <f t="shared" si="14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1</v>
      </c>
      <c r="R277" s="22">
        <f t="shared" si="143"/>
        <v>0</v>
      </c>
      <c r="S277" s="26" t="s">
        <v>460</v>
      </c>
      <c r="T277" s="27" t="s">
        <v>461</v>
      </c>
      <c r="U277" s="13">
        <v>214.2</v>
      </c>
      <c r="V277" s="22">
        <v>0</v>
      </c>
      <c r="W277" s="22">
        <v>0</v>
      </c>
      <c r="X277" s="22">
        <f t="shared" si="144"/>
        <v>0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145"/>
        <v>0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0</v>
      </c>
      <c r="AJ277" s="22">
        <f t="shared" si="146"/>
        <v>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0</v>
      </c>
      <c r="AP277" s="22">
        <f t="shared" si="147"/>
        <v>0</v>
      </c>
      <c r="AQ277" s="26" t="s">
        <v>460</v>
      </c>
      <c r="AR277" s="27" t="s">
        <v>461</v>
      </c>
      <c r="AS277" s="13">
        <v>214.2</v>
      </c>
      <c r="AT277" s="22">
        <v>0</v>
      </c>
      <c r="AU277" s="22">
        <v>0</v>
      </c>
      <c r="AV277" s="22">
        <f t="shared" si="148"/>
        <v>0</v>
      </c>
      <c r="AW277" s="26" t="s">
        <v>460</v>
      </c>
      <c r="AX277" s="27" t="s">
        <v>461</v>
      </c>
      <c r="AY277" s="13">
        <v>214.2</v>
      </c>
      <c r="AZ277" s="22">
        <v>0</v>
      </c>
      <c r="BA277" s="22">
        <v>0</v>
      </c>
      <c r="BB277" s="22">
        <f t="shared" si="149"/>
        <v>0</v>
      </c>
      <c r="BC277" s="26" t="s">
        <v>460</v>
      </c>
      <c r="BD277" s="27" t="s">
        <v>461</v>
      </c>
      <c r="BE277" s="13">
        <v>214.2</v>
      </c>
      <c r="BF277" s="22">
        <v>1</v>
      </c>
      <c r="BG277" s="22">
        <v>0</v>
      </c>
      <c r="BH277" s="22">
        <f t="shared" si="150"/>
        <v>0</v>
      </c>
      <c r="BI277" s="26" t="s">
        <v>460</v>
      </c>
      <c r="BJ277" s="27" t="s">
        <v>461</v>
      </c>
      <c r="BK277" s="13">
        <v>214.2</v>
      </c>
      <c r="BL277" s="22">
        <v>15</v>
      </c>
      <c r="BM277" s="22">
        <v>30</v>
      </c>
      <c r="BN277" s="22">
        <f t="shared" si="151"/>
        <v>200</v>
      </c>
    </row>
    <row r="278" spans="1:66" ht="17.649999999999999" customHeight="1" x14ac:dyDescent="0.25">
      <c r="A278" s="16" t="s">
        <v>462</v>
      </c>
      <c r="B278" s="17" t="s">
        <v>463</v>
      </c>
      <c r="C278" s="18" t="s">
        <v>12</v>
      </c>
      <c r="D278" s="25"/>
      <c r="E278" s="25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  <c r="BC278" s="16" t="s">
        <v>462</v>
      </c>
      <c r="BD278" s="17" t="s">
        <v>463</v>
      </c>
      <c r="BE278" s="18" t="s">
        <v>12</v>
      </c>
      <c r="BF278" s="25"/>
      <c r="BG278" s="25"/>
      <c r="BH278" s="19"/>
      <c r="BI278" s="16" t="s">
        <v>462</v>
      </c>
      <c r="BJ278" s="17" t="s">
        <v>463</v>
      </c>
      <c r="BK278" s="18" t="s">
        <v>12</v>
      </c>
      <c r="BL278" s="25"/>
      <c r="BM278" s="25"/>
      <c r="BN278" s="19"/>
    </row>
    <row r="279" spans="1:66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52">SUM(OFFSET(D279,0,6),OFFSET(D279,0,12),OFFSET(D279,0,18),OFFSET(D279,0,24),OFFSET(D279,0,30),OFFSET(D279,0,36),OFFSET(D279,0,42),OFFSET(D279,0,48),OFFSET(D279,0,54),OFFSET(D279,0,60))</f>
        <v>1412</v>
      </c>
      <c r="E279" s="22">
        <f t="shared" ca="1" si="152"/>
        <v>1843</v>
      </c>
      <c r="F279" s="22">
        <f ca="1">IF(D279, ROUND(E279/D279*100, 2),0)</f>
        <v>130.52000000000001</v>
      </c>
      <c r="G279" s="20" t="s">
        <v>464</v>
      </c>
      <c r="H279" s="21" t="s">
        <v>465</v>
      </c>
      <c r="I279" s="13">
        <v>215</v>
      </c>
      <c r="J279" s="22">
        <v>0</v>
      </c>
      <c r="K279" s="22">
        <v>7</v>
      </c>
      <c r="L279" s="22">
        <f>IF(J279, ROUND(K279/J279*100, 2),0)</f>
        <v>0</v>
      </c>
      <c r="M279" s="20" t="s">
        <v>464</v>
      </c>
      <c r="N279" s="21" t="s">
        <v>465</v>
      </c>
      <c r="O279" s="13">
        <v>215</v>
      </c>
      <c r="P279" s="22">
        <v>99</v>
      </c>
      <c r="Q279" s="22">
        <v>298</v>
      </c>
      <c r="R279" s="22">
        <f>IF(P279, ROUND(Q279/P279*100, 2),0)</f>
        <v>301.01</v>
      </c>
      <c r="S279" s="20" t="s">
        <v>464</v>
      </c>
      <c r="T279" s="21" t="s">
        <v>465</v>
      </c>
      <c r="U279" s="13">
        <v>215</v>
      </c>
      <c r="V279" s="22">
        <v>0</v>
      </c>
      <c r="W279" s="22">
        <v>0</v>
      </c>
      <c r="X279" s="22">
        <f>IF(V279, ROUND(W279/V279*100, 2),0)</f>
        <v>0</v>
      </c>
      <c r="Y279" s="20" t="s">
        <v>464</v>
      </c>
      <c r="Z279" s="21" t="s">
        <v>465</v>
      </c>
      <c r="AA279" s="13">
        <v>215</v>
      </c>
      <c r="AB279" s="22">
        <v>437</v>
      </c>
      <c r="AC279" s="22">
        <v>364</v>
      </c>
      <c r="AD279" s="22">
        <f>IF(AB279, ROUND(AC279/AB279*100, 2),0)</f>
        <v>83.3</v>
      </c>
      <c r="AE279" s="20" t="s">
        <v>464</v>
      </c>
      <c r="AF279" s="21" t="s">
        <v>465</v>
      </c>
      <c r="AG279" s="13">
        <v>215</v>
      </c>
      <c r="AH279" s="22">
        <v>229</v>
      </c>
      <c r="AI279" s="22">
        <v>51</v>
      </c>
      <c r="AJ279" s="22">
        <f>IF(AH279, ROUND(AI279/AH279*100, 2),0)</f>
        <v>22.27</v>
      </c>
      <c r="AK279" s="20" t="s">
        <v>464</v>
      </c>
      <c r="AL279" s="21" t="s">
        <v>465</v>
      </c>
      <c r="AM279" s="13">
        <v>215</v>
      </c>
      <c r="AN279" s="22">
        <v>62</v>
      </c>
      <c r="AO279" s="22">
        <v>69</v>
      </c>
      <c r="AP279" s="22">
        <f>IF(AN279, ROUND(AO279/AN279*100, 2),0)</f>
        <v>111.29</v>
      </c>
      <c r="AQ279" s="20" t="s">
        <v>464</v>
      </c>
      <c r="AR279" s="21" t="s">
        <v>465</v>
      </c>
      <c r="AS279" s="13">
        <v>215</v>
      </c>
      <c r="AT279" s="22">
        <v>3</v>
      </c>
      <c r="AU279" s="22">
        <v>88</v>
      </c>
      <c r="AV279" s="22">
        <f>IF(AT279, ROUND(AU279/AT279*100, 2),0)</f>
        <v>2933.33</v>
      </c>
      <c r="AW279" s="20" t="s">
        <v>464</v>
      </c>
      <c r="AX279" s="21" t="s">
        <v>465</v>
      </c>
      <c r="AY279" s="13">
        <v>215</v>
      </c>
      <c r="AZ279" s="22">
        <v>286</v>
      </c>
      <c r="BA279" s="22">
        <v>89</v>
      </c>
      <c r="BB279" s="22">
        <f>IF(AZ279, ROUND(BA279/AZ279*100, 2),0)</f>
        <v>31.12</v>
      </c>
      <c r="BC279" s="20" t="s">
        <v>464</v>
      </c>
      <c r="BD279" s="21" t="s">
        <v>465</v>
      </c>
      <c r="BE279" s="13">
        <v>215</v>
      </c>
      <c r="BF279" s="22">
        <v>286</v>
      </c>
      <c r="BG279" s="22">
        <v>173</v>
      </c>
      <c r="BH279" s="22">
        <f>IF(BF279, ROUND(BG279/BF279*100, 2),0)</f>
        <v>60.49</v>
      </c>
      <c r="BI279" s="20" t="s">
        <v>464</v>
      </c>
      <c r="BJ279" s="21" t="s">
        <v>465</v>
      </c>
      <c r="BK279" s="13">
        <v>215</v>
      </c>
      <c r="BL279" s="22">
        <v>10</v>
      </c>
      <c r="BM279" s="22">
        <v>704</v>
      </c>
      <c r="BN279" s="22">
        <f>IF(BL279, ROUND(BM279/BL279*100, 2),0)</f>
        <v>7040</v>
      </c>
    </row>
    <row r="280" spans="1:66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52"/>
        <v>1350</v>
      </c>
      <c r="E280" s="22">
        <f t="shared" ca="1" si="152"/>
        <v>1819</v>
      </c>
      <c r="F280" s="22">
        <f ca="1">IF(D280, ROUND(E280/D280*100, 2),0)</f>
        <v>134.74</v>
      </c>
      <c r="G280" s="26" t="s">
        <v>466</v>
      </c>
      <c r="H280" s="30" t="s">
        <v>467</v>
      </c>
      <c r="I280" s="13">
        <v>216</v>
      </c>
      <c r="J280" s="22">
        <v>0</v>
      </c>
      <c r="K280" s="22">
        <v>1</v>
      </c>
      <c r="L280" s="22">
        <f>IF(J280, ROUND(K280/J280*100, 2),0)</f>
        <v>0</v>
      </c>
      <c r="M280" s="26" t="s">
        <v>466</v>
      </c>
      <c r="N280" s="30" t="s">
        <v>467</v>
      </c>
      <c r="O280" s="13">
        <v>216</v>
      </c>
      <c r="P280" s="22">
        <v>79</v>
      </c>
      <c r="Q280" s="22">
        <v>298</v>
      </c>
      <c r="R280" s="22">
        <f>IF(P280, ROUND(Q280/P280*100, 2),0)</f>
        <v>377.22</v>
      </c>
      <c r="S280" s="26" t="s">
        <v>466</v>
      </c>
      <c r="T280" s="30" t="s">
        <v>467</v>
      </c>
      <c r="U280" s="13">
        <v>216</v>
      </c>
      <c r="V280" s="22">
        <v>0</v>
      </c>
      <c r="W280" s="22">
        <v>0</v>
      </c>
      <c r="X280" s="22">
        <f>IF(V280, ROUND(W280/V280*100, 2),0)</f>
        <v>0</v>
      </c>
      <c r="Y280" s="26" t="s">
        <v>466</v>
      </c>
      <c r="Z280" s="30" t="s">
        <v>467</v>
      </c>
      <c r="AA280" s="13">
        <v>216</v>
      </c>
      <c r="AB280" s="22">
        <v>437</v>
      </c>
      <c r="AC280" s="22">
        <v>364</v>
      </c>
      <c r="AD280" s="22">
        <f>IF(AB280, ROUND(AC280/AB280*100, 2),0)</f>
        <v>83.3</v>
      </c>
      <c r="AE280" s="26" t="s">
        <v>466</v>
      </c>
      <c r="AF280" s="30" t="s">
        <v>467</v>
      </c>
      <c r="AG280" s="13">
        <v>216</v>
      </c>
      <c r="AH280" s="22">
        <v>204</v>
      </c>
      <c r="AI280" s="22">
        <v>49</v>
      </c>
      <c r="AJ280" s="22">
        <f>IF(AH280, ROUND(AI280/AH280*100, 2),0)</f>
        <v>24.02</v>
      </c>
      <c r="AK280" s="26" t="s">
        <v>466</v>
      </c>
      <c r="AL280" s="30" t="s">
        <v>467</v>
      </c>
      <c r="AM280" s="13">
        <v>216</v>
      </c>
      <c r="AN280" s="22">
        <v>45</v>
      </c>
      <c r="AO280" s="22">
        <v>54</v>
      </c>
      <c r="AP280" s="22">
        <f>IF(AN280, ROUND(AO280/AN280*100, 2),0)</f>
        <v>120</v>
      </c>
      <c r="AQ280" s="26" t="s">
        <v>466</v>
      </c>
      <c r="AR280" s="30" t="s">
        <v>467</v>
      </c>
      <c r="AS280" s="13">
        <v>216</v>
      </c>
      <c r="AT280" s="22">
        <v>3</v>
      </c>
      <c r="AU280" s="22">
        <v>88</v>
      </c>
      <c r="AV280" s="22">
        <f>IF(AT280, ROUND(AU280/AT280*100, 2),0)</f>
        <v>2933.33</v>
      </c>
      <c r="AW280" s="26" t="s">
        <v>466</v>
      </c>
      <c r="AX280" s="30" t="s">
        <v>467</v>
      </c>
      <c r="AY280" s="13">
        <v>216</v>
      </c>
      <c r="AZ280" s="22">
        <v>286</v>
      </c>
      <c r="BA280" s="22">
        <v>89</v>
      </c>
      <c r="BB280" s="22">
        <f>IF(AZ280, ROUND(BA280/AZ280*100, 2),0)</f>
        <v>31.12</v>
      </c>
      <c r="BC280" s="26" t="s">
        <v>466</v>
      </c>
      <c r="BD280" s="30" t="s">
        <v>467</v>
      </c>
      <c r="BE280" s="13">
        <v>216</v>
      </c>
      <c r="BF280" s="22">
        <v>286</v>
      </c>
      <c r="BG280" s="22">
        <v>173</v>
      </c>
      <c r="BH280" s="22">
        <f>IF(BF280, ROUND(BG280/BF280*100, 2),0)</f>
        <v>60.49</v>
      </c>
      <c r="BI280" s="26" t="s">
        <v>466</v>
      </c>
      <c r="BJ280" s="30" t="s">
        <v>467</v>
      </c>
      <c r="BK280" s="13">
        <v>216</v>
      </c>
      <c r="BL280" s="22">
        <v>10</v>
      </c>
      <c r="BM280" s="22">
        <v>703</v>
      </c>
      <c r="BN280" s="22">
        <f>IF(BL280, ROUND(BM280/BL280*100, 2),0)</f>
        <v>7030</v>
      </c>
    </row>
    <row r="281" spans="1:66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52"/>
        <v>18713</v>
      </c>
      <c r="E281" s="22">
        <f t="shared" ca="1" si="152"/>
        <v>13032</v>
      </c>
      <c r="F281" s="22">
        <f ca="1">IF(D281, ROUND(E281/D281*100, 2),0)</f>
        <v>69.64</v>
      </c>
      <c r="G281" s="20" t="s">
        <v>468</v>
      </c>
      <c r="H281" s="21" t="s">
        <v>469</v>
      </c>
      <c r="I281" s="13">
        <v>217</v>
      </c>
      <c r="J281" s="22">
        <v>1095</v>
      </c>
      <c r="K281" s="22">
        <v>172</v>
      </c>
      <c r="L281" s="22">
        <f>IF(J281, ROUND(K281/J281*100, 2),0)</f>
        <v>15.71</v>
      </c>
      <c r="M281" s="20" t="s">
        <v>468</v>
      </c>
      <c r="N281" s="21" t="s">
        <v>469</v>
      </c>
      <c r="O281" s="13">
        <v>217</v>
      </c>
      <c r="P281" s="22">
        <v>3884</v>
      </c>
      <c r="Q281" s="22">
        <v>3215</v>
      </c>
      <c r="R281" s="22">
        <f>IF(P281, ROUND(Q281/P281*100, 2),0)</f>
        <v>82.78</v>
      </c>
      <c r="S281" s="20" t="s">
        <v>468</v>
      </c>
      <c r="T281" s="21" t="s">
        <v>469</v>
      </c>
      <c r="U281" s="13">
        <v>217</v>
      </c>
      <c r="V281" s="22">
        <v>689</v>
      </c>
      <c r="W281" s="22">
        <v>962</v>
      </c>
      <c r="X281" s="22">
        <f>IF(V281, ROUND(W281/V281*100, 2),0)</f>
        <v>139.62</v>
      </c>
      <c r="Y281" s="20" t="s">
        <v>468</v>
      </c>
      <c r="Z281" s="21" t="s">
        <v>469</v>
      </c>
      <c r="AA281" s="13">
        <v>217</v>
      </c>
      <c r="AB281" s="22">
        <v>453</v>
      </c>
      <c r="AC281" s="22">
        <v>385</v>
      </c>
      <c r="AD281" s="22">
        <f>IF(AB281, ROUND(AC281/AB281*100, 2),0)</f>
        <v>84.99</v>
      </c>
      <c r="AE281" s="20" t="s">
        <v>468</v>
      </c>
      <c r="AF281" s="21" t="s">
        <v>469</v>
      </c>
      <c r="AG281" s="13">
        <v>217</v>
      </c>
      <c r="AH281" s="22">
        <v>1859</v>
      </c>
      <c r="AI281" s="22">
        <v>1671</v>
      </c>
      <c r="AJ281" s="22">
        <f>IF(AH281, ROUND(AI281/AH281*100, 2),0)</f>
        <v>89.89</v>
      </c>
      <c r="AK281" s="20" t="s">
        <v>468</v>
      </c>
      <c r="AL281" s="21" t="s">
        <v>469</v>
      </c>
      <c r="AM281" s="13">
        <v>217</v>
      </c>
      <c r="AN281" s="22">
        <v>1788</v>
      </c>
      <c r="AO281" s="22">
        <v>428</v>
      </c>
      <c r="AP281" s="22">
        <f>IF(AN281, ROUND(AO281/AN281*100, 2),0)</f>
        <v>23.94</v>
      </c>
      <c r="AQ281" s="20" t="s">
        <v>468</v>
      </c>
      <c r="AR281" s="21" t="s">
        <v>469</v>
      </c>
      <c r="AS281" s="13">
        <v>217</v>
      </c>
      <c r="AT281" s="22">
        <v>2320</v>
      </c>
      <c r="AU281" s="22">
        <v>791</v>
      </c>
      <c r="AV281" s="22">
        <f>IF(AT281, ROUND(AU281/AT281*100, 2),0)</f>
        <v>34.090000000000003</v>
      </c>
      <c r="AW281" s="20" t="s">
        <v>468</v>
      </c>
      <c r="AX281" s="21" t="s">
        <v>469</v>
      </c>
      <c r="AY281" s="13">
        <v>217</v>
      </c>
      <c r="AZ281" s="22">
        <v>501</v>
      </c>
      <c r="BA281" s="22">
        <v>579</v>
      </c>
      <c r="BB281" s="22">
        <f>IF(AZ281, ROUND(BA281/AZ281*100, 2),0)</f>
        <v>115.57</v>
      </c>
      <c r="BC281" s="20" t="s">
        <v>468</v>
      </c>
      <c r="BD281" s="21" t="s">
        <v>469</v>
      </c>
      <c r="BE281" s="13">
        <v>217</v>
      </c>
      <c r="BF281" s="22">
        <v>882</v>
      </c>
      <c r="BG281" s="22">
        <v>786</v>
      </c>
      <c r="BH281" s="22">
        <f>IF(BF281, ROUND(BG281/BF281*100, 2),0)</f>
        <v>89.12</v>
      </c>
      <c r="BI281" s="20" t="s">
        <v>468</v>
      </c>
      <c r="BJ281" s="21" t="s">
        <v>469</v>
      </c>
      <c r="BK281" s="13">
        <v>217</v>
      </c>
      <c r="BL281" s="22">
        <v>5242</v>
      </c>
      <c r="BM281" s="22">
        <v>4043</v>
      </c>
      <c r="BN281" s="22">
        <f>IF(BL281, ROUND(BM281/BL281*100, 2),0)</f>
        <v>77.13</v>
      </c>
    </row>
    <row r="282" spans="1:66" ht="19.350000000000001" customHeight="1" x14ac:dyDescent="0.25">
      <c r="A282" s="23"/>
      <c r="B282" s="24" t="s">
        <v>470</v>
      </c>
      <c r="C282" s="18" t="s">
        <v>12</v>
      </c>
      <c r="D282" s="25"/>
      <c r="E282" s="25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  <c r="BC282" s="23"/>
      <c r="BD282" s="24" t="s">
        <v>470</v>
      </c>
      <c r="BE282" s="18" t="s">
        <v>12</v>
      </c>
      <c r="BF282" s="25"/>
      <c r="BG282" s="25"/>
      <c r="BH282" s="19"/>
      <c r="BI282" s="23"/>
      <c r="BJ282" s="24" t="s">
        <v>470</v>
      </c>
      <c r="BK282" s="18" t="s">
        <v>12</v>
      </c>
      <c r="BL282" s="25"/>
      <c r="BM282" s="25"/>
      <c r="BN282" s="19"/>
    </row>
    <row r="283" spans="1:66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53">SUM(OFFSET(D283,0,6),OFFSET(D283,0,12),OFFSET(D283,0,18),OFFSET(D283,0,24),OFFSET(D283,0,30),OFFSET(D283,0,36),OFFSET(D283,0,42),OFFSET(D283,0,48),OFFSET(D283,0,54),OFFSET(D283,0,60))</f>
        <v>4795</v>
      </c>
      <c r="E283" s="22">
        <f t="shared" ca="1" si="153"/>
        <v>1965</v>
      </c>
      <c r="F283" s="22">
        <f ca="1">IF(D283, ROUND(E283/D283*100, 2),0)</f>
        <v>40.98</v>
      </c>
      <c r="G283" s="26" t="s">
        <v>471</v>
      </c>
      <c r="H283" s="27" t="s">
        <v>472</v>
      </c>
      <c r="I283" s="13">
        <v>218</v>
      </c>
      <c r="J283" s="22">
        <v>374</v>
      </c>
      <c r="K283" s="22">
        <v>74</v>
      </c>
      <c r="L283" s="22">
        <f>IF(J283, ROUND(K283/J283*100, 2),0)</f>
        <v>19.79</v>
      </c>
      <c r="M283" s="26" t="s">
        <v>471</v>
      </c>
      <c r="N283" s="27" t="s">
        <v>472</v>
      </c>
      <c r="O283" s="13">
        <v>218</v>
      </c>
      <c r="P283" s="22">
        <v>1055</v>
      </c>
      <c r="Q283" s="22">
        <v>290</v>
      </c>
      <c r="R283" s="22">
        <f>IF(P283, ROUND(Q283/P283*100, 2),0)</f>
        <v>27.49</v>
      </c>
      <c r="S283" s="26" t="s">
        <v>471</v>
      </c>
      <c r="T283" s="27" t="s">
        <v>472</v>
      </c>
      <c r="U283" s="13">
        <v>218</v>
      </c>
      <c r="V283" s="22">
        <v>218</v>
      </c>
      <c r="W283" s="22">
        <v>418</v>
      </c>
      <c r="X283" s="22">
        <f>IF(V283, ROUND(W283/V283*100, 2),0)</f>
        <v>191.74</v>
      </c>
      <c r="Y283" s="26" t="s">
        <v>471</v>
      </c>
      <c r="Z283" s="27" t="s">
        <v>472</v>
      </c>
      <c r="AA283" s="13">
        <v>218</v>
      </c>
      <c r="AB283" s="22">
        <v>29</v>
      </c>
      <c r="AC283" s="22">
        <v>40</v>
      </c>
      <c r="AD283" s="22">
        <f>IF(AB283, ROUND(AC283/AB283*100, 2),0)</f>
        <v>137.93</v>
      </c>
      <c r="AE283" s="26" t="s">
        <v>471</v>
      </c>
      <c r="AF283" s="27" t="s">
        <v>472</v>
      </c>
      <c r="AG283" s="13">
        <v>218</v>
      </c>
      <c r="AH283" s="22">
        <v>31</v>
      </c>
      <c r="AI283" s="22">
        <v>54</v>
      </c>
      <c r="AJ283" s="22">
        <f>IF(AH283, ROUND(AI283/AH283*100, 2),0)</f>
        <v>174.19</v>
      </c>
      <c r="AK283" s="26" t="s">
        <v>471</v>
      </c>
      <c r="AL283" s="27" t="s">
        <v>472</v>
      </c>
      <c r="AM283" s="13">
        <v>218</v>
      </c>
      <c r="AN283" s="22">
        <v>609</v>
      </c>
      <c r="AO283" s="22">
        <v>62</v>
      </c>
      <c r="AP283" s="22">
        <f>IF(AN283, ROUND(AO283/AN283*100, 2),0)</f>
        <v>10.18</v>
      </c>
      <c r="AQ283" s="26" t="s">
        <v>471</v>
      </c>
      <c r="AR283" s="27" t="s">
        <v>472</v>
      </c>
      <c r="AS283" s="13">
        <v>218</v>
      </c>
      <c r="AT283" s="22">
        <v>336</v>
      </c>
      <c r="AU283" s="22">
        <v>118</v>
      </c>
      <c r="AV283" s="22">
        <f>IF(AT283, ROUND(AU283/AT283*100, 2),0)</f>
        <v>35.119999999999997</v>
      </c>
      <c r="AW283" s="26" t="s">
        <v>471</v>
      </c>
      <c r="AX283" s="27" t="s">
        <v>472</v>
      </c>
      <c r="AY283" s="13">
        <v>218</v>
      </c>
      <c r="AZ283" s="22">
        <v>40</v>
      </c>
      <c r="BA283" s="22">
        <v>125</v>
      </c>
      <c r="BB283" s="22">
        <f>IF(AZ283, ROUND(BA283/AZ283*100, 2),0)</f>
        <v>312.5</v>
      </c>
      <c r="BC283" s="26" t="s">
        <v>471</v>
      </c>
      <c r="BD283" s="27" t="s">
        <v>472</v>
      </c>
      <c r="BE283" s="13">
        <v>218</v>
      </c>
      <c r="BF283" s="22">
        <v>355</v>
      </c>
      <c r="BG283" s="22">
        <v>365</v>
      </c>
      <c r="BH283" s="22">
        <f>IF(BF283, ROUND(BG283/BF283*100, 2),0)</f>
        <v>102.82</v>
      </c>
      <c r="BI283" s="26" t="s">
        <v>471</v>
      </c>
      <c r="BJ283" s="27" t="s">
        <v>472</v>
      </c>
      <c r="BK283" s="13">
        <v>218</v>
      </c>
      <c r="BL283" s="22">
        <v>1748</v>
      </c>
      <c r="BM283" s="22">
        <v>419</v>
      </c>
      <c r="BN283" s="22">
        <f>IF(BL283, ROUND(BM283/BL283*100, 2),0)</f>
        <v>23.97</v>
      </c>
    </row>
    <row r="284" spans="1:66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53"/>
        <v>647</v>
      </c>
      <c r="E284" s="22">
        <f t="shared" ca="1" si="153"/>
        <v>529</v>
      </c>
      <c r="F284" s="22">
        <f ca="1">IF(D284, ROUND(E284/D284*100, 2),0)</f>
        <v>81.760000000000005</v>
      </c>
      <c r="G284" s="26" t="s">
        <v>473</v>
      </c>
      <c r="H284" s="27" t="s">
        <v>474</v>
      </c>
      <c r="I284" s="13">
        <v>219</v>
      </c>
      <c r="J284" s="22">
        <v>44</v>
      </c>
      <c r="K284" s="22">
        <v>32</v>
      </c>
      <c r="L284" s="22">
        <f>IF(J284, ROUND(K284/J284*100, 2),0)</f>
        <v>72.73</v>
      </c>
      <c r="M284" s="26" t="s">
        <v>473</v>
      </c>
      <c r="N284" s="27" t="s">
        <v>474</v>
      </c>
      <c r="O284" s="13">
        <v>219</v>
      </c>
      <c r="P284" s="22">
        <v>53</v>
      </c>
      <c r="Q284" s="22">
        <v>48</v>
      </c>
      <c r="R284" s="22">
        <f>IF(P284, ROUND(Q284/P284*100, 2),0)</f>
        <v>90.57</v>
      </c>
      <c r="S284" s="26" t="s">
        <v>473</v>
      </c>
      <c r="T284" s="27" t="s">
        <v>474</v>
      </c>
      <c r="U284" s="13">
        <v>219</v>
      </c>
      <c r="V284" s="22">
        <v>50</v>
      </c>
      <c r="W284" s="22">
        <v>15</v>
      </c>
      <c r="X284" s="22">
        <f>IF(V284, ROUND(W284/V284*100, 2),0)</f>
        <v>30</v>
      </c>
      <c r="Y284" s="26" t="s">
        <v>473</v>
      </c>
      <c r="Z284" s="27" t="s">
        <v>474</v>
      </c>
      <c r="AA284" s="13">
        <v>219</v>
      </c>
      <c r="AB284" s="22">
        <v>2</v>
      </c>
      <c r="AC284" s="22">
        <v>13</v>
      </c>
      <c r="AD284" s="22">
        <f>IF(AB284, ROUND(AC284/AB284*100, 2),0)</f>
        <v>650</v>
      </c>
      <c r="AE284" s="26" t="s">
        <v>473</v>
      </c>
      <c r="AF284" s="27" t="s">
        <v>474</v>
      </c>
      <c r="AG284" s="13">
        <v>219</v>
      </c>
      <c r="AH284" s="22">
        <v>31</v>
      </c>
      <c r="AI284" s="22">
        <v>54</v>
      </c>
      <c r="AJ284" s="22">
        <f>IF(AH284, ROUND(AI284/AH284*100, 2),0)</f>
        <v>174.19</v>
      </c>
      <c r="AK284" s="26" t="s">
        <v>473</v>
      </c>
      <c r="AL284" s="27" t="s">
        <v>474</v>
      </c>
      <c r="AM284" s="13">
        <v>219</v>
      </c>
      <c r="AN284" s="22">
        <v>22</v>
      </c>
      <c r="AO284" s="22">
        <v>0</v>
      </c>
      <c r="AP284" s="22">
        <f>IF(AN284, ROUND(AO284/AN284*100, 2),0)</f>
        <v>0</v>
      </c>
      <c r="AQ284" s="26" t="s">
        <v>473</v>
      </c>
      <c r="AR284" s="27" t="s">
        <v>474</v>
      </c>
      <c r="AS284" s="13">
        <v>219</v>
      </c>
      <c r="AT284" s="22">
        <v>233</v>
      </c>
      <c r="AU284" s="22">
        <v>0</v>
      </c>
      <c r="AV284" s="22">
        <f>IF(AT284, ROUND(AU284/AT284*100, 2),0)</f>
        <v>0</v>
      </c>
      <c r="AW284" s="26" t="s">
        <v>473</v>
      </c>
      <c r="AX284" s="27" t="s">
        <v>474</v>
      </c>
      <c r="AY284" s="13">
        <v>219</v>
      </c>
      <c r="AZ284" s="22">
        <v>12</v>
      </c>
      <c r="BA284" s="22">
        <v>5</v>
      </c>
      <c r="BB284" s="22">
        <f>IF(AZ284, ROUND(BA284/AZ284*100, 2),0)</f>
        <v>41.67</v>
      </c>
      <c r="BC284" s="26" t="s">
        <v>473</v>
      </c>
      <c r="BD284" s="27" t="s">
        <v>474</v>
      </c>
      <c r="BE284" s="13">
        <v>219</v>
      </c>
      <c r="BF284" s="22">
        <v>22</v>
      </c>
      <c r="BG284" s="22">
        <v>23</v>
      </c>
      <c r="BH284" s="22">
        <f>IF(BF284, ROUND(BG284/BF284*100, 2),0)</f>
        <v>104.55</v>
      </c>
      <c r="BI284" s="26" t="s">
        <v>473</v>
      </c>
      <c r="BJ284" s="27" t="s">
        <v>474</v>
      </c>
      <c r="BK284" s="13">
        <v>219</v>
      </c>
      <c r="BL284" s="22">
        <v>178</v>
      </c>
      <c r="BM284" s="22">
        <v>339</v>
      </c>
      <c r="BN284" s="22">
        <f>IF(BL284, ROUND(BM284/BL284*100, 2),0)</f>
        <v>190.45</v>
      </c>
    </row>
    <row r="285" spans="1:66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53"/>
        <v>13918</v>
      </c>
      <c r="E285" s="22">
        <f t="shared" ca="1" si="153"/>
        <v>11067</v>
      </c>
      <c r="F285" s="22">
        <f ca="1">IF(D285, ROUND(E285/D285*100, 2),0)</f>
        <v>79.52</v>
      </c>
      <c r="G285" s="26" t="s">
        <v>475</v>
      </c>
      <c r="H285" s="27" t="s">
        <v>476</v>
      </c>
      <c r="I285" s="13">
        <v>220</v>
      </c>
      <c r="J285" s="22">
        <v>721</v>
      </c>
      <c r="K285" s="22">
        <v>98</v>
      </c>
      <c r="L285" s="22">
        <f>IF(J285, ROUND(K285/J285*100, 2),0)</f>
        <v>13.59</v>
      </c>
      <c r="M285" s="26" t="s">
        <v>475</v>
      </c>
      <c r="N285" s="27" t="s">
        <v>476</v>
      </c>
      <c r="O285" s="13">
        <v>220</v>
      </c>
      <c r="P285" s="22">
        <v>2829</v>
      </c>
      <c r="Q285" s="22">
        <v>2925</v>
      </c>
      <c r="R285" s="22">
        <f>IF(P285, ROUND(Q285/P285*100, 2),0)</f>
        <v>103.39</v>
      </c>
      <c r="S285" s="26" t="s">
        <v>475</v>
      </c>
      <c r="T285" s="27" t="s">
        <v>476</v>
      </c>
      <c r="U285" s="13">
        <v>220</v>
      </c>
      <c r="V285" s="22">
        <v>471</v>
      </c>
      <c r="W285" s="22">
        <v>544</v>
      </c>
      <c r="X285" s="22">
        <f>IF(V285, ROUND(W285/V285*100, 2),0)</f>
        <v>115.5</v>
      </c>
      <c r="Y285" s="26" t="s">
        <v>475</v>
      </c>
      <c r="Z285" s="27" t="s">
        <v>476</v>
      </c>
      <c r="AA285" s="13">
        <v>220</v>
      </c>
      <c r="AB285" s="22">
        <v>424</v>
      </c>
      <c r="AC285" s="22">
        <v>345</v>
      </c>
      <c r="AD285" s="22">
        <f>IF(AB285, ROUND(AC285/AB285*100, 2),0)</f>
        <v>81.37</v>
      </c>
      <c r="AE285" s="26" t="s">
        <v>475</v>
      </c>
      <c r="AF285" s="27" t="s">
        <v>476</v>
      </c>
      <c r="AG285" s="13">
        <v>220</v>
      </c>
      <c r="AH285" s="22">
        <v>1828</v>
      </c>
      <c r="AI285" s="22">
        <v>1617</v>
      </c>
      <c r="AJ285" s="22">
        <f>IF(AH285, ROUND(AI285/AH285*100, 2),0)</f>
        <v>88.46</v>
      </c>
      <c r="AK285" s="26" t="s">
        <v>475</v>
      </c>
      <c r="AL285" s="27" t="s">
        <v>476</v>
      </c>
      <c r="AM285" s="13">
        <v>220</v>
      </c>
      <c r="AN285" s="22">
        <v>1179</v>
      </c>
      <c r="AO285" s="22">
        <v>366</v>
      </c>
      <c r="AP285" s="22">
        <f>IF(AN285, ROUND(AO285/AN285*100, 2),0)</f>
        <v>31.04</v>
      </c>
      <c r="AQ285" s="26" t="s">
        <v>475</v>
      </c>
      <c r="AR285" s="27" t="s">
        <v>476</v>
      </c>
      <c r="AS285" s="13">
        <v>220</v>
      </c>
      <c r="AT285" s="22">
        <v>1984</v>
      </c>
      <c r="AU285" s="22">
        <v>673</v>
      </c>
      <c r="AV285" s="22">
        <f>IF(AT285, ROUND(AU285/AT285*100, 2),0)</f>
        <v>33.92</v>
      </c>
      <c r="AW285" s="26" t="s">
        <v>475</v>
      </c>
      <c r="AX285" s="27" t="s">
        <v>476</v>
      </c>
      <c r="AY285" s="13">
        <v>220</v>
      </c>
      <c r="AZ285" s="22">
        <v>461</v>
      </c>
      <c r="BA285" s="22">
        <v>454</v>
      </c>
      <c r="BB285" s="22">
        <f>IF(AZ285, ROUND(BA285/AZ285*100, 2),0)</f>
        <v>98.48</v>
      </c>
      <c r="BC285" s="26" t="s">
        <v>475</v>
      </c>
      <c r="BD285" s="27" t="s">
        <v>476</v>
      </c>
      <c r="BE285" s="13">
        <v>220</v>
      </c>
      <c r="BF285" s="22">
        <v>527</v>
      </c>
      <c r="BG285" s="22">
        <v>421</v>
      </c>
      <c r="BH285" s="22">
        <f>IF(BF285, ROUND(BG285/BF285*100, 2),0)</f>
        <v>79.89</v>
      </c>
      <c r="BI285" s="26" t="s">
        <v>475</v>
      </c>
      <c r="BJ285" s="27" t="s">
        <v>476</v>
      </c>
      <c r="BK285" s="13">
        <v>220</v>
      </c>
      <c r="BL285" s="22">
        <v>3494</v>
      </c>
      <c r="BM285" s="22">
        <v>3624</v>
      </c>
      <c r="BN285" s="22">
        <f>IF(BL285, ROUND(BM285/BL285*100, 2),0)</f>
        <v>103.72</v>
      </c>
    </row>
    <row r="286" spans="1:66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53"/>
        <v>4026</v>
      </c>
      <c r="E286" s="22">
        <f t="shared" ca="1" si="153"/>
        <v>4187</v>
      </c>
      <c r="F286" s="22">
        <f ca="1">IF(D286, ROUND(E286/D286*100, 2),0)</f>
        <v>104</v>
      </c>
      <c r="G286" s="26" t="s">
        <v>477</v>
      </c>
      <c r="H286" s="27" t="s">
        <v>474</v>
      </c>
      <c r="I286" s="13">
        <v>221</v>
      </c>
      <c r="J286" s="22">
        <v>359</v>
      </c>
      <c r="K286" s="22">
        <v>85</v>
      </c>
      <c r="L286" s="22">
        <f>IF(J286, ROUND(K286/J286*100, 2),0)</f>
        <v>23.68</v>
      </c>
      <c r="M286" s="26" t="s">
        <v>477</v>
      </c>
      <c r="N286" s="27" t="s">
        <v>474</v>
      </c>
      <c r="O286" s="13">
        <v>221</v>
      </c>
      <c r="P286" s="22">
        <v>1128</v>
      </c>
      <c r="Q286" s="22">
        <v>969</v>
      </c>
      <c r="R286" s="22">
        <f>IF(P286, ROUND(Q286/P286*100, 2),0)</f>
        <v>85.9</v>
      </c>
      <c r="S286" s="26" t="s">
        <v>477</v>
      </c>
      <c r="T286" s="27" t="s">
        <v>474</v>
      </c>
      <c r="U286" s="13">
        <v>221</v>
      </c>
      <c r="V286" s="22">
        <v>86</v>
      </c>
      <c r="W286" s="22">
        <v>22</v>
      </c>
      <c r="X286" s="22">
        <f>IF(V286, ROUND(W286/V286*100, 2),0)</f>
        <v>25.58</v>
      </c>
      <c r="Y286" s="26" t="s">
        <v>477</v>
      </c>
      <c r="Z286" s="27" t="s">
        <v>474</v>
      </c>
      <c r="AA286" s="13">
        <v>221</v>
      </c>
      <c r="AB286" s="22">
        <v>16</v>
      </c>
      <c r="AC286" s="22">
        <v>8</v>
      </c>
      <c r="AD286" s="22">
        <f>IF(AB286, ROUND(AC286/AB286*100, 2),0)</f>
        <v>50</v>
      </c>
      <c r="AE286" s="26" t="s">
        <v>477</v>
      </c>
      <c r="AF286" s="27" t="s">
        <v>474</v>
      </c>
      <c r="AG286" s="13">
        <v>221</v>
      </c>
      <c r="AH286" s="22">
        <v>220</v>
      </c>
      <c r="AI286" s="22">
        <v>212</v>
      </c>
      <c r="AJ286" s="22">
        <f>IF(AH286, ROUND(AI286/AH286*100, 2),0)</f>
        <v>96.36</v>
      </c>
      <c r="AK286" s="26" t="s">
        <v>477</v>
      </c>
      <c r="AL286" s="27" t="s">
        <v>474</v>
      </c>
      <c r="AM286" s="13">
        <v>221</v>
      </c>
      <c r="AN286" s="22">
        <v>402</v>
      </c>
      <c r="AO286" s="22">
        <v>58</v>
      </c>
      <c r="AP286" s="22">
        <f>IF(AN286, ROUND(AO286/AN286*100, 2),0)</f>
        <v>14.43</v>
      </c>
      <c r="AQ286" s="26" t="s">
        <v>477</v>
      </c>
      <c r="AR286" s="27" t="s">
        <v>474</v>
      </c>
      <c r="AS286" s="13">
        <v>221</v>
      </c>
      <c r="AT286" s="22">
        <v>1174</v>
      </c>
      <c r="AU286" s="22">
        <v>306</v>
      </c>
      <c r="AV286" s="22">
        <f>IF(AT286, ROUND(AU286/AT286*100, 2),0)</f>
        <v>26.06</v>
      </c>
      <c r="AW286" s="26" t="s">
        <v>477</v>
      </c>
      <c r="AX286" s="27" t="s">
        <v>474</v>
      </c>
      <c r="AY286" s="13">
        <v>221</v>
      </c>
      <c r="AZ286" s="22">
        <v>57</v>
      </c>
      <c r="BA286" s="22">
        <v>34</v>
      </c>
      <c r="BB286" s="22">
        <f>IF(AZ286, ROUND(BA286/AZ286*100, 2),0)</f>
        <v>59.65</v>
      </c>
      <c r="BC286" s="26" t="s">
        <v>477</v>
      </c>
      <c r="BD286" s="27" t="s">
        <v>474</v>
      </c>
      <c r="BE286" s="13">
        <v>221</v>
      </c>
      <c r="BF286" s="22">
        <v>21</v>
      </c>
      <c r="BG286" s="22">
        <v>32</v>
      </c>
      <c r="BH286" s="22">
        <f>IF(BF286, ROUND(BG286/BF286*100, 2),0)</f>
        <v>152.38</v>
      </c>
      <c r="BI286" s="26" t="s">
        <v>477</v>
      </c>
      <c r="BJ286" s="27" t="s">
        <v>474</v>
      </c>
      <c r="BK286" s="13">
        <v>221</v>
      </c>
      <c r="BL286" s="22">
        <v>563</v>
      </c>
      <c r="BM286" s="22">
        <v>2461</v>
      </c>
      <c r="BN286" s="22">
        <f>IF(BL286, ROUND(BM286/BL286*100, 2),0)</f>
        <v>437.12</v>
      </c>
    </row>
    <row r="287" spans="1:66" ht="38.65" customHeight="1" x14ac:dyDescent="0.25">
      <c r="A287" s="16" t="s">
        <v>478</v>
      </c>
      <c r="B287" s="29" t="s">
        <v>479</v>
      </c>
      <c r="C287" s="18" t="s">
        <v>12</v>
      </c>
      <c r="D287" s="25"/>
      <c r="E287" s="25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  <c r="BC287" s="16" t="s">
        <v>478</v>
      </c>
      <c r="BD287" s="29" t="s">
        <v>479</v>
      </c>
      <c r="BE287" s="18" t="s">
        <v>12</v>
      </c>
      <c r="BF287" s="25"/>
      <c r="BG287" s="25"/>
      <c r="BH287" s="19"/>
      <c r="BI287" s="16" t="s">
        <v>478</v>
      </c>
      <c r="BJ287" s="29" t="s">
        <v>479</v>
      </c>
      <c r="BK287" s="18" t="s">
        <v>12</v>
      </c>
      <c r="BL287" s="25"/>
      <c r="BM287" s="25"/>
      <c r="BN287" s="19"/>
    </row>
    <row r="288" spans="1:66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54">SUM(OFFSET(D288,0,6),OFFSET(D288,0,12),OFFSET(D288,0,18),OFFSET(D288,0,24),OFFSET(D288,0,30),OFFSET(D288,0,36),OFFSET(D288,0,42),OFFSET(D288,0,48),OFFSET(D288,0,54),OFFSET(D288,0,60))</f>
        <v>4750</v>
      </c>
      <c r="E288" s="22">
        <f t="shared" ca="1" si="154"/>
        <v>3080</v>
      </c>
      <c r="F288" s="22">
        <f ca="1">IF(D288, ROUND(E288/D288*100, 2),0)</f>
        <v>64.84</v>
      </c>
      <c r="G288" s="26" t="s">
        <v>480</v>
      </c>
      <c r="H288" s="30" t="s">
        <v>481</v>
      </c>
      <c r="I288" s="13">
        <v>222</v>
      </c>
      <c r="J288" s="22">
        <v>372</v>
      </c>
      <c r="K288" s="22">
        <v>36</v>
      </c>
      <c r="L288" s="22">
        <f>IF(J288, ROUND(K288/J288*100, 2),0)</f>
        <v>9.68</v>
      </c>
      <c r="M288" s="26" t="s">
        <v>480</v>
      </c>
      <c r="N288" s="30" t="s">
        <v>481</v>
      </c>
      <c r="O288" s="13">
        <v>222</v>
      </c>
      <c r="P288" s="22">
        <v>1131</v>
      </c>
      <c r="Q288" s="22">
        <v>1001</v>
      </c>
      <c r="R288" s="22">
        <f>IF(P288, ROUND(Q288/P288*100, 2),0)</f>
        <v>88.51</v>
      </c>
      <c r="S288" s="26" t="s">
        <v>480</v>
      </c>
      <c r="T288" s="30" t="s">
        <v>481</v>
      </c>
      <c r="U288" s="13">
        <v>222</v>
      </c>
      <c r="V288" s="22">
        <v>162</v>
      </c>
      <c r="W288" s="22">
        <v>57</v>
      </c>
      <c r="X288" s="22">
        <f>IF(V288, ROUND(W288/V288*100, 2),0)</f>
        <v>35.19</v>
      </c>
      <c r="Y288" s="26" t="s">
        <v>480</v>
      </c>
      <c r="Z288" s="30" t="s">
        <v>481</v>
      </c>
      <c r="AA288" s="13">
        <v>222</v>
      </c>
      <c r="AB288" s="22">
        <v>168</v>
      </c>
      <c r="AC288" s="22">
        <v>68</v>
      </c>
      <c r="AD288" s="22">
        <f>IF(AB288, ROUND(AC288/AB288*100, 2),0)</f>
        <v>40.479999999999997</v>
      </c>
      <c r="AE288" s="26" t="s">
        <v>480</v>
      </c>
      <c r="AF288" s="30" t="s">
        <v>481</v>
      </c>
      <c r="AG288" s="13">
        <v>222</v>
      </c>
      <c r="AH288" s="22">
        <v>793</v>
      </c>
      <c r="AI288" s="22">
        <v>699</v>
      </c>
      <c r="AJ288" s="22">
        <f>IF(AH288, ROUND(AI288/AH288*100, 2),0)</f>
        <v>88.15</v>
      </c>
      <c r="AK288" s="26" t="s">
        <v>480</v>
      </c>
      <c r="AL288" s="30" t="s">
        <v>481</v>
      </c>
      <c r="AM288" s="13">
        <v>222</v>
      </c>
      <c r="AN288" s="22">
        <v>783</v>
      </c>
      <c r="AO288" s="22">
        <v>318</v>
      </c>
      <c r="AP288" s="22">
        <f>IF(AN288, ROUND(AO288/AN288*100, 2),0)</f>
        <v>40.61</v>
      </c>
      <c r="AQ288" s="26" t="s">
        <v>480</v>
      </c>
      <c r="AR288" s="30" t="s">
        <v>481</v>
      </c>
      <c r="AS288" s="13">
        <v>222</v>
      </c>
      <c r="AT288" s="22">
        <v>567</v>
      </c>
      <c r="AU288" s="22">
        <v>55</v>
      </c>
      <c r="AV288" s="22">
        <f>IF(AT288, ROUND(AU288/AT288*100, 2),0)</f>
        <v>9.6999999999999993</v>
      </c>
      <c r="AW288" s="26" t="s">
        <v>480</v>
      </c>
      <c r="AX288" s="30" t="s">
        <v>481</v>
      </c>
      <c r="AY288" s="13">
        <v>222</v>
      </c>
      <c r="AZ288" s="22">
        <v>42</v>
      </c>
      <c r="BA288" s="22">
        <v>25</v>
      </c>
      <c r="BB288" s="22">
        <f>IF(AZ288, ROUND(BA288/AZ288*100, 2),0)</f>
        <v>59.52</v>
      </c>
      <c r="BC288" s="26" t="s">
        <v>480</v>
      </c>
      <c r="BD288" s="30" t="s">
        <v>481</v>
      </c>
      <c r="BE288" s="13">
        <v>222</v>
      </c>
      <c r="BF288" s="22">
        <v>217</v>
      </c>
      <c r="BG288" s="22">
        <v>177</v>
      </c>
      <c r="BH288" s="22">
        <f>IF(BF288, ROUND(BG288/BF288*100, 2),0)</f>
        <v>81.569999999999993</v>
      </c>
      <c r="BI288" s="26" t="s">
        <v>480</v>
      </c>
      <c r="BJ288" s="30" t="s">
        <v>481</v>
      </c>
      <c r="BK288" s="13">
        <v>222</v>
      </c>
      <c r="BL288" s="22">
        <v>515</v>
      </c>
      <c r="BM288" s="22">
        <v>644</v>
      </c>
      <c r="BN288" s="22">
        <f>IF(BL288, ROUND(BM288/BL288*100, 2),0)</f>
        <v>125.05</v>
      </c>
    </row>
    <row r="289" spans="1:66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54"/>
        <v>4808</v>
      </c>
      <c r="E289" s="22">
        <f t="shared" ca="1" si="154"/>
        <v>3458</v>
      </c>
      <c r="F289" s="22">
        <f ca="1">IF(D289, ROUND(E289/D289*100, 2),0)</f>
        <v>71.92</v>
      </c>
      <c r="G289" s="26" t="s">
        <v>482</v>
      </c>
      <c r="H289" s="30" t="s">
        <v>483</v>
      </c>
      <c r="I289" s="13">
        <v>223</v>
      </c>
      <c r="J289" s="22">
        <v>251</v>
      </c>
      <c r="K289" s="22">
        <v>94</v>
      </c>
      <c r="L289" s="22">
        <f>IF(J289, ROUND(K289/J289*100, 2),0)</f>
        <v>37.450000000000003</v>
      </c>
      <c r="M289" s="26" t="s">
        <v>482</v>
      </c>
      <c r="N289" s="30" t="s">
        <v>483</v>
      </c>
      <c r="O289" s="13">
        <v>223</v>
      </c>
      <c r="P289" s="22">
        <v>1005</v>
      </c>
      <c r="Q289" s="22">
        <v>578</v>
      </c>
      <c r="R289" s="22">
        <f>IF(P289, ROUND(Q289/P289*100, 2),0)</f>
        <v>57.51</v>
      </c>
      <c r="S289" s="26" t="s">
        <v>482</v>
      </c>
      <c r="T289" s="30" t="s">
        <v>483</v>
      </c>
      <c r="U289" s="13">
        <v>223</v>
      </c>
      <c r="V289" s="22">
        <v>120</v>
      </c>
      <c r="W289" s="22">
        <v>107</v>
      </c>
      <c r="X289" s="22">
        <f>IF(V289, ROUND(W289/V289*100, 2),0)</f>
        <v>89.17</v>
      </c>
      <c r="Y289" s="26" t="s">
        <v>482</v>
      </c>
      <c r="Z289" s="30" t="s">
        <v>483</v>
      </c>
      <c r="AA289" s="13">
        <v>223</v>
      </c>
      <c r="AB289" s="22">
        <v>178</v>
      </c>
      <c r="AC289" s="22">
        <v>57</v>
      </c>
      <c r="AD289" s="22">
        <f>IF(AB289, ROUND(AC289/AB289*100, 2),0)</f>
        <v>32.020000000000003</v>
      </c>
      <c r="AE289" s="26" t="s">
        <v>482</v>
      </c>
      <c r="AF289" s="30" t="s">
        <v>483</v>
      </c>
      <c r="AG289" s="13">
        <v>223</v>
      </c>
      <c r="AH289" s="22">
        <v>987</v>
      </c>
      <c r="AI289" s="22">
        <v>891</v>
      </c>
      <c r="AJ289" s="22">
        <f>IF(AH289, ROUND(AI289/AH289*100, 2),0)</f>
        <v>90.27</v>
      </c>
      <c r="AK289" s="26" t="s">
        <v>482</v>
      </c>
      <c r="AL289" s="30" t="s">
        <v>483</v>
      </c>
      <c r="AM289" s="13">
        <v>223</v>
      </c>
      <c r="AN289" s="22">
        <v>568</v>
      </c>
      <c r="AO289" s="22">
        <v>92</v>
      </c>
      <c r="AP289" s="22">
        <f>IF(AN289, ROUND(AO289/AN289*100, 2),0)</f>
        <v>16.2</v>
      </c>
      <c r="AQ289" s="26" t="s">
        <v>482</v>
      </c>
      <c r="AR289" s="30" t="s">
        <v>483</v>
      </c>
      <c r="AS289" s="13">
        <v>223</v>
      </c>
      <c r="AT289" s="22">
        <v>807</v>
      </c>
      <c r="AU289" s="22">
        <v>137</v>
      </c>
      <c r="AV289" s="22">
        <f>IF(AT289, ROUND(AU289/AT289*100, 2),0)</f>
        <v>16.98</v>
      </c>
      <c r="AW289" s="26" t="s">
        <v>482</v>
      </c>
      <c r="AX289" s="30" t="s">
        <v>483</v>
      </c>
      <c r="AY289" s="13">
        <v>223</v>
      </c>
      <c r="AZ289" s="22">
        <v>123</v>
      </c>
      <c r="BA289" s="22">
        <v>89</v>
      </c>
      <c r="BB289" s="22">
        <f>IF(AZ289, ROUND(BA289/AZ289*100, 2),0)</f>
        <v>72.36</v>
      </c>
      <c r="BC289" s="26" t="s">
        <v>482</v>
      </c>
      <c r="BD289" s="30" t="s">
        <v>483</v>
      </c>
      <c r="BE289" s="13">
        <v>223</v>
      </c>
      <c r="BF289" s="22">
        <v>239</v>
      </c>
      <c r="BG289" s="22">
        <v>301</v>
      </c>
      <c r="BH289" s="22">
        <f>IF(BF289, ROUND(BG289/BF289*100, 2),0)</f>
        <v>125.94</v>
      </c>
      <c r="BI289" s="26" t="s">
        <v>482</v>
      </c>
      <c r="BJ289" s="30" t="s">
        <v>483</v>
      </c>
      <c r="BK289" s="13">
        <v>223</v>
      </c>
      <c r="BL289" s="22">
        <v>530</v>
      </c>
      <c r="BM289" s="22">
        <v>1112</v>
      </c>
      <c r="BN289" s="22">
        <f>IF(BL289, ROUND(BM289/BL289*100, 2),0)</f>
        <v>209.81</v>
      </c>
    </row>
    <row r="290" spans="1:66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54"/>
        <v>1926</v>
      </c>
      <c r="E290" s="22">
        <f t="shared" ca="1" si="154"/>
        <v>913</v>
      </c>
      <c r="F290" s="22">
        <f ca="1">IF(D290, ROUND(E290/D290*100, 2),0)</f>
        <v>47.4</v>
      </c>
      <c r="G290" s="26" t="s">
        <v>484</v>
      </c>
      <c r="H290" s="30" t="s">
        <v>485</v>
      </c>
      <c r="I290" s="13">
        <v>224</v>
      </c>
      <c r="J290" s="22">
        <v>98</v>
      </c>
      <c r="K290" s="22">
        <v>47</v>
      </c>
      <c r="L290" s="22">
        <f>IF(J290, ROUND(K290/J290*100, 2),0)</f>
        <v>47.96</v>
      </c>
      <c r="M290" s="26" t="s">
        <v>484</v>
      </c>
      <c r="N290" s="30" t="s">
        <v>485</v>
      </c>
      <c r="O290" s="13">
        <v>224</v>
      </c>
      <c r="P290" s="22">
        <v>171</v>
      </c>
      <c r="Q290" s="22">
        <v>110</v>
      </c>
      <c r="R290" s="22">
        <f>IF(P290, ROUND(Q290/P290*100, 2),0)</f>
        <v>64.33</v>
      </c>
      <c r="S290" s="26" t="s">
        <v>484</v>
      </c>
      <c r="T290" s="30" t="s">
        <v>485</v>
      </c>
      <c r="U290" s="13">
        <v>224</v>
      </c>
      <c r="V290" s="22">
        <v>273</v>
      </c>
      <c r="W290" s="22">
        <v>28</v>
      </c>
      <c r="X290" s="22">
        <f>IF(V290, ROUND(W290/V290*100, 2),0)</f>
        <v>10.26</v>
      </c>
      <c r="Y290" s="26" t="s">
        <v>484</v>
      </c>
      <c r="Z290" s="30" t="s">
        <v>485</v>
      </c>
      <c r="AA290" s="13">
        <v>224</v>
      </c>
      <c r="AB290" s="22">
        <v>75</v>
      </c>
      <c r="AC290" s="22">
        <v>35</v>
      </c>
      <c r="AD290" s="22">
        <f>IF(AB290, ROUND(AC290/AB290*100, 2),0)</f>
        <v>46.67</v>
      </c>
      <c r="AE290" s="26" t="s">
        <v>484</v>
      </c>
      <c r="AF290" s="30" t="s">
        <v>485</v>
      </c>
      <c r="AG290" s="13">
        <v>224</v>
      </c>
      <c r="AH290" s="22">
        <v>79</v>
      </c>
      <c r="AI290" s="22">
        <v>81</v>
      </c>
      <c r="AJ290" s="22">
        <f>IF(AH290, ROUND(AI290/AH290*100, 2),0)</f>
        <v>102.53</v>
      </c>
      <c r="AK290" s="26" t="s">
        <v>484</v>
      </c>
      <c r="AL290" s="30" t="s">
        <v>485</v>
      </c>
      <c r="AM290" s="13">
        <v>224</v>
      </c>
      <c r="AN290" s="22">
        <v>437</v>
      </c>
      <c r="AO290" s="22">
        <v>18</v>
      </c>
      <c r="AP290" s="22">
        <f>IF(AN290, ROUND(AO290/AN290*100, 2),0)</f>
        <v>4.12</v>
      </c>
      <c r="AQ290" s="26" t="s">
        <v>484</v>
      </c>
      <c r="AR290" s="30" t="s">
        <v>485</v>
      </c>
      <c r="AS290" s="13">
        <v>224</v>
      </c>
      <c r="AT290" s="22">
        <v>309</v>
      </c>
      <c r="AU290" s="22">
        <v>16</v>
      </c>
      <c r="AV290" s="22">
        <f>IF(AT290, ROUND(AU290/AT290*100, 2),0)</f>
        <v>5.18</v>
      </c>
      <c r="AW290" s="26" t="s">
        <v>484</v>
      </c>
      <c r="AX290" s="30" t="s">
        <v>485</v>
      </c>
      <c r="AY290" s="13">
        <v>224</v>
      </c>
      <c r="AZ290" s="22">
        <v>29</v>
      </c>
      <c r="BA290" s="22">
        <v>126</v>
      </c>
      <c r="BB290" s="22">
        <f>IF(AZ290, ROUND(BA290/AZ290*100, 2),0)</f>
        <v>434.48</v>
      </c>
      <c r="BC290" s="26" t="s">
        <v>484</v>
      </c>
      <c r="BD290" s="30" t="s">
        <v>485</v>
      </c>
      <c r="BE290" s="13">
        <v>224</v>
      </c>
      <c r="BF290" s="22">
        <v>187</v>
      </c>
      <c r="BG290" s="22">
        <v>89</v>
      </c>
      <c r="BH290" s="22">
        <f>IF(BF290, ROUND(BG290/BF290*100, 2),0)</f>
        <v>47.59</v>
      </c>
      <c r="BI290" s="26" t="s">
        <v>484</v>
      </c>
      <c r="BJ290" s="30" t="s">
        <v>485</v>
      </c>
      <c r="BK290" s="13">
        <v>224</v>
      </c>
      <c r="BL290" s="22">
        <v>268</v>
      </c>
      <c r="BM290" s="22">
        <v>363</v>
      </c>
      <c r="BN290" s="22">
        <f>IF(BL290, ROUND(BM290/BL290*100, 2),0)</f>
        <v>135.44999999999999</v>
      </c>
    </row>
    <row r="291" spans="1:66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54"/>
        <v>3015</v>
      </c>
      <c r="E291" s="22">
        <f t="shared" ca="1" si="154"/>
        <v>1228</v>
      </c>
      <c r="F291" s="22">
        <f ca="1">IF(D291, ROUND(E291/D291*100, 2),0)</f>
        <v>40.729999999999997</v>
      </c>
      <c r="G291" s="20" t="s">
        <v>486</v>
      </c>
      <c r="H291" s="28" t="s">
        <v>487</v>
      </c>
      <c r="I291" s="13">
        <v>225</v>
      </c>
      <c r="J291" s="22">
        <v>0</v>
      </c>
      <c r="K291" s="22">
        <v>0</v>
      </c>
      <c r="L291" s="22">
        <f>IF(J291, ROUND(K291/J291*100, 2),0)</f>
        <v>0</v>
      </c>
      <c r="M291" s="20" t="s">
        <v>486</v>
      </c>
      <c r="N291" s="28" t="s">
        <v>487</v>
      </c>
      <c r="O291" s="13">
        <v>225</v>
      </c>
      <c r="P291" s="22">
        <v>427</v>
      </c>
      <c r="Q291" s="22">
        <v>256</v>
      </c>
      <c r="R291" s="22">
        <f>IF(P291, ROUND(Q291/P291*100, 2),0)</f>
        <v>59.95</v>
      </c>
      <c r="S291" s="20" t="s">
        <v>486</v>
      </c>
      <c r="T291" s="28" t="s">
        <v>487</v>
      </c>
      <c r="U291" s="13">
        <v>225</v>
      </c>
      <c r="V291" s="22">
        <v>378</v>
      </c>
      <c r="W291" s="22">
        <v>350</v>
      </c>
      <c r="X291" s="22">
        <f>IF(V291, ROUND(W291/V291*100, 2),0)</f>
        <v>92.59</v>
      </c>
      <c r="Y291" s="20" t="s">
        <v>486</v>
      </c>
      <c r="Z291" s="28" t="s">
        <v>487</v>
      </c>
      <c r="AA291" s="13">
        <v>225</v>
      </c>
      <c r="AB291" s="22">
        <v>312</v>
      </c>
      <c r="AC291" s="22">
        <v>183</v>
      </c>
      <c r="AD291" s="22">
        <f>IF(AB291, ROUND(AC291/AB291*100, 2),0)</f>
        <v>58.65</v>
      </c>
      <c r="AE291" s="20" t="s">
        <v>486</v>
      </c>
      <c r="AF291" s="28" t="s">
        <v>487</v>
      </c>
      <c r="AG291" s="13">
        <v>225</v>
      </c>
      <c r="AH291" s="22">
        <v>156</v>
      </c>
      <c r="AI291" s="22">
        <v>119</v>
      </c>
      <c r="AJ291" s="22">
        <f>IF(AH291, ROUND(AI291/AH291*100, 2),0)</f>
        <v>76.28</v>
      </c>
      <c r="AK291" s="20" t="s">
        <v>486</v>
      </c>
      <c r="AL291" s="28" t="s">
        <v>487</v>
      </c>
      <c r="AM291" s="13">
        <v>225</v>
      </c>
      <c r="AN291" s="22">
        <v>938</v>
      </c>
      <c r="AO291" s="22">
        <v>257</v>
      </c>
      <c r="AP291" s="22">
        <f>IF(AN291, ROUND(AO291/AN291*100, 2),0)</f>
        <v>27.4</v>
      </c>
      <c r="AQ291" s="20" t="s">
        <v>486</v>
      </c>
      <c r="AR291" s="28" t="s">
        <v>487</v>
      </c>
      <c r="AS291" s="13">
        <v>225</v>
      </c>
      <c r="AT291" s="22">
        <v>97</v>
      </c>
      <c r="AU291" s="22">
        <v>8</v>
      </c>
      <c r="AV291" s="22">
        <f>IF(AT291, ROUND(AU291/AT291*100, 2),0)</f>
        <v>8.25</v>
      </c>
      <c r="AW291" s="20" t="s">
        <v>486</v>
      </c>
      <c r="AX291" s="28" t="s">
        <v>487</v>
      </c>
      <c r="AY291" s="13">
        <v>225</v>
      </c>
      <c r="AZ291" s="22">
        <v>504</v>
      </c>
      <c r="BA291" s="22">
        <v>0</v>
      </c>
      <c r="BB291" s="22">
        <f>IF(AZ291, ROUND(BA291/AZ291*100, 2),0)</f>
        <v>0</v>
      </c>
      <c r="BC291" s="20" t="s">
        <v>486</v>
      </c>
      <c r="BD291" s="28" t="s">
        <v>487</v>
      </c>
      <c r="BE291" s="13">
        <v>225</v>
      </c>
      <c r="BF291" s="22">
        <v>22</v>
      </c>
      <c r="BG291" s="22">
        <v>10</v>
      </c>
      <c r="BH291" s="22">
        <f>IF(BF291, ROUND(BG291/BF291*100, 2),0)</f>
        <v>45.45</v>
      </c>
      <c r="BI291" s="20" t="s">
        <v>486</v>
      </c>
      <c r="BJ291" s="28" t="s">
        <v>487</v>
      </c>
      <c r="BK291" s="13">
        <v>225</v>
      </c>
      <c r="BL291" s="22">
        <v>181</v>
      </c>
      <c r="BM291" s="22">
        <v>45</v>
      </c>
      <c r="BN291" s="22">
        <f>IF(BL291, ROUND(BM291/BL291*100, 2),0)</f>
        <v>24.86</v>
      </c>
    </row>
    <row r="292" spans="1:66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54"/>
        <v>4797</v>
      </c>
      <c r="E292" s="22">
        <f t="shared" ca="1" si="154"/>
        <v>2914</v>
      </c>
      <c r="F292" s="22">
        <f ca="1">IF(D292, ROUND(E292/D292*100, 2),0)</f>
        <v>60.75</v>
      </c>
      <c r="G292" s="20" t="s">
        <v>488</v>
      </c>
      <c r="H292" s="28" t="s">
        <v>489</v>
      </c>
      <c r="I292" s="13">
        <v>226</v>
      </c>
      <c r="J292" s="22">
        <v>0</v>
      </c>
      <c r="K292" s="22">
        <v>0</v>
      </c>
      <c r="L292" s="22">
        <f>IF(J292, ROUND(K292/J292*100, 2),0)</f>
        <v>0</v>
      </c>
      <c r="M292" s="20" t="s">
        <v>488</v>
      </c>
      <c r="N292" s="28" t="s">
        <v>489</v>
      </c>
      <c r="O292" s="13">
        <v>226</v>
      </c>
      <c r="P292" s="22">
        <v>200</v>
      </c>
      <c r="Q292" s="22">
        <v>141</v>
      </c>
      <c r="R292" s="22">
        <f>IF(P292, ROUND(Q292/P292*100, 2),0)</f>
        <v>70.5</v>
      </c>
      <c r="S292" s="20" t="s">
        <v>488</v>
      </c>
      <c r="T292" s="28" t="s">
        <v>489</v>
      </c>
      <c r="U292" s="13">
        <v>226</v>
      </c>
      <c r="V292" s="22">
        <v>137</v>
      </c>
      <c r="W292" s="22">
        <v>0</v>
      </c>
      <c r="X292" s="22">
        <f>IF(V292, ROUND(W292/V292*100, 2),0)</f>
        <v>0</v>
      </c>
      <c r="Y292" s="20" t="s">
        <v>488</v>
      </c>
      <c r="Z292" s="28" t="s">
        <v>489</v>
      </c>
      <c r="AA292" s="13">
        <v>226</v>
      </c>
      <c r="AB292" s="22">
        <v>110</v>
      </c>
      <c r="AC292" s="22">
        <v>103</v>
      </c>
      <c r="AD292" s="22">
        <f>IF(AB292, ROUND(AC292/AB292*100, 2),0)</f>
        <v>93.64</v>
      </c>
      <c r="AE292" s="20" t="s">
        <v>488</v>
      </c>
      <c r="AF292" s="28" t="s">
        <v>489</v>
      </c>
      <c r="AG292" s="13">
        <v>226</v>
      </c>
      <c r="AH292" s="22">
        <v>251</v>
      </c>
      <c r="AI292" s="22">
        <v>81</v>
      </c>
      <c r="AJ292" s="22">
        <f>IF(AH292, ROUND(AI292/AH292*100, 2),0)</f>
        <v>32.270000000000003</v>
      </c>
      <c r="AK292" s="20" t="s">
        <v>488</v>
      </c>
      <c r="AL292" s="28" t="s">
        <v>489</v>
      </c>
      <c r="AM292" s="13">
        <v>226</v>
      </c>
      <c r="AN292" s="22">
        <v>40</v>
      </c>
      <c r="AO292" s="22">
        <v>19</v>
      </c>
      <c r="AP292" s="22">
        <f>IF(AN292, ROUND(AO292/AN292*100, 2),0)</f>
        <v>47.5</v>
      </c>
      <c r="AQ292" s="20" t="s">
        <v>488</v>
      </c>
      <c r="AR292" s="28" t="s">
        <v>489</v>
      </c>
      <c r="AS292" s="13">
        <v>226</v>
      </c>
      <c r="AT292" s="22">
        <v>110</v>
      </c>
      <c r="AU292" s="22">
        <v>42</v>
      </c>
      <c r="AV292" s="22">
        <f>IF(AT292, ROUND(AU292/AT292*100, 2),0)</f>
        <v>38.18</v>
      </c>
      <c r="AW292" s="20" t="s">
        <v>488</v>
      </c>
      <c r="AX292" s="28" t="s">
        <v>489</v>
      </c>
      <c r="AY292" s="13">
        <v>226</v>
      </c>
      <c r="AZ292" s="22">
        <v>41</v>
      </c>
      <c r="BA292" s="22">
        <v>32</v>
      </c>
      <c r="BB292" s="22">
        <f>IF(AZ292, ROUND(BA292/AZ292*100, 2),0)</f>
        <v>78.05</v>
      </c>
      <c r="BC292" s="20" t="s">
        <v>488</v>
      </c>
      <c r="BD292" s="28" t="s">
        <v>489</v>
      </c>
      <c r="BE292" s="13">
        <v>226</v>
      </c>
      <c r="BF292" s="22">
        <v>38</v>
      </c>
      <c r="BG292" s="22">
        <v>52</v>
      </c>
      <c r="BH292" s="22">
        <f>IF(BF292, ROUND(BG292/BF292*100, 2),0)</f>
        <v>136.84</v>
      </c>
      <c r="BI292" s="20" t="s">
        <v>488</v>
      </c>
      <c r="BJ292" s="28" t="s">
        <v>489</v>
      </c>
      <c r="BK292" s="13">
        <v>226</v>
      </c>
      <c r="BL292" s="22">
        <v>3870</v>
      </c>
      <c r="BM292" s="22">
        <v>2444</v>
      </c>
      <c r="BN292" s="22">
        <f>IF(BL292, ROUND(BM292/BL292*100, 2),0)</f>
        <v>63.15</v>
      </c>
    </row>
    <row r="293" spans="1:66" ht="26.45" customHeight="1" x14ac:dyDescent="0.25">
      <c r="A293" s="16" t="s">
        <v>490</v>
      </c>
      <c r="B293" s="29" t="s">
        <v>491</v>
      </c>
      <c r="C293" s="18" t="s">
        <v>12</v>
      </c>
      <c r="D293" s="25"/>
      <c r="E293" s="25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  <c r="BC293" s="16" t="s">
        <v>490</v>
      </c>
      <c r="BD293" s="29" t="s">
        <v>491</v>
      </c>
      <c r="BE293" s="18" t="s">
        <v>12</v>
      </c>
      <c r="BF293" s="25"/>
      <c r="BG293" s="25"/>
      <c r="BH293" s="19"/>
      <c r="BI293" s="16" t="s">
        <v>490</v>
      </c>
      <c r="BJ293" s="29" t="s">
        <v>491</v>
      </c>
      <c r="BK293" s="18" t="s">
        <v>12</v>
      </c>
      <c r="BL293" s="25"/>
      <c r="BM293" s="25"/>
      <c r="BN293" s="19"/>
    </row>
    <row r="294" spans="1:66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55">SUM(OFFSET(D294,0,6),OFFSET(D294,0,12),OFFSET(D294,0,18),OFFSET(D294,0,24),OFFSET(D294,0,30),OFFSET(D294,0,36),OFFSET(D294,0,42),OFFSET(D294,0,48),OFFSET(D294,0,54),OFFSET(D294,0,60))</f>
        <v>226</v>
      </c>
      <c r="E294" s="22">
        <f t="shared" ca="1" si="155"/>
        <v>398</v>
      </c>
      <c r="F294" s="22">
        <f ca="1">IF(D294, ROUND(E294/D294*100, 2),0)</f>
        <v>176.11</v>
      </c>
      <c r="G294" s="26" t="s">
        <v>492</v>
      </c>
      <c r="H294" s="27" t="s">
        <v>493</v>
      </c>
      <c r="I294" s="13">
        <v>227</v>
      </c>
      <c r="J294" s="22">
        <v>3</v>
      </c>
      <c r="K294" s="22">
        <v>26</v>
      </c>
      <c r="L294" s="22">
        <f>IF(J294, ROUND(K294/J294*100, 2),0)</f>
        <v>866.67</v>
      </c>
      <c r="M294" s="26" t="s">
        <v>492</v>
      </c>
      <c r="N294" s="27" t="s">
        <v>493</v>
      </c>
      <c r="O294" s="13">
        <v>227</v>
      </c>
      <c r="P294" s="22">
        <v>20</v>
      </c>
      <c r="Q294" s="22">
        <v>30</v>
      </c>
      <c r="R294" s="22">
        <f>IF(P294, ROUND(Q294/P294*100, 2),0)</f>
        <v>150</v>
      </c>
      <c r="S294" s="26" t="s">
        <v>492</v>
      </c>
      <c r="T294" s="27" t="s">
        <v>493</v>
      </c>
      <c r="U294" s="13">
        <v>227</v>
      </c>
      <c r="V294" s="22">
        <v>2</v>
      </c>
      <c r="W294" s="22">
        <v>8</v>
      </c>
      <c r="X294" s="22">
        <f>IF(V294, ROUND(W294/V294*100, 2),0)</f>
        <v>400</v>
      </c>
      <c r="Y294" s="26" t="s">
        <v>492</v>
      </c>
      <c r="Z294" s="27" t="s">
        <v>493</v>
      </c>
      <c r="AA294" s="13">
        <v>227</v>
      </c>
      <c r="AB294" s="22">
        <v>17</v>
      </c>
      <c r="AC294" s="22">
        <v>5</v>
      </c>
      <c r="AD294" s="22">
        <f>IF(AB294, ROUND(AC294/AB294*100, 2),0)</f>
        <v>29.41</v>
      </c>
      <c r="AE294" s="26" t="s">
        <v>492</v>
      </c>
      <c r="AF294" s="27" t="s">
        <v>493</v>
      </c>
      <c r="AG294" s="13">
        <v>227</v>
      </c>
      <c r="AH294" s="22">
        <v>53</v>
      </c>
      <c r="AI294" s="22">
        <v>25</v>
      </c>
      <c r="AJ294" s="22">
        <f>IF(AH294, ROUND(AI294/AH294*100, 2),0)</f>
        <v>47.17</v>
      </c>
      <c r="AK294" s="26" t="s">
        <v>492</v>
      </c>
      <c r="AL294" s="27" t="s">
        <v>493</v>
      </c>
      <c r="AM294" s="13">
        <v>227</v>
      </c>
      <c r="AN294" s="22">
        <v>47</v>
      </c>
      <c r="AO294" s="22">
        <v>18</v>
      </c>
      <c r="AP294" s="22">
        <f>IF(AN294, ROUND(AO294/AN294*100, 2),0)</f>
        <v>38.299999999999997</v>
      </c>
      <c r="AQ294" s="26" t="s">
        <v>492</v>
      </c>
      <c r="AR294" s="27" t="s">
        <v>493</v>
      </c>
      <c r="AS294" s="13">
        <v>227</v>
      </c>
      <c r="AT294" s="22">
        <v>9</v>
      </c>
      <c r="AU294" s="22">
        <v>48</v>
      </c>
      <c r="AV294" s="22">
        <f>IF(AT294, ROUND(AU294/AT294*100, 2),0)</f>
        <v>533.33000000000004</v>
      </c>
      <c r="AW294" s="26" t="s">
        <v>492</v>
      </c>
      <c r="AX294" s="27" t="s">
        <v>493</v>
      </c>
      <c r="AY294" s="13">
        <v>227</v>
      </c>
      <c r="AZ294" s="22">
        <v>25</v>
      </c>
      <c r="BA294" s="22">
        <v>19</v>
      </c>
      <c r="BB294" s="22">
        <f>IF(AZ294, ROUND(BA294/AZ294*100, 2),0)</f>
        <v>76</v>
      </c>
      <c r="BC294" s="26" t="s">
        <v>492</v>
      </c>
      <c r="BD294" s="27" t="s">
        <v>493</v>
      </c>
      <c r="BE294" s="13">
        <v>227</v>
      </c>
      <c r="BF294" s="22">
        <v>8</v>
      </c>
      <c r="BG294" s="22">
        <v>74</v>
      </c>
      <c r="BH294" s="22">
        <f>IF(BF294, ROUND(BG294/BF294*100, 2),0)</f>
        <v>925</v>
      </c>
      <c r="BI294" s="26" t="s">
        <v>492</v>
      </c>
      <c r="BJ294" s="27" t="s">
        <v>493</v>
      </c>
      <c r="BK294" s="13">
        <v>227</v>
      </c>
      <c r="BL294" s="22">
        <v>42</v>
      </c>
      <c r="BM294" s="22">
        <v>145</v>
      </c>
      <c r="BN294" s="22">
        <f>IF(BL294, ROUND(BM294/BL294*100, 2),0)</f>
        <v>345.24</v>
      </c>
    </row>
    <row r="295" spans="1:66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55"/>
        <v>214</v>
      </c>
      <c r="E295" s="22">
        <f t="shared" ca="1" si="155"/>
        <v>368</v>
      </c>
      <c r="F295" s="22">
        <f ca="1">IF(D295, ROUND(E295/D295*100, 2),0)</f>
        <v>171.96</v>
      </c>
      <c r="G295" s="26" t="s">
        <v>494</v>
      </c>
      <c r="H295" s="30" t="s">
        <v>495</v>
      </c>
      <c r="I295" s="13">
        <v>228</v>
      </c>
      <c r="J295" s="22">
        <v>3</v>
      </c>
      <c r="K295" s="22">
        <v>26</v>
      </c>
      <c r="L295" s="22">
        <f>IF(J295, ROUND(K295/J295*100, 2),0)</f>
        <v>866.67</v>
      </c>
      <c r="M295" s="26" t="s">
        <v>494</v>
      </c>
      <c r="N295" s="30" t="s">
        <v>495</v>
      </c>
      <c r="O295" s="13">
        <v>228</v>
      </c>
      <c r="P295" s="22">
        <v>20</v>
      </c>
      <c r="Q295" s="22">
        <v>28</v>
      </c>
      <c r="R295" s="22">
        <f>IF(P295, ROUND(Q295/P295*100, 2),0)</f>
        <v>140</v>
      </c>
      <c r="S295" s="26" t="s">
        <v>494</v>
      </c>
      <c r="T295" s="30" t="s">
        <v>495</v>
      </c>
      <c r="U295" s="13">
        <v>228</v>
      </c>
      <c r="V295" s="22">
        <v>2</v>
      </c>
      <c r="W295" s="22">
        <v>8</v>
      </c>
      <c r="X295" s="22">
        <f>IF(V295, ROUND(W295/V295*100, 2),0)</f>
        <v>400</v>
      </c>
      <c r="Y295" s="26" t="s">
        <v>494</v>
      </c>
      <c r="Z295" s="30" t="s">
        <v>495</v>
      </c>
      <c r="AA295" s="13">
        <v>228</v>
      </c>
      <c r="AB295" s="22">
        <v>23</v>
      </c>
      <c r="AC295" s="22">
        <v>5</v>
      </c>
      <c r="AD295" s="22">
        <f>IF(AB295, ROUND(AC295/AB295*100, 2),0)</f>
        <v>21.74</v>
      </c>
      <c r="AE295" s="26" t="s">
        <v>494</v>
      </c>
      <c r="AF295" s="30" t="s">
        <v>495</v>
      </c>
      <c r="AG295" s="13">
        <v>228</v>
      </c>
      <c r="AH295" s="22">
        <v>53</v>
      </c>
      <c r="AI295" s="22">
        <v>25</v>
      </c>
      <c r="AJ295" s="22">
        <f>IF(AH295, ROUND(AI295/AH295*100, 2),0)</f>
        <v>47.17</v>
      </c>
      <c r="AK295" s="26" t="s">
        <v>494</v>
      </c>
      <c r="AL295" s="30" t="s">
        <v>495</v>
      </c>
      <c r="AM295" s="13">
        <v>228</v>
      </c>
      <c r="AN295" s="22">
        <v>32</v>
      </c>
      <c r="AO295" s="22">
        <v>13</v>
      </c>
      <c r="AP295" s="22">
        <f>IF(AN295, ROUND(AO295/AN295*100, 2),0)</f>
        <v>40.630000000000003</v>
      </c>
      <c r="AQ295" s="26" t="s">
        <v>494</v>
      </c>
      <c r="AR295" s="30" t="s">
        <v>495</v>
      </c>
      <c r="AS295" s="13">
        <v>228</v>
      </c>
      <c r="AT295" s="22">
        <v>6</v>
      </c>
      <c r="AU295" s="22">
        <v>17</v>
      </c>
      <c r="AV295" s="22">
        <f>IF(AT295, ROUND(AU295/AT295*100, 2),0)</f>
        <v>283.33</v>
      </c>
      <c r="AW295" s="26" t="s">
        <v>494</v>
      </c>
      <c r="AX295" s="30" t="s">
        <v>495</v>
      </c>
      <c r="AY295" s="13">
        <v>228</v>
      </c>
      <c r="AZ295" s="22">
        <v>25</v>
      </c>
      <c r="BA295" s="22">
        <v>27</v>
      </c>
      <c r="BB295" s="22">
        <f>IF(AZ295, ROUND(BA295/AZ295*100, 2),0)</f>
        <v>108</v>
      </c>
      <c r="BC295" s="26" t="s">
        <v>494</v>
      </c>
      <c r="BD295" s="30" t="s">
        <v>495</v>
      </c>
      <c r="BE295" s="13">
        <v>228</v>
      </c>
      <c r="BF295" s="22">
        <v>8</v>
      </c>
      <c r="BG295" s="22">
        <v>74</v>
      </c>
      <c r="BH295" s="22">
        <f>IF(BF295, ROUND(BG295/BF295*100, 2),0)</f>
        <v>925</v>
      </c>
      <c r="BI295" s="26" t="s">
        <v>494</v>
      </c>
      <c r="BJ295" s="30" t="s">
        <v>495</v>
      </c>
      <c r="BK295" s="13">
        <v>228</v>
      </c>
      <c r="BL295" s="22">
        <v>42</v>
      </c>
      <c r="BM295" s="22">
        <v>145</v>
      </c>
      <c r="BN295" s="22">
        <f>IF(BL295, ROUND(BM295/BL295*100, 2),0)</f>
        <v>345.24</v>
      </c>
    </row>
    <row r="296" spans="1:66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55"/>
        <v>278</v>
      </c>
      <c r="E296" s="22">
        <f t="shared" ca="1" si="155"/>
        <v>619</v>
      </c>
      <c r="F296" s="22">
        <f ca="1">IF(D296, ROUND(E296/D296*100, 2),0)</f>
        <v>222.66</v>
      </c>
      <c r="G296" s="26" t="s">
        <v>496</v>
      </c>
      <c r="H296" s="27" t="s">
        <v>497</v>
      </c>
      <c r="I296" s="13">
        <v>229</v>
      </c>
      <c r="J296" s="22">
        <v>9</v>
      </c>
      <c r="K296" s="22">
        <v>78</v>
      </c>
      <c r="L296" s="22">
        <f>IF(J296, ROUND(K296/J296*100, 2),0)</f>
        <v>866.67</v>
      </c>
      <c r="M296" s="26" t="s">
        <v>496</v>
      </c>
      <c r="N296" s="27" t="s">
        <v>497</v>
      </c>
      <c r="O296" s="13">
        <v>229</v>
      </c>
      <c r="P296" s="22">
        <v>33</v>
      </c>
      <c r="Q296" s="22">
        <v>28</v>
      </c>
      <c r="R296" s="22">
        <f>IF(P296, ROUND(Q296/P296*100, 2),0)</f>
        <v>84.85</v>
      </c>
      <c r="S296" s="26" t="s">
        <v>496</v>
      </c>
      <c r="T296" s="27" t="s">
        <v>497</v>
      </c>
      <c r="U296" s="13">
        <v>229</v>
      </c>
      <c r="V296" s="22">
        <v>24</v>
      </c>
      <c r="W296" s="22">
        <v>120</v>
      </c>
      <c r="X296" s="22">
        <f>IF(V296, ROUND(W296/V296*100, 2),0)</f>
        <v>500</v>
      </c>
      <c r="Y296" s="26" t="s">
        <v>496</v>
      </c>
      <c r="Z296" s="27" t="s">
        <v>497</v>
      </c>
      <c r="AA296" s="13">
        <v>229</v>
      </c>
      <c r="AB296" s="22">
        <v>44</v>
      </c>
      <c r="AC296" s="22">
        <v>40</v>
      </c>
      <c r="AD296" s="22">
        <f>IF(AB296, ROUND(AC296/AB296*100, 2),0)</f>
        <v>90.91</v>
      </c>
      <c r="AE296" s="26" t="s">
        <v>496</v>
      </c>
      <c r="AF296" s="27" t="s">
        <v>497</v>
      </c>
      <c r="AG296" s="13">
        <v>229</v>
      </c>
      <c r="AH296" s="22">
        <v>53</v>
      </c>
      <c r="AI296" s="22">
        <v>25</v>
      </c>
      <c r="AJ296" s="22">
        <f>IF(AH296, ROUND(AI296/AH296*100, 2),0)</f>
        <v>47.17</v>
      </c>
      <c r="AK296" s="26" t="s">
        <v>496</v>
      </c>
      <c r="AL296" s="27" t="s">
        <v>497</v>
      </c>
      <c r="AM296" s="13">
        <v>229</v>
      </c>
      <c r="AN296" s="22">
        <v>32</v>
      </c>
      <c r="AO296" s="22">
        <v>13</v>
      </c>
      <c r="AP296" s="22">
        <f>IF(AN296, ROUND(AO296/AN296*100, 2),0)</f>
        <v>40.630000000000003</v>
      </c>
      <c r="AQ296" s="26" t="s">
        <v>496</v>
      </c>
      <c r="AR296" s="27" t="s">
        <v>497</v>
      </c>
      <c r="AS296" s="13">
        <v>229</v>
      </c>
      <c r="AT296" s="22">
        <v>6</v>
      </c>
      <c r="AU296" s="22">
        <v>43</v>
      </c>
      <c r="AV296" s="22">
        <f>IF(AT296, ROUND(AU296/AT296*100, 2),0)</f>
        <v>716.67</v>
      </c>
      <c r="AW296" s="26" t="s">
        <v>496</v>
      </c>
      <c r="AX296" s="27" t="s">
        <v>497</v>
      </c>
      <c r="AY296" s="13">
        <v>229</v>
      </c>
      <c r="AZ296" s="22">
        <v>12</v>
      </c>
      <c r="BA296" s="22">
        <v>0</v>
      </c>
      <c r="BB296" s="22">
        <f>IF(AZ296, ROUND(BA296/AZ296*100, 2),0)</f>
        <v>0</v>
      </c>
      <c r="BC296" s="26" t="s">
        <v>496</v>
      </c>
      <c r="BD296" s="27" t="s">
        <v>497</v>
      </c>
      <c r="BE296" s="13">
        <v>229</v>
      </c>
      <c r="BF296" s="22">
        <v>8</v>
      </c>
      <c r="BG296" s="22">
        <v>74</v>
      </c>
      <c r="BH296" s="22">
        <f>IF(BF296, ROUND(BG296/BF296*100, 2),0)</f>
        <v>925</v>
      </c>
      <c r="BI296" s="26" t="s">
        <v>496</v>
      </c>
      <c r="BJ296" s="27" t="s">
        <v>497</v>
      </c>
      <c r="BK296" s="13">
        <v>229</v>
      </c>
      <c r="BL296" s="22">
        <v>57</v>
      </c>
      <c r="BM296" s="22">
        <v>198</v>
      </c>
      <c r="BN296" s="22">
        <f>IF(BL296, ROUND(BM296/BL296*100, 2),0)</f>
        <v>347.37</v>
      </c>
    </row>
    <row r="297" spans="1:66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55"/>
        <v>21</v>
      </c>
      <c r="E297" s="22">
        <f t="shared" ca="1" si="155"/>
        <v>15</v>
      </c>
      <c r="F297" s="22">
        <f ca="1">IF(D297, ROUND(E297/D297*100, 2),0)</f>
        <v>71.430000000000007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0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5</v>
      </c>
      <c r="Q297" s="22">
        <v>1</v>
      </c>
      <c r="R297" s="22">
        <f>IF(P297, ROUND(Q297/P297*100, 2),0)</f>
        <v>20</v>
      </c>
      <c r="S297" s="21" t="s">
        <v>498</v>
      </c>
      <c r="T297" s="28" t="s">
        <v>499</v>
      </c>
      <c r="U297" s="13">
        <v>230</v>
      </c>
      <c r="V297" s="22">
        <v>2</v>
      </c>
      <c r="W297" s="22">
        <v>1</v>
      </c>
      <c r="X297" s="22">
        <f>IF(V297, ROUND(W297/V297*100, 2),0)</f>
        <v>50</v>
      </c>
      <c r="Y297" s="21" t="s">
        <v>498</v>
      </c>
      <c r="Z297" s="28" t="s">
        <v>499</v>
      </c>
      <c r="AA297" s="13">
        <v>230</v>
      </c>
      <c r="AB297" s="22">
        <v>0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5</v>
      </c>
      <c r="AI297" s="22">
        <v>5</v>
      </c>
      <c r="AJ297" s="22">
        <f>IF(AH297, ROUND(AI297/AH297*100, 2),0)</f>
        <v>100</v>
      </c>
      <c r="AK297" s="21" t="s">
        <v>498</v>
      </c>
      <c r="AL297" s="28" t="s">
        <v>499</v>
      </c>
      <c r="AM297" s="13">
        <v>230</v>
      </c>
      <c r="AN297" s="22">
        <v>2</v>
      </c>
      <c r="AO297" s="22">
        <v>0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6</v>
      </c>
      <c r="AU297" s="22">
        <v>1</v>
      </c>
      <c r="AV297" s="22">
        <f>IF(AT297, ROUND(AU297/AT297*100, 2),0)</f>
        <v>16.670000000000002</v>
      </c>
      <c r="AW297" s="21" t="s">
        <v>498</v>
      </c>
      <c r="AX297" s="28" t="s">
        <v>499</v>
      </c>
      <c r="AY297" s="13">
        <v>230</v>
      </c>
      <c r="AZ297" s="22">
        <v>0</v>
      </c>
      <c r="BA297" s="22">
        <v>7</v>
      </c>
      <c r="BB297" s="22">
        <f>IF(AZ297, ROUND(BA297/AZ297*100, 2),0)</f>
        <v>0</v>
      </c>
      <c r="BC297" s="21" t="s">
        <v>498</v>
      </c>
      <c r="BD297" s="28" t="s">
        <v>499</v>
      </c>
      <c r="BE297" s="13">
        <v>230</v>
      </c>
      <c r="BF297" s="22">
        <v>0</v>
      </c>
      <c r="BG297" s="22">
        <v>0</v>
      </c>
      <c r="BH297" s="22">
        <f>IF(BF297, ROUND(BG297/BF297*100, 2),0)</f>
        <v>0</v>
      </c>
      <c r="BI297" s="21" t="s">
        <v>498</v>
      </c>
      <c r="BJ297" s="28" t="s">
        <v>499</v>
      </c>
      <c r="BK297" s="13">
        <v>230</v>
      </c>
      <c r="BL297" s="22">
        <v>1</v>
      </c>
      <c r="BM297" s="22">
        <v>0</v>
      </c>
      <c r="BN297" s="22">
        <f>IF(BL297, ROUND(BM297/BL297*100, 2),0)</f>
        <v>0</v>
      </c>
    </row>
    <row r="298" spans="1:66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55"/>
        <v>6</v>
      </c>
      <c r="E298" s="22">
        <f t="shared" ca="1" si="155"/>
        <v>7</v>
      </c>
      <c r="F298" s="22">
        <f ca="1">IF(D298, ROUND(E298/D298*100, 2),0)</f>
        <v>116.67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0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3</v>
      </c>
      <c r="AI298" s="22">
        <v>3</v>
      </c>
      <c r="AJ298" s="22">
        <f>IF(AH298, ROUND(AI298/AH298*100, 2),0)</f>
        <v>100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3</v>
      </c>
      <c r="AU298" s="22">
        <v>0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4</v>
      </c>
      <c r="BB298" s="22">
        <f>IF(AZ298, ROUND(BA298/AZ298*100, 2),0)</f>
        <v>0</v>
      </c>
      <c r="BC298" s="30" t="s">
        <v>500</v>
      </c>
      <c r="BD298" s="21" t="s">
        <v>501</v>
      </c>
      <c r="BE298" s="13">
        <v>231</v>
      </c>
      <c r="BF298" s="22">
        <v>0</v>
      </c>
      <c r="BG298" s="22">
        <v>0</v>
      </c>
      <c r="BH298" s="22">
        <f>IF(BF298, ROUND(BG298/BF298*100, 2),0)</f>
        <v>0</v>
      </c>
      <c r="BI298" s="30" t="s">
        <v>500</v>
      </c>
      <c r="BJ298" s="21" t="s">
        <v>501</v>
      </c>
      <c r="BK298" s="13">
        <v>231</v>
      </c>
      <c r="BL298" s="22">
        <v>0</v>
      </c>
      <c r="BM298" s="22">
        <v>0</v>
      </c>
      <c r="BN298" s="22">
        <f>IF(BL298, ROUND(BM298/BL298*100, 2),0)</f>
        <v>0</v>
      </c>
    </row>
    <row r="299" spans="1:66" ht="19.350000000000001" customHeight="1" x14ac:dyDescent="0.25">
      <c r="A299" s="24"/>
      <c r="B299" s="24" t="s">
        <v>502</v>
      </c>
      <c r="C299" s="18" t="s">
        <v>12</v>
      </c>
      <c r="D299" s="25"/>
      <c r="E299" s="25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  <c r="BC299" s="24"/>
      <c r="BD299" s="24" t="s">
        <v>502</v>
      </c>
      <c r="BE299" s="18" t="s">
        <v>12</v>
      </c>
      <c r="BF299" s="25"/>
      <c r="BG299" s="25"/>
      <c r="BH299" s="19"/>
      <c r="BI299" s="24"/>
      <c r="BJ299" s="24" t="s">
        <v>502</v>
      </c>
      <c r="BK299" s="18" t="s">
        <v>12</v>
      </c>
      <c r="BL299" s="25"/>
      <c r="BM299" s="25"/>
      <c r="BN299" s="19"/>
    </row>
    <row r="300" spans="1:66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156">SUM(OFFSET(D300,0,6),OFFSET(D300,0,12),OFFSET(D300,0,18),OFFSET(D300,0,24),OFFSET(D300,0,30),OFFSET(D300,0,36),OFFSET(D300,0,42),OFFSET(D300,0,48),OFFSET(D300,0,54),OFFSET(D300,0,60))</f>
        <v>4</v>
      </c>
      <c r="E300" s="22">
        <f t="shared" ca="1" si="156"/>
        <v>6</v>
      </c>
      <c r="F300" s="22">
        <f ca="1">IF(D300, ROUND(E300/D300*100, 2),0)</f>
        <v>150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2</v>
      </c>
      <c r="AI300" s="22">
        <v>2</v>
      </c>
      <c r="AJ300" s="22">
        <f>IF(AH300, ROUND(AI300/AH300*100, 2),0)</f>
        <v>100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2</v>
      </c>
      <c r="AU300" s="22">
        <v>0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4</v>
      </c>
      <c r="BB300" s="22">
        <f>IF(AZ300, ROUND(BA300/AZ300*100, 2),0)</f>
        <v>0</v>
      </c>
      <c r="BC300" s="30" t="s">
        <v>503</v>
      </c>
      <c r="BD300" s="30" t="s">
        <v>504</v>
      </c>
      <c r="BE300" s="13">
        <v>232</v>
      </c>
      <c r="BF300" s="22">
        <v>0</v>
      </c>
      <c r="BG300" s="22">
        <v>0</v>
      </c>
      <c r="BH300" s="22">
        <f>IF(BF300, ROUND(BG300/BF300*100, 2),0)</f>
        <v>0</v>
      </c>
      <c r="BI300" s="30" t="s">
        <v>503</v>
      </c>
      <c r="BJ300" s="30" t="s">
        <v>504</v>
      </c>
      <c r="BK300" s="13">
        <v>232</v>
      </c>
      <c r="BL300" s="22">
        <v>0</v>
      </c>
      <c r="BM300" s="22">
        <v>0</v>
      </c>
      <c r="BN300" s="22">
        <f>IF(BL300, ROUND(BM300/BL300*100, 2),0)</f>
        <v>0</v>
      </c>
    </row>
    <row r="301" spans="1:66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156"/>
        <v>1</v>
      </c>
      <c r="E301" s="22">
        <f t="shared" ca="1" si="156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1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  <c r="BC301" s="30" t="s">
        <v>505</v>
      </c>
      <c r="BD301" s="30" t="s">
        <v>506</v>
      </c>
      <c r="BE301" s="13">
        <v>233</v>
      </c>
      <c r="BF301" s="22">
        <v>0</v>
      </c>
      <c r="BG301" s="22">
        <v>0</v>
      </c>
      <c r="BH301" s="22">
        <f>IF(BF301, ROUND(BG301/BF301*100, 2),0)</f>
        <v>0</v>
      </c>
      <c r="BI301" s="30" t="s">
        <v>505</v>
      </c>
      <c r="BJ301" s="30" t="s">
        <v>506</v>
      </c>
      <c r="BK301" s="13">
        <v>233</v>
      </c>
      <c r="BL301" s="22">
        <v>0</v>
      </c>
      <c r="BM301" s="22">
        <v>0</v>
      </c>
      <c r="BN301" s="22">
        <f>IF(BL301, ROUND(BM301/BL301*100, 2),0)</f>
        <v>0</v>
      </c>
    </row>
    <row r="302" spans="1:66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156"/>
        <v>1</v>
      </c>
      <c r="E302" s="22">
        <f t="shared" ca="1" si="156"/>
        <v>1</v>
      </c>
      <c r="F302" s="22">
        <f ca="1">IF(D302, ROUND(E302/D302*100, 2),0)</f>
        <v>100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1</v>
      </c>
      <c r="AI302" s="22">
        <v>1</v>
      </c>
      <c r="AJ302" s="22">
        <f>IF(AH302, ROUND(AI302/AH302*100, 2),0)</f>
        <v>100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  <c r="BC302" s="30" t="s">
        <v>507</v>
      </c>
      <c r="BD302" s="30" t="s">
        <v>508</v>
      </c>
      <c r="BE302" s="13">
        <v>234</v>
      </c>
      <c r="BF302" s="22">
        <v>0</v>
      </c>
      <c r="BG302" s="22">
        <v>0</v>
      </c>
      <c r="BH302" s="22">
        <f>IF(BF302, ROUND(BG302/BF302*100, 2),0)</f>
        <v>0</v>
      </c>
      <c r="BI302" s="30" t="s">
        <v>507</v>
      </c>
      <c r="BJ302" s="30" t="s">
        <v>508</v>
      </c>
      <c r="BK302" s="13">
        <v>234</v>
      </c>
      <c r="BL302" s="22">
        <v>0</v>
      </c>
      <c r="BM302" s="22">
        <v>0</v>
      </c>
      <c r="BN302" s="22">
        <f>IF(BL302, ROUND(BM302/BL302*100, 2),0)</f>
        <v>0</v>
      </c>
    </row>
    <row r="303" spans="1:66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156"/>
        <v>15</v>
      </c>
      <c r="E303" s="22">
        <f t="shared" ca="1" si="156"/>
        <v>8</v>
      </c>
      <c r="F303" s="22">
        <f ca="1">IF(D303, ROUND(E303/D303*100, 2),0)</f>
        <v>53.33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0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5</v>
      </c>
      <c r="Q303" s="22">
        <v>1</v>
      </c>
      <c r="R303" s="22">
        <f>IF(P303, ROUND(Q303/P303*100, 2),0)</f>
        <v>20</v>
      </c>
      <c r="S303" s="30" t="s">
        <v>509</v>
      </c>
      <c r="T303" s="21" t="s">
        <v>510</v>
      </c>
      <c r="U303" s="13">
        <v>235</v>
      </c>
      <c r="V303" s="22">
        <v>2</v>
      </c>
      <c r="W303" s="22">
        <v>1</v>
      </c>
      <c r="X303" s="22">
        <f>IF(V303, ROUND(W303/V303*100, 2),0)</f>
        <v>50</v>
      </c>
      <c r="Y303" s="30" t="s">
        <v>509</v>
      </c>
      <c r="Z303" s="21" t="s">
        <v>510</v>
      </c>
      <c r="AA303" s="13">
        <v>235</v>
      </c>
      <c r="AB303" s="22">
        <v>0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2</v>
      </c>
      <c r="AI303" s="22">
        <v>2</v>
      </c>
      <c r="AJ303" s="22">
        <f>IF(AH303, ROUND(AI303/AH303*100, 2),0)</f>
        <v>100</v>
      </c>
      <c r="AK303" s="30" t="s">
        <v>509</v>
      </c>
      <c r="AL303" s="21" t="s">
        <v>510</v>
      </c>
      <c r="AM303" s="13">
        <v>235</v>
      </c>
      <c r="AN303" s="22">
        <v>2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3</v>
      </c>
      <c r="AU303" s="22">
        <v>1</v>
      </c>
      <c r="AV303" s="22">
        <f>IF(AT303, ROUND(AU303/AT303*100, 2),0)</f>
        <v>33.33</v>
      </c>
      <c r="AW303" s="30" t="s">
        <v>509</v>
      </c>
      <c r="AX303" s="21" t="s">
        <v>510</v>
      </c>
      <c r="AY303" s="13">
        <v>235</v>
      </c>
      <c r="AZ303" s="22">
        <v>0</v>
      </c>
      <c r="BA303" s="22">
        <v>3</v>
      </c>
      <c r="BB303" s="22">
        <f>IF(AZ303, ROUND(BA303/AZ303*100, 2),0)</f>
        <v>0</v>
      </c>
      <c r="BC303" s="30" t="s">
        <v>509</v>
      </c>
      <c r="BD303" s="21" t="s">
        <v>510</v>
      </c>
      <c r="BE303" s="13">
        <v>235</v>
      </c>
      <c r="BF303" s="22">
        <v>0</v>
      </c>
      <c r="BG303" s="22">
        <v>0</v>
      </c>
      <c r="BH303" s="22">
        <f>IF(BF303, ROUND(BG303/BF303*100, 2),0)</f>
        <v>0</v>
      </c>
      <c r="BI303" s="30" t="s">
        <v>509</v>
      </c>
      <c r="BJ303" s="21" t="s">
        <v>510</v>
      </c>
      <c r="BK303" s="13">
        <v>235</v>
      </c>
      <c r="BL303" s="22">
        <v>1</v>
      </c>
      <c r="BM303" s="22">
        <v>0</v>
      </c>
      <c r="BN303" s="22">
        <f>IF(BL303, ROUND(BM303/BL303*100, 2),0)</f>
        <v>0</v>
      </c>
    </row>
    <row r="304" spans="1:66" ht="19.350000000000001" customHeight="1" x14ac:dyDescent="0.25">
      <c r="A304" s="24"/>
      <c r="B304" s="24" t="s">
        <v>502</v>
      </c>
      <c r="C304" s="18" t="s">
        <v>12</v>
      </c>
      <c r="D304" s="25"/>
      <c r="E304" s="25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  <c r="BC304" s="24"/>
      <c r="BD304" s="24" t="s">
        <v>502</v>
      </c>
      <c r="BE304" s="18" t="s">
        <v>12</v>
      </c>
      <c r="BF304" s="25"/>
      <c r="BG304" s="25"/>
      <c r="BH304" s="19"/>
      <c r="BI304" s="24"/>
      <c r="BJ304" s="24" t="s">
        <v>502</v>
      </c>
      <c r="BK304" s="18" t="s">
        <v>12</v>
      </c>
      <c r="BL304" s="25"/>
      <c r="BM304" s="25"/>
      <c r="BN304" s="19"/>
    </row>
    <row r="305" spans="1:66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157">SUM(OFFSET(D305,0,6),OFFSET(D305,0,12),OFFSET(D305,0,18),OFFSET(D305,0,24),OFFSET(D305,0,30),OFFSET(D305,0,36),OFFSET(D305,0,42),OFFSET(D305,0,48),OFFSET(D305,0,54),OFFSET(D305,0,60))</f>
        <v>15</v>
      </c>
      <c r="E305" s="22">
        <f t="shared" ca="1" si="157"/>
        <v>8</v>
      </c>
      <c r="F305" s="22">
        <f t="shared" ref="F305:F317" ca="1" si="158">IF(D305, ROUND(E305/D305*100, 2),0)</f>
        <v>53.33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159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5</v>
      </c>
      <c r="Q305" s="22">
        <v>1</v>
      </c>
      <c r="R305" s="22">
        <f t="shared" ref="R305:R317" si="160">IF(P305, ROUND(Q305/P305*100, 2),0)</f>
        <v>20</v>
      </c>
      <c r="S305" s="30" t="s">
        <v>511</v>
      </c>
      <c r="T305" s="30" t="s">
        <v>512</v>
      </c>
      <c r="U305" s="13">
        <v>236</v>
      </c>
      <c r="V305" s="22">
        <v>2</v>
      </c>
      <c r="W305" s="22">
        <v>1</v>
      </c>
      <c r="X305" s="22">
        <f t="shared" ref="X305:X317" si="161">IF(V305, ROUND(W305/V305*100, 2),0)</f>
        <v>50</v>
      </c>
      <c r="Y305" s="30" t="s">
        <v>511</v>
      </c>
      <c r="Z305" s="30" t="s">
        <v>512</v>
      </c>
      <c r="AA305" s="13">
        <v>236</v>
      </c>
      <c r="AB305" s="22">
        <v>0</v>
      </c>
      <c r="AC305" s="22">
        <v>0</v>
      </c>
      <c r="AD305" s="22">
        <f t="shared" ref="AD305:AD317" si="162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2</v>
      </c>
      <c r="AI305" s="22">
        <v>2</v>
      </c>
      <c r="AJ305" s="22">
        <f t="shared" ref="AJ305:AJ317" si="163">IF(AH305, ROUND(AI305/AH305*100, 2),0)</f>
        <v>100</v>
      </c>
      <c r="AK305" s="30" t="s">
        <v>511</v>
      </c>
      <c r="AL305" s="30" t="s">
        <v>512</v>
      </c>
      <c r="AM305" s="13">
        <v>236</v>
      </c>
      <c r="AN305" s="22">
        <v>2</v>
      </c>
      <c r="AO305" s="22">
        <v>0</v>
      </c>
      <c r="AP305" s="22">
        <f t="shared" ref="AP305:AP317" si="164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3</v>
      </c>
      <c r="AU305" s="22">
        <v>1</v>
      </c>
      <c r="AV305" s="22">
        <f t="shared" ref="AV305:AV317" si="165">IF(AT305, ROUND(AU305/AT305*100, 2),0)</f>
        <v>33.33</v>
      </c>
      <c r="AW305" s="30" t="s">
        <v>511</v>
      </c>
      <c r="AX305" s="30" t="s">
        <v>512</v>
      </c>
      <c r="AY305" s="13">
        <v>236</v>
      </c>
      <c r="AZ305" s="22">
        <v>0</v>
      </c>
      <c r="BA305" s="22">
        <v>3</v>
      </c>
      <c r="BB305" s="22">
        <f t="shared" ref="BB305:BB317" si="166">IF(AZ305, ROUND(BA305/AZ305*100, 2),0)</f>
        <v>0</v>
      </c>
      <c r="BC305" s="30" t="s">
        <v>511</v>
      </c>
      <c r="BD305" s="30" t="s">
        <v>512</v>
      </c>
      <c r="BE305" s="13">
        <v>236</v>
      </c>
      <c r="BF305" s="22">
        <v>0</v>
      </c>
      <c r="BG305" s="22">
        <v>0</v>
      </c>
      <c r="BH305" s="22">
        <f t="shared" ref="BH305:BH317" si="167">IF(BF305, ROUND(BG305/BF305*100, 2),0)</f>
        <v>0</v>
      </c>
      <c r="BI305" s="30" t="s">
        <v>511</v>
      </c>
      <c r="BJ305" s="30" t="s">
        <v>512</v>
      </c>
      <c r="BK305" s="13">
        <v>236</v>
      </c>
      <c r="BL305" s="22">
        <v>1</v>
      </c>
      <c r="BM305" s="22">
        <v>0</v>
      </c>
      <c r="BN305" s="22">
        <f t="shared" ref="BN305:BN317" si="168">IF(BL305, ROUND(BM305/BL305*100, 2),0)</f>
        <v>0</v>
      </c>
    </row>
    <row r="306" spans="1:66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157"/>
        <v>0</v>
      </c>
      <c r="E306" s="22">
        <f t="shared" ca="1" si="157"/>
        <v>0</v>
      </c>
      <c r="F306" s="22">
        <f t="shared" ca="1" si="158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159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60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61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62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63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64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165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166"/>
        <v>0</v>
      </c>
      <c r="BC306" s="30" t="s">
        <v>513</v>
      </c>
      <c r="BD306" s="30" t="s">
        <v>514</v>
      </c>
      <c r="BE306" s="13">
        <v>237</v>
      </c>
      <c r="BF306" s="22">
        <v>0</v>
      </c>
      <c r="BG306" s="22">
        <v>0</v>
      </c>
      <c r="BH306" s="22">
        <f t="shared" si="167"/>
        <v>0</v>
      </c>
      <c r="BI306" s="30" t="s">
        <v>513</v>
      </c>
      <c r="BJ306" s="30" t="s">
        <v>514</v>
      </c>
      <c r="BK306" s="13">
        <v>237</v>
      </c>
      <c r="BL306" s="22">
        <v>0</v>
      </c>
      <c r="BM306" s="22">
        <v>0</v>
      </c>
      <c r="BN306" s="22">
        <f t="shared" si="168"/>
        <v>0</v>
      </c>
    </row>
    <row r="307" spans="1:66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157"/>
        <v>0</v>
      </c>
      <c r="E307" s="22">
        <f t="shared" ca="1" si="157"/>
        <v>0</v>
      </c>
      <c r="F307" s="22">
        <f t="shared" ca="1" si="158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159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60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61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62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63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64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165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166"/>
        <v>0</v>
      </c>
      <c r="BC307" s="30" t="s">
        <v>515</v>
      </c>
      <c r="BD307" s="30" t="s">
        <v>508</v>
      </c>
      <c r="BE307" s="13">
        <v>238</v>
      </c>
      <c r="BF307" s="22">
        <v>0</v>
      </c>
      <c r="BG307" s="22">
        <v>0</v>
      </c>
      <c r="BH307" s="22">
        <f t="shared" si="167"/>
        <v>0</v>
      </c>
      <c r="BI307" s="30" t="s">
        <v>515</v>
      </c>
      <c r="BJ307" s="30" t="s">
        <v>508</v>
      </c>
      <c r="BK307" s="13">
        <v>238</v>
      </c>
      <c r="BL307" s="22">
        <v>0</v>
      </c>
      <c r="BM307" s="22">
        <v>0</v>
      </c>
      <c r="BN307" s="22">
        <f t="shared" si="168"/>
        <v>0</v>
      </c>
    </row>
    <row r="308" spans="1:66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157"/>
        <v>36</v>
      </c>
      <c r="E308" s="22">
        <f t="shared" ca="1" si="157"/>
        <v>49</v>
      </c>
      <c r="F308" s="22">
        <f t="shared" ca="1" si="158"/>
        <v>136.11000000000001</v>
      </c>
      <c r="G308" s="20" t="s">
        <v>516</v>
      </c>
      <c r="H308" s="28" t="s">
        <v>517</v>
      </c>
      <c r="I308" s="13">
        <v>239</v>
      </c>
      <c r="J308" s="22">
        <v>1</v>
      </c>
      <c r="K308" s="22">
        <v>6</v>
      </c>
      <c r="L308" s="22">
        <f t="shared" si="159"/>
        <v>600</v>
      </c>
      <c r="M308" s="20" t="s">
        <v>516</v>
      </c>
      <c r="N308" s="28" t="s">
        <v>517</v>
      </c>
      <c r="O308" s="13">
        <v>239</v>
      </c>
      <c r="P308" s="22">
        <v>0</v>
      </c>
      <c r="Q308" s="22">
        <v>11</v>
      </c>
      <c r="R308" s="22">
        <f t="shared" si="160"/>
        <v>0</v>
      </c>
      <c r="S308" s="20" t="s">
        <v>516</v>
      </c>
      <c r="T308" s="28" t="s">
        <v>517</v>
      </c>
      <c r="U308" s="13">
        <v>239</v>
      </c>
      <c r="V308" s="22">
        <v>0</v>
      </c>
      <c r="W308" s="22">
        <v>0</v>
      </c>
      <c r="X308" s="22">
        <f t="shared" si="161"/>
        <v>0</v>
      </c>
      <c r="Y308" s="20" t="s">
        <v>516</v>
      </c>
      <c r="Z308" s="28" t="s">
        <v>517</v>
      </c>
      <c r="AA308" s="13">
        <v>239</v>
      </c>
      <c r="AB308" s="22">
        <v>31</v>
      </c>
      <c r="AC308" s="22">
        <v>28</v>
      </c>
      <c r="AD308" s="22">
        <f t="shared" si="162"/>
        <v>90.32</v>
      </c>
      <c r="AE308" s="20" t="s">
        <v>516</v>
      </c>
      <c r="AF308" s="28" t="s">
        <v>517</v>
      </c>
      <c r="AG308" s="13">
        <v>239</v>
      </c>
      <c r="AH308" s="22">
        <v>4</v>
      </c>
      <c r="AI308" s="22">
        <v>4</v>
      </c>
      <c r="AJ308" s="22">
        <f t="shared" si="163"/>
        <v>100</v>
      </c>
      <c r="AK308" s="20" t="s">
        <v>516</v>
      </c>
      <c r="AL308" s="28" t="s">
        <v>517</v>
      </c>
      <c r="AM308" s="13">
        <v>239</v>
      </c>
      <c r="AN308" s="22">
        <v>0</v>
      </c>
      <c r="AO308" s="22">
        <v>0</v>
      </c>
      <c r="AP308" s="22">
        <f t="shared" si="164"/>
        <v>0</v>
      </c>
      <c r="AQ308" s="20" t="s">
        <v>516</v>
      </c>
      <c r="AR308" s="28" t="s">
        <v>517</v>
      </c>
      <c r="AS308" s="13">
        <v>239</v>
      </c>
      <c r="AT308" s="22">
        <v>0</v>
      </c>
      <c r="AU308" s="22">
        <v>0</v>
      </c>
      <c r="AV308" s="22">
        <f t="shared" si="165"/>
        <v>0</v>
      </c>
      <c r="AW308" s="20" t="s">
        <v>516</v>
      </c>
      <c r="AX308" s="28" t="s">
        <v>517</v>
      </c>
      <c r="AY308" s="13">
        <v>239</v>
      </c>
      <c r="AZ308" s="22">
        <v>0</v>
      </c>
      <c r="BA308" s="22">
        <v>0</v>
      </c>
      <c r="BB308" s="22">
        <f t="shared" si="166"/>
        <v>0</v>
      </c>
      <c r="BC308" s="20" t="s">
        <v>516</v>
      </c>
      <c r="BD308" s="28" t="s">
        <v>517</v>
      </c>
      <c r="BE308" s="13">
        <v>239</v>
      </c>
      <c r="BF308" s="22">
        <v>0</v>
      </c>
      <c r="BG308" s="22">
        <v>0</v>
      </c>
      <c r="BH308" s="22">
        <f t="shared" si="167"/>
        <v>0</v>
      </c>
      <c r="BI308" s="20" t="s">
        <v>516</v>
      </c>
      <c r="BJ308" s="28" t="s">
        <v>517</v>
      </c>
      <c r="BK308" s="13">
        <v>239</v>
      </c>
      <c r="BL308" s="22">
        <v>0</v>
      </c>
      <c r="BM308" s="22">
        <v>0</v>
      </c>
      <c r="BN308" s="22">
        <f t="shared" si="168"/>
        <v>0</v>
      </c>
    </row>
    <row r="309" spans="1:66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157"/>
        <v>20</v>
      </c>
      <c r="E309" s="22">
        <f t="shared" ca="1" si="157"/>
        <v>23</v>
      </c>
      <c r="F309" s="22">
        <f t="shared" ca="1" si="158"/>
        <v>115</v>
      </c>
      <c r="G309" s="26" t="s">
        <v>518</v>
      </c>
      <c r="H309" s="30" t="s">
        <v>519</v>
      </c>
      <c r="I309" s="13">
        <v>240</v>
      </c>
      <c r="J309" s="22">
        <v>1</v>
      </c>
      <c r="K309" s="22">
        <v>2</v>
      </c>
      <c r="L309" s="22">
        <f t="shared" si="159"/>
        <v>200</v>
      </c>
      <c r="M309" s="26" t="s">
        <v>518</v>
      </c>
      <c r="N309" s="30" t="s">
        <v>519</v>
      </c>
      <c r="O309" s="13">
        <v>240</v>
      </c>
      <c r="P309" s="22">
        <v>0</v>
      </c>
      <c r="Q309" s="22">
        <v>0</v>
      </c>
      <c r="R309" s="22">
        <f t="shared" si="160"/>
        <v>0</v>
      </c>
      <c r="S309" s="26" t="s">
        <v>518</v>
      </c>
      <c r="T309" s="30" t="s">
        <v>519</v>
      </c>
      <c r="U309" s="13">
        <v>240</v>
      </c>
      <c r="V309" s="22">
        <v>0</v>
      </c>
      <c r="W309" s="22">
        <v>0</v>
      </c>
      <c r="X309" s="22">
        <f t="shared" si="161"/>
        <v>0</v>
      </c>
      <c r="Y309" s="26" t="s">
        <v>518</v>
      </c>
      <c r="Z309" s="30" t="s">
        <v>519</v>
      </c>
      <c r="AA309" s="13">
        <v>240</v>
      </c>
      <c r="AB309" s="22">
        <v>19</v>
      </c>
      <c r="AC309" s="22">
        <v>21</v>
      </c>
      <c r="AD309" s="22">
        <f t="shared" si="162"/>
        <v>110.53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163"/>
        <v>0</v>
      </c>
      <c r="AK309" s="26" t="s">
        <v>518</v>
      </c>
      <c r="AL309" s="30" t="s">
        <v>519</v>
      </c>
      <c r="AM309" s="13">
        <v>240</v>
      </c>
      <c r="AN309" s="22">
        <v>0</v>
      </c>
      <c r="AO309" s="22">
        <v>0</v>
      </c>
      <c r="AP309" s="22">
        <f t="shared" si="164"/>
        <v>0</v>
      </c>
      <c r="AQ309" s="26" t="s">
        <v>518</v>
      </c>
      <c r="AR309" s="30" t="s">
        <v>519</v>
      </c>
      <c r="AS309" s="13">
        <v>240</v>
      </c>
      <c r="AT309" s="22">
        <v>0</v>
      </c>
      <c r="AU309" s="22">
        <v>0</v>
      </c>
      <c r="AV309" s="22">
        <f t="shared" si="165"/>
        <v>0</v>
      </c>
      <c r="AW309" s="26" t="s">
        <v>518</v>
      </c>
      <c r="AX309" s="30" t="s">
        <v>519</v>
      </c>
      <c r="AY309" s="13">
        <v>240</v>
      </c>
      <c r="AZ309" s="22">
        <v>0</v>
      </c>
      <c r="BA309" s="22">
        <v>0</v>
      </c>
      <c r="BB309" s="22">
        <f t="shared" si="166"/>
        <v>0</v>
      </c>
      <c r="BC309" s="26" t="s">
        <v>518</v>
      </c>
      <c r="BD309" s="30" t="s">
        <v>519</v>
      </c>
      <c r="BE309" s="13">
        <v>240</v>
      </c>
      <c r="BF309" s="22">
        <v>0</v>
      </c>
      <c r="BG309" s="22">
        <v>0</v>
      </c>
      <c r="BH309" s="22">
        <f t="shared" si="167"/>
        <v>0</v>
      </c>
      <c r="BI309" s="26" t="s">
        <v>518</v>
      </c>
      <c r="BJ309" s="30" t="s">
        <v>519</v>
      </c>
      <c r="BK309" s="13">
        <v>240</v>
      </c>
      <c r="BL309" s="22">
        <v>0</v>
      </c>
      <c r="BM309" s="22">
        <v>0</v>
      </c>
      <c r="BN309" s="22">
        <f t="shared" si="168"/>
        <v>0</v>
      </c>
    </row>
    <row r="310" spans="1:66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157"/>
        <v>36</v>
      </c>
      <c r="E310" s="22">
        <f t="shared" ca="1" si="157"/>
        <v>93</v>
      </c>
      <c r="F310" s="22">
        <f t="shared" ca="1" si="158"/>
        <v>258.33</v>
      </c>
      <c r="G310" s="20" t="s">
        <v>520</v>
      </c>
      <c r="H310" s="28" t="s">
        <v>521</v>
      </c>
      <c r="I310" s="13">
        <v>241</v>
      </c>
      <c r="J310" s="22">
        <v>0</v>
      </c>
      <c r="K310" s="22">
        <v>0</v>
      </c>
      <c r="L310" s="22">
        <f t="shared" si="159"/>
        <v>0</v>
      </c>
      <c r="M310" s="20" t="s">
        <v>520</v>
      </c>
      <c r="N310" s="28" t="s">
        <v>521</v>
      </c>
      <c r="O310" s="13">
        <v>241</v>
      </c>
      <c r="P310" s="22">
        <v>4</v>
      </c>
      <c r="Q310" s="22">
        <v>61</v>
      </c>
      <c r="R310" s="22">
        <f t="shared" si="160"/>
        <v>1525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0</v>
      </c>
      <c r="X310" s="22">
        <f t="shared" si="161"/>
        <v>0</v>
      </c>
      <c r="Y310" s="20" t="s">
        <v>520</v>
      </c>
      <c r="Z310" s="28" t="s">
        <v>521</v>
      </c>
      <c r="AA310" s="13">
        <v>241</v>
      </c>
      <c r="AB310" s="22">
        <v>7</v>
      </c>
      <c r="AC310" s="22">
        <v>9</v>
      </c>
      <c r="AD310" s="22">
        <f t="shared" si="162"/>
        <v>128.57</v>
      </c>
      <c r="AE310" s="20" t="s">
        <v>520</v>
      </c>
      <c r="AF310" s="28" t="s">
        <v>521</v>
      </c>
      <c r="AG310" s="13">
        <v>241</v>
      </c>
      <c r="AH310" s="22">
        <v>1</v>
      </c>
      <c r="AI310" s="22">
        <v>1</v>
      </c>
      <c r="AJ310" s="22">
        <f t="shared" si="163"/>
        <v>100</v>
      </c>
      <c r="AK310" s="20" t="s">
        <v>520</v>
      </c>
      <c r="AL310" s="28" t="s">
        <v>521</v>
      </c>
      <c r="AM310" s="13">
        <v>241</v>
      </c>
      <c r="AN310" s="22">
        <v>0</v>
      </c>
      <c r="AO310" s="22">
        <v>0</v>
      </c>
      <c r="AP310" s="22">
        <f t="shared" si="164"/>
        <v>0</v>
      </c>
      <c r="AQ310" s="20" t="s">
        <v>520</v>
      </c>
      <c r="AR310" s="28" t="s">
        <v>521</v>
      </c>
      <c r="AS310" s="13">
        <v>241</v>
      </c>
      <c r="AT310" s="22">
        <v>1</v>
      </c>
      <c r="AU310" s="22">
        <v>1</v>
      </c>
      <c r="AV310" s="22">
        <f t="shared" si="165"/>
        <v>100</v>
      </c>
      <c r="AW310" s="20" t="s">
        <v>520</v>
      </c>
      <c r="AX310" s="28" t="s">
        <v>521</v>
      </c>
      <c r="AY310" s="13">
        <v>241</v>
      </c>
      <c r="AZ310" s="22">
        <v>23</v>
      </c>
      <c r="BA310" s="22">
        <v>21</v>
      </c>
      <c r="BB310" s="22">
        <f t="shared" si="166"/>
        <v>91.3</v>
      </c>
      <c r="BC310" s="20" t="s">
        <v>520</v>
      </c>
      <c r="BD310" s="28" t="s">
        <v>521</v>
      </c>
      <c r="BE310" s="13">
        <v>241</v>
      </c>
      <c r="BF310" s="22">
        <v>0</v>
      </c>
      <c r="BG310" s="22">
        <v>0</v>
      </c>
      <c r="BH310" s="22">
        <f t="shared" si="167"/>
        <v>0</v>
      </c>
      <c r="BI310" s="20" t="s">
        <v>520</v>
      </c>
      <c r="BJ310" s="28" t="s">
        <v>521</v>
      </c>
      <c r="BK310" s="13">
        <v>241</v>
      </c>
      <c r="BL310" s="22">
        <v>0</v>
      </c>
      <c r="BM310" s="22">
        <v>0</v>
      </c>
      <c r="BN310" s="22">
        <f t="shared" si="168"/>
        <v>0</v>
      </c>
    </row>
    <row r="311" spans="1:66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157"/>
        <v>13</v>
      </c>
      <c r="E311" s="22">
        <f t="shared" ca="1" si="157"/>
        <v>40</v>
      </c>
      <c r="F311" s="22">
        <f t="shared" ca="1" si="158"/>
        <v>307.69</v>
      </c>
      <c r="G311" s="26" t="s">
        <v>522</v>
      </c>
      <c r="H311" s="30" t="s">
        <v>519</v>
      </c>
      <c r="I311" s="13">
        <v>242</v>
      </c>
      <c r="J311" s="22">
        <v>0</v>
      </c>
      <c r="K311" s="22">
        <v>0</v>
      </c>
      <c r="L311" s="22">
        <f t="shared" si="159"/>
        <v>0</v>
      </c>
      <c r="M311" s="26" t="s">
        <v>522</v>
      </c>
      <c r="N311" s="30" t="s">
        <v>519</v>
      </c>
      <c r="O311" s="13">
        <v>242</v>
      </c>
      <c r="P311" s="22">
        <v>0</v>
      </c>
      <c r="Q311" s="22">
        <v>24</v>
      </c>
      <c r="R311" s="22">
        <f t="shared" si="160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61"/>
        <v>0</v>
      </c>
      <c r="Y311" s="26" t="s">
        <v>522</v>
      </c>
      <c r="Z311" s="30" t="s">
        <v>519</v>
      </c>
      <c r="AA311" s="13">
        <v>242</v>
      </c>
      <c r="AB311" s="22">
        <v>7</v>
      </c>
      <c r="AC311" s="22">
        <v>6</v>
      </c>
      <c r="AD311" s="22">
        <f t="shared" si="162"/>
        <v>85.71</v>
      </c>
      <c r="AE311" s="26" t="s">
        <v>522</v>
      </c>
      <c r="AF311" s="30" t="s">
        <v>519</v>
      </c>
      <c r="AG311" s="13">
        <v>242</v>
      </c>
      <c r="AH311" s="22">
        <v>1</v>
      </c>
      <c r="AI311" s="22">
        <v>1</v>
      </c>
      <c r="AJ311" s="22">
        <f t="shared" si="163"/>
        <v>100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0</v>
      </c>
      <c r="AP311" s="22">
        <f t="shared" si="164"/>
        <v>0</v>
      </c>
      <c r="AQ311" s="26" t="s">
        <v>522</v>
      </c>
      <c r="AR311" s="30" t="s">
        <v>519</v>
      </c>
      <c r="AS311" s="13">
        <v>242</v>
      </c>
      <c r="AT311" s="22">
        <v>0</v>
      </c>
      <c r="AU311" s="22">
        <v>0</v>
      </c>
      <c r="AV311" s="22">
        <f t="shared" si="165"/>
        <v>0</v>
      </c>
      <c r="AW311" s="26" t="s">
        <v>522</v>
      </c>
      <c r="AX311" s="30" t="s">
        <v>519</v>
      </c>
      <c r="AY311" s="13">
        <v>242</v>
      </c>
      <c r="AZ311" s="22">
        <v>5</v>
      </c>
      <c r="BA311" s="22">
        <v>9</v>
      </c>
      <c r="BB311" s="22">
        <f t="shared" si="166"/>
        <v>180</v>
      </c>
      <c r="BC311" s="26" t="s">
        <v>522</v>
      </c>
      <c r="BD311" s="30" t="s">
        <v>519</v>
      </c>
      <c r="BE311" s="13">
        <v>242</v>
      </c>
      <c r="BF311" s="22">
        <v>0</v>
      </c>
      <c r="BG311" s="22">
        <v>0</v>
      </c>
      <c r="BH311" s="22">
        <f t="shared" si="167"/>
        <v>0</v>
      </c>
      <c r="BI311" s="26" t="s">
        <v>522</v>
      </c>
      <c r="BJ311" s="30" t="s">
        <v>519</v>
      </c>
      <c r="BK311" s="13">
        <v>242</v>
      </c>
      <c r="BL311" s="22">
        <v>0</v>
      </c>
      <c r="BM311" s="22">
        <v>0</v>
      </c>
      <c r="BN311" s="22">
        <f t="shared" si="168"/>
        <v>0</v>
      </c>
    </row>
    <row r="312" spans="1:66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157"/>
        <v>808</v>
      </c>
      <c r="E312" s="22">
        <f t="shared" ca="1" si="157"/>
        <v>473</v>
      </c>
      <c r="F312" s="22">
        <f t="shared" ca="1" si="158"/>
        <v>58.54</v>
      </c>
      <c r="G312" s="20" t="s">
        <v>523</v>
      </c>
      <c r="H312" s="28" t="s">
        <v>524</v>
      </c>
      <c r="I312" s="13">
        <v>243</v>
      </c>
      <c r="J312" s="22">
        <v>0</v>
      </c>
      <c r="K312" s="22">
        <v>2</v>
      </c>
      <c r="L312" s="22">
        <f t="shared" si="159"/>
        <v>0</v>
      </c>
      <c r="M312" s="20" t="s">
        <v>523</v>
      </c>
      <c r="N312" s="28" t="s">
        <v>524</v>
      </c>
      <c r="O312" s="13">
        <v>243</v>
      </c>
      <c r="P312" s="22">
        <v>463</v>
      </c>
      <c r="Q312" s="22">
        <v>303</v>
      </c>
      <c r="R312" s="22">
        <f t="shared" si="160"/>
        <v>65.44</v>
      </c>
      <c r="S312" s="20" t="s">
        <v>523</v>
      </c>
      <c r="T312" s="28" t="s">
        <v>524</v>
      </c>
      <c r="U312" s="13">
        <v>243</v>
      </c>
      <c r="V312" s="22">
        <v>186</v>
      </c>
      <c r="W312" s="22">
        <v>17</v>
      </c>
      <c r="X312" s="22">
        <f t="shared" si="161"/>
        <v>9.14</v>
      </c>
      <c r="Y312" s="20" t="s">
        <v>523</v>
      </c>
      <c r="Z312" s="28" t="s">
        <v>524</v>
      </c>
      <c r="AA312" s="13">
        <v>243</v>
      </c>
      <c r="AB312" s="22">
        <v>41</v>
      </c>
      <c r="AC312" s="22">
        <v>16</v>
      </c>
      <c r="AD312" s="22">
        <f t="shared" si="162"/>
        <v>39.020000000000003</v>
      </c>
      <c r="AE312" s="20" t="s">
        <v>523</v>
      </c>
      <c r="AF312" s="28" t="s">
        <v>524</v>
      </c>
      <c r="AG312" s="13">
        <v>243</v>
      </c>
      <c r="AH312" s="22">
        <v>27</v>
      </c>
      <c r="AI312" s="22">
        <v>21</v>
      </c>
      <c r="AJ312" s="22">
        <f t="shared" si="163"/>
        <v>77.78</v>
      </c>
      <c r="AK312" s="20" t="s">
        <v>523</v>
      </c>
      <c r="AL312" s="28" t="s">
        <v>524</v>
      </c>
      <c r="AM312" s="13">
        <v>243</v>
      </c>
      <c r="AN312" s="22">
        <v>21</v>
      </c>
      <c r="AO312" s="22">
        <v>48</v>
      </c>
      <c r="AP312" s="22">
        <f t="shared" si="164"/>
        <v>228.57</v>
      </c>
      <c r="AQ312" s="20" t="s">
        <v>523</v>
      </c>
      <c r="AR312" s="28" t="s">
        <v>524</v>
      </c>
      <c r="AS312" s="13">
        <v>243</v>
      </c>
      <c r="AT312" s="22">
        <v>13</v>
      </c>
      <c r="AU312" s="22">
        <v>10</v>
      </c>
      <c r="AV312" s="22">
        <f t="shared" si="165"/>
        <v>76.92</v>
      </c>
      <c r="AW312" s="20" t="s">
        <v>523</v>
      </c>
      <c r="AX312" s="28" t="s">
        <v>524</v>
      </c>
      <c r="AY312" s="13">
        <v>243</v>
      </c>
      <c r="AZ312" s="22">
        <v>54</v>
      </c>
      <c r="BA312" s="22">
        <v>31</v>
      </c>
      <c r="BB312" s="22">
        <f t="shared" si="166"/>
        <v>57.41</v>
      </c>
      <c r="BC312" s="20" t="s">
        <v>523</v>
      </c>
      <c r="BD312" s="28" t="s">
        <v>524</v>
      </c>
      <c r="BE312" s="13">
        <v>243</v>
      </c>
      <c r="BF312" s="22">
        <v>3</v>
      </c>
      <c r="BG312" s="22">
        <v>8</v>
      </c>
      <c r="BH312" s="22">
        <f t="shared" si="167"/>
        <v>266.67</v>
      </c>
      <c r="BI312" s="20" t="s">
        <v>523</v>
      </c>
      <c r="BJ312" s="28" t="s">
        <v>524</v>
      </c>
      <c r="BK312" s="13">
        <v>243</v>
      </c>
      <c r="BL312" s="22">
        <v>0</v>
      </c>
      <c r="BM312" s="22">
        <v>17</v>
      </c>
      <c r="BN312" s="22">
        <f t="shared" si="168"/>
        <v>0</v>
      </c>
    </row>
    <row r="313" spans="1:66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157"/>
        <v>646</v>
      </c>
      <c r="E313" s="22">
        <f t="shared" ca="1" si="157"/>
        <v>345</v>
      </c>
      <c r="F313" s="22">
        <f t="shared" ca="1" si="158"/>
        <v>53.41</v>
      </c>
      <c r="G313" s="26" t="s">
        <v>525</v>
      </c>
      <c r="H313" s="30" t="s">
        <v>526</v>
      </c>
      <c r="I313" s="13">
        <v>244</v>
      </c>
      <c r="J313" s="22">
        <v>0</v>
      </c>
      <c r="K313" s="22">
        <v>2</v>
      </c>
      <c r="L313" s="22">
        <f t="shared" si="159"/>
        <v>0</v>
      </c>
      <c r="M313" s="26" t="s">
        <v>525</v>
      </c>
      <c r="N313" s="30" t="s">
        <v>526</v>
      </c>
      <c r="O313" s="13">
        <v>244</v>
      </c>
      <c r="P313" s="22">
        <v>427</v>
      </c>
      <c r="Q313" s="22">
        <v>261</v>
      </c>
      <c r="R313" s="22">
        <f t="shared" si="160"/>
        <v>61.12</v>
      </c>
      <c r="S313" s="26" t="s">
        <v>525</v>
      </c>
      <c r="T313" s="30" t="s">
        <v>526</v>
      </c>
      <c r="U313" s="13">
        <v>244</v>
      </c>
      <c r="V313" s="22">
        <v>154</v>
      </c>
      <c r="W313" s="22">
        <v>12</v>
      </c>
      <c r="X313" s="22">
        <f t="shared" si="161"/>
        <v>7.79</v>
      </c>
      <c r="Y313" s="26" t="s">
        <v>525</v>
      </c>
      <c r="Z313" s="30" t="s">
        <v>526</v>
      </c>
      <c r="AA313" s="13">
        <v>244</v>
      </c>
      <c r="AB313" s="22">
        <v>30</v>
      </c>
      <c r="AC313" s="22">
        <v>9</v>
      </c>
      <c r="AD313" s="22">
        <f t="shared" si="162"/>
        <v>30</v>
      </c>
      <c r="AE313" s="26" t="s">
        <v>525</v>
      </c>
      <c r="AF313" s="30" t="s">
        <v>526</v>
      </c>
      <c r="AG313" s="13">
        <v>244</v>
      </c>
      <c r="AH313" s="22">
        <v>14</v>
      </c>
      <c r="AI313" s="22">
        <v>14</v>
      </c>
      <c r="AJ313" s="22">
        <f t="shared" si="163"/>
        <v>100</v>
      </c>
      <c r="AK313" s="26" t="s">
        <v>525</v>
      </c>
      <c r="AL313" s="30" t="s">
        <v>526</v>
      </c>
      <c r="AM313" s="13">
        <v>244</v>
      </c>
      <c r="AN313" s="22">
        <v>12</v>
      </c>
      <c r="AO313" s="22">
        <v>20</v>
      </c>
      <c r="AP313" s="22">
        <f t="shared" si="164"/>
        <v>166.67</v>
      </c>
      <c r="AQ313" s="26" t="s">
        <v>525</v>
      </c>
      <c r="AR313" s="30" t="s">
        <v>526</v>
      </c>
      <c r="AS313" s="13">
        <v>244</v>
      </c>
      <c r="AT313" s="22">
        <v>0</v>
      </c>
      <c r="AU313" s="22">
        <v>0</v>
      </c>
      <c r="AV313" s="22">
        <f t="shared" si="165"/>
        <v>0</v>
      </c>
      <c r="AW313" s="26" t="s">
        <v>525</v>
      </c>
      <c r="AX313" s="30" t="s">
        <v>526</v>
      </c>
      <c r="AY313" s="13">
        <v>244</v>
      </c>
      <c r="AZ313" s="22">
        <v>6</v>
      </c>
      <c r="BA313" s="22">
        <v>8</v>
      </c>
      <c r="BB313" s="22">
        <f t="shared" si="166"/>
        <v>133.33000000000001</v>
      </c>
      <c r="BC313" s="26" t="s">
        <v>525</v>
      </c>
      <c r="BD313" s="30" t="s">
        <v>526</v>
      </c>
      <c r="BE313" s="13">
        <v>244</v>
      </c>
      <c r="BF313" s="22">
        <v>3</v>
      </c>
      <c r="BG313" s="22">
        <v>4</v>
      </c>
      <c r="BH313" s="22">
        <f t="shared" si="167"/>
        <v>133.33000000000001</v>
      </c>
      <c r="BI313" s="26" t="s">
        <v>525</v>
      </c>
      <c r="BJ313" s="30" t="s">
        <v>526</v>
      </c>
      <c r="BK313" s="13">
        <v>244</v>
      </c>
      <c r="BL313" s="22">
        <v>0</v>
      </c>
      <c r="BM313" s="22">
        <v>15</v>
      </c>
      <c r="BN313" s="22">
        <f t="shared" si="168"/>
        <v>0</v>
      </c>
    </row>
    <row r="314" spans="1:66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157"/>
        <v>270</v>
      </c>
      <c r="E314" s="22">
        <f t="shared" ca="1" si="157"/>
        <v>691</v>
      </c>
      <c r="F314" s="22">
        <f t="shared" ca="1" si="158"/>
        <v>255.93</v>
      </c>
      <c r="G314" s="20" t="s">
        <v>527</v>
      </c>
      <c r="H314" s="28" t="s">
        <v>528</v>
      </c>
      <c r="I314" s="13">
        <v>245</v>
      </c>
      <c r="J314" s="22">
        <v>0</v>
      </c>
      <c r="K314" s="22">
        <v>48</v>
      </c>
      <c r="L314" s="22">
        <f t="shared" si="159"/>
        <v>0</v>
      </c>
      <c r="M314" s="20" t="s">
        <v>527</v>
      </c>
      <c r="N314" s="28" t="s">
        <v>528</v>
      </c>
      <c r="O314" s="13">
        <v>245</v>
      </c>
      <c r="P314" s="22">
        <v>13</v>
      </c>
      <c r="Q314" s="22">
        <v>249</v>
      </c>
      <c r="R314" s="22">
        <f t="shared" si="160"/>
        <v>1915.38</v>
      </c>
      <c r="S314" s="20" t="s">
        <v>527</v>
      </c>
      <c r="T314" s="28" t="s">
        <v>528</v>
      </c>
      <c r="U314" s="13">
        <v>245</v>
      </c>
      <c r="V314" s="22">
        <v>0</v>
      </c>
      <c r="W314" s="22">
        <v>1</v>
      </c>
      <c r="X314" s="22">
        <f t="shared" si="161"/>
        <v>0</v>
      </c>
      <c r="Y314" s="20" t="s">
        <v>527</v>
      </c>
      <c r="Z314" s="28" t="s">
        <v>528</v>
      </c>
      <c r="AA314" s="13">
        <v>245</v>
      </c>
      <c r="AB314" s="22">
        <v>39</v>
      </c>
      <c r="AC314" s="22">
        <v>53</v>
      </c>
      <c r="AD314" s="22">
        <f t="shared" si="162"/>
        <v>135.9</v>
      </c>
      <c r="AE314" s="20" t="s">
        <v>527</v>
      </c>
      <c r="AF314" s="28" t="s">
        <v>528</v>
      </c>
      <c r="AG314" s="13">
        <v>245</v>
      </c>
      <c r="AH314" s="22">
        <v>0</v>
      </c>
      <c r="AI314" s="22">
        <v>0</v>
      </c>
      <c r="AJ314" s="22">
        <f t="shared" si="163"/>
        <v>0</v>
      </c>
      <c r="AK314" s="20" t="s">
        <v>527</v>
      </c>
      <c r="AL314" s="28" t="s">
        <v>528</v>
      </c>
      <c r="AM314" s="13">
        <v>245</v>
      </c>
      <c r="AN314" s="22">
        <v>0</v>
      </c>
      <c r="AO314" s="22">
        <v>0</v>
      </c>
      <c r="AP314" s="22">
        <f t="shared" si="164"/>
        <v>0</v>
      </c>
      <c r="AQ314" s="20" t="s">
        <v>527</v>
      </c>
      <c r="AR314" s="28" t="s">
        <v>528</v>
      </c>
      <c r="AS314" s="13">
        <v>245</v>
      </c>
      <c r="AT314" s="22">
        <v>2</v>
      </c>
      <c r="AU314" s="22">
        <v>145</v>
      </c>
      <c r="AV314" s="22">
        <f t="shared" si="165"/>
        <v>7250</v>
      </c>
      <c r="AW314" s="20" t="s">
        <v>527</v>
      </c>
      <c r="AX314" s="28" t="s">
        <v>528</v>
      </c>
      <c r="AY314" s="13">
        <v>245</v>
      </c>
      <c r="AZ314" s="22">
        <v>0</v>
      </c>
      <c r="BA314" s="22">
        <v>0</v>
      </c>
      <c r="BB314" s="22">
        <f t="shared" si="166"/>
        <v>0</v>
      </c>
      <c r="BC314" s="20" t="s">
        <v>527</v>
      </c>
      <c r="BD314" s="28" t="s">
        <v>528</v>
      </c>
      <c r="BE314" s="13">
        <v>245</v>
      </c>
      <c r="BF314" s="22">
        <v>211</v>
      </c>
      <c r="BG314" s="22">
        <v>189</v>
      </c>
      <c r="BH314" s="22">
        <f t="shared" si="167"/>
        <v>89.57</v>
      </c>
      <c r="BI314" s="20" t="s">
        <v>527</v>
      </c>
      <c r="BJ314" s="28" t="s">
        <v>528</v>
      </c>
      <c r="BK314" s="13">
        <v>245</v>
      </c>
      <c r="BL314" s="22">
        <v>5</v>
      </c>
      <c r="BM314" s="22">
        <v>6</v>
      </c>
      <c r="BN314" s="22">
        <f t="shared" si="168"/>
        <v>120</v>
      </c>
    </row>
    <row r="315" spans="1:66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157"/>
        <v>15</v>
      </c>
      <c r="E315" s="22">
        <f t="shared" ca="1" si="157"/>
        <v>18</v>
      </c>
      <c r="F315" s="22">
        <f t="shared" ca="1" si="158"/>
        <v>120</v>
      </c>
      <c r="G315" s="26" t="s">
        <v>529</v>
      </c>
      <c r="H315" s="30" t="s">
        <v>530</v>
      </c>
      <c r="I315" s="13">
        <v>246</v>
      </c>
      <c r="J315" s="22">
        <v>0</v>
      </c>
      <c r="K315" s="22">
        <v>0</v>
      </c>
      <c r="L315" s="22">
        <f t="shared" si="159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3</v>
      </c>
      <c r="R315" s="22">
        <f t="shared" si="160"/>
        <v>0</v>
      </c>
      <c r="S315" s="26" t="s">
        <v>529</v>
      </c>
      <c r="T315" s="30" t="s">
        <v>530</v>
      </c>
      <c r="U315" s="13">
        <v>246</v>
      </c>
      <c r="V315" s="22">
        <v>0</v>
      </c>
      <c r="W315" s="22">
        <v>1</v>
      </c>
      <c r="X315" s="22">
        <f t="shared" si="161"/>
        <v>0</v>
      </c>
      <c r="Y315" s="26" t="s">
        <v>529</v>
      </c>
      <c r="Z315" s="30" t="s">
        <v>530</v>
      </c>
      <c r="AA315" s="13">
        <v>246</v>
      </c>
      <c r="AB315" s="22">
        <v>2</v>
      </c>
      <c r="AC315" s="22">
        <v>2</v>
      </c>
      <c r="AD315" s="22">
        <f t="shared" si="162"/>
        <v>100</v>
      </c>
      <c r="AE315" s="26" t="s">
        <v>529</v>
      </c>
      <c r="AF315" s="30" t="s">
        <v>530</v>
      </c>
      <c r="AG315" s="13">
        <v>246</v>
      </c>
      <c r="AH315" s="22">
        <v>0</v>
      </c>
      <c r="AI315" s="22">
        <v>0</v>
      </c>
      <c r="AJ315" s="22">
        <f t="shared" si="163"/>
        <v>0</v>
      </c>
      <c r="AK315" s="26" t="s">
        <v>529</v>
      </c>
      <c r="AL315" s="30" t="s">
        <v>530</v>
      </c>
      <c r="AM315" s="13">
        <v>246</v>
      </c>
      <c r="AN315" s="22">
        <v>0</v>
      </c>
      <c r="AO315" s="22">
        <v>0</v>
      </c>
      <c r="AP315" s="22">
        <f t="shared" si="164"/>
        <v>0</v>
      </c>
      <c r="AQ315" s="26" t="s">
        <v>529</v>
      </c>
      <c r="AR315" s="30" t="s">
        <v>530</v>
      </c>
      <c r="AS315" s="13">
        <v>246</v>
      </c>
      <c r="AT315" s="22">
        <v>2</v>
      </c>
      <c r="AU315" s="22">
        <v>0</v>
      </c>
      <c r="AV315" s="22">
        <f t="shared" si="165"/>
        <v>0</v>
      </c>
      <c r="AW315" s="26" t="s">
        <v>529</v>
      </c>
      <c r="AX315" s="30" t="s">
        <v>530</v>
      </c>
      <c r="AY315" s="13">
        <v>246</v>
      </c>
      <c r="AZ315" s="22">
        <v>0</v>
      </c>
      <c r="BA315" s="22">
        <v>0</v>
      </c>
      <c r="BB315" s="22">
        <f t="shared" si="166"/>
        <v>0</v>
      </c>
      <c r="BC315" s="26" t="s">
        <v>529</v>
      </c>
      <c r="BD315" s="30" t="s">
        <v>530</v>
      </c>
      <c r="BE315" s="13">
        <v>246</v>
      </c>
      <c r="BF315" s="22">
        <v>11</v>
      </c>
      <c r="BG315" s="22">
        <v>12</v>
      </c>
      <c r="BH315" s="22">
        <f t="shared" si="167"/>
        <v>109.09</v>
      </c>
      <c r="BI315" s="26" t="s">
        <v>529</v>
      </c>
      <c r="BJ315" s="30" t="s">
        <v>530</v>
      </c>
      <c r="BK315" s="13">
        <v>246</v>
      </c>
      <c r="BL315" s="22">
        <v>0</v>
      </c>
      <c r="BM315" s="22">
        <v>0</v>
      </c>
      <c r="BN315" s="22">
        <f t="shared" si="168"/>
        <v>0</v>
      </c>
    </row>
    <row r="316" spans="1:66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157"/>
        <v>9</v>
      </c>
      <c r="E316" s="22">
        <f t="shared" ca="1" si="157"/>
        <v>11</v>
      </c>
      <c r="F316" s="22">
        <f t="shared" ca="1" si="158"/>
        <v>122.22</v>
      </c>
      <c r="G316" s="20" t="s">
        <v>531</v>
      </c>
      <c r="H316" s="28" t="s">
        <v>532</v>
      </c>
      <c r="I316" s="13">
        <v>247</v>
      </c>
      <c r="J316" s="22">
        <v>0</v>
      </c>
      <c r="K316" s="22">
        <v>0</v>
      </c>
      <c r="L316" s="22">
        <f t="shared" si="159"/>
        <v>0</v>
      </c>
      <c r="M316" s="20" t="s">
        <v>531</v>
      </c>
      <c r="N316" s="28" t="s">
        <v>532</v>
      </c>
      <c r="O316" s="13">
        <v>247</v>
      </c>
      <c r="P316" s="22">
        <v>4</v>
      </c>
      <c r="Q316" s="22">
        <v>2</v>
      </c>
      <c r="R316" s="22">
        <f t="shared" si="160"/>
        <v>50</v>
      </c>
      <c r="S316" s="20" t="s">
        <v>531</v>
      </c>
      <c r="T316" s="28" t="s">
        <v>532</v>
      </c>
      <c r="U316" s="13">
        <v>247</v>
      </c>
      <c r="V316" s="22">
        <v>0</v>
      </c>
      <c r="W316" s="22">
        <v>1</v>
      </c>
      <c r="X316" s="22">
        <f t="shared" si="161"/>
        <v>0</v>
      </c>
      <c r="Y316" s="20" t="s">
        <v>531</v>
      </c>
      <c r="Z316" s="28" t="s">
        <v>532</v>
      </c>
      <c r="AA316" s="13">
        <v>247</v>
      </c>
      <c r="AB316" s="22">
        <v>0</v>
      </c>
      <c r="AC316" s="22">
        <v>0</v>
      </c>
      <c r="AD316" s="22">
        <f t="shared" si="162"/>
        <v>0</v>
      </c>
      <c r="AE316" s="20" t="s">
        <v>531</v>
      </c>
      <c r="AF316" s="28" t="s">
        <v>532</v>
      </c>
      <c r="AG316" s="13">
        <v>247</v>
      </c>
      <c r="AH316" s="22">
        <v>0</v>
      </c>
      <c r="AI316" s="22">
        <v>0</v>
      </c>
      <c r="AJ316" s="22">
        <f t="shared" si="163"/>
        <v>0</v>
      </c>
      <c r="AK316" s="20" t="s">
        <v>531</v>
      </c>
      <c r="AL316" s="28" t="s">
        <v>532</v>
      </c>
      <c r="AM316" s="13">
        <v>247</v>
      </c>
      <c r="AN316" s="22">
        <v>0</v>
      </c>
      <c r="AO316" s="22">
        <v>0</v>
      </c>
      <c r="AP316" s="22">
        <f t="shared" si="164"/>
        <v>0</v>
      </c>
      <c r="AQ316" s="20" t="s">
        <v>531</v>
      </c>
      <c r="AR316" s="28" t="s">
        <v>532</v>
      </c>
      <c r="AS316" s="13">
        <v>247</v>
      </c>
      <c r="AT316" s="22">
        <v>0</v>
      </c>
      <c r="AU316" s="22">
        <v>0</v>
      </c>
      <c r="AV316" s="22">
        <f t="shared" si="165"/>
        <v>0</v>
      </c>
      <c r="AW316" s="20" t="s">
        <v>531</v>
      </c>
      <c r="AX316" s="28" t="s">
        <v>532</v>
      </c>
      <c r="AY316" s="13">
        <v>247</v>
      </c>
      <c r="AZ316" s="22">
        <v>0</v>
      </c>
      <c r="BA316" s="22">
        <v>0</v>
      </c>
      <c r="BB316" s="22">
        <f t="shared" si="166"/>
        <v>0</v>
      </c>
      <c r="BC316" s="20" t="s">
        <v>531</v>
      </c>
      <c r="BD316" s="28" t="s">
        <v>532</v>
      </c>
      <c r="BE316" s="13">
        <v>247</v>
      </c>
      <c r="BF316" s="22">
        <v>4</v>
      </c>
      <c r="BG316" s="22">
        <v>5</v>
      </c>
      <c r="BH316" s="22">
        <f t="shared" si="167"/>
        <v>125</v>
      </c>
      <c r="BI316" s="20" t="s">
        <v>531</v>
      </c>
      <c r="BJ316" s="28" t="s">
        <v>532</v>
      </c>
      <c r="BK316" s="13">
        <v>247</v>
      </c>
      <c r="BL316" s="22">
        <v>1</v>
      </c>
      <c r="BM316" s="22">
        <v>3</v>
      </c>
      <c r="BN316" s="22">
        <f t="shared" si="168"/>
        <v>300</v>
      </c>
    </row>
    <row r="317" spans="1:66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157"/>
        <v>4</v>
      </c>
      <c r="E317" s="22">
        <f t="shared" ca="1" si="157"/>
        <v>7</v>
      </c>
      <c r="F317" s="22">
        <f t="shared" ca="1" si="158"/>
        <v>175</v>
      </c>
      <c r="G317" s="26" t="s">
        <v>533</v>
      </c>
      <c r="H317" s="30" t="s">
        <v>530</v>
      </c>
      <c r="I317" s="13">
        <v>248</v>
      </c>
      <c r="J317" s="22">
        <v>0</v>
      </c>
      <c r="K317" s="22">
        <v>0</v>
      </c>
      <c r="L317" s="22">
        <f t="shared" si="159"/>
        <v>0</v>
      </c>
      <c r="M317" s="26" t="s">
        <v>533</v>
      </c>
      <c r="N317" s="30" t="s">
        <v>530</v>
      </c>
      <c r="O317" s="13">
        <v>248</v>
      </c>
      <c r="P317" s="22">
        <v>2</v>
      </c>
      <c r="Q317" s="22">
        <v>2</v>
      </c>
      <c r="R317" s="22">
        <f t="shared" si="160"/>
        <v>100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0</v>
      </c>
      <c r="X317" s="22">
        <f t="shared" si="161"/>
        <v>0</v>
      </c>
      <c r="Y317" s="26" t="s">
        <v>533</v>
      </c>
      <c r="Z317" s="30" t="s">
        <v>530</v>
      </c>
      <c r="AA317" s="13">
        <v>248</v>
      </c>
      <c r="AB317" s="22">
        <v>0</v>
      </c>
      <c r="AC317" s="22">
        <v>0</v>
      </c>
      <c r="AD317" s="22">
        <f t="shared" si="162"/>
        <v>0</v>
      </c>
      <c r="AE317" s="26" t="s">
        <v>533</v>
      </c>
      <c r="AF317" s="30" t="s">
        <v>530</v>
      </c>
      <c r="AG317" s="13">
        <v>248</v>
      </c>
      <c r="AH317" s="22">
        <v>0</v>
      </c>
      <c r="AI317" s="22">
        <v>0</v>
      </c>
      <c r="AJ317" s="22">
        <f t="shared" si="163"/>
        <v>0</v>
      </c>
      <c r="AK317" s="26" t="s">
        <v>533</v>
      </c>
      <c r="AL317" s="30" t="s">
        <v>530</v>
      </c>
      <c r="AM317" s="13">
        <v>248</v>
      </c>
      <c r="AN317" s="22">
        <v>0</v>
      </c>
      <c r="AO317" s="22">
        <v>0</v>
      </c>
      <c r="AP317" s="22">
        <f t="shared" si="164"/>
        <v>0</v>
      </c>
      <c r="AQ317" s="26" t="s">
        <v>533</v>
      </c>
      <c r="AR317" s="30" t="s">
        <v>530</v>
      </c>
      <c r="AS317" s="13">
        <v>248</v>
      </c>
      <c r="AT317" s="22">
        <v>0</v>
      </c>
      <c r="AU317" s="22">
        <v>0</v>
      </c>
      <c r="AV317" s="22">
        <f t="shared" si="165"/>
        <v>0</v>
      </c>
      <c r="AW317" s="26" t="s">
        <v>533</v>
      </c>
      <c r="AX317" s="30" t="s">
        <v>530</v>
      </c>
      <c r="AY317" s="13">
        <v>248</v>
      </c>
      <c r="AZ317" s="22">
        <v>0</v>
      </c>
      <c r="BA317" s="22">
        <v>0</v>
      </c>
      <c r="BB317" s="22">
        <f t="shared" si="166"/>
        <v>0</v>
      </c>
      <c r="BC317" s="26" t="s">
        <v>533</v>
      </c>
      <c r="BD317" s="30" t="s">
        <v>530</v>
      </c>
      <c r="BE317" s="13">
        <v>248</v>
      </c>
      <c r="BF317" s="22">
        <v>2</v>
      </c>
      <c r="BG317" s="22">
        <v>5</v>
      </c>
      <c r="BH317" s="22">
        <f t="shared" si="167"/>
        <v>250</v>
      </c>
      <c r="BI317" s="26" t="s">
        <v>533</v>
      </c>
      <c r="BJ317" s="30" t="s">
        <v>530</v>
      </c>
      <c r="BK317" s="13">
        <v>248</v>
      </c>
      <c r="BL317" s="22">
        <v>0</v>
      </c>
      <c r="BM317" s="22">
        <v>0</v>
      </c>
      <c r="BN317" s="22">
        <f t="shared" si="168"/>
        <v>0</v>
      </c>
    </row>
    <row r="318" spans="1:66" ht="14.65" customHeight="1" x14ac:dyDescent="0.25">
      <c r="A318" s="16" t="s">
        <v>534</v>
      </c>
      <c r="B318" s="17" t="s">
        <v>535</v>
      </c>
      <c r="C318" s="18" t="s">
        <v>12</v>
      </c>
      <c r="D318" s="25"/>
      <c r="E318" s="25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  <c r="BC318" s="16" t="s">
        <v>534</v>
      </c>
      <c r="BD318" s="17" t="s">
        <v>535</v>
      </c>
      <c r="BE318" s="18" t="s">
        <v>12</v>
      </c>
      <c r="BF318" s="25"/>
      <c r="BG318" s="25"/>
      <c r="BH318" s="19"/>
      <c r="BI318" s="16" t="s">
        <v>534</v>
      </c>
      <c r="BJ318" s="17" t="s">
        <v>535</v>
      </c>
      <c r="BK318" s="18" t="s">
        <v>12</v>
      </c>
      <c r="BL318" s="25"/>
      <c r="BM318" s="25"/>
      <c r="BN318" s="19"/>
    </row>
    <row r="319" spans="1:66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SUM(OFFSET(D319,0,6),OFFSET(D319,0,12),OFFSET(D319,0,18),OFFSET(D319,0,24),OFFSET(D319,0,30),OFFSET(D319,0,36),OFFSET(D319,0,42),OFFSET(D319,0,48),OFFSET(D319,0,54),OFFSET(D319,0,60))</f>
        <v>0</v>
      </c>
      <c r="E319" s="22">
        <f ca="1">SUM(OFFSET(E319,0,6),OFFSET(E319,0,12),OFFSET(E319,0,18),OFFSET(E319,0,24),OFFSET(E319,0,30),OFFSET(E319,0,36),OFFSET(E319,0,42),OFFSET(E319,0,48),OFFSET(E319,0,54),OFFSET(E319,0,60))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0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0</v>
      </c>
      <c r="BA319" s="22">
        <v>0</v>
      </c>
      <c r="BB319" s="22">
        <f>IF(AZ319, ROUND(BA319/AZ319*100, 2),0)</f>
        <v>0</v>
      </c>
      <c r="BC319" s="20" t="s">
        <v>536</v>
      </c>
      <c r="BD319" s="28" t="s">
        <v>537</v>
      </c>
      <c r="BE319" s="13">
        <v>249</v>
      </c>
      <c r="BF319" s="22">
        <v>0</v>
      </c>
      <c r="BG319" s="22">
        <v>0</v>
      </c>
      <c r="BH319" s="22">
        <f>IF(BF319, ROUND(BG319/BF319*100, 2),0)</f>
        <v>0</v>
      </c>
      <c r="BI319" s="20" t="s">
        <v>536</v>
      </c>
      <c r="BJ319" s="28" t="s">
        <v>537</v>
      </c>
      <c r="BK319" s="13">
        <v>249</v>
      </c>
      <c r="BL319" s="22">
        <v>0</v>
      </c>
      <c r="BM319" s="22">
        <v>0</v>
      </c>
      <c r="BN319" s="22">
        <f>IF(BL319, ROUND(BM319/BL319*100, 2),0)</f>
        <v>0</v>
      </c>
    </row>
    <row r="320" spans="1:66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SUM(OFFSET(D320,0,6),OFFSET(D320,0,12),OFFSET(D320,0,18),OFFSET(D320,0,24),OFFSET(D320,0,30),OFFSET(D320,0,36),OFFSET(D320,0,42),OFFSET(D320,0,48),OFFSET(D320,0,54),OFFSET(D320,0,60))</f>
        <v>0</v>
      </c>
      <c r="E320" s="22">
        <f ca="1">SUM(OFFSET(E320,0,6),OFFSET(E320,0,12),OFFSET(E320,0,18),OFFSET(E320,0,24),OFFSET(E320,0,30),OFFSET(E320,0,36),OFFSET(E320,0,42),OFFSET(E320,0,48),OFFSET(E320,0,54),OFFSET(E320,0,60))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0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0</v>
      </c>
      <c r="BA320" s="22">
        <v>0</v>
      </c>
      <c r="BB320" s="22">
        <f>IF(AZ320, ROUND(BA320/AZ320*100, 2),0)</f>
        <v>0</v>
      </c>
      <c r="BC320" s="26" t="s">
        <v>538</v>
      </c>
      <c r="BD320" s="27" t="s">
        <v>539</v>
      </c>
      <c r="BE320" s="13">
        <v>250</v>
      </c>
      <c r="BF320" s="22">
        <v>0</v>
      </c>
      <c r="BG320" s="22">
        <v>0</v>
      </c>
      <c r="BH320" s="22">
        <f>IF(BF320, ROUND(BG320/BF320*100, 2),0)</f>
        <v>0</v>
      </c>
      <c r="BI320" s="26" t="s">
        <v>538</v>
      </c>
      <c r="BJ320" s="27" t="s">
        <v>539</v>
      </c>
      <c r="BK320" s="13">
        <v>250</v>
      </c>
      <c r="BL320" s="22">
        <v>0</v>
      </c>
      <c r="BM320" s="22">
        <v>0</v>
      </c>
      <c r="BN320" s="22">
        <f>IF(BL320, ROUND(BM320/BL320*100, 2),0)</f>
        <v>0</v>
      </c>
    </row>
    <row r="321" spans="1:66" ht="19.350000000000001" customHeight="1" x14ac:dyDescent="0.25">
      <c r="A321" s="23"/>
      <c r="B321" s="24" t="s">
        <v>540</v>
      </c>
      <c r="C321" s="18" t="s">
        <v>12</v>
      </c>
      <c r="D321" s="25"/>
      <c r="E321" s="25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  <c r="BC321" s="23"/>
      <c r="BD321" s="24" t="s">
        <v>540</v>
      </c>
      <c r="BE321" s="18" t="s">
        <v>12</v>
      </c>
      <c r="BF321" s="25"/>
      <c r="BG321" s="25"/>
      <c r="BH321" s="19"/>
      <c r="BI321" s="23"/>
      <c r="BJ321" s="24" t="s">
        <v>540</v>
      </c>
      <c r="BK321" s="18" t="s">
        <v>12</v>
      </c>
      <c r="BL321" s="25"/>
      <c r="BM321" s="25"/>
      <c r="BN321" s="19"/>
    </row>
    <row r="322" spans="1:66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169">SUM(OFFSET(D322,0,6),OFFSET(D322,0,12),OFFSET(D322,0,18),OFFSET(D322,0,24),OFFSET(D322,0,30),OFFSET(D322,0,36),OFFSET(D322,0,42),OFFSET(D322,0,48),OFFSET(D322,0,54),OFFSET(D322,0,60))</f>
        <v>0</v>
      </c>
      <c r="E322" s="22">
        <f t="shared" ca="1" si="169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0</v>
      </c>
      <c r="BA322" s="22">
        <v>0</v>
      </c>
      <c r="BB322" s="22">
        <f>IF(AZ322, ROUND(BA322/AZ322*100, 2),0)</f>
        <v>0</v>
      </c>
      <c r="BC322" s="26" t="s">
        <v>541</v>
      </c>
      <c r="BD322" s="30" t="s">
        <v>542</v>
      </c>
      <c r="BE322" s="13">
        <v>251</v>
      </c>
      <c r="BF322" s="22">
        <v>0</v>
      </c>
      <c r="BG322" s="22">
        <v>0</v>
      </c>
      <c r="BH322" s="22">
        <f>IF(BF322, ROUND(BG322/BF322*100, 2),0)</f>
        <v>0</v>
      </c>
      <c r="BI322" s="26" t="s">
        <v>541</v>
      </c>
      <c r="BJ322" s="30" t="s">
        <v>542</v>
      </c>
      <c r="BK322" s="13">
        <v>251</v>
      </c>
      <c r="BL322" s="22">
        <v>0</v>
      </c>
      <c r="BM322" s="22">
        <v>0</v>
      </c>
      <c r="BN322" s="22">
        <f>IF(BL322, ROUND(BM322/BL322*100, 2),0)</f>
        <v>0</v>
      </c>
    </row>
    <row r="323" spans="1:66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169"/>
        <v>0</v>
      </c>
      <c r="E323" s="22">
        <f t="shared" ca="1" si="169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  <c r="BC323" s="26" t="s">
        <v>543</v>
      </c>
      <c r="BD323" s="30" t="s">
        <v>544</v>
      </c>
      <c r="BE323" s="13">
        <v>252</v>
      </c>
      <c r="BF323" s="22">
        <v>0</v>
      </c>
      <c r="BG323" s="22">
        <v>0</v>
      </c>
      <c r="BH323" s="22">
        <f>IF(BF323, ROUND(BG323/BF323*100, 2),0)</f>
        <v>0</v>
      </c>
      <c r="BI323" s="26" t="s">
        <v>543</v>
      </c>
      <c r="BJ323" s="30" t="s">
        <v>544</v>
      </c>
      <c r="BK323" s="13">
        <v>252</v>
      </c>
      <c r="BL323" s="22">
        <v>0</v>
      </c>
      <c r="BM323" s="22">
        <v>0</v>
      </c>
      <c r="BN323" s="22">
        <f>IF(BL323, ROUND(BM323/BL323*100, 2),0)</f>
        <v>0</v>
      </c>
    </row>
    <row r="324" spans="1:66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169"/>
        <v>1</v>
      </c>
      <c r="E324" s="22">
        <f t="shared" ca="1" si="169"/>
        <v>1</v>
      </c>
      <c r="F324" s="22">
        <f ca="1">IF(D324, ROUND(E324/D324*100, 2),0)</f>
        <v>100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1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0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  <c r="BC324" s="20" t="s">
        <v>545</v>
      </c>
      <c r="BD324" s="28" t="s">
        <v>546</v>
      </c>
      <c r="BE324" s="13">
        <v>253</v>
      </c>
      <c r="BF324" s="22">
        <v>0</v>
      </c>
      <c r="BG324" s="22">
        <v>0</v>
      </c>
      <c r="BH324" s="22">
        <f>IF(BF324, ROUND(BG324/BF324*100, 2),0)</f>
        <v>0</v>
      </c>
      <c r="BI324" s="20" t="s">
        <v>545</v>
      </c>
      <c r="BJ324" s="28" t="s">
        <v>546</v>
      </c>
      <c r="BK324" s="13">
        <v>253</v>
      </c>
      <c r="BL324" s="22">
        <v>1</v>
      </c>
      <c r="BM324" s="22">
        <v>0</v>
      </c>
      <c r="BN324" s="22">
        <f>IF(BL324, ROUND(BM324/BL324*100, 2),0)</f>
        <v>0</v>
      </c>
    </row>
    <row r="325" spans="1:66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169"/>
        <v>1</v>
      </c>
      <c r="E325" s="22">
        <f t="shared" ca="1" si="169"/>
        <v>0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0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  <c r="BC325" s="26" t="s">
        <v>547</v>
      </c>
      <c r="BD325" s="27" t="s">
        <v>539</v>
      </c>
      <c r="BE325" s="13">
        <v>254</v>
      </c>
      <c r="BF325" s="22">
        <v>0</v>
      </c>
      <c r="BG325" s="22">
        <v>0</v>
      </c>
      <c r="BH325" s="22">
        <f>IF(BF325, ROUND(BG325/BF325*100, 2),0)</f>
        <v>0</v>
      </c>
      <c r="BI325" s="26" t="s">
        <v>547</v>
      </c>
      <c r="BJ325" s="27" t="s">
        <v>539</v>
      </c>
      <c r="BK325" s="13">
        <v>254</v>
      </c>
      <c r="BL325" s="22">
        <v>1</v>
      </c>
      <c r="BM325" s="22">
        <v>0</v>
      </c>
      <c r="BN325" s="22">
        <f>IF(BL325, ROUND(BM325/BL325*100, 2),0)</f>
        <v>0</v>
      </c>
    </row>
    <row r="326" spans="1:66" ht="19.350000000000001" customHeight="1" x14ac:dyDescent="0.25">
      <c r="A326" s="23"/>
      <c r="B326" s="24" t="s">
        <v>540</v>
      </c>
      <c r="C326" s="18" t="s">
        <v>12</v>
      </c>
      <c r="D326" s="25"/>
      <c r="E326" s="25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  <c r="BC326" s="23"/>
      <c r="BD326" s="24" t="s">
        <v>540</v>
      </c>
      <c r="BE326" s="18" t="s">
        <v>12</v>
      </c>
      <c r="BF326" s="25"/>
      <c r="BG326" s="25"/>
      <c r="BH326" s="19"/>
      <c r="BI326" s="23"/>
      <c r="BJ326" s="24" t="s">
        <v>540</v>
      </c>
      <c r="BK326" s="18" t="s">
        <v>12</v>
      </c>
      <c r="BL326" s="25"/>
      <c r="BM326" s="25"/>
      <c r="BN326" s="19"/>
    </row>
    <row r="327" spans="1:66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170">SUM(OFFSET(D327,0,6),OFFSET(D327,0,12),OFFSET(D327,0,18),OFFSET(D327,0,24),OFFSET(D327,0,30),OFFSET(D327,0,36),OFFSET(D327,0,42),OFFSET(D327,0,48),OFFSET(D327,0,54),OFFSET(D327,0,60))</f>
        <v>1</v>
      </c>
      <c r="E327" s="22">
        <f t="shared" ca="1" si="170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  <c r="BC327" s="26" t="s">
        <v>548</v>
      </c>
      <c r="BD327" s="30" t="s">
        <v>549</v>
      </c>
      <c r="BE327" s="13">
        <v>255</v>
      </c>
      <c r="BF327" s="22">
        <v>0</v>
      </c>
      <c r="BG327" s="22">
        <v>0</v>
      </c>
      <c r="BH327" s="22">
        <f>IF(BF327, ROUND(BG327/BF327*100, 2),0)</f>
        <v>0</v>
      </c>
      <c r="BI327" s="26" t="s">
        <v>548</v>
      </c>
      <c r="BJ327" s="30" t="s">
        <v>549</v>
      </c>
      <c r="BK327" s="13">
        <v>255</v>
      </c>
      <c r="BL327" s="22">
        <v>1</v>
      </c>
      <c r="BM327" s="22">
        <v>0</v>
      </c>
      <c r="BN327" s="22">
        <f>IF(BL327, ROUND(BM327/BL327*100, 2),0)</f>
        <v>0</v>
      </c>
    </row>
    <row r="328" spans="1:66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170"/>
        <v>0</v>
      </c>
      <c r="E328" s="22">
        <f t="shared" ca="1" si="170"/>
        <v>0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  <c r="BC328" s="26" t="s">
        <v>550</v>
      </c>
      <c r="BD328" s="30" t="s">
        <v>551</v>
      </c>
      <c r="BE328" s="13">
        <v>256</v>
      </c>
      <c r="BF328" s="22">
        <v>0</v>
      </c>
      <c r="BG328" s="22">
        <v>0</v>
      </c>
      <c r="BH328" s="22">
        <f>IF(BF328, ROUND(BG328/BF328*100, 2),0)</f>
        <v>0</v>
      </c>
      <c r="BI328" s="26" t="s">
        <v>550</v>
      </c>
      <c r="BJ328" s="30" t="s">
        <v>551</v>
      </c>
      <c r="BK328" s="13">
        <v>256</v>
      </c>
      <c r="BL328" s="22">
        <v>0</v>
      </c>
      <c r="BM328" s="22">
        <v>0</v>
      </c>
      <c r="BN328" s="22">
        <f>IF(BL328, ROUND(BM328/BL328*100, 2),0)</f>
        <v>0</v>
      </c>
    </row>
    <row r="329" spans="1:66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170"/>
        <v>25</v>
      </c>
      <c r="E329" s="22">
        <f t="shared" ca="1" si="170"/>
        <v>27</v>
      </c>
      <c r="F329" s="22">
        <f ca="1">IF(D329, ROUND(E329/D329*100, 2),0)</f>
        <v>108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2</v>
      </c>
      <c r="Q329" s="22">
        <v>2</v>
      </c>
      <c r="R329" s="22">
        <f>IF(P329, ROUND(Q329/P329*100, 2),0)</f>
        <v>100</v>
      </c>
      <c r="S329" s="20" t="s">
        <v>552</v>
      </c>
      <c r="T329" s="28" t="s">
        <v>553</v>
      </c>
      <c r="U329" s="13">
        <v>257</v>
      </c>
      <c r="V329" s="22">
        <v>0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1</v>
      </c>
      <c r="AO329" s="22">
        <v>0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0</v>
      </c>
      <c r="AU329" s="22">
        <v>5</v>
      </c>
      <c r="AV329" s="22">
        <f>IF(AT329, ROUND(AU329/AT329*100, 2),0)</f>
        <v>0</v>
      </c>
      <c r="AW329" s="20" t="s">
        <v>552</v>
      </c>
      <c r="AX329" s="28" t="s">
        <v>553</v>
      </c>
      <c r="AY329" s="13">
        <v>257</v>
      </c>
      <c r="AZ329" s="22">
        <v>5</v>
      </c>
      <c r="BA329" s="22">
        <v>2</v>
      </c>
      <c r="BB329" s="22">
        <f>IF(AZ329, ROUND(BA329/AZ329*100, 2),0)</f>
        <v>40</v>
      </c>
      <c r="BC329" s="20" t="s">
        <v>552</v>
      </c>
      <c r="BD329" s="28" t="s">
        <v>553</v>
      </c>
      <c r="BE329" s="13">
        <v>257</v>
      </c>
      <c r="BF329" s="22">
        <v>0</v>
      </c>
      <c r="BG329" s="22">
        <v>0</v>
      </c>
      <c r="BH329" s="22">
        <f>IF(BF329, ROUND(BG329/BF329*100, 2),0)</f>
        <v>0</v>
      </c>
      <c r="BI329" s="20" t="s">
        <v>552</v>
      </c>
      <c r="BJ329" s="28" t="s">
        <v>553</v>
      </c>
      <c r="BK329" s="13">
        <v>257</v>
      </c>
      <c r="BL329" s="22">
        <v>17</v>
      </c>
      <c r="BM329" s="22">
        <v>18</v>
      </c>
      <c r="BN329" s="22">
        <f>IF(BL329, ROUND(BM329/BL329*100, 2),0)</f>
        <v>105.88</v>
      </c>
    </row>
    <row r="330" spans="1:66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170"/>
        <v>6</v>
      </c>
      <c r="E330" s="22">
        <f t="shared" ca="1" si="170"/>
        <v>8</v>
      </c>
      <c r="F330" s="22">
        <f ca="1">IF(D330, ROUND(E330/D330*100, 2),0)</f>
        <v>133.33000000000001</v>
      </c>
      <c r="G330" s="20" t="s">
        <v>554</v>
      </c>
      <c r="H330" s="28" t="s">
        <v>555</v>
      </c>
      <c r="I330" s="13">
        <v>258</v>
      </c>
      <c r="J330" s="22">
        <v>0</v>
      </c>
      <c r="K330" s="22">
        <v>2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2</v>
      </c>
      <c r="Q330" s="22">
        <v>0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0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0</v>
      </c>
      <c r="AC330" s="22">
        <v>0</v>
      </c>
      <c r="AD330" s="22">
        <f>IF(AB330, ROUND(AC330/AB330*100, 2),0)</f>
        <v>0</v>
      </c>
      <c r="AE330" s="20" t="s">
        <v>554</v>
      </c>
      <c r="AF330" s="28" t="s">
        <v>555</v>
      </c>
      <c r="AG330" s="13">
        <v>258</v>
      </c>
      <c r="AH330" s="22">
        <v>0</v>
      </c>
      <c r="AI330" s="22">
        <v>0</v>
      </c>
      <c r="AJ330" s="22">
        <f>IF(AH330, ROUND(AI330/AH330*100, 2),0)</f>
        <v>0</v>
      </c>
      <c r="AK330" s="20" t="s">
        <v>554</v>
      </c>
      <c r="AL330" s="28" t="s">
        <v>555</v>
      </c>
      <c r="AM330" s="13">
        <v>258</v>
      </c>
      <c r="AN330" s="22">
        <v>1</v>
      </c>
      <c r="AO330" s="22">
        <v>0</v>
      </c>
      <c r="AP330" s="22">
        <f>IF(AN330, ROUND(AO330/AN330*100, 2),0)</f>
        <v>0</v>
      </c>
      <c r="AQ330" s="20" t="s">
        <v>554</v>
      </c>
      <c r="AR330" s="28" t="s">
        <v>555</v>
      </c>
      <c r="AS330" s="13">
        <v>258</v>
      </c>
      <c r="AT330" s="22">
        <v>0</v>
      </c>
      <c r="AU330" s="22">
        <v>0</v>
      </c>
      <c r="AV330" s="22">
        <f>IF(AT330, ROUND(AU330/AT330*100, 2),0)</f>
        <v>0</v>
      </c>
      <c r="AW330" s="20" t="s">
        <v>554</v>
      </c>
      <c r="AX330" s="28" t="s">
        <v>555</v>
      </c>
      <c r="AY330" s="13">
        <v>258</v>
      </c>
      <c r="AZ330" s="22">
        <v>0</v>
      </c>
      <c r="BA330" s="22">
        <v>0</v>
      </c>
      <c r="BB330" s="22">
        <f>IF(AZ330, ROUND(BA330/AZ330*100, 2),0)</f>
        <v>0</v>
      </c>
      <c r="BC330" s="20" t="s">
        <v>554</v>
      </c>
      <c r="BD330" s="28" t="s">
        <v>555</v>
      </c>
      <c r="BE330" s="13">
        <v>258</v>
      </c>
      <c r="BF330" s="22">
        <v>3</v>
      </c>
      <c r="BG330" s="22">
        <v>0</v>
      </c>
      <c r="BH330" s="22">
        <f>IF(BF330, ROUND(BG330/BF330*100, 2),0)</f>
        <v>0</v>
      </c>
      <c r="BI330" s="20" t="s">
        <v>554</v>
      </c>
      <c r="BJ330" s="28" t="s">
        <v>555</v>
      </c>
      <c r="BK330" s="13">
        <v>258</v>
      </c>
      <c r="BL330" s="22">
        <v>0</v>
      </c>
      <c r="BM330" s="22">
        <v>6</v>
      </c>
      <c r="BN330" s="22">
        <f>IF(BL330, ROUND(BM330/BL330*100, 2),0)</f>
        <v>0</v>
      </c>
    </row>
    <row r="331" spans="1:66" ht="19.350000000000001" customHeight="1" x14ac:dyDescent="0.25">
      <c r="A331" s="23"/>
      <c r="B331" s="24" t="s">
        <v>556</v>
      </c>
      <c r="C331" s="18" t="s">
        <v>12</v>
      </c>
      <c r="D331" s="25"/>
      <c r="E331" s="25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  <c r="BC331" s="23"/>
      <c r="BD331" s="24" t="s">
        <v>556</v>
      </c>
      <c r="BE331" s="18" t="s">
        <v>12</v>
      </c>
      <c r="BF331" s="25"/>
      <c r="BG331" s="25"/>
      <c r="BH331" s="19"/>
      <c r="BI331" s="23"/>
      <c r="BJ331" s="24" t="s">
        <v>556</v>
      </c>
      <c r="BK331" s="18" t="s">
        <v>12</v>
      </c>
      <c r="BL331" s="25"/>
      <c r="BM331" s="25"/>
      <c r="BN331" s="19"/>
    </row>
    <row r="332" spans="1:66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SUM(OFFSET(D332,0,6),OFFSET(D332,0,12),OFFSET(D332,0,18),OFFSET(D332,0,24),OFFSET(D332,0,30),OFFSET(D332,0,36),OFFSET(D332,0,42),OFFSET(D332,0,48),OFFSET(D332,0,54),OFFSET(D332,0,60))</f>
        <v>0</v>
      </c>
      <c r="E332" s="22">
        <f ca="1">SUM(OFFSET(E332,0,6),OFFSET(E332,0,12),OFFSET(E332,0,18),OFFSET(E332,0,24),OFFSET(E332,0,30),OFFSET(E332,0,36),OFFSET(E332,0,42),OFFSET(E332,0,48),OFFSET(E332,0,54),OFFSET(E332,0,60))</f>
        <v>4</v>
      </c>
      <c r="F332" s="22">
        <f ca="1">IF(D332, ROUND(E332/D332*100, 2),0)</f>
        <v>0</v>
      </c>
      <c r="G332" s="20" t="s">
        <v>557</v>
      </c>
      <c r="H332" s="28" t="s">
        <v>558</v>
      </c>
      <c r="I332" s="13">
        <v>259</v>
      </c>
      <c r="J332" s="22">
        <v>0</v>
      </c>
      <c r="K332" s="22">
        <v>1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0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0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0</v>
      </c>
      <c r="AU332" s="22">
        <v>0</v>
      </c>
      <c r="AV332" s="22">
        <f>IF(AT332, ROUND(AU332/AT332*100, 2),0)</f>
        <v>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0</v>
      </c>
      <c r="BB332" s="22">
        <f>IF(AZ332, ROUND(BA332/AZ332*100, 2),0)</f>
        <v>0</v>
      </c>
      <c r="BC332" s="20" t="s">
        <v>557</v>
      </c>
      <c r="BD332" s="28" t="s">
        <v>558</v>
      </c>
      <c r="BE332" s="13">
        <v>259</v>
      </c>
      <c r="BF332" s="22">
        <v>0</v>
      </c>
      <c r="BG332" s="22">
        <v>0</v>
      </c>
      <c r="BH332" s="22">
        <f>IF(BF332, ROUND(BG332/BF332*100, 2),0)</f>
        <v>0</v>
      </c>
      <c r="BI332" s="20" t="s">
        <v>557</v>
      </c>
      <c r="BJ332" s="28" t="s">
        <v>558</v>
      </c>
      <c r="BK332" s="13">
        <v>259</v>
      </c>
      <c r="BL332" s="22">
        <v>0</v>
      </c>
      <c r="BM332" s="22">
        <v>3</v>
      </c>
      <c r="BN332" s="22">
        <f>IF(BL332, ROUND(BM332/BL332*100, 2),0)</f>
        <v>0</v>
      </c>
    </row>
    <row r="333" spans="1:66" ht="19.350000000000001" customHeight="1" x14ac:dyDescent="0.25">
      <c r="A333" s="23"/>
      <c r="B333" s="24" t="s">
        <v>556</v>
      </c>
      <c r="C333" s="18" t="s">
        <v>12</v>
      </c>
      <c r="D333" s="25"/>
      <c r="E333" s="25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  <c r="BC333" s="23"/>
      <c r="BD333" s="24" t="s">
        <v>556</v>
      </c>
      <c r="BE333" s="18" t="s">
        <v>12</v>
      </c>
      <c r="BF333" s="25"/>
      <c r="BG333" s="25"/>
      <c r="BH333" s="19"/>
      <c r="BI333" s="23"/>
      <c r="BJ333" s="24" t="s">
        <v>556</v>
      </c>
      <c r="BK333" s="18" t="s">
        <v>12</v>
      </c>
      <c r="BL333" s="25"/>
      <c r="BM333" s="25"/>
      <c r="BN333" s="19"/>
    </row>
    <row r="334" spans="1:66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171">SUM(OFFSET(D334,0,6),OFFSET(D334,0,12),OFFSET(D334,0,18),OFFSET(D334,0,24),OFFSET(D334,0,30),OFFSET(D334,0,36),OFFSET(D334,0,42),OFFSET(D334,0,48),OFFSET(D334,0,54),OFFSET(D334,0,60))</f>
        <v>0</v>
      </c>
      <c r="E334" s="22">
        <f t="shared" ca="1" si="171"/>
        <v>0</v>
      </c>
      <c r="F334" s="22">
        <f t="shared" ref="F334:F341" ca="1" si="172">IF(D334, ROUND(E334/D334*100, 2),0)</f>
        <v>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173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174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175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176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177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78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179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0</v>
      </c>
      <c r="BB334" s="22">
        <f t="shared" ref="BB334:BB341" si="180">IF(AZ334, ROUND(BA334/AZ334*100, 2),0)</f>
        <v>0</v>
      </c>
      <c r="BC334" s="26" t="s">
        <v>559</v>
      </c>
      <c r="BD334" s="30" t="s">
        <v>560</v>
      </c>
      <c r="BE334" s="13">
        <v>260</v>
      </c>
      <c r="BF334" s="22">
        <v>0</v>
      </c>
      <c r="BG334" s="22">
        <v>0</v>
      </c>
      <c r="BH334" s="22">
        <f t="shared" ref="BH334:BH341" si="181">IF(BF334, ROUND(BG334/BF334*100, 2),0)</f>
        <v>0</v>
      </c>
      <c r="BI334" s="26" t="s">
        <v>559</v>
      </c>
      <c r="BJ334" s="30" t="s">
        <v>560</v>
      </c>
      <c r="BK334" s="13">
        <v>260</v>
      </c>
      <c r="BL334" s="22">
        <v>0</v>
      </c>
      <c r="BM334" s="22">
        <v>0</v>
      </c>
      <c r="BN334" s="22">
        <f t="shared" ref="BN334:BN341" si="182">IF(BL334, ROUND(BM334/BL334*100, 2),0)</f>
        <v>0</v>
      </c>
    </row>
    <row r="335" spans="1:66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171"/>
        <v>0</v>
      </c>
      <c r="E335" s="22">
        <f t="shared" ca="1" si="171"/>
        <v>1</v>
      </c>
      <c r="F335" s="22">
        <f t="shared" ca="1" si="172"/>
        <v>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1</v>
      </c>
      <c r="L335" s="22">
        <f t="shared" si="173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174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175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176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177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78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0</v>
      </c>
      <c r="AV335" s="22">
        <f t="shared" si="179"/>
        <v>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0</v>
      </c>
      <c r="BB335" s="22">
        <f t="shared" si="180"/>
        <v>0</v>
      </c>
      <c r="BC335" s="26" t="s">
        <v>561</v>
      </c>
      <c r="BD335" s="30" t="s">
        <v>562</v>
      </c>
      <c r="BE335" s="13">
        <v>261</v>
      </c>
      <c r="BF335" s="22">
        <v>0</v>
      </c>
      <c r="BG335" s="22">
        <v>0</v>
      </c>
      <c r="BH335" s="22">
        <f t="shared" si="181"/>
        <v>0</v>
      </c>
      <c r="BI335" s="26" t="s">
        <v>561</v>
      </c>
      <c r="BJ335" s="30" t="s">
        <v>562</v>
      </c>
      <c r="BK335" s="13">
        <v>261</v>
      </c>
      <c r="BL335" s="22">
        <v>0</v>
      </c>
      <c r="BM335" s="22">
        <v>0</v>
      </c>
      <c r="BN335" s="22">
        <f t="shared" si="182"/>
        <v>0</v>
      </c>
    </row>
    <row r="336" spans="1:66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171"/>
        <v>0</v>
      </c>
      <c r="E336" s="22">
        <f t="shared" ca="1" si="171"/>
        <v>3</v>
      </c>
      <c r="F336" s="22">
        <f t="shared" ca="1" si="172"/>
        <v>0</v>
      </c>
      <c r="G336" s="26" t="s">
        <v>563</v>
      </c>
      <c r="H336" s="27" t="s">
        <v>564</v>
      </c>
      <c r="I336" s="13">
        <v>262</v>
      </c>
      <c r="J336" s="22">
        <v>0</v>
      </c>
      <c r="K336" s="22">
        <v>0</v>
      </c>
      <c r="L336" s="22">
        <f t="shared" si="173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74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75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76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177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178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0</v>
      </c>
      <c r="AV336" s="22">
        <f t="shared" si="179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0</v>
      </c>
      <c r="BB336" s="22">
        <f t="shared" si="180"/>
        <v>0</v>
      </c>
      <c r="BC336" s="26" t="s">
        <v>563</v>
      </c>
      <c r="BD336" s="27" t="s">
        <v>564</v>
      </c>
      <c r="BE336" s="13">
        <v>262</v>
      </c>
      <c r="BF336" s="22">
        <v>0</v>
      </c>
      <c r="BG336" s="22">
        <v>0</v>
      </c>
      <c r="BH336" s="22">
        <f t="shared" si="181"/>
        <v>0</v>
      </c>
      <c r="BI336" s="26" t="s">
        <v>563</v>
      </c>
      <c r="BJ336" s="27" t="s">
        <v>564</v>
      </c>
      <c r="BK336" s="13">
        <v>262</v>
      </c>
      <c r="BL336" s="22">
        <v>0</v>
      </c>
      <c r="BM336" s="22">
        <v>3</v>
      </c>
      <c r="BN336" s="22">
        <f t="shared" si="182"/>
        <v>0</v>
      </c>
    </row>
    <row r="337" spans="1:66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171"/>
        <v>0</v>
      </c>
      <c r="E337" s="22">
        <f t="shared" ca="1" si="171"/>
        <v>0</v>
      </c>
      <c r="F337" s="22">
        <f t="shared" ca="1" si="172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173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74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75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76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77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78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179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180"/>
        <v>0</v>
      </c>
      <c r="BC337" s="26" t="s">
        <v>565</v>
      </c>
      <c r="BD337" s="27" t="s">
        <v>566</v>
      </c>
      <c r="BE337" s="13">
        <v>263</v>
      </c>
      <c r="BF337" s="22">
        <v>0</v>
      </c>
      <c r="BG337" s="22">
        <v>0</v>
      </c>
      <c r="BH337" s="22">
        <f t="shared" si="181"/>
        <v>0</v>
      </c>
      <c r="BI337" s="26" t="s">
        <v>565</v>
      </c>
      <c r="BJ337" s="27" t="s">
        <v>566</v>
      </c>
      <c r="BK337" s="13">
        <v>263</v>
      </c>
      <c r="BL337" s="22">
        <v>0</v>
      </c>
      <c r="BM337" s="22">
        <v>0</v>
      </c>
      <c r="BN337" s="22">
        <f t="shared" si="182"/>
        <v>0</v>
      </c>
    </row>
    <row r="338" spans="1:66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171"/>
        <v>0</v>
      </c>
      <c r="E338" s="22">
        <f t="shared" ca="1" si="171"/>
        <v>0</v>
      </c>
      <c r="F338" s="22">
        <f t="shared" ca="1" si="172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173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74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75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76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77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78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179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180"/>
        <v>0</v>
      </c>
      <c r="BC338" s="26" t="s">
        <v>567</v>
      </c>
      <c r="BD338" s="27" t="s">
        <v>568</v>
      </c>
      <c r="BE338" s="13">
        <v>264</v>
      </c>
      <c r="BF338" s="22">
        <v>0</v>
      </c>
      <c r="BG338" s="22">
        <v>0</v>
      </c>
      <c r="BH338" s="22">
        <f t="shared" si="181"/>
        <v>0</v>
      </c>
      <c r="BI338" s="26" t="s">
        <v>567</v>
      </c>
      <c r="BJ338" s="27" t="s">
        <v>568</v>
      </c>
      <c r="BK338" s="13">
        <v>264</v>
      </c>
      <c r="BL338" s="22">
        <v>0</v>
      </c>
      <c r="BM338" s="22">
        <v>0</v>
      </c>
      <c r="BN338" s="22">
        <f t="shared" si="182"/>
        <v>0</v>
      </c>
    </row>
    <row r="339" spans="1:66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171"/>
        <v>0</v>
      </c>
      <c r="E339" s="22">
        <f t="shared" ca="1" si="171"/>
        <v>0</v>
      </c>
      <c r="F339" s="22">
        <f t="shared" ca="1" si="172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173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74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75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76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77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78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179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180"/>
        <v>0</v>
      </c>
      <c r="BC339" s="26" t="s">
        <v>569</v>
      </c>
      <c r="BD339" s="27" t="s">
        <v>570</v>
      </c>
      <c r="BE339" s="13">
        <v>265</v>
      </c>
      <c r="BF339" s="22">
        <v>0</v>
      </c>
      <c r="BG339" s="22">
        <v>0</v>
      </c>
      <c r="BH339" s="22">
        <f t="shared" si="181"/>
        <v>0</v>
      </c>
      <c r="BI339" s="26" t="s">
        <v>569</v>
      </c>
      <c r="BJ339" s="27" t="s">
        <v>570</v>
      </c>
      <c r="BK339" s="13">
        <v>265</v>
      </c>
      <c r="BL339" s="22">
        <v>0</v>
      </c>
      <c r="BM339" s="22">
        <v>0</v>
      </c>
      <c r="BN339" s="22">
        <f t="shared" si="182"/>
        <v>0</v>
      </c>
    </row>
    <row r="340" spans="1:66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171"/>
        <v>0</v>
      </c>
      <c r="E340" s="22">
        <f t="shared" ca="1" si="171"/>
        <v>0</v>
      </c>
      <c r="F340" s="22">
        <f t="shared" ca="1" si="172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173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74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75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76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77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178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179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180"/>
        <v>0</v>
      </c>
      <c r="BC340" s="26" t="s">
        <v>571</v>
      </c>
      <c r="BD340" s="30" t="s">
        <v>572</v>
      </c>
      <c r="BE340" s="13">
        <v>266</v>
      </c>
      <c r="BF340" s="22">
        <v>0</v>
      </c>
      <c r="BG340" s="22">
        <v>0</v>
      </c>
      <c r="BH340" s="22">
        <f t="shared" si="181"/>
        <v>0</v>
      </c>
      <c r="BI340" s="26" t="s">
        <v>571</v>
      </c>
      <c r="BJ340" s="30" t="s">
        <v>572</v>
      </c>
      <c r="BK340" s="13">
        <v>266</v>
      </c>
      <c r="BL340" s="22">
        <v>0</v>
      </c>
      <c r="BM340" s="22">
        <v>0</v>
      </c>
      <c r="BN340" s="22">
        <f t="shared" si="182"/>
        <v>0</v>
      </c>
    </row>
    <row r="341" spans="1:66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171"/>
        <v>0</v>
      </c>
      <c r="E341" s="22">
        <f t="shared" ca="1" si="171"/>
        <v>0</v>
      </c>
      <c r="F341" s="22">
        <f t="shared" ca="1" si="172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173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174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75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76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77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78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179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180"/>
        <v>0</v>
      </c>
      <c r="BC341" s="20" t="s">
        <v>573</v>
      </c>
      <c r="BD341" s="21" t="s">
        <v>574</v>
      </c>
      <c r="BE341" s="13">
        <v>267</v>
      </c>
      <c r="BF341" s="22">
        <v>0</v>
      </c>
      <c r="BG341" s="22">
        <v>0</v>
      </c>
      <c r="BH341" s="22">
        <f t="shared" si="181"/>
        <v>0</v>
      </c>
      <c r="BI341" s="20" t="s">
        <v>573</v>
      </c>
      <c r="BJ341" s="21" t="s">
        <v>574</v>
      </c>
      <c r="BK341" s="13">
        <v>267</v>
      </c>
      <c r="BL341" s="22">
        <v>0</v>
      </c>
      <c r="BM341" s="22">
        <v>0</v>
      </c>
      <c r="BN341" s="22">
        <f t="shared" si="182"/>
        <v>0</v>
      </c>
    </row>
    <row r="342" spans="1:66" ht="19.350000000000001" customHeight="1" x14ac:dyDescent="0.25">
      <c r="A342" s="23"/>
      <c r="B342" s="24" t="s">
        <v>575</v>
      </c>
      <c r="C342" s="18" t="s">
        <v>12</v>
      </c>
      <c r="D342" s="25"/>
      <c r="E342" s="25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  <c r="BC342" s="23"/>
      <c r="BD342" s="24" t="s">
        <v>575</v>
      </c>
      <c r="BE342" s="18" t="s">
        <v>12</v>
      </c>
      <c r="BF342" s="25"/>
      <c r="BG342" s="25"/>
      <c r="BH342" s="19"/>
      <c r="BI342" s="23"/>
      <c r="BJ342" s="24" t="s">
        <v>575</v>
      </c>
      <c r="BK342" s="18" t="s">
        <v>12</v>
      </c>
      <c r="BL342" s="25"/>
      <c r="BM342" s="25"/>
      <c r="BN342" s="19"/>
    </row>
    <row r="343" spans="1:66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183">SUM(OFFSET(D343,0,6),OFFSET(D343,0,12),OFFSET(D343,0,18),OFFSET(D343,0,24),OFFSET(D343,0,30),OFFSET(D343,0,36),OFFSET(D343,0,42),OFFSET(D343,0,48),OFFSET(D343,0,54),OFFSET(D343,0,60))</f>
        <v>0</v>
      </c>
      <c r="E343" s="22">
        <f t="shared" ca="1" si="183"/>
        <v>0</v>
      </c>
      <c r="F343" s="22">
        <f t="shared" ref="F343:F351" ca="1" si="184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185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86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187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188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189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190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191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192">IF(AZ343, ROUND(BA343/AZ343*100, 2),0)</f>
        <v>0</v>
      </c>
      <c r="BC343" s="26" t="s">
        <v>576</v>
      </c>
      <c r="BD343" s="30" t="s">
        <v>577</v>
      </c>
      <c r="BE343" s="13">
        <v>268</v>
      </c>
      <c r="BF343" s="22">
        <v>0</v>
      </c>
      <c r="BG343" s="22">
        <v>0</v>
      </c>
      <c r="BH343" s="22">
        <f t="shared" ref="BH343:BH351" si="193">IF(BF343, ROUND(BG343/BF343*100, 2),0)</f>
        <v>0</v>
      </c>
      <c r="BI343" s="26" t="s">
        <v>576</v>
      </c>
      <c r="BJ343" s="30" t="s">
        <v>577</v>
      </c>
      <c r="BK343" s="13">
        <v>268</v>
      </c>
      <c r="BL343" s="22">
        <v>0</v>
      </c>
      <c r="BM343" s="22">
        <v>0</v>
      </c>
      <c r="BN343" s="22">
        <f t="shared" ref="BN343:BN351" si="194">IF(BL343, ROUND(BM343/BL343*100, 2),0)</f>
        <v>0</v>
      </c>
    </row>
    <row r="344" spans="1:66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183"/>
        <v>0</v>
      </c>
      <c r="E344" s="22">
        <f t="shared" ca="1" si="183"/>
        <v>0</v>
      </c>
      <c r="F344" s="22">
        <f t="shared" ca="1" si="184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185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86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187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188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189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190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191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192"/>
        <v>0</v>
      </c>
      <c r="BC344" s="26" t="s">
        <v>578</v>
      </c>
      <c r="BD344" s="30" t="s">
        <v>579</v>
      </c>
      <c r="BE344" s="13">
        <v>269</v>
      </c>
      <c r="BF344" s="22">
        <v>0</v>
      </c>
      <c r="BG344" s="22">
        <v>0</v>
      </c>
      <c r="BH344" s="22">
        <f t="shared" si="193"/>
        <v>0</v>
      </c>
      <c r="BI344" s="26" t="s">
        <v>578</v>
      </c>
      <c r="BJ344" s="30" t="s">
        <v>579</v>
      </c>
      <c r="BK344" s="13">
        <v>269</v>
      </c>
      <c r="BL344" s="22">
        <v>0</v>
      </c>
      <c r="BM344" s="22">
        <v>0</v>
      </c>
      <c r="BN344" s="22">
        <f t="shared" si="194"/>
        <v>0</v>
      </c>
    </row>
    <row r="345" spans="1:66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183"/>
        <v>0</v>
      </c>
      <c r="E345" s="22">
        <f t="shared" ca="1" si="183"/>
        <v>0</v>
      </c>
      <c r="F345" s="22">
        <f t="shared" ca="1" si="184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185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186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187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188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189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190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191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192"/>
        <v>0</v>
      </c>
      <c r="BC345" s="26" t="s">
        <v>580</v>
      </c>
      <c r="BD345" s="30" t="s">
        <v>581</v>
      </c>
      <c r="BE345" s="13">
        <v>270</v>
      </c>
      <c r="BF345" s="22">
        <v>0</v>
      </c>
      <c r="BG345" s="22">
        <v>0</v>
      </c>
      <c r="BH345" s="22">
        <f t="shared" si="193"/>
        <v>0</v>
      </c>
      <c r="BI345" s="26" t="s">
        <v>580</v>
      </c>
      <c r="BJ345" s="30" t="s">
        <v>581</v>
      </c>
      <c r="BK345" s="13">
        <v>270</v>
      </c>
      <c r="BL345" s="22">
        <v>0</v>
      </c>
      <c r="BM345" s="22">
        <v>0</v>
      </c>
      <c r="BN345" s="22">
        <f t="shared" si="194"/>
        <v>0</v>
      </c>
    </row>
    <row r="346" spans="1:66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183"/>
        <v>0</v>
      </c>
      <c r="E346" s="22">
        <f t="shared" ca="1" si="183"/>
        <v>0</v>
      </c>
      <c r="F346" s="22">
        <f t="shared" ca="1" si="184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185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86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187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188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189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190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191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192"/>
        <v>0</v>
      </c>
      <c r="BC346" s="26" t="s">
        <v>582</v>
      </c>
      <c r="BD346" s="27" t="s">
        <v>583</v>
      </c>
      <c r="BE346" s="13">
        <v>271</v>
      </c>
      <c r="BF346" s="22">
        <v>0</v>
      </c>
      <c r="BG346" s="22">
        <v>0</v>
      </c>
      <c r="BH346" s="22">
        <f t="shared" si="193"/>
        <v>0</v>
      </c>
      <c r="BI346" s="26" t="s">
        <v>582</v>
      </c>
      <c r="BJ346" s="27" t="s">
        <v>583</v>
      </c>
      <c r="BK346" s="13">
        <v>271</v>
      </c>
      <c r="BL346" s="22">
        <v>0</v>
      </c>
      <c r="BM346" s="22">
        <v>0</v>
      </c>
      <c r="BN346" s="22">
        <f t="shared" si="194"/>
        <v>0</v>
      </c>
    </row>
    <row r="347" spans="1:66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183"/>
        <v>0</v>
      </c>
      <c r="E347" s="22">
        <f t="shared" ca="1" si="183"/>
        <v>0</v>
      </c>
      <c r="F347" s="22">
        <f t="shared" ca="1" si="184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185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86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187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188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189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190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191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192"/>
        <v>0</v>
      </c>
      <c r="BC347" s="26" t="s">
        <v>584</v>
      </c>
      <c r="BD347" s="27" t="s">
        <v>585</v>
      </c>
      <c r="BE347" s="13">
        <v>272</v>
      </c>
      <c r="BF347" s="22">
        <v>0</v>
      </c>
      <c r="BG347" s="22">
        <v>0</v>
      </c>
      <c r="BH347" s="22">
        <f t="shared" si="193"/>
        <v>0</v>
      </c>
      <c r="BI347" s="26" t="s">
        <v>584</v>
      </c>
      <c r="BJ347" s="27" t="s">
        <v>585</v>
      </c>
      <c r="BK347" s="13">
        <v>272</v>
      </c>
      <c r="BL347" s="22">
        <v>0</v>
      </c>
      <c r="BM347" s="22">
        <v>0</v>
      </c>
      <c r="BN347" s="22">
        <f t="shared" si="194"/>
        <v>0</v>
      </c>
    </row>
    <row r="348" spans="1:66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183"/>
        <v>0</v>
      </c>
      <c r="E348" s="22">
        <f t="shared" ca="1" si="183"/>
        <v>0</v>
      </c>
      <c r="F348" s="22">
        <f t="shared" ca="1" si="184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185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86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187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188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189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190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191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192"/>
        <v>0</v>
      </c>
      <c r="BC348" s="26" t="s">
        <v>586</v>
      </c>
      <c r="BD348" s="27" t="s">
        <v>568</v>
      </c>
      <c r="BE348" s="13">
        <v>273</v>
      </c>
      <c r="BF348" s="22">
        <v>0</v>
      </c>
      <c r="BG348" s="22">
        <v>0</v>
      </c>
      <c r="BH348" s="22">
        <f t="shared" si="193"/>
        <v>0</v>
      </c>
      <c r="BI348" s="26" t="s">
        <v>586</v>
      </c>
      <c r="BJ348" s="27" t="s">
        <v>568</v>
      </c>
      <c r="BK348" s="13">
        <v>273</v>
      </c>
      <c r="BL348" s="22">
        <v>0</v>
      </c>
      <c r="BM348" s="22">
        <v>0</v>
      </c>
      <c r="BN348" s="22">
        <f t="shared" si="194"/>
        <v>0</v>
      </c>
    </row>
    <row r="349" spans="1:66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183"/>
        <v>0</v>
      </c>
      <c r="E349" s="22">
        <f t="shared" ca="1" si="183"/>
        <v>0</v>
      </c>
      <c r="F349" s="22">
        <f t="shared" ca="1" si="184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185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86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187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188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189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190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191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192"/>
        <v>0</v>
      </c>
      <c r="BC349" s="26" t="s">
        <v>587</v>
      </c>
      <c r="BD349" s="27" t="s">
        <v>588</v>
      </c>
      <c r="BE349" s="13">
        <v>274</v>
      </c>
      <c r="BF349" s="22">
        <v>0</v>
      </c>
      <c r="BG349" s="22">
        <v>0</v>
      </c>
      <c r="BH349" s="22">
        <f t="shared" si="193"/>
        <v>0</v>
      </c>
      <c r="BI349" s="26" t="s">
        <v>587</v>
      </c>
      <c r="BJ349" s="27" t="s">
        <v>588</v>
      </c>
      <c r="BK349" s="13">
        <v>274</v>
      </c>
      <c r="BL349" s="22">
        <v>0</v>
      </c>
      <c r="BM349" s="22">
        <v>0</v>
      </c>
      <c r="BN349" s="22">
        <f t="shared" si="194"/>
        <v>0</v>
      </c>
    </row>
    <row r="350" spans="1:66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183"/>
        <v>0</v>
      </c>
      <c r="E350" s="22">
        <f t="shared" ca="1" si="183"/>
        <v>0</v>
      </c>
      <c r="F350" s="22">
        <f t="shared" ca="1" si="184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185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86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187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188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189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190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191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192"/>
        <v>0</v>
      </c>
      <c r="BC350" s="26" t="s">
        <v>589</v>
      </c>
      <c r="BD350" s="27" t="s">
        <v>590</v>
      </c>
      <c r="BE350" s="13">
        <v>275</v>
      </c>
      <c r="BF350" s="22">
        <v>0</v>
      </c>
      <c r="BG350" s="22">
        <v>0</v>
      </c>
      <c r="BH350" s="22">
        <f t="shared" si="193"/>
        <v>0</v>
      </c>
      <c r="BI350" s="26" t="s">
        <v>589</v>
      </c>
      <c r="BJ350" s="27" t="s">
        <v>590</v>
      </c>
      <c r="BK350" s="13">
        <v>275</v>
      </c>
      <c r="BL350" s="22">
        <v>0</v>
      </c>
      <c r="BM350" s="22">
        <v>0</v>
      </c>
      <c r="BN350" s="22">
        <f t="shared" si="194"/>
        <v>0</v>
      </c>
    </row>
    <row r="351" spans="1:66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183"/>
        <v>6</v>
      </c>
      <c r="E351" s="22">
        <f t="shared" ca="1" si="183"/>
        <v>4</v>
      </c>
      <c r="F351" s="22">
        <f t="shared" ca="1" si="184"/>
        <v>66.67</v>
      </c>
      <c r="G351" s="20" t="s">
        <v>591</v>
      </c>
      <c r="H351" s="21" t="s">
        <v>592</v>
      </c>
      <c r="I351" s="13">
        <v>276</v>
      </c>
      <c r="J351" s="22">
        <v>0</v>
      </c>
      <c r="K351" s="22">
        <v>1</v>
      </c>
      <c r="L351" s="22">
        <f t="shared" si="185"/>
        <v>0</v>
      </c>
      <c r="M351" s="20" t="s">
        <v>591</v>
      </c>
      <c r="N351" s="21" t="s">
        <v>592</v>
      </c>
      <c r="O351" s="13">
        <v>276</v>
      </c>
      <c r="P351" s="22">
        <v>2</v>
      </c>
      <c r="Q351" s="22">
        <v>0</v>
      </c>
      <c r="R351" s="22">
        <f t="shared" si="186"/>
        <v>0</v>
      </c>
      <c r="S351" s="20" t="s">
        <v>591</v>
      </c>
      <c r="T351" s="21" t="s">
        <v>592</v>
      </c>
      <c r="U351" s="13">
        <v>276</v>
      </c>
      <c r="V351" s="22">
        <v>0</v>
      </c>
      <c r="W351" s="22">
        <v>0</v>
      </c>
      <c r="X351" s="22">
        <f t="shared" si="187"/>
        <v>0</v>
      </c>
      <c r="Y351" s="20" t="s">
        <v>591</v>
      </c>
      <c r="Z351" s="21" t="s">
        <v>592</v>
      </c>
      <c r="AA351" s="13">
        <v>276</v>
      </c>
      <c r="AB351" s="22">
        <v>0</v>
      </c>
      <c r="AC351" s="22">
        <v>0</v>
      </c>
      <c r="AD351" s="22">
        <f t="shared" si="188"/>
        <v>0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189"/>
        <v>0</v>
      </c>
      <c r="AK351" s="20" t="s">
        <v>591</v>
      </c>
      <c r="AL351" s="21" t="s">
        <v>592</v>
      </c>
      <c r="AM351" s="13">
        <v>276</v>
      </c>
      <c r="AN351" s="22">
        <v>1</v>
      </c>
      <c r="AO351" s="22">
        <v>0</v>
      </c>
      <c r="AP351" s="22">
        <f t="shared" si="190"/>
        <v>0</v>
      </c>
      <c r="AQ351" s="20" t="s">
        <v>591</v>
      </c>
      <c r="AR351" s="21" t="s">
        <v>592</v>
      </c>
      <c r="AS351" s="13">
        <v>276</v>
      </c>
      <c r="AT351" s="22">
        <v>0</v>
      </c>
      <c r="AU351" s="22">
        <v>0</v>
      </c>
      <c r="AV351" s="22">
        <f t="shared" si="191"/>
        <v>0</v>
      </c>
      <c r="AW351" s="20" t="s">
        <v>591</v>
      </c>
      <c r="AX351" s="21" t="s">
        <v>592</v>
      </c>
      <c r="AY351" s="13">
        <v>276</v>
      </c>
      <c r="AZ351" s="22">
        <v>0</v>
      </c>
      <c r="BA351" s="22">
        <v>0</v>
      </c>
      <c r="BB351" s="22">
        <f t="shared" si="192"/>
        <v>0</v>
      </c>
      <c r="BC351" s="20" t="s">
        <v>591</v>
      </c>
      <c r="BD351" s="21" t="s">
        <v>592</v>
      </c>
      <c r="BE351" s="13">
        <v>276</v>
      </c>
      <c r="BF351" s="22">
        <v>3</v>
      </c>
      <c r="BG351" s="22">
        <v>0</v>
      </c>
      <c r="BH351" s="22">
        <f t="shared" si="193"/>
        <v>0</v>
      </c>
      <c r="BI351" s="20" t="s">
        <v>591</v>
      </c>
      <c r="BJ351" s="21" t="s">
        <v>592</v>
      </c>
      <c r="BK351" s="13">
        <v>276</v>
      </c>
      <c r="BL351" s="22">
        <v>0</v>
      </c>
      <c r="BM351" s="22">
        <v>3</v>
      </c>
      <c r="BN351" s="22">
        <f t="shared" si="194"/>
        <v>0</v>
      </c>
    </row>
    <row r="352" spans="1:66" ht="19.350000000000001" customHeight="1" x14ac:dyDescent="0.25">
      <c r="A352" s="23"/>
      <c r="B352" s="24" t="s">
        <v>575</v>
      </c>
      <c r="C352" s="18" t="s">
        <v>12</v>
      </c>
      <c r="D352" s="25"/>
      <c r="E352" s="25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  <c r="BC352" s="23"/>
      <c r="BD352" s="24" t="s">
        <v>575</v>
      </c>
      <c r="BE352" s="18" t="s">
        <v>12</v>
      </c>
      <c r="BF352" s="25"/>
      <c r="BG352" s="25"/>
      <c r="BH352" s="19"/>
      <c r="BI352" s="23"/>
      <c r="BJ352" s="24" t="s">
        <v>575</v>
      </c>
      <c r="BK352" s="18" t="s">
        <v>12</v>
      </c>
      <c r="BL352" s="25"/>
      <c r="BM352" s="25"/>
      <c r="BN352" s="19"/>
    </row>
    <row r="353" spans="1:66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195">SUM(OFFSET(D353,0,6),OFFSET(D353,0,12),OFFSET(D353,0,18),OFFSET(D353,0,24),OFFSET(D353,0,30),OFFSET(D353,0,36),OFFSET(D353,0,42),OFFSET(D353,0,48),OFFSET(D353,0,54),OFFSET(D353,0,60))</f>
        <v>1</v>
      </c>
      <c r="E353" s="22">
        <f t="shared" ca="1" si="195"/>
        <v>0</v>
      </c>
      <c r="F353" s="22">
        <f t="shared" ref="F353:F361" ca="1" si="196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197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1</v>
      </c>
      <c r="Q353" s="22">
        <v>0</v>
      </c>
      <c r="R353" s="22">
        <f t="shared" ref="R353:R361" si="198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199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200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201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202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203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204">IF(AZ353, ROUND(BA353/AZ353*100, 2),0)</f>
        <v>0</v>
      </c>
      <c r="BC353" s="26" t="s">
        <v>593</v>
      </c>
      <c r="BD353" s="30" t="s">
        <v>577</v>
      </c>
      <c r="BE353" s="13">
        <v>277</v>
      </c>
      <c r="BF353" s="22">
        <v>0</v>
      </c>
      <c r="BG353" s="22">
        <v>0</v>
      </c>
      <c r="BH353" s="22">
        <f t="shared" ref="BH353:BH361" si="205">IF(BF353, ROUND(BG353/BF353*100, 2),0)</f>
        <v>0</v>
      </c>
      <c r="BI353" s="26" t="s">
        <v>593</v>
      </c>
      <c r="BJ353" s="30" t="s">
        <v>577</v>
      </c>
      <c r="BK353" s="13">
        <v>277</v>
      </c>
      <c r="BL353" s="22">
        <v>0</v>
      </c>
      <c r="BM353" s="22">
        <v>0</v>
      </c>
      <c r="BN353" s="22">
        <f t="shared" ref="BN353:BN361" si="206">IF(BL353, ROUND(BM353/BL353*100, 2),0)</f>
        <v>0</v>
      </c>
    </row>
    <row r="354" spans="1:66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195"/>
        <v>0</v>
      </c>
      <c r="E354" s="22">
        <f t="shared" ca="1" si="195"/>
        <v>0</v>
      </c>
      <c r="F354" s="22">
        <f t="shared" ca="1" si="196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197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198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199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200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201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202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203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204"/>
        <v>0</v>
      </c>
      <c r="BC354" s="26" t="s">
        <v>594</v>
      </c>
      <c r="BD354" s="30" t="s">
        <v>579</v>
      </c>
      <c r="BE354" s="13">
        <v>278</v>
      </c>
      <c r="BF354" s="22">
        <v>0</v>
      </c>
      <c r="BG354" s="22">
        <v>0</v>
      </c>
      <c r="BH354" s="22">
        <f t="shared" si="205"/>
        <v>0</v>
      </c>
      <c r="BI354" s="26" t="s">
        <v>594</v>
      </c>
      <c r="BJ354" s="30" t="s">
        <v>579</v>
      </c>
      <c r="BK354" s="13">
        <v>278</v>
      </c>
      <c r="BL354" s="22">
        <v>0</v>
      </c>
      <c r="BM354" s="22">
        <v>0</v>
      </c>
      <c r="BN354" s="22">
        <f t="shared" si="206"/>
        <v>0</v>
      </c>
    </row>
    <row r="355" spans="1:66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195"/>
        <v>1</v>
      </c>
      <c r="E355" s="22">
        <f t="shared" ca="1" si="195"/>
        <v>0</v>
      </c>
      <c r="F355" s="22">
        <f t="shared" ca="1" si="196"/>
        <v>0</v>
      </c>
      <c r="G355" s="26" t="s">
        <v>595</v>
      </c>
      <c r="H355" s="30" t="s">
        <v>581</v>
      </c>
      <c r="I355" s="13">
        <v>279</v>
      </c>
      <c r="J355" s="22">
        <v>0</v>
      </c>
      <c r="K355" s="22">
        <v>0</v>
      </c>
      <c r="L355" s="22">
        <f t="shared" si="197"/>
        <v>0</v>
      </c>
      <c r="M355" s="26" t="s">
        <v>595</v>
      </c>
      <c r="N355" s="30" t="s">
        <v>581</v>
      </c>
      <c r="O355" s="13">
        <v>279</v>
      </c>
      <c r="P355" s="22">
        <v>1</v>
      </c>
      <c r="Q355" s="22">
        <v>0</v>
      </c>
      <c r="R355" s="22">
        <f t="shared" si="198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199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200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201"/>
        <v>0</v>
      </c>
      <c r="AK355" s="26" t="s">
        <v>595</v>
      </c>
      <c r="AL355" s="30" t="s">
        <v>581</v>
      </c>
      <c r="AM355" s="13">
        <v>279</v>
      </c>
      <c r="AN355" s="22">
        <v>0</v>
      </c>
      <c r="AO355" s="22">
        <v>0</v>
      </c>
      <c r="AP355" s="22">
        <f t="shared" si="202"/>
        <v>0</v>
      </c>
      <c r="AQ355" s="26" t="s">
        <v>595</v>
      </c>
      <c r="AR355" s="30" t="s">
        <v>581</v>
      </c>
      <c r="AS355" s="13">
        <v>279</v>
      </c>
      <c r="AT355" s="22">
        <v>0</v>
      </c>
      <c r="AU355" s="22">
        <v>0</v>
      </c>
      <c r="AV355" s="22">
        <f t="shared" si="203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204"/>
        <v>0</v>
      </c>
      <c r="BC355" s="26" t="s">
        <v>595</v>
      </c>
      <c r="BD355" s="30" t="s">
        <v>581</v>
      </c>
      <c r="BE355" s="13">
        <v>279</v>
      </c>
      <c r="BF355" s="22">
        <v>0</v>
      </c>
      <c r="BG355" s="22">
        <v>0</v>
      </c>
      <c r="BH355" s="22">
        <f t="shared" si="205"/>
        <v>0</v>
      </c>
      <c r="BI355" s="26" t="s">
        <v>595</v>
      </c>
      <c r="BJ355" s="30" t="s">
        <v>581</v>
      </c>
      <c r="BK355" s="13">
        <v>279</v>
      </c>
      <c r="BL355" s="22">
        <v>0</v>
      </c>
      <c r="BM355" s="22">
        <v>0</v>
      </c>
      <c r="BN355" s="22">
        <f t="shared" si="206"/>
        <v>0</v>
      </c>
    </row>
    <row r="356" spans="1:66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195"/>
        <v>3</v>
      </c>
      <c r="E356" s="22">
        <f t="shared" ca="1" si="195"/>
        <v>4</v>
      </c>
      <c r="F356" s="22">
        <f t="shared" ca="1" si="196"/>
        <v>133.33000000000001</v>
      </c>
      <c r="G356" s="26" t="s">
        <v>596</v>
      </c>
      <c r="H356" s="27" t="s">
        <v>583</v>
      </c>
      <c r="I356" s="13">
        <v>280</v>
      </c>
      <c r="J356" s="22">
        <v>0</v>
      </c>
      <c r="K356" s="22">
        <v>1</v>
      </c>
      <c r="L356" s="22">
        <f t="shared" si="197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0</v>
      </c>
      <c r="R356" s="22">
        <f t="shared" si="198"/>
        <v>0</v>
      </c>
      <c r="S356" s="26" t="s">
        <v>596</v>
      </c>
      <c r="T356" s="27" t="s">
        <v>583</v>
      </c>
      <c r="U356" s="13">
        <v>280</v>
      </c>
      <c r="V356" s="22">
        <v>0</v>
      </c>
      <c r="W356" s="22">
        <v>0</v>
      </c>
      <c r="X356" s="22">
        <f t="shared" si="199"/>
        <v>0</v>
      </c>
      <c r="Y356" s="26" t="s">
        <v>596</v>
      </c>
      <c r="Z356" s="27" t="s">
        <v>583</v>
      </c>
      <c r="AA356" s="13">
        <v>280</v>
      </c>
      <c r="AB356" s="22">
        <v>0</v>
      </c>
      <c r="AC356" s="22">
        <v>0</v>
      </c>
      <c r="AD356" s="22">
        <f t="shared" si="200"/>
        <v>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201"/>
        <v>0</v>
      </c>
      <c r="AK356" s="26" t="s">
        <v>596</v>
      </c>
      <c r="AL356" s="27" t="s">
        <v>583</v>
      </c>
      <c r="AM356" s="13">
        <v>280</v>
      </c>
      <c r="AN356" s="22">
        <v>0</v>
      </c>
      <c r="AO356" s="22">
        <v>0</v>
      </c>
      <c r="AP356" s="22">
        <f t="shared" si="202"/>
        <v>0</v>
      </c>
      <c r="AQ356" s="26" t="s">
        <v>596</v>
      </c>
      <c r="AR356" s="27" t="s">
        <v>583</v>
      </c>
      <c r="AS356" s="13">
        <v>280</v>
      </c>
      <c r="AT356" s="22">
        <v>0</v>
      </c>
      <c r="AU356" s="22">
        <v>0</v>
      </c>
      <c r="AV356" s="22">
        <f t="shared" si="203"/>
        <v>0</v>
      </c>
      <c r="AW356" s="26" t="s">
        <v>596</v>
      </c>
      <c r="AX356" s="27" t="s">
        <v>583</v>
      </c>
      <c r="AY356" s="13">
        <v>280</v>
      </c>
      <c r="AZ356" s="22">
        <v>0</v>
      </c>
      <c r="BA356" s="22">
        <v>0</v>
      </c>
      <c r="BB356" s="22">
        <f t="shared" si="204"/>
        <v>0</v>
      </c>
      <c r="BC356" s="26" t="s">
        <v>596</v>
      </c>
      <c r="BD356" s="27" t="s">
        <v>583</v>
      </c>
      <c r="BE356" s="13">
        <v>280</v>
      </c>
      <c r="BF356" s="22">
        <v>3</v>
      </c>
      <c r="BG356" s="22">
        <v>0</v>
      </c>
      <c r="BH356" s="22">
        <f t="shared" si="205"/>
        <v>0</v>
      </c>
      <c r="BI356" s="26" t="s">
        <v>596</v>
      </c>
      <c r="BJ356" s="27" t="s">
        <v>583</v>
      </c>
      <c r="BK356" s="13">
        <v>280</v>
      </c>
      <c r="BL356" s="22">
        <v>0</v>
      </c>
      <c r="BM356" s="22">
        <v>3</v>
      </c>
      <c r="BN356" s="22">
        <f t="shared" si="206"/>
        <v>0</v>
      </c>
    </row>
    <row r="357" spans="1:66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195"/>
        <v>1</v>
      </c>
      <c r="E357" s="22">
        <f t="shared" ca="1" si="195"/>
        <v>0</v>
      </c>
      <c r="F357" s="22">
        <f t="shared" ca="1" si="196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197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198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199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200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201"/>
        <v>0</v>
      </c>
      <c r="AK357" s="26" t="s">
        <v>597</v>
      </c>
      <c r="AL357" s="27" t="s">
        <v>585</v>
      </c>
      <c r="AM357" s="13">
        <v>281</v>
      </c>
      <c r="AN357" s="22">
        <v>1</v>
      </c>
      <c r="AO357" s="22">
        <v>0</v>
      </c>
      <c r="AP357" s="22">
        <f t="shared" si="202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203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0</v>
      </c>
      <c r="BB357" s="22">
        <f t="shared" si="204"/>
        <v>0</v>
      </c>
      <c r="BC357" s="26" t="s">
        <v>597</v>
      </c>
      <c r="BD357" s="27" t="s">
        <v>585</v>
      </c>
      <c r="BE357" s="13">
        <v>281</v>
      </c>
      <c r="BF357" s="22">
        <v>0</v>
      </c>
      <c r="BG357" s="22">
        <v>0</v>
      </c>
      <c r="BH357" s="22">
        <f t="shared" si="205"/>
        <v>0</v>
      </c>
      <c r="BI357" s="26" t="s">
        <v>597</v>
      </c>
      <c r="BJ357" s="27" t="s">
        <v>585</v>
      </c>
      <c r="BK357" s="13">
        <v>281</v>
      </c>
      <c r="BL357" s="22">
        <v>0</v>
      </c>
      <c r="BM357" s="22">
        <v>0</v>
      </c>
      <c r="BN357" s="22">
        <f t="shared" si="206"/>
        <v>0</v>
      </c>
    </row>
    <row r="358" spans="1:66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195"/>
        <v>0</v>
      </c>
      <c r="E358" s="22">
        <f t="shared" ca="1" si="195"/>
        <v>0</v>
      </c>
      <c r="F358" s="22">
        <f t="shared" ca="1" si="196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197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198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199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200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201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202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203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204"/>
        <v>0</v>
      </c>
      <c r="BC358" s="26" t="s">
        <v>598</v>
      </c>
      <c r="BD358" s="27" t="s">
        <v>568</v>
      </c>
      <c r="BE358" s="13">
        <v>282</v>
      </c>
      <c r="BF358" s="22">
        <v>0</v>
      </c>
      <c r="BG358" s="22">
        <v>0</v>
      </c>
      <c r="BH358" s="22">
        <f t="shared" si="205"/>
        <v>0</v>
      </c>
      <c r="BI358" s="26" t="s">
        <v>598</v>
      </c>
      <c r="BJ358" s="27" t="s">
        <v>568</v>
      </c>
      <c r="BK358" s="13">
        <v>282</v>
      </c>
      <c r="BL358" s="22">
        <v>0</v>
      </c>
      <c r="BM358" s="22">
        <v>0</v>
      </c>
      <c r="BN358" s="22">
        <f t="shared" si="206"/>
        <v>0</v>
      </c>
    </row>
    <row r="359" spans="1:66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195"/>
        <v>0</v>
      </c>
      <c r="E359" s="22">
        <f t="shared" ca="1" si="195"/>
        <v>0</v>
      </c>
      <c r="F359" s="22">
        <f t="shared" ca="1" si="196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197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198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199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200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201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202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203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204"/>
        <v>0</v>
      </c>
      <c r="BC359" s="26" t="s">
        <v>599</v>
      </c>
      <c r="BD359" s="27" t="s">
        <v>588</v>
      </c>
      <c r="BE359" s="13">
        <v>283</v>
      </c>
      <c r="BF359" s="22">
        <v>0</v>
      </c>
      <c r="BG359" s="22">
        <v>0</v>
      </c>
      <c r="BH359" s="22">
        <f t="shared" si="205"/>
        <v>0</v>
      </c>
      <c r="BI359" s="26" t="s">
        <v>599</v>
      </c>
      <c r="BJ359" s="27" t="s">
        <v>588</v>
      </c>
      <c r="BK359" s="13">
        <v>283</v>
      </c>
      <c r="BL359" s="22">
        <v>0</v>
      </c>
      <c r="BM359" s="22">
        <v>0</v>
      </c>
      <c r="BN359" s="22">
        <f t="shared" si="206"/>
        <v>0</v>
      </c>
    </row>
    <row r="360" spans="1:66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195"/>
        <v>0</v>
      </c>
      <c r="E360" s="22">
        <f t="shared" ca="1" si="195"/>
        <v>0</v>
      </c>
      <c r="F360" s="22">
        <f t="shared" ca="1" si="196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197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198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199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200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201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202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203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204"/>
        <v>0</v>
      </c>
      <c r="BC360" s="26" t="s">
        <v>600</v>
      </c>
      <c r="BD360" s="27" t="s">
        <v>590</v>
      </c>
      <c r="BE360" s="13">
        <v>284</v>
      </c>
      <c r="BF360" s="22">
        <v>0</v>
      </c>
      <c r="BG360" s="22">
        <v>0</v>
      </c>
      <c r="BH360" s="22">
        <f t="shared" si="205"/>
        <v>0</v>
      </c>
      <c r="BI360" s="26" t="s">
        <v>600</v>
      </c>
      <c r="BJ360" s="27" t="s">
        <v>590</v>
      </c>
      <c r="BK360" s="13">
        <v>284</v>
      </c>
      <c r="BL360" s="22">
        <v>0</v>
      </c>
      <c r="BM360" s="22">
        <v>0</v>
      </c>
      <c r="BN360" s="22">
        <f t="shared" si="206"/>
        <v>0</v>
      </c>
    </row>
    <row r="361" spans="1:66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195"/>
        <v>4</v>
      </c>
      <c r="E361" s="22">
        <f t="shared" ca="1" si="195"/>
        <v>7</v>
      </c>
      <c r="F361" s="22">
        <f t="shared" ca="1" si="196"/>
        <v>175</v>
      </c>
      <c r="G361" s="20" t="s">
        <v>601</v>
      </c>
      <c r="H361" s="28" t="s">
        <v>602</v>
      </c>
      <c r="I361" s="13">
        <v>285</v>
      </c>
      <c r="J361" s="22">
        <v>0</v>
      </c>
      <c r="K361" s="22">
        <v>1</v>
      </c>
      <c r="L361" s="22">
        <f t="shared" si="197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0</v>
      </c>
      <c r="R361" s="22">
        <f t="shared" si="198"/>
        <v>0</v>
      </c>
      <c r="S361" s="20" t="s">
        <v>601</v>
      </c>
      <c r="T361" s="28" t="s">
        <v>602</v>
      </c>
      <c r="U361" s="13">
        <v>285</v>
      </c>
      <c r="V361" s="22">
        <v>0</v>
      </c>
      <c r="W361" s="22">
        <v>0</v>
      </c>
      <c r="X361" s="22">
        <f t="shared" si="199"/>
        <v>0</v>
      </c>
      <c r="Y361" s="20" t="s">
        <v>601</v>
      </c>
      <c r="Z361" s="28" t="s">
        <v>602</v>
      </c>
      <c r="AA361" s="13">
        <v>285</v>
      </c>
      <c r="AB361" s="22">
        <v>0</v>
      </c>
      <c r="AC361" s="22">
        <v>0</v>
      </c>
      <c r="AD361" s="22">
        <f t="shared" si="200"/>
        <v>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201"/>
        <v>0</v>
      </c>
      <c r="AK361" s="20" t="s">
        <v>601</v>
      </c>
      <c r="AL361" s="28" t="s">
        <v>602</v>
      </c>
      <c r="AM361" s="13">
        <v>285</v>
      </c>
      <c r="AN361" s="22">
        <v>1</v>
      </c>
      <c r="AO361" s="22">
        <v>0</v>
      </c>
      <c r="AP361" s="22">
        <f t="shared" si="202"/>
        <v>0</v>
      </c>
      <c r="AQ361" s="20" t="s">
        <v>601</v>
      </c>
      <c r="AR361" s="28" t="s">
        <v>602</v>
      </c>
      <c r="AS361" s="13">
        <v>285</v>
      </c>
      <c r="AT361" s="22">
        <v>0</v>
      </c>
      <c r="AU361" s="22">
        <v>0</v>
      </c>
      <c r="AV361" s="22">
        <f t="shared" si="203"/>
        <v>0</v>
      </c>
      <c r="AW361" s="20" t="s">
        <v>601</v>
      </c>
      <c r="AX361" s="28" t="s">
        <v>602</v>
      </c>
      <c r="AY361" s="13">
        <v>285</v>
      </c>
      <c r="AZ361" s="22">
        <v>0</v>
      </c>
      <c r="BA361" s="22">
        <v>0</v>
      </c>
      <c r="BB361" s="22">
        <f t="shared" si="204"/>
        <v>0</v>
      </c>
      <c r="BC361" s="20" t="s">
        <v>601</v>
      </c>
      <c r="BD361" s="28" t="s">
        <v>602</v>
      </c>
      <c r="BE361" s="13">
        <v>285</v>
      </c>
      <c r="BF361" s="22">
        <v>3</v>
      </c>
      <c r="BG361" s="22">
        <v>0</v>
      </c>
      <c r="BH361" s="22">
        <f t="shared" si="205"/>
        <v>0</v>
      </c>
      <c r="BI361" s="20" t="s">
        <v>601</v>
      </c>
      <c r="BJ361" s="28" t="s">
        <v>602</v>
      </c>
      <c r="BK361" s="13">
        <v>285</v>
      </c>
      <c r="BL361" s="22">
        <v>0</v>
      </c>
      <c r="BM361" s="22">
        <v>6</v>
      </c>
      <c r="BN361" s="22">
        <f t="shared" si="206"/>
        <v>0</v>
      </c>
    </row>
    <row r="362" spans="1:66" ht="19.350000000000001" customHeight="1" x14ac:dyDescent="0.25">
      <c r="A362" s="23"/>
      <c r="B362" s="24" t="s">
        <v>603</v>
      </c>
      <c r="C362" s="18" t="s">
        <v>12</v>
      </c>
      <c r="D362" s="25"/>
      <c r="E362" s="25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  <c r="BC362" s="23"/>
      <c r="BD362" s="24" t="s">
        <v>603</v>
      </c>
      <c r="BE362" s="18" t="s">
        <v>12</v>
      </c>
      <c r="BF362" s="25"/>
      <c r="BG362" s="25"/>
      <c r="BH362" s="19"/>
      <c r="BI362" s="23"/>
      <c r="BJ362" s="24" t="s">
        <v>603</v>
      </c>
      <c r="BK362" s="18" t="s">
        <v>12</v>
      </c>
      <c r="BL362" s="25"/>
      <c r="BM362" s="25"/>
      <c r="BN362" s="19"/>
    </row>
    <row r="363" spans="1:66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207">SUM(OFFSET(D363,0,6),OFFSET(D363,0,12),OFFSET(D363,0,18),OFFSET(D363,0,24),OFFSET(D363,0,30),OFFSET(D363,0,36),OFFSET(D363,0,42),OFFSET(D363,0,48),OFFSET(D363,0,54),OFFSET(D363,0,60))</f>
        <v>4</v>
      </c>
      <c r="E363" s="22">
        <f t="shared" ca="1" si="207"/>
        <v>3</v>
      </c>
      <c r="F363" s="22">
        <f t="shared" ref="F363:F369" ca="1" si="208">IF(D363, ROUND(E363/D363*100, 2),0)</f>
        <v>75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20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21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21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212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21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1</v>
      </c>
      <c r="AO363" s="22">
        <v>0</v>
      </c>
      <c r="AP363" s="22">
        <f t="shared" ref="AP363:AP369" si="214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0</v>
      </c>
      <c r="AU363" s="22">
        <v>0</v>
      </c>
      <c r="AV363" s="22">
        <f t="shared" ref="AV363:AV369" si="215">IF(AT363, ROUND(AU363/AT363*100, 2),0)</f>
        <v>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216">IF(AZ363, ROUND(BA363/AZ363*100, 2),0)</f>
        <v>0</v>
      </c>
      <c r="BC363" s="26" t="s">
        <v>604</v>
      </c>
      <c r="BD363" s="30" t="s">
        <v>605</v>
      </c>
      <c r="BE363" s="13">
        <v>286</v>
      </c>
      <c r="BF363" s="22">
        <v>3</v>
      </c>
      <c r="BG363" s="22">
        <v>0</v>
      </c>
      <c r="BH363" s="22">
        <f t="shared" ref="BH363:BH369" si="217">IF(BF363, ROUND(BG363/BF363*100, 2),0)</f>
        <v>0</v>
      </c>
      <c r="BI363" s="26" t="s">
        <v>604</v>
      </c>
      <c r="BJ363" s="30" t="s">
        <v>605</v>
      </c>
      <c r="BK363" s="13">
        <v>286</v>
      </c>
      <c r="BL363" s="22">
        <v>0</v>
      </c>
      <c r="BM363" s="22">
        <v>3</v>
      </c>
      <c r="BN363" s="22">
        <f t="shared" ref="BN363:BN369" si="218">IF(BL363, ROUND(BM363/BL363*100, 2),0)</f>
        <v>0</v>
      </c>
    </row>
    <row r="364" spans="1:66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207"/>
        <v>0</v>
      </c>
      <c r="E364" s="22">
        <f t="shared" ca="1" si="207"/>
        <v>0</v>
      </c>
      <c r="F364" s="22">
        <f t="shared" ca="1" si="208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20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21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211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21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213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214"/>
        <v>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0</v>
      </c>
      <c r="AV364" s="22">
        <f t="shared" si="215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0</v>
      </c>
      <c r="BB364" s="22">
        <f t="shared" si="216"/>
        <v>0</v>
      </c>
      <c r="BC364" s="26" t="s">
        <v>606</v>
      </c>
      <c r="BD364" s="27" t="s">
        <v>607</v>
      </c>
      <c r="BE364" s="13">
        <v>287</v>
      </c>
      <c r="BF364" s="22">
        <v>0</v>
      </c>
      <c r="BG364" s="22">
        <v>0</v>
      </c>
      <c r="BH364" s="22">
        <f t="shared" si="217"/>
        <v>0</v>
      </c>
      <c r="BI364" s="26" t="s">
        <v>606</v>
      </c>
      <c r="BJ364" s="27" t="s">
        <v>607</v>
      </c>
      <c r="BK364" s="13">
        <v>287</v>
      </c>
      <c r="BL364" s="22">
        <v>0</v>
      </c>
      <c r="BM364" s="22">
        <v>0</v>
      </c>
      <c r="BN364" s="22">
        <f t="shared" si="218"/>
        <v>0</v>
      </c>
    </row>
    <row r="365" spans="1:66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207"/>
        <v>0</v>
      </c>
      <c r="E365" s="22">
        <f t="shared" ca="1" si="207"/>
        <v>4</v>
      </c>
      <c r="F365" s="22">
        <f t="shared" ca="1" si="208"/>
        <v>0</v>
      </c>
      <c r="G365" s="26" t="s">
        <v>608</v>
      </c>
      <c r="H365" s="27" t="s">
        <v>609</v>
      </c>
      <c r="I365" s="13">
        <v>288</v>
      </c>
      <c r="J365" s="22">
        <v>0</v>
      </c>
      <c r="K365" s="22">
        <v>1</v>
      </c>
      <c r="L365" s="22">
        <f t="shared" si="20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210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211"/>
        <v>0</v>
      </c>
      <c r="Y365" s="26" t="s">
        <v>608</v>
      </c>
      <c r="Z365" s="27" t="s">
        <v>609</v>
      </c>
      <c r="AA365" s="13">
        <v>288</v>
      </c>
      <c r="AB365" s="22">
        <v>0</v>
      </c>
      <c r="AC365" s="22">
        <v>0</v>
      </c>
      <c r="AD365" s="22">
        <f t="shared" si="212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213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214"/>
        <v>0</v>
      </c>
      <c r="AQ365" s="26" t="s">
        <v>608</v>
      </c>
      <c r="AR365" s="27" t="s">
        <v>609</v>
      </c>
      <c r="AS365" s="13">
        <v>288</v>
      </c>
      <c r="AT365" s="22">
        <v>0</v>
      </c>
      <c r="AU365" s="22">
        <v>0</v>
      </c>
      <c r="AV365" s="22">
        <f t="shared" si="215"/>
        <v>0</v>
      </c>
      <c r="AW365" s="26" t="s">
        <v>608</v>
      </c>
      <c r="AX365" s="27" t="s">
        <v>609</v>
      </c>
      <c r="AY365" s="13">
        <v>288</v>
      </c>
      <c r="AZ365" s="22">
        <v>0</v>
      </c>
      <c r="BA365" s="22">
        <v>0</v>
      </c>
      <c r="BB365" s="22">
        <f t="shared" si="216"/>
        <v>0</v>
      </c>
      <c r="BC365" s="26" t="s">
        <v>608</v>
      </c>
      <c r="BD365" s="27" t="s">
        <v>609</v>
      </c>
      <c r="BE365" s="13">
        <v>288</v>
      </c>
      <c r="BF365" s="22">
        <v>0</v>
      </c>
      <c r="BG365" s="22">
        <v>0</v>
      </c>
      <c r="BH365" s="22">
        <f t="shared" si="217"/>
        <v>0</v>
      </c>
      <c r="BI365" s="26" t="s">
        <v>608</v>
      </c>
      <c r="BJ365" s="27" t="s">
        <v>609</v>
      </c>
      <c r="BK365" s="13">
        <v>288</v>
      </c>
      <c r="BL365" s="22">
        <v>0</v>
      </c>
      <c r="BM365" s="22">
        <v>3</v>
      </c>
      <c r="BN365" s="22">
        <f t="shared" si="218"/>
        <v>0</v>
      </c>
    </row>
    <row r="366" spans="1:66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207"/>
        <v>0</v>
      </c>
      <c r="E366" s="22">
        <f t="shared" ca="1" si="207"/>
        <v>0</v>
      </c>
      <c r="F366" s="22">
        <f t="shared" ca="1" si="208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20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21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21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21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21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214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215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216"/>
        <v>0</v>
      </c>
      <c r="BC366" s="26" t="s">
        <v>610</v>
      </c>
      <c r="BD366" s="27" t="s">
        <v>611</v>
      </c>
      <c r="BE366" s="13">
        <v>289</v>
      </c>
      <c r="BF366" s="22">
        <v>0</v>
      </c>
      <c r="BG366" s="22">
        <v>0</v>
      </c>
      <c r="BH366" s="22">
        <f t="shared" si="217"/>
        <v>0</v>
      </c>
      <c r="BI366" s="26" t="s">
        <v>610</v>
      </c>
      <c r="BJ366" s="27" t="s">
        <v>611</v>
      </c>
      <c r="BK366" s="13">
        <v>289</v>
      </c>
      <c r="BL366" s="22">
        <v>0</v>
      </c>
      <c r="BM366" s="22">
        <v>0</v>
      </c>
      <c r="BN366" s="22">
        <f t="shared" si="218"/>
        <v>0</v>
      </c>
    </row>
    <row r="367" spans="1:66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207"/>
        <v>0</v>
      </c>
      <c r="E367" s="22">
        <f t="shared" ca="1" si="207"/>
        <v>0</v>
      </c>
      <c r="F367" s="22">
        <f t="shared" ca="1" si="208"/>
        <v>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20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210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211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212"/>
        <v>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213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214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215"/>
        <v>0</v>
      </c>
      <c r="AW367" s="26" t="s">
        <v>612</v>
      </c>
      <c r="AX367" s="27" t="s">
        <v>613</v>
      </c>
      <c r="AY367" s="13">
        <v>290</v>
      </c>
      <c r="AZ367" s="22">
        <v>0</v>
      </c>
      <c r="BA367" s="22">
        <v>0</v>
      </c>
      <c r="BB367" s="22">
        <f t="shared" si="216"/>
        <v>0</v>
      </c>
      <c r="BC367" s="26" t="s">
        <v>612</v>
      </c>
      <c r="BD367" s="27" t="s">
        <v>613</v>
      </c>
      <c r="BE367" s="13">
        <v>290</v>
      </c>
      <c r="BF367" s="22">
        <v>0</v>
      </c>
      <c r="BG367" s="22">
        <v>0</v>
      </c>
      <c r="BH367" s="22">
        <f t="shared" si="217"/>
        <v>0</v>
      </c>
      <c r="BI367" s="26" t="s">
        <v>612</v>
      </c>
      <c r="BJ367" s="27" t="s">
        <v>613</v>
      </c>
      <c r="BK367" s="13">
        <v>290</v>
      </c>
      <c r="BL367" s="22">
        <v>0</v>
      </c>
      <c r="BM367" s="22">
        <v>0</v>
      </c>
      <c r="BN367" s="22">
        <f t="shared" si="218"/>
        <v>0</v>
      </c>
    </row>
    <row r="368" spans="1:66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207"/>
        <v>0</v>
      </c>
      <c r="E368" s="22">
        <f t="shared" ca="1" si="207"/>
        <v>0</v>
      </c>
      <c r="F368" s="22">
        <f t="shared" ca="1" si="208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20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21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21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21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21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214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215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216"/>
        <v>0</v>
      </c>
      <c r="BC368" s="34" t="s">
        <v>614</v>
      </c>
      <c r="BD368" s="35" t="s">
        <v>615</v>
      </c>
      <c r="BE368" s="13">
        <v>291</v>
      </c>
      <c r="BF368" s="22">
        <v>0</v>
      </c>
      <c r="BG368" s="22">
        <v>0</v>
      </c>
      <c r="BH368" s="22">
        <f t="shared" si="217"/>
        <v>0</v>
      </c>
      <c r="BI368" s="34" t="s">
        <v>614</v>
      </c>
      <c r="BJ368" s="35" t="s">
        <v>615</v>
      </c>
      <c r="BK368" s="13">
        <v>291</v>
      </c>
      <c r="BL368" s="22">
        <v>0</v>
      </c>
      <c r="BM368" s="22">
        <v>0</v>
      </c>
      <c r="BN368" s="22">
        <f t="shared" si="218"/>
        <v>0</v>
      </c>
    </row>
    <row r="369" spans="1:66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207"/>
        <v>0</v>
      </c>
      <c r="E369" s="22">
        <f t="shared" ca="1" si="207"/>
        <v>0</v>
      </c>
      <c r="F369" s="22">
        <f t="shared" ca="1" si="208"/>
        <v>0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209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210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211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212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213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214"/>
        <v>0</v>
      </c>
      <c r="AQ369" s="26" t="s">
        <v>616</v>
      </c>
      <c r="AR369" s="27" t="s">
        <v>617</v>
      </c>
      <c r="AS369" s="13">
        <v>292</v>
      </c>
      <c r="AT369" s="22">
        <v>0</v>
      </c>
      <c r="AU369" s="22">
        <v>0</v>
      </c>
      <c r="AV369" s="22">
        <f t="shared" si="215"/>
        <v>0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0</v>
      </c>
      <c r="BB369" s="22">
        <f t="shared" si="216"/>
        <v>0</v>
      </c>
      <c r="BC369" s="26" t="s">
        <v>616</v>
      </c>
      <c r="BD369" s="27" t="s">
        <v>617</v>
      </c>
      <c r="BE369" s="13">
        <v>292</v>
      </c>
      <c r="BF369" s="22">
        <v>0</v>
      </c>
      <c r="BG369" s="22">
        <v>0</v>
      </c>
      <c r="BH369" s="22">
        <f t="shared" si="217"/>
        <v>0</v>
      </c>
      <c r="BI369" s="26" t="s">
        <v>616</v>
      </c>
      <c r="BJ369" s="27" t="s">
        <v>617</v>
      </c>
      <c r="BK369" s="13">
        <v>292</v>
      </c>
      <c r="BL369" s="22">
        <v>0</v>
      </c>
      <c r="BM369" s="22">
        <v>0</v>
      </c>
      <c r="BN369" s="22">
        <f t="shared" si="218"/>
        <v>0</v>
      </c>
    </row>
    <row r="370" spans="1:66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  <c r="BC370" s="39"/>
      <c r="BD370" s="39"/>
      <c r="BE370" s="39"/>
      <c r="BF370" s="39"/>
      <c r="BG370" s="39"/>
      <c r="BH370" s="37"/>
      <c r="BI370" s="39"/>
      <c r="BJ370" s="39"/>
      <c r="BK370" s="39"/>
      <c r="BL370" s="39"/>
      <c r="BM370" s="39"/>
      <c r="BN370" s="37"/>
    </row>
    <row r="371" spans="1:66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  <c r="BC371" s="39"/>
      <c r="BD371" s="39"/>
      <c r="BE371" s="39"/>
      <c r="BF371" s="39"/>
      <c r="BG371" s="39"/>
      <c r="BH371" s="37"/>
      <c r="BI371" s="39"/>
      <c r="BJ371" s="39"/>
      <c r="BK371" s="39"/>
      <c r="BL371" s="39"/>
      <c r="BM371" s="39"/>
      <c r="BN371" s="37"/>
    </row>
    <row r="372" spans="1:66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  <c r="BC372" s="39"/>
      <c r="BD372" s="39"/>
      <c r="BE372" s="39"/>
      <c r="BF372" s="39"/>
      <c r="BG372" s="39"/>
      <c r="BH372" s="37"/>
      <c r="BI372" s="39"/>
      <c r="BJ372" s="39"/>
      <c r="BK372" s="39"/>
      <c r="BL372" s="39"/>
      <c r="BM372" s="39"/>
      <c r="BN372" s="37"/>
    </row>
    <row r="373" spans="1:66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  <c r="BC373" s="39"/>
      <c r="BD373" s="39"/>
      <c r="BE373" s="39"/>
      <c r="BF373" s="39"/>
      <c r="BG373" s="39"/>
      <c r="BH373" s="37"/>
      <c r="BI373" s="39"/>
      <c r="BJ373" s="39"/>
      <c r="BK373" s="39"/>
      <c r="BL373" s="39"/>
      <c r="BM373" s="39"/>
      <c r="BN373" s="37"/>
    </row>
    <row r="374" spans="1:66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  <c r="BC374" s="39"/>
      <c r="BD374" s="39"/>
      <c r="BE374" s="39"/>
      <c r="BF374" s="39"/>
      <c r="BG374" s="39"/>
      <c r="BH374" s="37"/>
      <c r="BI374" s="39"/>
      <c r="BJ374" s="39"/>
      <c r="BK374" s="39"/>
      <c r="BL374" s="39"/>
      <c r="BM374" s="39"/>
      <c r="BN374" s="37"/>
    </row>
    <row r="375" spans="1:66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  <c r="BC375" s="39"/>
      <c r="BD375" s="39"/>
      <c r="BE375" s="39"/>
      <c r="BF375" s="39"/>
      <c r="BG375" s="39"/>
      <c r="BH375" s="37"/>
      <c r="BI375" s="39"/>
      <c r="BJ375" s="39"/>
      <c r="BK375" s="39"/>
      <c r="BL375" s="39"/>
      <c r="BM375" s="39"/>
      <c r="BN375" s="37"/>
    </row>
    <row r="376" spans="1:66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  <c r="BC376" s="39"/>
      <c r="BD376" s="39"/>
      <c r="BE376" s="39"/>
      <c r="BF376" s="39"/>
      <c r="BG376" s="39"/>
      <c r="BH376" s="37"/>
      <c r="BI376" s="39"/>
      <c r="BJ376" s="39"/>
      <c r="BK376" s="39"/>
      <c r="BL376" s="39"/>
      <c r="BM376" s="39"/>
      <c r="BN376" s="37"/>
    </row>
    <row r="377" spans="1:66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  <c r="BC377" s="39"/>
      <c r="BD377" s="39"/>
      <c r="BE377" s="39"/>
      <c r="BF377" s="39"/>
      <c r="BG377" s="39"/>
      <c r="BH377" s="37"/>
      <c r="BI377" s="39"/>
      <c r="BJ377" s="39"/>
      <c r="BK377" s="39"/>
      <c r="BL377" s="39"/>
      <c r="BM377" s="39"/>
      <c r="BN377" s="37"/>
    </row>
    <row r="378" spans="1:66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  <c r="BC378" s="39"/>
      <c r="BD378" s="39"/>
      <c r="BE378" s="39"/>
      <c r="BF378" s="39"/>
      <c r="BG378" s="39"/>
      <c r="BH378" s="37"/>
      <c r="BI378" s="39"/>
      <c r="BJ378" s="39"/>
      <c r="BK378" s="39"/>
      <c r="BL378" s="39"/>
      <c r="BM378" s="39"/>
      <c r="BN378" s="37"/>
    </row>
    <row r="379" spans="1:66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  <c r="BC379" s="39"/>
      <c r="BD379" s="39"/>
      <c r="BE379" s="39"/>
      <c r="BF379" s="39"/>
      <c r="BG379" s="39"/>
      <c r="BH379" s="37"/>
      <c r="BI379" s="39"/>
      <c r="BJ379" s="39"/>
      <c r="BK379" s="39"/>
      <c r="BL379" s="39"/>
      <c r="BM379" s="39"/>
      <c r="BN379" s="37"/>
    </row>
    <row r="380" spans="1:66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  <c r="BC380" s="39"/>
      <c r="BD380" s="39"/>
      <c r="BE380" s="39"/>
      <c r="BF380" s="39"/>
      <c r="BG380" s="39"/>
      <c r="BH380" s="40"/>
      <c r="BI380" s="39"/>
      <c r="BJ380" s="39"/>
      <c r="BK380" s="39"/>
      <c r="BL380" s="39"/>
      <c r="BM380" s="39"/>
      <c r="BN380" s="40"/>
    </row>
    <row r="381" spans="1:66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  <c r="BC381" s="39"/>
      <c r="BD381" s="39"/>
      <c r="BE381" s="39"/>
      <c r="BF381" s="39"/>
      <c r="BG381" s="39"/>
      <c r="BH381" s="40"/>
      <c r="BI381" s="39"/>
      <c r="BJ381" s="39"/>
      <c r="BK381" s="39"/>
      <c r="BL381" s="39"/>
      <c r="BM381" s="39"/>
      <c r="BN381" s="40"/>
    </row>
    <row r="382" spans="1:66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  <c r="BC382" s="39"/>
      <c r="BD382" s="39"/>
      <c r="BE382" s="39"/>
      <c r="BF382" s="39"/>
      <c r="BG382" s="39"/>
      <c r="BH382" s="40"/>
      <c r="BI382" s="39"/>
      <c r="BJ382" s="39"/>
      <c r="BK382" s="39"/>
      <c r="BL382" s="39"/>
      <c r="BM382" s="39"/>
      <c r="BN382" s="40"/>
    </row>
    <row r="383" spans="1:66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  <c r="BC383" s="39"/>
      <c r="BD383" s="39"/>
      <c r="BE383" s="39"/>
      <c r="BF383" s="39"/>
      <c r="BG383" s="39"/>
      <c r="BH383" s="40"/>
      <c r="BI383" s="39"/>
      <c r="BJ383" s="39"/>
      <c r="BK383" s="39"/>
      <c r="BL383" s="39"/>
      <c r="BM383" s="39"/>
      <c r="BN383" s="40"/>
    </row>
    <row r="384" spans="1:66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  <c r="BC384" s="39"/>
      <c r="BD384" s="39"/>
      <c r="BE384" s="39"/>
      <c r="BF384" s="39"/>
      <c r="BG384" s="39"/>
      <c r="BH384" s="40"/>
      <c r="BI384" s="39"/>
      <c r="BJ384" s="39"/>
      <c r="BK384" s="39"/>
      <c r="BL384" s="39"/>
      <c r="BM384" s="39"/>
      <c r="BN384" s="40"/>
    </row>
    <row r="385" spans="1:66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  <c r="BC385" s="39"/>
      <c r="BD385" s="39"/>
      <c r="BE385" s="39"/>
      <c r="BF385" s="39"/>
      <c r="BG385" s="39"/>
      <c r="BH385" s="40"/>
      <c r="BI385" s="39"/>
      <c r="BJ385" s="39"/>
      <c r="BK385" s="39"/>
      <c r="BL385" s="39"/>
      <c r="BM385" s="39"/>
      <c r="BN385" s="40"/>
    </row>
    <row r="386" spans="1:66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  <c r="BC386" s="39"/>
      <c r="BD386" s="39"/>
      <c r="BE386" s="39"/>
      <c r="BF386" s="39"/>
      <c r="BG386" s="39"/>
      <c r="BH386" s="40"/>
      <c r="BI386" s="39"/>
      <c r="BJ386" s="39"/>
      <c r="BK386" s="39"/>
      <c r="BL386" s="39"/>
      <c r="BM386" s="39"/>
      <c r="BN386" s="40"/>
    </row>
    <row r="387" spans="1:66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  <c r="BC387" s="39"/>
      <c r="BD387" s="39"/>
      <c r="BE387" s="39"/>
      <c r="BF387" s="39"/>
      <c r="BG387" s="39"/>
      <c r="BH387" s="40"/>
      <c r="BI387" s="39"/>
      <c r="BJ387" s="39"/>
      <c r="BK387" s="39"/>
      <c r="BL387" s="39"/>
      <c r="BM387" s="39"/>
      <c r="BN387" s="40"/>
    </row>
    <row r="388" spans="1:66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  <c r="BC388" s="39"/>
      <c r="BD388" s="39"/>
      <c r="BE388" s="39"/>
      <c r="BF388" s="39"/>
      <c r="BG388" s="39"/>
      <c r="BH388" s="40"/>
      <c r="BI388" s="39"/>
      <c r="BJ388" s="39"/>
      <c r="BK388" s="39"/>
      <c r="BL388" s="39"/>
      <c r="BM388" s="39"/>
      <c r="BN388" s="40"/>
    </row>
    <row r="389" spans="1:66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  <c r="BC389" s="39"/>
      <c r="BD389" s="39"/>
      <c r="BE389" s="39"/>
      <c r="BF389" s="39"/>
      <c r="BG389" s="39"/>
      <c r="BH389" s="40"/>
      <c r="BI389" s="39"/>
      <c r="BJ389" s="39"/>
      <c r="BK389" s="39"/>
      <c r="BL389" s="39"/>
      <c r="BM389" s="39"/>
      <c r="BN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</cols>
  <sheetData>
    <row r="1" spans="1:54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</row>
    <row r="2" spans="1:54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</row>
    <row r="3" spans="1:54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</row>
    <row r="4" spans="1:54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</row>
    <row r="5" spans="1:54" ht="14.25" customHeight="1" x14ac:dyDescent="0.25">
      <c r="A5" s="6"/>
      <c r="B5" s="7" t="s">
        <v>620</v>
      </c>
      <c r="C5" s="4"/>
      <c r="D5" s="4"/>
      <c r="E5" s="4"/>
      <c r="F5" s="4"/>
      <c r="G5" s="6"/>
      <c r="H5" s="90" t="s">
        <v>657</v>
      </c>
      <c r="I5" s="4"/>
      <c r="J5" s="4"/>
      <c r="K5" s="4"/>
      <c r="L5" s="4"/>
      <c r="M5" s="6"/>
      <c r="N5" s="95" t="s">
        <v>658</v>
      </c>
      <c r="O5" s="4"/>
      <c r="P5" s="4"/>
      <c r="Q5" s="4"/>
      <c r="R5" s="4"/>
      <c r="S5" s="6"/>
      <c r="T5" s="70" t="s">
        <v>659</v>
      </c>
      <c r="U5" s="4"/>
      <c r="V5" s="4"/>
      <c r="W5" s="4"/>
      <c r="X5" s="4"/>
      <c r="Y5" s="6"/>
      <c r="Z5" s="51" t="s">
        <v>660</v>
      </c>
      <c r="AA5" s="4"/>
      <c r="AB5" s="4"/>
      <c r="AC5" s="4"/>
      <c r="AD5" s="4"/>
      <c r="AE5" s="6"/>
      <c r="AF5" s="55" t="s">
        <v>661</v>
      </c>
      <c r="AG5" s="4"/>
      <c r="AH5" s="4"/>
      <c r="AI5" s="4"/>
      <c r="AJ5" s="4"/>
      <c r="AK5" s="6"/>
      <c r="AL5" s="106" t="s">
        <v>662</v>
      </c>
      <c r="AM5" s="4"/>
      <c r="AN5" s="4"/>
      <c r="AO5" s="4"/>
      <c r="AP5" s="4"/>
      <c r="AQ5" s="6"/>
      <c r="AR5" s="98" t="s">
        <v>663</v>
      </c>
      <c r="AS5" s="4"/>
      <c r="AT5" s="4"/>
      <c r="AU5" s="4"/>
      <c r="AV5" s="4"/>
      <c r="AW5" s="6"/>
      <c r="AX5" s="113" t="s">
        <v>664</v>
      </c>
      <c r="AY5" s="4"/>
      <c r="AZ5" s="4"/>
      <c r="BA5" s="4"/>
      <c r="BB5" s="4"/>
    </row>
    <row r="6" spans="1:54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</row>
    <row r="7" spans="1:54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</row>
    <row r="8" spans="1:54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</row>
    <row r="9" spans="1:54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</row>
    <row r="10" spans="1:54" ht="19.350000000000001" customHeight="1" x14ac:dyDescent="0.25">
      <c r="A10" s="20" t="s">
        <v>13</v>
      </c>
      <c r="B10" s="21" t="s">
        <v>14</v>
      </c>
      <c r="C10" s="13" t="s">
        <v>15</v>
      </c>
      <c r="D10" s="13">
        <f ca="1">SUM(OFFSET(D10,0,6),OFFSET(D10,0,12),OFFSET(D10,0,18),OFFSET(D10,0,24),OFFSET(D10,0,30),OFFSET(D10,0,36),OFFSET(D10,0,42),OFFSET(D10,0,48))</f>
        <v>671983</v>
      </c>
      <c r="E10" s="13">
        <f ca="1">SUM(OFFSET(E10,0,6),OFFSET(E10,0,12),OFFSET(E10,0,18),OFFSET(E10,0,24),OFFSET(E10,0,30),OFFSET(E10,0,36),OFFSET(E10,0,42),OFFSET(E10,0,48))</f>
        <v>665360</v>
      </c>
      <c r="F10" s="22">
        <f ca="1">IF(D10, ROUND(E10/D10*100, 2),0)</f>
        <v>99.01</v>
      </c>
      <c r="G10" s="20" t="s">
        <v>13</v>
      </c>
      <c r="H10" s="21" t="s">
        <v>14</v>
      </c>
      <c r="I10" s="13" t="s">
        <v>15</v>
      </c>
      <c r="J10" s="22">
        <v>21058</v>
      </c>
      <c r="K10" s="22">
        <v>21057</v>
      </c>
      <c r="L10" s="22">
        <f>IF(J10, ROUND(K10/J10*100, 2),0)</f>
        <v>100</v>
      </c>
      <c r="M10" s="20" t="s">
        <v>13</v>
      </c>
      <c r="N10" s="21" t="s">
        <v>14</v>
      </c>
      <c r="O10" s="13" t="s">
        <v>15</v>
      </c>
      <c r="P10" s="22">
        <v>12844</v>
      </c>
      <c r="Q10" s="22">
        <v>12844</v>
      </c>
      <c r="R10" s="22">
        <f>IF(P10, ROUND(Q10/P10*100, 2),0)</f>
        <v>100</v>
      </c>
      <c r="S10" s="20" t="s">
        <v>13</v>
      </c>
      <c r="T10" s="21" t="s">
        <v>14</v>
      </c>
      <c r="U10" s="13" t="s">
        <v>15</v>
      </c>
      <c r="V10" s="22">
        <v>312184</v>
      </c>
      <c r="W10" s="22">
        <v>325369</v>
      </c>
      <c r="X10" s="22">
        <f>IF(V10, ROUND(W10/V10*100, 2),0)</f>
        <v>104.22</v>
      </c>
      <c r="Y10" s="20" t="s">
        <v>13</v>
      </c>
      <c r="Z10" s="21" t="s">
        <v>14</v>
      </c>
      <c r="AA10" s="13" t="s">
        <v>15</v>
      </c>
      <c r="AB10" s="22">
        <v>34354</v>
      </c>
      <c r="AC10" s="22">
        <v>34217</v>
      </c>
      <c r="AD10" s="22">
        <f>IF(AB10, ROUND(AC10/AB10*100, 2),0)</f>
        <v>99.6</v>
      </c>
      <c r="AE10" s="20" t="s">
        <v>13</v>
      </c>
      <c r="AF10" s="21" t="s">
        <v>14</v>
      </c>
      <c r="AG10" s="13" t="s">
        <v>15</v>
      </c>
      <c r="AH10" s="22">
        <v>96790</v>
      </c>
      <c r="AI10" s="22">
        <v>72605</v>
      </c>
      <c r="AJ10" s="22">
        <f>IF(AH10, ROUND(AI10/AH10*100, 2),0)</f>
        <v>75.010000000000005</v>
      </c>
      <c r="AK10" s="20" t="s">
        <v>13</v>
      </c>
      <c r="AL10" s="21" t="s">
        <v>14</v>
      </c>
      <c r="AM10" s="13" t="s">
        <v>15</v>
      </c>
      <c r="AN10" s="22">
        <v>82456</v>
      </c>
      <c r="AO10" s="22">
        <v>75575</v>
      </c>
      <c r="AP10" s="22">
        <f>IF(AN10, ROUND(AO10/AN10*100, 2),0)</f>
        <v>91.65</v>
      </c>
      <c r="AQ10" s="20" t="s">
        <v>13</v>
      </c>
      <c r="AR10" s="21" t="s">
        <v>14</v>
      </c>
      <c r="AS10" s="13" t="s">
        <v>15</v>
      </c>
      <c r="AT10" s="22">
        <v>85055</v>
      </c>
      <c r="AU10" s="22">
        <v>96064</v>
      </c>
      <c r="AV10" s="22">
        <f>IF(AT10, ROUND(AU10/AT10*100, 2),0)</f>
        <v>112.94</v>
      </c>
      <c r="AW10" s="20" t="s">
        <v>13</v>
      </c>
      <c r="AX10" s="21" t="s">
        <v>14</v>
      </c>
      <c r="AY10" s="13" t="s">
        <v>15</v>
      </c>
      <c r="AZ10" s="22">
        <v>27242</v>
      </c>
      <c r="BA10" s="22">
        <v>27629</v>
      </c>
      <c r="BB10" s="22">
        <f>IF(AZ10, ROUND(BA10/AZ10*100, 2),0)</f>
        <v>101.42</v>
      </c>
    </row>
    <row r="11" spans="1:54" ht="19.350000000000001" customHeight="1" x14ac:dyDescent="0.25">
      <c r="A11" s="23"/>
      <c r="B11" s="24" t="s">
        <v>16</v>
      </c>
      <c r="C11" s="18" t="s">
        <v>12</v>
      </c>
      <c r="D11" s="18"/>
      <c r="E11" s="18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</row>
    <row r="12" spans="1:54" ht="38.65" customHeight="1" x14ac:dyDescent="0.25">
      <c r="A12" s="26" t="s">
        <v>17</v>
      </c>
      <c r="B12" s="27" t="s">
        <v>18</v>
      </c>
      <c r="C12" s="13" t="s">
        <v>19</v>
      </c>
      <c r="D12" s="13">
        <f ca="1">SUM(OFFSET(D12,0,6),OFFSET(D12,0,12),OFFSET(D12,0,18),OFFSET(D12,0,24),OFFSET(D12,0,30),OFFSET(D12,0,36),OFFSET(D12,0,42),OFFSET(D12,0,48))</f>
        <v>420422</v>
      </c>
      <c r="E12" s="13">
        <f ca="1">SUM(OFFSET(E12,0,6),OFFSET(E12,0,12),OFFSET(E12,0,18),OFFSET(E12,0,24),OFFSET(E12,0,30),OFFSET(E12,0,36),OFFSET(E12,0,42),OFFSET(E12,0,48))</f>
        <v>399605</v>
      </c>
      <c r="F12" s="22">
        <f ca="1">IF(D12, ROUND(E12/D12*100, 2),0)</f>
        <v>95.05</v>
      </c>
      <c r="G12" s="26" t="s">
        <v>17</v>
      </c>
      <c r="H12" s="27" t="s">
        <v>18</v>
      </c>
      <c r="I12" s="13" t="s">
        <v>19</v>
      </c>
      <c r="J12" s="22">
        <v>14302</v>
      </c>
      <c r="K12" s="22">
        <v>14725</v>
      </c>
      <c r="L12" s="22">
        <f>IF(J12, ROUND(K12/J12*100, 2),0)</f>
        <v>102.96</v>
      </c>
      <c r="M12" s="26" t="s">
        <v>17</v>
      </c>
      <c r="N12" s="27" t="s">
        <v>18</v>
      </c>
      <c r="O12" s="13" t="s">
        <v>19</v>
      </c>
      <c r="P12" s="22">
        <v>9147</v>
      </c>
      <c r="Q12" s="22">
        <v>9147</v>
      </c>
      <c r="R12" s="22">
        <f>IF(P12, ROUND(Q12/P12*100, 2),0)</f>
        <v>100</v>
      </c>
      <c r="S12" s="26" t="s">
        <v>17</v>
      </c>
      <c r="T12" s="27" t="s">
        <v>18</v>
      </c>
      <c r="U12" s="13" t="s">
        <v>19</v>
      </c>
      <c r="V12" s="22">
        <v>203758</v>
      </c>
      <c r="W12" s="22">
        <v>218112</v>
      </c>
      <c r="X12" s="22">
        <f>IF(V12, ROUND(W12/V12*100, 2),0)</f>
        <v>107.04</v>
      </c>
      <c r="Y12" s="26" t="s">
        <v>17</v>
      </c>
      <c r="Z12" s="27" t="s">
        <v>18</v>
      </c>
      <c r="AA12" s="13" t="s">
        <v>19</v>
      </c>
      <c r="AB12" s="22">
        <v>21616</v>
      </c>
      <c r="AC12" s="22">
        <v>22016</v>
      </c>
      <c r="AD12" s="22">
        <f>IF(AB12, ROUND(AC12/AB12*100, 2),0)</f>
        <v>101.85</v>
      </c>
      <c r="AE12" s="26" t="s">
        <v>17</v>
      </c>
      <c r="AF12" s="27" t="s">
        <v>18</v>
      </c>
      <c r="AG12" s="13" t="s">
        <v>19</v>
      </c>
      <c r="AH12" s="22">
        <v>60959</v>
      </c>
      <c r="AI12" s="22">
        <v>50866</v>
      </c>
      <c r="AJ12" s="22">
        <f>IF(AH12, ROUND(AI12/AH12*100, 2),0)</f>
        <v>83.44</v>
      </c>
      <c r="AK12" s="26" t="s">
        <v>17</v>
      </c>
      <c r="AL12" s="27" t="s">
        <v>18</v>
      </c>
      <c r="AM12" s="13" t="s">
        <v>19</v>
      </c>
      <c r="AN12" s="22">
        <v>29773</v>
      </c>
      <c r="AO12" s="22">
        <v>2520</v>
      </c>
      <c r="AP12" s="22">
        <f>IF(AN12, ROUND(AO12/AN12*100, 2),0)</f>
        <v>8.4600000000000009</v>
      </c>
      <c r="AQ12" s="26" t="s">
        <v>17</v>
      </c>
      <c r="AR12" s="27" t="s">
        <v>18</v>
      </c>
      <c r="AS12" s="13" t="s">
        <v>19</v>
      </c>
      <c r="AT12" s="22">
        <v>64415</v>
      </c>
      <c r="AU12" s="22">
        <v>65520</v>
      </c>
      <c r="AV12" s="22">
        <f>IF(AT12, ROUND(AU12/AT12*100, 2),0)</f>
        <v>101.72</v>
      </c>
      <c r="AW12" s="26" t="s">
        <v>17</v>
      </c>
      <c r="AX12" s="27" t="s">
        <v>18</v>
      </c>
      <c r="AY12" s="13" t="s">
        <v>19</v>
      </c>
      <c r="AZ12" s="22">
        <v>16452</v>
      </c>
      <c r="BA12" s="22">
        <v>16699</v>
      </c>
      <c r="BB12" s="22">
        <f>IF(AZ12, ROUND(BA12/AZ12*100, 2),0)</f>
        <v>101.5</v>
      </c>
    </row>
    <row r="13" spans="1:54" ht="19.350000000000001" customHeight="1" x14ac:dyDescent="0.25">
      <c r="A13" s="26" t="s">
        <v>20</v>
      </c>
      <c r="B13" s="27" t="s">
        <v>21</v>
      </c>
      <c r="C13" s="13" t="s">
        <v>22</v>
      </c>
      <c r="D13" s="13">
        <f ca="1">SUM(OFFSET(D13,0,6),OFFSET(D13,0,12),OFFSET(D13,0,18),OFFSET(D13,0,24),OFFSET(D13,0,30),OFFSET(D13,0,36),OFFSET(D13,0,42),OFFSET(D13,0,48))</f>
        <v>251561</v>
      </c>
      <c r="E13" s="13">
        <f ca="1">SUM(OFFSET(E13,0,6),OFFSET(E13,0,12),OFFSET(E13,0,18),OFFSET(E13,0,24),OFFSET(E13,0,30),OFFSET(E13,0,36),OFFSET(E13,0,42),OFFSET(E13,0,48))</f>
        <v>265755</v>
      </c>
      <c r="F13" s="22">
        <f ca="1">IF(D13, ROUND(E13/D13*100, 2),0)</f>
        <v>105.64</v>
      </c>
      <c r="G13" s="26" t="s">
        <v>20</v>
      </c>
      <c r="H13" s="27" t="s">
        <v>21</v>
      </c>
      <c r="I13" s="13" t="s">
        <v>22</v>
      </c>
      <c r="J13" s="22">
        <v>6756</v>
      </c>
      <c r="K13" s="22">
        <v>6332</v>
      </c>
      <c r="L13" s="22">
        <f>IF(J13, ROUND(K13/J13*100, 2),0)</f>
        <v>93.72</v>
      </c>
      <c r="M13" s="26" t="s">
        <v>20</v>
      </c>
      <c r="N13" s="27" t="s">
        <v>21</v>
      </c>
      <c r="O13" s="13" t="s">
        <v>22</v>
      </c>
      <c r="P13" s="22">
        <v>3697</v>
      </c>
      <c r="Q13" s="22">
        <v>3697</v>
      </c>
      <c r="R13" s="22">
        <f>IF(P13, ROUND(Q13/P13*100, 2),0)</f>
        <v>100</v>
      </c>
      <c r="S13" s="26" t="s">
        <v>20</v>
      </c>
      <c r="T13" s="27" t="s">
        <v>21</v>
      </c>
      <c r="U13" s="13" t="s">
        <v>22</v>
      </c>
      <c r="V13" s="22">
        <v>108426</v>
      </c>
      <c r="W13" s="22">
        <v>107257</v>
      </c>
      <c r="X13" s="22">
        <f>IF(V13, ROUND(W13/V13*100, 2),0)</f>
        <v>98.92</v>
      </c>
      <c r="Y13" s="26" t="s">
        <v>20</v>
      </c>
      <c r="Z13" s="27" t="s">
        <v>21</v>
      </c>
      <c r="AA13" s="13" t="s">
        <v>22</v>
      </c>
      <c r="AB13" s="22">
        <v>12738</v>
      </c>
      <c r="AC13" s="22">
        <v>12201</v>
      </c>
      <c r="AD13" s="22">
        <f>IF(AB13, ROUND(AC13/AB13*100, 2),0)</f>
        <v>95.78</v>
      </c>
      <c r="AE13" s="26" t="s">
        <v>20</v>
      </c>
      <c r="AF13" s="27" t="s">
        <v>21</v>
      </c>
      <c r="AG13" s="13" t="s">
        <v>22</v>
      </c>
      <c r="AH13" s="22">
        <v>35831</v>
      </c>
      <c r="AI13" s="22">
        <v>21739</v>
      </c>
      <c r="AJ13" s="22">
        <f>IF(AH13, ROUND(AI13/AH13*100, 2),0)</f>
        <v>60.67</v>
      </c>
      <c r="AK13" s="26" t="s">
        <v>20</v>
      </c>
      <c r="AL13" s="27" t="s">
        <v>21</v>
      </c>
      <c r="AM13" s="13" t="s">
        <v>22</v>
      </c>
      <c r="AN13" s="22">
        <v>52683</v>
      </c>
      <c r="AO13" s="22">
        <v>73055</v>
      </c>
      <c r="AP13" s="22">
        <f>IF(AN13, ROUND(AO13/AN13*100, 2),0)</f>
        <v>138.66999999999999</v>
      </c>
      <c r="AQ13" s="26" t="s">
        <v>20</v>
      </c>
      <c r="AR13" s="27" t="s">
        <v>21</v>
      </c>
      <c r="AS13" s="13" t="s">
        <v>22</v>
      </c>
      <c r="AT13" s="22">
        <v>20640</v>
      </c>
      <c r="AU13" s="22">
        <v>30544</v>
      </c>
      <c r="AV13" s="22">
        <f>IF(AT13, ROUND(AU13/AT13*100, 2),0)</f>
        <v>147.97999999999999</v>
      </c>
      <c r="AW13" s="26" t="s">
        <v>20</v>
      </c>
      <c r="AX13" s="27" t="s">
        <v>21</v>
      </c>
      <c r="AY13" s="13" t="s">
        <v>22</v>
      </c>
      <c r="AZ13" s="22">
        <v>10790</v>
      </c>
      <c r="BA13" s="22">
        <v>10930</v>
      </c>
      <c r="BB13" s="22">
        <f>IF(AZ13, ROUND(BA13/AZ13*100, 2),0)</f>
        <v>101.3</v>
      </c>
    </row>
    <row r="14" spans="1:54" ht="19.350000000000001" customHeight="1" x14ac:dyDescent="0.25">
      <c r="A14" s="23"/>
      <c r="B14" s="24" t="s">
        <v>23</v>
      </c>
      <c r="C14" s="18" t="s">
        <v>12</v>
      </c>
      <c r="D14" s="18"/>
      <c r="E14" s="18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</row>
    <row r="15" spans="1:54" ht="19.350000000000001" customHeight="1" x14ac:dyDescent="0.25">
      <c r="A15" s="26" t="s">
        <v>24</v>
      </c>
      <c r="B15" s="27" t="s">
        <v>25</v>
      </c>
      <c r="C15" s="13" t="s">
        <v>26</v>
      </c>
      <c r="D15" s="13">
        <f t="shared" ref="D15:E19" ca="1" si="0">SUM(OFFSET(D15,0,6),OFFSET(D15,0,12),OFFSET(D15,0,18),OFFSET(D15,0,24),OFFSET(D15,0,30),OFFSET(D15,0,36),OFFSET(D15,0,42),OFFSET(D15,0,48))</f>
        <v>149694</v>
      </c>
      <c r="E15" s="13">
        <f t="shared" ca="1" si="0"/>
        <v>329900</v>
      </c>
      <c r="F15" s="22">
        <f ca="1">IF(D15, ROUND(E15/D15*100, 2),0)</f>
        <v>220.38</v>
      </c>
      <c r="G15" s="26" t="s">
        <v>24</v>
      </c>
      <c r="H15" s="27" t="s">
        <v>25</v>
      </c>
      <c r="I15" s="13" t="s">
        <v>26</v>
      </c>
      <c r="J15" s="22">
        <v>3987</v>
      </c>
      <c r="K15" s="22">
        <v>3842</v>
      </c>
      <c r="L15" s="22">
        <f>IF(J15, ROUND(K15/J15*100, 2),0)</f>
        <v>96.36</v>
      </c>
      <c r="M15" s="26" t="s">
        <v>24</v>
      </c>
      <c r="N15" s="27" t="s">
        <v>25</v>
      </c>
      <c r="O15" s="13" t="s">
        <v>26</v>
      </c>
      <c r="P15" s="22">
        <v>1661</v>
      </c>
      <c r="Q15" s="22">
        <v>1661</v>
      </c>
      <c r="R15" s="22">
        <f>IF(P15, ROUND(Q15/P15*100, 2),0)</f>
        <v>100</v>
      </c>
      <c r="S15" s="26" t="s">
        <v>24</v>
      </c>
      <c r="T15" s="27" t="s">
        <v>25</v>
      </c>
      <c r="U15" s="13" t="s">
        <v>26</v>
      </c>
      <c r="V15" s="22">
        <v>99433</v>
      </c>
      <c r="W15" s="22">
        <v>281619</v>
      </c>
      <c r="X15" s="22">
        <f>IF(V15, ROUND(W15/V15*100, 2),0)</f>
        <v>283.22000000000003</v>
      </c>
      <c r="Y15" s="26" t="s">
        <v>24</v>
      </c>
      <c r="Z15" s="27" t="s">
        <v>25</v>
      </c>
      <c r="AA15" s="13" t="s">
        <v>26</v>
      </c>
      <c r="AB15" s="22">
        <v>7618</v>
      </c>
      <c r="AC15" s="22">
        <v>6953</v>
      </c>
      <c r="AD15" s="22">
        <f>IF(AB15, ROUND(AC15/AB15*100, 2),0)</f>
        <v>91.27</v>
      </c>
      <c r="AE15" s="26" t="s">
        <v>24</v>
      </c>
      <c r="AF15" s="27" t="s">
        <v>25</v>
      </c>
      <c r="AG15" s="13" t="s">
        <v>26</v>
      </c>
      <c r="AH15" s="22">
        <v>22141</v>
      </c>
      <c r="AI15" s="22">
        <v>21123</v>
      </c>
      <c r="AJ15" s="22">
        <f>IF(AH15, ROUND(AI15/AH15*100, 2),0)</f>
        <v>95.4</v>
      </c>
      <c r="AK15" s="26" t="s">
        <v>24</v>
      </c>
      <c r="AL15" s="27" t="s">
        <v>25</v>
      </c>
      <c r="AM15" s="13" t="s">
        <v>26</v>
      </c>
      <c r="AN15" s="22">
        <v>4954</v>
      </c>
      <c r="AO15" s="22">
        <v>4597</v>
      </c>
      <c r="AP15" s="22">
        <f>IF(AN15, ROUND(AO15/AN15*100, 2),0)</f>
        <v>92.79</v>
      </c>
      <c r="AQ15" s="26" t="s">
        <v>24</v>
      </c>
      <c r="AR15" s="27" t="s">
        <v>25</v>
      </c>
      <c r="AS15" s="13" t="s">
        <v>26</v>
      </c>
      <c r="AT15" s="22">
        <v>1917</v>
      </c>
      <c r="AU15" s="22">
        <v>1981</v>
      </c>
      <c r="AV15" s="22">
        <f>IF(AT15, ROUND(AU15/AT15*100, 2),0)</f>
        <v>103.34</v>
      </c>
      <c r="AW15" s="26" t="s">
        <v>24</v>
      </c>
      <c r="AX15" s="27" t="s">
        <v>25</v>
      </c>
      <c r="AY15" s="13" t="s">
        <v>26</v>
      </c>
      <c r="AZ15" s="22">
        <v>7983</v>
      </c>
      <c r="BA15" s="22">
        <v>8124</v>
      </c>
      <c r="BB15" s="22">
        <f>IF(AZ15, ROUND(BA15/AZ15*100, 2),0)</f>
        <v>101.77</v>
      </c>
    </row>
    <row r="16" spans="1:54" ht="38.65" customHeight="1" x14ac:dyDescent="0.25">
      <c r="A16" s="26" t="s">
        <v>27</v>
      </c>
      <c r="B16" s="27" t="s">
        <v>28</v>
      </c>
      <c r="C16" s="13" t="s">
        <v>29</v>
      </c>
      <c r="D16" s="13">
        <f t="shared" ca="1" si="0"/>
        <v>28752</v>
      </c>
      <c r="E16" s="13">
        <f t="shared" ca="1" si="0"/>
        <v>29236</v>
      </c>
      <c r="F16" s="22">
        <f ca="1">IF(D16, ROUND(E16/D16*100, 2),0)</f>
        <v>101.68</v>
      </c>
      <c r="G16" s="26" t="s">
        <v>27</v>
      </c>
      <c r="H16" s="27" t="s">
        <v>28</v>
      </c>
      <c r="I16" s="13" t="s">
        <v>29</v>
      </c>
      <c r="J16" s="22">
        <v>1045</v>
      </c>
      <c r="K16" s="22">
        <v>1042</v>
      </c>
      <c r="L16" s="22">
        <f>IF(J16, ROUND(K16/J16*100, 2),0)</f>
        <v>99.71</v>
      </c>
      <c r="M16" s="26" t="s">
        <v>27</v>
      </c>
      <c r="N16" s="27" t="s">
        <v>28</v>
      </c>
      <c r="O16" s="13" t="s">
        <v>29</v>
      </c>
      <c r="P16" s="22">
        <v>1169</v>
      </c>
      <c r="Q16" s="22">
        <v>1169</v>
      </c>
      <c r="R16" s="22">
        <f>IF(P16, ROUND(Q16/P16*100, 2),0)</f>
        <v>100</v>
      </c>
      <c r="S16" s="26" t="s">
        <v>27</v>
      </c>
      <c r="T16" s="27" t="s">
        <v>28</v>
      </c>
      <c r="U16" s="13" t="s">
        <v>29</v>
      </c>
      <c r="V16" s="22">
        <v>8993</v>
      </c>
      <c r="W16" s="22">
        <v>8944</v>
      </c>
      <c r="X16" s="22">
        <f>IF(V16, ROUND(W16/V16*100, 2),0)</f>
        <v>99.46</v>
      </c>
      <c r="Y16" s="26" t="s">
        <v>27</v>
      </c>
      <c r="Z16" s="27" t="s">
        <v>28</v>
      </c>
      <c r="AA16" s="13" t="s">
        <v>29</v>
      </c>
      <c r="AB16" s="22">
        <v>1505</v>
      </c>
      <c r="AC16" s="22">
        <v>1452</v>
      </c>
      <c r="AD16" s="22">
        <f>IF(AB16, ROUND(AC16/AB16*100, 2),0)</f>
        <v>96.48</v>
      </c>
      <c r="AE16" s="26" t="s">
        <v>27</v>
      </c>
      <c r="AF16" s="27" t="s">
        <v>28</v>
      </c>
      <c r="AG16" s="13" t="s">
        <v>29</v>
      </c>
      <c r="AH16" s="22">
        <v>5167</v>
      </c>
      <c r="AI16" s="22">
        <v>5034</v>
      </c>
      <c r="AJ16" s="22">
        <f>IF(AH16, ROUND(AI16/AH16*100, 2),0)</f>
        <v>97.43</v>
      </c>
      <c r="AK16" s="26" t="s">
        <v>27</v>
      </c>
      <c r="AL16" s="27" t="s">
        <v>28</v>
      </c>
      <c r="AM16" s="13" t="s">
        <v>29</v>
      </c>
      <c r="AN16" s="22">
        <v>7545</v>
      </c>
      <c r="AO16" s="22">
        <v>7261</v>
      </c>
      <c r="AP16" s="22">
        <f>IF(AN16, ROUND(AO16/AN16*100, 2),0)</f>
        <v>96.24</v>
      </c>
      <c r="AQ16" s="26" t="s">
        <v>27</v>
      </c>
      <c r="AR16" s="27" t="s">
        <v>28</v>
      </c>
      <c r="AS16" s="13" t="s">
        <v>29</v>
      </c>
      <c r="AT16" s="22">
        <v>2907</v>
      </c>
      <c r="AU16" s="22">
        <v>3907</v>
      </c>
      <c r="AV16" s="22">
        <f>IF(AT16, ROUND(AU16/AT16*100, 2),0)</f>
        <v>134.4</v>
      </c>
      <c r="AW16" s="26" t="s">
        <v>27</v>
      </c>
      <c r="AX16" s="27" t="s">
        <v>28</v>
      </c>
      <c r="AY16" s="13" t="s">
        <v>29</v>
      </c>
      <c r="AZ16" s="22">
        <v>421</v>
      </c>
      <c r="BA16" s="22">
        <v>427</v>
      </c>
      <c r="BB16" s="22">
        <f>IF(AZ16, ROUND(BA16/AZ16*100, 2),0)</f>
        <v>101.43</v>
      </c>
    </row>
    <row r="17" spans="1:54" ht="31.7" customHeight="1" x14ac:dyDescent="0.25">
      <c r="A17" s="20" t="s">
        <v>30</v>
      </c>
      <c r="B17" s="28" t="s">
        <v>31</v>
      </c>
      <c r="C17" s="13" t="s">
        <v>32</v>
      </c>
      <c r="D17" s="13">
        <f t="shared" ca="1" si="0"/>
        <v>28488</v>
      </c>
      <c r="E17" s="13">
        <f t="shared" ca="1" si="0"/>
        <v>30597</v>
      </c>
      <c r="F17" s="22">
        <f ca="1">IF(D17, ROUND(E17/D17*100, 2),0)</f>
        <v>107.4</v>
      </c>
      <c r="G17" s="20" t="s">
        <v>30</v>
      </c>
      <c r="H17" s="28" t="s">
        <v>31</v>
      </c>
      <c r="I17" s="13" t="s">
        <v>32</v>
      </c>
      <c r="J17" s="22">
        <v>156</v>
      </c>
      <c r="K17" s="22">
        <v>51</v>
      </c>
      <c r="L17" s="22">
        <f>IF(J17, ROUND(K17/J17*100, 2),0)</f>
        <v>32.69</v>
      </c>
      <c r="M17" s="20" t="s">
        <v>30</v>
      </c>
      <c r="N17" s="28" t="s">
        <v>31</v>
      </c>
      <c r="O17" s="13" t="s">
        <v>32</v>
      </c>
      <c r="P17" s="22">
        <v>61</v>
      </c>
      <c r="Q17" s="22">
        <v>119</v>
      </c>
      <c r="R17" s="22">
        <f>IF(P17, ROUND(Q17/P17*100, 2),0)</f>
        <v>195.08</v>
      </c>
      <c r="S17" s="20" t="s">
        <v>30</v>
      </c>
      <c r="T17" s="28" t="s">
        <v>31</v>
      </c>
      <c r="U17" s="13" t="s">
        <v>32</v>
      </c>
      <c r="V17" s="22">
        <v>8609</v>
      </c>
      <c r="W17" s="22">
        <v>18355</v>
      </c>
      <c r="X17" s="22">
        <f>IF(V17, ROUND(W17/V17*100, 2),0)</f>
        <v>213.21</v>
      </c>
      <c r="Y17" s="20" t="s">
        <v>30</v>
      </c>
      <c r="Z17" s="28" t="s">
        <v>31</v>
      </c>
      <c r="AA17" s="13" t="s">
        <v>32</v>
      </c>
      <c r="AB17" s="22">
        <v>205</v>
      </c>
      <c r="AC17" s="22">
        <v>198</v>
      </c>
      <c r="AD17" s="22">
        <f>IF(AB17, ROUND(AC17/AB17*100, 2),0)</f>
        <v>96.59</v>
      </c>
      <c r="AE17" s="20" t="s">
        <v>30</v>
      </c>
      <c r="AF17" s="28" t="s">
        <v>31</v>
      </c>
      <c r="AG17" s="13" t="s">
        <v>32</v>
      </c>
      <c r="AH17" s="22">
        <v>9356</v>
      </c>
      <c r="AI17" s="22">
        <v>2071</v>
      </c>
      <c r="AJ17" s="22">
        <f>IF(AH17, ROUND(AI17/AH17*100, 2),0)</f>
        <v>22.14</v>
      </c>
      <c r="AK17" s="20" t="s">
        <v>30</v>
      </c>
      <c r="AL17" s="28" t="s">
        <v>31</v>
      </c>
      <c r="AM17" s="13" t="s">
        <v>32</v>
      </c>
      <c r="AN17" s="22">
        <v>892</v>
      </c>
      <c r="AO17" s="22">
        <v>891</v>
      </c>
      <c r="AP17" s="22">
        <f>IF(AN17, ROUND(AO17/AN17*100, 2),0)</f>
        <v>99.89</v>
      </c>
      <c r="AQ17" s="20" t="s">
        <v>30</v>
      </c>
      <c r="AR17" s="28" t="s">
        <v>31</v>
      </c>
      <c r="AS17" s="13" t="s">
        <v>32</v>
      </c>
      <c r="AT17" s="22">
        <v>1423</v>
      </c>
      <c r="AU17" s="22">
        <v>1091</v>
      </c>
      <c r="AV17" s="22">
        <f>IF(AT17, ROUND(AU17/AT17*100, 2),0)</f>
        <v>76.67</v>
      </c>
      <c r="AW17" s="20" t="s">
        <v>30</v>
      </c>
      <c r="AX17" s="28" t="s">
        <v>31</v>
      </c>
      <c r="AY17" s="13" t="s">
        <v>32</v>
      </c>
      <c r="AZ17" s="22">
        <v>7786</v>
      </c>
      <c r="BA17" s="22">
        <v>7821</v>
      </c>
      <c r="BB17" s="22">
        <f>IF(AZ17, ROUND(BA17/AZ17*100, 2),0)</f>
        <v>100.45</v>
      </c>
    </row>
    <row r="18" spans="1:54" ht="19.350000000000001" customHeight="1" x14ac:dyDescent="0.25">
      <c r="A18" s="20" t="s">
        <v>33</v>
      </c>
      <c r="B18" s="21" t="s">
        <v>34</v>
      </c>
      <c r="C18" s="13" t="s">
        <v>35</v>
      </c>
      <c r="D18" s="13">
        <f t="shared" ca="1" si="0"/>
        <v>5782009</v>
      </c>
      <c r="E18" s="13">
        <f t="shared" ca="1" si="0"/>
        <v>3825292</v>
      </c>
      <c r="F18" s="22">
        <f ca="1">IF(D18, ROUND(E18/D18*100, 2),0)</f>
        <v>66.16</v>
      </c>
      <c r="G18" s="20" t="s">
        <v>33</v>
      </c>
      <c r="H18" s="21" t="s">
        <v>34</v>
      </c>
      <c r="I18" s="13" t="s">
        <v>35</v>
      </c>
      <c r="J18" s="22">
        <v>184200</v>
      </c>
      <c r="K18" s="22">
        <v>184600</v>
      </c>
      <c r="L18" s="22">
        <f>IF(J18, ROUND(K18/J18*100, 2),0)</f>
        <v>100.22</v>
      </c>
      <c r="M18" s="20" t="s">
        <v>33</v>
      </c>
      <c r="N18" s="21" t="s">
        <v>34</v>
      </c>
      <c r="O18" s="13" t="s">
        <v>35</v>
      </c>
      <c r="P18" s="22">
        <v>122564</v>
      </c>
      <c r="Q18" s="22">
        <v>122134</v>
      </c>
      <c r="R18" s="22">
        <f>IF(P18, ROUND(Q18/P18*100, 2),0)</f>
        <v>99.65</v>
      </c>
      <c r="S18" s="20" t="s">
        <v>33</v>
      </c>
      <c r="T18" s="21" t="s">
        <v>34</v>
      </c>
      <c r="U18" s="13" t="s">
        <v>35</v>
      </c>
      <c r="V18" s="22">
        <v>2826400</v>
      </c>
      <c r="W18" s="22">
        <v>1055013</v>
      </c>
      <c r="X18" s="22">
        <f>IF(V18, ROUND(W18/V18*100, 2),0)</f>
        <v>37.33</v>
      </c>
      <c r="Y18" s="20" t="s">
        <v>33</v>
      </c>
      <c r="Z18" s="21" t="s">
        <v>34</v>
      </c>
      <c r="AA18" s="13" t="s">
        <v>35</v>
      </c>
      <c r="AB18" s="22">
        <v>191264</v>
      </c>
      <c r="AC18" s="22">
        <v>186135</v>
      </c>
      <c r="AD18" s="22">
        <f>IF(AB18, ROUND(AC18/AB18*100, 2),0)</f>
        <v>97.32</v>
      </c>
      <c r="AE18" s="20" t="s">
        <v>33</v>
      </c>
      <c r="AF18" s="21" t="s">
        <v>34</v>
      </c>
      <c r="AG18" s="13" t="s">
        <v>35</v>
      </c>
      <c r="AH18" s="22">
        <v>437889</v>
      </c>
      <c r="AI18" s="22">
        <v>474105</v>
      </c>
      <c r="AJ18" s="22">
        <f>IF(AH18, ROUND(AI18/AH18*100, 2),0)</f>
        <v>108.27</v>
      </c>
      <c r="AK18" s="20" t="s">
        <v>33</v>
      </c>
      <c r="AL18" s="21" t="s">
        <v>34</v>
      </c>
      <c r="AM18" s="13" t="s">
        <v>35</v>
      </c>
      <c r="AN18" s="22">
        <v>1039104</v>
      </c>
      <c r="AO18" s="22">
        <v>1033595</v>
      </c>
      <c r="AP18" s="22">
        <f>IF(AN18, ROUND(AO18/AN18*100, 2),0)</f>
        <v>99.47</v>
      </c>
      <c r="AQ18" s="20" t="s">
        <v>33</v>
      </c>
      <c r="AR18" s="21" t="s">
        <v>34</v>
      </c>
      <c r="AS18" s="13" t="s">
        <v>35</v>
      </c>
      <c r="AT18" s="22">
        <v>867900</v>
      </c>
      <c r="AU18" s="22">
        <v>656593</v>
      </c>
      <c r="AV18" s="22">
        <f>IF(AT18, ROUND(AU18/AT18*100, 2),0)</f>
        <v>75.650000000000006</v>
      </c>
      <c r="AW18" s="20" t="s">
        <v>33</v>
      </c>
      <c r="AX18" s="21" t="s">
        <v>34</v>
      </c>
      <c r="AY18" s="13" t="s">
        <v>35</v>
      </c>
      <c r="AZ18" s="22">
        <v>112688</v>
      </c>
      <c r="BA18" s="22">
        <v>113117</v>
      </c>
      <c r="BB18" s="22">
        <f>IF(AZ18, ROUND(BA18/AZ18*100, 2),0)</f>
        <v>100.38</v>
      </c>
    </row>
    <row r="19" spans="1:54" ht="30.95" customHeight="1" x14ac:dyDescent="0.25">
      <c r="A19" s="20" t="s">
        <v>36</v>
      </c>
      <c r="B19" s="28" t="s">
        <v>37</v>
      </c>
      <c r="C19" s="13" t="s">
        <v>38</v>
      </c>
      <c r="D19" s="13">
        <f t="shared" ca="1" si="0"/>
        <v>522384</v>
      </c>
      <c r="E19" s="13">
        <f t="shared" ca="1" si="0"/>
        <v>722026</v>
      </c>
      <c r="F19" s="22">
        <f ca="1">IF(D19, ROUND(E19/D19*100, 2),0)</f>
        <v>138.22</v>
      </c>
      <c r="G19" s="20" t="s">
        <v>36</v>
      </c>
      <c r="H19" s="28" t="s">
        <v>37</v>
      </c>
      <c r="I19" s="13" t="s">
        <v>38</v>
      </c>
      <c r="J19" s="22">
        <v>5199</v>
      </c>
      <c r="K19" s="22">
        <v>1040</v>
      </c>
      <c r="L19" s="22">
        <f>IF(J19, ROUND(K19/J19*100, 2),0)</f>
        <v>20</v>
      </c>
      <c r="M19" s="20" t="s">
        <v>36</v>
      </c>
      <c r="N19" s="28" t="s">
        <v>37</v>
      </c>
      <c r="O19" s="13" t="s">
        <v>38</v>
      </c>
      <c r="P19" s="22">
        <v>1374</v>
      </c>
      <c r="Q19" s="22">
        <v>1275</v>
      </c>
      <c r="R19" s="22">
        <f>IF(P19, ROUND(Q19/P19*100, 2),0)</f>
        <v>92.79</v>
      </c>
      <c r="S19" s="20" t="s">
        <v>36</v>
      </c>
      <c r="T19" s="28" t="s">
        <v>37</v>
      </c>
      <c r="U19" s="13" t="s">
        <v>38</v>
      </c>
      <c r="V19" s="22">
        <v>198188</v>
      </c>
      <c r="W19" s="22">
        <v>413377</v>
      </c>
      <c r="X19" s="22">
        <f>IF(V19, ROUND(W19/V19*100, 2),0)</f>
        <v>208.58</v>
      </c>
      <c r="Y19" s="20" t="s">
        <v>36</v>
      </c>
      <c r="Z19" s="28" t="s">
        <v>37</v>
      </c>
      <c r="AA19" s="13" t="s">
        <v>38</v>
      </c>
      <c r="AB19" s="22">
        <v>26706</v>
      </c>
      <c r="AC19" s="22">
        <v>22175</v>
      </c>
      <c r="AD19" s="22">
        <f>IF(AB19, ROUND(AC19/AB19*100, 2),0)</f>
        <v>83.03</v>
      </c>
      <c r="AE19" s="20" t="s">
        <v>36</v>
      </c>
      <c r="AF19" s="28" t="s">
        <v>37</v>
      </c>
      <c r="AG19" s="13" t="s">
        <v>38</v>
      </c>
      <c r="AH19" s="22">
        <v>106738</v>
      </c>
      <c r="AI19" s="22">
        <v>98380</v>
      </c>
      <c r="AJ19" s="22">
        <f>IF(AH19, ROUND(AI19/AH19*100, 2),0)</f>
        <v>92.17</v>
      </c>
      <c r="AK19" s="20" t="s">
        <v>36</v>
      </c>
      <c r="AL19" s="28" t="s">
        <v>37</v>
      </c>
      <c r="AM19" s="13" t="s">
        <v>38</v>
      </c>
      <c r="AN19" s="22">
        <v>111891</v>
      </c>
      <c r="AO19" s="22">
        <v>106764</v>
      </c>
      <c r="AP19" s="22">
        <f>IF(AN19, ROUND(AO19/AN19*100, 2),0)</f>
        <v>95.42</v>
      </c>
      <c r="AQ19" s="20" t="s">
        <v>36</v>
      </c>
      <c r="AR19" s="28" t="s">
        <v>37</v>
      </c>
      <c r="AS19" s="13" t="s">
        <v>38</v>
      </c>
      <c r="AT19" s="22">
        <v>57276</v>
      </c>
      <c r="AU19" s="22">
        <v>63721</v>
      </c>
      <c r="AV19" s="22">
        <f>IF(AT19, ROUND(AU19/AT19*100, 2),0)</f>
        <v>111.25</v>
      </c>
      <c r="AW19" s="20" t="s">
        <v>36</v>
      </c>
      <c r="AX19" s="28" t="s">
        <v>37</v>
      </c>
      <c r="AY19" s="13" t="s">
        <v>38</v>
      </c>
      <c r="AZ19" s="22">
        <v>15012</v>
      </c>
      <c r="BA19" s="22">
        <v>15294</v>
      </c>
      <c r="BB19" s="22">
        <f>IF(AZ19, ROUND(BA19/AZ19*100, 2),0)</f>
        <v>101.88</v>
      </c>
    </row>
    <row r="20" spans="1:54" ht="16.149999999999999" customHeight="1" x14ac:dyDescent="0.25">
      <c r="A20" s="16" t="s">
        <v>39</v>
      </c>
      <c r="B20" s="17" t="s">
        <v>40</v>
      </c>
      <c r="C20" s="18" t="s">
        <v>12</v>
      </c>
      <c r="D20" s="18"/>
      <c r="E20" s="18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</row>
    <row r="21" spans="1:54" ht="19.350000000000001" customHeight="1" x14ac:dyDescent="0.25">
      <c r="A21" s="20" t="s">
        <v>41</v>
      </c>
      <c r="B21" s="21" t="s">
        <v>42</v>
      </c>
      <c r="C21" s="13" t="s">
        <v>43</v>
      </c>
      <c r="D21" s="13">
        <f ca="1">SUM(OFFSET(D21,0,6),OFFSET(D21,0,12),OFFSET(D21,0,18),OFFSET(D21,0,24),OFFSET(D21,0,30),OFFSET(D21,0,36),OFFSET(D21,0,42),OFFSET(D21,0,48))</f>
        <v>4475</v>
      </c>
      <c r="E21" s="13">
        <f ca="1">SUM(OFFSET(E21,0,6),OFFSET(E21,0,12),OFFSET(E21,0,18),OFFSET(E21,0,24),OFFSET(E21,0,30),OFFSET(E21,0,36),OFFSET(E21,0,42),OFFSET(E21,0,48))</f>
        <v>1798</v>
      </c>
      <c r="F21" s="22">
        <f ca="1">IF(D21, ROUND(E21/D21*100, 2),0)</f>
        <v>40.18</v>
      </c>
      <c r="G21" s="20" t="s">
        <v>41</v>
      </c>
      <c r="H21" s="21" t="s">
        <v>42</v>
      </c>
      <c r="I21" s="13" t="s">
        <v>43</v>
      </c>
      <c r="J21" s="22">
        <v>195</v>
      </c>
      <c r="K21" s="22">
        <v>72</v>
      </c>
      <c r="L21" s="22">
        <f>IF(J21, ROUND(K21/J21*100, 2),0)</f>
        <v>36.92</v>
      </c>
      <c r="M21" s="20" t="s">
        <v>41</v>
      </c>
      <c r="N21" s="21" t="s">
        <v>42</v>
      </c>
      <c r="O21" s="13" t="s">
        <v>43</v>
      </c>
      <c r="P21" s="22">
        <v>154</v>
      </c>
      <c r="Q21" s="22">
        <v>35</v>
      </c>
      <c r="R21" s="22">
        <f>IF(P21, ROUND(Q21/P21*100, 2),0)</f>
        <v>22.73</v>
      </c>
      <c r="S21" s="20" t="s">
        <v>41</v>
      </c>
      <c r="T21" s="21" t="s">
        <v>42</v>
      </c>
      <c r="U21" s="13" t="s">
        <v>43</v>
      </c>
      <c r="V21" s="22">
        <v>1200</v>
      </c>
      <c r="W21" s="22">
        <v>642</v>
      </c>
      <c r="X21" s="22">
        <f>IF(V21, ROUND(W21/V21*100, 2),0)</f>
        <v>53.5</v>
      </c>
      <c r="Y21" s="20" t="s">
        <v>41</v>
      </c>
      <c r="Z21" s="21" t="s">
        <v>42</v>
      </c>
      <c r="AA21" s="13" t="s">
        <v>43</v>
      </c>
      <c r="AB21" s="22">
        <v>334</v>
      </c>
      <c r="AC21" s="22">
        <v>128</v>
      </c>
      <c r="AD21" s="22">
        <f>IF(AB21, ROUND(AC21/AB21*100, 2),0)</f>
        <v>38.32</v>
      </c>
      <c r="AE21" s="20" t="s">
        <v>41</v>
      </c>
      <c r="AF21" s="21" t="s">
        <v>42</v>
      </c>
      <c r="AG21" s="13" t="s">
        <v>43</v>
      </c>
      <c r="AH21" s="22">
        <v>772</v>
      </c>
      <c r="AI21" s="22">
        <v>444</v>
      </c>
      <c r="AJ21" s="22">
        <f>IF(AH21, ROUND(AI21/AH21*100, 2),0)</f>
        <v>57.51</v>
      </c>
      <c r="AK21" s="20" t="s">
        <v>41</v>
      </c>
      <c r="AL21" s="21" t="s">
        <v>42</v>
      </c>
      <c r="AM21" s="13" t="s">
        <v>43</v>
      </c>
      <c r="AN21" s="22">
        <v>1241</v>
      </c>
      <c r="AO21" s="22">
        <v>310</v>
      </c>
      <c r="AP21" s="22">
        <f>IF(AN21, ROUND(AO21/AN21*100, 2),0)</f>
        <v>24.98</v>
      </c>
      <c r="AQ21" s="20" t="s">
        <v>41</v>
      </c>
      <c r="AR21" s="21" t="s">
        <v>42</v>
      </c>
      <c r="AS21" s="13" t="s">
        <v>43</v>
      </c>
      <c r="AT21" s="22">
        <v>463</v>
      </c>
      <c r="AU21" s="22">
        <v>128</v>
      </c>
      <c r="AV21" s="22">
        <f>IF(AT21, ROUND(AU21/AT21*100, 2),0)</f>
        <v>27.65</v>
      </c>
      <c r="AW21" s="20" t="s">
        <v>41</v>
      </c>
      <c r="AX21" s="21" t="s">
        <v>42</v>
      </c>
      <c r="AY21" s="13" t="s">
        <v>43</v>
      </c>
      <c r="AZ21" s="22">
        <v>116</v>
      </c>
      <c r="BA21" s="22">
        <v>39</v>
      </c>
      <c r="BB21" s="22">
        <f>IF(AZ21, ROUND(BA21/AZ21*100, 2),0)</f>
        <v>33.619999999999997</v>
      </c>
    </row>
    <row r="22" spans="1:54" ht="19.350000000000001" customHeight="1" x14ac:dyDescent="0.25">
      <c r="A22" s="23"/>
      <c r="B22" s="24" t="s">
        <v>44</v>
      </c>
      <c r="C22" s="18" t="s">
        <v>12</v>
      </c>
      <c r="D22" s="18"/>
      <c r="E22" s="18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</row>
    <row r="23" spans="1:54" ht="25.15" customHeight="1" x14ac:dyDescent="0.25">
      <c r="A23" s="26" t="s">
        <v>45</v>
      </c>
      <c r="B23" s="27" t="s">
        <v>18</v>
      </c>
      <c r="C23" s="13">
        <v>10</v>
      </c>
      <c r="D23" s="13">
        <f ca="1">SUM(OFFSET(D23,0,6),OFFSET(D23,0,12),OFFSET(D23,0,18),OFFSET(D23,0,24),OFFSET(D23,0,30),OFFSET(D23,0,36),OFFSET(D23,0,42),OFFSET(D23,0,48))</f>
        <v>410</v>
      </c>
      <c r="E23" s="13">
        <f ca="1">SUM(OFFSET(E23,0,6),OFFSET(E23,0,12),OFFSET(E23,0,18),OFFSET(E23,0,24),OFFSET(E23,0,30),OFFSET(E23,0,36),OFFSET(E23,0,42),OFFSET(E23,0,48))</f>
        <v>192</v>
      </c>
      <c r="F23" s="22">
        <f ca="1">IF(D23, ROUND(E23/D23*100, 2),0)</f>
        <v>46.83</v>
      </c>
      <c r="G23" s="26" t="s">
        <v>45</v>
      </c>
      <c r="H23" s="27" t="s">
        <v>18</v>
      </c>
      <c r="I23" s="13">
        <v>10</v>
      </c>
      <c r="J23" s="22">
        <v>32</v>
      </c>
      <c r="K23" s="22">
        <v>10</v>
      </c>
      <c r="L23" s="22">
        <f>IF(J23, ROUND(K23/J23*100, 2),0)</f>
        <v>31.25</v>
      </c>
      <c r="M23" s="26" t="s">
        <v>45</v>
      </c>
      <c r="N23" s="27" t="s">
        <v>18</v>
      </c>
      <c r="O23" s="13">
        <v>10</v>
      </c>
      <c r="P23" s="22">
        <v>24</v>
      </c>
      <c r="Q23" s="22">
        <v>6</v>
      </c>
      <c r="R23" s="22">
        <f>IF(P23, ROUND(Q23/P23*100, 2),0)</f>
        <v>25</v>
      </c>
      <c r="S23" s="26" t="s">
        <v>45</v>
      </c>
      <c r="T23" s="27" t="s">
        <v>18</v>
      </c>
      <c r="U23" s="13">
        <v>10</v>
      </c>
      <c r="V23" s="22">
        <v>164</v>
      </c>
      <c r="W23" s="22">
        <v>106</v>
      </c>
      <c r="X23" s="22">
        <f>IF(V23, ROUND(W23/V23*100, 2),0)</f>
        <v>64.63</v>
      </c>
      <c r="Y23" s="26" t="s">
        <v>45</v>
      </c>
      <c r="Z23" s="27" t="s">
        <v>18</v>
      </c>
      <c r="AA23" s="13">
        <v>10</v>
      </c>
      <c r="AB23" s="22">
        <v>27</v>
      </c>
      <c r="AC23" s="22">
        <v>3</v>
      </c>
      <c r="AD23" s="22">
        <f>IF(AB23, ROUND(AC23/AB23*100, 2),0)</f>
        <v>11.11</v>
      </c>
      <c r="AE23" s="26" t="s">
        <v>45</v>
      </c>
      <c r="AF23" s="27" t="s">
        <v>18</v>
      </c>
      <c r="AG23" s="13">
        <v>10</v>
      </c>
      <c r="AH23" s="22">
        <v>82</v>
      </c>
      <c r="AI23" s="22">
        <v>28</v>
      </c>
      <c r="AJ23" s="22">
        <f>IF(AH23, ROUND(AI23/AH23*100, 2),0)</f>
        <v>34.15</v>
      </c>
      <c r="AK23" s="26" t="s">
        <v>45</v>
      </c>
      <c r="AL23" s="27" t="s">
        <v>18</v>
      </c>
      <c r="AM23" s="13">
        <v>10</v>
      </c>
      <c r="AN23" s="22">
        <v>32</v>
      </c>
      <c r="AO23" s="22">
        <v>26</v>
      </c>
      <c r="AP23" s="22">
        <f>IF(AN23, ROUND(AO23/AN23*100, 2),0)</f>
        <v>81.25</v>
      </c>
      <c r="AQ23" s="26" t="s">
        <v>45</v>
      </c>
      <c r="AR23" s="27" t="s">
        <v>18</v>
      </c>
      <c r="AS23" s="13">
        <v>10</v>
      </c>
      <c r="AT23" s="22">
        <v>42</v>
      </c>
      <c r="AU23" s="22">
        <v>7</v>
      </c>
      <c r="AV23" s="22">
        <f>IF(AT23, ROUND(AU23/AT23*100, 2),0)</f>
        <v>16.670000000000002</v>
      </c>
      <c r="AW23" s="26" t="s">
        <v>45</v>
      </c>
      <c r="AX23" s="27" t="s">
        <v>18</v>
      </c>
      <c r="AY23" s="13">
        <v>10</v>
      </c>
      <c r="AZ23" s="22">
        <v>7</v>
      </c>
      <c r="BA23" s="22">
        <v>6</v>
      </c>
      <c r="BB23" s="22">
        <f>IF(AZ23, ROUND(BA23/AZ23*100, 2),0)</f>
        <v>85.71</v>
      </c>
    </row>
    <row r="24" spans="1:54" ht="19.350000000000001" customHeight="1" x14ac:dyDescent="0.25">
      <c r="A24" s="26" t="s">
        <v>46</v>
      </c>
      <c r="B24" s="27" t="s">
        <v>21</v>
      </c>
      <c r="C24" s="13">
        <v>11</v>
      </c>
      <c r="D24" s="13">
        <f ca="1">SUM(OFFSET(D24,0,6),OFFSET(D24,0,12),OFFSET(D24,0,18),OFFSET(D24,0,24),OFFSET(D24,0,30),OFFSET(D24,0,36),OFFSET(D24,0,42),OFFSET(D24,0,48))</f>
        <v>4065</v>
      </c>
      <c r="E24" s="13">
        <f ca="1">SUM(OFFSET(E24,0,6),OFFSET(E24,0,12),OFFSET(E24,0,18),OFFSET(E24,0,24),OFFSET(E24,0,30),OFFSET(E24,0,36),OFFSET(E24,0,42),OFFSET(E24,0,48))</f>
        <v>1606</v>
      </c>
      <c r="F24" s="22">
        <f ca="1">IF(D24, ROUND(E24/D24*100, 2),0)</f>
        <v>39.51</v>
      </c>
      <c r="G24" s="26" t="s">
        <v>46</v>
      </c>
      <c r="H24" s="27" t="s">
        <v>21</v>
      </c>
      <c r="I24" s="13">
        <v>11</v>
      </c>
      <c r="J24" s="22">
        <v>163</v>
      </c>
      <c r="K24" s="22">
        <v>62</v>
      </c>
      <c r="L24" s="22">
        <f>IF(J24, ROUND(K24/J24*100, 2),0)</f>
        <v>38.04</v>
      </c>
      <c r="M24" s="26" t="s">
        <v>46</v>
      </c>
      <c r="N24" s="27" t="s">
        <v>21</v>
      </c>
      <c r="O24" s="13">
        <v>11</v>
      </c>
      <c r="P24" s="22">
        <v>130</v>
      </c>
      <c r="Q24" s="22">
        <v>29</v>
      </c>
      <c r="R24" s="22">
        <f>IF(P24, ROUND(Q24/P24*100, 2),0)</f>
        <v>22.31</v>
      </c>
      <c r="S24" s="26" t="s">
        <v>46</v>
      </c>
      <c r="T24" s="27" t="s">
        <v>21</v>
      </c>
      <c r="U24" s="13">
        <v>11</v>
      </c>
      <c r="V24" s="22">
        <v>1036</v>
      </c>
      <c r="W24" s="22">
        <v>536</v>
      </c>
      <c r="X24" s="22">
        <f>IF(V24, ROUND(W24/V24*100, 2),0)</f>
        <v>51.74</v>
      </c>
      <c r="Y24" s="26" t="s">
        <v>46</v>
      </c>
      <c r="Z24" s="27" t="s">
        <v>21</v>
      </c>
      <c r="AA24" s="13">
        <v>11</v>
      </c>
      <c r="AB24" s="22">
        <v>307</v>
      </c>
      <c r="AC24" s="22">
        <v>125</v>
      </c>
      <c r="AD24" s="22">
        <f>IF(AB24, ROUND(AC24/AB24*100, 2),0)</f>
        <v>40.72</v>
      </c>
      <c r="AE24" s="26" t="s">
        <v>46</v>
      </c>
      <c r="AF24" s="27" t="s">
        <v>21</v>
      </c>
      <c r="AG24" s="13">
        <v>11</v>
      </c>
      <c r="AH24" s="22">
        <v>690</v>
      </c>
      <c r="AI24" s="22">
        <v>416</v>
      </c>
      <c r="AJ24" s="22">
        <f>IF(AH24, ROUND(AI24/AH24*100, 2),0)</f>
        <v>60.29</v>
      </c>
      <c r="AK24" s="26" t="s">
        <v>46</v>
      </c>
      <c r="AL24" s="27" t="s">
        <v>21</v>
      </c>
      <c r="AM24" s="13">
        <v>11</v>
      </c>
      <c r="AN24" s="22">
        <v>1209</v>
      </c>
      <c r="AO24" s="22">
        <v>284</v>
      </c>
      <c r="AP24" s="22">
        <f>IF(AN24, ROUND(AO24/AN24*100, 2),0)</f>
        <v>23.49</v>
      </c>
      <c r="AQ24" s="26" t="s">
        <v>46</v>
      </c>
      <c r="AR24" s="27" t="s">
        <v>21</v>
      </c>
      <c r="AS24" s="13">
        <v>11</v>
      </c>
      <c r="AT24" s="22">
        <v>421</v>
      </c>
      <c r="AU24" s="22">
        <v>121</v>
      </c>
      <c r="AV24" s="22">
        <f>IF(AT24, ROUND(AU24/AT24*100, 2),0)</f>
        <v>28.74</v>
      </c>
      <c r="AW24" s="26" t="s">
        <v>46</v>
      </c>
      <c r="AX24" s="27" t="s">
        <v>21</v>
      </c>
      <c r="AY24" s="13">
        <v>11</v>
      </c>
      <c r="AZ24" s="22">
        <v>109</v>
      </c>
      <c r="BA24" s="22">
        <v>33</v>
      </c>
      <c r="BB24" s="22">
        <f>IF(AZ24, ROUND(BA24/AZ24*100, 2),0)</f>
        <v>30.28</v>
      </c>
    </row>
    <row r="25" spans="1:54" ht="19.350000000000001" customHeight="1" x14ac:dyDescent="0.25">
      <c r="A25" s="23"/>
      <c r="B25" s="24" t="s">
        <v>47</v>
      </c>
      <c r="C25" s="18" t="s">
        <v>12</v>
      </c>
      <c r="D25" s="18"/>
      <c r="E25" s="18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</row>
    <row r="26" spans="1:54" ht="19.350000000000001" customHeight="1" x14ac:dyDescent="0.25">
      <c r="A26" s="26" t="s">
        <v>48</v>
      </c>
      <c r="B26" s="27" t="s">
        <v>49</v>
      </c>
      <c r="C26" s="13">
        <v>12</v>
      </c>
      <c r="D26" s="13">
        <f ca="1">SUM(OFFSET(D26,0,6),OFFSET(D26,0,12),OFFSET(D26,0,18),OFFSET(D26,0,24),OFFSET(D26,0,30),OFFSET(D26,0,36),OFFSET(D26,0,42),OFFSET(D26,0,48))</f>
        <v>2252</v>
      </c>
      <c r="E26" s="13">
        <f ca="1">SUM(OFFSET(E26,0,6),OFFSET(E26,0,12),OFFSET(E26,0,18),OFFSET(E26,0,24),OFFSET(E26,0,30),OFFSET(E26,0,36),OFFSET(E26,0,42),OFFSET(E26,0,48))</f>
        <v>893</v>
      </c>
      <c r="F26" s="22">
        <f ca="1">IF(D26, ROUND(E26/D26*100, 2),0)</f>
        <v>39.65</v>
      </c>
      <c r="G26" s="26" t="s">
        <v>48</v>
      </c>
      <c r="H26" s="27" t="s">
        <v>49</v>
      </c>
      <c r="I26" s="13">
        <v>12</v>
      </c>
      <c r="J26" s="22">
        <v>112</v>
      </c>
      <c r="K26" s="22">
        <v>33</v>
      </c>
      <c r="L26" s="22">
        <f>IF(J26, ROUND(K26/J26*100, 2),0)</f>
        <v>29.46</v>
      </c>
      <c r="M26" s="26" t="s">
        <v>48</v>
      </c>
      <c r="N26" s="27" t="s">
        <v>49</v>
      </c>
      <c r="O26" s="13">
        <v>12</v>
      </c>
      <c r="P26" s="22">
        <v>38</v>
      </c>
      <c r="Q26" s="22">
        <v>7</v>
      </c>
      <c r="R26" s="22">
        <f>IF(P26, ROUND(Q26/P26*100, 2),0)</f>
        <v>18.420000000000002</v>
      </c>
      <c r="S26" s="26" t="s">
        <v>48</v>
      </c>
      <c r="T26" s="27" t="s">
        <v>49</v>
      </c>
      <c r="U26" s="13">
        <v>12</v>
      </c>
      <c r="V26" s="22">
        <v>760</v>
      </c>
      <c r="W26" s="22">
        <v>266</v>
      </c>
      <c r="X26" s="22">
        <f>IF(V26, ROUND(W26/V26*100, 2),0)</f>
        <v>35</v>
      </c>
      <c r="Y26" s="26" t="s">
        <v>48</v>
      </c>
      <c r="Z26" s="27" t="s">
        <v>49</v>
      </c>
      <c r="AA26" s="13">
        <v>12</v>
      </c>
      <c r="AB26" s="22">
        <v>129</v>
      </c>
      <c r="AC26" s="22">
        <v>84</v>
      </c>
      <c r="AD26" s="22">
        <f>IF(AB26, ROUND(AC26/AB26*100, 2),0)</f>
        <v>65.12</v>
      </c>
      <c r="AE26" s="26" t="s">
        <v>48</v>
      </c>
      <c r="AF26" s="27" t="s">
        <v>49</v>
      </c>
      <c r="AG26" s="13">
        <v>12</v>
      </c>
      <c r="AH26" s="22">
        <v>181</v>
      </c>
      <c r="AI26" s="22">
        <v>289</v>
      </c>
      <c r="AJ26" s="22">
        <f>IF(AH26, ROUND(AI26/AH26*100, 2),0)</f>
        <v>159.66999999999999</v>
      </c>
      <c r="AK26" s="26" t="s">
        <v>48</v>
      </c>
      <c r="AL26" s="27" t="s">
        <v>49</v>
      </c>
      <c r="AM26" s="13">
        <v>12</v>
      </c>
      <c r="AN26" s="22">
        <v>571</v>
      </c>
      <c r="AO26" s="22">
        <v>196</v>
      </c>
      <c r="AP26" s="22">
        <f>IF(AN26, ROUND(AO26/AN26*100, 2),0)</f>
        <v>34.33</v>
      </c>
      <c r="AQ26" s="26" t="s">
        <v>48</v>
      </c>
      <c r="AR26" s="27" t="s">
        <v>49</v>
      </c>
      <c r="AS26" s="13">
        <v>12</v>
      </c>
      <c r="AT26" s="22">
        <v>404</v>
      </c>
      <c r="AU26" s="22">
        <v>9</v>
      </c>
      <c r="AV26" s="22">
        <f>IF(AT26, ROUND(AU26/AT26*100, 2),0)</f>
        <v>2.23</v>
      </c>
      <c r="AW26" s="26" t="s">
        <v>48</v>
      </c>
      <c r="AX26" s="27" t="s">
        <v>49</v>
      </c>
      <c r="AY26" s="13">
        <v>12</v>
      </c>
      <c r="AZ26" s="22">
        <v>57</v>
      </c>
      <c r="BA26" s="22">
        <v>9</v>
      </c>
      <c r="BB26" s="22">
        <f>IF(AZ26, ROUND(BA26/AZ26*100, 2),0)</f>
        <v>15.79</v>
      </c>
    </row>
    <row r="27" spans="1:54" ht="31.15" customHeight="1" x14ac:dyDescent="0.25">
      <c r="A27" s="26" t="s">
        <v>50</v>
      </c>
      <c r="B27" s="27" t="s">
        <v>51</v>
      </c>
      <c r="C27" s="13">
        <v>13</v>
      </c>
      <c r="D27" s="13">
        <f ca="1">SUM(OFFSET(D27,0,6),OFFSET(D27,0,12),OFFSET(D27,0,18),OFFSET(D27,0,24),OFFSET(D27,0,30),OFFSET(D27,0,36),OFFSET(D27,0,42),OFFSET(D27,0,48))</f>
        <v>1217</v>
      </c>
      <c r="E27" s="13">
        <f ca="1">SUM(OFFSET(E27,0,6),OFFSET(E27,0,12),OFFSET(E27,0,18),OFFSET(E27,0,24),OFFSET(E27,0,30),OFFSET(E27,0,36),OFFSET(E27,0,42),OFFSET(E27,0,48))</f>
        <v>265</v>
      </c>
      <c r="F27" s="22">
        <f ca="1">IF(D27, ROUND(E27/D27*100, 2),0)</f>
        <v>21.77</v>
      </c>
      <c r="G27" s="26" t="s">
        <v>50</v>
      </c>
      <c r="H27" s="27" t="s">
        <v>51</v>
      </c>
      <c r="I27" s="13">
        <v>13</v>
      </c>
      <c r="J27" s="22">
        <v>51</v>
      </c>
      <c r="K27" s="22">
        <v>29</v>
      </c>
      <c r="L27" s="22">
        <f>IF(J27, ROUND(K27/J27*100, 2),0)</f>
        <v>56.86</v>
      </c>
      <c r="M27" s="26" t="s">
        <v>50</v>
      </c>
      <c r="N27" s="27" t="s">
        <v>51</v>
      </c>
      <c r="O27" s="13">
        <v>13</v>
      </c>
      <c r="P27" s="22">
        <v>92</v>
      </c>
      <c r="Q27" s="22">
        <v>20</v>
      </c>
      <c r="R27" s="22">
        <f>IF(P27, ROUND(Q27/P27*100, 2),0)</f>
        <v>21.74</v>
      </c>
      <c r="S27" s="26" t="s">
        <v>50</v>
      </c>
      <c r="T27" s="27" t="s">
        <v>51</v>
      </c>
      <c r="U27" s="13">
        <v>13</v>
      </c>
      <c r="V27" s="22">
        <v>170</v>
      </c>
      <c r="W27" s="22">
        <v>78</v>
      </c>
      <c r="X27" s="22">
        <f>IF(V27, ROUND(W27/V27*100, 2),0)</f>
        <v>45.88</v>
      </c>
      <c r="Y27" s="26" t="s">
        <v>50</v>
      </c>
      <c r="Z27" s="27" t="s">
        <v>51</v>
      </c>
      <c r="AA27" s="13">
        <v>13</v>
      </c>
      <c r="AB27" s="22">
        <v>99</v>
      </c>
      <c r="AC27" s="22">
        <v>15</v>
      </c>
      <c r="AD27" s="22">
        <f>IF(AB27, ROUND(AC27/AB27*100, 2),0)</f>
        <v>15.15</v>
      </c>
      <c r="AE27" s="26" t="s">
        <v>50</v>
      </c>
      <c r="AF27" s="27" t="s">
        <v>51</v>
      </c>
      <c r="AG27" s="13">
        <v>13</v>
      </c>
      <c r="AH27" s="22">
        <v>88</v>
      </c>
      <c r="AI27" s="22">
        <v>10</v>
      </c>
      <c r="AJ27" s="22">
        <f>IF(AH27, ROUND(AI27/AH27*100, 2),0)</f>
        <v>11.36</v>
      </c>
      <c r="AK27" s="26" t="s">
        <v>50</v>
      </c>
      <c r="AL27" s="27" t="s">
        <v>51</v>
      </c>
      <c r="AM27" s="13">
        <v>13</v>
      </c>
      <c r="AN27" s="22">
        <v>670</v>
      </c>
      <c r="AO27" s="22">
        <v>67</v>
      </c>
      <c r="AP27" s="22">
        <f>IF(AN27, ROUND(AO27/AN27*100, 2),0)</f>
        <v>10</v>
      </c>
      <c r="AQ27" s="26" t="s">
        <v>50</v>
      </c>
      <c r="AR27" s="27" t="s">
        <v>51</v>
      </c>
      <c r="AS27" s="13">
        <v>13</v>
      </c>
      <c r="AT27" s="22">
        <v>17</v>
      </c>
      <c r="AU27" s="22">
        <v>34</v>
      </c>
      <c r="AV27" s="22">
        <f>IF(AT27, ROUND(AU27/AT27*100, 2),0)</f>
        <v>200</v>
      </c>
      <c r="AW27" s="26" t="s">
        <v>50</v>
      </c>
      <c r="AX27" s="27" t="s">
        <v>51</v>
      </c>
      <c r="AY27" s="13">
        <v>13</v>
      </c>
      <c r="AZ27" s="22">
        <v>30</v>
      </c>
      <c r="BA27" s="22">
        <v>12</v>
      </c>
      <c r="BB27" s="22">
        <f>IF(AZ27, ROUND(BA27/AZ27*100, 2),0)</f>
        <v>40</v>
      </c>
    </row>
    <row r="28" spans="1:54" ht="15.4" customHeight="1" x14ac:dyDescent="0.25">
      <c r="A28" s="16" t="s">
        <v>52</v>
      </c>
      <c r="B28" s="29" t="s">
        <v>53</v>
      </c>
      <c r="C28" s="18" t="s">
        <v>12</v>
      </c>
      <c r="D28" s="18"/>
      <c r="E28" s="18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</row>
    <row r="29" spans="1:54" ht="16.149999999999999" customHeight="1" x14ac:dyDescent="0.25">
      <c r="A29" s="26" t="s">
        <v>54</v>
      </c>
      <c r="B29" s="27" t="s">
        <v>55</v>
      </c>
      <c r="C29" s="13">
        <v>14</v>
      </c>
      <c r="D29" s="13">
        <f t="shared" ref="D29:E34" ca="1" si="1">SUM(OFFSET(D29,0,6),OFFSET(D29,0,12),OFFSET(D29,0,18),OFFSET(D29,0,24),OFFSET(D29,0,30),OFFSET(D29,0,36),OFFSET(D29,0,42),OFFSET(D29,0,48))</f>
        <v>269</v>
      </c>
      <c r="E29" s="13">
        <f t="shared" ca="1" si="1"/>
        <v>96</v>
      </c>
      <c r="F29" s="22">
        <f t="shared" ref="F29:F34" ca="1" si="2">IF(D29, ROUND(E29/D29*100, 2),0)</f>
        <v>35.69</v>
      </c>
      <c r="G29" s="26" t="s">
        <v>54</v>
      </c>
      <c r="H29" s="27" t="s">
        <v>55</v>
      </c>
      <c r="I29" s="13">
        <v>14</v>
      </c>
      <c r="J29" s="22">
        <v>4</v>
      </c>
      <c r="K29" s="22">
        <v>2</v>
      </c>
      <c r="L29" s="22">
        <f t="shared" ref="L29:L34" si="3">IF(J29, ROUND(K29/J29*100, 2),0)</f>
        <v>50</v>
      </c>
      <c r="M29" s="26" t="s">
        <v>54</v>
      </c>
      <c r="N29" s="27" t="s">
        <v>55</v>
      </c>
      <c r="O29" s="13">
        <v>14</v>
      </c>
      <c r="P29" s="22">
        <v>5</v>
      </c>
      <c r="Q29" s="22">
        <v>1</v>
      </c>
      <c r="R29" s="22">
        <f t="shared" ref="R29:R34" si="4">IF(P29, ROUND(Q29/P29*100, 2),0)</f>
        <v>20</v>
      </c>
      <c r="S29" s="26" t="s">
        <v>54</v>
      </c>
      <c r="T29" s="27" t="s">
        <v>55</v>
      </c>
      <c r="U29" s="13">
        <v>14</v>
      </c>
      <c r="V29" s="22">
        <v>78</v>
      </c>
      <c r="W29" s="22">
        <v>25</v>
      </c>
      <c r="X29" s="22">
        <f t="shared" ref="X29:X34" si="5">IF(V29, ROUND(W29/V29*100, 2),0)</f>
        <v>32.049999999999997</v>
      </c>
      <c r="Y29" s="26" t="s">
        <v>54</v>
      </c>
      <c r="Z29" s="27" t="s">
        <v>55</v>
      </c>
      <c r="AA29" s="13">
        <v>14</v>
      </c>
      <c r="AB29" s="22">
        <v>18</v>
      </c>
      <c r="AC29" s="22">
        <v>14</v>
      </c>
      <c r="AD29" s="22">
        <f t="shared" ref="AD29:AD34" si="6">IF(AB29, ROUND(AC29/AB29*100, 2),0)</f>
        <v>77.78</v>
      </c>
      <c r="AE29" s="26" t="s">
        <v>54</v>
      </c>
      <c r="AF29" s="27" t="s">
        <v>55</v>
      </c>
      <c r="AG29" s="13">
        <v>14</v>
      </c>
      <c r="AH29" s="22">
        <v>9</v>
      </c>
      <c r="AI29" s="22">
        <v>27</v>
      </c>
      <c r="AJ29" s="22">
        <f t="shared" ref="AJ29:AJ34" si="7">IF(AH29, ROUND(AI29/AH29*100, 2),0)</f>
        <v>300</v>
      </c>
      <c r="AK29" s="26" t="s">
        <v>54</v>
      </c>
      <c r="AL29" s="27" t="s">
        <v>55</v>
      </c>
      <c r="AM29" s="13">
        <v>14</v>
      </c>
      <c r="AN29" s="22">
        <v>137</v>
      </c>
      <c r="AO29" s="22">
        <v>19</v>
      </c>
      <c r="AP29" s="22">
        <f t="shared" ref="AP29:AP34" si="8">IF(AN29, ROUND(AO29/AN29*100, 2),0)</f>
        <v>13.87</v>
      </c>
      <c r="AQ29" s="26" t="s">
        <v>54</v>
      </c>
      <c r="AR29" s="27" t="s">
        <v>55</v>
      </c>
      <c r="AS29" s="13">
        <v>14</v>
      </c>
      <c r="AT29" s="22">
        <v>14</v>
      </c>
      <c r="AU29" s="22">
        <v>7</v>
      </c>
      <c r="AV29" s="22">
        <f t="shared" ref="AV29:AV34" si="9">IF(AT29, ROUND(AU29/AT29*100, 2),0)</f>
        <v>50</v>
      </c>
      <c r="AW29" s="26" t="s">
        <v>54</v>
      </c>
      <c r="AX29" s="27" t="s">
        <v>55</v>
      </c>
      <c r="AY29" s="13">
        <v>14</v>
      </c>
      <c r="AZ29" s="22">
        <v>4</v>
      </c>
      <c r="BA29" s="22">
        <v>1</v>
      </c>
      <c r="BB29" s="22">
        <f t="shared" ref="BB29:BB34" si="10">IF(AZ29, ROUND(BA29/AZ29*100, 2),0)</f>
        <v>25</v>
      </c>
    </row>
    <row r="30" spans="1:54" ht="38.65" customHeight="1" x14ac:dyDescent="0.25">
      <c r="A30" s="26" t="s">
        <v>56</v>
      </c>
      <c r="B30" s="27" t="s">
        <v>57</v>
      </c>
      <c r="C30" s="13">
        <v>15</v>
      </c>
      <c r="D30" s="13">
        <f t="shared" ca="1" si="1"/>
        <v>345</v>
      </c>
      <c r="E30" s="13">
        <f t="shared" ca="1" si="1"/>
        <v>102</v>
      </c>
      <c r="F30" s="22">
        <f t="shared" ca="1" si="2"/>
        <v>29.57</v>
      </c>
      <c r="G30" s="26" t="s">
        <v>56</v>
      </c>
      <c r="H30" s="27" t="s">
        <v>57</v>
      </c>
      <c r="I30" s="13">
        <v>15</v>
      </c>
      <c r="J30" s="22">
        <v>49</v>
      </c>
      <c r="K30" s="22">
        <v>16</v>
      </c>
      <c r="L30" s="22">
        <f t="shared" si="3"/>
        <v>32.65</v>
      </c>
      <c r="M30" s="26" t="s">
        <v>56</v>
      </c>
      <c r="N30" s="27" t="s">
        <v>57</v>
      </c>
      <c r="O30" s="13">
        <v>15</v>
      </c>
      <c r="P30" s="22">
        <v>24</v>
      </c>
      <c r="Q30" s="22">
        <v>8</v>
      </c>
      <c r="R30" s="22">
        <f t="shared" si="4"/>
        <v>33.33</v>
      </c>
      <c r="S30" s="26" t="s">
        <v>56</v>
      </c>
      <c r="T30" s="27" t="s">
        <v>57</v>
      </c>
      <c r="U30" s="13">
        <v>15</v>
      </c>
      <c r="V30" s="22">
        <v>41</v>
      </c>
      <c r="W30" s="22">
        <v>2</v>
      </c>
      <c r="X30" s="22">
        <f t="shared" si="5"/>
        <v>4.88</v>
      </c>
      <c r="Y30" s="26" t="s">
        <v>56</v>
      </c>
      <c r="Z30" s="27" t="s">
        <v>57</v>
      </c>
      <c r="AA30" s="13">
        <v>15</v>
      </c>
      <c r="AB30" s="22">
        <v>6</v>
      </c>
      <c r="AC30" s="22">
        <v>3</v>
      </c>
      <c r="AD30" s="22">
        <f t="shared" si="6"/>
        <v>50</v>
      </c>
      <c r="AE30" s="26" t="s">
        <v>56</v>
      </c>
      <c r="AF30" s="27" t="s">
        <v>57</v>
      </c>
      <c r="AG30" s="13">
        <v>15</v>
      </c>
      <c r="AH30" s="22">
        <v>102</v>
      </c>
      <c r="AI30" s="22">
        <v>42</v>
      </c>
      <c r="AJ30" s="22">
        <f t="shared" si="7"/>
        <v>41.18</v>
      </c>
      <c r="AK30" s="26" t="s">
        <v>56</v>
      </c>
      <c r="AL30" s="27" t="s">
        <v>57</v>
      </c>
      <c r="AM30" s="13">
        <v>15</v>
      </c>
      <c r="AN30" s="22">
        <v>118</v>
      </c>
      <c r="AO30" s="22">
        <v>27</v>
      </c>
      <c r="AP30" s="22">
        <f t="shared" si="8"/>
        <v>22.88</v>
      </c>
      <c r="AQ30" s="26" t="s">
        <v>56</v>
      </c>
      <c r="AR30" s="27" t="s">
        <v>57</v>
      </c>
      <c r="AS30" s="13">
        <v>15</v>
      </c>
      <c r="AT30" s="22">
        <v>0</v>
      </c>
      <c r="AU30" s="22">
        <v>0</v>
      </c>
      <c r="AV30" s="22">
        <f t="shared" si="9"/>
        <v>0</v>
      </c>
      <c r="AW30" s="26" t="s">
        <v>56</v>
      </c>
      <c r="AX30" s="27" t="s">
        <v>57</v>
      </c>
      <c r="AY30" s="13">
        <v>15</v>
      </c>
      <c r="AZ30" s="22">
        <v>5</v>
      </c>
      <c r="BA30" s="22">
        <v>4</v>
      </c>
      <c r="BB30" s="22">
        <f t="shared" si="10"/>
        <v>80</v>
      </c>
    </row>
    <row r="31" spans="1:54" ht="19.350000000000001" customHeight="1" x14ac:dyDescent="0.25">
      <c r="A31" s="26" t="s">
        <v>58</v>
      </c>
      <c r="B31" s="27" t="s">
        <v>59</v>
      </c>
      <c r="C31" s="13">
        <v>16</v>
      </c>
      <c r="D31" s="13">
        <f t="shared" ca="1" si="1"/>
        <v>3812</v>
      </c>
      <c r="E31" s="13">
        <f t="shared" ca="1" si="1"/>
        <v>1596</v>
      </c>
      <c r="F31" s="22">
        <f t="shared" ca="1" si="2"/>
        <v>41.87</v>
      </c>
      <c r="G31" s="26" t="s">
        <v>58</v>
      </c>
      <c r="H31" s="27" t="s">
        <v>59</v>
      </c>
      <c r="I31" s="13">
        <v>16</v>
      </c>
      <c r="J31" s="22">
        <v>142</v>
      </c>
      <c r="K31" s="22">
        <v>54</v>
      </c>
      <c r="L31" s="22">
        <f t="shared" si="3"/>
        <v>38.03</v>
      </c>
      <c r="M31" s="26" t="s">
        <v>58</v>
      </c>
      <c r="N31" s="27" t="s">
        <v>59</v>
      </c>
      <c r="O31" s="13">
        <v>16</v>
      </c>
      <c r="P31" s="22">
        <v>123</v>
      </c>
      <c r="Q31" s="22">
        <v>26</v>
      </c>
      <c r="R31" s="22">
        <f t="shared" si="4"/>
        <v>21.14</v>
      </c>
      <c r="S31" s="26" t="s">
        <v>58</v>
      </c>
      <c r="T31" s="27" t="s">
        <v>59</v>
      </c>
      <c r="U31" s="13">
        <v>16</v>
      </c>
      <c r="V31" s="22">
        <v>1066</v>
      </c>
      <c r="W31" s="22">
        <v>614</v>
      </c>
      <c r="X31" s="22">
        <f t="shared" si="5"/>
        <v>57.6</v>
      </c>
      <c r="Y31" s="26" t="s">
        <v>58</v>
      </c>
      <c r="Z31" s="27" t="s">
        <v>59</v>
      </c>
      <c r="AA31" s="13">
        <v>16</v>
      </c>
      <c r="AB31" s="22">
        <v>306</v>
      </c>
      <c r="AC31" s="22">
        <v>111</v>
      </c>
      <c r="AD31" s="22">
        <f t="shared" si="6"/>
        <v>36.270000000000003</v>
      </c>
      <c r="AE31" s="26" t="s">
        <v>58</v>
      </c>
      <c r="AF31" s="27" t="s">
        <v>59</v>
      </c>
      <c r="AG31" s="13">
        <v>16</v>
      </c>
      <c r="AH31" s="22">
        <v>658</v>
      </c>
      <c r="AI31" s="22">
        <v>375</v>
      </c>
      <c r="AJ31" s="22">
        <f t="shared" si="7"/>
        <v>56.99</v>
      </c>
      <c r="AK31" s="26" t="s">
        <v>58</v>
      </c>
      <c r="AL31" s="27" t="s">
        <v>59</v>
      </c>
      <c r="AM31" s="13">
        <v>16</v>
      </c>
      <c r="AN31" s="22">
        <v>970</v>
      </c>
      <c r="AO31" s="22">
        <v>261</v>
      </c>
      <c r="AP31" s="22">
        <f t="shared" si="8"/>
        <v>26.91</v>
      </c>
      <c r="AQ31" s="26" t="s">
        <v>58</v>
      </c>
      <c r="AR31" s="27" t="s">
        <v>59</v>
      </c>
      <c r="AS31" s="13">
        <v>16</v>
      </c>
      <c r="AT31" s="22">
        <v>449</v>
      </c>
      <c r="AU31" s="22">
        <v>121</v>
      </c>
      <c r="AV31" s="22">
        <f t="shared" si="9"/>
        <v>26.95</v>
      </c>
      <c r="AW31" s="26" t="s">
        <v>58</v>
      </c>
      <c r="AX31" s="27" t="s">
        <v>59</v>
      </c>
      <c r="AY31" s="13">
        <v>16</v>
      </c>
      <c r="AZ31" s="22">
        <v>98</v>
      </c>
      <c r="BA31" s="22">
        <v>34</v>
      </c>
      <c r="BB31" s="22">
        <f t="shared" si="10"/>
        <v>34.69</v>
      </c>
    </row>
    <row r="32" spans="1:54" ht="38.450000000000003" customHeight="1" x14ac:dyDescent="0.25">
      <c r="A32" s="26" t="s">
        <v>60</v>
      </c>
      <c r="B32" s="27" t="s">
        <v>61</v>
      </c>
      <c r="C32" s="13">
        <v>17</v>
      </c>
      <c r="D32" s="13">
        <f t="shared" ca="1" si="1"/>
        <v>38</v>
      </c>
      <c r="E32" s="13">
        <f t="shared" ca="1" si="1"/>
        <v>3</v>
      </c>
      <c r="F32" s="22">
        <f t="shared" ca="1" si="2"/>
        <v>7.89</v>
      </c>
      <c r="G32" s="26" t="s">
        <v>60</v>
      </c>
      <c r="H32" s="27" t="s">
        <v>61</v>
      </c>
      <c r="I32" s="13">
        <v>17</v>
      </c>
      <c r="J32" s="22">
        <v>0</v>
      </c>
      <c r="K32" s="22">
        <v>0</v>
      </c>
      <c r="L32" s="22">
        <f t="shared" si="3"/>
        <v>0</v>
      </c>
      <c r="M32" s="26" t="s">
        <v>60</v>
      </c>
      <c r="N32" s="27" t="s">
        <v>61</v>
      </c>
      <c r="O32" s="13">
        <v>17</v>
      </c>
      <c r="P32" s="22">
        <v>0</v>
      </c>
      <c r="Q32" s="22">
        <v>0</v>
      </c>
      <c r="R32" s="22">
        <f t="shared" si="4"/>
        <v>0</v>
      </c>
      <c r="S32" s="26" t="s">
        <v>60</v>
      </c>
      <c r="T32" s="27" t="s">
        <v>61</v>
      </c>
      <c r="U32" s="13">
        <v>17</v>
      </c>
      <c r="V32" s="22">
        <v>15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4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3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16</v>
      </c>
      <c r="AO32" s="22">
        <v>3</v>
      </c>
      <c r="AP32" s="22">
        <f t="shared" si="8"/>
        <v>18.75</v>
      </c>
      <c r="AQ32" s="26" t="s">
        <v>60</v>
      </c>
      <c r="AR32" s="27" t="s">
        <v>61</v>
      </c>
      <c r="AS32" s="13">
        <v>17</v>
      </c>
      <c r="AT32" s="22">
        <v>0</v>
      </c>
      <c r="AU32" s="22">
        <v>0</v>
      </c>
      <c r="AV32" s="22">
        <f t="shared" si="9"/>
        <v>0</v>
      </c>
      <c r="AW32" s="26" t="s">
        <v>60</v>
      </c>
      <c r="AX32" s="27" t="s">
        <v>61</v>
      </c>
      <c r="AY32" s="13">
        <v>17</v>
      </c>
      <c r="AZ32" s="22">
        <v>0</v>
      </c>
      <c r="BA32" s="22">
        <v>0</v>
      </c>
      <c r="BB32" s="22">
        <f t="shared" si="10"/>
        <v>0</v>
      </c>
    </row>
    <row r="33" spans="1:54" ht="22.7" customHeight="1" x14ac:dyDescent="0.25">
      <c r="A33" s="26" t="s">
        <v>62</v>
      </c>
      <c r="B33" s="27" t="s">
        <v>63</v>
      </c>
      <c r="C33" s="13">
        <v>18</v>
      </c>
      <c r="D33" s="13">
        <f t="shared" ca="1" si="1"/>
        <v>2</v>
      </c>
      <c r="E33" s="13">
        <f t="shared" ca="1" si="1"/>
        <v>1</v>
      </c>
      <c r="F33" s="22">
        <f t="shared" ca="1" si="2"/>
        <v>50</v>
      </c>
      <c r="G33" s="26" t="s">
        <v>62</v>
      </c>
      <c r="H33" s="27" t="s">
        <v>63</v>
      </c>
      <c r="I33" s="13">
        <v>18</v>
      </c>
      <c r="J33" s="22">
        <v>0</v>
      </c>
      <c r="K33" s="22">
        <v>0</v>
      </c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2</v>
      </c>
      <c r="Q33" s="22">
        <v>0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1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0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0</v>
      </c>
      <c r="AI33" s="22">
        <v>0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0</v>
      </c>
      <c r="AO33" s="22">
        <v>0</v>
      </c>
      <c r="AP33" s="22">
        <f t="shared" si="8"/>
        <v>0</v>
      </c>
      <c r="AQ33" s="26" t="s">
        <v>62</v>
      </c>
      <c r="AR33" s="27" t="s">
        <v>63</v>
      </c>
      <c r="AS33" s="13">
        <v>18</v>
      </c>
      <c r="AT33" s="22">
        <v>0</v>
      </c>
      <c r="AU33" s="22">
        <v>0</v>
      </c>
      <c r="AV33" s="22">
        <f t="shared" si="9"/>
        <v>0</v>
      </c>
      <c r="AW33" s="26" t="s">
        <v>62</v>
      </c>
      <c r="AX33" s="27" t="s">
        <v>63</v>
      </c>
      <c r="AY33" s="13">
        <v>18</v>
      </c>
      <c r="AZ33" s="22">
        <v>0</v>
      </c>
      <c r="BA33" s="22">
        <v>0</v>
      </c>
      <c r="BB33" s="22">
        <f t="shared" si="10"/>
        <v>0</v>
      </c>
    </row>
    <row r="34" spans="1:54" ht="18.399999999999999" customHeight="1" x14ac:dyDescent="0.25">
      <c r="A34" s="20" t="s">
        <v>64</v>
      </c>
      <c r="B34" s="28" t="s">
        <v>65</v>
      </c>
      <c r="C34" s="13">
        <v>19</v>
      </c>
      <c r="D34" s="13">
        <f t="shared" ca="1" si="1"/>
        <v>1115</v>
      </c>
      <c r="E34" s="13">
        <f t="shared" ca="1" si="1"/>
        <v>156</v>
      </c>
      <c r="F34" s="22">
        <f t="shared" ca="1" si="2"/>
        <v>13.99</v>
      </c>
      <c r="G34" s="20" t="s">
        <v>64</v>
      </c>
      <c r="H34" s="28" t="s">
        <v>65</v>
      </c>
      <c r="I34" s="13">
        <v>19</v>
      </c>
      <c r="J34" s="22">
        <v>50</v>
      </c>
      <c r="K34" s="22">
        <v>3</v>
      </c>
      <c r="L34" s="22">
        <f t="shared" si="3"/>
        <v>6</v>
      </c>
      <c r="M34" s="20" t="s">
        <v>64</v>
      </c>
      <c r="N34" s="28" t="s">
        <v>65</v>
      </c>
      <c r="O34" s="13">
        <v>19</v>
      </c>
      <c r="P34" s="22">
        <v>40</v>
      </c>
      <c r="Q34" s="22">
        <v>3</v>
      </c>
      <c r="R34" s="22">
        <f t="shared" si="4"/>
        <v>7.5</v>
      </c>
      <c r="S34" s="20" t="s">
        <v>64</v>
      </c>
      <c r="T34" s="28" t="s">
        <v>65</v>
      </c>
      <c r="U34" s="13">
        <v>19</v>
      </c>
      <c r="V34" s="22">
        <v>462</v>
      </c>
      <c r="W34" s="22">
        <v>42</v>
      </c>
      <c r="X34" s="22">
        <f t="shared" si="5"/>
        <v>9.09</v>
      </c>
      <c r="Y34" s="20" t="s">
        <v>64</v>
      </c>
      <c r="Z34" s="28" t="s">
        <v>65</v>
      </c>
      <c r="AA34" s="13">
        <v>19</v>
      </c>
      <c r="AB34" s="22">
        <v>196</v>
      </c>
      <c r="AC34" s="22">
        <v>15</v>
      </c>
      <c r="AD34" s="22">
        <f t="shared" si="6"/>
        <v>7.65</v>
      </c>
      <c r="AE34" s="20" t="s">
        <v>64</v>
      </c>
      <c r="AF34" s="28" t="s">
        <v>65</v>
      </c>
      <c r="AG34" s="13">
        <v>19</v>
      </c>
      <c r="AH34" s="22">
        <v>42</v>
      </c>
      <c r="AI34" s="22">
        <v>32</v>
      </c>
      <c r="AJ34" s="22">
        <f t="shared" si="7"/>
        <v>76.19</v>
      </c>
      <c r="AK34" s="20" t="s">
        <v>64</v>
      </c>
      <c r="AL34" s="28" t="s">
        <v>65</v>
      </c>
      <c r="AM34" s="13">
        <v>19</v>
      </c>
      <c r="AN34" s="22">
        <v>154</v>
      </c>
      <c r="AO34" s="22">
        <v>34</v>
      </c>
      <c r="AP34" s="22">
        <f t="shared" si="8"/>
        <v>22.08</v>
      </c>
      <c r="AQ34" s="20" t="s">
        <v>64</v>
      </c>
      <c r="AR34" s="28" t="s">
        <v>65</v>
      </c>
      <c r="AS34" s="13">
        <v>19</v>
      </c>
      <c r="AT34" s="22">
        <v>155</v>
      </c>
      <c r="AU34" s="22">
        <v>23</v>
      </c>
      <c r="AV34" s="22">
        <f t="shared" si="9"/>
        <v>14.84</v>
      </c>
      <c r="AW34" s="20" t="s">
        <v>64</v>
      </c>
      <c r="AX34" s="28" t="s">
        <v>65</v>
      </c>
      <c r="AY34" s="13">
        <v>19</v>
      </c>
      <c r="AZ34" s="22">
        <v>16</v>
      </c>
      <c r="BA34" s="22">
        <v>4</v>
      </c>
      <c r="BB34" s="22">
        <f t="shared" si="10"/>
        <v>25</v>
      </c>
    </row>
    <row r="35" spans="1:54" ht="36" customHeight="1" x14ac:dyDescent="0.25">
      <c r="A35" s="16" t="s">
        <v>66</v>
      </c>
      <c r="B35" s="29" t="s">
        <v>67</v>
      </c>
      <c r="C35" s="18" t="s">
        <v>12</v>
      </c>
      <c r="D35" s="18"/>
      <c r="E35" s="18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</row>
    <row r="36" spans="1:54" ht="19.350000000000001" customHeight="1" x14ac:dyDescent="0.25">
      <c r="A36" s="26" t="s">
        <v>68</v>
      </c>
      <c r="B36" s="30" t="s">
        <v>69</v>
      </c>
      <c r="C36" s="13">
        <v>20</v>
      </c>
      <c r="D36" s="13">
        <f ca="1">SUM(OFFSET(D36,0,6),OFFSET(D36,0,12),OFFSET(D36,0,18),OFFSET(D36,0,24),OFFSET(D36,0,30),OFFSET(D36,0,36),OFFSET(D36,0,42),OFFSET(D36,0,48))</f>
        <v>148</v>
      </c>
      <c r="E36" s="13">
        <f ca="1">SUM(OFFSET(E36,0,6),OFFSET(E36,0,12),OFFSET(E36,0,18),OFFSET(E36,0,24),OFFSET(E36,0,30),OFFSET(E36,0,36),OFFSET(E36,0,42),OFFSET(E36,0,48))</f>
        <v>36</v>
      </c>
      <c r="F36" s="22">
        <f ca="1">IF(D36, ROUND(E36/D36*100, 2),0)</f>
        <v>24.32</v>
      </c>
      <c r="G36" s="26" t="s">
        <v>68</v>
      </c>
      <c r="H36" s="30" t="s">
        <v>69</v>
      </c>
      <c r="I36" s="13">
        <v>20</v>
      </c>
      <c r="J36" s="22">
        <v>11</v>
      </c>
      <c r="K36" s="22">
        <v>0</v>
      </c>
      <c r="L36" s="22">
        <f>IF(J36, ROUND(K36/J36*100, 2),0)</f>
        <v>0</v>
      </c>
      <c r="M36" s="26" t="s">
        <v>68</v>
      </c>
      <c r="N36" s="30" t="s">
        <v>69</v>
      </c>
      <c r="O36" s="13">
        <v>20</v>
      </c>
      <c r="P36" s="22">
        <v>32</v>
      </c>
      <c r="Q36" s="22">
        <v>4</v>
      </c>
      <c r="R36" s="22">
        <f>IF(P36, ROUND(Q36/P36*100, 2),0)</f>
        <v>12.5</v>
      </c>
      <c r="S36" s="26" t="s">
        <v>68</v>
      </c>
      <c r="T36" s="30" t="s">
        <v>69</v>
      </c>
      <c r="U36" s="13">
        <v>20</v>
      </c>
      <c r="V36" s="22">
        <v>30</v>
      </c>
      <c r="W36" s="22">
        <v>16</v>
      </c>
      <c r="X36" s="22">
        <f>IF(V36, ROUND(W36/V36*100, 2),0)</f>
        <v>53.33</v>
      </c>
      <c r="Y36" s="26" t="s">
        <v>68</v>
      </c>
      <c r="Z36" s="30" t="s">
        <v>69</v>
      </c>
      <c r="AA36" s="13">
        <v>20</v>
      </c>
      <c r="AB36" s="22">
        <v>5</v>
      </c>
      <c r="AC36" s="22">
        <v>2</v>
      </c>
      <c r="AD36" s="22">
        <f>IF(AB36, ROUND(AC36/AB36*100, 2),0)</f>
        <v>40</v>
      </c>
      <c r="AE36" s="26" t="s">
        <v>68</v>
      </c>
      <c r="AF36" s="30" t="s">
        <v>69</v>
      </c>
      <c r="AG36" s="13">
        <v>20</v>
      </c>
      <c r="AH36" s="22">
        <v>15</v>
      </c>
      <c r="AI36" s="22">
        <v>3</v>
      </c>
      <c r="AJ36" s="22">
        <f>IF(AH36, ROUND(AI36/AH36*100, 2),0)</f>
        <v>20</v>
      </c>
      <c r="AK36" s="26" t="s">
        <v>68</v>
      </c>
      <c r="AL36" s="30" t="s">
        <v>69</v>
      </c>
      <c r="AM36" s="13">
        <v>20</v>
      </c>
      <c r="AN36" s="22">
        <v>49</v>
      </c>
      <c r="AO36" s="22">
        <v>11</v>
      </c>
      <c r="AP36" s="22">
        <f>IF(AN36, ROUND(AO36/AN36*100, 2),0)</f>
        <v>22.45</v>
      </c>
      <c r="AQ36" s="26" t="s">
        <v>68</v>
      </c>
      <c r="AR36" s="30" t="s">
        <v>69</v>
      </c>
      <c r="AS36" s="13">
        <v>20</v>
      </c>
      <c r="AT36" s="22">
        <v>3</v>
      </c>
      <c r="AU36" s="22">
        <v>0</v>
      </c>
      <c r="AV36" s="22">
        <f>IF(AT36, ROUND(AU36/AT36*100, 2),0)</f>
        <v>0</v>
      </c>
      <c r="AW36" s="26" t="s">
        <v>68</v>
      </c>
      <c r="AX36" s="30" t="s">
        <v>69</v>
      </c>
      <c r="AY36" s="13">
        <v>20</v>
      </c>
      <c r="AZ36" s="22">
        <v>3</v>
      </c>
      <c r="BA36" s="22">
        <v>0</v>
      </c>
      <c r="BB36" s="22">
        <f>IF(AZ36, ROUND(BA36/AZ36*100, 2),0)</f>
        <v>0</v>
      </c>
    </row>
    <row r="37" spans="1:54" ht="19.350000000000001" customHeight="1" x14ac:dyDescent="0.25">
      <c r="A37" s="26" t="s">
        <v>70</v>
      </c>
      <c r="B37" s="30" t="s">
        <v>71</v>
      </c>
      <c r="C37" s="13">
        <v>21</v>
      </c>
      <c r="D37" s="13">
        <f ca="1">SUM(OFFSET(D37,0,6),OFFSET(D37,0,12),OFFSET(D37,0,18),OFFSET(D37,0,24),OFFSET(D37,0,30),OFFSET(D37,0,36),OFFSET(D37,0,42),OFFSET(D37,0,48))</f>
        <v>40</v>
      </c>
      <c r="E37" s="13">
        <f ca="1">SUM(OFFSET(E37,0,6),OFFSET(E37,0,12),OFFSET(E37,0,18),OFFSET(E37,0,24),OFFSET(E37,0,30),OFFSET(E37,0,36),OFFSET(E37,0,42),OFFSET(E37,0,48))</f>
        <v>13</v>
      </c>
      <c r="F37" s="22">
        <f ca="1">IF(D37, ROUND(E37/D37*100, 2),0)</f>
        <v>32.5</v>
      </c>
      <c r="G37" s="26" t="s">
        <v>70</v>
      </c>
      <c r="H37" s="30" t="s">
        <v>71</v>
      </c>
      <c r="I37" s="13">
        <v>21</v>
      </c>
      <c r="J37" s="22">
        <v>2</v>
      </c>
      <c r="K37" s="22">
        <v>0</v>
      </c>
      <c r="L37" s="22">
        <f>IF(J37, ROUND(K37/J37*100, 2),0)</f>
        <v>0</v>
      </c>
      <c r="M37" s="26" t="s">
        <v>70</v>
      </c>
      <c r="N37" s="30" t="s">
        <v>71</v>
      </c>
      <c r="O37" s="13">
        <v>21</v>
      </c>
      <c r="P37" s="22">
        <v>0</v>
      </c>
      <c r="Q37" s="22">
        <v>0</v>
      </c>
      <c r="R37" s="22">
        <f>IF(P37, ROUND(Q37/P37*100, 2),0)</f>
        <v>0</v>
      </c>
      <c r="S37" s="26" t="s">
        <v>70</v>
      </c>
      <c r="T37" s="30" t="s">
        <v>71</v>
      </c>
      <c r="U37" s="13">
        <v>21</v>
      </c>
      <c r="V37" s="22">
        <v>3</v>
      </c>
      <c r="W37" s="22">
        <v>0</v>
      </c>
      <c r="X37" s="22">
        <f>IF(V37, ROUND(W37/V37*100, 2),0)</f>
        <v>0</v>
      </c>
      <c r="Y37" s="26" t="s">
        <v>70</v>
      </c>
      <c r="Z37" s="30" t="s">
        <v>71</v>
      </c>
      <c r="AA37" s="13">
        <v>21</v>
      </c>
      <c r="AB37" s="22">
        <v>6</v>
      </c>
      <c r="AC37" s="22">
        <v>2</v>
      </c>
      <c r="AD37" s="22">
        <f>IF(AB37, ROUND(AC37/AB37*100, 2),0)</f>
        <v>33.33</v>
      </c>
      <c r="AE37" s="26" t="s">
        <v>70</v>
      </c>
      <c r="AF37" s="30" t="s">
        <v>71</v>
      </c>
      <c r="AG37" s="13">
        <v>21</v>
      </c>
      <c r="AH37" s="22">
        <v>0</v>
      </c>
      <c r="AI37" s="22">
        <v>0</v>
      </c>
      <c r="AJ37" s="22">
        <f>IF(AH37, ROUND(AI37/AH37*100, 2),0)</f>
        <v>0</v>
      </c>
      <c r="AK37" s="26" t="s">
        <v>70</v>
      </c>
      <c r="AL37" s="30" t="s">
        <v>71</v>
      </c>
      <c r="AM37" s="13">
        <v>21</v>
      </c>
      <c r="AN37" s="22">
        <v>28</v>
      </c>
      <c r="AO37" s="22">
        <v>11</v>
      </c>
      <c r="AP37" s="22">
        <f>IF(AN37, ROUND(AO37/AN37*100, 2),0)</f>
        <v>39.29</v>
      </c>
      <c r="AQ37" s="26" t="s">
        <v>70</v>
      </c>
      <c r="AR37" s="30" t="s">
        <v>71</v>
      </c>
      <c r="AS37" s="13">
        <v>21</v>
      </c>
      <c r="AT37" s="22">
        <v>1</v>
      </c>
      <c r="AU37" s="22">
        <v>0</v>
      </c>
      <c r="AV37" s="22">
        <f>IF(AT37, ROUND(AU37/AT37*100, 2),0)</f>
        <v>0</v>
      </c>
      <c r="AW37" s="26" t="s">
        <v>70</v>
      </c>
      <c r="AX37" s="30" t="s">
        <v>71</v>
      </c>
      <c r="AY37" s="13">
        <v>21</v>
      </c>
      <c r="AZ37" s="22">
        <v>0</v>
      </c>
      <c r="BA37" s="22">
        <v>0</v>
      </c>
      <c r="BB37" s="22">
        <f>IF(AZ37, ROUND(BA37/AZ37*100, 2),0)</f>
        <v>0</v>
      </c>
    </row>
    <row r="38" spans="1:54" ht="19.350000000000001" customHeight="1" x14ac:dyDescent="0.25">
      <c r="A38" s="23"/>
      <c r="B38" s="24" t="s">
        <v>16</v>
      </c>
      <c r="C38" s="18" t="s">
        <v>12</v>
      </c>
      <c r="D38" s="18"/>
      <c r="E38" s="18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</row>
    <row r="39" spans="1:54" ht="19.350000000000001" customHeight="1" x14ac:dyDescent="0.25">
      <c r="A39" s="26" t="s">
        <v>72</v>
      </c>
      <c r="B39" s="30" t="s">
        <v>73</v>
      </c>
      <c r="C39" s="13">
        <v>22</v>
      </c>
      <c r="D39" s="13">
        <f t="shared" ref="D39:E43" ca="1" si="11">SUM(OFFSET(D39,0,6),OFFSET(D39,0,12),OFFSET(D39,0,18),OFFSET(D39,0,24),OFFSET(D39,0,30),OFFSET(D39,0,36),OFFSET(D39,0,42),OFFSET(D39,0,48))</f>
        <v>7</v>
      </c>
      <c r="E39" s="13">
        <f t="shared" ca="1" si="11"/>
        <v>6</v>
      </c>
      <c r="F39" s="22">
        <f ca="1">IF(D39, ROUND(E39/D39*100, 2),0)</f>
        <v>85.71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0</v>
      </c>
      <c r="Q39" s="22">
        <v>0</v>
      </c>
      <c r="R39" s="22">
        <f>IF(P39, ROUND(Q39/P39*100, 2),0)</f>
        <v>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7</v>
      </c>
      <c r="AO39" s="22">
        <v>6</v>
      </c>
      <c r="AP39" s="22">
        <f>IF(AN39, ROUND(AO39/AN39*100, 2),0)</f>
        <v>85.71</v>
      </c>
      <c r="AQ39" s="26" t="s">
        <v>72</v>
      </c>
      <c r="AR39" s="30" t="s">
        <v>73</v>
      </c>
      <c r="AS39" s="13">
        <v>22</v>
      </c>
      <c r="AT39" s="22">
        <v>0</v>
      </c>
      <c r="AU39" s="22">
        <v>0</v>
      </c>
      <c r="AV39" s="22">
        <f>IF(AT39, ROUND(AU39/AT39*100, 2),0)</f>
        <v>0</v>
      </c>
      <c r="AW39" s="26" t="s">
        <v>72</v>
      </c>
      <c r="AX39" s="30" t="s">
        <v>73</v>
      </c>
      <c r="AY39" s="13">
        <v>22</v>
      </c>
      <c r="AZ39" s="22">
        <v>0</v>
      </c>
      <c r="BA39" s="22">
        <v>0</v>
      </c>
      <c r="BB39" s="22">
        <f>IF(AZ39, ROUND(BA39/AZ39*100, 2),0)</f>
        <v>0</v>
      </c>
    </row>
    <row r="40" spans="1:54" ht="19.350000000000001" customHeight="1" x14ac:dyDescent="0.25">
      <c r="A40" s="26" t="s">
        <v>74</v>
      </c>
      <c r="B40" s="30" t="s">
        <v>75</v>
      </c>
      <c r="C40" s="13">
        <v>23</v>
      </c>
      <c r="D40" s="13">
        <f t="shared" ca="1" si="11"/>
        <v>293</v>
      </c>
      <c r="E40" s="13">
        <f t="shared" ca="1" si="11"/>
        <v>76</v>
      </c>
      <c r="F40" s="22">
        <f ca="1">IF(D40, ROUND(E40/D40*100, 2),0)</f>
        <v>25.94</v>
      </c>
      <c r="G40" s="26" t="s">
        <v>74</v>
      </c>
      <c r="H40" s="30" t="s">
        <v>75</v>
      </c>
      <c r="I40" s="13">
        <v>23</v>
      </c>
      <c r="J40" s="22">
        <v>29</v>
      </c>
      <c r="K40" s="22">
        <v>14</v>
      </c>
      <c r="L40" s="22">
        <f>IF(J40, ROUND(K40/J40*100, 2),0)</f>
        <v>48.28</v>
      </c>
      <c r="M40" s="26" t="s">
        <v>74</v>
      </c>
      <c r="N40" s="30" t="s">
        <v>75</v>
      </c>
      <c r="O40" s="13">
        <v>23</v>
      </c>
      <c r="P40" s="22">
        <v>0</v>
      </c>
      <c r="Q40" s="22">
        <v>0</v>
      </c>
      <c r="R40" s="22">
        <f>IF(P40, ROUND(Q40/P40*100, 2),0)</f>
        <v>0</v>
      </c>
      <c r="S40" s="26" t="s">
        <v>74</v>
      </c>
      <c r="T40" s="30" t="s">
        <v>75</v>
      </c>
      <c r="U40" s="13">
        <v>23</v>
      </c>
      <c r="V40" s="22">
        <v>25</v>
      </c>
      <c r="W40" s="22">
        <v>14</v>
      </c>
      <c r="X40" s="22">
        <f>IF(V40, ROUND(W40/V40*100, 2),0)</f>
        <v>56</v>
      </c>
      <c r="Y40" s="26" t="s">
        <v>74</v>
      </c>
      <c r="Z40" s="30" t="s">
        <v>75</v>
      </c>
      <c r="AA40" s="13">
        <v>23</v>
      </c>
      <c r="AB40" s="22">
        <v>18</v>
      </c>
      <c r="AC40" s="22">
        <v>6</v>
      </c>
      <c r="AD40" s="22">
        <f>IF(AB40, ROUND(AC40/AB40*100, 2),0)</f>
        <v>33.33</v>
      </c>
      <c r="AE40" s="26" t="s">
        <v>74</v>
      </c>
      <c r="AF40" s="30" t="s">
        <v>75</v>
      </c>
      <c r="AG40" s="13">
        <v>23</v>
      </c>
      <c r="AH40" s="22">
        <v>8</v>
      </c>
      <c r="AI40" s="22">
        <v>2</v>
      </c>
      <c r="AJ40" s="22">
        <f>IF(AH40, ROUND(AI40/AH40*100, 2),0)</f>
        <v>25</v>
      </c>
      <c r="AK40" s="26" t="s">
        <v>74</v>
      </c>
      <c r="AL40" s="30" t="s">
        <v>75</v>
      </c>
      <c r="AM40" s="13">
        <v>23</v>
      </c>
      <c r="AN40" s="22">
        <v>196</v>
      </c>
      <c r="AO40" s="22">
        <v>39</v>
      </c>
      <c r="AP40" s="22">
        <f>IF(AN40, ROUND(AO40/AN40*100, 2),0)</f>
        <v>19.899999999999999</v>
      </c>
      <c r="AQ40" s="26" t="s">
        <v>74</v>
      </c>
      <c r="AR40" s="30" t="s">
        <v>75</v>
      </c>
      <c r="AS40" s="13">
        <v>23</v>
      </c>
      <c r="AT40" s="22">
        <v>8</v>
      </c>
      <c r="AU40" s="22">
        <v>1</v>
      </c>
      <c r="AV40" s="22">
        <f>IF(AT40, ROUND(AU40/AT40*100, 2),0)</f>
        <v>12.5</v>
      </c>
      <c r="AW40" s="26" t="s">
        <v>74</v>
      </c>
      <c r="AX40" s="30" t="s">
        <v>75</v>
      </c>
      <c r="AY40" s="13">
        <v>23</v>
      </c>
      <c r="AZ40" s="22">
        <v>9</v>
      </c>
      <c r="BA40" s="22">
        <v>0</v>
      </c>
      <c r="BB40" s="22">
        <f>IF(AZ40, ROUND(BA40/AZ40*100, 2),0)</f>
        <v>0</v>
      </c>
    </row>
    <row r="41" spans="1:54" ht="19.350000000000001" customHeight="1" x14ac:dyDescent="0.25">
      <c r="A41" s="26" t="s">
        <v>76</v>
      </c>
      <c r="B41" s="30" t="s">
        <v>77</v>
      </c>
      <c r="C41" s="13">
        <v>24</v>
      </c>
      <c r="D41" s="13">
        <f t="shared" ca="1" si="11"/>
        <v>415</v>
      </c>
      <c r="E41" s="13">
        <f t="shared" ca="1" si="11"/>
        <v>168</v>
      </c>
      <c r="F41" s="22">
        <f ca="1">IF(D41, ROUND(E41/D41*100, 2),0)</f>
        <v>40.479999999999997</v>
      </c>
      <c r="G41" s="26" t="s">
        <v>76</v>
      </c>
      <c r="H41" s="30" t="s">
        <v>77</v>
      </c>
      <c r="I41" s="13">
        <v>24</v>
      </c>
      <c r="J41" s="22">
        <v>26</v>
      </c>
      <c r="K41" s="22">
        <v>16</v>
      </c>
      <c r="L41" s="22">
        <f>IF(J41, ROUND(K41/J41*100, 2),0)</f>
        <v>61.54</v>
      </c>
      <c r="M41" s="26" t="s">
        <v>76</v>
      </c>
      <c r="N41" s="30" t="s">
        <v>77</v>
      </c>
      <c r="O41" s="13">
        <v>24</v>
      </c>
      <c r="P41" s="22">
        <v>10</v>
      </c>
      <c r="Q41" s="22">
        <v>0</v>
      </c>
      <c r="R41" s="22">
        <f>IF(P41, ROUND(Q41/P41*100, 2),0)</f>
        <v>0</v>
      </c>
      <c r="S41" s="26" t="s">
        <v>76</v>
      </c>
      <c r="T41" s="30" t="s">
        <v>77</v>
      </c>
      <c r="U41" s="13">
        <v>24</v>
      </c>
      <c r="V41" s="22">
        <v>126</v>
      </c>
      <c r="W41" s="22">
        <v>81</v>
      </c>
      <c r="X41" s="22">
        <f>IF(V41, ROUND(W41/V41*100, 2),0)</f>
        <v>64.290000000000006</v>
      </c>
      <c r="Y41" s="26" t="s">
        <v>76</v>
      </c>
      <c r="Z41" s="30" t="s">
        <v>77</v>
      </c>
      <c r="AA41" s="13">
        <v>24</v>
      </c>
      <c r="AB41" s="22">
        <v>58</v>
      </c>
      <c r="AC41" s="22">
        <v>12</v>
      </c>
      <c r="AD41" s="22">
        <f>IF(AB41, ROUND(AC41/AB41*100, 2),0)</f>
        <v>20.69</v>
      </c>
      <c r="AE41" s="26" t="s">
        <v>76</v>
      </c>
      <c r="AF41" s="30" t="s">
        <v>77</v>
      </c>
      <c r="AG41" s="13">
        <v>24</v>
      </c>
      <c r="AH41" s="22">
        <v>50</v>
      </c>
      <c r="AI41" s="22">
        <v>18</v>
      </c>
      <c r="AJ41" s="22">
        <f>IF(AH41, ROUND(AI41/AH41*100, 2),0)</f>
        <v>36</v>
      </c>
      <c r="AK41" s="26" t="s">
        <v>76</v>
      </c>
      <c r="AL41" s="30" t="s">
        <v>77</v>
      </c>
      <c r="AM41" s="13">
        <v>24</v>
      </c>
      <c r="AN41" s="22">
        <v>101</v>
      </c>
      <c r="AO41" s="22">
        <v>34</v>
      </c>
      <c r="AP41" s="22">
        <f>IF(AN41, ROUND(AO41/AN41*100, 2),0)</f>
        <v>33.659999999999997</v>
      </c>
      <c r="AQ41" s="26" t="s">
        <v>76</v>
      </c>
      <c r="AR41" s="30" t="s">
        <v>77</v>
      </c>
      <c r="AS41" s="13">
        <v>24</v>
      </c>
      <c r="AT41" s="22">
        <v>26</v>
      </c>
      <c r="AU41" s="22">
        <v>0</v>
      </c>
      <c r="AV41" s="22">
        <f>IF(AT41, ROUND(AU41/AT41*100, 2),0)</f>
        <v>0</v>
      </c>
      <c r="AW41" s="26" t="s">
        <v>76</v>
      </c>
      <c r="AX41" s="30" t="s">
        <v>77</v>
      </c>
      <c r="AY41" s="13">
        <v>24</v>
      </c>
      <c r="AZ41" s="22">
        <v>18</v>
      </c>
      <c r="BA41" s="22">
        <v>7</v>
      </c>
      <c r="BB41" s="22">
        <f>IF(AZ41, ROUND(BA41/AZ41*100, 2),0)</f>
        <v>38.89</v>
      </c>
    </row>
    <row r="42" spans="1:54" ht="30.2" customHeight="1" x14ac:dyDescent="0.25">
      <c r="A42" s="26" t="s">
        <v>78</v>
      </c>
      <c r="B42" s="27" t="s">
        <v>79</v>
      </c>
      <c r="C42" s="13">
        <v>25</v>
      </c>
      <c r="D42" s="13">
        <f t="shared" ca="1" si="11"/>
        <v>556</v>
      </c>
      <c r="E42" s="13">
        <f t="shared" ca="1" si="11"/>
        <v>172</v>
      </c>
      <c r="F42" s="22">
        <f ca="1">IF(D42, ROUND(E42/D42*100, 2),0)</f>
        <v>30.94</v>
      </c>
      <c r="G42" s="26" t="s">
        <v>78</v>
      </c>
      <c r="H42" s="27" t="s">
        <v>79</v>
      </c>
      <c r="I42" s="13">
        <v>25</v>
      </c>
      <c r="J42" s="22">
        <v>39</v>
      </c>
      <c r="K42" s="22">
        <v>21</v>
      </c>
      <c r="L42" s="22">
        <f>IF(J42, ROUND(K42/J42*100, 2),0)</f>
        <v>53.85</v>
      </c>
      <c r="M42" s="26" t="s">
        <v>78</v>
      </c>
      <c r="N42" s="27" t="s">
        <v>79</v>
      </c>
      <c r="O42" s="13">
        <v>25</v>
      </c>
      <c r="P42" s="22">
        <v>2</v>
      </c>
      <c r="Q42" s="22">
        <v>5</v>
      </c>
      <c r="R42" s="22">
        <f>IF(P42, ROUND(Q42/P42*100, 2),0)</f>
        <v>250</v>
      </c>
      <c r="S42" s="26" t="s">
        <v>78</v>
      </c>
      <c r="T42" s="27" t="s">
        <v>79</v>
      </c>
      <c r="U42" s="13">
        <v>25</v>
      </c>
      <c r="V42" s="22">
        <v>105</v>
      </c>
      <c r="W42" s="22">
        <v>38</v>
      </c>
      <c r="X42" s="22">
        <f>IF(V42, ROUND(W42/V42*100, 2),0)</f>
        <v>36.19</v>
      </c>
      <c r="Y42" s="26" t="s">
        <v>78</v>
      </c>
      <c r="Z42" s="27" t="s">
        <v>79</v>
      </c>
      <c r="AA42" s="13">
        <v>25</v>
      </c>
      <c r="AB42" s="22">
        <v>44</v>
      </c>
      <c r="AC42" s="22">
        <v>33</v>
      </c>
      <c r="AD42" s="22">
        <f>IF(AB42, ROUND(AC42/AB42*100, 2),0)</f>
        <v>75</v>
      </c>
      <c r="AE42" s="26" t="s">
        <v>78</v>
      </c>
      <c r="AF42" s="27" t="s">
        <v>79</v>
      </c>
      <c r="AG42" s="13">
        <v>25</v>
      </c>
      <c r="AH42" s="22">
        <v>91</v>
      </c>
      <c r="AI42" s="22">
        <v>16</v>
      </c>
      <c r="AJ42" s="22">
        <f>IF(AH42, ROUND(AI42/AH42*100, 2),0)</f>
        <v>17.579999999999998</v>
      </c>
      <c r="AK42" s="26" t="s">
        <v>78</v>
      </c>
      <c r="AL42" s="27" t="s">
        <v>79</v>
      </c>
      <c r="AM42" s="13">
        <v>25</v>
      </c>
      <c r="AN42" s="22">
        <v>215</v>
      </c>
      <c r="AO42" s="22">
        <v>52</v>
      </c>
      <c r="AP42" s="22">
        <f>IF(AN42, ROUND(AO42/AN42*100, 2),0)</f>
        <v>24.19</v>
      </c>
      <c r="AQ42" s="26" t="s">
        <v>78</v>
      </c>
      <c r="AR42" s="27" t="s">
        <v>79</v>
      </c>
      <c r="AS42" s="13">
        <v>25</v>
      </c>
      <c r="AT42" s="22">
        <v>49</v>
      </c>
      <c r="AU42" s="22">
        <v>6</v>
      </c>
      <c r="AV42" s="22">
        <f>IF(AT42, ROUND(AU42/AT42*100, 2),0)</f>
        <v>12.24</v>
      </c>
      <c r="AW42" s="26" t="s">
        <v>78</v>
      </c>
      <c r="AX42" s="27" t="s">
        <v>79</v>
      </c>
      <c r="AY42" s="13">
        <v>25</v>
      </c>
      <c r="AZ42" s="22">
        <v>11</v>
      </c>
      <c r="BA42" s="22">
        <v>1</v>
      </c>
      <c r="BB42" s="22">
        <f>IF(AZ42, ROUND(BA42/AZ42*100, 2),0)</f>
        <v>9.09</v>
      </c>
    </row>
    <row r="43" spans="1:54" ht="19.350000000000001" customHeight="1" x14ac:dyDescent="0.25">
      <c r="A43" s="26" t="s">
        <v>80</v>
      </c>
      <c r="B43" s="30" t="s">
        <v>81</v>
      </c>
      <c r="C43" s="13">
        <v>26</v>
      </c>
      <c r="D43" s="13">
        <f t="shared" ca="1" si="11"/>
        <v>235</v>
      </c>
      <c r="E43" s="13">
        <f t="shared" ca="1" si="11"/>
        <v>72</v>
      </c>
      <c r="F43" s="22">
        <f ca="1">IF(D43, ROUND(E43/D43*100, 2),0)</f>
        <v>30.64</v>
      </c>
      <c r="G43" s="26" t="s">
        <v>80</v>
      </c>
      <c r="H43" s="30" t="s">
        <v>81</v>
      </c>
      <c r="I43" s="13">
        <v>26</v>
      </c>
      <c r="J43" s="22">
        <v>12</v>
      </c>
      <c r="K43" s="22">
        <v>0</v>
      </c>
      <c r="L43" s="22">
        <f>IF(J43, ROUND(K43/J43*100, 2),0)</f>
        <v>0</v>
      </c>
      <c r="M43" s="26" t="s">
        <v>80</v>
      </c>
      <c r="N43" s="30" t="s">
        <v>81</v>
      </c>
      <c r="O43" s="13">
        <v>26</v>
      </c>
      <c r="P43" s="22">
        <v>1</v>
      </c>
      <c r="Q43" s="22">
        <v>1</v>
      </c>
      <c r="R43" s="22">
        <f>IF(P43, ROUND(Q43/P43*100, 2),0)</f>
        <v>100</v>
      </c>
      <c r="S43" s="26" t="s">
        <v>80</v>
      </c>
      <c r="T43" s="30" t="s">
        <v>81</v>
      </c>
      <c r="U43" s="13">
        <v>26</v>
      </c>
      <c r="V43" s="22">
        <v>55</v>
      </c>
      <c r="W43" s="22">
        <v>11</v>
      </c>
      <c r="X43" s="22">
        <f>IF(V43, ROUND(W43/V43*100, 2),0)</f>
        <v>20</v>
      </c>
      <c r="Y43" s="26" t="s">
        <v>80</v>
      </c>
      <c r="Z43" s="30" t="s">
        <v>81</v>
      </c>
      <c r="AA43" s="13">
        <v>26</v>
      </c>
      <c r="AB43" s="22">
        <v>19</v>
      </c>
      <c r="AC43" s="22">
        <v>10</v>
      </c>
      <c r="AD43" s="22">
        <f>IF(AB43, ROUND(AC43/AB43*100, 2),0)</f>
        <v>52.63</v>
      </c>
      <c r="AE43" s="26" t="s">
        <v>80</v>
      </c>
      <c r="AF43" s="30" t="s">
        <v>81</v>
      </c>
      <c r="AG43" s="13">
        <v>26</v>
      </c>
      <c r="AH43" s="22">
        <v>10</v>
      </c>
      <c r="AI43" s="22">
        <v>7</v>
      </c>
      <c r="AJ43" s="22">
        <f>IF(AH43, ROUND(AI43/AH43*100, 2),0)</f>
        <v>70</v>
      </c>
      <c r="AK43" s="26" t="s">
        <v>80</v>
      </c>
      <c r="AL43" s="30" t="s">
        <v>81</v>
      </c>
      <c r="AM43" s="13">
        <v>26</v>
      </c>
      <c r="AN43" s="22">
        <v>118</v>
      </c>
      <c r="AO43" s="22">
        <v>32</v>
      </c>
      <c r="AP43" s="22">
        <f>IF(AN43, ROUND(AO43/AN43*100, 2),0)</f>
        <v>27.12</v>
      </c>
      <c r="AQ43" s="26" t="s">
        <v>80</v>
      </c>
      <c r="AR43" s="30" t="s">
        <v>81</v>
      </c>
      <c r="AS43" s="13">
        <v>26</v>
      </c>
      <c r="AT43" s="22">
        <v>16</v>
      </c>
      <c r="AU43" s="22">
        <v>10</v>
      </c>
      <c r="AV43" s="22">
        <f>IF(AT43, ROUND(AU43/AT43*100, 2),0)</f>
        <v>62.5</v>
      </c>
      <c r="AW43" s="26" t="s">
        <v>80</v>
      </c>
      <c r="AX43" s="30" t="s">
        <v>81</v>
      </c>
      <c r="AY43" s="13">
        <v>26</v>
      </c>
      <c r="AZ43" s="22">
        <v>4</v>
      </c>
      <c r="BA43" s="22">
        <v>1</v>
      </c>
      <c r="BB43" s="22">
        <f>IF(AZ43, ROUND(BA43/AZ43*100, 2),0)</f>
        <v>25</v>
      </c>
    </row>
    <row r="44" spans="1:54" ht="19.350000000000001" customHeight="1" x14ac:dyDescent="0.25">
      <c r="A44" s="23"/>
      <c r="B44" s="24" t="s">
        <v>16</v>
      </c>
      <c r="C44" s="18" t="s">
        <v>12</v>
      </c>
      <c r="D44" s="18"/>
      <c r="E44" s="18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</row>
    <row r="45" spans="1:54" ht="19.350000000000001" customHeight="1" x14ac:dyDescent="0.25">
      <c r="A45" s="26" t="s">
        <v>82</v>
      </c>
      <c r="B45" s="30" t="s">
        <v>83</v>
      </c>
      <c r="C45" s="13">
        <v>27</v>
      </c>
      <c r="D45" s="13">
        <f t="shared" ref="D45:E54" ca="1" si="12">SUM(OFFSET(D45,0,6),OFFSET(D45,0,12),OFFSET(D45,0,18),OFFSET(D45,0,24),OFFSET(D45,0,30),OFFSET(D45,0,36),OFFSET(D45,0,42),OFFSET(D45,0,48))</f>
        <v>42</v>
      </c>
      <c r="E45" s="13">
        <f t="shared" ca="1" si="12"/>
        <v>11</v>
      </c>
      <c r="F45" s="22">
        <f t="shared" ref="F45:F54" ca="1" si="13">IF(D45, ROUND(E45/D45*100, 2),0)</f>
        <v>26.19</v>
      </c>
      <c r="G45" s="26" t="s">
        <v>82</v>
      </c>
      <c r="H45" s="30" t="s">
        <v>83</v>
      </c>
      <c r="I45" s="13">
        <v>27</v>
      </c>
      <c r="J45" s="22">
        <v>0</v>
      </c>
      <c r="K45" s="22">
        <v>0</v>
      </c>
      <c r="L45" s="22">
        <f t="shared" ref="L45:L54" si="14">IF(J45, ROUND(K45/J45*100, 2),0)</f>
        <v>0</v>
      </c>
      <c r="M45" s="26" t="s">
        <v>82</v>
      </c>
      <c r="N45" s="30" t="s">
        <v>83</v>
      </c>
      <c r="O45" s="13">
        <v>27</v>
      </c>
      <c r="P45" s="22">
        <v>0</v>
      </c>
      <c r="Q45" s="22">
        <v>0</v>
      </c>
      <c r="R45" s="22">
        <f t="shared" ref="R45:R54" si="15">IF(P45, ROUND(Q45/P45*100, 2),0)</f>
        <v>0</v>
      </c>
      <c r="S45" s="26" t="s">
        <v>82</v>
      </c>
      <c r="T45" s="30" t="s">
        <v>83</v>
      </c>
      <c r="U45" s="13">
        <v>27</v>
      </c>
      <c r="V45" s="22">
        <v>5</v>
      </c>
      <c r="W45" s="22">
        <v>2</v>
      </c>
      <c r="X45" s="22">
        <f t="shared" ref="X45:X54" si="16">IF(V45, ROUND(W45/V45*100, 2),0)</f>
        <v>40</v>
      </c>
      <c r="Y45" s="26" t="s">
        <v>82</v>
      </c>
      <c r="Z45" s="30" t="s">
        <v>83</v>
      </c>
      <c r="AA45" s="13">
        <v>27</v>
      </c>
      <c r="AB45" s="22">
        <v>0</v>
      </c>
      <c r="AC45" s="22">
        <v>0</v>
      </c>
      <c r="AD45" s="22">
        <f t="shared" ref="AD45:AD54" si="17">IF(AB45, ROUND(AC45/AB45*100, 2),0)</f>
        <v>0</v>
      </c>
      <c r="AE45" s="26" t="s">
        <v>82</v>
      </c>
      <c r="AF45" s="30" t="s">
        <v>83</v>
      </c>
      <c r="AG45" s="13">
        <v>27</v>
      </c>
      <c r="AH45" s="22">
        <v>2</v>
      </c>
      <c r="AI45" s="22">
        <v>0</v>
      </c>
      <c r="AJ45" s="22">
        <f t="shared" ref="AJ45:AJ54" si="18">IF(AH45, ROUND(AI45/AH45*100, 2),0)</f>
        <v>0</v>
      </c>
      <c r="AK45" s="26" t="s">
        <v>82</v>
      </c>
      <c r="AL45" s="30" t="s">
        <v>83</v>
      </c>
      <c r="AM45" s="13">
        <v>27</v>
      </c>
      <c r="AN45" s="22">
        <v>21</v>
      </c>
      <c r="AO45" s="22">
        <v>7</v>
      </c>
      <c r="AP45" s="22">
        <f t="shared" ref="AP45:AP54" si="19">IF(AN45, ROUND(AO45/AN45*100, 2),0)</f>
        <v>33.33</v>
      </c>
      <c r="AQ45" s="26" t="s">
        <v>82</v>
      </c>
      <c r="AR45" s="30" t="s">
        <v>83</v>
      </c>
      <c r="AS45" s="13">
        <v>27</v>
      </c>
      <c r="AT45" s="22">
        <v>14</v>
      </c>
      <c r="AU45" s="22">
        <v>1</v>
      </c>
      <c r="AV45" s="22">
        <f t="shared" ref="AV45:AV54" si="20">IF(AT45, ROUND(AU45/AT45*100, 2),0)</f>
        <v>7.14</v>
      </c>
      <c r="AW45" s="26" t="s">
        <v>82</v>
      </c>
      <c r="AX45" s="30" t="s">
        <v>83</v>
      </c>
      <c r="AY45" s="13">
        <v>27</v>
      </c>
      <c r="AZ45" s="22">
        <v>0</v>
      </c>
      <c r="BA45" s="22">
        <v>1</v>
      </c>
      <c r="BB45" s="22">
        <f t="shared" ref="BB45:BB54" si="21">IF(AZ45, ROUND(BA45/AZ45*100, 2),0)</f>
        <v>0</v>
      </c>
    </row>
    <row r="46" spans="1:54" ht="19.350000000000001" customHeight="1" x14ac:dyDescent="0.25">
      <c r="A46" s="26" t="s">
        <v>84</v>
      </c>
      <c r="B46" s="30" t="s">
        <v>85</v>
      </c>
      <c r="C46" s="13">
        <v>28</v>
      </c>
      <c r="D46" s="13">
        <f t="shared" ca="1" si="12"/>
        <v>140</v>
      </c>
      <c r="E46" s="13">
        <f t="shared" ca="1" si="12"/>
        <v>33</v>
      </c>
      <c r="F46" s="22">
        <f t="shared" ca="1" si="13"/>
        <v>23.57</v>
      </c>
      <c r="G46" s="26" t="s">
        <v>84</v>
      </c>
      <c r="H46" s="30" t="s">
        <v>85</v>
      </c>
      <c r="I46" s="13">
        <v>28</v>
      </c>
      <c r="J46" s="22">
        <v>12</v>
      </c>
      <c r="K46" s="22">
        <v>0</v>
      </c>
      <c r="L46" s="22">
        <f t="shared" si="14"/>
        <v>0</v>
      </c>
      <c r="M46" s="26" t="s">
        <v>84</v>
      </c>
      <c r="N46" s="30" t="s">
        <v>85</v>
      </c>
      <c r="O46" s="13">
        <v>28</v>
      </c>
      <c r="P46" s="22">
        <v>0</v>
      </c>
      <c r="Q46" s="22">
        <v>0</v>
      </c>
      <c r="R46" s="22">
        <f t="shared" si="15"/>
        <v>0</v>
      </c>
      <c r="S46" s="26" t="s">
        <v>84</v>
      </c>
      <c r="T46" s="30" t="s">
        <v>85</v>
      </c>
      <c r="U46" s="13">
        <v>28</v>
      </c>
      <c r="V46" s="22">
        <v>41</v>
      </c>
      <c r="W46" s="22">
        <v>6</v>
      </c>
      <c r="X46" s="22">
        <f t="shared" si="16"/>
        <v>14.63</v>
      </c>
      <c r="Y46" s="26" t="s">
        <v>84</v>
      </c>
      <c r="Z46" s="30" t="s">
        <v>85</v>
      </c>
      <c r="AA46" s="13">
        <v>28</v>
      </c>
      <c r="AB46" s="22">
        <v>11</v>
      </c>
      <c r="AC46" s="22">
        <v>9</v>
      </c>
      <c r="AD46" s="22">
        <f t="shared" si="17"/>
        <v>81.819999999999993</v>
      </c>
      <c r="AE46" s="26" t="s">
        <v>84</v>
      </c>
      <c r="AF46" s="30" t="s">
        <v>85</v>
      </c>
      <c r="AG46" s="13">
        <v>28</v>
      </c>
      <c r="AH46" s="22">
        <v>8</v>
      </c>
      <c r="AI46" s="22">
        <v>6</v>
      </c>
      <c r="AJ46" s="22">
        <f t="shared" si="18"/>
        <v>75</v>
      </c>
      <c r="AK46" s="26" t="s">
        <v>84</v>
      </c>
      <c r="AL46" s="30" t="s">
        <v>85</v>
      </c>
      <c r="AM46" s="13">
        <v>28</v>
      </c>
      <c r="AN46" s="22">
        <v>62</v>
      </c>
      <c r="AO46" s="22">
        <v>11</v>
      </c>
      <c r="AP46" s="22">
        <f t="shared" si="19"/>
        <v>17.739999999999998</v>
      </c>
      <c r="AQ46" s="26" t="s">
        <v>84</v>
      </c>
      <c r="AR46" s="30" t="s">
        <v>85</v>
      </c>
      <c r="AS46" s="13">
        <v>28</v>
      </c>
      <c r="AT46" s="22">
        <v>2</v>
      </c>
      <c r="AU46" s="22">
        <v>1</v>
      </c>
      <c r="AV46" s="22">
        <f t="shared" si="20"/>
        <v>50</v>
      </c>
      <c r="AW46" s="26" t="s">
        <v>84</v>
      </c>
      <c r="AX46" s="30" t="s">
        <v>85</v>
      </c>
      <c r="AY46" s="13">
        <v>28</v>
      </c>
      <c r="AZ46" s="22">
        <v>4</v>
      </c>
      <c r="BA46" s="22">
        <v>0</v>
      </c>
      <c r="BB46" s="22">
        <f t="shared" si="21"/>
        <v>0</v>
      </c>
    </row>
    <row r="47" spans="1:54" ht="19.350000000000001" customHeight="1" x14ac:dyDescent="0.25">
      <c r="A47" s="26" t="s">
        <v>86</v>
      </c>
      <c r="B47" s="30" t="s">
        <v>87</v>
      </c>
      <c r="C47" s="13">
        <v>29</v>
      </c>
      <c r="D47" s="13">
        <f t="shared" ca="1" si="12"/>
        <v>45</v>
      </c>
      <c r="E47" s="13">
        <f t="shared" ca="1" si="12"/>
        <v>20</v>
      </c>
      <c r="F47" s="22">
        <f t="shared" ca="1" si="13"/>
        <v>44.44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14"/>
        <v>0</v>
      </c>
      <c r="M47" s="26" t="s">
        <v>86</v>
      </c>
      <c r="N47" s="30" t="s">
        <v>87</v>
      </c>
      <c r="O47" s="13">
        <v>29</v>
      </c>
      <c r="P47" s="22">
        <v>0</v>
      </c>
      <c r="Q47" s="22">
        <v>0</v>
      </c>
      <c r="R47" s="22">
        <f t="shared" si="15"/>
        <v>0</v>
      </c>
      <c r="S47" s="26" t="s">
        <v>86</v>
      </c>
      <c r="T47" s="30" t="s">
        <v>87</v>
      </c>
      <c r="U47" s="13">
        <v>29</v>
      </c>
      <c r="V47" s="22">
        <v>7</v>
      </c>
      <c r="W47" s="22">
        <v>1</v>
      </c>
      <c r="X47" s="22">
        <f t="shared" si="16"/>
        <v>14.29</v>
      </c>
      <c r="Y47" s="26" t="s">
        <v>86</v>
      </c>
      <c r="Z47" s="30" t="s">
        <v>87</v>
      </c>
      <c r="AA47" s="13">
        <v>29</v>
      </c>
      <c r="AB47" s="22">
        <v>7</v>
      </c>
      <c r="AC47" s="22">
        <v>1</v>
      </c>
      <c r="AD47" s="22">
        <f t="shared" si="17"/>
        <v>14.29</v>
      </c>
      <c r="AE47" s="26" t="s">
        <v>86</v>
      </c>
      <c r="AF47" s="30" t="s">
        <v>87</v>
      </c>
      <c r="AG47" s="13">
        <v>29</v>
      </c>
      <c r="AH47" s="22">
        <v>0</v>
      </c>
      <c r="AI47" s="22">
        <v>1</v>
      </c>
      <c r="AJ47" s="22">
        <f t="shared" si="18"/>
        <v>0</v>
      </c>
      <c r="AK47" s="26" t="s">
        <v>86</v>
      </c>
      <c r="AL47" s="30" t="s">
        <v>87</v>
      </c>
      <c r="AM47" s="13">
        <v>29</v>
      </c>
      <c r="AN47" s="22">
        <v>31</v>
      </c>
      <c r="AO47" s="22">
        <v>13</v>
      </c>
      <c r="AP47" s="22">
        <f t="shared" si="19"/>
        <v>41.94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4</v>
      </c>
      <c r="AV47" s="22">
        <f t="shared" si="20"/>
        <v>0</v>
      </c>
      <c r="AW47" s="26" t="s">
        <v>86</v>
      </c>
      <c r="AX47" s="30" t="s">
        <v>87</v>
      </c>
      <c r="AY47" s="13">
        <v>29</v>
      </c>
      <c r="AZ47" s="22">
        <v>0</v>
      </c>
      <c r="BA47" s="22">
        <v>0</v>
      </c>
      <c r="BB47" s="22">
        <f t="shared" si="21"/>
        <v>0</v>
      </c>
    </row>
    <row r="48" spans="1:54" ht="19.350000000000001" customHeight="1" x14ac:dyDescent="0.25">
      <c r="A48" s="26" t="s">
        <v>88</v>
      </c>
      <c r="B48" s="30" t="s">
        <v>89</v>
      </c>
      <c r="C48" s="13">
        <v>30</v>
      </c>
      <c r="D48" s="13">
        <f t="shared" ca="1" si="12"/>
        <v>8</v>
      </c>
      <c r="E48" s="13">
        <f t="shared" ca="1" si="12"/>
        <v>8</v>
      </c>
      <c r="F48" s="22">
        <f t="shared" ca="1" si="13"/>
        <v>100</v>
      </c>
      <c r="G48" s="26" t="s">
        <v>88</v>
      </c>
      <c r="H48" s="30" t="s">
        <v>89</v>
      </c>
      <c r="I48" s="13">
        <v>30</v>
      </c>
      <c r="J48" s="22">
        <v>0</v>
      </c>
      <c r="K48" s="22">
        <v>0</v>
      </c>
      <c r="L48" s="22">
        <f t="shared" si="14"/>
        <v>0</v>
      </c>
      <c r="M48" s="26" t="s">
        <v>88</v>
      </c>
      <c r="N48" s="30" t="s">
        <v>89</v>
      </c>
      <c r="O48" s="13">
        <v>30</v>
      </c>
      <c r="P48" s="22">
        <v>1</v>
      </c>
      <c r="Q48" s="22">
        <v>1</v>
      </c>
      <c r="R48" s="22">
        <f t="shared" si="15"/>
        <v>100</v>
      </c>
      <c r="S48" s="26" t="s">
        <v>88</v>
      </c>
      <c r="T48" s="30" t="s">
        <v>89</v>
      </c>
      <c r="U48" s="13">
        <v>30</v>
      </c>
      <c r="V48" s="22">
        <v>2</v>
      </c>
      <c r="W48" s="22">
        <v>2</v>
      </c>
      <c r="X48" s="22">
        <f t="shared" si="16"/>
        <v>100</v>
      </c>
      <c r="Y48" s="26" t="s">
        <v>88</v>
      </c>
      <c r="Z48" s="30" t="s">
        <v>89</v>
      </c>
      <c r="AA48" s="13">
        <v>30</v>
      </c>
      <c r="AB48" s="22">
        <v>1</v>
      </c>
      <c r="AC48" s="22">
        <v>0</v>
      </c>
      <c r="AD48" s="22">
        <f t="shared" si="17"/>
        <v>0</v>
      </c>
      <c r="AE48" s="26" t="s">
        <v>88</v>
      </c>
      <c r="AF48" s="30" t="s">
        <v>89</v>
      </c>
      <c r="AG48" s="13">
        <v>30</v>
      </c>
      <c r="AH48" s="22">
        <v>0</v>
      </c>
      <c r="AI48" s="22">
        <v>0</v>
      </c>
      <c r="AJ48" s="22">
        <f t="shared" si="18"/>
        <v>0</v>
      </c>
      <c r="AK48" s="26" t="s">
        <v>88</v>
      </c>
      <c r="AL48" s="30" t="s">
        <v>89</v>
      </c>
      <c r="AM48" s="13">
        <v>30</v>
      </c>
      <c r="AN48" s="22">
        <v>4</v>
      </c>
      <c r="AO48" s="22">
        <v>1</v>
      </c>
      <c r="AP48" s="22">
        <f t="shared" si="19"/>
        <v>25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4</v>
      </c>
      <c r="AV48" s="22">
        <f t="shared" si="20"/>
        <v>0</v>
      </c>
      <c r="AW48" s="26" t="s">
        <v>88</v>
      </c>
      <c r="AX48" s="30" t="s">
        <v>89</v>
      </c>
      <c r="AY48" s="13">
        <v>30</v>
      </c>
      <c r="AZ48" s="22">
        <v>0</v>
      </c>
      <c r="BA48" s="22">
        <v>0</v>
      </c>
      <c r="BB48" s="22">
        <f t="shared" si="21"/>
        <v>0</v>
      </c>
    </row>
    <row r="49" spans="1:54" ht="19.350000000000001" customHeight="1" x14ac:dyDescent="0.25">
      <c r="A49" s="26" t="s">
        <v>90</v>
      </c>
      <c r="B49" s="30" t="s">
        <v>91</v>
      </c>
      <c r="C49" s="13">
        <v>31</v>
      </c>
      <c r="D49" s="13">
        <f t="shared" ca="1" si="12"/>
        <v>242</v>
      </c>
      <c r="E49" s="13">
        <f t="shared" ca="1" si="12"/>
        <v>99</v>
      </c>
      <c r="F49" s="22">
        <f t="shared" ca="1" si="13"/>
        <v>40.909999999999997</v>
      </c>
      <c r="G49" s="26" t="s">
        <v>90</v>
      </c>
      <c r="H49" s="30" t="s">
        <v>91</v>
      </c>
      <c r="I49" s="13">
        <v>31</v>
      </c>
      <c r="J49" s="22">
        <v>19</v>
      </c>
      <c r="K49" s="22">
        <v>4</v>
      </c>
      <c r="L49" s="22">
        <f t="shared" si="14"/>
        <v>21.05</v>
      </c>
      <c r="M49" s="26" t="s">
        <v>90</v>
      </c>
      <c r="N49" s="30" t="s">
        <v>91</v>
      </c>
      <c r="O49" s="13">
        <v>31</v>
      </c>
      <c r="P49" s="22">
        <v>17</v>
      </c>
      <c r="Q49" s="22">
        <v>7</v>
      </c>
      <c r="R49" s="22">
        <f t="shared" si="15"/>
        <v>41.18</v>
      </c>
      <c r="S49" s="26" t="s">
        <v>90</v>
      </c>
      <c r="T49" s="30" t="s">
        <v>91</v>
      </c>
      <c r="U49" s="13">
        <v>31</v>
      </c>
      <c r="V49" s="22">
        <v>50</v>
      </c>
      <c r="W49" s="22">
        <v>36</v>
      </c>
      <c r="X49" s="22">
        <f t="shared" si="16"/>
        <v>72</v>
      </c>
      <c r="Y49" s="26" t="s">
        <v>90</v>
      </c>
      <c r="Z49" s="30" t="s">
        <v>91</v>
      </c>
      <c r="AA49" s="13">
        <v>31</v>
      </c>
      <c r="AB49" s="22">
        <v>38</v>
      </c>
      <c r="AC49" s="22">
        <v>3</v>
      </c>
      <c r="AD49" s="22">
        <f t="shared" si="17"/>
        <v>7.89</v>
      </c>
      <c r="AE49" s="26" t="s">
        <v>90</v>
      </c>
      <c r="AF49" s="30" t="s">
        <v>91</v>
      </c>
      <c r="AG49" s="13">
        <v>31</v>
      </c>
      <c r="AH49" s="22">
        <v>20</v>
      </c>
      <c r="AI49" s="22">
        <v>10</v>
      </c>
      <c r="AJ49" s="22">
        <f t="shared" si="18"/>
        <v>50</v>
      </c>
      <c r="AK49" s="26" t="s">
        <v>90</v>
      </c>
      <c r="AL49" s="30" t="s">
        <v>91</v>
      </c>
      <c r="AM49" s="13">
        <v>31</v>
      </c>
      <c r="AN49" s="22">
        <v>85</v>
      </c>
      <c r="AO49" s="22">
        <v>25</v>
      </c>
      <c r="AP49" s="22">
        <f t="shared" si="19"/>
        <v>29.41</v>
      </c>
      <c r="AQ49" s="26" t="s">
        <v>90</v>
      </c>
      <c r="AR49" s="30" t="s">
        <v>91</v>
      </c>
      <c r="AS49" s="13">
        <v>31</v>
      </c>
      <c r="AT49" s="22">
        <v>7</v>
      </c>
      <c r="AU49" s="22">
        <v>10</v>
      </c>
      <c r="AV49" s="22">
        <f t="shared" si="20"/>
        <v>142.86000000000001</v>
      </c>
      <c r="AW49" s="26" t="s">
        <v>90</v>
      </c>
      <c r="AX49" s="30" t="s">
        <v>91</v>
      </c>
      <c r="AY49" s="13">
        <v>31</v>
      </c>
      <c r="AZ49" s="22">
        <v>6</v>
      </c>
      <c r="BA49" s="22">
        <v>4</v>
      </c>
      <c r="BB49" s="22">
        <f t="shared" si="21"/>
        <v>66.67</v>
      </c>
    </row>
    <row r="50" spans="1:54" ht="19.350000000000001" customHeight="1" x14ac:dyDescent="0.25">
      <c r="A50" s="26" t="s">
        <v>92</v>
      </c>
      <c r="B50" s="30" t="s">
        <v>93</v>
      </c>
      <c r="C50" s="13">
        <v>32</v>
      </c>
      <c r="D50" s="13">
        <f t="shared" ca="1" si="12"/>
        <v>341</v>
      </c>
      <c r="E50" s="13">
        <f t="shared" ca="1" si="12"/>
        <v>95</v>
      </c>
      <c r="F50" s="22">
        <f t="shared" ca="1" si="13"/>
        <v>27.86</v>
      </c>
      <c r="G50" s="26" t="s">
        <v>92</v>
      </c>
      <c r="H50" s="30" t="s">
        <v>93</v>
      </c>
      <c r="I50" s="13">
        <v>32</v>
      </c>
      <c r="J50" s="22">
        <v>17</v>
      </c>
      <c r="K50" s="22">
        <v>5</v>
      </c>
      <c r="L50" s="22">
        <f t="shared" si="14"/>
        <v>29.41</v>
      </c>
      <c r="M50" s="26" t="s">
        <v>92</v>
      </c>
      <c r="N50" s="30" t="s">
        <v>93</v>
      </c>
      <c r="O50" s="13">
        <v>32</v>
      </c>
      <c r="P50" s="22">
        <v>24</v>
      </c>
      <c r="Q50" s="22">
        <v>4</v>
      </c>
      <c r="R50" s="22">
        <f t="shared" si="15"/>
        <v>16.670000000000002</v>
      </c>
      <c r="S50" s="26" t="s">
        <v>92</v>
      </c>
      <c r="T50" s="30" t="s">
        <v>93</v>
      </c>
      <c r="U50" s="13">
        <v>32</v>
      </c>
      <c r="V50" s="22">
        <v>56</v>
      </c>
      <c r="W50" s="22">
        <v>31</v>
      </c>
      <c r="X50" s="22">
        <f t="shared" si="16"/>
        <v>55.36</v>
      </c>
      <c r="Y50" s="26" t="s">
        <v>92</v>
      </c>
      <c r="Z50" s="30" t="s">
        <v>93</v>
      </c>
      <c r="AA50" s="13">
        <v>32</v>
      </c>
      <c r="AB50" s="22">
        <v>23</v>
      </c>
      <c r="AC50" s="22">
        <v>5</v>
      </c>
      <c r="AD50" s="22">
        <f t="shared" si="17"/>
        <v>21.74</v>
      </c>
      <c r="AE50" s="26" t="s">
        <v>92</v>
      </c>
      <c r="AF50" s="30" t="s">
        <v>93</v>
      </c>
      <c r="AG50" s="13">
        <v>32</v>
      </c>
      <c r="AH50" s="22">
        <v>52</v>
      </c>
      <c r="AI50" s="22">
        <v>16</v>
      </c>
      <c r="AJ50" s="22">
        <f t="shared" si="18"/>
        <v>30.77</v>
      </c>
      <c r="AK50" s="26" t="s">
        <v>92</v>
      </c>
      <c r="AL50" s="30" t="s">
        <v>93</v>
      </c>
      <c r="AM50" s="13">
        <v>32</v>
      </c>
      <c r="AN50" s="22">
        <v>103</v>
      </c>
      <c r="AO50" s="22">
        <v>22</v>
      </c>
      <c r="AP50" s="22">
        <f t="shared" si="19"/>
        <v>21.36</v>
      </c>
      <c r="AQ50" s="26" t="s">
        <v>92</v>
      </c>
      <c r="AR50" s="30" t="s">
        <v>93</v>
      </c>
      <c r="AS50" s="13">
        <v>32</v>
      </c>
      <c r="AT50" s="22">
        <v>58</v>
      </c>
      <c r="AU50" s="22">
        <v>9</v>
      </c>
      <c r="AV50" s="22">
        <f t="shared" si="20"/>
        <v>15.52</v>
      </c>
      <c r="AW50" s="26" t="s">
        <v>92</v>
      </c>
      <c r="AX50" s="30" t="s">
        <v>93</v>
      </c>
      <c r="AY50" s="13">
        <v>32</v>
      </c>
      <c r="AZ50" s="22">
        <v>8</v>
      </c>
      <c r="BA50" s="22">
        <v>3</v>
      </c>
      <c r="BB50" s="22">
        <f t="shared" si="21"/>
        <v>37.5</v>
      </c>
    </row>
    <row r="51" spans="1:54" ht="15.4" customHeight="1" x14ac:dyDescent="0.25">
      <c r="A51" s="26" t="s">
        <v>94</v>
      </c>
      <c r="B51" s="27" t="s">
        <v>95</v>
      </c>
      <c r="C51" s="13">
        <v>33</v>
      </c>
      <c r="D51" s="13">
        <f t="shared" ca="1" si="12"/>
        <v>333</v>
      </c>
      <c r="E51" s="13">
        <f t="shared" ca="1" si="12"/>
        <v>106</v>
      </c>
      <c r="F51" s="22">
        <f t="shared" ca="1" si="13"/>
        <v>31.83</v>
      </c>
      <c r="G51" s="26" t="s">
        <v>94</v>
      </c>
      <c r="H51" s="27" t="s">
        <v>95</v>
      </c>
      <c r="I51" s="13">
        <v>33</v>
      </c>
      <c r="J51" s="22">
        <v>3</v>
      </c>
      <c r="K51" s="22">
        <v>0</v>
      </c>
      <c r="L51" s="22">
        <f t="shared" si="14"/>
        <v>0</v>
      </c>
      <c r="M51" s="26" t="s">
        <v>94</v>
      </c>
      <c r="N51" s="27" t="s">
        <v>95</v>
      </c>
      <c r="O51" s="13">
        <v>33</v>
      </c>
      <c r="P51" s="22">
        <v>4</v>
      </c>
      <c r="Q51" s="22">
        <v>1</v>
      </c>
      <c r="R51" s="22">
        <f t="shared" si="15"/>
        <v>25</v>
      </c>
      <c r="S51" s="26" t="s">
        <v>94</v>
      </c>
      <c r="T51" s="27" t="s">
        <v>95</v>
      </c>
      <c r="U51" s="13">
        <v>33</v>
      </c>
      <c r="V51" s="22">
        <v>38</v>
      </c>
      <c r="W51" s="22">
        <v>15</v>
      </c>
      <c r="X51" s="22">
        <f t="shared" si="16"/>
        <v>39.47</v>
      </c>
      <c r="Y51" s="26" t="s">
        <v>94</v>
      </c>
      <c r="Z51" s="27" t="s">
        <v>95</v>
      </c>
      <c r="AA51" s="13">
        <v>33</v>
      </c>
      <c r="AB51" s="22">
        <v>46</v>
      </c>
      <c r="AC51" s="22">
        <v>10</v>
      </c>
      <c r="AD51" s="22">
        <f t="shared" si="17"/>
        <v>21.74</v>
      </c>
      <c r="AE51" s="26" t="s">
        <v>94</v>
      </c>
      <c r="AF51" s="27" t="s">
        <v>95</v>
      </c>
      <c r="AG51" s="13">
        <v>33</v>
      </c>
      <c r="AH51" s="22">
        <v>15</v>
      </c>
      <c r="AI51" s="22">
        <v>8</v>
      </c>
      <c r="AJ51" s="22">
        <f t="shared" si="18"/>
        <v>53.33</v>
      </c>
      <c r="AK51" s="26" t="s">
        <v>94</v>
      </c>
      <c r="AL51" s="27" t="s">
        <v>95</v>
      </c>
      <c r="AM51" s="13">
        <v>33</v>
      </c>
      <c r="AN51" s="22">
        <v>182</v>
      </c>
      <c r="AO51" s="22">
        <v>42</v>
      </c>
      <c r="AP51" s="22">
        <f t="shared" si="19"/>
        <v>23.08</v>
      </c>
      <c r="AQ51" s="26" t="s">
        <v>94</v>
      </c>
      <c r="AR51" s="27" t="s">
        <v>95</v>
      </c>
      <c r="AS51" s="13">
        <v>33</v>
      </c>
      <c r="AT51" s="22">
        <v>45</v>
      </c>
      <c r="AU51" s="22">
        <v>24</v>
      </c>
      <c r="AV51" s="22">
        <f t="shared" si="20"/>
        <v>53.33</v>
      </c>
      <c r="AW51" s="26" t="s">
        <v>94</v>
      </c>
      <c r="AX51" s="27" t="s">
        <v>95</v>
      </c>
      <c r="AY51" s="13">
        <v>33</v>
      </c>
      <c r="AZ51" s="22">
        <v>0</v>
      </c>
      <c r="BA51" s="22">
        <v>6</v>
      </c>
      <c r="BB51" s="22">
        <f t="shared" si="21"/>
        <v>0</v>
      </c>
    </row>
    <row r="52" spans="1:54" ht="19.350000000000001" customHeight="1" x14ac:dyDescent="0.25">
      <c r="A52" s="26" t="s">
        <v>96</v>
      </c>
      <c r="B52" s="30" t="s">
        <v>97</v>
      </c>
      <c r="C52" s="13">
        <v>34</v>
      </c>
      <c r="D52" s="13">
        <f t="shared" ca="1" si="12"/>
        <v>1872</v>
      </c>
      <c r="E52" s="13">
        <f t="shared" ca="1" si="12"/>
        <v>961</v>
      </c>
      <c r="F52" s="22">
        <f t="shared" ca="1" si="13"/>
        <v>51.34</v>
      </c>
      <c r="G52" s="26" t="s">
        <v>96</v>
      </c>
      <c r="H52" s="30" t="s">
        <v>97</v>
      </c>
      <c r="I52" s="13">
        <v>34</v>
      </c>
      <c r="J52" s="22">
        <v>37</v>
      </c>
      <c r="K52" s="22">
        <v>12</v>
      </c>
      <c r="L52" s="22">
        <f t="shared" si="14"/>
        <v>32.43</v>
      </c>
      <c r="M52" s="26" t="s">
        <v>96</v>
      </c>
      <c r="N52" s="30" t="s">
        <v>97</v>
      </c>
      <c r="O52" s="13">
        <v>34</v>
      </c>
      <c r="P52" s="22">
        <v>63</v>
      </c>
      <c r="Q52" s="22">
        <v>13</v>
      </c>
      <c r="R52" s="22">
        <f t="shared" si="15"/>
        <v>20.63</v>
      </c>
      <c r="S52" s="26" t="s">
        <v>96</v>
      </c>
      <c r="T52" s="30" t="s">
        <v>97</v>
      </c>
      <c r="U52" s="13">
        <v>34</v>
      </c>
      <c r="V52" s="22">
        <v>712</v>
      </c>
      <c r="W52" s="22">
        <v>400</v>
      </c>
      <c r="X52" s="22">
        <f t="shared" si="16"/>
        <v>56.18</v>
      </c>
      <c r="Y52" s="26" t="s">
        <v>96</v>
      </c>
      <c r="Z52" s="30" t="s">
        <v>97</v>
      </c>
      <c r="AA52" s="13">
        <v>34</v>
      </c>
      <c r="AB52" s="22">
        <v>77</v>
      </c>
      <c r="AC52" s="22">
        <v>45</v>
      </c>
      <c r="AD52" s="22">
        <f t="shared" si="17"/>
        <v>58.44</v>
      </c>
      <c r="AE52" s="26" t="s">
        <v>96</v>
      </c>
      <c r="AF52" s="30" t="s">
        <v>97</v>
      </c>
      <c r="AG52" s="13">
        <v>34</v>
      </c>
      <c r="AH52" s="22">
        <v>511</v>
      </c>
      <c r="AI52" s="22">
        <v>364</v>
      </c>
      <c r="AJ52" s="22">
        <f t="shared" si="18"/>
        <v>71.23</v>
      </c>
      <c r="AK52" s="26" t="s">
        <v>96</v>
      </c>
      <c r="AL52" s="30" t="s">
        <v>97</v>
      </c>
      <c r="AM52" s="13">
        <v>34</v>
      </c>
      <c r="AN52" s="22">
        <v>164</v>
      </c>
      <c r="AO52" s="22">
        <v>42</v>
      </c>
      <c r="AP52" s="22">
        <f t="shared" si="19"/>
        <v>25.61</v>
      </c>
      <c r="AQ52" s="26" t="s">
        <v>96</v>
      </c>
      <c r="AR52" s="30" t="s">
        <v>97</v>
      </c>
      <c r="AS52" s="13">
        <v>34</v>
      </c>
      <c r="AT52" s="22">
        <v>250</v>
      </c>
      <c r="AU52" s="22">
        <v>68</v>
      </c>
      <c r="AV52" s="22">
        <f t="shared" si="20"/>
        <v>27.2</v>
      </c>
      <c r="AW52" s="26" t="s">
        <v>96</v>
      </c>
      <c r="AX52" s="30" t="s">
        <v>97</v>
      </c>
      <c r="AY52" s="13">
        <v>34</v>
      </c>
      <c r="AZ52" s="22">
        <v>58</v>
      </c>
      <c r="BA52" s="22">
        <v>17</v>
      </c>
      <c r="BB52" s="22">
        <f t="shared" si="21"/>
        <v>29.31</v>
      </c>
    </row>
    <row r="53" spans="1:54" ht="23.65" customHeight="1" x14ac:dyDescent="0.25">
      <c r="A53" s="20" t="s">
        <v>98</v>
      </c>
      <c r="B53" s="28" t="s">
        <v>99</v>
      </c>
      <c r="C53" s="13">
        <v>35</v>
      </c>
      <c r="D53" s="13">
        <f t="shared" ca="1" si="12"/>
        <v>31</v>
      </c>
      <c r="E53" s="13">
        <f t="shared" ca="1" si="12"/>
        <v>0</v>
      </c>
      <c r="F53" s="22">
        <f t="shared" ca="1" si="13"/>
        <v>0</v>
      </c>
      <c r="G53" s="20" t="s">
        <v>98</v>
      </c>
      <c r="H53" s="28" t="s">
        <v>99</v>
      </c>
      <c r="I53" s="13">
        <v>35</v>
      </c>
      <c r="J53" s="22">
        <v>24</v>
      </c>
      <c r="K53" s="22">
        <v>0</v>
      </c>
      <c r="L53" s="22">
        <f t="shared" si="14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15"/>
        <v>0</v>
      </c>
      <c r="S53" s="20" t="s">
        <v>98</v>
      </c>
      <c r="T53" s="28" t="s">
        <v>99</v>
      </c>
      <c r="U53" s="13">
        <v>35</v>
      </c>
      <c r="V53" s="22">
        <v>7</v>
      </c>
      <c r="W53" s="22">
        <v>0</v>
      </c>
      <c r="X53" s="22">
        <f t="shared" si="16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17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18"/>
        <v>0</v>
      </c>
      <c r="AK53" s="20" t="s">
        <v>98</v>
      </c>
      <c r="AL53" s="28" t="s">
        <v>99</v>
      </c>
      <c r="AM53" s="13">
        <v>35</v>
      </c>
      <c r="AN53" s="22">
        <v>0</v>
      </c>
      <c r="AO53" s="22">
        <v>0</v>
      </c>
      <c r="AP53" s="22">
        <f t="shared" si="19"/>
        <v>0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0</v>
      </c>
      <c r="AV53" s="22">
        <f t="shared" si="20"/>
        <v>0</v>
      </c>
      <c r="AW53" s="20" t="s">
        <v>98</v>
      </c>
      <c r="AX53" s="28" t="s">
        <v>99</v>
      </c>
      <c r="AY53" s="13">
        <v>35</v>
      </c>
      <c r="AZ53" s="22">
        <v>0</v>
      </c>
      <c r="BA53" s="22">
        <v>0</v>
      </c>
      <c r="BB53" s="22">
        <f t="shared" si="21"/>
        <v>0</v>
      </c>
    </row>
    <row r="54" spans="1:54" ht="35.25" customHeight="1" x14ac:dyDescent="0.25">
      <c r="A54" s="20" t="s">
        <v>100</v>
      </c>
      <c r="B54" s="28" t="s">
        <v>101</v>
      </c>
      <c r="C54" s="13">
        <v>36</v>
      </c>
      <c r="D54" s="13">
        <f t="shared" ca="1" si="12"/>
        <v>0</v>
      </c>
      <c r="E54" s="13">
        <f t="shared" ca="1" si="12"/>
        <v>0</v>
      </c>
      <c r="F54" s="22">
        <f t="shared" ca="1" si="13"/>
        <v>0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14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5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16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17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18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19"/>
        <v>0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20"/>
        <v>0</v>
      </c>
      <c r="AW54" s="20" t="s">
        <v>100</v>
      </c>
      <c r="AX54" s="28" t="s">
        <v>101</v>
      </c>
      <c r="AY54" s="13">
        <v>36</v>
      </c>
      <c r="AZ54" s="22">
        <v>0</v>
      </c>
      <c r="BA54" s="22">
        <v>0</v>
      </c>
      <c r="BB54" s="22">
        <f t="shared" si="21"/>
        <v>0</v>
      </c>
    </row>
    <row r="55" spans="1:54" ht="19.350000000000001" customHeight="1" x14ac:dyDescent="0.25">
      <c r="A55" s="23"/>
      <c r="B55" s="24" t="s">
        <v>102</v>
      </c>
      <c r="C55" s="18" t="s">
        <v>12</v>
      </c>
      <c r="D55" s="18"/>
      <c r="E55" s="18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</row>
    <row r="56" spans="1:54" ht="19.350000000000001" customHeight="1" x14ac:dyDescent="0.25">
      <c r="A56" s="26" t="s">
        <v>103</v>
      </c>
      <c r="B56" s="30" t="s">
        <v>104</v>
      </c>
      <c r="C56" s="13">
        <v>37</v>
      </c>
      <c r="D56" s="13">
        <f ca="1">SUM(OFFSET(D56,0,6),OFFSET(D56,0,12),OFFSET(D56,0,18),OFFSET(D56,0,24),OFFSET(D56,0,30),OFFSET(D56,0,36),OFFSET(D56,0,42),OFFSET(D56,0,48))</f>
        <v>0</v>
      </c>
      <c r="E56" s="13">
        <f ca="1">SUM(OFFSET(E56,0,6),OFFSET(E56,0,12),OFFSET(E56,0,18),OFFSET(E56,0,24),OFFSET(E56,0,30),OFFSET(E56,0,36),OFFSET(E56,0,42),OFFSET(E56,0,48))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</row>
    <row r="57" spans="1:54" ht="29.45" customHeight="1" x14ac:dyDescent="0.25">
      <c r="A57" s="20" t="s">
        <v>105</v>
      </c>
      <c r="B57" s="28" t="s">
        <v>106</v>
      </c>
      <c r="C57" s="13">
        <v>38</v>
      </c>
      <c r="D57" s="13">
        <f ca="1">SUM(OFFSET(D57,0,6),OFFSET(D57,0,12),OFFSET(D57,0,18),OFFSET(D57,0,24),OFFSET(D57,0,30),OFFSET(D57,0,36),OFFSET(D57,0,42),OFFSET(D57,0,48))</f>
        <v>2431</v>
      </c>
      <c r="E57" s="13">
        <f ca="1">SUM(OFFSET(E57,0,6),OFFSET(E57,0,12),OFFSET(E57,0,18),OFFSET(E57,0,24),OFFSET(E57,0,30),OFFSET(E57,0,36),OFFSET(E57,0,42),OFFSET(E57,0,48))</f>
        <v>952</v>
      </c>
      <c r="F57" s="22">
        <f ca="1">IF(D57, ROUND(E57/D57*100, 2),0)</f>
        <v>39.159999999999997</v>
      </c>
      <c r="G57" s="20" t="s">
        <v>105</v>
      </c>
      <c r="H57" s="28" t="s">
        <v>106</v>
      </c>
      <c r="I57" s="13">
        <v>38</v>
      </c>
      <c r="J57" s="22">
        <v>103</v>
      </c>
      <c r="K57" s="22">
        <v>43</v>
      </c>
      <c r="L57" s="22">
        <f>IF(J57, ROUND(K57/J57*100, 2),0)</f>
        <v>41.75</v>
      </c>
      <c r="M57" s="20" t="s">
        <v>105</v>
      </c>
      <c r="N57" s="28" t="s">
        <v>106</v>
      </c>
      <c r="O57" s="13">
        <v>38</v>
      </c>
      <c r="P57" s="22">
        <v>91</v>
      </c>
      <c r="Q57" s="22">
        <v>12</v>
      </c>
      <c r="R57" s="22">
        <f>IF(P57, ROUND(Q57/P57*100, 2),0)</f>
        <v>13.19</v>
      </c>
      <c r="S57" s="20" t="s">
        <v>105</v>
      </c>
      <c r="T57" s="28" t="s">
        <v>106</v>
      </c>
      <c r="U57" s="13">
        <v>38</v>
      </c>
      <c r="V57" s="22">
        <v>722</v>
      </c>
      <c r="W57" s="22">
        <v>420</v>
      </c>
      <c r="X57" s="22">
        <f>IF(V57, ROUND(W57/V57*100, 2),0)</f>
        <v>58.17</v>
      </c>
      <c r="Y57" s="20" t="s">
        <v>105</v>
      </c>
      <c r="Z57" s="28" t="s">
        <v>106</v>
      </c>
      <c r="AA57" s="13">
        <v>38</v>
      </c>
      <c r="AB57" s="22">
        <v>275</v>
      </c>
      <c r="AC57" s="22">
        <v>122</v>
      </c>
      <c r="AD57" s="22">
        <f>IF(AB57, ROUND(AC57/AB57*100, 2),0)</f>
        <v>44.36</v>
      </c>
      <c r="AE57" s="20" t="s">
        <v>105</v>
      </c>
      <c r="AF57" s="28" t="s">
        <v>106</v>
      </c>
      <c r="AG57" s="13">
        <v>38</v>
      </c>
      <c r="AH57" s="22">
        <v>351</v>
      </c>
      <c r="AI57" s="22">
        <v>124</v>
      </c>
      <c r="AJ57" s="22">
        <f>IF(AH57, ROUND(AI57/AH57*100, 2),0)</f>
        <v>35.33</v>
      </c>
      <c r="AK57" s="20" t="s">
        <v>105</v>
      </c>
      <c r="AL57" s="28" t="s">
        <v>106</v>
      </c>
      <c r="AM57" s="13">
        <v>38</v>
      </c>
      <c r="AN57" s="22">
        <v>599</v>
      </c>
      <c r="AO57" s="22">
        <v>135</v>
      </c>
      <c r="AP57" s="22">
        <f>IF(AN57, ROUND(AO57/AN57*100, 2),0)</f>
        <v>22.54</v>
      </c>
      <c r="AQ57" s="20" t="s">
        <v>105</v>
      </c>
      <c r="AR57" s="28" t="s">
        <v>106</v>
      </c>
      <c r="AS57" s="13">
        <v>38</v>
      </c>
      <c r="AT57" s="22">
        <v>217</v>
      </c>
      <c r="AU57" s="22">
        <v>79</v>
      </c>
      <c r="AV57" s="22">
        <f>IF(AT57, ROUND(AU57/AT57*100, 2),0)</f>
        <v>36.409999999999997</v>
      </c>
      <c r="AW57" s="20" t="s">
        <v>105</v>
      </c>
      <c r="AX57" s="28" t="s">
        <v>106</v>
      </c>
      <c r="AY57" s="13">
        <v>38</v>
      </c>
      <c r="AZ57" s="22">
        <v>73</v>
      </c>
      <c r="BA57" s="22">
        <v>17</v>
      </c>
      <c r="BB57" s="22">
        <f>IF(AZ57, ROUND(BA57/AZ57*100, 2),0)</f>
        <v>23.29</v>
      </c>
    </row>
    <row r="58" spans="1:54" ht="16.899999999999999" customHeight="1" x14ac:dyDescent="0.25">
      <c r="A58" s="16" t="s">
        <v>107</v>
      </c>
      <c r="B58" s="17" t="s">
        <v>108</v>
      </c>
      <c r="C58" s="18" t="s">
        <v>12</v>
      </c>
      <c r="D58" s="18"/>
      <c r="E58" s="18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</row>
    <row r="59" spans="1:54" ht="19.350000000000001" customHeight="1" x14ac:dyDescent="0.25">
      <c r="A59" s="20" t="s">
        <v>109</v>
      </c>
      <c r="B59" s="21" t="s">
        <v>110</v>
      </c>
      <c r="C59" s="13">
        <v>39</v>
      </c>
      <c r="D59" s="13">
        <f ca="1">SUM(OFFSET(D59,0,6),OFFSET(D59,0,12),OFFSET(D59,0,18),OFFSET(D59,0,24),OFFSET(D59,0,30),OFFSET(D59,0,36),OFFSET(D59,0,42),OFFSET(D59,0,48))</f>
        <v>6091</v>
      </c>
      <c r="E59" s="13">
        <f ca="1">SUM(OFFSET(E59,0,6),OFFSET(E59,0,12),OFFSET(E59,0,18),OFFSET(E59,0,24),OFFSET(E59,0,30),OFFSET(E59,0,36),OFFSET(E59,0,42),OFFSET(E59,0,48))</f>
        <v>1884</v>
      </c>
      <c r="F59" s="22">
        <f ca="1">IF(D59, ROUND(E59/D59*100, 2),0)</f>
        <v>30.93</v>
      </c>
      <c r="G59" s="20" t="s">
        <v>109</v>
      </c>
      <c r="H59" s="21" t="s">
        <v>110</v>
      </c>
      <c r="I59" s="13">
        <v>39</v>
      </c>
      <c r="J59" s="31">
        <v>227</v>
      </c>
      <c r="K59" s="31">
        <v>84</v>
      </c>
      <c r="L59" s="22">
        <f>IF(J59, ROUND(K59/J59*100, 2),0)</f>
        <v>37</v>
      </c>
      <c r="M59" s="20" t="s">
        <v>109</v>
      </c>
      <c r="N59" s="21" t="s">
        <v>110</v>
      </c>
      <c r="O59" s="13">
        <v>39</v>
      </c>
      <c r="P59" s="31">
        <v>151</v>
      </c>
      <c r="Q59" s="31">
        <v>22</v>
      </c>
      <c r="R59" s="22">
        <f>IF(P59, ROUND(Q59/P59*100, 2),0)</f>
        <v>14.57</v>
      </c>
      <c r="S59" s="20" t="s">
        <v>109</v>
      </c>
      <c r="T59" s="21" t="s">
        <v>110</v>
      </c>
      <c r="U59" s="13">
        <v>39</v>
      </c>
      <c r="V59" s="31">
        <v>1824</v>
      </c>
      <c r="W59" s="31">
        <v>692</v>
      </c>
      <c r="X59" s="22">
        <f>IF(V59, ROUND(W59/V59*100, 2),0)</f>
        <v>37.94</v>
      </c>
      <c r="Y59" s="20" t="s">
        <v>109</v>
      </c>
      <c r="Z59" s="21" t="s">
        <v>110</v>
      </c>
      <c r="AA59" s="13">
        <v>39</v>
      </c>
      <c r="AB59" s="31">
        <v>960</v>
      </c>
      <c r="AC59" s="31">
        <v>186</v>
      </c>
      <c r="AD59" s="22">
        <f>IF(AB59, ROUND(AC59/AB59*100, 2),0)</f>
        <v>19.38</v>
      </c>
      <c r="AE59" s="20" t="s">
        <v>109</v>
      </c>
      <c r="AF59" s="21" t="s">
        <v>110</v>
      </c>
      <c r="AG59" s="13">
        <v>39</v>
      </c>
      <c r="AH59" s="31">
        <v>741</v>
      </c>
      <c r="AI59" s="31">
        <v>421</v>
      </c>
      <c r="AJ59" s="22">
        <f>IF(AH59, ROUND(AI59/AH59*100, 2),0)</f>
        <v>56.82</v>
      </c>
      <c r="AK59" s="20" t="s">
        <v>109</v>
      </c>
      <c r="AL59" s="21" t="s">
        <v>110</v>
      </c>
      <c r="AM59" s="13">
        <v>39</v>
      </c>
      <c r="AN59" s="31">
        <v>1270</v>
      </c>
      <c r="AO59" s="31">
        <v>259</v>
      </c>
      <c r="AP59" s="22">
        <f>IF(AN59, ROUND(AO59/AN59*100, 2),0)</f>
        <v>20.39</v>
      </c>
      <c r="AQ59" s="20" t="s">
        <v>109</v>
      </c>
      <c r="AR59" s="21" t="s">
        <v>110</v>
      </c>
      <c r="AS59" s="13">
        <v>39</v>
      </c>
      <c r="AT59" s="31">
        <v>708</v>
      </c>
      <c r="AU59" s="31">
        <v>181</v>
      </c>
      <c r="AV59" s="22">
        <f>IF(AT59, ROUND(AU59/AT59*100, 2),0)</f>
        <v>25.56</v>
      </c>
      <c r="AW59" s="20" t="s">
        <v>109</v>
      </c>
      <c r="AX59" s="21" t="s">
        <v>110</v>
      </c>
      <c r="AY59" s="13">
        <v>39</v>
      </c>
      <c r="AZ59" s="31">
        <v>210</v>
      </c>
      <c r="BA59" s="31">
        <v>39</v>
      </c>
      <c r="BB59" s="22">
        <f>IF(AZ59, ROUND(BA59/AZ59*100, 2),0)</f>
        <v>18.57</v>
      </c>
    </row>
    <row r="60" spans="1:54" ht="19.350000000000001" customHeight="1" x14ac:dyDescent="0.25">
      <c r="A60" s="23"/>
      <c r="B60" s="24" t="s">
        <v>111</v>
      </c>
      <c r="C60" s="18" t="s">
        <v>12</v>
      </c>
      <c r="D60" s="18"/>
      <c r="E60" s="18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</row>
    <row r="61" spans="1:54" ht="38.65" customHeight="1" x14ac:dyDescent="0.25">
      <c r="A61" s="26" t="s">
        <v>112</v>
      </c>
      <c r="B61" s="27" t="s">
        <v>113</v>
      </c>
      <c r="C61" s="13">
        <v>40</v>
      </c>
      <c r="D61" s="13">
        <f ca="1">SUM(OFFSET(D61,0,6),OFFSET(D61,0,12),OFFSET(D61,0,18),OFFSET(D61,0,24),OFFSET(D61,0,30),OFFSET(D61,0,36),OFFSET(D61,0,42),OFFSET(D61,0,48))</f>
        <v>595</v>
      </c>
      <c r="E61" s="13">
        <f ca="1">SUM(OFFSET(E61,0,6),OFFSET(E61,0,12),OFFSET(E61,0,18),OFFSET(E61,0,24),OFFSET(E61,0,30),OFFSET(E61,0,36),OFFSET(E61,0,42),OFFSET(E61,0,48))</f>
        <v>222</v>
      </c>
      <c r="F61" s="22">
        <f ca="1">IF(D61, ROUND(E61/D61*100, 2),0)</f>
        <v>37.31</v>
      </c>
      <c r="G61" s="26" t="s">
        <v>112</v>
      </c>
      <c r="H61" s="27" t="s">
        <v>113</v>
      </c>
      <c r="I61" s="13">
        <v>40</v>
      </c>
      <c r="J61" s="31">
        <v>56</v>
      </c>
      <c r="K61" s="31">
        <v>7</v>
      </c>
      <c r="L61" s="22">
        <f>IF(J61, ROUND(K61/J61*100, 2),0)</f>
        <v>12.5</v>
      </c>
      <c r="M61" s="26" t="s">
        <v>112</v>
      </c>
      <c r="N61" s="27" t="s">
        <v>113</v>
      </c>
      <c r="O61" s="13">
        <v>40</v>
      </c>
      <c r="P61" s="31">
        <v>34</v>
      </c>
      <c r="Q61" s="31">
        <v>3</v>
      </c>
      <c r="R61" s="22">
        <f>IF(P61, ROUND(Q61/P61*100, 2),0)</f>
        <v>8.82</v>
      </c>
      <c r="S61" s="26" t="s">
        <v>112</v>
      </c>
      <c r="T61" s="27" t="s">
        <v>113</v>
      </c>
      <c r="U61" s="13">
        <v>40</v>
      </c>
      <c r="V61" s="31">
        <v>228</v>
      </c>
      <c r="W61" s="31">
        <v>144</v>
      </c>
      <c r="X61" s="22">
        <f>IF(V61, ROUND(W61/V61*100, 2),0)</f>
        <v>63.16</v>
      </c>
      <c r="Y61" s="26" t="s">
        <v>112</v>
      </c>
      <c r="Z61" s="27" t="s">
        <v>113</v>
      </c>
      <c r="AA61" s="13">
        <v>40</v>
      </c>
      <c r="AB61" s="31">
        <v>95</v>
      </c>
      <c r="AC61" s="31">
        <v>4</v>
      </c>
      <c r="AD61" s="22">
        <f>IF(AB61, ROUND(AC61/AB61*100, 2),0)</f>
        <v>4.21</v>
      </c>
      <c r="AE61" s="26" t="s">
        <v>112</v>
      </c>
      <c r="AF61" s="27" t="s">
        <v>113</v>
      </c>
      <c r="AG61" s="13">
        <v>40</v>
      </c>
      <c r="AH61" s="31">
        <v>38</v>
      </c>
      <c r="AI61" s="31">
        <v>20</v>
      </c>
      <c r="AJ61" s="22">
        <f>IF(AH61, ROUND(AI61/AH61*100, 2),0)</f>
        <v>52.63</v>
      </c>
      <c r="AK61" s="26" t="s">
        <v>112</v>
      </c>
      <c r="AL61" s="27" t="s">
        <v>113</v>
      </c>
      <c r="AM61" s="13">
        <v>40</v>
      </c>
      <c r="AN61" s="31">
        <v>85</v>
      </c>
      <c r="AO61" s="31">
        <v>27</v>
      </c>
      <c r="AP61" s="22">
        <f>IF(AN61, ROUND(AO61/AN61*100, 2),0)</f>
        <v>31.76</v>
      </c>
      <c r="AQ61" s="26" t="s">
        <v>112</v>
      </c>
      <c r="AR61" s="27" t="s">
        <v>113</v>
      </c>
      <c r="AS61" s="13">
        <v>40</v>
      </c>
      <c r="AT61" s="31">
        <v>59</v>
      </c>
      <c r="AU61" s="31">
        <v>11</v>
      </c>
      <c r="AV61" s="22">
        <f>IF(AT61, ROUND(AU61/AT61*100, 2),0)</f>
        <v>18.64</v>
      </c>
      <c r="AW61" s="26" t="s">
        <v>112</v>
      </c>
      <c r="AX61" s="27" t="s">
        <v>113</v>
      </c>
      <c r="AY61" s="13">
        <v>40</v>
      </c>
      <c r="AZ61" s="31">
        <v>0</v>
      </c>
      <c r="BA61" s="31">
        <v>6</v>
      </c>
      <c r="BB61" s="22">
        <f>IF(AZ61, ROUND(BA61/AZ61*100, 2),0)</f>
        <v>0</v>
      </c>
    </row>
    <row r="62" spans="1:54" ht="19.350000000000001" customHeight="1" x14ac:dyDescent="0.25">
      <c r="A62" s="26" t="s">
        <v>114</v>
      </c>
      <c r="B62" s="30" t="s">
        <v>115</v>
      </c>
      <c r="C62" s="13">
        <v>41</v>
      </c>
      <c r="D62" s="13">
        <f ca="1">SUM(OFFSET(D62,0,6),OFFSET(D62,0,12),OFFSET(D62,0,18),OFFSET(D62,0,24),OFFSET(D62,0,30),OFFSET(D62,0,36),OFFSET(D62,0,42),OFFSET(D62,0,48))</f>
        <v>5286</v>
      </c>
      <c r="E62" s="13">
        <f ca="1">SUM(OFFSET(E62,0,6),OFFSET(E62,0,12),OFFSET(E62,0,18),OFFSET(E62,0,24),OFFSET(E62,0,30),OFFSET(E62,0,36),OFFSET(E62,0,42),OFFSET(E62,0,48))</f>
        <v>1662</v>
      </c>
      <c r="F62" s="22">
        <f ca="1">IF(D62, ROUND(E62/D62*100, 2),0)</f>
        <v>31.44</v>
      </c>
      <c r="G62" s="26" t="s">
        <v>114</v>
      </c>
      <c r="H62" s="30" t="s">
        <v>115</v>
      </c>
      <c r="I62" s="13">
        <v>41</v>
      </c>
      <c r="J62" s="31">
        <v>171</v>
      </c>
      <c r="K62" s="31">
        <v>77</v>
      </c>
      <c r="L62" s="22">
        <f>IF(J62, ROUND(K62/J62*100, 2),0)</f>
        <v>45.03</v>
      </c>
      <c r="M62" s="26" t="s">
        <v>114</v>
      </c>
      <c r="N62" s="30" t="s">
        <v>115</v>
      </c>
      <c r="O62" s="13">
        <v>41</v>
      </c>
      <c r="P62" s="31">
        <v>117</v>
      </c>
      <c r="Q62" s="31">
        <v>19</v>
      </c>
      <c r="R62" s="22">
        <f>IF(P62, ROUND(Q62/P62*100, 2),0)</f>
        <v>16.239999999999998</v>
      </c>
      <c r="S62" s="26" t="s">
        <v>114</v>
      </c>
      <c r="T62" s="30" t="s">
        <v>115</v>
      </c>
      <c r="U62" s="13">
        <v>41</v>
      </c>
      <c r="V62" s="31">
        <v>1596</v>
      </c>
      <c r="W62" s="31">
        <v>548</v>
      </c>
      <c r="X62" s="22">
        <f>IF(V62, ROUND(W62/V62*100, 2),0)</f>
        <v>34.340000000000003</v>
      </c>
      <c r="Y62" s="26" t="s">
        <v>114</v>
      </c>
      <c r="Z62" s="30" t="s">
        <v>115</v>
      </c>
      <c r="AA62" s="13">
        <v>41</v>
      </c>
      <c r="AB62" s="31">
        <v>865</v>
      </c>
      <c r="AC62" s="31">
        <v>182</v>
      </c>
      <c r="AD62" s="22">
        <f>IF(AB62, ROUND(AC62/AB62*100, 2),0)</f>
        <v>21.04</v>
      </c>
      <c r="AE62" s="26" t="s">
        <v>114</v>
      </c>
      <c r="AF62" s="30" t="s">
        <v>115</v>
      </c>
      <c r="AG62" s="13">
        <v>41</v>
      </c>
      <c r="AH62" s="31">
        <v>703</v>
      </c>
      <c r="AI62" s="31">
        <v>401</v>
      </c>
      <c r="AJ62" s="22">
        <f>IF(AH62, ROUND(AI62/AH62*100, 2),0)</f>
        <v>57.04</v>
      </c>
      <c r="AK62" s="26" t="s">
        <v>114</v>
      </c>
      <c r="AL62" s="30" t="s">
        <v>115</v>
      </c>
      <c r="AM62" s="13">
        <v>41</v>
      </c>
      <c r="AN62" s="31">
        <v>1185</v>
      </c>
      <c r="AO62" s="31">
        <v>232</v>
      </c>
      <c r="AP62" s="22">
        <f>IF(AN62, ROUND(AO62/AN62*100, 2),0)</f>
        <v>19.579999999999998</v>
      </c>
      <c r="AQ62" s="26" t="s">
        <v>114</v>
      </c>
      <c r="AR62" s="30" t="s">
        <v>115</v>
      </c>
      <c r="AS62" s="13">
        <v>41</v>
      </c>
      <c r="AT62" s="31">
        <v>649</v>
      </c>
      <c r="AU62" s="31">
        <v>170</v>
      </c>
      <c r="AV62" s="22">
        <f>IF(AT62, ROUND(AU62/AT62*100, 2),0)</f>
        <v>26.19</v>
      </c>
      <c r="AW62" s="26" t="s">
        <v>114</v>
      </c>
      <c r="AX62" s="30" t="s">
        <v>115</v>
      </c>
      <c r="AY62" s="13">
        <v>41</v>
      </c>
      <c r="AZ62" s="31">
        <v>0</v>
      </c>
      <c r="BA62" s="31">
        <v>33</v>
      </c>
      <c r="BB62" s="22">
        <f>IF(AZ62, ROUND(BA62/AZ62*100, 2),0)</f>
        <v>0</v>
      </c>
    </row>
    <row r="63" spans="1:54" ht="19.350000000000001" customHeight="1" x14ac:dyDescent="0.25">
      <c r="A63" s="23"/>
      <c r="B63" s="24" t="s">
        <v>47</v>
      </c>
      <c r="C63" s="18" t="s">
        <v>12</v>
      </c>
      <c r="D63" s="18"/>
      <c r="E63" s="18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</row>
    <row r="64" spans="1:54" ht="19.350000000000001" customHeight="1" x14ac:dyDescent="0.25">
      <c r="A64" s="26" t="s">
        <v>116</v>
      </c>
      <c r="B64" s="30" t="s">
        <v>117</v>
      </c>
      <c r="C64" s="13">
        <v>42</v>
      </c>
      <c r="D64" s="13">
        <f ca="1">SUM(OFFSET(D64,0,6),OFFSET(D64,0,12),OFFSET(D64,0,18),OFFSET(D64,0,24),OFFSET(D64,0,30),OFFSET(D64,0,36),OFFSET(D64,0,42),OFFSET(D64,0,48))</f>
        <v>2720</v>
      </c>
      <c r="E64" s="13">
        <f ca="1">SUM(OFFSET(E64,0,6),OFFSET(E64,0,12),OFFSET(E64,0,18),OFFSET(E64,0,24),OFFSET(E64,0,30),OFFSET(E64,0,36),OFFSET(E64,0,42),OFFSET(E64,0,48))</f>
        <v>583</v>
      </c>
      <c r="F64" s="22">
        <f ca="1">IF(D64, ROUND(E64/D64*100, 2),0)</f>
        <v>21.43</v>
      </c>
      <c r="G64" s="26" t="s">
        <v>116</v>
      </c>
      <c r="H64" s="30" t="s">
        <v>117</v>
      </c>
      <c r="I64" s="13">
        <v>42</v>
      </c>
      <c r="J64" s="31">
        <v>101</v>
      </c>
      <c r="K64" s="31">
        <v>33</v>
      </c>
      <c r="L64" s="22">
        <f>IF(J64, ROUND(K64/J64*100, 2),0)</f>
        <v>32.67</v>
      </c>
      <c r="M64" s="26" t="s">
        <v>116</v>
      </c>
      <c r="N64" s="30" t="s">
        <v>117</v>
      </c>
      <c r="O64" s="13">
        <v>42</v>
      </c>
      <c r="P64" s="31">
        <v>31</v>
      </c>
      <c r="Q64" s="31">
        <v>1</v>
      </c>
      <c r="R64" s="22">
        <f>IF(P64, ROUND(Q64/P64*100, 2),0)</f>
        <v>3.23</v>
      </c>
      <c r="S64" s="26" t="s">
        <v>116</v>
      </c>
      <c r="T64" s="30" t="s">
        <v>117</v>
      </c>
      <c r="U64" s="13">
        <v>42</v>
      </c>
      <c r="V64" s="31">
        <v>1076</v>
      </c>
      <c r="W64" s="31">
        <v>172</v>
      </c>
      <c r="X64" s="22">
        <f>IF(V64, ROUND(W64/V64*100, 2),0)</f>
        <v>15.99</v>
      </c>
      <c r="Y64" s="26" t="s">
        <v>116</v>
      </c>
      <c r="Z64" s="30" t="s">
        <v>117</v>
      </c>
      <c r="AA64" s="13">
        <v>42</v>
      </c>
      <c r="AB64" s="31">
        <v>338</v>
      </c>
      <c r="AC64" s="31">
        <v>151</v>
      </c>
      <c r="AD64" s="22">
        <f>IF(AB64, ROUND(AC64/AB64*100, 2),0)</f>
        <v>44.67</v>
      </c>
      <c r="AE64" s="26" t="s">
        <v>116</v>
      </c>
      <c r="AF64" s="30" t="s">
        <v>117</v>
      </c>
      <c r="AG64" s="13">
        <v>42</v>
      </c>
      <c r="AH64" s="31">
        <v>94</v>
      </c>
      <c r="AI64" s="31">
        <v>105</v>
      </c>
      <c r="AJ64" s="22">
        <f>IF(AH64, ROUND(AI64/AH64*100, 2),0)</f>
        <v>111.7</v>
      </c>
      <c r="AK64" s="26" t="s">
        <v>116</v>
      </c>
      <c r="AL64" s="30" t="s">
        <v>117</v>
      </c>
      <c r="AM64" s="13">
        <v>42</v>
      </c>
      <c r="AN64" s="31">
        <v>561</v>
      </c>
      <c r="AO64" s="31">
        <v>113</v>
      </c>
      <c r="AP64" s="22">
        <f>IF(AN64, ROUND(AO64/AN64*100, 2),0)</f>
        <v>20.14</v>
      </c>
      <c r="AQ64" s="26" t="s">
        <v>116</v>
      </c>
      <c r="AR64" s="30" t="s">
        <v>117</v>
      </c>
      <c r="AS64" s="13">
        <v>42</v>
      </c>
      <c r="AT64" s="31">
        <v>519</v>
      </c>
      <c r="AU64" s="31">
        <v>5</v>
      </c>
      <c r="AV64" s="22">
        <f>IF(AT64, ROUND(AU64/AT64*100, 2),0)</f>
        <v>0.96</v>
      </c>
      <c r="AW64" s="26" t="s">
        <v>116</v>
      </c>
      <c r="AX64" s="30" t="s">
        <v>117</v>
      </c>
      <c r="AY64" s="13">
        <v>42</v>
      </c>
      <c r="AZ64" s="31">
        <v>0</v>
      </c>
      <c r="BA64" s="31">
        <v>3</v>
      </c>
      <c r="BB64" s="22">
        <f>IF(AZ64, ROUND(BA64/AZ64*100, 2),0)</f>
        <v>0</v>
      </c>
    </row>
    <row r="65" spans="1:54" ht="38.65" customHeight="1" x14ac:dyDescent="0.25">
      <c r="A65" s="26" t="s">
        <v>118</v>
      </c>
      <c r="B65" s="27" t="s">
        <v>119</v>
      </c>
      <c r="C65" s="13">
        <v>43</v>
      </c>
      <c r="D65" s="13">
        <f ca="1">SUM(OFFSET(D65,0,6),OFFSET(D65,0,12),OFFSET(D65,0,18),OFFSET(D65,0,24),OFFSET(D65,0,30),OFFSET(D65,0,36),OFFSET(D65,0,42),OFFSET(D65,0,48))</f>
        <v>973</v>
      </c>
      <c r="E65" s="13">
        <f ca="1">SUM(OFFSET(E65,0,6),OFFSET(E65,0,12),OFFSET(E65,0,18),OFFSET(E65,0,24),OFFSET(E65,0,30),OFFSET(E65,0,36),OFFSET(E65,0,42),OFFSET(E65,0,48))</f>
        <v>359</v>
      </c>
      <c r="F65" s="22">
        <f ca="1">IF(D65, ROUND(E65/D65*100, 2),0)</f>
        <v>36.9</v>
      </c>
      <c r="G65" s="26" t="s">
        <v>118</v>
      </c>
      <c r="H65" s="27" t="s">
        <v>119</v>
      </c>
      <c r="I65" s="13">
        <v>43</v>
      </c>
      <c r="J65" s="22">
        <v>70</v>
      </c>
      <c r="K65" s="22">
        <v>44</v>
      </c>
      <c r="L65" s="22">
        <f>IF(J65, ROUND(K65/J65*100, 2),0)</f>
        <v>62.86</v>
      </c>
      <c r="M65" s="26" t="s">
        <v>118</v>
      </c>
      <c r="N65" s="27" t="s">
        <v>119</v>
      </c>
      <c r="O65" s="13">
        <v>43</v>
      </c>
      <c r="P65" s="22">
        <v>86</v>
      </c>
      <c r="Q65" s="22">
        <v>18</v>
      </c>
      <c r="R65" s="22">
        <f>IF(P65, ROUND(Q65/P65*100, 2),0)</f>
        <v>20.93</v>
      </c>
      <c r="S65" s="26" t="s">
        <v>118</v>
      </c>
      <c r="T65" s="27" t="s">
        <v>119</v>
      </c>
      <c r="U65" s="13">
        <v>43</v>
      </c>
      <c r="V65" s="22">
        <v>233</v>
      </c>
      <c r="W65" s="22">
        <v>26</v>
      </c>
      <c r="X65" s="22">
        <f>IF(V65, ROUND(W65/V65*100, 2),0)</f>
        <v>11.16</v>
      </c>
      <c r="Y65" s="26" t="s">
        <v>118</v>
      </c>
      <c r="Z65" s="27" t="s">
        <v>119</v>
      </c>
      <c r="AA65" s="13">
        <v>43</v>
      </c>
      <c r="AB65" s="22">
        <v>307</v>
      </c>
      <c r="AC65" s="22">
        <v>25</v>
      </c>
      <c r="AD65" s="22">
        <f>IF(AB65, ROUND(AC65/AB65*100, 2),0)</f>
        <v>8.14</v>
      </c>
      <c r="AE65" s="26" t="s">
        <v>118</v>
      </c>
      <c r="AF65" s="27" t="s">
        <v>119</v>
      </c>
      <c r="AG65" s="13">
        <v>43</v>
      </c>
      <c r="AH65" s="22">
        <v>41</v>
      </c>
      <c r="AI65" s="22">
        <v>73</v>
      </c>
      <c r="AJ65" s="22">
        <f>IF(AH65, ROUND(AI65/AH65*100, 2),0)</f>
        <v>178.05</v>
      </c>
      <c r="AK65" s="26" t="s">
        <v>118</v>
      </c>
      <c r="AL65" s="27" t="s">
        <v>119</v>
      </c>
      <c r="AM65" s="13">
        <v>43</v>
      </c>
      <c r="AN65" s="22">
        <v>106</v>
      </c>
      <c r="AO65" s="22">
        <v>78</v>
      </c>
      <c r="AP65" s="22">
        <f>IF(AN65, ROUND(AO65/AN65*100, 2),0)</f>
        <v>73.58</v>
      </c>
      <c r="AQ65" s="26" t="s">
        <v>118</v>
      </c>
      <c r="AR65" s="27" t="s">
        <v>119</v>
      </c>
      <c r="AS65" s="13">
        <v>43</v>
      </c>
      <c r="AT65" s="22">
        <v>130</v>
      </c>
      <c r="AU65" s="22">
        <v>72</v>
      </c>
      <c r="AV65" s="22">
        <f>IF(AT65, ROUND(AU65/AT65*100, 2),0)</f>
        <v>55.38</v>
      </c>
      <c r="AW65" s="26" t="s">
        <v>118</v>
      </c>
      <c r="AX65" s="27" t="s">
        <v>119</v>
      </c>
      <c r="AY65" s="13">
        <v>43</v>
      </c>
      <c r="AZ65" s="22">
        <v>0</v>
      </c>
      <c r="BA65" s="22">
        <v>23</v>
      </c>
      <c r="BB65" s="22">
        <f>IF(AZ65, ROUND(BA65/AZ65*100, 2),0)</f>
        <v>0</v>
      </c>
    </row>
    <row r="66" spans="1:54" ht="39.950000000000003" customHeight="1" x14ac:dyDescent="0.25">
      <c r="A66" s="16" t="s">
        <v>120</v>
      </c>
      <c r="B66" s="29" t="s">
        <v>121</v>
      </c>
      <c r="C66" s="18" t="s">
        <v>12</v>
      </c>
      <c r="D66" s="18"/>
      <c r="E66" s="18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</row>
    <row r="67" spans="1:54" ht="19.350000000000001" customHeight="1" x14ac:dyDescent="0.25">
      <c r="A67" s="26" t="s">
        <v>122</v>
      </c>
      <c r="B67" s="30" t="s">
        <v>69</v>
      </c>
      <c r="C67" s="13">
        <v>44</v>
      </c>
      <c r="D67" s="13">
        <f ca="1">SUM(OFFSET(D67,0,6),OFFSET(D67,0,12),OFFSET(D67,0,18),OFFSET(D67,0,24),OFFSET(D67,0,30),OFFSET(D67,0,36),OFFSET(D67,0,42),OFFSET(D67,0,48))</f>
        <v>334</v>
      </c>
      <c r="E67" s="13">
        <f ca="1">SUM(OFFSET(E67,0,6),OFFSET(E67,0,12),OFFSET(E67,0,18),OFFSET(E67,0,24),OFFSET(E67,0,30),OFFSET(E67,0,36),OFFSET(E67,0,42),OFFSET(E67,0,48))</f>
        <v>72</v>
      </c>
      <c r="F67" s="22">
        <f ca="1">IF(D67, ROUND(E67/D67*100, 2),0)</f>
        <v>21.56</v>
      </c>
      <c r="G67" s="26" t="s">
        <v>122</v>
      </c>
      <c r="H67" s="30" t="s">
        <v>69</v>
      </c>
      <c r="I67" s="13">
        <v>44</v>
      </c>
      <c r="J67" s="22">
        <v>13</v>
      </c>
      <c r="K67" s="22">
        <v>0</v>
      </c>
      <c r="L67" s="22">
        <f>IF(J67, ROUND(K67/J67*100, 2),0)</f>
        <v>0</v>
      </c>
      <c r="M67" s="26" t="s">
        <v>122</v>
      </c>
      <c r="N67" s="30" t="s">
        <v>69</v>
      </c>
      <c r="O67" s="13">
        <v>44</v>
      </c>
      <c r="P67" s="22">
        <v>40</v>
      </c>
      <c r="Q67" s="22">
        <v>1</v>
      </c>
      <c r="R67" s="22">
        <f>IF(P67, ROUND(Q67/P67*100, 2),0)</f>
        <v>2.5</v>
      </c>
      <c r="S67" s="26" t="s">
        <v>122</v>
      </c>
      <c r="T67" s="30" t="s">
        <v>69</v>
      </c>
      <c r="U67" s="13">
        <v>44</v>
      </c>
      <c r="V67" s="22">
        <v>99</v>
      </c>
      <c r="W67" s="22">
        <v>45</v>
      </c>
      <c r="X67" s="22">
        <f>IF(V67, ROUND(W67/V67*100, 2),0)</f>
        <v>45.45</v>
      </c>
      <c r="Y67" s="26" t="s">
        <v>122</v>
      </c>
      <c r="Z67" s="30" t="s">
        <v>69</v>
      </c>
      <c r="AA67" s="13">
        <v>44</v>
      </c>
      <c r="AB67" s="22">
        <v>14</v>
      </c>
      <c r="AC67" s="22">
        <v>6</v>
      </c>
      <c r="AD67" s="22">
        <f>IF(AB67, ROUND(AC67/AB67*100, 2),0)</f>
        <v>42.86</v>
      </c>
      <c r="AE67" s="26" t="s">
        <v>122</v>
      </c>
      <c r="AF67" s="30" t="s">
        <v>69</v>
      </c>
      <c r="AG67" s="13">
        <v>44</v>
      </c>
      <c r="AH67" s="22">
        <v>39</v>
      </c>
      <c r="AI67" s="22">
        <v>6</v>
      </c>
      <c r="AJ67" s="22">
        <f>IF(AH67, ROUND(AI67/AH67*100, 2),0)</f>
        <v>15.38</v>
      </c>
      <c r="AK67" s="26" t="s">
        <v>122</v>
      </c>
      <c r="AL67" s="30" t="s">
        <v>69</v>
      </c>
      <c r="AM67" s="13">
        <v>44</v>
      </c>
      <c r="AN67" s="22">
        <v>104</v>
      </c>
      <c r="AO67" s="22">
        <v>14</v>
      </c>
      <c r="AP67" s="22">
        <f>IF(AN67, ROUND(AO67/AN67*100, 2),0)</f>
        <v>13.46</v>
      </c>
      <c r="AQ67" s="26" t="s">
        <v>122</v>
      </c>
      <c r="AR67" s="30" t="s">
        <v>69</v>
      </c>
      <c r="AS67" s="13">
        <v>44</v>
      </c>
      <c r="AT67" s="22">
        <v>23</v>
      </c>
      <c r="AU67" s="22">
        <v>0</v>
      </c>
      <c r="AV67" s="22">
        <f>IF(AT67, ROUND(AU67/AT67*100, 2),0)</f>
        <v>0</v>
      </c>
      <c r="AW67" s="26" t="s">
        <v>122</v>
      </c>
      <c r="AX67" s="30" t="s">
        <v>69</v>
      </c>
      <c r="AY67" s="13">
        <v>44</v>
      </c>
      <c r="AZ67" s="22">
        <v>2</v>
      </c>
      <c r="BA67" s="22">
        <v>0</v>
      </c>
      <c r="BB67" s="22">
        <f>IF(AZ67, ROUND(BA67/AZ67*100, 2),0)</f>
        <v>0</v>
      </c>
    </row>
    <row r="68" spans="1:54" ht="19.350000000000001" customHeight="1" x14ac:dyDescent="0.25">
      <c r="A68" s="26" t="s">
        <v>123</v>
      </c>
      <c r="B68" s="30" t="s">
        <v>124</v>
      </c>
      <c r="C68" s="13">
        <v>45</v>
      </c>
      <c r="D68" s="13">
        <f ca="1">SUM(OFFSET(D68,0,6),OFFSET(D68,0,12),OFFSET(D68,0,18),OFFSET(D68,0,24),OFFSET(D68,0,30),OFFSET(D68,0,36),OFFSET(D68,0,42),OFFSET(D68,0,48))</f>
        <v>143</v>
      </c>
      <c r="E68" s="13">
        <f ca="1">SUM(OFFSET(E68,0,6),OFFSET(E68,0,12),OFFSET(E68,0,18),OFFSET(E68,0,24),OFFSET(E68,0,30),OFFSET(E68,0,36),OFFSET(E68,0,42),OFFSET(E68,0,48))</f>
        <v>10</v>
      </c>
      <c r="F68" s="22">
        <f ca="1">IF(D68, ROUND(E68/D68*100, 2),0)</f>
        <v>6.99</v>
      </c>
      <c r="G68" s="26" t="s">
        <v>123</v>
      </c>
      <c r="H68" s="30" t="s">
        <v>124</v>
      </c>
      <c r="I68" s="13">
        <v>45</v>
      </c>
      <c r="J68" s="22">
        <v>3</v>
      </c>
      <c r="K68" s="22">
        <v>0</v>
      </c>
      <c r="L68" s="22">
        <f>IF(J68, ROUND(K68/J68*100, 2),0)</f>
        <v>0</v>
      </c>
      <c r="M68" s="26" t="s">
        <v>123</v>
      </c>
      <c r="N68" s="30" t="s">
        <v>124</v>
      </c>
      <c r="O68" s="13">
        <v>45</v>
      </c>
      <c r="P68" s="22">
        <v>0</v>
      </c>
      <c r="Q68" s="22">
        <v>0</v>
      </c>
      <c r="R68" s="22">
        <f>IF(P68, ROUND(Q68/P68*100, 2),0)</f>
        <v>0</v>
      </c>
      <c r="S68" s="26" t="s">
        <v>123</v>
      </c>
      <c r="T68" s="30" t="s">
        <v>124</v>
      </c>
      <c r="U68" s="13">
        <v>45</v>
      </c>
      <c r="V68" s="22">
        <v>16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17</v>
      </c>
      <c r="AC68" s="22">
        <v>5</v>
      </c>
      <c r="AD68" s="22">
        <f>IF(AB68, ROUND(AC68/AB68*100, 2),0)</f>
        <v>29.41</v>
      </c>
      <c r="AE68" s="26" t="s">
        <v>123</v>
      </c>
      <c r="AF68" s="30" t="s">
        <v>124</v>
      </c>
      <c r="AG68" s="13">
        <v>45</v>
      </c>
      <c r="AH68" s="22">
        <v>0</v>
      </c>
      <c r="AI68" s="22">
        <v>0</v>
      </c>
      <c r="AJ68" s="22">
        <f>IF(AH68, ROUND(AI68/AH68*100, 2),0)</f>
        <v>0</v>
      </c>
      <c r="AK68" s="26" t="s">
        <v>123</v>
      </c>
      <c r="AL68" s="30" t="s">
        <v>124</v>
      </c>
      <c r="AM68" s="13">
        <v>45</v>
      </c>
      <c r="AN68" s="22">
        <v>102</v>
      </c>
      <c r="AO68" s="22">
        <v>5</v>
      </c>
      <c r="AP68" s="22">
        <f>IF(AN68, ROUND(AO68/AN68*100, 2),0)</f>
        <v>4.9000000000000004</v>
      </c>
      <c r="AQ68" s="26" t="s">
        <v>123</v>
      </c>
      <c r="AR68" s="30" t="s">
        <v>124</v>
      </c>
      <c r="AS68" s="13">
        <v>45</v>
      </c>
      <c r="AT68" s="22">
        <v>5</v>
      </c>
      <c r="AU68" s="22">
        <v>0</v>
      </c>
      <c r="AV68" s="22">
        <f>IF(AT68, ROUND(AU68/AT68*100, 2),0)</f>
        <v>0</v>
      </c>
      <c r="AW68" s="26" t="s">
        <v>123</v>
      </c>
      <c r="AX68" s="30" t="s">
        <v>124</v>
      </c>
      <c r="AY68" s="13">
        <v>45</v>
      </c>
      <c r="AZ68" s="22">
        <v>0</v>
      </c>
      <c r="BA68" s="22">
        <v>0</v>
      </c>
      <c r="BB68" s="22">
        <f>IF(AZ68, ROUND(BA68/AZ68*100, 2),0)</f>
        <v>0</v>
      </c>
    </row>
    <row r="69" spans="1:54" ht="19.350000000000001" customHeight="1" x14ac:dyDescent="0.25">
      <c r="A69" s="23"/>
      <c r="B69" s="24" t="s">
        <v>16</v>
      </c>
      <c r="C69" s="18" t="s">
        <v>12</v>
      </c>
      <c r="D69" s="18"/>
      <c r="E69" s="18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</row>
    <row r="70" spans="1:54" ht="19.350000000000001" customHeight="1" x14ac:dyDescent="0.25">
      <c r="A70" s="26" t="s">
        <v>125</v>
      </c>
      <c r="B70" s="30" t="s">
        <v>73</v>
      </c>
      <c r="C70" s="13">
        <v>46</v>
      </c>
      <c r="D70" s="13">
        <f t="shared" ref="D70:E74" ca="1" si="22">SUM(OFFSET(D70,0,6),OFFSET(D70,0,12),OFFSET(D70,0,18),OFFSET(D70,0,24),OFFSET(D70,0,30),OFFSET(D70,0,36),OFFSET(D70,0,42),OFFSET(D70,0,48))</f>
        <v>28</v>
      </c>
      <c r="E70" s="13">
        <f t="shared" ca="1" si="22"/>
        <v>5</v>
      </c>
      <c r="F70" s="22">
        <f ca="1">IF(D70, ROUND(E70/D70*100, 2),0)</f>
        <v>17.86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0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28</v>
      </c>
      <c r="AO70" s="22">
        <v>5</v>
      </c>
      <c r="AP70" s="22">
        <f>IF(AN70, ROUND(AO70/AN70*100, 2),0)</f>
        <v>17.86</v>
      </c>
      <c r="AQ70" s="26" t="s">
        <v>125</v>
      </c>
      <c r="AR70" s="30" t="s">
        <v>73</v>
      </c>
      <c r="AS70" s="13">
        <v>46</v>
      </c>
      <c r="AT70" s="22">
        <v>0</v>
      </c>
      <c r="AU70" s="22">
        <v>0</v>
      </c>
      <c r="AV70" s="22">
        <f>IF(AT70, ROUND(AU70/AT70*100, 2),0)</f>
        <v>0</v>
      </c>
      <c r="AW70" s="26" t="s">
        <v>125</v>
      </c>
      <c r="AX70" s="30" t="s">
        <v>73</v>
      </c>
      <c r="AY70" s="13">
        <v>46</v>
      </c>
      <c r="AZ70" s="22">
        <v>0</v>
      </c>
      <c r="BA70" s="22">
        <v>0</v>
      </c>
      <c r="BB70" s="22">
        <f>IF(AZ70, ROUND(BA70/AZ70*100, 2),0)</f>
        <v>0</v>
      </c>
    </row>
    <row r="71" spans="1:54" ht="19.350000000000001" customHeight="1" x14ac:dyDescent="0.25">
      <c r="A71" s="26" t="s">
        <v>126</v>
      </c>
      <c r="B71" s="30" t="s">
        <v>75</v>
      </c>
      <c r="C71" s="13">
        <v>47</v>
      </c>
      <c r="D71" s="13">
        <f t="shared" ca="1" si="22"/>
        <v>429</v>
      </c>
      <c r="E71" s="13">
        <f t="shared" ca="1" si="22"/>
        <v>123</v>
      </c>
      <c r="F71" s="22">
        <f ca="1">IF(D71, ROUND(E71/D71*100, 2),0)</f>
        <v>28.67</v>
      </c>
      <c r="G71" s="26" t="s">
        <v>126</v>
      </c>
      <c r="H71" s="30" t="s">
        <v>75</v>
      </c>
      <c r="I71" s="13">
        <v>47</v>
      </c>
      <c r="J71" s="22">
        <v>33</v>
      </c>
      <c r="K71" s="22">
        <v>17</v>
      </c>
      <c r="L71" s="22">
        <f>IF(J71, ROUND(K71/J71*100, 2),0)</f>
        <v>51.52</v>
      </c>
      <c r="M71" s="26" t="s">
        <v>126</v>
      </c>
      <c r="N71" s="30" t="s">
        <v>75</v>
      </c>
      <c r="O71" s="13">
        <v>47</v>
      </c>
      <c r="P71" s="22">
        <v>0</v>
      </c>
      <c r="Q71" s="22">
        <v>0</v>
      </c>
      <c r="R71" s="22">
        <f>IF(P71, ROUND(Q71/P71*100, 2),0)</f>
        <v>0</v>
      </c>
      <c r="S71" s="26" t="s">
        <v>126</v>
      </c>
      <c r="T71" s="30" t="s">
        <v>75</v>
      </c>
      <c r="U71" s="13">
        <v>47</v>
      </c>
      <c r="V71" s="22">
        <v>88</v>
      </c>
      <c r="W71" s="22">
        <v>44</v>
      </c>
      <c r="X71" s="22">
        <f>IF(V71, ROUND(W71/V71*100, 2),0)</f>
        <v>50</v>
      </c>
      <c r="Y71" s="26" t="s">
        <v>126</v>
      </c>
      <c r="Z71" s="30" t="s">
        <v>75</v>
      </c>
      <c r="AA71" s="13">
        <v>47</v>
      </c>
      <c r="AB71" s="22">
        <v>77</v>
      </c>
      <c r="AC71" s="22">
        <v>10</v>
      </c>
      <c r="AD71" s="22">
        <f>IF(AB71, ROUND(AC71/AB71*100, 2),0)</f>
        <v>12.99</v>
      </c>
      <c r="AE71" s="26" t="s">
        <v>126</v>
      </c>
      <c r="AF71" s="30" t="s">
        <v>75</v>
      </c>
      <c r="AG71" s="13">
        <v>47</v>
      </c>
      <c r="AH71" s="22">
        <v>36</v>
      </c>
      <c r="AI71" s="22">
        <v>5</v>
      </c>
      <c r="AJ71" s="22">
        <f>IF(AH71, ROUND(AI71/AH71*100, 2),0)</f>
        <v>13.89</v>
      </c>
      <c r="AK71" s="26" t="s">
        <v>126</v>
      </c>
      <c r="AL71" s="30" t="s">
        <v>75</v>
      </c>
      <c r="AM71" s="13">
        <v>47</v>
      </c>
      <c r="AN71" s="22">
        <v>129</v>
      </c>
      <c r="AO71" s="22">
        <v>38</v>
      </c>
      <c r="AP71" s="22">
        <f>IF(AN71, ROUND(AO71/AN71*100, 2),0)</f>
        <v>29.46</v>
      </c>
      <c r="AQ71" s="26" t="s">
        <v>126</v>
      </c>
      <c r="AR71" s="30" t="s">
        <v>75</v>
      </c>
      <c r="AS71" s="13">
        <v>47</v>
      </c>
      <c r="AT71" s="22">
        <v>32</v>
      </c>
      <c r="AU71" s="22">
        <v>9</v>
      </c>
      <c r="AV71" s="22">
        <f>IF(AT71, ROUND(AU71/AT71*100, 2),0)</f>
        <v>28.13</v>
      </c>
      <c r="AW71" s="26" t="s">
        <v>126</v>
      </c>
      <c r="AX71" s="30" t="s">
        <v>75</v>
      </c>
      <c r="AY71" s="13">
        <v>47</v>
      </c>
      <c r="AZ71" s="22">
        <v>34</v>
      </c>
      <c r="BA71" s="22">
        <v>0</v>
      </c>
      <c r="BB71" s="22">
        <f>IF(AZ71, ROUND(BA71/AZ71*100, 2),0)</f>
        <v>0</v>
      </c>
    </row>
    <row r="72" spans="1:54" ht="19.350000000000001" customHeight="1" x14ac:dyDescent="0.25">
      <c r="A72" s="26" t="s">
        <v>127</v>
      </c>
      <c r="B72" s="30" t="s">
        <v>77</v>
      </c>
      <c r="C72" s="13">
        <v>48</v>
      </c>
      <c r="D72" s="13">
        <f t="shared" ca="1" si="22"/>
        <v>785</v>
      </c>
      <c r="E72" s="13">
        <f t="shared" ca="1" si="22"/>
        <v>225</v>
      </c>
      <c r="F72" s="22">
        <f ca="1">IF(D72, ROUND(E72/D72*100, 2),0)</f>
        <v>28.66</v>
      </c>
      <c r="G72" s="26" t="s">
        <v>127</v>
      </c>
      <c r="H72" s="30" t="s">
        <v>77</v>
      </c>
      <c r="I72" s="13">
        <v>48</v>
      </c>
      <c r="J72" s="22">
        <v>29</v>
      </c>
      <c r="K72" s="22">
        <v>19</v>
      </c>
      <c r="L72" s="22">
        <f>IF(J72, ROUND(K72/J72*100, 2),0)</f>
        <v>65.52</v>
      </c>
      <c r="M72" s="26" t="s">
        <v>127</v>
      </c>
      <c r="N72" s="30" t="s">
        <v>77</v>
      </c>
      <c r="O72" s="13">
        <v>48</v>
      </c>
      <c r="P72" s="22">
        <v>6</v>
      </c>
      <c r="Q72" s="22">
        <v>0</v>
      </c>
      <c r="R72" s="22">
        <f>IF(P72, ROUND(Q72/P72*100, 2),0)</f>
        <v>0</v>
      </c>
      <c r="S72" s="26" t="s">
        <v>127</v>
      </c>
      <c r="T72" s="30" t="s">
        <v>77</v>
      </c>
      <c r="U72" s="13">
        <v>48</v>
      </c>
      <c r="V72" s="22">
        <v>221</v>
      </c>
      <c r="W72" s="22">
        <v>60</v>
      </c>
      <c r="X72" s="22">
        <f>IF(V72, ROUND(W72/V72*100, 2),0)</f>
        <v>27.15</v>
      </c>
      <c r="Y72" s="26" t="s">
        <v>127</v>
      </c>
      <c r="Z72" s="30" t="s">
        <v>77</v>
      </c>
      <c r="AA72" s="13">
        <v>48</v>
      </c>
      <c r="AB72" s="22">
        <v>146</v>
      </c>
      <c r="AC72" s="22">
        <v>21</v>
      </c>
      <c r="AD72" s="22">
        <f>IF(AB72, ROUND(AC72/AB72*100, 2),0)</f>
        <v>14.38</v>
      </c>
      <c r="AE72" s="26" t="s">
        <v>127</v>
      </c>
      <c r="AF72" s="30" t="s">
        <v>77</v>
      </c>
      <c r="AG72" s="13">
        <v>48</v>
      </c>
      <c r="AH72" s="22">
        <v>57</v>
      </c>
      <c r="AI72" s="22">
        <v>60</v>
      </c>
      <c r="AJ72" s="22">
        <f>IF(AH72, ROUND(AI72/AH72*100, 2),0)</f>
        <v>105.26</v>
      </c>
      <c r="AK72" s="26" t="s">
        <v>127</v>
      </c>
      <c r="AL72" s="30" t="s">
        <v>77</v>
      </c>
      <c r="AM72" s="13">
        <v>48</v>
      </c>
      <c r="AN72" s="22">
        <v>250</v>
      </c>
      <c r="AO72" s="22">
        <v>61</v>
      </c>
      <c r="AP72" s="22">
        <f>IF(AN72, ROUND(AO72/AN72*100, 2),0)</f>
        <v>24.4</v>
      </c>
      <c r="AQ72" s="26" t="s">
        <v>127</v>
      </c>
      <c r="AR72" s="30" t="s">
        <v>77</v>
      </c>
      <c r="AS72" s="13">
        <v>48</v>
      </c>
      <c r="AT72" s="22">
        <v>48</v>
      </c>
      <c r="AU72" s="22">
        <v>0</v>
      </c>
      <c r="AV72" s="22">
        <f>IF(AT72, ROUND(AU72/AT72*100, 2),0)</f>
        <v>0</v>
      </c>
      <c r="AW72" s="26" t="s">
        <v>127</v>
      </c>
      <c r="AX72" s="30" t="s">
        <v>77</v>
      </c>
      <c r="AY72" s="13">
        <v>48</v>
      </c>
      <c r="AZ72" s="22">
        <v>28</v>
      </c>
      <c r="BA72" s="22">
        <v>4</v>
      </c>
      <c r="BB72" s="22">
        <f>IF(AZ72, ROUND(BA72/AZ72*100, 2),0)</f>
        <v>14.29</v>
      </c>
    </row>
    <row r="73" spans="1:54" ht="23.45" customHeight="1" x14ac:dyDescent="0.25">
      <c r="A73" s="26" t="s">
        <v>128</v>
      </c>
      <c r="B73" s="27" t="s">
        <v>79</v>
      </c>
      <c r="C73" s="13">
        <v>49</v>
      </c>
      <c r="D73" s="13">
        <f t="shared" ca="1" si="22"/>
        <v>786</v>
      </c>
      <c r="E73" s="13">
        <f t="shared" ca="1" si="22"/>
        <v>161</v>
      </c>
      <c r="F73" s="22">
        <f ca="1">IF(D73, ROUND(E73/D73*100, 2),0)</f>
        <v>20.48</v>
      </c>
      <c r="G73" s="26" t="s">
        <v>128</v>
      </c>
      <c r="H73" s="27" t="s">
        <v>79</v>
      </c>
      <c r="I73" s="13">
        <v>49</v>
      </c>
      <c r="J73" s="22">
        <v>42</v>
      </c>
      <c r="K73" s="22">
        <v>24</v>
      </c>
      <c r="L73" s="22">
        <f>IF(J73, ROUND(K73/J73*100, 2),0)</f>
        <v>57.14</v>
      </c>
      <c r="M73" s="26" t="s">
        <v>128</v>
      </c>
      <c r="N73" s="27" t="s">
        <v>79</v>
      </c>
      <c r="O73" s="13">
        <v>49</v>
      </c>
      <c r="P73" s="22">
        <v>2</v>
      </c>
      <c r="Q73" s="22">
        <v>4</v>
      </c>
      <c r="R73" s="22">
        <f>IF(P73, ROUND(Q73/P73*100, 2),0)</f>
        <v>200</v>
      </c>
      <c r="S73" s="26" t="s">
        <v>128</v>
      </c>
      <c r="T73" s="27" t="s">
        <v>79</v>
      </c>
      <c r="U73" s="13">
        <v>49</v>
      </c>
      <c r="V73" s="22">
        <v>166</v>
      </c>
      <c r="W73" s="22">
        <v>34</v>
      </c>
      <c r="X73" s="22">
        <f>IF(V73, ROUND(W73/V73*100, 2),0)</f>
        <v>20.48</v>
      </c>
      <c r="Y73" s="26" t="s">
        <v>128</v>
      </c>
      <c r="Z73" s="27" t="s">
        <v>79</v>
      </c>
      <c r="AA73" s="13">
        <v>49</v>
      </c>
      <c r="AB73" s="22">
        <v>142</v>
      </c>
      <c r="AC73" s="22">
        <v>50</v>
      </c>
      <c r="AD73" s="22">
        <f>IF(AB73, ROUND(AC73/AB73*100, 2),0)</f>
        <v>35.21</v>
      </c>
      <c r="AE73" s="26" t="s">
        <v>128</v>
      </c>
      <c r="AF73" s="27" t="s">
        <v>79</v>
      </c>
      <c r="AG73" s="13">
        <v>49</v>
      </c>
      <c r="AH73" s="22">
        <v>86</v>
      </c>
      <c r="AI73" s="22">
        <v>18</v>
      </c>
      <c r="AJ73" s="22">
        <f>IF(AH73, ROUND(AI73/AH73*100, 2),0)</f>
        <v>20.93</v>
      </c>
      <c r="AK73" s="26" t="s">
        <v>128</v>
      </c>
      <c r="AL73" s="27" t="s">
        <v>79</v>
      </c>
      <c r="AM73" s="13">
        <v>49</v>
      </c>
      <c r="AN73" s="22">
        <v>238</v>
      </c>
      <c r="AO73" s="22">
        <v>24</v>
      </c>
      <c r="AP73" s="22">
        <f>IF(AN73, ROUND(AO73/AN73*100, 2),0)</f>
        <v>10.08</v>
      </c>
      <c r="AQ73" s="26" t="s">
        <v>128</v>
      </c>
      <c r="AR73" s="27" t="s">
        <v>79</v>
      </c>
      <c r="AS73" s="13">
        <v>49</v>
      </c>
      <c r="AT73" s="22">
        <v>95</v>
      </c>
      <c r="AU73" s="22">
        <v>6</v>
      </c>
      <c r="AV73" s="22">
        <f>IF(AT73, ROUND(AU73/AT73*100, 2),0)</f>
        <v>6.32</v>
      </c>
      <c r="AW73" s="26" t="s">
        <v>128</v>
      </c>
      <c r="AX73" s="27" t="s">
        <v>79</v>
      </c>
      <c r="AY73" s="13">
        <v>49</v>
      </c>
      <c r="AZ73" s="22">
        <v>15</v>
      </c>
      <c r="BA73" s="22">
        <v>1</v>
      </c>
      <c r="BB73" s="22">
        <f>IF(AZ73, ROUND(BA73/AZ73*100, 2),0)</f>
        <v>6.67</v>
      </c>
    </row>
    <row r="74" spans="1:54" ht="19.350000000000001" customHeight="1" x14ac:dyDescent="0.25">
      <c r="A74" s="26" t="s">
        <v>129</v>
      </c>
      <c r="B74" s="30" t="s">
        <v>130</v>
      </c>
      <c r="C74" s="13">
        <v>50</v>
      </c>
      <c r="D74" s="13">
        <f t="shared" ca="1" si="22"/>
        <v>377</v>
      </c>
      <c r="E74" s="13">
        <f t="shared" ca="1" si="22"/>
        <v>172</v>
      </c>
      <c r="F74" s="22">
        <f ca="1">IF(D74, ROUND(E74/D74*100, 2),0)</f>
        <v>45.62</v>
      </c>
      <c r="G74" s="26" t="s">
        <v>129</v>
      </c>
      <c r="H74" s="30" t="s">
        <v>130</v>
      </c>
      <c r="I74" s="13">
        <v>50</v>
      </c>
      <c r="J74" s="22">
        <v>14</v>
      </c>
      <c r="K74" s="22">
        <v>0</v>
      </c>
      <c r="L74" s="22">
        <f>IF(J74, ROUND(K74/J74*100, 2),0)</f>
        <v>0</v>
      </c>
      <c r="M74" s="26" t="s">
        <v>129</v>
      </c>
      <c r="N74" s="30" t="s">
        <v>130</v>
      </c>
      <c r="O74" s="13">
        <v>50</v>
      </c>
      <c r="P74" s="22">
        <v>3</v>
      </c>
      <c r="Q74" s="22">
        <v>0</v>
      </c>
      <c r="R74" s="22">
        <f>IF(P74, ROUND(Q74/P74*100, 2),0)</f>
        <v>0</v>
      </c>
      <c r="S74" s="26" t="s">
        <v>129</v>
      </c>
      <c r="T74" s="30" t="s">
        <v>130</v>
      </c>
      <c r="U74" s="13">
        <v>50</v>
      </c>
      <c r="V74" s="22">
        <v>93</v>
      </c>
      <c r="W74" s="22">
        <v>48</v>
      </c>
      <c r="X74" s="22">
        <f>IF(V74, ROUND(W74/V74*100, 2),0)</f>
        <v>51.61</v>
      </c>
      <c r="Y74" s="26" t="s">
        <v>129</v>
      </c>
      <c r="Z74" s="30" t="s">
        <v>130</v>
      </c>
      <c r="AA74" s="13">
        <v>50</v>
      </c>
      <c r="AB74" s="22">
        <v>47</v>
      </c>
      <c r="AC74" s="22">
        <v>10</v>
      </c>
      <c r="AD74" s="22">
        <f>IF(AB74, ROUND(AC74/AB74*100, 2),0)</f>
        <v>21.28</v>
      </c>
      <c r="AE74" s="26" t="s">
        <v>129</v>
      </c>
      <c r="AF74" s="30" t="s">
        <v>130</v>
      </c>
      <c r="AG74" s="13">
        <v>50</v>
      </c>
      <c r="AH74" s="22">
        <v>19</v>
      </c>
      <c r="AI74" s="22">
        <v>39</v>
      </c>
      <c r="AJ74" s="22">
        <f>IF(AH74, ROUND(AI74/AH74*100, 2),0)</f>
        <v>205.26</v>
      </c>
      <c r="AK74" s="26" t="s">
        <v>129</v>
      </c>
      <c r="AL74" s="30" t="s">
        <v>130</v>
      </c>
      <c r="AM74" s="13">
        <v>50</v>
      </c>
      <c r="AN74" s="22">
        <v>109</v>
      </c>
      <c r="AO74" s="22">
        <v>55</v>
      </c>
      <c r="AP74" s="22">
        <f>IF(AN74, ROUND(AO74/AN74*100, 2),0)</f>
        <v>50.46</v>
      </c>
      <c r="AQ74" s="26" t="s">
        <v>129</v>
      </c>
      <c r="AR74" s="30" t="s">
        <v>130</v>
      </c>
      <c r="AS74" s="13">
        <v>50</v>
      </c>
      <c r="AT74" s="22">
        <v>73</v>
      </c>
      <c r="AU74" s="22">
        <v>16</v>
      </c>
      <c r="AV74" s="22">
        <f>IF(AT74, ROUND(AU74/AT74*100, 2),0)</f>
        <v>21.92</v>
      </c>
      <c r="AW74" s="26" t="s">
        <v>129</v>
      </c>
      <c r="AX74" s="30" t="s">
        <v>130</v>
      </c>
      <c r="AY74" s="13">
        <v>50</v>
      </c>
      <c r="AZ74" s="22">
        <v>19</v>
      </c>
      <c r="BA74" s="22">
        <v>4</v>
      </c>
      <c r="BB74" s="22">
        <f>IF(AZ74, ROUND(BA74/AZ74*100, 2),0)</f>
        <v>21.05</v>
      </c>
    </row>
    <row r="75" spans="1:54" ht="19.350000000000001" customHeight="1" x14ac:dyDescent="0.25">
      <c r="A75" s="23"/>
      <c r="B75" s="24" t="s">
        <v>16</v>
      </c>
      <c r="C75" s="18" t="s">
        <v>12</v>
      </c>
      <c r="D75" s="18"/>
      <c r="E75" s="18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</row>
    <row r="76" spans="1:54" ht="19.350000000000001" customHeight="1" x14ac:dyDescent="0.25">
      <c r="A76" s="26" t="s">
        <v>131</v>
      </c>
      <c r="B76" s="30" t="s">
        <v>83</v>
      </c>
      <c r="C76" s="13">
        <v>51</v>
      </c>
      <c r="D76" s="13">
        <f t="shared" ref="D76:E83" ca="1" si="23">SUM(OFFSET(D76,0,6),OFFSET(D76,0,12),OFFSET(D76,0,18),OFFSET(D76,0,24),OFFSET(D76,0,30),OFFSET(D76,0,36),OFFSET(D76,0,42),OFFSET(D76,0,48))</f>
        <v>58</v>
      </c>
      <c r="E76" s="13">
        <f t="shared" ca="1" si="23"/>
        <v>29</v>
      </c>
      <c r="F76" s="22">
        <f t="shared" ref="F76:F83" ca="1" si="24">IF(D76, ROUND(E76/D76*100, 2),0)</f>
        <v>50</v>
      </c>
      <c r="G76" s="26" t="s">
        <v>131</v>
      </c>
      <c r="H76" s="30" t="s">
        <v>83</v>
      </c>
      <c r="I76" s="13">
        <v>51</v>
      </c>
      <c r="J76" s="22">
        <v>0</v>
      </c>
      <c r="K76" s="22">
        <v>0</v>
      </c>
      <c r="L76" s="22">
        <f t="shared" ref="L76:L83" si="25">IF(J76, ROUND(K76/J76*100, 2),0)</f>
        <v>0</v>
      </c>
      <c r="M76" s="26" t="s">
        <v>131</v>
      </c>
      <c r="N76" s="30" t="s">
        <v>83</v>
      </c>
      <c r="O76" s="13">
        <v>51</v>
      </c>
      <c r="P76" s="22">
        <v>0</v>
      </c>
      <c r="Q76" s="22">
        <v>0</v>
      </c>
      <c r="R76" s="22">
        <f t="shared" ref="R76:R83" si="26">IF(P76, ROUND(Q76/P76*100, 2),0)</f>
        <v>0</v>
      </c>
      <c r="S76" s="26" t="s">
        <v>131</v>
      </c>
      <c r="T76" s="30" t="s">
        <v>83</v>
      </c>
      <c r="U76" s="13">
        <v>51</v>
      </c>
      <c r="V76" s="22">
        <v>2</v>
      </c>
      <c r="W76" s="22">
        <v>6</v>
      </c>
      <c r="X76" s="22">
        <f t="shared" ref="X76:X83" si="27">IF(V76, ROUND(W76/V76*100, 2),0)</f>
        <v>300</v>
      </c>
      <c r="Y76" s="26" t="s">
        <v>131</v>
      </c>
      <c r="Z76" s="30" t="s">
        <v>83</v>
      </c>
      <c r="AA76" s="13">
        <v>51</v>
      </c>
      <c r="AB76" s="22">
        <v>0</v>
      </c>
      <c r="AC76" s="22">
        <v>0</v>
      </c>
      <c r="AD76" s="22">
        <f t="shared" ref="AD76:AD83" si="28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0</v>
      </c>
      <c r="AI76" s="22">
        <v>0</v>
      </c>
      <c r="AJ76" s="22">
        <f t="shared" ref="AJ76:AJ83" si="29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30</v>
      </c>
      <c r="AO76" s="22">
        <v>15</v>
      </c>
      <c r="AP76" s="22">
        <f t="shared" ref="AP76:AP83" si="30">IF(AN76, ROUND(AO76/AN76*100, 2),0)</f>
        <v>50</v>
      </c>
      <c r="AQ76" s="26" t="s">
        <v>131</v>
      </c>
      <c r="AR76" s="30" t="s">
        <v>83</v>
      </c>
      <c r="AS76" s="13">
        <v>51</v>
      </c>
      <c r="AT76" s="22">
        <v>26</v>
      </c>
      <c r="AU76" s="22">
        <v>4</v>
      </c>
      <c r="AV76" s="22">
        <f t="shared" ref="AV76:AV83" si="31">IF(AT76, ROUND(AU76/AT76*100, 2),0)</f>
        <v>15.38</v>
      </c>
      <c r="AW76" s="26" t="s">
        <v>131</v>
      </c>
      <c r="AX76" s="30" t="s">
        <v>83</v>
      </c>
      <c r="AY76" s="13">
        <v>51</v>
      </c>
      <c r="AZ76" s="22">
        <v>0</v>
      </c>
      <c r="BA76" s="22">
        <v>4</v>
      </c>
      <c r="BB76" s="22">
        <f t="shared" ref="BB76:BB83" si="32">IF(AZ76, ROUND(BA76/AZ76*100, 2),0)</f>
        <v>0</v>
      </c>
    </row>
    <row r="77" spans="1:54" ht="19.350000000000001" customHeight="1" x14ac:dyDescent="0.25">
      <c r="A77" s="26" t="s">
        <v>132</v>
      </c>
      <c r="B77" s="30" t="s">
        <v>85</v>
      </c>
      <c r="C77" s="13">
        <v>52</v>
      </c>
      <c r="D77" s="13">
        <f t="shared" ca="1" si="23"/>
        <v>216</v>
      </c>
      <c r="E77" s="13">
        <f t="shared" ca="1" si="23"/>
        <v>93</v>
      </c>
      <c r="F77" s="22">
        <f t="shared" ca="1" si="24"/>
        <v>43.06</v>
      </c>
      <c r="G77" s="26" t="s">
        <v>132</v>
      </c>
      <c r="H77" s="30" t="s">
        <v>85</v>
      </c>
      <c r="I77" s="13">
        <v>52</v>
      </c>
      <c r="J77" s="22">
        <v>14</v>
      </c>
      <c r="K77" s="22">
        <v>0</v>
      </c>
      <c r="L77" s="22">
        <f t="shared" si="25"/>
        <v>0</v>
      </c>
      <c r="M77" s="26" t="s">
        <v>132</v>
      </c>
      <c r="N77" s="30" t="s">
        <v>85</v>
      </c>
      <c r="O77" s="13">
        <v>52</v>
      </c>
      <c r="P77" s="22">
        <v>0</v>
      </c>
      <c r="Q77" s="22">
        <v>0</v>
      </c>
      <c r="R77" s="22">
        <f t="shared" si="26"/>
        <v>0</v>
      </c>
      <c r="S77" s="26" t="s">
        <v>132</v>
      </c>
      <c r="T77" s="30" t="s">
        <v>85</v>
      </c>
      <c r="U77" s="13">
        <v>52</v>
      </c>
      <c r="V77" s="22">
        <v>86</v>
      </c>
      <c r="W77" s="22">
        <v>42</v>
      </c>
      <c r="X77" s="22">
        <f t="shared" si="27"/>
        <v>48.84</v>
      </c>
      <c r="Y77" s="26" t="s">
        <v>132</v>
      </c>
      <c r="Z77" s="30" t="s">
        <v>85</v>
      </c>
      <c r="AA77" s="13">
        <v>52</v>
      </c>
      <c r="AB77" s="22">
        <v>21</v>
      </c>
      <c r="AC77" s="22">
        <v>7</v>
      </c>
      <c r="AD77" s="22">
        <f t="shared" si="28"/>
        <v>33.33</v>
      </c>
      <c r="AE77" s="26" t="s">
        <v>132</v>
      </c>
      <c r="AF77" s="30" t="s">
        <v>85</v>
      </c>
      <c r="AG77" s="13">
        <v>52</v>
      </c>
      <c r="AH77" s="22">
        <v>19</v>
      </c>
      <c r="AI77" s="22">
        <v>5</v>
      </c>
      <c r="AJ77" s="22">
        <f t="shared" si="29"/>
        <v>26.32</v>
      </c>
      <c r="AK77" s="26" t="s">
        <v>132</v>
      </c>
      <c r="AL77" s="30" t="s">
        <v>85</v>
      </c>
      <c r="AM77" s="13">
        <v>52</v>
      </c>
      <c r="AN77" s="22">
        <v>52</v>
      </c>
      <c r="AO77" s="22">
        <v>37</v>
      </c>
      <c r="AP77" s="22">
        <f t="shared" si="30"/>
        <v>71.150000000000006</v>
      </c>
      <c r="AQ77" s="26" t="s">
        <v>132</v>
      </c>
      <c r="AR77" s="30" t="s">
        <v>85</v>
      </c>
      <c r="AS77" s="13">
        <v>52</v>
      </c>
      <c r="AT77" s="22">
        <v>5</v>
      </c>
      <c r="AU77" s="22">
        <v>2</v>
      </c>
      <c r="AV77" s="22">
        <f t="shared" si="31"/>
        <v>40</v>
      </c>
      <c r="AW77" s="26" t="s">
        <v>132</v>
      </c>
      <c r="AX77" s="30" t="s">
        <v>85</v>
      </c>
      <c r="AY77" s="13">
        <v>52</v>
      </c>
      <c r="AZ77" s="22">
        <v>19</v>
      </c>
      <c r="BA77" s="22">
        <v>0</v>
      </c>
      <c r="BB77" s="22">
        <f t="shared" si="32"/>
        <v>0</v>
      </c>
    </row>
    <row r="78" spans="1:54" ht="19.350000000000001" customHeight="1" x14ac:dyDescent="0.25">
      <c r="A78" s="26" t="s">
        <v>133</v>
      </c>
      <c r="B78" s="30" t="s">
        <v>87</v>
      </c>
      <c r="C78" s="13">
        <v>53</v>
      </c>
      <c r="D78" s="13">
        <f t="shared" ca="1" si="23"/>
        <v>52</v>
      </c>
      <c r="E78" s="13">
        <f t="shared" ca="1" si="23"/>
        <v>46</v>
      </c>
      <c r="F78" s="22">
        <f t="shared" ca="1" si="24"/>
        <v>88.46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25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0</v>
      </c>
      <c r="R78" s="22">
        <f t="shared" si="26"/>
        <v>0</v>
      </c>
      <c r="S78" s="26" t="s">
        <v>133</v>
      </c>
      <c r="T78" s="30" t="s">
        <v>87</v>
      </c>
      <c r="U78" s="13">
        <v>53</v>
      </c>
      <c r="V78" s="22">
        <v>4</v>
      </c>
      <c r="W78" s="22">
        <v>0</v>
      </c>
      <c r="X78" s="22">
        <f t="shared" si="27"/>
        <v>0</v>
      </c>
      <c r="Y78" s="26" t="s">
        <v>133</v>
      </c>
      <c r="Z78" s="30" t="s">
        <v>87</v>
      </c>
      <c r="AA78" s="13">
        <v>53</v>
      </c>
      <c r="AB78" s="22">
        <v>25</v>
      </c>
      <c r="AC78" s="22">
        <v>3</v>
      </c>
      <c r="AD78" s="22">
        <f t="shared" si="28"/>
        <v>12</v>
      </c>
      <c r="AE78" s="26" t="s">
        <v>133</v>
      </c>
      <c r="AF78" s="30" t="s">
        <v>87</v>
      </c>
      <c r="AG78" s="13">
        <v>53</v>
      </c>
      <c r="AH78" s="22">
        <v>0</v>
      </c>
      <c r="AI78" s="22">
        <v>34</v>
      </c>
      <c r="AJ78" s="22">
        <f t="shared" si="29"/>
        <v>0</v>
      </c>
      <c r="AK78" s="26" t="s">
        <v>133</v>
      </c>
      <c r="AL78" s="30" t="s">
        <v>87</v>
      </c>
      <c r="AM78" s="13">
        <v>53</v>
      </c>
      <c r="AN78" s="22">
        <v>23</v>
      </c>
      <c r="AO78" s="22">
        <v>3</v>
      </c>
      <c r="AP78" s="22">
        <f t="shared" si="30"/>
        <v>13.04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6</v>
      </c>
      <c r="AV78" s="22">
        <f t="shared" si="31"/>
        <v>0</v>
      </c>
      <c r="AW78" s="26" t="s">
        <v>133</v>
      </c>
      <c r="AX78" s="30" t="s">
        <v>87</v>
      </c>
      <c r="AY78" s="13">
        <v>53</v>
      </c>
      <c r="AZ78" s="22">
        <v>0</v>
      </c>
      <c r="BA78" s="22">
        <v>0</v>
      </c>
      <c r="BB78" s="22">
        <f t="shared" si="32"/>
        <v>0</v>
      </c>
    </row>
    <row r="79" spans="1:54" ht="19.350000000000001" customHeight="1" x14ac:dyDescent="0.25">
      <c r="A79" s="26" t="s">
        <v>134</v>
      </c>
      <c r="B79" s="30" t="s">
        <v>89</v>
      </c>
      <c r="C79" s="13">
        <v>54</v>
      </c>
      <c r="D79" s="13">
        <f t="shared" ca="1" si="23"/>
        <v>9</v>
      </c>
      <c r="E79" s="13">
        <f t="shared" ca="1" si="23"/>
        <v>4</v>
      </c>
      <c r="F79" s="22">
        <f t="shared" ca="1" si="24"/>
        <v>44.44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0</v>
      </c>
      <c r="L79" s="22">
        <f t="shared" si="25"/>
        <v>0</v>
      </c>
      <c r="M79" s="26" t="s">
        <v>134</v>
      </c>
      <c r="N79" s="30" t="s">
        <v>89</v>
      </c>
      <c r="O79" s="13">
        <v>54</v>
      </c>
      <c r="P79" s="22">
        <v>3</v>
      </c>
      <c r="Q79" s="22">
        <v>0</v>
      </c>
      <c r="R79" s="22">
        <f t="shared" si="26"/>
        <v>0</v>
      </c>
      <c r="S79" s="26" t="s">
        <v>134</v>
      </c>
      <c r="T79" s="30" t="s">
        <v>89</v>
      </c>
      <c r="U79" s="13">
        <v>54</v>
      </c>
      <c r="V79" s="22">
        <v>1</v>
      </c>
      <c r="W79" s="22">
        <v>0</v>
      </c>
      <c r="X79" s="22">
        <f t="shared" si="27"/>
        <v>0</v>
      </c>
      <c r="Y79" s="26" t="s">
        <v>134</v>
      </c>
      <c r="Z79" s="30" t="s">
        <v>89</v>
      </c>
      <c r="AA79" s="13">
        <v>54</v>
      </c>
      <c r="AB79" s="22">
        <v>1</v>
      </c>
      <c r="AC79" s="22">
        <v>0</v>
      </c>
      <c r="AD79" s="22">
        <f t="shared" si="28"/>
        <v>0</v>
      </c>
      <c r="AE79" s="26" t="s">
        <v>134</v>
      </c>
      <c r="AF79" s="30" t="s">
        <v>89</v>
      </c>
      <c r="AG79" s="13">
        <v>54</v>
      </c>
      <c r="AH79" s="22">
        <v>0</v>
      </c>
      <c r="AI79" s="22">
        <v>0</v>
      </c>
      <c r="AJ79" s="22">
        <f t="shared" si="29"/>
        <v>0</v>
      </c>
      <c r="AK79" s="26" t="s">
        <v>134</v>
      </c>
      <c r="AL79" s="30" t="s">
        <v>89</v>
      </c>
      <c r="AM79" s="13">
        <v>54</v>
      </c>
      <c r="AN79" s="22">
        <v>4</v>
      </c>
      <c r="AO79" s="22">
        <v>0</v>
      </c>
      <c r="AP79" s="22">
        <f t="shared" si="30"/>
        <v>0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4</v>
      </c>
      <c r="AV79" s="22">
        <f t="shared" si="31"/>
        <v>0</v>
      </c>
      <c r="AW79" s="26" t="s">
        <v>134</v>
      </c>
      <c r="AX79" s="30" t="s">
        <v>89</v>
      </c>
      <c r="AY79" s="13">
        <v>54</v>
      </c>
      <c r="AZ79" s="22">
        <v>0</v>
      </c>
      <c r="BA79" s="22">
        <v>0</v>
      </c>
      <c r="BB79" s="22">
        <f t="shared" si="32"/>
        <v>0</v>
      </c>
    </row>
    <row r="80" spans="1:54" ht="19.350000000000001" customHeight="1" x14ac:dyDescent="0.25">
      <c r="A80" s="26" t="s">
        <v>135</v>
      </c>
      <c r="B80" s="30" t="s">
        <v>91</v>
      </c>
      <c r="C80" s="13">
        <v>55</v>
      </c>
      <c r="D80" s="13">
        <f t="shared" ca="1" si="23"/>
        <v>441</v>
      </c>
      <c r="E80" s="13">
        <f t="shared" ca="1" si="23"/>
        <v>101</v>
      </c>
      <c r="F80" s="22">
        <f t="shared" ca="1" si="24"/>
        <v>22.9</v>
      </c>
      <c r="G80" s="26" t="s">
        <v>135</v>
      </c>
      <c r="H80" s="30" t="s">
        <v>91</v>
      </c>
      <c r="I80" s="13">
        <v>55</v>
      </c>
      <c r="J80" s="22">
        <v>24</v>
      </c>
      <c r="K80" s="22">
        <v>4</v>
      </c>
      <c r="L80" s="22">
        <f t="shared" si="25"/>
        <v>16.670000000000002</v>
      </c>
      <c r="M80" s="26" t="s">
        <v>135</v>
      </c>
      <c r="N80" s="30" t="s">
        <v>91</v>
      </c>
      <c r="O80" s="13">
        <v>55</v>
      </c>
      <c r="P80" s="22">
        <v>14</v>
      </c>
      <c r="Q80" s="22">
        <v>1</v>
      </c>
      <c r="R80" s="22">
        <f t="shared" si="26"/>
        <v>7.14</v>
      </c>
      <c r="S80" s="26" t="s">
        <v>135</v>
      </c>
      <c r="T80" s="30" t="s">
        <v>91</v>
      </c>
      <c r="U80" s="13">
        <v>55</v>
      </c>
      <c r="V80" s="22">
        <v>79</v>
      </c>
      <c r="W80" s="22">
        <v>20</v>
      </c>
      <c r="X80" s="22">
        <f t="shared" si="27"/>
        <v>25.32</v>
      </c>
      <c r="Y80" s="26" t="s">
        <v>135</v>
      </c>
      <c r="Z80" s="30" t="s">
        <v>91</v>
      </c>
      <c r="AA80" s="13">
        <v>55</v>
      </c>
      <c r="AB80" s="22">
        <v>145</v>
      </c>
      <c r="AC80" s="22">
        <v>2</v>
      </c>
      <c r="AD80" s="22">
        <f t="shared" si="28"/>
        <v>1.38</v>
      </c>
      <c r="AE80" s="26" t="s">
        <v>135</v>
      </c>
      <c r="AF80" s="30" t="s">
        <v>91</v>
      </c>
      <c r="AG80" s="13">
        <v>55</v>
      </c>
      <c r="AH80" s="22">
        <v>27</v>
      </c>
      <c r="AI80" s="22">
        <v>10</v>
      </c>
      <c r="AJ80" s="22">
        <f t="shared" si="29"/>
        <v>37.04</v>
      </c>
      <c r="AK80" s="26" t="s">
        <v>135</v>
      </c>
      <c r="AL80" s="30" t="s">
        <v>91</v>
      </c>
      <c r="AM80" s="13">
        <v>55</v>
      </c>
      <c r="AN80" s="22">
        <v>117</v>
      </c>
      <c r="AO80" s="22">
        <v>28</v>
      </c>
      <c r="AP80" s="22">
        <f t="shared" si="30"/>
        <v>23.93</v>
      </c>
      <c r="AQ80" s="26" t="s">
        <v>135</v>
      </c>
      <c r="AR80" s="30" t="s">
        <v>91</v>
      </c>
      <c r="AS80" s="13">
        <v>55</v>
      </c>
      <c r="AT80" s="22">
        <v>28</v>
      </c>
      <c r="AU80" s="22">
        <v>23</v>
      </c>
      <c r="AV80" s="22">
        <f t="shared" si="31"/>
        <v>82.14</v>
      </c>
      <c r="AW80" s="26" t="s">
        <v>135</v>
      </c>
      <c r="AX80" s="30" t="s">
        <v>91</v>
      </c>
      <c r="AY80" s="13">
        <v>55</v>
      </c>
      <c r="AZ80" s="22">
        <v>7</v>
      </c>
      <c r="BA80" s="22">
        <v>13</v>
      </c>
      <c r="BB80" s="22">
        <f t="shared" si="32"/>
        <v>185.71</v>
      </c>
    </row>
    <row r="81" spans="1:54" ht="19.350000000000001" customHeight="1" x14ac:dyDescent="0.25">
      <c r="A81" s="26" t="s">
        <v>136</v>
      </c>
      <c r="B81" s="30" t="s">
        <v>93</v>
      </c>
      <c r="C81" s="13">
        <v>56</v>
      </c>
      <c r="D81" s="13">
        <f t="shared" ca="1" si="23"/>
        <v>452</v>
      </c>
      <c r="E81" s="13">
        <f t="shared" ca="1" si="23"/>
        <v>214</v>
      </c>
      <c r="F81" s="22">
        <f t="shared" ca="1" si="24"/>
        <v>47.35</v>
      </c>
      <c r="G81" s="26" t="s">
        <v>136</v>
      </c>
      <c r="H81" s="30" t="s">
        <v>93</v>
      </c>
      <c r="I81" s="13">
        <v>56</v>
      </c>
      <c r="J81" s="22">
        <v>20</v>
      </c>
      <c r="K81" s="22">
        <v>5</v>
      </c>
      <c r="L81" s="22">
        <f t="shared" si="25"/>
        <v>25</v>
      </c>
      <c r="M81" s="26" t="s">
        <v>136</v>
      </c>
      <c r="N81" s="30" t="s">
        <v>93</v>
      </c>
      <c r="O81" s="13">
        <v>56</v>
      </c>
      <c r="P81" s="22">
        <v>30</v>
      </c>
      <c r="Q81" s="22">
        <v>4</v>
      </c>
      <c r="R81" s="22">
        <f t="shared" si="26"/>
        <v>13.33</v>
      </c>
      <c r="S81" s="26" t="s">
        <v>136</v>
      </c>
      <c r="T81" s="30" t="s">
        <v>93</v>
      </c>
      <c r="U81" s="13">
        <v>56</v>
      </c>
      <c r="V81" s="22">
        <v>92</v>
      </c>
      <c r="W81" s="22">
        <v>137</v>
      </c>
      <c r="X81" s="22">
        <f t="shared" si="27"/>
        <v>148.91</v>
      </c>
      <c r="Y81" s="26" t="s">
        <v>136</v>
      </c>
      <c r="Z81" s="30" t="s">
        <v>93</v>
      </c>
      <c r="AA81" s="13">
        <v>56</v>
      </c>
      <c r="AB81" s="22">
        <v>71</v>
      </c>
      <c r="AC81" s="22">
        <v>14</v>
      </c>
      <c r="AD81" s="22">
        <f t="shared" si="28"/>
        <v>19.72</v>
      </c>
      <c r="AE81" s="26" t="s">
        <v>136</v>
      </c>
      <c r="AF81" s="30" t="s">
        <v>93</v>
      </c>
      <c r="AG81" s="13">
        <v>56</v>
      </c>
      <c r="AH81" s="22">
        <v>20</v>
      </c>
      <c r="AI81" s="22">
        <v>33</v>
      </c>
      <c r="AJ81" s="22">
        <f t="shared" si="29"/>
        <v>165</v>
      </c>
      <c r="AK81" s="26" t="s">
        <v>136</v>
      </c>
      <c r="AL81" s="30" t="s">
        <v>93</v>
      </c>
      <c r="AM81" s="13">
        <v>56</v>
      </c>
      <c r="AN81" s="22">
        <v>110</v>
      </c>
      <c r="AO81" s="22">
        <v>8</v>
      </c>
      <c r="AP81" s="22">
        <f t="shared" si="30"/>
        <v>7.27</v>
      </c>
      <c r="AQ81" s="26" t="s">
        <v>136</v>
      </c>
      <c r="AR81" s="30" t="s">
        <v>93</v>
      </c>
      <c r="AS81" s="13">
        <v>56</v>
      </c>
      <c r="AT81" s="22">
        <v>93</v>
      </c>
      <c r="AU81" s="22">
        <v>11</v>
      </c>
      <c r="AV81" s="22">
        <f t="shared" si="31"/>
        <v>11.83</v>
      </c>
      <c r="AW81" s="26" t="s">
        <v>136</v>
      </c>
      <c r="AX81" s="30" t="s">
        <v>93</v>
      </c>
      <c r="AY81" s="13">
        <v>56</v>
      </c>
      <c r="AZ81" s="22">
        <v>16</v>
      </c>
      <c r="BA81" s="22">
        <v>2</v>
      </c>
      <c r="BB81" s="22">
        <f t="shared" si="32"/>
        <v>12.5</v>
      </c>
    </row>
    <row r="82" spans="1:54" ht="16.899999999999999" customHeight="1" x14ac:dyDescent="0.25">
      <c r="A82" s="26" t="s">
        <v>137</v>
      </c>
      <c r="B82" s="27" t="s">
        <v>95</v>
      </c>
      <c r="C82" s="13">
        <v>57</v>
      </c>
      <c r="D82" s="13">
        <f t="shared" ca="1" si="23"/>
        <v>347</v>
      </c>
      <c r="E82" s="13">
        <f t="shared" ca="1" si="23"/>
        <v>125</v>
      </c>
      <c r="F82" s="22">
        <f t="shared" ca="1" si="24"/>
        <v>36.020000000000003</v>
      </c>
      <c r="G82" s="26" t="s">
        <v>137</v>
      </c>
      <c r="H82" s="27" t="s">
        <v>95</v>
      </c>
      <c r="I82" s="13">
        <v>57</v>
      </c>
      <c r="J82" s="22">
        <v>4</v>
      </c>
      <c r="K82" s="22">
        <v>0</v>
      </c>
      <c r="L82" s="22">
        <f t="shared" si="25"/>
        <v>0</v>
      </c>
      <c r="M82" s="26" t="s">
        <v>137</v>
      </c>
      <c r="N82" s="27" t="s">
        <v>95</v>
      </c>
      <c r="O82" s="13">
        <v>57</v>
      </c>
      <c r="P82" s="22">
        <v>2</v>
      </c>
      <c r="Q82" s="22">
        <v>0</v>
      </c>
      <c r="R82" s="22">
        <f t="shared" si="26"/>
        <v>0</v>
      </c>
      <c r="S82" s="26" t="s">
        <v>137</v>
      </c>
      <c r="T82" s="27" t="s">
        <v>95</v>
      </c>
      <c r="U82" s="13">
        <v>57</v>
      </c>
      <c r="V82" s="22">
        <v>58</v>
      </c>
      <c r="W82" s="22">
        <v>42</v>
      </c>
      <c r="X82" s="22">
        <f t="shared" si="27"/>
        <v>72.41</v>
      </c>
      <c r="Y82" s="26" t="s">
        <v>137</v>
      </c>
      <c r="Z82" s="27" t="s">
        <v>95</v>
      </c>
      <c r="AA82" s="13">
        <v>57</v>
      </c>
      <c r="AB82" s="22">
        <v>125</v>
      </c>
      <c r="AC82" s="22">
        <v>18</v>
      </c>
      <c r="AD82" s="22">
        <f t="shared" si="28"/>
        <v>14.4</v>
      </c>
      <c r="AE82" s="26" t="s">
        <v>137</v>
      </c>
      <c r="AF82" s="27" t="s">
        <v>95</v>
      </c>
      <c r="AG82" s="13">
        <v>57</v>
      </c>
      <c r="AH82" s="22">
        <v>26</v>
      </c>
      <c r="AI82" s="22">
        <v>6</v>
      </c>
      <c r="AJ82" s="22">
        <f t="shared" si="29"/>
        <v>23.08</v>
      </c>
      <c r="AK82" s="26" t="s">
        <v>137</v>
      </c>
      <c r="AL82" s="27" t="s">
        <v>95</v>
      </c>
      <c r="AM82" s="13">
        <v>57</v>
      </c>
      <c r="AN82" s="22">
        <v>80</v>
      </c>
      <c r="AO82" s="22">
        <v>20</v>
      </c>
      <c r="AP82" s="22">
        <f t="shared" si="30"/>
        <v>25</v>
      </c>
      <c r="AQ82" s="26" t="s">
        <v>137</v>
      </c>
      <c r="AR82" s="27" t="s">
        <v>95</v>
      </c>
      <c r="AS82" s="13">
        <v>57</v>
      </c>
      <c r="AT82" s="22">
        <v>52</v>
      </c>
      <c r="AU82" s="22">
        <v>37</v>
      </c>
      <c r="AV82" s="22">
        <f t="shared" si="31"/>
        <v>71.150000000000006</v>
      </c>
      <c r="AW82" s="26" t="s">
        <v>137</v>
      </c>
      <c r="AX82" s="27" t="s">
        <v>95</v>
      </c>
      <c r="AY82" s="13">
        <v>57</v>
      </c>
      <c r="AZ82" s="22">
        <v>0</v>
      </c>
      <c r="BA82" s="22">
        <v>2</v>
      </c>
      <c r="BB82" s="22">
        <f t="shared" si="32"/>
        <v>0</v>
      </c>
    </row>
    <row r="83" spans="1:54" ht="19.350000000000001" customHeight="1" x14ac:dyDescent="0.25">
      <c r="A83" s="26" t="s">
        <v>138</v>
      </c>
      <c r="B83" s="30" t="s">
        <v>97</v>
      </c>
      <c r="C83" s="13">
        <v>58</v>
      </c>
      <c r="D83" s="13">
        <f t="shared" ca="1" si="23"/>
        <v>1997</v>
      </c>
      <c r="E83" s="13">
        <f t="shared" ca="1" si="23"/>
        <v>681</v>
      </c>
      <c r="F83" s="22">
        <f t="shared" ca="1" si="24"/>
        <v>34.1</v>
      </c>
      <c r="G83" s="26" t="s">
        <v>138</v>
      </c>
      <c r="H83" s="30" t="s">
        <v>97</v>
      </c>
      <c r="I83" s="13">
        <v>58</v>
      </c>
      <c r="J83" s="22">
        <v>45</v>
      </c>
      <c r="K83" s="22">
        <v>15</v>
      </c>
      <c r="L83" s="22">
        <f t="shared" si="25"/>
        <v>33.33</v>
      </c>
      <c r="M83" s="26" t="s">
        <v>138</v>
      </c>
      <c r="N83" s="30" t="s">
        <v>97</v>
      </c>
      <c r="O83" s="13">
        <v>58</v>
      </c>
      <c r="P83" s="22">
        <v>54</v>
      </c>
      <c r="Q83" s="22">
        <v>12</v>
      </c>
      <c r="R83" s="22">
        <f t="shared" si="26"/>
        <v>22.22</v>
      </c>
      <c r="S83" s="26" t="s">
        <v>138</v>
      </c>
      <c r="T83" s="30" t="s">
        <v>97</v>
      </c>
      <c r="U83" s="13">
        <v>58</v>
      </c>
      <c r="V83" s="22">
        <v>912</v>
      </c>
      <c r="W83" s="22">
        <v>262</v>
      </c>
      <c r="X83" s="22">
        <f t="shared" si="27"/>
        <v>28.73</v>
      </c>
      <c r="Y83" s="26" t="s">
        <v>138</v>
      </c>
      <c r="Z83" s="30" t="s">
        <v>97</v>
      </c>
      <c r="AA83" s="13">
        <v>58</v>
      </c>
      <c r="AB83" s="22">
        <v>176</v>
      </c>
      <c r="AC83" s="22">
        <v>50</v>
      </c>
      <c r="AD83" s="22">
        <f t="shared" si="28"/>
        <v>28.41</v>
      </c>
      <c r="AE83" s="26" t="s">
        <v>138</v>
      </c>
      <c r="AF83" s="30" t="s">
        <v>97</v>
      </c>
      <c r="AG83" s="13">
        <v>58</v>
      </c>
      <c r="AH83" s="22">
        <v>431</v>
      </c>
      <c r="AI83" s="22">
        <v>244</v>
      </c>
      <c r="AJ83" s="22">
        <f t="shared" si="29"/>
        <v>56.61</v>
      </c>
      <c r="AK83" s="26" t="s">
        <v>138</v>
      </c>
      <c r="AL83" s="30" t="s">
        <v>97</v>
      </c>
      <c r="AM83" s="13">
        <v>58</v>
      </c>
      <c r="AN83" s="22">
        <v>31</v>
      </c>
      <c r="AO83" s="22">
        <v>6</v>
      </c>
      <c r="AP83" s="22">
        <f t="shared" si="30"/>
        <v>19.350000000000001</v>
      </c>
      <c r="AQ83" s="26" t="s">
        <v>138</v>
      </c>
      <c r="AR83" s="30" t="s">
        <v>97</v>
      </c>
      <c r="AS83" s="13">
        <v>58</v>
      </c>
      <c r="AT83" s="22">
        <v>259</v>
      </c>
      <c r="AU83" s="22">
        <v>79</v>
      </c>
      <c r="AV83" s="22">
        <f t="shared" si="31"/>
        <v>30.5</v>
      </c>
      <c r="AW83" s="26" t="s">
        <v>138</v>
      </c>
      <c r="AX83" s="30" t="s">
        <v>97</v>
      </c>
      <c r="AY83" s="13">
        <v>58</v>
      </c>
      <c r="AZ83" s="22">
        <v>89</v>
      </c>
      <c r="BA83" s="22">
        <v>13</v>
      </c>
      <c r="BB83" s="22">
        <f t="shared" si="32"/>
        <v>14.61</v>
      </c>
    </row>
    <row r="84" spans="1:54" ht="27.4" customHeight="1" x14ac:dyDescent="0.25">
      <c r="A84" s="16" t="s">
        <v>139</v>
      </c>
      <c r="B84" s="29" t="s">
        <v>140</v>
      </c>
      <c r="C84" s="18" t="s">
        <v>12</v>
      </c>
      <c r="D84" s="18"/>
      <c r="E84" s="18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</row>
    <row r="85" spans="1:54" ht="19.350000000000001" customHeight="1" x14ac:dyDescent="0.25">
      <c r="A85" s="26" t="s">
        <v>141</v>
      </c>
      <c r="B85" s="30" t="s">
        <v>142</v>
      </c>
      <c r="C85" s="13">
        <v>59</v>
      </c>
      <c r="D85" s="13">
        <f t="shared" ref="D85:E100" ca="1" si="33">SUM(OFFSET(D85,0,6),OFFSET(D85,0,12),OFFSET(D85,0,18),OFFSET(D85,0,24),OFFSET(D85,0,30),OFFSET(D85,0,36),OFFSET(D85,0,42),OFFSET(D85,0,48))</f>
        <v>37</v>
      </c>
      <c r="E85" s="13">
        <f t="shared" ca="1" si="33"/>
        <v>13</v>
      </c>
      <c r="F85" s="22">
        <f t="shared" ref="F85:F100" ca="1" si="34">IF(D85, ROUND(E85/D85*100, 2),0)</f>
        <v>35.14</v>
      </c>
      <c r="G85" s="26" t="s">
        <v>141</v>
      </c>
      <c r="H85" s="30" t="s">
        <v>142</v>
      </c>
      <c r="I85" s="13">
        <v>59</v>
      </c>
      <c r="J85" s="22">
        <v>0</v>
      </c>
      <c r="K85" s="22">
        <v>0</v>
      </c>
      <c r="L85" s="22">
        <f t="shared" ref="L85:L100" si="35">IF(J85, ROUND(K85/J85*100, 2),0)</f>
        <v>0</v>
      </c>
      <c r="M85" s="26" t="s">
        <v>141</v>
      </c>
      <c r="N85" s="30" t="s">
        <v>142</v>
      </c>
      <c r="O85" s="13">
        <v>59</v>
      </c>
      <c r="P85" s="22">
        <v>0</v>
      </c>
      <c r="Q85" s="22">
        <v>0</v>
      </c>
      <c r="R85" s="22">
        <f t="shared" ref="R85:R100" si="36">IF(P85, ROUND(Q85/P85*100, 2),0)</f>
        <v>0</v>
      </c>
      <c r="S85" s="26" t="s">
        <v>141</v>
      </c>
      <c r="T85" s="30" t="s">
        <v>142</v>
      </c>
      <c r="U85" s="13">
        <v>59</v>
      </c>
      <c r="V85" s="22">
        <v>3</v>
      </c>
      <c r="W85" s="22">
        <v>0</v>
      </c>
      <c r="X85" s="22">
        <f t="shared" ref="X85:X100" si="37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1</v>
      </c>
      <c r="AC85" s="22">
        <v>1</v>
      </c>
      <c r="AD85" s="22">
        <f t="shared" ref="AD85:AD100" si="38">IF(AB85, ROUND(AC85/AB85*100, 2),0)</f>
        <v>100</v>
      </c>
      <c r="AE85" s="26" t="s">
        <v>141</v>
      </c>
      <c r="AF85" s="30" t="s">
        <v>142</v>
      </c>
      <c r="AG85" s="13">
        <v>59</v>
      </c>
      <c r="AH85" s="22">
        <v>4</v>
      </c>
      <c r="AI85" s="22">
        <v>3</v>
      </c>
      <c r="AJ85" s="22">
        <f t="shared" ref="AJ85:AJ100" si="39">IF(AH85, ROUND(AI85/AH85*100, 2),0)</f>
        <v>75</v>
      </c>
      <c r="AK85" s="26" t="s">
        <v>141</v>
      </c>
      <c r="AL85" s="30" t="s">
        <v>142</v>
      </c>
      <c r="AM85" s="13">
        <v>59</v>
      </c>
      <c r="AN85" s="22">
        <v>26</v>
      </c>
      <c r="AO85" s="22">
        <v>8</v>
      </c>
      <c r="AP85" s="22">
        <f t="shared" ref="AP85:AP100" si="40">IF(AN85, ROUND(AO85/AN85*100, 2),0)</f>
        <v>30.77</v>
      </c>
      <c r="AQ85" s="26" t="s">
        <v>141</v>
      </c>
      <c r="AR85" s="30" t="s">
        <v>142</v>
      </c>
      <c r="AS85" s="13">
        <v>59</v>
      </c>
      <c r="AT85" s="22">
        <v>0</v>
      </c>
      <c r="AU85" s="22">
        <v>0</v>
      </c>
      <c r="AV85" s="22">
        <f t="shared" ref="AV85:AV100" si="41">IF(AT85, ROUND(AU85/AT85*100, 2),0)</f>
        <v>0</v>
      </c>
      <c r="AW85" s="26" t="s">
        <v>141</v>
      </c>
      <c r="AX85" s="30" t="s">
        <v>142</v>
      </c>
      <c r="AY85" s="13">
        <v>59</v>
      </c>
      <c r="AZ85" s="22">
        <v>3</v>
      </c>
      <c r="BA85" s="22">
        <v>1</v>
      </c>
      <c r="BB85" s="22">
        <f t="shared" ref="BB85:BB100" si="42">IF(AZ85, ROUND(BA85/AZ85*100, 2),0)</f>
        <v>33.33</v>
      </c>
    </row>
    <row r="86" spans="1:54" ht="19.350000000000001" customHeight="1" x14ac:dyDescent="0.25">
      <c r="A86" s="26" t="s">
        <v>143</v>
      </c>
      <c r="B86" s="30" t="s">
        <v>144</v>
      </c>
      <c r="C86" s="13">
        <v>60</v>
      </c>
      <c r="D86" s="13">
        <f t="shared" ca="1" si="33"/>
        <v>677</v>
      </c>
      <c r="E86" s="13">
        <f t="shared" ca="1" si="33"/>
        <v>200</v>
      </c>
      <c r="F86" s="22">
        <f t="shared" ca="1" si="34"/>
        <v>29.54</v>
      </c>
      <c r="G86" s="26" t="s">
        <v>143</v>
      </c>
      <c r="H86" s="30" t="s">
        <v>144</v>
      </c>
      <c r="I86" s="13">
        <v>60</v>
      </c>
      <c r="J86" s="22">
        <v>27</v>
      </c>
      <c r="K86" s="22">
        <v>14</v>
      </c>
      <c r="L86" s="22">
        <f t="shared" si="35"/>
        <v>51.85</v>
      </c>
      <c r="M86" s="26" t="s">
        <v>143</v>
      </c>
      <c r="N86" s="30" t="s">
        <v>144</v>
      </c>
      <c r="O86" s="13">
        <v>60</v>
      </c>
      <c r="P86" s="22">
        <v>29</v>
      </c>
      <c r="Q86" s="22">
        <v>1</v>
      </c>
      <c r="R86" s="22">
        <f t="shared" si="36"/>
        <v>3.45</v>
      </c>
      <c r="S86" s="26" t="s">
        <v>143</v>
      </c>
      <c r="T86" s="30" t="s">
        <v>144</v>
      </c>
      <c r="U86" s="13">
        <v>60</v>
      </c>
      <c r="V86" s="22">
        <v>186</v>
      </c>
      <c r="W86" s="22">
        <v>71</v>
      </c>
      <c r="X86" s="22">
        <f t="shared" si="37"/>
        <v>38.17</v>
      </c>
      <c r="Y86" s="26" t="s">
        <v>143</v>
      </c>
      <c r="Z86" s="30" t="s">
        <v>144</v>
      </c>
      <c r="AA86" s="13">
        <v>60</v>
      </c>
      <c r="AB86" s="22">
        <v>156</v>
      </c>
      <c r="AC86" s="22">
        <v>25</v>
      </c>
      <c r="AD86" s="22">
        <f t="shared" si="38"/>
        <v>16.03</v>
      </c>
      <c r="AE86" s="26" t="s">
        <v>143</v>
      </c>
      <c r="AF86" s="30" t="s">
        <v>144</v>
      </c>
      <c r="AG86" s="13">
        <v>60</v>
      </c>
      <c r="AH86" s="22">
        <v>116</v>
      </c>
      <c r="AI86" s="22">
        <v>40</v>
      </c>
      <c r="AJ86" s="22">
        <f t="shared" si="39"/>
        <v>34.479999999999997</v>
      </c>
      <c r="AK86" s="26" t="s">
        <v>143</v>
      </c>
      <c r="AL86" s="30" t="s">
        <v>144</v>
      </c>
      <c r="AM86" s="13">
        <v>60</v>
      </c>
      <c r="AN86" s="22">
        <v>109</v>
      </c>
      <c r="AO86" s="22">
        <v>20</v>
      </c>
      <c r="AP86" s="22">
        <f t="shared" si="40"/>
        <v>18.350000000000001</v>
      </c>
      <c r="AQ86" s="26" t="s">
        <v>143</v>
      </c>
      <c r="AR86" s="30" t="s">
        <v>144</v>
      </c>
      <c r="AS86" s="13">
        <v>60</v>
      </c>
      <c r="AT86" s="22">
        <v>22</v>
      </c>
      <c r="AU86" s="22">
        <v>22</v>
      </c>
      <c r="AV86" s="22">
        <f t="shared" si="41"/>
        <v>100</v>
      </c>
      <c r="AW86" s="26" t="s">
        <v>143</v>
      </c>
      <c r="AX86" s="30" t="s">
        <v>144</v>
      </c>
      <c r="AY86" s="13">
        <v>60</v>
      </c>
      <c r="AZ86" s="22">
        <v>32</v>
      </c>
      <c r="BA86" s="22">
        <v>7</v>
      </c>
      <c r="BB86" s="22">
        <f t="shared" si="42"/>
        <v>21.88</v>
      </c>
    </row>
    <row r="87" spans="1:54" ht="19.350000000000001" customHeight="1" x14ac:dyDescent="0.25">
      <c r="A87" s="26" t="s">
        <v>145</v>
      </c>
      <c r="B87" s="30" t="s">
        <v>146</v>
      </c>
      <c r="C87" s="13">
        <v>61</v>
      </c>
      <c r="D87" s="13">
        <f t="shared" ca="1" si="33"/>
        <v>289</v>
      </c>
      <c r="E87" s="13">
        <f t="shared" ca="1" si="33"/>
        <v>83</v>
      </c>
      <c r="F87" s="22">
        <f t="shared" ca="1" si="34"/>
        <v>28.72</v>
      </c>
      <c r="G87" s="26" t="s">
        <v>145</v>
      </c>
      <c r="H87" s="30" t="s">
        <v>146</v>
      </c>
      <c r="I87" s="13">
        <v>61</v>
      </c>
      <c r="J87" s="22">
        <v>13</v>
      </c>
      <c r="K87" s="22">
        <v>2</v>
      </c>
      <c r="L87" s="22">
        <f t="shared" si="35"/>
        <v>15.38</v>
      </c>
      <c r="M87" s="26" t="s">
        <v>145</v>
      </c>
      <c r="N87" s="30" t="s">
        <v>146</v>
      </c>
      <c r="O87" s="13">
        <v>61</v>
      </c>
      <c r="P87" s="22">
        <v>5</v>
      </c>
      <c r="Q87" s="22">
        <v>0</v>
      </c>
      <c r="R87" s="22">
        <f t="shared" si="36"/>
        <v>0</v>
      </c>
      <c r="S87" s="26" t="s">
        <v>145</v>
      </c>
      <c r="T87" s="30" t="s">
        <v>146</v>
      </c>
      <c r="U87" s="13">
        <v>61</v>
      </c>
      <c r="V87" s="22">
        <v>126</v>
      </c>
      <c r="W87" s="22">
        <v>35</v>
      </c>
      <c r="X87" s="22">
        <f t="shared" si="37"/>
        <v>27.78</v>
      </c>
      <c r="Y87" s="26" t="s">
        <v>145</v>
      </c>
      <c r="Z87" s="30" t="s">
        <v>146</v>
      </c>
      <c r="AA87" s="13">
        <v>61</v>
      </c>
      <c r="AB87" s="22">
        <v>35</v>
      </c>
      <c r="AC87" s="22">
        <v>5</v>
      </c>
      <c r="AD87" s="22">
        <f t="shared" si="38"/>
        <v>14.29</v>
      </c>
      <c r="AE87" s="26" t="s">
        <v>145</v>
      </c>
      <c r="AF87" s="30" t="s">
        <v>146</v>
      </c>
      <c r="AG87" s="13">
        <v>61</v>
      </c>
      <c r="AH87" s="22">
        <v>26</v>
      </c>
      <c r="AI87" s="22">
        <v>19</v>
      </c>
      <c r="AJ87" s="22">
        <f t="shared" si="39"/>
        <v>73.08</v>
      </c>
      <c r="AK87" s="26" t="s">
        <v>145</v>
      </c>
      <c r="AL87" s="30" t="s">
        <v>146</v>
      </c>
      <c r="AM87" s="13">
        <v>61</v>
      </c>
      <c r="AN87" s="22">
        <v>47</v>
      </c>
      <c r="AO87" s="22">
        <v>9</v>
      </c>
      <c r="AP87" s="22">
        <f t="shared" si="40"/>
        <v>19.149999999999999</v>
      </c>
      <c r="AQ87" s="26" t="s">
        <v>145</v>
      </c>
      <c r="AR87" s="30" t="s">
        <v>146</v>
      </c>
      <c r="AS87" s="13">
        <v>61</v>
      </c>
      <c r="AT87" s="22">
        <v>28</v>
      </c>
      <c r="AU87" s="22">
        <v>9</v>
      </c>
      <c r="AV87" s="22">
        <f t="shared" si="41"/>
        <v>32.14</v>
      </c>
      <c r="AW87" s="26" t="s">
        <v>145</v>
      </c>
      <c r="AX87" s="30" t="s">
        <v>146</v>
      </c>
      <c r="AY87" s="13">
        <v>61</v>
      </c>
      <c r="AZ87" s="22">
        <v>9</v>
      </c>
      <c r="BA87" s="22">
        <v>4</v>
      </c>
      <c r="BB87" s="22">
        <f t="shared" si="42"/>
        <v>44.44</v>
      </c>
    </row>
    <row r="88" spans="1:54" ht="19.350000000000001" customHeight="1" x14ac:dyDescent="0.25">
      <c r="A88" s="26" t="s">
        <v>147</v>
      </c>
      <c r="B88" s="30" t="s">
        <v>148</v>
      </c>
      <c r="C88" s="13">
        <v>62</v>
      </c>
      <c r="D88" s="13">
        <f t="shared" ca="1" si="33"/>
        <v>1915</v>
      </c>
      <c r="E88" s="13">
        <f t="shared" ca="1" si="33"/>
        <v>491</v>
      </c>
      <c r="F88" s="22">
        <f t="shared" ca="1" si="34"/>
        <v>25.64</v>
      </c>
      <c r="G88" s="26" t="s">
        <v>147</v>
      </c>
      <c r="H88" s="30" t="s">
        <v>148</v>
      </c>
      <c r="I88" s="13">
        <v>62</v>
      </c>
      <c r="J88" s="22">
        <v>56</v>
      </c>
      <c r="K88" s="22">
        <v>22</v>
      </c>
      <c r="L88" s="22">
        <f t="shared" si="35"/>
        <v>39.29</v>
      </c>
      <c r="M88" s="26" t="s">
        <v>147</v>
      </c>
      <c r="N88" s="30" t="s">
        <v>148</v>
      </c>
      <c r="O88" s="13">
        <v>62</v>
      </c>
      <c r="P88" s="22">
        <v>61</v>
      </c>
      <c r="Q88" s="22">
        <v>9</v>
      </c>
      <c r="R88" s="22">
        <f t="shared" si="36"/>
        <v>14.75</v>
      </c>
      <c r="S88" s="26" t="s">
        <v>147</v>
      </c>
      <c r="T88" s="30" t="s">
        <v>148</v>
      </c>
      <c r="U88" s="13">
        <v>62</v>
      </c>
      <c r="V88" s="22">
        <v>399</v>
      </c>
      <c r="W88" s="22">
        <v>213</v>
      </c>
      <c r="X88" s="22">
        <f t="shared" si="37"/>
        <v>53.38</v>
      </c>
      <c r="Y88" s="26" t="s">
        <v>147</v>
      </c>
      <c r="Z88" s="30" t="s">
        <v>148</v>
      </c>
      <c r="AA88" s="13">
        <v>62</v>
      </c>
      <c r="AB88" s="22">
        <v>136</v>
      </c>
      <c r="AC88" s="22">
        <v>27</v>
      </c>
      <c r="AD88" s="22">
        <f t="shared" si="38"/>
        <v>19.850000000000001</v>
      </c>
      <c r="AE88" s="26" t="s">
        <v>147</v>
      </c>
      <c r="AF88" s="30" t="s">
        <v>148</v>
      </c>
      <c r="AG88" s="13">
        <v>62</v>
      </c>
      <c r="AH88" s="22">
        <v>349</v>
      </c>
      <c r="AI88" s="22">
        <v>113</v>
      </c>
      <c r="AJ88" s="22">
        <f t="shared" si="39"/>
        <v>32.380000000000003</v>
      </c>
      <c r="AK88" s="26" t="s">
        <v>147</v>
      </c>
      <c r="AL88" s="30" t="s">
        <v>148</v>
      </c>
      <c r="AM88" s="13">
        <v>62</v>
      </c>
      <c r="AN88" s="22">
        <v>517</v>
      </c>
      <c r="AO88" s="22">
        <v>72</v>
      </c>
      <c r="AP88" s="22">
        <f t="shared" si="40"/>
        <v>13.93</v>
      </c>
      <c r="AQ88" s="26" t="s">
        <v>147</v>
      </c>
      <c r="AR88" s="30" t="s">
        <v>148</v>
      </c>
      <c r="AS88" s="13">
        <v>62</v>
      </c>
      <c r="AT88" s="22">
        <v>332</v>
      </c>
      <c r="AU88" s="22">
        <v>25</v>
      </c>
      <c r="AV88" s="22">
        <f t="shared" si="41"/>
        <v>7.53</v>
      </c>
      <c r="AW88" s="26" t="s">
        <v>147</v>
      </c>
      <c r="AX88" s="30" t="s">
        <v>148</v>
      </c>
      <c r="AY88" s="13">
        <v>62</v>
      </c>
      <c r="AZ88" s="22">
        <v>65</v>
      </c>
      <c r="BA88" s="22">
        <v>10</v>
      </c>
      <c r="BB88" s="22">
        <f t="shared" si="42"/>
        <v>15.38</v>
      </c>
    </row>
    <row r="89" spans="1:54" ht="19.350000000000001" customHeight="1" x14ac:dyDescent="0.25">
      <c r="A89" s="26" t="s">
        <v>149</v>
      </c>
      <c r="B89" s="30" t="s">
        <v>150</v>
      </c>
      <c r="C89" s="13">
        <v>63</v>
      </c>
      <c r="D89" s="13">
        <f t="shared" ca="1" si="33"/>
        <v>220</v>
      </c>
      <c r="E89" s="13">
        <f t="shared" ca="1" si="33"/>
        <v>47</v>
      </c>
      <c r="F89" s="22">
        <f t="shared" ca="1" si="34"/>
        <v>21.36</v>
      </c>
      <c r="G89" s="26" t="s">
        <v>149</v>
      </c>
      <c r="H89" s="30" t="s">
        <v>150</v>
      </c>
      <c r="I89" s="13">
        <v>63</v>
      </c>
      <c r="J89" s="22">
        <v>2</v>
      </c>
      <c r="K89" s="22">
        <v>2</v>
      </c>
      <c r="L89" s="22">
        <f t="shared" si="35"/>
        <v>100</v>
      </c>
      <c r="M89" s="26" t="s">
        <v>149</v>
      </c>
      <c r="N89" s="30" t="s">
        <v>150</v>
      </c>
      <c r="O89" s="13">
        <v>63</v>
      </c>
      <c r="P89" s="22">
        <v>1</v>
      </c>
      <c r="Q89" s="22">
        <v>0</v>
      </c>
      <c r="R89" s="22">
        <f t="shared" si="36"/>
        <v>0</v>
      </c>
      <c r="S89" s="26" t="s">
        <v>149</v>
      </c>
      <c r="T89" s="30" t="s">
        <v>150</v>
      </c>
      <c r="U89" s="13">
        <v>63</v>
      </c>
      <c r="V89" s="22">
        <v>88</v>
      </c>
      <c r="W89" s="22">
        <v>8</v>
      </c>
      <c r="X89" s="22">
        <f t="shared" si="37"/>
        <v>9.09</v>
      </c>
      <c r="Y89" s="26" t="s">
        <v>149</v>
      </c>
      <c r="Z89" s="30" t="s">
        <v>150</v>
      </c>
      <c r="AA89" s="13">
        <v>63</v>
      </c>
      <c r="AB89" s="22">
        <v>47</v>
      </c>
      <c r="AC89" s="22">
        <v>4</v>
      </c>
      <c r="AD89" s="22">
        <f t="shared" si="38"/>
        <v>8.51</v>
      </c>
      <c r="AE89" s="26" t="s">
        <v>149</v>
      </c>
      <c r="AF89" s="30" t="s">
        <v>150</v>
      </c>
      <c r="AG89" s="13">
        <v>63</v>
      </c>
      <c r="AH89" s="22">
        <v>8</v>
      </c>
      <c r="AI89" s="22">
        <v>12</v>
      </c>
      <c r="AJ89" s="22">
        <f t="shared" si="39"/>
        <v>150</v>
      </c>
      <c r="AK89" s="26" t="s">
        <v>149</v>
      </c>
      <c r="AL89" s="30" t="s">
        <v>150</v>
      </c>
      <c r="AM89" s="13">
        <v>63</v>
      </c>
      <c r="AN89" s="22">
        <v>41</v>
      </c>
      <c r="AO89" s="22">
        <v>18</v>
      </c>
      <c r="AP89" s="22">
        <f t="shared" si="40"/>
        <v>43.9</v>
      </c>
      <c r="AQ89" s="26" t="s">
        <v>149</v>
      </c>
      <c r="AR89" s="30" t="s">
        <v>150</v>
      </c>
      <c r="AS89" s="13">
        <v>63</v>
      </c>
      <c r="AT89" s="22">
        <v>16</v>
      </c>
      <c r="AU89" s="22">
        <v>1</v>
      </c>
      <c r="AV89" s="22">
        <f t="shared" si="41"/>
        <v>6.25</v>
      </c>
      <c r="AW89" s="26" t="s">
        <v>149</v>
      </c>
      <c r="AX89" s="30" t="s">
        <v>150</v>
      </c>
      <c r="AY89" s="13">
        <v>63</v>
      </c>
      <c r="AZ89" s="22">
        <v>17</v>
      </c>
      <c r="BA89" s="22">
        <v>2</v>
      </c>
      <c r="BB89" s="22">
        <f t="shared" si="42"/>
        <v>11.76</v>
      </c>
    </row>
    <row r="90" spans="1:54" ht="19.350000000000001" customHeight="1" x14ac:dyDescent="0.25">
      <c r="A90" s="26" t="s">
        <v>151</v>
      </c>
      <c r="B90" s="30" t="s">
        <v>152</v>
      </c>
      <c r="C90" s="13">
        <v>64</v>
      </c>
      <c r="D90" s="13">
        <f t="shared" ca="1" si="33"/>
        <v>143</v>
      </c>
      <c r="E90" s="13">
        <f t="shared" ca="1" si="33"/>
        <v>27</v>
      </c>
      <c r="F90" s="22">
        <f t="shared" ca="1" si="34"/>
        <v>18.88</v>
      </c>
      <c r="G90" s="26" t="s">
        <v>151</v>
      </c>
      <c r="H90" s="30" t="s">
        <v>152</v>
      </c>
      <c r="I90" s="13">
        <v>64</v>
      </c>
      <c r="J90" s="22">
        <v>2</v>
      </c>
      <c r="K90" s="22">
        <v>0</v>
      </c>
      <c r="L90" s="22">
        <f t="shared" si="35"/>
        <v>0</v>
      </c>
      <c r="M90" s="26" t="s">
        <v>151</v>
      </c>
      <c r="N90" s="30" t="s">
        <v>152</v>
      </c>
      <c r="O90" s="13">
        <v>64</v>
      </c>
      <c r="P90" s="22">
        <v>2</v>
      </c>
      <c r="Q90" s="22">
        <v>0</v>
      </c>
      <c r="R90" s="22">
        <f t="shared" si="36"/>
        <v>0</v>
      </c>
      <c r="S90" s="26" t="s">
        <v>151</v>
      </c>
      <c r="T90" s="30" t="s">
        <v>152</v>
      </c>
      <c r="U90" s="13">
        <v>64</v>
      </c>
      <c r="V90" s="22">
        <v>40</v>
      </c>
      <c r="W90" s="22">
        <v>3</v>
      </c>
      <c r="X90" s="22">
        <f t="shared" si="37"/>
        <v>7.5</v>
      </c>
      <c r="Y90" s="26" t="s">
        <v>151</v>
      </c>
      <c r="Z90" s="30" t="s">
        <v>152</v>
      </c>
      <c r="AA90" s="13">
        <v>64</v>
      </c>
      <c r="AB90" s="22">
        <v>12</v>
      </c>
      <c r="AC90" s="22">
        <v>4</v>
      </c>
      <c r="AD90" s="22">
        <f t="shared" si="38"/>
        <v>33.33</v>
      </c>
      <c r="AE90" s="26" t="s">
        <v>151</v>
      </c>
      <c r="AF90" s="30" t="s">
        <v>152</v>
      </c>
      <c r="AG90" s="13">
        <v>64</v>
      </c>
      <c r="AH90" s="22">
        <v>10</v>
      </c>
      <c r="AI90" s="22">
        <v>4</v>
      </c>
      <c r="AJ90" s="22">
        <f t="shared" si="39"/>
        <v>40</v>
      </c>
      <c r="AK90" s="26" t="s">
        <v>151</v>
      </c>
      <c r="AL90" s="30" t="s">
        <v>152</v>
      </c>
      <c r="AM90" s="13">
        <v>64</v>
      </c>
      <c r="AN90" s="22">
        <v>29</v>
      </c>
      <c r="AO90" s="22">
        <v>7</v>
      </c>
      <c r="AP90" s="22">
        <f t="shared" si="40"/>
        <v>24.14</v>
      </c>
      <c r="AQ90" s="26" t="s">
        <v>151</v>
      </c>
      <c r="AR90" s="30" t="s">
        <v>152</v>
      </c>
      <c r="AS90" s="13">
        <v>64</v>
      </c>
      <c r="AT90" s="22">
        <v>30</v>
      </c>
      <c r="AU90" s="22">
        <v>8</v>
      </c>
      <c r="AV90" s="22">
        <f t="shared" si="41"/>
        <v>26.67</v>
      </c>
      <c r="AW90" s="26" t="s">
        <v>151</v>
      </c>
      <c r="AX90" s="30" t="s">
        <v>152</v>
      </c>
      <c r="AY90" s="13">
        <v>64</v>
      </c>
      <c r="AZ90" s="22">
        <v>18</v>
      </c>
      <c r="BA90" s="22">
        <v>1</v>
      </c>
      <c r="BB90" s="22">
        <f t="shared" si="42"/>
        <v>5.56</v>
      </c>
    </row>
    <row r="91" spans="1:54" ht="15.4" customHeight="1" x14ac:dyDescent="0.25">
      <c r="A91" s="26" t="s">
        <v>153</v>
      </c>
      <c r="B91" s="27" t="s">
        <v>154</v>
      </c>
      <c r="C91" s="13">
        <v>65</v>
      </c>
      <c r="D91" s="13">
        <f t="shared" ca="1" si="33"/>
        <v>89</v>
      </c>
      <c r="E91" s="13">
        <f t="shared" ca="1" si="33"/>
        <v>23</v>
      </c>
      <c r="F91" s="22">
        <f t="shared" ca="1" si="34"/>
        <v>25.84</v>
      </c>
      <c r="G91" s="26" t="s">
        <v>153</v>
      </c>
      <c r="H91" s="27" t="s">
        <v>154</v>
      </c>
      <c r="I91" s="13">
        <v>65</v>
      </c>
      <c r="J91" s="22">
        <v>1</v>
      </c>
      <c r="K91" s="22">
        <v>4</v>
      </c>
      <c r="L91" s="22">
        <f t="shared" si="35"/>
        <v>400</v>
      </c>
      <c r="M91" s="26" t="s">
        <v>153</v>
      </c>
      <c r="N91" s="27" t="s">
        <v>154</v>
      </c>
      <c r="O91" s="13">
        <v>65</v>
      </c>
      <c r="P91" s="22">
        <v>0</v>
      </c>
      <c r="Q91" s="22">
        <v>0</v>
      </c>
      <c r="R91" s="22">
        <f t="shared" si="36"/>
        <v>0</v>
      </c>
      <c r="S91" s="26" t="s">
        <v>153</v>
      </c>
      <c r="T91" s="27" t="s">
        <v>154</v>
      </c>
      <c r="U91" s="13">
        <v>65</v>
      </c>
      <c r="V91" s="22">
        <v>21</v>
      </c>
      <c r="W91" s="22">
        <v>5</v>
      </c>
      <c r="X91" s="22">
        <f t="shared" si="37"/>
        <v>23.81</v>
      </c>
      <c r="Y91" s="26" t="s">
        <v>153</v>
      </c>
      <c r="Z91" s="27" t="s">
        <v>154</v>
      </c>
      <c r="AA91" s="13">
        <v>65</v>
      </c>
      <c r="AB91" s="22">
        <v>0</v>
      </c>
      <c r="AC91" s="22">
        <v>0</v>
      </c>
      <c r="AD91" s="22">
        <f t="shared" si="38"/>
        <v>0</v>
      </c>
      <c r="AE91" s="26" t="s">
        <v>153</v>
      </c>
      <c r="AF91" s="27" t="s">
        <v>154</v>
      </c>
      <c r="AG91" s="13">
        <v>65</v>
      </c>
      <c r="AH91" s="22">
        <v>11</v>
      </c>
      <c r="AI91" s="22">
        <v>5</v>
      </c>
      <c r="AJ91" s="22">
        <f t="shared" si="39"/>
        <v>45.45</v>
      </c>
      <c r="AK91" s="26" t="s">
        <v>153</v>
      </c>
      <c r="AL91" s="27" t="s">
        <v>154</v>
      </c>
      <c r="AM91" s="13">
        <v>65</v>
      </c>
      <c r="AN91" s="22">
        <v>48</v>
      </c>
      <c r="AO91" s="22">
        <v>4</v>
      </c>
      <c r="AP91" s="22">
        <f t="shared" si="40"/>
        <v>8.33</v>
      </c>
      <c r="AQ91" s="26" t="s">
        <v>153</v>
      </c>
      <c r="AR91" s="27" t="s">
        <v>154</v>
      </c>
      <c r="AS91" s="13">
        <v>65</v>
      </c>
      <c r="AT91" s="22">
        <v>0</v>
      </c>
      <c r="AU91" s="22">
        <v>3</v>
      </c>
      <c r="AV91" s="22">
        <f t="shared" si="41"/>
        <v>0</v>
      </c>
      <c r="AW91" s="26" t="s">
        <v>153</v>
      </c>
      <c r="AX91" s="27" t="s">
        <v>154</v>
      </c>
      <c r="AY91" s="13">
        <v>65</v>
      </c>
      <c r="AZ91" s="22">
        <v>8</v>
      </c>
      <c r="BA91" s="22">
        <v>2</v>
      </c>
      <c r="BB91" s="22">
        <f t="shared" si="42"/>
        <v>25</v>
      </c>
    </row>
    <row r="92" spans="1:54" ht="14.65" customHeight="1" x14ac:dyDescent="0.25">
      <c r="A92" s="26" t="s">
        <v>155</v>
      </c>
      <c r="B92" s="27" t="s">
        <v>156</v>
      </c>
      <c r="C92" s="13">
        <v>66</v>
      </c>
      <c r="D92" s="13">
        <f t="shared" ca="1" si="33"/>
        <v>27</v>
      </c>
      <c r="E92" s="13">
        <f t="shared" ca="1" si="33"/>
        <v>2</v>
      </c>
      <c r="F92" s="22">
        <f t="shared" ca="1" si="34"/>
        <v>7.41</v>
      </c>
      <c r="G92" s="26" t="s">
        <v>155</v>
      </c>
      <c r="H92" s="27" t="s">
        <v>156</v>
      </c>
      <c r="I92" s="13">
        <v>66</v>
      </c>
      <c r="J92" s="22">
        <v>3</v>
      </c>
      <c r="K92" s="22">
        <v>0</v>
      </c>
      <c r="L92" s="22">
        <f t="shared" si="35"/>
        <v>0</v>
      </c>
      <c r="M92" s="26" t="s">
        <v>155</v>
      </c>
      <c r="N92" s="27" t="s">
        <v>156</v>
      </c>
      <c r="O92" s="13">
        <v>66</v>
      </c>
      <c r="P92" s="22">
        <v>0</v>
      </c>
      <c r="Q92" s="22">
        <v>0</v>
      </c>
      <c r="R92" s="22">
        <f t="shared" si="36"/>
        <v>0</v>
      </c>
      <c r="S92" s="26" t="s">
        <v>155</v>
      </c>
      <c r="T92" s="27" t="s">
        <v>156</v>
      </c>
      <c r="U92" s="13">
        <v>66</v>
      </c>
      <c r="V92" s="22">
        <v>0</v>
      </c>
      <c r="W92" s="22">
        <v>2</v>
      </c>
      <c r="X92" s="22">
        <f t="shared" si="37"/>
        <v>0</v>
      </c>
      <c r="Y92" s="26" t="s">
        <v>155</v>
      </c>
      <c r="Z92" s="27" t="s">
        <v>156</v>
      </c>
      <c r="AA92" s="13">
        <v>66</v>
      </c>
      <c r="AB92" s="22">
        <v>3</v>
      </c>
      <c r="AC92" s="22">
        <v>0</v>
      </c>
      <c r="AD92" s="22">
        <f t="shared" si="38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39"/>
        <v>0</v>
      </c>
      <c r="AK92" s="26" t="s">
        <v>155</v>
      </c>
      <c r="AL92" s="27" t="s">
        <v>156</v>
      </c>
      <c r="AM92" s="13">
        <v>66</v>
      </c>
      <c r="AN92" s="22">
        <v>20</v>
      </c>
      <c r="AO92" s="22">
        <v>0</v>
      </c>
      <c r="AP92" s="22">
        <f t="shared" si="40"/>
        <v>0</v>
      </c>
      <c r="AQ92" s="26" t="s">
        <v>155</v>
      </c>
      <c r="AR92" s="27" t="s">
        <v>156</v>
      </c>
      <c r="AS92" s="13">
        <v>66</v>
      </c>
      <c r="AT92" s="22">
        <v>0</v>
      </c>
      <c r="AU92" s="22">
        <v>0</v>
      </c>
      <c r="AV92" s="22">
        <f t="shared" si="41"/>
        <v>0</v>
      </c>
      <c r="AW92" s="26" t="s">
        <v>155</v>
      </c>
      <c r="AX92" s="27" t="s">
        <v>156</v>
      </c>
      <c r="AY92" s="13">
        <v>66</v>
      </c>
      <c r="AZ92" s="22">
        <v>1</v>
      </c>
      <c r="BA92" s="22">
        <v>0</v>
      </c>
      <c r="BB92" s="22">
        <f t="shared" si="42"/>
        <v>0</v>
      </c>
    </row>
    <row r="93" spans="1:54" ht="17.649999999999999" customHeight="1" x14ac:dyDescent="0.25">
      <c r="A93" s="26" t="s">
        <v>157</v>
      </c>
      <c r="B93" s="27" t="s">
        <v>158</v>
      </c>
      <c r="C93" s="13">
        <v>67</v>
      </c>
      <c r="D93" s="13">
        <f t="shared" ca="1" si="33"/>
        <v>0</v>
      </c>
      <c r="E93" s="13">
        <f t="shared" ca="1" si="33"/>
        <v>0</v>
      </c>
      <c r="F93" s="22">
        <f t="shared" ca="1" si="34"/>
        <v>0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35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36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37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38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39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40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41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42"/>
        <v>0</v>
      </c>
    </row>
    <row r="94" spans="1:54" ht="19.350000000000001" customHeight="1" x14ac:dyDescent="0.25">
      <c r="A94" s="26" t="s">
        <v>159</v>
      </c>
      <c r="B94" s="27" t="s">
        <v>160</v>
      </c>
      <c r="C94" s="13">
        <v>68</v>
      </c>
      <c r="D94" s="13">
        <f t="shared" ca="1" si="33"/>
        <v>145</v>
      </c>
      <c r="E94" s="13">
        <f t="shared" ca="1" si="33"/>
        <v>57</v>
      </c>
      <c r="F94" s="22">
        <f t="shared" ca="1" si="34"/>
        <v>39.31</v>
      </c>
      <c r="G94" s="26" t="s">
        <v>159</v>
      </c>
      <c r="H94" s="27" t="s">
        <v>160</v>
      </c>
      <c r="I94" s="13">
        <v>68</v>
      </c>
      <c r="J94" s="22">
        <v>1</v>
      </c>
      <c r="K94" s="22">
        <v>0</v>
      </c>
      <c r="L94" s="22">
        <f t="shared" si="35"/>
        <v>0</v>
      </c>
      <c r="M94" s="26" t="s">
        <v>159</v>
      </c>
      <c r="N94" s="27" t="s">
        <v>160</v>
      </c>
      <c r="O94" s="13">
        <v>68</v>
      </c>
      <c r="P94" s="22">
        <v>3</v>
      </c>
      <c r="Q94" s="22">
        <v>0</v>
      </c>
      <c r="R94" s="22">
        <f t="shared" si="36"/>
        <v>0</v>
      </c>
      <c r="S94" s="26" t="s">
        <v>159</v>
      </c>
      <c r="T94" s="27" t="s">
        <v>160</v>
      </c>
      <c r="U94" s="13">
        <v>68</v>
      </c>
      <c r="V94" s="22">
        <v>14</v>
      </c>
      <c r="W94" s="22">
        <v>12</v>
      </c>
      <c r="X94" s="22">
        <f t="shared" si="37"/>
        <v>85.71</v>
      </c>
      <c r="Y94" s="26" t="s">
        <v>159</v>
      </c>
      <c r="Z94" s="27" t="s">
        <v>160</v>
      </c>
      <c r="AA94" s="13">
        <v>68</v>
      </c>
      <c r="AB94" s="22">
        <v>6</v>
      </c>
      <c r="AC94" s="22">
        <v>1</v>
      </c>
      <c r="AD94" s="22">
        <f t="shared" si="38"/>
        <v>16.670000000000002</v>
      </c>
      <c r="AE94" s="26" t="s">
        <v>159</v>
      </c>
      <c r="AF94" s="27" t="s">
        <v>160</v>
      </c>
      <c r="AG94" s="13">
        <v>68</v>
      </c>
      <c r="AH94" s="22">
        <v>15</v>
      </c>
      <c r="AI94" s="22">
        <v>20</v>
      </c>
      <c r="AJ94" s="22">
        <f t="shared" si="39"/>
        <v>133.33000000000001</v>
      </c>
      <c r="AK94" s="26" t="s">
        <v>159</v>
      </c>
      <c r="AL94" s="27" t="s">
        <v>160</v>
      </c>
      <c r="AM94" s="13">
        <v>68</v>
      </c>
      <c r="AN94" s="22">
        <v>100</v>
      </c>
      <c r="AO94" s="22">
        <v>17</v>
      </c>
      <c r="AP94" s="22">
        <f t="shared" si="40"/>
        <v>17</v>
      </c>
      <c r="AQ94" s="26" t="s">
        <v>159</v>
      </c>
      <c r="AR94" s="27" t="s">
        <v>160</v>
      </c>
      <c r="AS94" s="13">
        <v>68</v>
      </c>
      <c r="AT94" s="22">
        <v>2</v>
      </c>
      <c r="AU94" s="22">
        <v>5</v>
      </c>
      <c r="AV94" s="22">
        <f t="shared" si="41"/>
        <v>250</v>
      </c>
      <c r="AW94" s="26" t="s">
        <v>159</v>
      </c>
      <c r="AX94" s="27" t="s">
        <v>160</v>
      </c>
      <c r="AY94" s="13">
        <v>68</v>
      </c>
      <c r="AZ94" s="22">
        <v>4</v>
      </c>
      <c r="BA94" s="22">
        <v>2</v>
      </c>
      <c r="BB94" s="22">
        <f t="shared" si="42"/>
        <v>50</v>
      </c>
    </row>
    <row r="95" spans="1:54" ht="13.15" customHeight="1" x14ac:dyDescent="0.25">
      <c r="A95" s="26" t="s">
        <v>161</v>
      </c>
      <c r="B95" s="27" t="s">
        <v>162</v>
      </c>
      <c r="C95" s="13">
        <v>69</v>
      </c>
      <c r="D95" s="13">
        <f t="shared" ca="1" si="33"/>
        <v>229</v>
      </c>
      <c r="E95" s="13">
        <f t="shared" ca="1" si="33"/>
        <v>98</v>
      </c>
      <c r="F95" s="22">
        <f t="shared" ca="1" si="34"/>
        <v>42.79</v>
      </c>
      <c r="G95" s="26" t="s">
        <v>161</v>
      </c>
      <c r="H95" s="27" t="s">
        <v>162</v>
      </c>
      <c r="I95" s="13">
        <v>69</v>
      </c>
      <c r="J95" s="22">
        <v>44</v>
      </c>
      <c r="K95" s="22">
        <v>14</v>
      </c>
      <c r="L95" s="22">
        <f t="shared" si="35"/>
        <v>31.82</v>
      </c>
      <c r="M95" s="26" t="s">
        <v>161</v>
      </c>
      <c r="N95" s="27" t="s">
        <v>162</v>
      </c>
      <c r="O95" s="13">
        <v>69</v>
      </c>
      <c r="P95" s="22">
        <v>4</v>
      </c>
      <c r="Q95" s="22">
        <v>1</v>
      </c>
      <c r="R95" s="22">
        <f t="shared" si="36"/>
        <v>25</v>
      </c>
      <c r="S95" s="26" t="s">
        <v>161</v>
      </c>
      <c r="T95" s="27" t="s">
        <v>162</v>
      </c>
      <c r="U95" s="13">
        <v>69</v>
      </c>
      <c r="V95" s="22">
        <v>36</v>
      </c>
      <c r="W95" s="22">
        <v>28</v>
      </c>
      <c r="X95" s="22">
        <f t="shared" si="37"/>
        <v>77.78</v>
      </c>
      <c r="Y95" s="26" t="s">
        <v>161</v>
      </c>
      <c r="Z95" s="27" t="s">
        <v>162</v>
      </c>
      <c r="AA95" s="13">
        <v>69</v>
      </c>
      <c r="AB95" s="22">
        <v>12</v>
      </c>
      <c r="AC95" s="22">
        <v>9</v>
      </c>
      <c r="AD95" s="22">
        <f t="shared" si="38"/>
        <v>75</v>
      </c>
      <c r="AE95" s="26" t="s">
        <v>161</v>
      </c>
      <c r="AF95" s="27" t="s">
        <v>162</v>
      </c>
      <c r="AG95" s="13">
        <v>69</v>
      </c>
      <c r="AH95" s="22">
        <v>6</v>
      </c>
      <c r="AI95" s="22">
        <v>16</v>
      </c>
      <c r="AJ95" s="22">
        <f t="shared" si="39"/>
        <v>266.67</v>
      </c>
      <c r="AK95" s="26" t="s">
        <v>161</v>
      </c>
      <c r="AL95" s="27" t="s">
        <v>162</v>
      </c>
      <c r="AM95" s="13">
        <v>69</v>
      </c>
      <c r="AN95" s="22">
        <v>90</v>
      </c>
      <c r="AO95" s="22">
        <v>18</v>
      </c>
      <c r="AP95" s="22">
        <f t="shared" si="40"/>
        <v>20</v>
      </c>
      <c r="AQ95" s="26" t="s">
        <v>161</v>
      </c>
      <c r="AR95" s="27" t="s">
        <v>162</v>
      </c>
      <c r="AS95" s="13">
        <v>69</v>
      </c>
      <c r="AT95" s="22">
        <v>37</v>
      </c>
      <c r="AU95" s="22">
        <v>10</v>
      </c>
      <c r="AV95" s="22">
        <f t="shared" si="41"/>
        <v>27.03</v>
      </c>
      <c r="AW95" s="26" t="s">
        <v>161</v>
      </c>
      <c r="AX95" s="27" t="s">
        <v>162</v>
      </c>
      <c r="AY95" s="13">
        <v>69</v>
      </c>
      <c r="AZ95" s="22">
        <v>0</v>
      </c>
      <c r="BA95" s="22">
        <v>2</v>
      </c>
      <c r="BB95" s="22">
        <f t="shared" si="42"/>
        <v>0</v>
      </c>
    </row>
    <row r="96" spans="1:54" ht="27.4" customHeight="1" x14ac:dyDescent="0.25">
      <c r="A96" s="26" t="s">
        <v>163</v>
      </c>
      <c r="B96" s="27" t="s">
        <v>164</v>
      </c>
      <c r="C96" s="13">
        <v>70</v>
      </c>
      <c r="D96" s="13">
        <f t="shared" ca="1" si="33"/>
        <v>219</v>
      </c>
      <c r="E96" s="13">
        <f t="shared" ca="1" si="33"/>
        <v>84</v>
      </c>
      <c r="F96" s="22">
        <f t="shared" ca="1" si="34"/>
        <v>38.36</v>
      </c>
      <c r="G96" s="26" t="s">
        <v>163</v>
      </c>
      <c r="H96" s="27" t="s">
        <v>164</v>
      </c>
      <c r="I96" s="13">
        <v>70</v>
      </c>
      <c r="J96" s="22">
        <v>5</v>
      </c>
      <c r="K96" s="22">
        <v>0</v>
      </c>
      <c r="L96" s="22">
        <f t="shared" si="35"/>
        <v>0</v>
      </c>
      <c r="M96" s="26" t="s">
        <v>163</v>
      </c>
      <c r="N96" s="27" t="s">
        <v>164</v>
      </c>
      <c r="O96" s="13">
        <v>70</v>
      </c>
      <c r="P96" s="22">
        <v>1</v>
      </c>
      <c r="Q96" s="22">
        <v>0</v>
      </c>
      <c r="R96" s="22">
        <f t="shared" si="36"/>
        <v>0</v>
      </c>
      <c r="S96" s="26" t="s">
        <v>163</v>
      </c>
      <c r="T96" s="27" t="s">
        <v>164</v>
      </c>
      <c r="U96" s="13">
        <v>70</v>
      </c>
      <c r="V96" s="22">
        <v>33</v>
      </c>
      <c r="W96" s="22">
        <v>16</v>
      </c>
      <c r="X96" s="22">
        <f t="shared" si="37"/>
        <v>48.48</v>
      </c>
      <c r="Y96" s="26" t="s">
        <v>163</v>
      </c>
      <c r="Z96" s="27" t="s">
        <v>164</v>
      </c>
      <c r="AA96" s="13">
        <v>70</v>
      </c>
      <c r="AB96" s="22">
        <v>46</v>
      </c>
      <c r="AC96" s="22">
        <v>8</v>
      </c>
      <c r="AD96" s="22">
        <f t="shared" si="38"/>
        <v>17.39</v>
      </c>
      <c r="AE96" s="26" t="s">
        <v>163</v>
      </c>
      <c r="AF96" s="27" t="s">
        <v>164</v>
      </c>
      <c r="AG96" s="13">
        <v>70</v>
      </c>
      <c r="AH96" s="22">
        <v>33</v>
      </c>
      <c r="AI96" s="22">
        <v>28</v>
      </c>
      <c r="AJ96" s="22">
        <f t="shared" si="39"/>
        <v>84.85</v>
      </c>
      <c r="AK96" s="26" t="s">
        <v>163</v>
      </c>
      <c r="AL96" s="27" t="s">
        <v>164</v>
      </c>
      <c r="AM96" s="13">
        <v>70</v>
      </c>
      <c r="AN96" s="22">
        <v>70</v>
      </c>
      <c r="AO96" s="22">
        <v>25</v>
      </c>
      <c r="AP96" s="22">
        <f t="shared" si="40"/>
        <v>35.71</v>
      </c>
      <c r="AQ96" s="26" t="s">
        <v>163</v>
      </c>
      <c r="AR96" s="27" t="s">
        <v>164</v>
      </c>
      <c r="AS96" s="13">
        <v>70</v>
      </c>
      <c r="AT96" s="22">
        <v>22</v>
      </c>
      <c r="AU96" s="22">
        <v>6</v>
      </c>
      <c r="AV96" s="22">
        <f t="shared" si="41"/>
        <v>27.27</v>
      </c>
      <c r="AW96" s="26" t="s">
        <v>163</v>
      </c>
      <c r="AX96" s="27" t="s">
        <v>164</v>
      </c>
      <c r="AY96" s="13">
        <v>70</v>
      </c>
      <c r="AZ96" s="22">
        <v>9</v>
      </c>
      <c r="BA96" s="22">
        <v>1</v>
      </c>
      <c r="BB96" s="22">
        <f t="shared" si="42"/>
        <v>11.11</v>
      </c>
    </row>
    <row r="97" spans="1:54" ht="25.9" customHeight="1" x14ac:dyDescent="0.25">
      <c r="A97" s="26" t="s">
        <v>165</v>
      </c>
      <c r="B97" s="27" t="s">
        <v>166</v>
      </c>
      <c r="C97" s="13">
        <v>71</v>
      </c>
      <c r="D97" s="13">
        <f t="shared" ca="1" si="33"/>
        <v>182</v>
      </c>
      <c r="E97" s="13">
        <f t="shared" ca="1" si="33"/>
        <v>87</v>
      </c>
      <c r="F97" s="22">
        <f t="shared" ca="1" si="34"/>
        <v>47.8</v>
      </c>
      <c r="G97" s="26" t="s">
        <v>165</v>
      </c>
      <c r="H97" s="27" t="s">
        <v>166</v>
      </c>
      <c r="I97" s="13">
        <v>71</v>
      </c>
      <c r="J97" s="22">
        <v>8</v>
      </c>
      <c r="K97" s="22">
        <v>2</v>
      </c>
      <c r="L97" s="22">
        <f t="shared" si="35"/>
        <v>25</v>
      </c>
      <c r="M97" s="26" t="s">
        <v>165</v>
      </c>
      <c r="N97" s="27" t="s">
        <v>166</v>
      </c>
      <c r="O97" s="13">
        <v>71</v>
      </c>
      <c r="P97" s="22">
        <v>0</v>
      </c>
      <c r="Q97" s="22">
        <v>0</v>
      </c>
      <c r="R97" s="22">
        <f t="shared" si="36"/>
        <v>0</v>
      </c>
      <c r="S97" s="26" t="s">
        <v>165</v>
      </c>
      <c r="T97" s="27" t="s">
        <v>166</v>
      </c>
      <c r="U97" s="13">
        <v>71</v>
      </c>
      <c r="V97" s="22">
        <v>9</v>
      </c>
      <c r="W97" s="22">
        <v>22</v>
      </c>
      <c r="X97" s="22">
        <f t="shared" si="37"/>
        <v>244.44</v>
      </c>
      <c r="Y97" s="26" t="s">
        <v>165</v>
      </c>
      <c r="Z97" s="27" t="s">
        <v>166</v>
      </c>
      <c r="AA97" s="13">
        <v>71</v>
      </c>
      <c r="AB97" s="22">
        <v>57</v>
      </c>
      <c r="AC97" s="22">
        <v>28</v>
      </c>
      <c r="AD97" s="22">
        <f t="shared" si="38"/>
        <v>49.12</v>
      </c>
      <c r="AE97" s="26" t="s">
        <v>165</v>
      </c>
      <c r="AF97" s="27" t="s">
        <v>166</v>
      </c>
      <c r="AG97" s="13">
        <v>71</v>
      </c>
      <c r="AH97" s="22">
        <v>32</v>
      </c>
      <c r="AI97" s="22">
        <v>16</v>
      </c>
      <c r="AJ97" s="22">
        <f t="shared" si="39"/>
        <v>50</v>
      </c>
      <c r="AK97" s="26" t="s">
        <v>165</v>
      </c>
      <c r="AL97" s="27" t="s">
        <v>166</v>
      </c>
      <c r="AM97" s="13">
        <v>71</v>
      </c>
      <c r="AN97" s="22">
        <v>62</v>
      </c>
      <c r="AO97" s="22">
        <v>16</v>
      </c>
      <c r="AP97" s="22">
        <f t="shared" si="40"/>
        <v>25.81</v>
      </c>
      <c r="AQ97" s="26" t="s">
        <v>165</v>
      </c>
      <c r="AR97" s="27" t="s">
        <v>166</v>
      </c>
      <c r="AS97" s="13">
        <v>71</v>
      </c>
      <c r="AT97" s="22">
        <v>2</v>
      </c>
      <c r="AU97" s="22">
        <v>2</v>
      </c>
      <c r="AV97" s="22">
        <f t="shared" si="41"/>
        <v>100</v>
      </c>
      <c r="AW97" s="26" t="s">
        <v>165</v>
      </c>
      <c r="AX97" s="27" t="s">
        <v>166</v>
      </c>
      <c r="AY97" s="13">
        <v>71</v>
      </c>
      <c r="AZ97" s="22">
        <v>12</v>
      </c>
      <c r="BA97" s="22">
        <v>1</v>
      </c>
      <c r="BB97" s="22">
        <f t="shared" si="42"/>
        <v>8.33</v>
      </c>
    </row>
    <row r="98" spans="1:54" ht="25.9" customHeight="1" x14ac:dyDescent="0.25">
      <c r="A98" s="26" t="s">
        <v>167</v>
      </c>
      <c r="B98" s="27" t="s">
        <v>168</v>
      </c>
      <c r="C98" s="13">
        <v>72</v>
      </c>
      <c r="D98" s="13">
        <f t="shared" ca="1" si="33"/>
        <v>98</v>
      </c>
      <c r="E98" s="13">
        <f t="shared" ca="1" si="33"/>
        <v>7</v>
      </c>
      <c r="F98" s="22">
        <f t="shared" ca="1" si="34"/>
        <v>7.14</v>
      </c>
      <c r="G98" s="26" t="s">
        <v>167</v>
      </c>
      <c r="H98" s="27" t="s">
        <v>168</v>
      </c>
      <c r="I98" s="13">
        <v>72</v>
      </c>
      <c r="J98" s="22">
        <v>3</v>
      </c>
      <c r="K98" s="22">
        <v>0</v>
      </c>
      <c r="L98" s="22">
        <f t="shared" si="35"/>
        <v>0</v>
      </c>
      <c r="M98" s="26" t="s">
        <v>167</v>
      </c>
      <c r="N98" s="27" t="s">
        <v>168</v>
      </c>
      <c r="O98" s="13">
        <v>72</v>
      </c>
      <c r="P98" s="22">
        <v>0</v>
      </c>
      <c r="Q98" s="22">
        <v>1</v>
      </c>
      <c r="R98" s="22">
        <f t="shared" si="36"/>
        <v>0</v>
      </c>
      <c r="S98" s="26" t="s">
        <v>167</v>
      </c>
      <c r="T98" s="27" t="s">
        <v>168</v>
      </c>
      <c r="U98" s="13">
        <v>72</v>
      </c>
      <c r="V98" s="22">
        <v>34</v>
      </c>
      <c r="W98" s="22">
        <v>2</v>
      </c>
      <c r="X98" s="22">
        <f t="shared" si="37"/>
        <v>5.88</v>
      </c>
      <c r="Y98" s="26" t="s">
        <v>167</v>
      </c>
      <c r="Z98" s="27" t="s">
        <v>168</v>
      </c>
      <c r="AA98" s="13">
        <v>72</v>
      </c>
      <c r="AB98" s="22">
        <v>42</v>
      </c>
      <c r="AC98" s="22">
        <v>1</v>
      </c>
      <c r="AD98" s="22">
        <f t="shared" si="38"/>
        <v>2.38</v>
      </c>
      <c r="AE98" s="26" t="s">
        <v>167</v>
      </c>
      <c r="AF98" s="27" t="s">
        <v>168</v>
      </c>
      <c r="AG98" s="13">
        <v>72</v>
      </c>
      <c r="AH98" s="22">
        <v>10</v>
      </c>
      <c r="AI98" s="22">
        <v>0</v>
      </c>
      <c r="AJ98" s="22">
        <f t="shared" si="39"/>
        <v>0</v>
      </c>
      <c r="AK98" s="26" t="s">
        <v>167</v>
      </c>
      <c r="AL98" s="27" t="s">
        <v>168</v>
      </c>
      <c r="AM98" s="13">
        <v>72</v>
      </c>
      <c r="AN98" s="22">
        <v>8</v>
      </c>
      <c r="AO98" s="22">
        <v>3</v>
      </c>
      <c r="AP98" s="22">
        <f t="shared" si="40"/>
        <v>37.5</v>
      </c>
      <c r="AQ98" s="26" t="s">
        <v>167</v>
      </c>
      <c r="AR98" s="27" t="s">
        <v>168</v>
      </c>
      <c r="AS98" s="13">
        <v>72</v>
      </c>
      <c r="AT98" s="22">
        <v>1</v>
      </c>
      <c r="AU98" s="22">
        <v>0</v>
      </c>
      <c r="AV98" s="22">
        <f t="shared" si="41"/>
        <v>0</v>
      </c>
      <c r="AW98" s="26" t="s">
        <v>167</v>
      </c>
      <c r="AX98" s="27" t="s">
        <v>168</v>
      </c>
      <c r="AY98" s="13">
        <v>72</v>
      </c>
      <c r="AZ98" s="22">
        <v>0</v>
      </c>
      <c r="BA98" s="22">
        <v>0</v>
      </c>
      <c r="BB98" s="22">
        <f t="shared" si="42"/>
        <v>0</v>
      </c>
    </row>
    <row r="99" spans="1:54" ht="19.350000000000001" customHeight="1" x14ac:dyDescent="0.25">
      <c r="A99" s="26" t="s">
        <v>169</v>
      </c>
      <c r="B99" s="30" t="s">
        <v>170</v>
      </c>
      <c r="C99" s="13">
        <v>73</v>
      </c>
      <c r="D99" s="13">
        <f t="shared" ca="1" si="33"/>
        <v>1827</v>
      </c>
      <c r="E99" s="13">
        <f t="shared" ca="1" si="33"/>
        <v>665</v>
      </c>
      <c r="F99" s="22">
        <f t="shared" ca="1" si="34"/>
        <v>36.4</v>
      </c>
      <c r="G99" s="26" t="s">
        <v>169</v>
      </c>
      <c r="H99" s="30" t="s">
        <v>170</v>
      </c>
      <c r="I99" s="13">
        <v>73</v>
      </c>
      <c r="J99" s="22">
        <v>62</v>
      </c>
      <c r="K99" s="22">
        <v>24</v>
      </c>
      <c r="L99" s="22">
        <f t="shared" si="35"/>
        <v>38.71</v>
      </c>
      <c r="M99" s="26" t="s">
        <v>169</v>
      </c>
      <c r="N99" s="30" t="s">
        <v>170</v>
      </c>
      <c r="O99" s="13">
        <v>73</v>
      </c>
      <c r="P99" s="22">
        <v>45</v>
      </c>
      <c r="Q99" s="22">
        <v>10</v>
      </c>
      <c r="R99" s="22">
        <f t="shared" si="36"/>
        <v>22.22</v>
      </c>
      <c r="S99" s="26" t="s">
        <v>169</v>
      </c>
      <c r="T99" s="30" t="s">
        <v>170</v>
      </c>
      <c r="U99" s="13">
        <v>73</v>
      </c>
      <c r="V99" s="22">
        <v>835</v>
      </c>
      <c r="W99" s="22">
        <v>275</v>
      </c>
      <c r="X99" s="22">
        <f t="shared" si="37"/>
        <v>32.93</v>
      </c>
      <c r="Y99" s="26" t="s">
        <v>169</v>
      </c>
      <c r="Z99" s="30" t="s">
        <v>170</v>
      </c>
      <c r="AA99" s="13">
        <v>73</v>
      </c>
      <c r="AB99" s="22">
        <v>413</v>
      </c>
      <c r="AC99" s="22">
        <v>73</v>
      </c>
      <c r="AD99" s="22">
        <f t="shared" si="38"/>
        <v>17.68</v>
      </c>
      <c r="AE99" s="26" t="s">
        <v>169</v>
      </c>
      <c r="AF99" s="30" t="s">
        <v>170</v>
      </c>
      <c r="AG99" s="13">
        <v>73</v>
      </c>
      <c r="AH99" s="22">
        <v>121</v>
      </c>
      <c r="AI99" s="22">
        <v>145</v>
      </c>
      <c r="AJ99" s="22">
        <f t="shared" si="39"/>
        <v>119.83</v>
      </c>
      <c r="AK99" s="26" t="s">
        <v>169</v>
      </c>
      <c r="AL99" s="30" t="s">
        <v>170</v>
      </c>
      <c r="AM99" s="13">
        <v>73</v>
      </c>
      <c r="AN99" s="22">
        <v>103</v>
      </c>
      <c r="AO99" s="22">
        <v>42</v>
      </c>
      <c r="AP99" s="22">
        <f t="shared" si="40"/>
        <v>40.78</v>
      </c>
      <c r="AQ99" s="26" t="s">
        <v>169</v>
      </c>
      <c r="AR99" s="30" t="s">
        <v>170</v>
      </c>
      <c r="AS99" s="13">
        <v>73</v>
      </c>
      <c r="AT99" s="22">
        <v>216</v>
      </c>
      <c r="AU99" s="22">
        <v>90</v>
      </c>
      <c r="AV99" s="22">
        <f t="shared" si="41"/>
        <v>41.67</v>
      </c>
      <c r="AW99" s="26" t="s">
        <v>169</v>
      </c>
      <c r="AX99" s="30" t="s">
        <v>170</v>
      </c>
      <c r="AY99" s="13">
        <v>73</v>
      </c>
      <c r="AZ99" s="22">
        <v>32</v>
      </c>
      <c r="BA99" s="22">
        <v>6</v>
      </c>
      <c r="BB99" s="22">
        <f t="shared" si="42"/>
        <v>18.75</v>
      </c>
    </row>
    <row r="100" spans="1:54" ht="19.350000000000001" customHeight="1" x14ac:dyDescent="0.25">
      <c r="A100" s="26" t="s">
        <v>171</v>
      </c>
      <c r="B100" s="30" t="s">
        <v>172</v>
      </c>
      <c r="C100" s="13">
        <v>74</v>
      </c>
      <c r="D100" s="13">
        <f t="shared" ca="1" si="33"/>
        <v>1073</v>
      </c>
      <c r="E100" s="13">
        <f t="shared" ca="1" si="33"/>
        <v>305</v>
      </c>
      <c r="F100" s="22">
        <f t="shared" ca="1" si="34"/>
        <v>28.42</v>
      </c>
      <c r="G100" s="26" t="s">
        <v>171</v>
      </c>
      <c r="H100" s="30" t="s">
        <v>172</v>
      </c>
      <c r="I100" s="13">
        <v>74</v>
      </c>
      <c r="J100" s="22">
        <v>46</v>
      </c>
      <c r="K100" s="22">
        <v>8</v>
      </c>
      <c r="L100" s="22">
        <f t="shared" si="35"/>
        <v>17.39</v>
      </c>
      <c r="M100" s="26" t="s">
        <v>171</v>
      </c>
      <c r="N100" s="30" t="s">
        <v>172</v>
      </c>
      <c r="O100" s="13">
        <v>74</v>
      </c>
      <c r="P100" s="22">
        <v>0</v>
      </c>
      <c r="Q100" s="22">
        <v>6</v>
      </c>
      <c r="R100" s="22">
        <f t="shared" si="36"/>
        <v>0</v>
      </c>
      <c r="S100" s="26" t="s">
        <v>171</v>
      </c>
      <c r="T100" s="30" t="s">
        <v>172</v>
      </c>
      <c r="U100" s="13">
        <v>74</v>
      </c>
      <c r="V100" s="22">
        <v>222</v>
      </c>
      <c r="W100" s="22">
        <v>103</v>
      </c>
      <c r="X100" s="22">
        <f t="shared" si="37"/>
        <v>46.4</v>
      </c>
      <c r="Y100" s="26" t="s">
        <v>171</v>
      </c>
      <c r="Z100" s="30" t="s">
        <v>172</v>
      </c>
      <c r="AA100" s="13">
        <v>74</v>
      </c>
      <c r="AB100" s="22">
        <v>315</v>
      </c>
      <c r="AC100" s="22">
        <v>32</v>
      </c>
      <c r="AD100" s="22">
        <f t="shared" si="38"/>
        <v>10.16</v>
      </c>
      <c r="AE100" s="26" t="s">
        <v>171</v>
      </c>
      <c r="AF100" s="30" t="s">
        <v>172</v>
      </c>
      <c r="AG100" s="13">
        <v>74</v>
      </c>
      <c r="AH100" s="22">
        <v>46</v>
      </c>
      <c r="AI100" s="22">
        <v>99</v>
      </c>
      <c r="AJ100" s="22">
        <f t="shared" si="39"/>
        <v>215.22</v>
      </c>
      <c r="AK100" s="26" t="s">
        <v>171</v>
      </c>
      <c r="AL100" s="30" t="s">
        <v>172</v>
      </c>
      <c r="AM100" s="13">
        <v>74</v>
      </c>
      <c r="AN100" s="22">
        <v>330</v>
      </c>
      <c r="AO100" s="22">
        <v>0</v>
      </c>
      <c r="AP100" s="22">
        <f t="shared" si="40"/>
        <v>0</v>
      </c>
      <c r="AQ100" s="26" t="s">
        <v>171</v>
      </c>
      <c r="AR100" s="30" t="s">
        <v>172</v>
      </c>
      <c r="AS100" s="13">
        <v>74</v>
      </c>
      <c r="AT100" s="22">
        <v>107</v>
      </c>
      <c r="AU100" s="22">
        <v>52</v>
      </c>
      <c r="AV100" s="22">
        <f t="shared" si="41"/>
        <v>48.6</v>
      </c>
      <c r="AW100" s="26" t="s">
        <v>171</v>
      </c>
      <c r="AX100" s="30" t="s">
        <v>172</v>
      </c>
      <c r="AY100" s="13">
        <v>74</v>
      </c>
      <c r="AZ100" s="22">
        <v>7</v>
      </c>
      <c r="BA100" s="22">
        <v>5</v>
      </c>
      <c r="BB100" s="22">
        <f t="shared" si="42"/>
        <v>71.430000000000007</v>
      </c>
    </row>
    <row r="101" spans="1:54" ht="13.15" customHeight="1" x14ac:dyDescent="0.25">
      <c r="A101" s="16" t="s">
        <v>173</v>
      </c>
      <c r="B101" s="17" t="s">
        <v>174</v>
      </c>
      <c r="C101" s="18" t="s">
        <v>12</v>
      </c>
      <c r="D101" s="18"/>
      <c r="E101" s="18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</row>
    <row r="102" spans="1:54" ht="30.2" customHeight="1" x14ac:dyDescent="0.25">
      <c r="A102" s="20" t="s">
        <v>175</v>
      </c>
      <c r="B102" s="28" t="s">
        <v>176</v>
      </c>
      <c r="C102" s="13">
        <v>75</v>
      </c>
      <c r="D102" s="13">
        <f ca="1">SUM(OFFSET(D102,0,6),OFFSET(D102,0,12),OFFSET(D102,0,18),OFFSET(D102,0,24),OFFSET(D102,0,30),OFFSET(D102,0,36),OFFSET(D102,0,42),OFFSET(D102,0,48))</f>
        <v>1425</v>
      </c>
      <c r="E102" s="13">
        <f ca="1">SUM(OFFSET(E102,0,6),OFFSET(E102,0,12),OFFSET(E102,0,18),OFFSET(E102,0,24),OFFSET(E102,0,30),OFFSET(E102,0,36),OFFSET(E102,0,42),OFFSET(E102,0,48))</f>
        <v>58</v>
      </c>
      <c r="F102" s="22">
        <f ca="1">IF(D102, ROUND(E102/D102*100, 2),0)</f>
        <v>4.07</v>
      </c>
      <c r="G102" s="20" t="s">
        <v>175</v>
      </c>
      <c r="H102" s="28" t="s">
        <v>176</v>
      </c>
      <c r="I102" s="13">
        <v>75</v>
      </c>
      <c r="J102" s="22">
        <v>5</v>
      </c>
      <c r="K102" s="22">
        <v>3</v>
      </c>
      <c r="L102" s="22">
        <f>IF(J102, ROUND(K102/J102*100, 2),0)</f>
        <v>60</v>
      </c>
      <c r="M102" s="20" t="s">
        <v>175</v>
      </c>
      <c r="N102" s="28" t="s">
        <v>176</v>
      </c>
      <c r="O102" s="13">
        <v>75</v>
      </c>
      <c r="P102" s="22">
        <v>1</v>
      </c>
      <c r="Q102" s="22">
        <v>0</v>
      </c>
      <c r="R102" s="22">
        <f>IF(P102, ROUND(Q102/P102*100, 2),0)</f>
        <v>0</v>
      </c>
      <c r="S102" s="20" t="s">
        <v>175</v>
      </c>
      <c r="T102" s="28" t="s">
        <v>176</v>
      </c>
      <c r="U102" s="13">
        <v>75</v>
      </c>
      <c r="V102" s="22">
        <v>1335</v>
      </c>
      <c r="W102" s="22">
        <v>13</v>
      </c>
      <c r="X102" s="22">
        <f>IF(V102, ROUND(W102/V102*100, 2),0)</f>
        <v>0.97</v>
      </c>
      <c r="Y102" s="20" t="s">
        <v>175</v>
      </c>
      <c r="Z102" s="28" t="s">
        <v>176</v>
      </c>
      <c r="AA102" s="13">
        <v>75</v>
      </c>
      <c r="AB102" s="22">
        <v>62</v>
      </c>
      <c r="AC102" s="22">
        <v>24</v>
      </c>
      <c r="AD102" s="22">
        <f>IF(AB102, ROUND(AC102/AB102*100, 2),0)</f>
        <v>38.71</v>
      </c>
      <c r="AE102" s="20" t="s">
        <v>175</v>
      </c>
      <c r="AF102" s="28" t="s">
        <v>176</v>
      </c>
      <c r="AG102" s="13">
        <v>75</v>
      </c>
      <c r="AH102" s="22">
        <v>8</v>
      </c>
      <c r="AI102" s="22">
        <v>2</v>
      </c>
      <c r="AJ102" s="22">
        <f>IF(AH102, ROUND(AI102/AH102*100, 2),0)</f>
        <v>25</v>
      </c>
      <c r="AK102" s="20" t="s">
        <v>175</v>
      </c>
      <c r="AL102" s="28" t="s">
        <v>176</v>
      </c>
      <c r="AM102" s="13">
        <v>75</v>
      </c>
      <c r="AN102" s="22">
        <v>5</v>
      </c>
      <c r="AO102" s="22">
        <v>7</v>
      </c>
      <c r="AP102" s="22">
        <f>IF(AN102, ROUND(AO102/AN102*100, 2),0)</f>
        <v>140</v>
      </c>
      <c r="AQ102" s="20" t="s">
        <v>175</v>
      </c>
      <c r="AR102" s="28" t="s">
        <v>176</v>
      </c>
      <c r="AS102" s="13">
        <v>75</v>
      </c>
      <c r="AT102" s="22">
        <v>2</v>
      </c>
      <c r="AU102" s="22">
        <v>0</v>
      </c>
      <c r="AV102" s="22">
        <f>IF(AT102, ROUND(AU102/AT102*100, 2),0)</f>
        <v>0</v>
      </c>
      <c r="AW102" s="20" t="s">
        <v>175</v>
      </c>
      <c r="AX102" s="28" t="s">
        <v>176</v>
      </c>
      <c r="AY102" s="13">
        <v>75</v>
      </c>
      <c r="AZ102" s="22">
        <v>7</v>
      </c>
      <c r="BA102" s="22">
        <v>9</v>
      </c>
      <c r="BB102" s="22">
        <f>IF(AZ102, ROUND(BA102/AZ102*100, 2),0)</f>
        <v>128.57</v>
      </c>
    </row>
    <row r="103" spans="1:54" ht="19.350000000000001" customHeight="1" x14ac:dyDescent="0.25">
      <c r="A103" s="23"/>
      <c r="B103" s="24" t="s">
        <v>16</v>
      </c>
      <c r="C103" s="18" t="s">
        <v>12</v>
      </c>
      <c r="D103" s="18"/>
      <c r="E103" s="18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</row>
    <row r="104" spans="1:54" ht="24.4" customHeight="1" x14ac:dyDescent="0.25">
      <c r="A104" s="26" t="s">
        <v>177</v>
      </c>
      <c r="B104" s="27" t="s">
        <v>18</v>
      </c>
      <c r="C104" s="13">
        <v>76</v>
      </c>
      <c r="D104" s="13">
        <f ca="1">SUM(OFFSET(D104,0,6),OFFSET(D104,0,12),OFFSET(D104,0,18),OFFSET(D104,0,24),OFFSET(D104,0,30),OFFSET(D104,0,36),OFFSET(D104,0,42),OFFSET(D104,0,48))</f>
        <v>17</v>
      </c>
      <c r="E104" s="13">
        <f ca="1">SUM(OFFSET(E104,0,6),OFFSET(E104,0,12),OFFSET(E104,0,18),OFFSET(E104,0,24),OFFSET(E104,0,30),OFFSET(E104,0,36),OFFSET(E104,0,42),OFFSET(E104,0,48))</f>
        <v>3</v>
      </c>
      <c r="F104" s="22">
        <f ca="1">IF(D104, ROUND(E104/D104*100, 2),0)</f>
        <v>17.649999999999999</v>
      </c>
      <c r="G104" s="26" t="s">
        <v>177</v>
      </c>
      <c r="H104" s="27" t="s">
        <v>18</v>
      </c>
      <c r="I104" s="13">
        <v>76</v>
      </c>
      <c r="J104" s="22">
        <v>0</v>
      </c>
      <c r="K104" s="22">
        <v>0</v>
      </c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0</v>
      </c>
      <c r="Q104" s="22">
        <v>0</v>
      </c>
      <c r="R104" s="22">
        <f>IF(P104, ROUND(Q104/P104*100, 2),0)</f>
        <v>0</v>
      </c>
      <c r="S104" s="26" t="s">
        <v>177</v>
      </c>
      <c r="T104" s="27" t="s">
        <v>18</v>
      </c>
      <c r="U104" s="13">
        <v>76</v>
      </c>
      <c r="V104" s="22">
        <v>1</v>
      </c>
      <c r="W104" s="22">
        <v>2</v>
      </c>
      <c r="X104" s="22">
        <f>IF(V104, ROUND(W104/V104*100, 2),0)</f>
        <v>200</v>
      </c>
      <c r="Y104" s="26" t="s">
        <v>177</v>
      </c>
      <c r="Z104" s="27" t="s">
        <v>18</v>
      </c>
      <c r="AA104" s="13">
        <v>76</v>
      </c>
      <c r="AB104" s="22">
        <v>8</v>
      </c>
      <c r="AC104" s="22">
        <v>0</v>
      </c>
      <c r="AD104" s="22">
        <f>IF(AB104, ROUND(AC104/AB104*100, 2),0)</f>
        <v>0</v>
      </c>
      <c r="AE104" s="26" t="s">
        <v>177</v>
      </c>
      <c r="AF104" s="27" t="s">
        <v>18</v>
      </c>
      <c r="AG104" s="13">
        <v>76</v>
      </c>
      <c r="AH104" s="22">
        <v>8</v>
      </c>
      <c r="AI104" s="22">
        <v>0</v>
      </c>
      <c r="AJ104" s="22">
        <f>IF(AH104, ROUND(AI104/AH104*100, 2),0)</f>
        <v>0</v>
      </c>
      <c r="AK104" s="26" t="s">
        <v>177</v>
      </c>
      <c r="AL104" s="27" t="s">
        <v>18</v>
      </c>
      <c r="AM104" s="13">
        <v>76</v>
      </c>
      <c r="AN104" s="22">
        <v>0</v>
      </c>
      <c r="AO104" s="22">
        <v>1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0</v>
      </c>
      <c r="AU104" s="22">
        <v>0</v>
      </c>
      <c r="AV104" s="22">
        <f>IF(AT104, ROUND(AU104/AT104*100, 2),0)</f>
        <v>0</v>
      </c>
      <c r="AW104" s="26" t="s">
        <v>177</v>
      </c>
      <c r="AX104" s="27" t="s">
        <v>18</v>
      </c>
      <c r="AY104" s="13">
        <v>76</v>
      </c>
      <c r="AZ104" s="22">
        <v>0</v>
      </c>
      <c r="BA104" s="22">
        <v>0</v>
      </c>
      <c r="BB104" s="22">
        <f>IF(AZ104, ROUND(BA104/AZ104*100, 2),0)</f>
        <v>0</v>
      </c>
    </row>
    <row r="105" spans="1:54" ht="19.350000000000001" customHeight="1" x14ac:dyDescent="0.25">
      <c r="A105" s="26" t="s">
        <v>178</v>
      </c>
      <c r="B105" s="30" t="s">
        <v>21</v>
      </c>
      <c r="C105" s="13">
        <v>77</v>
      </c>
      <c r="D105" s="13">
        <f ca="1">SUM(OFFSET(D105,0,6),OFFSET(D105,0,12),OFFSET(D105,0,18),OFFSET(D105,0,24),OFFSET(D105,0,30),OFFSET(D105,0,36),OFFSET(D105,0,42),OFFSET(D105,0,48))</f>
        <v>1416</v>
      </c>
      <c r="E105" s="13">
        <f ca="1">SUM(OFFSET(E105,0,6),OFFSET(E105,0,12),OFFSET(E105,0,18),OFFSET(E105,0,24),OFFSET(E105,0,30),OFFSET(E105,0,36),OFFSET(E105,0,42),OFFSET(E105,0,48))</f>
        <v>55</v>
      </c>
      <c r="F105" s="22">
        <f ca="1">IF(D105, ROUND(E105/D105*100, 2),0)</f>
        <v>3.88</v>
      </c>
      <c r="G105" s="26" t="s">
        <v>178</v>
      </c>
      <c r="H105" s="30" t="s">
        <v>21</v>
      </c>
      <c r="I105" s="13">
        <v>77</v>
      </c>
      <c r="J105" s="22">
        <v>5</v>
      </c>
      <c r="K105" s="22">
        <v>3</v>
      </c>
      <c r="L105" s="22">
        <f>IF(J105, ROUND(K105/J105*100, 2),0)</f>
        <v>60</v>
      </c>
      <c r="M105" s="26" t="s">
        <v>178</v>
      </c>
      <c r="N105" s="30" t="s">
        <v>21</v>
      </c>
      <c r="O105" s="13">
        <v>77</v>
      </c>
      <c r="P105" s="22">
        <v>1</v>
      </c>
      <c r="Q105" s="22">
        <v>0</v>
      </c>
      <c r="R105" s="22">
        <f>IF(P105, ROUND(Q105/P105*100, 2),0)</f>
        <v>0</v>
      </c>
      <c r="S105" s="26" t="s">
        <v>178</v>
      </c>
      <c r="T105" s="30" t="s">
        <v>21</v>
      </c>
      <c r="U105" s="13">
        <v>77</v>
      </c>
      <c r="V105" s="22">
        <v>1334</v>
      </c>
      <c r="W105" s="22">
        <v>11</v>
      </c>
      <c r="X105" s="22">
        <f>IF(V105, ROUND(W105/V105*100, 2),0)</f>
        <v>0.82</v>
      </c>
      <c r="Y105" s="26" t="s">
        <v>178</v>
      </c>
      <c r="Z105" s="30" t="s">
        <v>21</v>
      </c>
      <c r="AA105" s="13">
        <v>77</v>
      </c>
      <c r="AB105" s="22">
        <v>54</v>
      </c>
      <c r="AC105" s="22">
        <v>24</v>
      </c>
      <c r="AD105" s="22">
        <f>IF(AB105, ROUND(AC105/AB105*100, 2),0)</f>
        <v>44.44</v>
      </c>
      <c r="AE105" s="26" t="s">
        <v>178</v>
      </c>
      <c r="AF105" s="30" t="s">
        <v>21</v>
      </c>
      <c r="AG105" s="13">
        <v>77</v>
      </c>
      <c r="AH105" s="22">
        <v>8</v>
      </c>
      <c r="AI105" s="22">
        <v>2</v>
      </c>
      <c r="AJ105" s="22">
        <f>IF(AH105, ROUND(AI105/AH105*100, 2),0)</f>
        <v>25</v>
      </c>
      <c r="AK105" s="26" t="s">
        <v>178</v>
      </c>
      <c r="AL105" s="30" t="s">
        <v>21</v>
      </c>
      <c r="AM105" s="13">
        <v>77</v>
      </c>
      <c r="AN105" s="22">
        <v>5</v>
      </c>
      <c r="AO105" s="22">
        <v>6</v>
      </c>
      <c r="AP105" s="22">
        <f>IF(AN105, ROUND(AO105/AN105*100, 2),0)</f>
        <v>120</v>
      </c>
      <c r="AQ105" s="26" t="s">
        <v>178</v>
      </c>
      <c r="AR105" s="30" t="s">
        <v>21</v>
      </c>
      <c r="AS105" s="13">
        <v>77</v>
      </c>
      <c r="AT105" s="22">
        <v>2</v>
      </c>
      <c r="AU105" s="22">
        <v>0</v>
      </c>
      <c r="AV105" s="22">
        <f>IF(AT105, ROUND(AU105/AT105*100, 2),0)</f>
        <v>0</v>
      </c>
      <c r="AW105" s="26" t="s">
        <v>178</v>
      </c>
      <c r="AX105" s="30" t="s">
        <v>21</v>
      </c>
      <c r="AY105" s="13">
        <v>77</v>
      </c>
      <c r="AZ105" s="22">
        <v>7</v>
      </c>
      <c r="BA105" s="22">
        <v>9</v>
      </c>
      <c r="BB105" s="22">
        <f>IF(AZ105, ROUND(BA105/AZ105*100, 2),0)</f>
        <v>128.57</v>
      </c>
    </row>
    <row r="106" spans="1:54" ht="19.350000000000001" customHeight="1" x14ac:dyDescent="0.25">
      <c r="A106" s="23"/>
      <c r="B106" s="24" t="s">
        <v>47</v>
      </c>
      <c r="C106" s="18" t="s">
        <v>12</v>
      </c>
      <c r="D106" s="18"/>
      <c r="E106" s="18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</row>
    <row r="107" spans="1:54" ht="19.350000000000001" customHeight="1" x14ac:dyDescent="0.25">
      <c r="A107" s="26" t="s">
        <v>179</v>
      </c>
      <c r="B107" s="30" t="s">
        <v>180</v>
      </c>
      <c r="C107" s="13">
        <v>78</v>
      </c>
      <c r="D107" s="13">
        <f t="shared" ref="D107:E109" ca="1" si="43">SUM(OFFSET(D107,0,6),OFFSET(D107,0,12),OFFSET(D107,0,18),OFFSET(D107,0,24),OFFSET(D107,0,30),OFFSET(D107,0,36),OFFSET(D107,0,42),OFFSET(D107,0,48))</f>
        <v>1382</v>
      </c>
      <c r="E107" s="13">
        <f t="shared" ca="1" si="43"/>
        <v>30</v>
      </c>
      <c r="F107" s="22">
        <f ca="1">IF(D107, ROUND(E107/D107*100, 2),0)</f>
        <v>2.17</v>
      </c>
      <c r="G107" s="26" t="s">
        <v>179</v>
      </c>
      <c r="H107" s="30" t="s">
        <v>180</v>
      </c>
      <c r="I107" s="13">
        <v>78</v>
      </c>
      <c r="J107" s="22">
        <v>5</v>
      </c>
      <c r="K107" s="22">
        <v>1</v>
      </c>
      <c r="L107" s="22">
        <f>IF(J107, ROUND(K107/J107*100, 2),0)</f>
        <v>20</v>
      </c>
      <c r="M107" s="26" t="s">
        <v>179</v>
      </c>
      <c r="N107" s="30" t="s">
        <v>180</v>
      </c>
      <c r="O107" s="13">
        <v>78</v>
      </c>
      <c r="P107" s="22">
        <v>1</v>
      </c>
      <c r="Q107" s="22">
        <v>0</v>
      </c>
      <c r="R107" s="22">
        <f>IF(P107, ROUND(Q107/P107*100, 2),0)</f>
        <v>0</v>
      </c>
      <c r="S107" s="26" t="s">
        <v>179</v>
      </c>
      <c r="T107" s="30" t="s">
        <v>180</v>
      </c>
      <c r="U107" s="13">
        <v>78</v>
      </c>
      <c r="V107" s="22">
        <v>1334</v>
      </c>
      <c r="W107" s="22">
        <v>1</v>
      </c>
      <c r="X107" s="22">
        <f>IF(V107, ROUND(W107/V107*100, 2),0)</f>
        <v>7.0000000000000007E-2</v>
      </c>
      <c r="Y107" s="26" t="s">
        <v>179</v>
      </c>
      <c r="Z107" s="30" t="s">
        <v>180</v>
      </c>
      <c r="AA107" s="13">
        <v>78</v>
      </c>
      <c r="AB107" s="22">
        <v>30</v>
      </c>
      <c r="AC107" s="22">
        <v>15</v>
      </c>
      <c r="AD107" s="22">
        <f>IF(AB107, ROUND(AC107/AB107*100, 2),0)</f>
        <v>50</v>
      </c>
      <c r="AE107" s="26" t="s">
        <v>179</v>
      </c>
      <c r="AF107" s="30" t="s">
        <v>180</v>
      </c>
      <c r="AG107" s="13">
        <v>78</v>
      </c>
      <c r="AH107" s="22">
        <v>2</v>
      </c>
      <c r="AI107" s="22">
        <v>1</v>
      </c>
      <c r="AJ107" s="22">
        <f>IF(AH107, ROUND(AI107/AH107*100, 2),0)</f>
        <v>50</v>
      </c>
      <c r="AK107" s="26" t="s">
        <v>179</v>
      </c>
      <c r="AL107" s="30" t="s">
        <v>180</v>
      </c>
      <c r="AM107" s="13">
        <v>78</v>
      </c>
      <c r="AN107" s="22">
        <v>3</v>
      </c>
      <c r="AO107" s="22">
        <v>5</v>
      </c>
      <c r="AP107" s="22">
        <f>IF(AN107, ROUND(AO107/AN107*100, 2),0)</f>
        <v>166.67</v>
      </c>
      <c r="AQ107" s="26" t="s">
        <v>179</v>
      </c>
      <c r="AR107" s="30" t="s">
        <v>180</v>
      </c>
      <c r="AS107" s="13">
        <v>78</v>
      </c>
      <c r="AT107" s="22">
        <v>2</v>
      </c>
      <c r="AU107" s="22">
        <v>0</v>
      </c>
      <c r="AV107" s="22">
        <f>IF(AT107, ROUND(AU107/AT107*100, 2),0)</f>
        <v>0</v>
      </c>
      <c r="AW107" s="26" t="s">
        <v>179</v>
      </c>
      <c r="AX107" s="30" t="s">
        <v>180</v>
      </c>
      <c r="AY107" s="13">
        <v>78</v>
      </c>
      <c r="AZ107" s="22">
        <v>5</v>
      </c>
      <c r="BA107" s="22">
        <v>7</v>
      </c>
      <c r="BB107" s="22">
        <f>IF(AZ107, ROUND(BA107/AZ107*100, 2),0)</f>
        <v>140</v>
      </c>
    </row>
    <row r="108" spans="1:54" ht="22.9" customHeight="1" x14ac:dyDescent="0.25">
      <c r="A108" s="26" t="s">
        <v>181</v>
      </c>
      <c r="B108" s="27" t="s">
        <v>182</v>
      </c>
      <c r="C108" s="13">
        <v>79</v>
      </c>
      <c r="D108" s="13">
        <f t="shared" ca="1" si="43"/>
        <v>12</v>
      </c>
      <c r="E108" s="13">
        <f t="shared" ca="1" si="43"/>
        <v>2701</v>
      </c>
      <c r="F108" s="22">
        <f ca="1">IF(D108, ROUND(E108/D108*100, 2),0)</f>
        <v>22508.33</v>
      </c>
      <c r="G108" s="26" t="s">
        <v>181</v>
      </c>
      <c r="H108" s="27" t="s">
        <v>182</v>
      </c>
      <c r="I108" s="13">
        <v>79</v>
      </c>
      <c r="J108" s="22">
        <v>0</v>
      </c>
      <c r="K108" s="22">
        <v>2</v>
      </c>
      <c r="L108" s="22">
        <f>IF(J108, ROUND(K108/J108*100, 2),0)</f>
        <v>0</v>
      </c>
      <c r="M108" s="26" t="s">
        <v>181</v>
      </c>
      <c r="N108" s="27" t="s">
        <v>182</v>
      </c>
      <c r="O108" s="13">
        <v>79</v>
      </c>
      <c r="P108" s="22">
        <v>0</v>
      </c>
      <c r="Q108" s="22">
        <v>0</v>
      </c>
      <c r="R108" s="22">
        <f>IF(P108, ROUND(Q108/P108*100, 2),0)</f>
        <v>0</v>
      </c>
      <c r="S108" s="26" t="s">
        <v>181</v>
      </c>
      <c r="T108" s="27" t="s">
        <v>182</v>
      </c>
      <c r="U108" s="13">
        <v>79</v>
      </c>
      <c r="V108" s="22">
        <v>0</v>
      </c>
      <c r="W108" s="22">
        <v>2692</v>
      </c>
      <c r="X108" s="22">
        <f>IF(V108, ROUND(W108/V108*100, 2),0)</f>
        <v>0</v>
      </c>
      <c r="Y108" s="26" t="s">
        <v>181</v>
      </c>
      <c r="Z108" s="27" t="s">
        <v>182</v>
      </c>
      <c r="AA108" s="13">
        <v>79</v>
      </c>
      <c r="AB108" s="22">
        <v>10</v>
      </c>
      <c r="AC108" s="22">
        <v>3</v>
      </c>
      <c r="AD108" s="22">
        <f>IF(AB108, ROUND(AC108/AB108*100, 2),0)</f>
        <v>30</v>
      </c>
      <c r="AE108" s="26" t="s">
        <v>181</v>
      </c>
      <c r="AF108" s="27" t="s">
        <v>182</v>
      </c>
      <c r="AG108" s="13">
        <v>79</v>
      </c>
      <c r="AH108" s="22">
        <v>0</v>
      </c>
      <c r="AI108" s="22">
        <v>0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0</v>
      </c>
      <c r="AO108" s="22">
        <v>2</v>
      </c>
      <c r="AP108" s="22">
        <f>IF(AN108, ROUND(AO108/AN108*100, 2),0)</f>
        <v>0</v>
      </c>
      <c r="AQ108" s="26" t="s">
        <v>181</v>
      </c>
      <c r="AR108" s="27" t="s">
        <v>182</v>
      </c>
      <c r="AS108" s="13">
        <v>79</v>
      </c>
      <c r="AT108" s="22">
        <v>0</v>
      </c>
      <c r="AU108" s="22">
        <v>0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2</v>
      </c>
      <c r="BA108" s="22">
        <v>2</v>
      </c>
      <c r="BB108" s="22">
        <f>IF(AZ108, ROUND(BA108/AZ108*100, 2),0)</f>
        <v>100</v>
      </c>
    </row>
    <row r="109" spans="1:54" ht="25.7" customHeight="1" x14ac:dyDescent="0.25">
      <c r="A109" s="20" t="s">
        <v>183</v>
      </c>
      <c r="B109" s="28" t="s">
        <v>184</v>
      </c>
      <c r="C109" s="13">
        <v>80</v>
      </c>
      <c r="D109" s="13">
        <f t="shared" ca="1" si="43"/>
        <v>11892</v>
      </c>
      <c r="E109" s="13">
        <f t="shared" ca="1" si="43"/>
        <v>7401</v>
      </c>
      <c r="F109" s="22">
        <f ca="1">IF(D109, ROUND(E109/D109*100, 2),0)</f>
        <v>62.24</v>
      </c>
      <c r="G109" s="20" t="s">
        <v>183</v>
      </c>
      <c r="H109" s="28" t="s">
        <v>184</v>
      </c>
      <c r="I109" s="13">
        <v>80</v>
      </c>
      <c r="J109" s="22">
        <v>209</v>
      </c>
      <c r="K109" s="22">
        <v>283</v>
      </c>
      <c r="L109" s="22">
        <f>IF(J109, ROUND(K109/J109*100, 2),0)</f>
        <v>135.41</v>
      </c>
      <c r="M109" s="20" t="s">
        <v>183</v>
      </c>
      <c r="N109" s="28" t="s">
        <v>184</v>
      </c>
      <c r="O109" s="13">
        <v>80</v>
      </c>
      <c r="P109" s="22">
        <v>1</v>
      </c>
      <c r="Q109" s="22">
        <v>0</v>
      </c>
      <c r="R109" s="22">
        <f>IF(P109, ROUND(Q109/P109*100, 2),0)</f>
        <v>0</v>
      </c>
      <c r="S109" s="20" t="s">
        <v>183</v>
      </c>
      <c r="T109" s="28" t="s">
        <v>184</v>
      </c>
      <c r="U109" s="13">
        <v>80</v>
      </c>
      <c r="V109" s="22">
        <v>2692</v>
      </c>
      <c r="W109" s="22">
        <v>321</v>
      </c>
      <c r="X109" s="22">
        <f>IF(V109, ROUND(W109/V109*100, 2),0)</f>
        <v>11.92</v>
      </c>
      <c r="Y109" s="20" t="s">
        <v>183</v>
      </c>
      <c r="Z109" s="28" t="s">
        <v>184</v>
      </c>
      <c r="AA109" s="13">
        <v>80</v>
      </c>
      <c r="AB109" s="22">
        <v>8267</v>
      </c>
      <c r="AC109" s="22">
        <v>6292</v>
      </c>
      <c r="AD109" s="22">
        <f>IF(AB109, ROUND(AC109/AB109*100, 2),0)</f>
        <v>76.11</v>
      </c>
      <c r="AE109" s="20" t="s">
        <v>183</v>
      </c>
      <c r="AF109" s="28" t="s">
        <v>184</v>
      </c>
      <c r="AG109" s="13">
        <v>80</v>
      </c>
      <c r="AH109" s="22">
        <v>192</v>
      </c>
      <c r="AI109" s="22">
        <v>2</v>
      </c>
      <c r="AJ109" s="22">
        <f>IF(AH109, ROUND(AI109/AH109*100, 2),0)</f>
        <v>1.04</v>
      </c>
      <c r="AK109" s="20" t="s">
        <v>183</v>
      </c>
      <c r="AL109" s="28" t="s">
        <v>184</v>
      </c>
      <c r="AM109" s="13">
        <v>80</v>
      </c>
      <c r="AN109" s="22">
        <v>130</v>
      </c>
      <c r="AO109" s="22">
        <v>150</v>
      </c>
      <c r="AP109" s="22">
        <f>IF(AN109, ROUND(AO109/AN109*100, 2),0)</f>
        <v>115.38</v>
      </c>
      <c r="AQ109" s="20" t="s">
        <v>183</v>
      </c>
      <c r="AR109" s="28" t="s">
        <v>184</v>
      </c>
      <c r="AS109" s="13">
        <v>80</v>
      </c>
      <c r="AT109" s="22">
        <v>6</v>
      </c>
      <c r="AU109" s="22">
        <v>0</v>
      </c>
      <c r="AV109" s="22">
        <f>IF(AT109, ROUND(AU109/AT109*100, 2),0)</f>
        <v>0</v>
      </c>
      <c r="AW109" s="20" t="s">
        <v>183</v>
      </c>
      <c r="AX109" s="28" t="s">
        <v>184</v>
      </c>
      <c r="AY109" s="13">
        <v>80</v>
      </c>
      <c r="AZ109" s="22">
        <v>395</v>
      </c>
      <c r="BA109" s="22">
        <v>353</v>
      </c>
      <c r="BB109" s="22">
        <f>IF(AZ109, ROUND(BA109/AZ109*100, 2),0)</f>
        <v>89.37</v>
      </c>
    </row>
    <row r="110" spans="1:54" ht="19.350000000000001" customHeight="1" x14ac:dyDescent="0.25">
      <c r="A110" s="23"/>
      <c r="B110" s="24" t="s">
        <v>16</v>
      </c>
      <c r="C110" s="18" t="s">
        <v>12</v>
      </c>
      <c r="D110" s="18"/>
      <c r="E110" s="18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</row>
    <row r="111" spans="1:54" ht="29.65" customHeight="1" x14ac:dyDescent="0.25">
      <c r="A111" s="26" t="s">
        <v>185</v>
      </c>
      <c r="B111" s="27" t="s">
        <v>18</v>
      </c>
      <c r="C111" s="13">
        <v>81</v>
      </c>
      <c r="D111" s="13">
        <f ca="1">SUM(OFFSET(D111,0,6),OFFSET(D111,0,12),OFFSET(D111,0,18),OFFSET(D111,0,24),OFFSET(D111,0,30),OFFSET(D111,0,36),OFFSET(D111,0,42),OFFSET(D111,0,48))</f>
        <v>176</v>
      </c>
      <c r="E111" s="13">
        <f ca="1">SUM(OFFSET(E111,0,6),OFFSET(E111,0,12),OFFSET(E111,0,18),OFFSET(E111,0,24),OFFSET(E111,0,30),OFFSET(E111,0,36),OFFSET(E111,0,42),OFFSET(E111,0,48))</f>
        <v>5</v>
      </c>
      <c r="F111" s="22">
        <f ca="1">IF(D111, ROUND(E111/D111*100, 2),0)</f>
        <v>2.84</v>
      </c>
      <c r="G111" s="26" t="s">
        <v>185</v>
      </c>
      <c r="H111" s="27" t="s">
        <v>18</v>
      </c>
      <c r="I111" s="13">
        <v>81</v>
      </c>
      <c r="J111" s="22">
        <v>0</v>
      </c>
      <c r="K111" s="22">
        <v>0</v>
      </c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0</v>
      </c>
      <c r="Q111" s="22">
        <v>0</v>
      </c>
      <c r="R111" s="22">
        <f>IF(P111, ROUND(Q111/P111*100, 2),0)</f>
        <v>0</v>
      </c>
      <c r="S111" s="26" t="s">
        <v>185</v>
      </c>
      <c r="T111" s="27" t="s">
        <v>18</v>
      </c>
      <c r="U111" s="13">
        <v>81</v>
      </c>
      <c r="V111" s="22">
        <v>3</v>
      </c>
      <c r="W111" s="22">
        <v>4</v>
      </c>
      <c r="X111" s="22">
        <f>IF(V111, ROUND(W111/V111*100, 2),0)</f>
        <v>133.33000000000001</v>
      </c>
      <c r="Y111" s="26" t="s">
        <v>185</v>
      </c>
      <c r="Z111" s="27" t="s">
        <v>18</v>
      </c>
      <c r="AA111" s="13">
        <v>81</v>
      </c>
      <c r="AB111" s="22">
        <v>173</v>
      </c>
      <c r="AC111" s="22">
        <v>0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0</v>
      </c>
      <c r="AI111" s="22">
        <v>0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0</v>
      </c>
      <c r="AO111" s="22">
        <v>1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0</v>
      </c>
      <c r="AU111" s="22">
        <v>0</v>
      </c>
      <c r="AV111" s="22">
        <f>IF(AT111, ROUND(AU111/AT111*100, 2),0)</f>
        <v>0</v>
      </c>
      <c r="AW111" s="26" t="s">
        <v>185</v>
      </c>
      <c r="AX111" s="27" t="s">
        <v>18</v>
      </c>
      <c r="AY111" s="13">
        <v>81</v>
      </c>
      <c r="AZ111" s="22">
        <v>0</v>
      </c>
      <c r="BA111" s="22">
        <v>0</v>
      </c>
      <c r="BB111" s="22">
        <f>IF(AZ111, ROUND(BA111/AZ111*100, 2),0)</f>
        <v>0</v>
      </c>
    </row>
    <row r="112" spans="1:54" ht="19.350000000000001" customHeight="1" x14ac:dyDescent="0.25">
      <c r="A112" s="26" t="s">
        <v>186</v>
      </c>
      <c r="B112" s="30" t="s">
        <v>21</v>
      </c>
      <c r="C112" s="13">
        <v>82</v>
      </c>
      <c r="D112" s="13">
        <f ca="1">SUM(OFFSET(D112,0,6),OFFSET(D112,0,12),OFFSET(D112,0,18),OFFSET(D112,0,24),OFFSET(D112,0,30),OFFSET(D112,0,36),OFFSET(D112,0,42),OFFSET(D112,0,48))</f>
        <v>11716</v>
      </c>
      <c r="E112" s="13">
        <f ca="1">SUM(OFFSET(E112,0,6),OFFSET(E112,0,12),OFFSET(E112,0,18),OFFSET(E112,0,24),OFFSET(E112,0,30),OFFSET(E112,0,36),OFFSET(E112,0,42),OFFSET(E112,0,48))</f>
        <v>7396</v>
      </c>
      <c r="F112" s="22">
        <f ca="1">IF(D112, ROUND(E112/D112*100, 2),0)</f>
        <v>63.13</v>
      </c>
      <c r="G112" s="26" t="s">
        <v>186</v>
      </c>
      <c r="H112" s="30" t="s">
        <v>21</v>
      </c>
      <c r="I112" s="13">
        <v>82</v>
      </c>
      <c r="J112" s="22">
        <v>209</v>
      </c>
      <c r="K112" s="22">
        <v>283</v>
      </c>
      <c r="L112" s="22">
        <f>IF(J112, ROUND(K112/J112*100, 2),0)</f>
        <v>135.41</v>
      </c>
      <c r="M112" s="26" t="s">
        <v>186</v>
      </c>
      <c r="N112" s="30" t="s">
        <v>21</v>
      </c>
      <c r="O112" s="13">
        <v>82</v>
      </c>
      <c r="P112" s="22">
        <v>1</v>
      </c>
      <c r="Q112" s="22">
        <v>0</v>
      </c>
      <c r="R112" s="22">
        <f>IF(P112, ROUND(Q112/P112*100, 2),0)</f>
        <v>0</v>
      </c>
      <c r="S112" s="26" t="s">
        <v>186</v>
      </c>
      <c r="T112" s="30" t="s">
        <v>21</v>
      </c>
      <c r="U112" s="13">
        <v>82</v>
      </c>
      <c r="V112" s="22">
        <v>2689</v>
      </c>
      <c r="W112" s="22">
        <v>317</v>
      </c>
      <c r="X112" s="22">
        <f>IF(V112, ROUND(W112/V112*100, 2),0)</f>
        <v>11.79</v>
      </c>
      <c r="Y112" s="26" t="s">
        <v>186</v>
      </c>
      <c r="Z112" s="30" t="s">
        <v>21</v>
      </c>
      <c r="AA112" s="13">
        <v>82</v>
      </c>
      <c r="AB112" s="22">
        <v>8094</v>
      </c>
      <c r="AC112" s="22">
        <v>6292</v>
      </c>
      <c r="AD112" s="22">
        <f>IF(AB112, ROUND(AC112/AB112*100, 2),0)</f>
        <v>77.739999999999995</v>
      </c>
      <c r="AE112" s="26" t="s">
        <v>186</v>
      </c>
      <c r="AF112" s="30" t="s">
        <v>21</v>
      </c>
      <c r="AG112" s="13">
        <v>82</v>
      </c>
      <c r="AH112" s="22">
        <v>192</v>
      </c>
      <c r="AI112" s="22">
        <v>2</v>
      </c>
      <c r="AJ112" s="22">
        <f>IF(AH112, ROUND(AI112/AH112*100, 2),0)</f>
        <v>1.04</v>
      </c>
      <c r="AK112" s="26" t="s">
        <v>186</v>
      </c>
      <c r="AL112" s="30" t="s">
        <v>21</v>
      </c>
      <c r="AM112" s="13">
        <v>82</v>
      </c>
      <c r="AN112" s="22">
        <v>130</v>
      </c>
      <c r="AO112" s="22">
        <v>149</v>
      </c>
      <c r="AP112" s="22">
        <f>IF(AN112, ROUND(AO112/AN112*100, 2),0)</f>
        <v>114.62</v>
      </c>
      <c r="AQ112" s="26" t="s">
        <v>186</v>
      </c>
      <c r="AR112" s="30" t="s">
        <v>21</v>
      </c>
      <c r="AS112" s="13">
        <v>82</v>
      </c>
      <c r="AT112" s="22">
        <v>6</v>
      </c>
      <c r="AU112" s="22">
        <v>0</v>
      </c>
      <c r="AV112" s="22">
        <f>IF(AT112, ROUND(AU112/AT112*100, 2),0)</f>
        <v>0</v>
      </c>
      <c r="AW112" s="26" t="s">
        <v>186</v>
      </c>
      <c r="AX112" s="30" t="s">
        <v>21</v>
      </c>
      <c r="AY112" s="13">
        <v>82</v>
      </c>
      <c r="AZ112" s="22">
        <v>395</v>
      </c>
      <c r="BA112" s="22">
        <v>353</v>
      </c>
      <c r="BB112" s="22">
        <f>IF(AZ112, ROUND(BA112/AZ112*100, 2),0)</f>
        <v>89.37</v>
      </c>
    </row>
    <row r="113" spans="1:54" ht="19.350000000000001" customHeight="1" x14ac:dyDescent="0.25">
      <c r="A113" s="23"/>
      <c r="B113" s="24" t="s">
        <v>47</v>
      </c>
      <c r="C113" s="18" t="s">
        <v>12</v>
      </c>
      <c r="D113" s="18"/>
      <c r="E113" s="18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</row>
    <row r="114" spans="1:54" ht="19.350000000000001" customHeight="1" x14ac:dyDescent="0.25">
      <c r="A114" s="26" t="s">
        <v>187</v>
      </c>
      <c r="B114" s="30" t="s">
        <v>180</v>
      </c>
      <c r="C114" s="13">
        <v>83</v>
      </c>
      <c r="D114" s="13">
        <f t="shared" ref="D114:E123" ca="1" si="44">SUM(OFFSET(D114,0,6),OFFSET(D114,0,12),OFFSET(D114,0,18),OFFSET(D114,0,24),OFFSET(D114,0,30),OFFSET(D114,0,36),OFFSET(D114,0,42),OFFSET(D114,0,48))</f>
        <v>2082</v>
      </c>
      <c r="E114" s="13">
        <f t="shared" ca="1" si="44"/>
        <v>1340</v>
      </c>
      <c r="F114" s="22">
        <f t="shared" ref="F114:F123" ca="1" si="45">IF(D114, ROUND(E114/D114*100, 2),0)</f>
        <v>64.36</v>
      </c>
      <c r="G114" s="26" t="s">
        <v>187</v>
      </c>
      <c r="H114" s="30" t="s">
        <v>180</v>
      </c>
      <c r="I114" s="13">
        <v>83</v>
      </c>
      <c r="J114" s="22">
        <v>209</v>
      </c>
      <c r="K114" s="22">
        <v>225</v>
      </c>
      <c r="L114" s="22">
        <f t="shared" ref="L114:L123" si="46">IF(J114, ROUND(K114/J114*100, 2),0)</f>
        <v>107.66</v>
      </c>
      <c r="M114" s="26" t="s">
        <v>187</v>
      </c>
      <c r="N114" s="30" t="s">
        <v>180</v>
      </c>
      <c r="O114" s="13">
        <v>83</v>
      </c>
      <c r="P114" s="22">
        <v>1</v>
      </c>
      <c r="Q114" s="22">
        <v>0</v>
      </c>
      <c r="R114" s="22">
        <f t="shared" ref="R114:R123" si="47">IF(P114, ROUND(Q114/P114*100, 2),0)</f>
        <v>0</v>
      </c>
      <c r="S114" s="26" t="s">
        <v>187</v>
      </c>
      <c r="T114" s="30" t="s">
        <v>180</v>
      </c>
      <c r="U114" s="13">
        <v>83</v>
      </c>
      <c r="V114" s="22">
        <v>276</v>
      </c>
      <c r="W114" s="22">
        <v>3</v>
      </c>
      <c r="X114" s="22">
        <f t="shared" ref="X114:X123" si="48">IF(V114, ROUND(W114/V114*100, 2),0)</f>
        <v>1.0900000000000001</v>
      </c>
      <c r="Y114" s="26" t="s">
        <v>187</v>
      </c>
      <c r="Z114" s="30" t="s">
        <v>180</v>
      </c>
      <c r="AA114" s="13">
        <v>83</v>
      </c>
      <c r="AB114" s="22">
        <v>1231</v>
      </c>
      <c r="AC114" s="22">
        <v>745</v>
      </c>
      <c r="AD114" s="22">
        <f t="shared" ref="AD114:AD123" si="49">IF(AB114, ROUND(AC114/AB114*100, 2),0)</f>
        <v>60.52</v>
      </c>
      <c r="AE114" s="26" t="s">
        <v>187</v>
      </c>
      <c r="AF114" s="30" t="s">
        <v>180</v>
      </c>
      <c r="AG114" s="13">
        <v>83</v>
      </c>
      <c r="AH114" s="22">
        <v>2</v>
      </c>
      <c r="AI114" s="22">
        <v>0</v>
      </c>
      <c r="AJ114" s="22">
        <f t="shared" ref="AJ114:AJ123" si="50">IF(AH114, ROUND(AI114/AH114*100, 2),0)</f>
        <v>0</v>
      </c>
      <c r="AK114" s="26" t="s">
        <v>187</v>
      </c>
      <c r="AL114" s="30" t="s">
        <v>180</v>
      </c>
      <c r="AM114" s="13">
        <v>83</v>
      </c>
      <c r="AN114" s="22">
        <v>115</v>
      </c>
      <c r="AO114" s="22">
        <v>148</v>
      </c>
      <c r="AP114" s="22">
        <f t="shared" ref="AP114:AP123" si="51">IF(AN114, ROUND(AO114/AN114*100, 2),0)</f>
        <v>128.69999999999999</v>
      </c>
      <c r="AQ114" s="26" t="s">
        <v>187</v>
      </c>
      <c r="AR114" s="30" t="s">
        <v>180</v>
      </c>
      <c r="AS114" s="13">
        <v>83</v>
      </c>
      <c r="AT114" s="22">
        <v>1</v>
      </c>
      <c r="AU114" s="22">
        <v>0</v>
      </c>
      <c r="AV114" s="22">
        <f t="shared" ref="AV114:AV123" si="52">IF(AT114, ROUND(AU114/AT114*100, 2),0)</f>
        <v>0</v>
      </c>
      <c r="AW114" s="26" t="s">
        <v>187</v>
      </c>
      <c r="AX114" s="30" t="s">
        <v>180</v>
      </c>
      <c r="AY114" s="13">
        <v>83</v>
      </c>
      <c r="AZ114" s="22">
        <v>247</v>
      </c>
      <c r="BA114" s="22">
        <v>219</v>
      </c>
      <c r="BB114" s="22">
        <f t="shared" ref="BB114:BB123" si="53">IF(AZ114, ROUND(BA114/AZ114*100, 2),0)</f>
        <v>88.66</v>
      </c>
    </row>
    <row r="115" spans="1:54" ht="26.65" customHeight="1" x14ac:dyDescent="0.25">
      <c r="A115" s="26" t="s">
        <v>188</v>
      </c>
      <c r="B115" s="27" t="s">
        <v>182</v>
      </c>
      <c r="C115" s="13">
        <v>84</v>
      </c>
      <c r="D115" s="13">
        <f t="shared" ca="1" si="44"/>
        <v>2135</v>
      </c>
      <c r="E115" s="13">
        <f t="shared" ca="1" si="44"/>
        <v>409</v>
      </c>
      <c r="F115" s="22">
        <f t="shared" ca="1" si="45"/>
        <v>19.16</v>
      </c>
      <c r="G115" s="26" t="s">
        <v>188</v>
      </c>
      <c r="H115" s="27" t="s">
        <v>182</v>
      </c>
      <c r="I115" s="13">
        <v>84</v>
      </c>
      <c r="J115" s="22">
        <v>0</v>
      </c>
      <c r="K115" s="22">
        <v>58</v>
      </c>
      <c r="L115" s="22">
        <f t="shared" si="46"/>
        <v>0</v>
      </c>
      <c r="M115" s="26" t="s">
        <v>188</v>
      </c>
      <c r="N115" s="27" t="s">
        <v>182</v>
      </c>
      <c r="O115" s="13">
        <v>84</v>
      </c>
      <c r="P115" s="22">
        <v>0</v>
      </c>
      <c r="Q115" s="22">
        <v>0</v>
      </c>
      <c r="R115" s="22">
        <f t="shared" si="47"/>
        <v>0</v>
      </c>
      <c r="S115" s="26" t="s">
        <v>188</v>
      </c>
      <c r="T115" s="27" t="s">
        <v>182</v>
      </c>
      <c r="U115" s="13">
        <v>84</v>
      </c>
      <c r="V115" s="22">
        <v>1</v>
      </c>
      <c r="W115" s="22">
        <v>3</v>
      </c>
      <c r="X115" s="22">
        <f t="shared" si="48"/>
        <v>300</v>
      </c>
      <c r="Y115" s="26" t="s">
        <v>188</v>
      </c>
      <c r="Z115" s="27" t="s">
        <v>182</v>
      </c>
      <c r="AA115" s="13">
        <v>84</v>
      </c>
      <c r="AB115" s="22">
        <v>1986</v>
      </c>
      <c r="AC115" s="22">
        <v>218</v>
      </c>
      <c r="AD115" s="22">
        <f t="shared" si="49"/>
        <v>10.98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0</v>
      </c>
      <c r="AJ115" s="22">
        <f t="shared" si="50"/>
        <v>0</v>
      </c>
      <c r="AK115" s="26" t="s">
        <v>188</v>
      </c>
      <c r="AL115" s="27" t="s">
        <v>182</v>
      </c>
      <c r="AM115" s="13">
        <v>84</v>
      </c>
      <c r="AN115" s="22">
        <v>0</v>
      </c>
      <c r="AO115" s="22">
        <v>2</v>
      </c>
      <c r="AP115" s="22">
        <f t="shared" si="51"/>
        <v>0</v>
      </c>
      <c r="AQ115" s="26" t="s">
        <v>188</v>
      </c>
      <c r="AR115" s="27" t="s">
        <v>182</v>
      </c>
      <c r="AS115" s="13">
        <v>84</v>
      </c>
      <c r="AT115" s="22">
        <v>0</v>
      </c>
      <c r="AU115" s="22">
        <v>0</v>
      </c>
      <c r="AV115" s="22">
        <f t="shared" si="52"/>
        <v>0</v>
      </c>
      <c r="AW115" s="26" t="s">
        <v>188</v>
      </c>
      <c r="AX115" s="27" t="s">
        <v>182</v>
      </c>
      <c r="AY115" s="13">
        <v>84</v>
      </c>
      <c r="AZ115" s="22">
        <v>148</v>
      </c>
      <c r="BA115" s="22">
        <v>128</v>
      </c>
      <c r="BB115" s="22">
        <f t="shared" si="53"/>
        <v>86.49</v>
      </c>
    </row>
    <row r="116" spans="1:54" ht="24.2" customHeight="1" x14ac:dyDescent="0.25">
      <c r="A116" s="20" t="s">
        <v>189</v>
      </c>
      <c r="B116" s="28" t="s">
        <v>190</v>
      </c>
      <c r="C116" s="13">
        <v>85</v>
      </c>
      <c r="D116" s="13">
        <f t="shared" ca="1" si="44"/>
        <v>3757</v>
      </c>
      <c r="E116" s="13">
        <f t="shared" ca="1" si="44"/>
        <v>1650</v>
      </c>
      <c r="F116" s="22">
        <f t="shared" ca="1" si="45"/>
        <v>43.92</v>
      </c>
      <c r="G116" s="20" t="s">
        <v>189</v>
      </c>
      <c r="H116" s="28" t="s">
        <v>190</v>
      </c>
      <c r="I116" s="13">
        <v>85</v>
      </c>
      <c r="J116" s="22">
        <v>202</v>
      </c>
      <c r="K116" s="22">
        <v>283</v>
      </c>
      <c r="L116" s="22">
        <f t="shared" si="46"/>
        <v>140.1</v>
      </c>
      <c r="M116" s="20" t="s">
        <v>189</v>
      </c>
      <c r="N116" s="28" t="s">
        <v>190</v>
      </c>
      <c r="O116" s="13">
        <v>85</v>
      </c>
      <c r="P116" s="22">
        <v>1</v>
      </c>
      <c r="Q116" s="22">
        <v>0</v>
      </c>
      <c r="R116" s="22">
        <f t="shared" si="47"/>
        <v>0</v>
      </c>
      <c r="S116" s="20" t="s">
        <v>189</v>
      </c>
      <c r="T116" s="28" t="s">
        <v>190</v>
      </c>
      <c r="U116" s="13">
        <v>85</v>
      </c>
      <c r="V116" s="22">
        <v>1642</v>
      </c>
      <c r="W116" s="22">
        <v>410</v>
      </c>
      <c r="X116" s="22">
        <f t="shared" si="48"/>
        <v>24.97</v>
      </c>
      <c r="Y116" s="20" t="s">
        <v>189</v>
      </c>
      <c r="Z116" s="28" t="s">
        <v>190</v>
      </c>
      <c r="AA116" s="13">
        <v>85</v>
      </c>
      <c r="AB116" s="22">
        <v>1082</v>
      </c>
      <c r="AC116" s="22">
        <v>251</v>
      </c>
      <c r="AD116" s="22">
        <f t="shared" si="49"/>
        <v>23.2</v>
      </c>
      <c r="AE116" s="20" t="s">
        <v>189</v>
      </c>
      <c r="AF116" s="28" t="s">
        <v>190</v>
      </c>
      <c r="AG116" s="13">
        <v>85</v>
      </c>
      <c r="AH116" s="22">
        <v>462</v>
      </c>
      <c r="AI116" s="22">
        <v>2</v>
      </c>
      <c r="AJ116" s="22">
        <f t="shared" si="50"/>
        <v>0.43</v>
      </c>
      <c r="AK116" s="20" t="s">
        <v>189</v>
      </c>
      <c r="AL116" s="28" t="s">
        <v>190</v>
      </c>
      <c r="AM116" s="13">
        <v>85</v>
      </c>
      <c r="AN116" s="22">
        <v>156</v>
      </c>
      <c r="AO116" s="22">
        <v>150</v>
      </c>
      <c r="AP116" s="22">
        <f t="shared" si="51"/>
        <v>96.15</v>
      </c>
      <c r="AQ116" s="20" t="s">
        <v>189</v>
      </c>
      <c r="AR116" s="28" t="s">
        <v>190</v>
      </c>
      <c r="AS116" s="13">
        <v>85</v>
      </c>
      <c r="AT116" s="22">
        <v>55</v>
      </c>
      <c r="AU116" s="22">
        <v>420</v>
      </c>
      <c r="AV116" s="22">
        <f t="shared" si="52"/>
        <v>763.64</v>
      </c>
      <c r="AW116" s="20" t="s">
        <v>189</v>
      </c>
      <c r="AX116" s="28" t="s">
        <v>190</v>
      </c>
      <c r="AY116" s="13">
        <v>85</v>
      </c>
      <c r="AZ116" s="22">
        <v>157</v>
      </c>
      <c r="BA116" s="22">
        <v>134</v>
      </c>
      <c r="BB116" s="22">
        <f t="shared" si="53"/>
        <v>85.35</v>
      </c>
    </row>
    <row r="117" spans="1:54" ht="26.45" customHeight="1" x14ac:dyDescent="0.25">
      <c r="A117" s="20" t="s">
        <v>191</v>
      </c>
      <c r="B117" s="28" t="s">
        <v>192</v>
      </c>
      <c r="C117" s="13">
        <v>86</v>
      </c>
      <c r="D117" s="13">
        <f t="shared" ca="1" si="44"/>
        <v>138313.95000000001</v>
      </c>
      <c r="E117" s="13">
        <f t="shared" ca="1" si="44"/>
        <v>103795.48999999999</v>
      </c>
      <c r="F117" s="22">
        <f t="shared" ca="1" si="45"/>
        <v>75.040000000000006</v>
      </c>
      <c r="G117" s="20" t="s">
        <v>191</v>
      </c>
      <c r="H117" s="28" t="s">
        <v>192</v>
      </c>
      <c r="I117" s="13">
        <v>86</v>
      </c>
      <c r="J117" s="22">
        <v>6115.88</v>
      </c>
      <c r="K117" s="22">
        <v>14307.67</v>
      </c>
      <c r="L117" s="22">
        <f t="shared" si="46"/>
        <v>233.94</v>
      </c>
      <c r="M117" s="20" t="s">
        <v>191</v>
      </c>
      <c r="N117" s="28" t="s">
        <v>192</v>
      </c>
      <c r="O117" s="13">
        <v>86</v>
      </c>
      <c r="P117" s="22">
        <v>30.9</v>
      </c>
      <c r="Q117" s="22">
        <v>0</v>
      </c>
      <c r="R117" s="22">
        <f t="shared" si="47"/>
        <v>0</v>
      </c>
      <c r="S117" s="20" t="s">
        <v>191</v>
      </c>
      <c r="T117" s="28" t="s">
        <v>192</v>
      </c>
      <c r="U117" s="13">
        <v>86</v>
      </c>
      <c r="V117" s="22">
        <v>38884</v>
      </c>
      <c r="W117" s="22">
        <v>26775.43</v>
      </c>
      <c r="X117" s="22">
        <f t="shared" si="48"/>
        <v>68.86</v>
      </c>
      <c r="Y117" s="20" t="s">
        <v>191</v>
      </c>
      <c r="Z117" s="28" t="s">
        <v>192</v>
      </c>
      <c r="AA117" s="13">
        <v>86</v>
      </c>
      <c r="AB117" s="22">
        <v>34020.629999999997</v>
      </c>
      <c r="AC117" s="22">
        <v>7123.51</v>
      </c>
      <c r="AD117" s="22">
        <f t="shared" si="49"/>
        <v>20.94</v>
      </c>
      <c r="AE117" s="20" t="s">
        <v>191</v>
      </c>
      <c r="AF117" s="28" t="s">
        <v>192</v>
      </c>
      <c r="AG117" s="13">
        <v>86</v>
      </c>
      <c r="AH117" s="22">
        <v>28525.83</v>
      </c>
      <c r="AI117" s="22">
        <v>142.88</v>
      </c>
      <c r="AJ117" s="22">
        <f t="shared" si="50"/>
        <v>0.5</v>
      </c>
      <c r="AK117" s="20" t="s">
        <v>191</v>
      </c>
      <c r="AL117" s="28" t="s">
        <v>192</v>
      </c>
      <c r="AM117" s="13">
        <v>86</v>
      </c>
      <c r="AN117" s="22">
        <v>8673.61</v>
      </c>
      <c r="AO117" s="22">
        <v>0</v>
      </c>
      <c r="AP117" s="22">
        <f t="shared" si="51"/>
        <v>0</v>
      </c>
      <c r="AQ117" s="20" t="s">
        <v>191</v>
      </c>
      <c r="AR117" s="28" t="s">
        <v>192</v>
      </c>
      <c r="AS117" s="13">
        <v>86</v>
      </c>
      <c r="AT117" s="22">
        <v>5723.1</v>
      </c>
      <c r="AU117" s="22">
        <v>47449</v>
      </c>
      <c r="AV117" s="22">
        <f t="shared" si="52"/>
        <v>829.08</v>
      </c>
      <c r="AW117" s="20" t="s">
        <v>191</v>
      </c>
      <c r="AX117" s="28" t="s">
        <v>192</v>
      </c>
      <c r="AY117" s="13">
        <v>86</v>
      </c>
      <c r="AZ117" s="22">
        <v>16340</v>
      </c>
      <c r="BA117" s="22">
        <v>7997</v>
      </c>
      <c r="BB117" s="22">
        <f t="shared" si="53"/>
        <v>48.94</v>
      </c>
    </row>
    <row r="118" spans="1:54" ht="36.75" customHeight="1" x14ac:dyDescent="0.25">
      <c r="A118" s="20">
        <v>4.5</v>
      </c>
      <c r="B118" s="28" t="s">
        <v>193</v>
      </c>
      <c r="C118" s="13">
        <v>87</v>
      </c>
      <c r="D118" s="13">
        <f t="shared" ca="1" si="44"/>
        <v>28</v>
      </c>
      <c r="E118" s="13">
        <f t="shared" ca="1" si="44"/>
        <v>26</v>
      </c>
      <c r="F118" s="22">
        <f t="shared" ca="1" si="45"/>
        <v>92.86</v>
      </c>
      <c r="G118" s="20">
        <v>4.5</v>
      </c>
      <c r="H118" s="28" t="s">
        <v>193</v>
      </c>
      <c r="I118" s="13">
        <v>87</v>
      </c>
      <c r="J118" s="22">
        <v>2</v>
      </c>
      <c r="K118" s="22">
        <v>1</v>
      </c>
      <c r="L118" s="22">
        <f t="shared" si="46"/>
        <v>50</v>
      </c>
      <c r="M118" s="20">
        <v>4.5</v>
      </c>
      <c r="N118" s="28" t="s">
        <v>193</v>
      </c>
      <c r="O118" s="13">
        <v>87</v>
      </c>
      <c r="P118" s="22">
        <v>1</v>
      </c>
      <c r="Q118" s="22">
        <v>2</v>
      </c>
      <c r="R118" s="22">
        <f t="shared" si="47"/>
        <v>200</v>
      </c>
      <c r="S118" s="20">
        <v>4.5</v>
      </c>
      <c r="T118" s="28" t="s">
        <v>193</v>
      </c>
      <c r="U118" s="13">
        <v>87</v>
      </c>
      <c r="V118" s="22">
        <v>7</v>
      </c>
      <c r="W118" s="22">
        <v>6</v>
      </c>
      <c r="X118" s="22">
        <f t="shared" si="48"/>
        <v>85.71</v>
      </c>
      <c r="Y118" s="20">
        <v>4.5</v>
      </c>
      <c r="Z118" s="28" t="s">
        <v>193</v>
      </c>
      <c r="AA118" s="13">
        <v>87</v>
      </c>
      <c r="AB118" s="22">
        <v>1</v>
      </c>
      <c r="AC118" s="22">
        <v>1</v>
      </c>
      <c r="AD118" s="22">
        <f t="shared" si="49"/>
        <v>100</v>
      </c>
      <c r="AE118" s="20">
        <v>4.5</v>
      </c>
      <c r="AF118" s="28" t="s">
        <v>193</v>
      </c>
      <c r="AG118" s="13">
        <v>87</v>
      </c>
      <c r="AH118" s="22">
        <v>4</v>
      </c>
      <c r="AI118" s="22">
        <v>4</v>
      </c>
      <c r="AJ118" s="22">
        <f t="shared" si="50"/>
        <v>100</v>
      </c>
      <c r="AK118" s="20">
        <v>4.5</v>
      </c>
      <c r="AL118" s="28" t="s">
        <v>193</v>
      </c>
      <c r="AM118" s="13">
        <v>87</v>
      </c>
      <c r="AN118" s="22">
        <v>7</v>
      </c>
      <c r="AO118" s="22">
        <v>6</v>
      </c>
      <c r="AP118" s="22">
        <f t="shared" si="51"/>
        <v>85.71</v>
      </c>
      <c r="AQ118" s="20">
        <v>4.5</v>
      </c>
      <c r="AR118" s="28" t="s">
        <v>193</v>
      </c>
      <c r="AS118" s="13">
        <v>87</v>
      </c>
      <c r="AT118" s="22">
        <v>0</v>
      </c>
      <c r="AU118" s="22">
        <v>0</v>
      </c>
      <c r="AV118" s="22">
        <f t="shared" si="52"/>
        <v>0</v>
      </c>
      <c r="AW118" s="20">
        <v>4.5</v>
      </c>
      <c r="AX118" s="28" t="s">
        <v>193</v>
      </c>
      <c r="AY118" s="13">
        <v>87</v>
      </c>
      <c r="AZ118" s="22">
        <v>6</v>
      </c>
      <c r="BA118" s="22">
        <v>6</v>
      </c>
      <c r="BB118" s="22">
        <f t="shared" si="53"/>
        <v>100</v>
      </c>
    </row>
    <row r="119" spans="1:54" ht="45.6" customHeight="1" x14ac:dyDescent="0.25">
      <c r="A119" s="20" t="s">
        <v>194</v>
      </c>
      <c r="B119" s="28" t="s">
        <v>195</v>
      </c>
      <c r="C119" s="13">
        <v>88</v>
      </c>
      <c r="D119" s="13">
        <f t="shared" ca="1" si="44"/>
        <v>21</v>
      </c>
      <c r="E119" s="13">
        <f t="shared" ca="1" si="44"/>
        <v>6</v>
      </c>
      <c r="F119" s="22">
        <f t="shared" ca="1" si="45"/>
        <v>28.57</v>
      </c>
      <c r="G119" s="20" t="s">
        <v>194</v>
      </c>
      <c r="H119" s="28" t="s">
        <v>195</v>
      </c>
      <c r="I119" s="13">
        <v>88</v>
      </c>
      <c r="J119" s="22">
        <v>0</v>
      </c>
      <c r="K119" s="22">
        <v>0</v>
      </c>
      <c r="L119" s="22">
        <f t="shared" si="46"/>
        <v>0</v>
      </c>
      <c r="M119" s="20" t="s">
        <v>194</v>
      </c>
      <c r="N119" s="28" t="s">
        <v>195</v>
      </c>
      <c r="O119" s="13">
        <v>88</v>
      </c>
      <c r="P119" s="22">
        <v>0</v>
      </c>
      <c r="Q119" s="22">
        <v>0</v>
      </c>
      <c r="R119" s="22">
        <f t="shared" si="47"/>
        <v>0</v>
      </c>
      <c r="S119" s="20" t="s">
        <v>194</v>
      </c>
      <c r="T119" s="28" t="s">
        <v>195</v>
      </c>
      <c r="U119" s="13">
        <v>88</v>
      </c>
      <c r="V119" s="22">
        <v>1</v>
      </c>
      <c r="W119" s="22">
        <v>5</v>
      </c>
      <c r="X119" s="22">
        <f t="shared" si="48"/>
        <v>500</v>
      </c>
      <c r="Y119" s="20" t="s">
        <v>194</v>
      </c>
      <c r="Z119" s="28" t="s">
        <v>195</v>
      </c>
      <c r="AA119" s="13">
        <v>88</v>
      </c>
      <c r="AB119" s="22">
        <v>2</v>
      </c>
      <c r="AC119" s="22">
        <v>0</v>
      </c>
      <c r="AD119" s="22">
        <f t="shared" si="49"/>
        <v>0</v>
      </c>
      <c r="AE119" s="20" t="s">
        <v>194</v>
      </c>
      <c r="AF119" s="28" t="s">
        <v>195</v>
      </c>
      <c r="AG119" s="13">
        <v>88</v>
      </c>
      <c r="AH119" s="22">
        <v>16</v>
      </c>
      <c r="AI119" s="22">
        <v>1</v>
      </c>
      <c r="AJ119" s="22">
        <f t="shared" si="50"/>
        <v>6.25</v>
      </c>
      <c r="AK119" s="20" t="s">
        <v>194</v>
      </c>
      <c r="AL119" s="28" t="s">
        <v>195</v>
      </c>
      <c r="AM119" s="13">
        <v>88</v>
      </c>
      <c r="AN119" s="22">
        <v>2</v>
      </c>
      <c r="AO119" s="22">
        <v>0</v>
      </c>
      <c r="AP119" s="22">
        <f t="shared" si="51"/>
        <v>0</v>
      </c>
      <c r="AQ119" s="20" t="s">
        <v>194</v>
      </c>
      <c r="AR119" s="28" t="s">
        <v>195</v>
      </c>
      <c r="AS119" s="13">
        <v>88</v>
      </c>
      <c r="AT119" s="22">
        <v>0</v>
      </c>
      <c r="AU119" s="22">
        <v>0</v>
      </c>
      <c r="AV119" s="22">
        <f t="shared" si="52"/>
        <v>0</v>
      </c>
      <c r="AW119" s="20" t="s">
        <v>194</v>
      </c>
      <c r="AX119" s="28" t="s">
        <v>195</v>
      </c>
      <c r="AY119" s="13">
        <v>88</v>
      </c>
      <c r="AZ119" s="22">
        <v>0</v>
      </c>
      <c r="BA119" s="22">
        <v>0</v>
      </c>
      <c r="BB119" s="22">
        <f t="shared" si="53"/>
        <v>0</v>
      </c>
    </row>
    <row r="120" spans="1:54" ht="52.35" customHeight="1" x14ac:dyDescent="0.25">
      <c r="A120" s="20" t="s">
        <v>196</v>
      </c>
      <c r="B120" s="28" t="s">
        <v>197</v>
      </c>
      <c r="C120" s="13">
        <v>89</v>
      </c>
      <c r="D120" s="13">
        <f t="shared" ca="1" si="44"/>
        <v>65</v>
      </c>
      <c r="E120" s="13">
        <f t="shared" ca="1" si="44"/>
        <v>14</v>
      </c>
      <c r="F120" s="22">
        <f t="shared" ca="1" si="45"/>
        <v>21.54</v>
      </c>
      <c r="G120" s="20" t="s">
        <v>196</v>
      </c>
      <c r="H120" s="28" t="s">
        <v>197</v>
      </c>
      <c r="I120" s="13">
        <v>89</v>
      </c>
      <c r="J120" s="22">
        <v>5</v>
      </c>
      <c r="K120" s="22">
        <v>0</v>
      </c>
      <c r="L120" s="22">
        <f t="shared" si="46"/>
        <v>0</v>
      </c>
      <c r="M120" s="20" t="s">
        <v>196</v>
      </c>
      <c r="N120" s="28" t="s">
        <v>197</v>
      </c>
      <c r="O120" s="13">
        <v>89</v>
      </c>
      <c r="P120" s="22">
        <v>0</v>
      </c>
      <c r="Q120" s="22">
        <v>0</v>
      </c>
      <c r="R120" s="22">
        <f t="shared" si="47"/>
        <v>0</v>
      </c>
      <c r="S120" s="20" t="s">
        <v>196</v>
      </c>
      <c r="T120" s="28" t="s">
        <v>197</v>
      </c>
      <c r="U120" s="13">
        <v>89</v>
      </c>
      <c r="V120" s="22">
        <v>1</v>
      </c>
      <c r="W120" s="22">
        <v>5</v>
      </c>
      <c r="X120" s="22">
        <f t="shared" si="48"/>
        <v>500</v>
      </c>
      <c r="Y120" s="20" t="s">
        <v>196</v>
      </c>
      <c r="Z120" s="28" t="s">
        <v>197</v>
      </c>
      <c r="AA120" s="13">
        <v>89</v>
      </c>
      <c r="AB120" s="22">
        <v>5</v>
      </c>
      <c r="AC120" s="22">
        <v>0</v>
      </c>
      <c r="AD120" s="22">
        <f t="shared" si="49"/>
        <v>0</v>
      </c>
      <c r="AE120" s="20" t="s">
        <v>196</v>
      </c>
      <c r="AF120" s="28" t="s">
        <v>197</v>
      </c>
      <c r="AG120" s="13">
        <v>89</v>
      </c>
      <c r="AH120" s="22">
        <v>15</v>
      </c>
      <c r="AI120" s="22">
        <v>1</v>
      </c>
      <c r="AJ120" s="22">
        <f t="shared" si="50"/>
        <v>6.67</v>
      </c>
      <c r="AK120" s="20" t="s">
        <v>196</v>
      </c>
      <c r="AL120" s="28" t="s">
        <v>197</v>
      </c>
      <c r="AM120" s="13">
        <v>89</v>
      </c>
      <c r="AN120" s="22">
        <v>39</v>
      </c>
      <c r="AO120" s="22">
        <v>8</v>
      </c>
      <c r="AP120" s="22">
        <f t="shared" si="51"/>
        <v>20.51</v>
      </c>
      <c r="AQ120" s="20" t="s">
        <v>196</v>
      </c>
      <c r="AR120" s="28" t="s">
        <v>197</v>
      </c>
      <c r="AS120" s="13">
        <v>89</v>
      </c>
      <c r="AT120" s="22">
        <v>0</v>
      </c>
      <c r="AU120" s="22">
        <v>0</v>
      </c>
      <c r="AV120" s="22">
        <f t="shared" si="52"/>
        <v>0</v>
      </c>
      <c r="AW120" s="20" t="s">
        <v>196</v>
      </c>
      <c r="AX120" s="28" t="s">
        <v>197</v>
      </c>
      <c r="AY120" s="13">
        <v>89</v>
      </c>
      <c r="AZ120" s="22">
        <v>0</v>
      </c>
      <c r="BA120" s="22">
        <v>0</v>
      </c>
      <c r="BB120" s="22">
        <f t="shared" si="53"/>
        <v>0</v>
      </c>
    </row>
    <row r="121" spans="1:54" ht="48.6" customHeight="1" x14ac:dyDescent="0.25">
      <c r="A121" s="20" t="s">
        <v>198</v>
      </c>
      <c r="B121" s="28" t="s">
        <v>199</v>
      </c>
      <c r="C121" s="13">
        <v>90</v>
      </c>
      <c r="D121" s="13">
        <f t="shared" ca="1" si="44"/>
        <v>108</v>
      </c>
      <c r="E121" s="13">
        <f t="shared" ca="1" si="44"/>
        <v>31</v>
      </c>
      <c r="F121" s="22">
        <f t="shared" ca="1" si="45"/>
        <v>28.7</v>
      </c>
      <c r="G121" s="20" t="s">
        <v>198</v>
      </c>
      <c r="H121" s="28" t="s">
        <v>199</v>
      </c>
      <c r="I121" s="13">
        <v>90</v>
      </c>
      <c r="J121" s="22">
        <v>0</v>
      </c>
      <c r="K121" s="22">
        <v>0</v>
      </c>
      <c r="L121" s="22">
        <f t="shared" si="46"/>
        <v>0</v>
      </c>
      <c r="M121" s="20" t="s">
        <v>198</v>
      </c>
      <c r="N121" s="28" t="s">
        <v>199</v>
      </c>
      <c r="O121" s="13">
        <v>90</v>
      </c>
      <c r="P121" s="22">
        <v>0</v>
      </c>
      <c r="Q121" s="22">
        <v>1</v>
      </c>
      <c r="R121" s="22">
        <f t="shared" si="47"/>
        <v>0</v>
      </c>
      <c r="S121" s="20" t="s">
        <v>198</v>
      </c>
      <c r="T121" s="28" t="s">
        <v>199</v>
      </c>
      <c r="U121" s="13">
        <v>90</v>
      </c>
      <c r="V121" s="22">
        <v>1</v>
      </c>
      <c r="W121" s="22">
        <v>29</v>
      </c>
      <c r="X121" s="22">
        <f t="shared" si="48"/>
        <v>2900</v>
      </c>
      <c r="Y121" s="20" t="s">
        <v>198</v>
      </c>
      <c r="Z121" s="28" t="s">
        <v>199</v>
      </c>
      <c r="AA121" s="13">
        <v>90</v>
      </c>
      <c r="AB121" s="22">
        <v>2</v>
      </c>
      <c r="AC121" s="22">
        <v>0</v>
      </c>
      <c r="AD121" s="22">
        <f t="shared" si="49"/>
        <v>0</v>
      </c>
      <c r="AE121" s="20" t="s">
        <v>198</v>
      </c>
      <c r="AF121" s="28" t="s">
        <v>199</v>
      </c>
      <c r="AG121" s="13">
        <v>90</v>
      </c>
      <c r="AH121" s="22">
        <v>77</v>
      </c>
      <c r="AI121" s="22">
        <v>1</v>
      </c>
      <c r="AJ121" s="22">
        <f t="shared" si="50"/>
        <v>1.3</v>
      </c>
      <c r="AK121" s="20" t="s">
        <v>198</v>
      </c>
      <c r="AL121" s="28" t="s">
        <v>199</v>
      </c>
      <c r="AM121" s="13">
        <v>90</v>
      </c>
      <c r="AN121" s="22">
        <v>28</v>
      </c>
      <c r="AO121" s="22">
        <v>0</v>
      </c>
      <c r="AP121" s="22">
        <f t="shared" si="51"/>
        <v>0</v>
      </c>
      <c r="AQ121" s="20" t="s">
        <v>198</v>
      </c>
      <c r="AR121" s="28" t="s">
        <v>199</v>
      </c>
      <c r="AS121" s="13">
        <v>90</v>
      </c>
      <c r="AT121" s="22">
        <v>0</v>
      </c>
      <c r="AU121" s="22">
        <v>0</v>
      </c>
      <c r="AV121" s="22">
        <f t="shared" si="52"/>
        <v>0</v>
      </c>
      <c r="AW121" s="20" t="s">
        <v>198</v>
      </c>
      <c r="AX121" s="28" t="s">
        <v>199</v>
      </c>
      <c r="AY121" s="13">
        <v>90</v>
      </c>
      <c r="AZ121" s="22">
        <v>0</v>
      </c>
      <c r="BA121" s="22">
        <v>0</v>
      </c>
      <c r="BB121" s="22">
        <f t="shared" si="53"/>
        <v>0</v>
      </c>
    </row>
    <row r="122" spans="1:54" ht="50.1" customHeight="1" x14ac:dyDescent="0.25">
      <c r="A122" s="20" t="s">
        <v>200</v>
      </c>
      <c r="B122" s="28" t="s">
        <v>201</v>
      </c>
      <c r="C122" s="13">
        <v>91</v>
      </c>
      <c r="D122" s="13">
        <f t="shared" ca="1" si="44"/>
        <v>106</v>
      </c>
      <c r="E122" s="13">
        <f t="shared" ca="1" si="44"/>
        <v>25</v>
      </c>
      <c r="F122" s="22">
        <f t="shared" ca="1" si="45"/>
        <v>23.58</v>
      </c>
      <c r="G122" s="20" t="s">
        <v>200</v>
      </c>
      <c r="H122" s="28" t="s">
        <v>201</v>
      </c>
      <c r="I122" s="13">
        <v>91</v>
      </c>
      <c r="J122" s="22">
        <v>0</v>
      </c>
      <c r="K122" s="22">
        <v>0</v>
      </c>
      <c r="L122" s="22">
        <f t="shared" si="46"/>
        <v>0</v>
      </c>
      <c r="M122" s="20" t="s">
        <v>200</v>
      </c>
      <c r="N122" s="28" t="s">
        <v>201</v>
      </c>
      <c r="O122" s="13">
        <v>91</v>
      </c>
      <c r="P122" s="22">
        <v>0</v>
      </c>
      <c r="Q122" s="22">
        <v>1</v>
      </c>
      <c r="R122" s="22">
        <f t="shared" si="47"/>
        <v>0</v>
      </c>
      <c r="S122" s="20" t="s">
        <v>200</v>
      </c>
      <c r="T122" s="28" t="s">
        <v>201</v>
      </c>
      <c r="U122" s="13">
        <v>91</v>
      </c>
      <c r="V122" s="22">
        <v>1</v>
      </c>
      <c r="W122" s="22">
        <v>24</v>
      </c>
      <c r="X122" s="22">
        <f t="shared" si="48"/>
        <v>2400</v>
      </c>
      <c r="Y122" s="20" t="s">
        <v>200</v>
      </c>
      <c r="Z122" s="28" t="s">
        <v>201</v>
      </c>
      <c r="AA122" s="13">
        <v>91</v>
      </c>
      <c r="AB122" s="22">
        <v>1</v>
      </c>
      <c r="AC122" s="22">
        <v>0</v>
      </c>
      <c r="AD122" s="22">
        <f t="shared" si="49"/>
        <v>0</v>
      </c>
      <c r="AE122" s="20" t="s">
        <v>200</v>
      </c>
      <c r="AF122" s="28" t="s">
        <v>201</v>
      </c>
      <c r="AG122" s="13">
        <v>91</v>
      </c>
      <c r="AH122" s="22">
        <v>83</v>
      </c>
      <c r="AI122" s="22">
        <v>0</v>
      </c>
      <c r="AJ122" s="22">
        <f t="shared" si="50"/>
        <v>0</v>
      </c>
      <c r="AK122" s="20" t="s">
        <v>200</v>
      </c>
      <c r="AL122" s="28" t="s">
        <v>201</v>
      </c>
      <c r="AM122" s="13">
        <v>91</v>
      </c>
      <c r="AN122" s="22">
        <v>21</v>
      </c>
      <c r="AO122" s="22">
        <v>0</v>
      </c>
      <c r="AP122" s="22">
        <f t="shared" si="51"/>
        <v>0</v>
      </c>
      <c r="AQ122" s="20" t="s">
        <v>200</v>
      </c>
      <c r="AR122" s="28" t="s">
        <v>201</v>
      </c>
      <c r="AS122" s="13">
        <v>91</v>
      </c>
      <c r="AT122" s="22">
        <v>0</v>
      </c>
      <c r="AU122" s="22">
        <v>0</v>
      </c>
      <c r="AV122" s="22">
        <f t="shared" si="52"/>
        <v>0</v>
      </c>
      <c r="AW122" s="20" t="s">
        <v>200</v>
      </c>
      <c r="AX122" s="28" t="s">
        <v>201</v>
      </c>
      <c r="AY122" s="13">
        <v>91</v>
      </c>
      <c r="AZ122" s="22">
        <v>0</v>
      </c>
      <c r="BA122" s="22">
        <v>0</v>
      </c>
      <c r="BB122" s="22">
        <f t="shared" si="53"/>
        <v>0</v>
      </c>
    </row>
    <row r="123" spans="1:54" ht="49.35" customHeight="1" x14ac:dyDescent="0.25">
      <c r="A123" s="20" t="s">
        <v>202</v>
      </c>
      <c r="B123" s="28" t="s">
        <v>203</v>
      </c>
      <c r="C123" s="13">
        <v>92</v>
      </c>
      <c r="D123" s="13">
        <f t="shared" ca="1" si="44"/>
        <v>378.85</v>
      </c>
      <c r="E123" s="13">
        <f t="shared" ca="1" si="44"/>
        <v>3379.78</v>
      </c>
      <c r="F123" s="22">
        <f t="shared" ca="1" si="45"/>
        <v>892.12</v>
      </c>
      <c r="G123" s="20" t="s">
        <v>202</v>
      </c>
      <c r="H123" s="28" t="s">
        <v>203</v>
      </c>
      <c r="I123" s="13">
        <v>92</v>
      </c>
      <c r="J123" s="22">
        <v>0</v>
      </c>
      <c r="K123" s="22">
        <v>0</v>
      </c>
      <c r="L123" s="22">
        <f t="shared" si="46"/>
        <v>0</v>
      </c>
      <c r="M123" s="20" t="s">
        <v>202</v>
      </c>
      <c r="N123" s="28" t="s">
        <v>203</v>
      </c>
      <c r="O123" s="13">
        <v>92</v>
      </c>
      <c r="P123" s="22">
        <v>0</v>
      </c>
      <c r="Q123" s="22">
        <v>47.5</v>
      </c>
      <c r="R123" s="22">
        <f t="shared" si="47"/>
        <v>0</v>
      </c>
      <c r="S123" s="20" t="s">
        <v>202</v>
      </c>
      <c r="T123" s="28" t="s">
        <v>203</v>
      </c>
      <c r="U123" s="13">
        <v>92</v>
      </c>
      <c r="V123" s="22">
        <v>5</v>
      </c>
      <c r="W123" s="22">
        <v>3332.28</v>
      </c>
      <c r="X123" s="22">
        <f t="shared" si="48"/>
        <v>66645.600000000006</v>
      </c>
      <c r="Y123" s="20" t="s">
        <v>202</v>
      </c>
      <c r="Z123" s="28" t="s">
        <v>203</v>
      </c>
      <c r="AA123" s="13">
        <v>92</v>
      </c>
      <c r="AB123" s="22">
        <v>1.17</v>
      </c>
      <c r="AC123" s="22">
        <v>0</v>
      </c>
      <c r="AD123" s="22">
        <f t="shared" si="49"/>
        <v>0</v>
      </c>
      <c r="AE123" s="20" t="s">
        <v>202</v>
      </c>
      <c r="AF123" s="28" t="s">
        <v>203</v>
      </c>
      <c r="AG123" s="13">
        <v>92</v>
      </c>
      <c r="AH123" s="22">
        <v>368</v>
      </c>
      <c r="AI123" s="22">
        <v>0</v>
      </c>
      <c r="AJ123" s="22">
        <f t="shared" si="50"/>
        <v>0</v>
      </c>
      <c r="AK123" s="20" t="s">
        <v>202</v>
      </c>
      <c r="AL123" s="28" t="s">
        <v>203</v>
      </c>
      <c r="AM123" s="13">
        <v>92</v>
      </c>
      <c r="AN123" s="22">
        <v>4.68</v>
      </c>
      <c r="AO123" s="22">
        <v>0</v>
      </c>
      <c r="AP123" s="22">
        <f t="shared" si="51"/>
        <v>0</v>
      </c>
      <c r="AQ123" s="20" t="s">
        <v>202</v>
      </c>
      <c r="AR123" s="28" t="s">
        <v>203</v>
      </c>
      <c r="AS123" s="13">
        <v>92</v>
      </c>
      <c r="AT123" s="22">
        <v>0</v>
      </c>
      <c r="AU123" s="22">
        <v>0</v>
      </c>
      <c r="AV123" s="22">
        <f t="shared" si="52"/>
        <v>0</v>
      </c>
      <c r="AW123" s="20" t="s">
        <v>202</v>
      </c>
      <c r="AX123" s="28" t="s">
        <v>203</v>
      </c>
      <c r="AY123" s="13">
        <v>92</v>
      </c>
      <c r="AZ123" s="22">
        <v>0</v>
      </c>
      <c r="BA123" s="22">
        <v>0</v>
      </c>
      <c r="BB123" s="22">
        <f t="shared" si="53"/>
        <v>0</v>
      </c>
    </row>
    <row r="124" spans="1:54" ht="19.350000000000001" customHeight="1" x14ac:dyDescent="0.25">
      <c r="A124" s="16" t="s">
        <v>204</v>
      </c>
      <c r="B124" s="17" t="s">
        <v>205</v>
      </c>
      <c r="C124" s="18" t="s">
        <v>12</v>
      </c>
      <c r="D124" s="18"/>
      <c r="E124" s="18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</row>
    <row r="125" spans="1:54" ht="29.45" customHeight="1" x14ac:dyDescent="0.25">
      <c r="A125" s="20" t="s">
        <v>206</v>
      </c>
      <c r="B125" s="28" t="s">
        <v>207</v>
      </c>
      <c r="C125" s="13">
        <v>93</v>
      </c>
      <c r="D125" s="13">
        <f t="shared" ref="D125:E129" ca="1" si="54">SUM(OFFSET(D125,0,6),OFFSET(D125,0,12),OFFSET(D125,0,18),OFFSET(D125,0,24),OFFSET(D125,0,30),OFFSET(D125,0,36),OFFSET(D125,0,42),OFFSET(D125,0,48))</f>
        <v>400</v>
      </c>
      <c r="E125" s="13">
        <f t="shared" ca="1" si="54"/>
        <v>510</v>
      </c>
      <c r="F125" s="22">
        <f ca="1">IF(D125, ROUND(E125/D125*100, 2),0)</f>
        <v>127.5</v>
      </c>
      <c r="G125" s="20" t="s">
        <v>206</v>
      </c>
      <c r="H125" s="28" t="s">
        <v>207</v>
      </c>
      <c r="I125" s="13">
        <v>93</v>
      </c>
      <c r="J125" s="22">
        <v>5</v>
      </c>
      <c r="K125" s="22">
        <v>14</v>
      </c>
      <c r="L125" s="22">
        <f>IF(J125, ROUND(K125/J125*100, 2),0)</f>
        <v>280</v>
      </c>
      <c r="M125" s="20" t="s">
        <v>206</v>
      </c>
      <c r="N125" s="28" t="s">
        <v>207</v>
      </c>
      <c r="O125" s="13">
        <v>93</v>
      </c>
      <c r="P125" s="22">
        <v>5</v>
      </c>
      <c r="Q125" s="22">
        <v>5</v>
      </c>
      <c r="R125" s="22">
        <f>IF(P125, ROUND(Q125/P125*100, 2),0)</f>
        <v>100</v>
      </c>
      <c r="S125" s="20" t="s">
        <v>206</v>
      </c>
      <c r="T125" s="28" t="s">
        <v>207</v>
      </c>
      <c r="U125" s="13">
        <v>93</v>
      </c>
      <c r="V125" s="22">
        <v>180</v>
      </c>
      <c r="W125" s="22">
        <v>190</v>
      </c>
      <c r="X125" s="22">
        <f>IF(V125, ROUND(W125/V125*100, 2),0)</f>
        <v>105.56</v>
      </c>
      <c r="Y125" s="20" t="s">
        <v>206</v>
      </c>
      <c r="Z125" s="28" t="s">
        <v>207</v>
      </c>
      <c r="AA125" s="13">
        <v>93</v>
      </c>
      <c r="AB125" s="22">
        <v>25</v>
      </c>
      <c r="AC125" s="22">
        <v>40</v>
      </c>
      <c r="AD125" s="22">
        <f>IF(AB125, ROUND(AC125/AB125*100, 2),0)</f>
        <v>160</v>
      </c>
      <c r="AE125" s="20" t="s">
        <v>206</v>
      </c>
      <c r="AF125" s="28" t="s">
        <v>207</v>
      </c>
      <c r="AG125" s="13">
        <v>93</v>
      </c>
      <c r="AH125" s="22">
        <v>49</v>
      </c>
      <c r="AI125" s="22">
        <v>66</v>
      </c>
      <c r="AJ125" s="22">
        <f>IF(AH125, ROUND(AI125/AH125*100, 2),0)</f>
        <v>134.69</v>
      </c>
      <c r="AK125" s="20" t="s">
        <v>206</v>
      </c>
      <c r="AL125" s="28" t="s">
        <v>207</v>
      </c>
      <c r="AM125" s="13">
        <v>93</v>
      </c>
      <c r="AN125" s="22">
        <v>84</v>
      </c>
      <c r="AO125" s="22">
        <v>118</v>
      </c>
      <c r="AP125" s="22">
        <f>IF(AN125, ROUND(AO125/AN125*100, 2),0)</f>
        <v>140.47999999999999</v>
      </c>
      <c r="AQ125" s="20" t="s">
        <v>206</v>
      </c>
      <c r="AR125" s="28" t="s">
        <v>207</v>
      </c>
      <c r="AS125" s="13">
        <v>93</v>
      </c>
      <c r="AT125" s="22">
        <v>42</v>
      </c>
      <c r="AU125" s="22">
        <v>52</v>
      </c>
      <c r="AV125" s="22">
        <f>IF(AT125, ROUND(AU125/AT125*100, 2),0)</f>
        <v>123.81</v>
      </c>
      <c r="AW125" s="20" t="s">
        <v>206</v>
      </c>
      <c r="AX125" s="28" t="s">
        <v>207</v>
      </c>
      <c r="AY125" s="13">
        <v>93</v>
      </c>
      <c r="AZ125" s="22">
        <v>10</v>
      </c>
      <c r="BA125" s="22">
        <v>25</v>
      </c>
      <c r="BB125" s="22">
        <f>IF(AZ125, ROUND(BA125/AZ125*100, 2),0)</f>
        <v>250</v>
      </c>
    </row>
    <row r="126" spans="1:54" ht="16.899999999999999" customHeight="1" x14ac:dyDescent="0.25">
      <c r="A126" s="20" t="s">
        <v>208</v>
      </c>
      <c r="B126" s="28" t="s">
        <v>209</v>
      </c>
      <c r="C126" s="13">
        <v>94</v>
      </c>
      <c r="D126" s="13">
        <f t="shared" ca="1" si="54"/>
        <v>350</v>
      </c>
      <c r="E126" s="13">
        <f t="shared" ca="1" si="54"/>
        <v>489</v>
      </c>
      <c r="F126" s="22">
        <f ca="1">IF(D126, ROUND(E126/D126*100, 2),0)</f>
        <v>139.71</v>
      </c>
      <c r="G126" s="20" t="s">
        <v>208</v>
      </c>
      <c r="H126" s="28" t="s">
        <v>209</v>
      </c>
      <c r="I126" s="13">
        <v>94</v>
      </c>
      <c r="J126" s="22">
        <v>5</v>
      </c>
      <c r="K126" s="22">
        <v>14</v>
      </c>
      <c r="L126" s="22">
        <f>IF(J126, ROUND(K126/J126*100, 2),0)</f>
        <v>280</v>
      </c>
      <c r="M126" s="20" t="s">
        <v>208</v>
      </c>
      <c r="N126" s="28" t="s">
        <v>209</v>
      </c>
      <c r="O126" s="13">
        <v>94</v>
      </c>
      <c r="P126" s="22">
        <v>8</v>
      </c>
      <c r="Q126" s="22">
        <v>11</v>
      </c>
      <c r="R126" s="22">
        <f>IF(P126, ROUND(Q126/P126*100, 2),0)</f>
        <v>137.5</v>
      </c>
      <c r="S126" s="20" t="s">
        <v>208</v>
      </c>
      <c r="T126" s="28" t="s">
        <v>209</v>
      </c>
      <c r="U126" s="13">
        <v>94</v>
      </c>
      <c r="V126" s="22">
        <v>124</v>
      </c>
      <c r="W126" s="22">
        <v>198</v>
      </c>
      <c r="X126" s="22">
        <f>IF(V126, ROUND(W126/V126*100, 2),0)</f>
        <v>159.68</v>
      </c>
      <c r="Y126" s="20" t="s">
        <v>208</v>
      </c>
      <c r="Z126" s="28" t="s">
        <v>209</v>
      </c>
      <c r="AA126" s="13">
        <v>94</v>
      </c>
      <c r="AB126" s="22">
        <v>21</v>
      </c>
      <c r="AC126" s="22">
        <v>30</v>
      </c>
      <c r="AD126" s="22">
        <f>IF(AB126, ROUND(AC126/AB126*100, 2),0)</f>
        <v>142.86000000000001</v>
      </c>
      <c r="AE126" s="20" t="s">
        <v>208</v>
      </c>
      <c r="AF126" s="28" t="s">
        <v>209</v>
      </c>
      <c r="AG126" s="13">
        <v>94</v>
      </c>
      <c r="AH126" s="22">
        <v>61</v>
      </c>
      <c r="AI126" s="22">
        <v>73</v>
      </c>
      <c r="AJ126" s="22">
        <f>IF(AH126, ROUND(AI126/AH126*100, 2),0)</f>
        <v>119.67</v>
      </c>
      <c r="AK126" s="20" t="s">
        <v>208</v>
      </c>
      <c r="AL126" s="28" t="s">
        <v>209</v>
      </c>
      <c r="AM126" s="13">
        <v>94</v>
      </c>
      <c r="AN126" s="22">
        <v>90</v>
      </c>
      <c r="AO126" s="22">
        <v>105</v>
      </c>
      <c r="AP126" s="22">
        <f>IF(AN126, ROUND(AO126/AN126*100, 2),0)</f>
        <v>116.67</v>
      </c>
      <c r="AQ126" s="20" t="s">
        <v>208</v>
      </c>
      <c r="AR126" s="28" t="s">
        <v>209</v>
      </c>
      <c r="AS126" s="13">
        <v>94</v>
      </c>
      <c r="AT126" s="22">
        <v>33</v>
      </c>
      <c r="AU126" s="22">
        <v>34</v>
      </c>
      <c r="AV126" s="22">
        <f>IF(AT126, ROUND(AU126/AT126*100, 2),0)</f>
        <v>103.03</v>
      </c>
      <c r="AW126" s="20" t="s">
        <v>208</v>
      </c>
      <c r="AX126" s="28" t="s">
        <v>209</v>
      </c>
      <c r="AY126" s="13">
        <v>94</v>
      </c>
      <c r="AZ126" s="22">
        <v>8</v>
      </c>
      <c r="BA126" s="22">
        <v>24</v>
      </c>
      <c r="BB126" s="22">
        <f>IF(AZ126, ROUND(BA126/AZ126*100, 2),0)</f>
        <v>300</v>
      </c>
    </row>
    <row r="127" spans="1:54" ht="19.350000000000001" customHeight="1" x14ac:dyDescent="0.25">
      <c r="A127" s="26" t="s">
        <v>210</v>
      </c>
      <c r="B127" s="27" t="s">
        <v>211</v>
      </c>
      <c r="C127" s="13">
        <v>95</v>
      </c>
      <c r="D127" s="13">
        <f t="shared" ca="1" si="54"/>
        <v>242</v>
      </c>
      <c r="E127" s="13">
        <f t="shared" ca="1" si="54"/>
        <v>264</v>
      </c>
      <c r="F127" s="22">
        <f ca="1">IF(D127, ROUND(E127/D127*100, 2),0)</f>
        <v>109.09</v>
      </c>
      <c r="G127" s="26" t="s">
        <v>210</v>
      </c>
      <c r="H127" s="27" t="s">
        <v>211</v>
      </c>
      <c r="I127" s="13">
        <v>95</v>
      </c>
      <c r="J127" s="22">
        <v>5</v>
      </c>
      <c r="K127" s="22">
        <v>14</v>
      </c>
      <c r="L127" s="22">
        <f>IF(J127, ROUND(K127/J127*100, 2),0)</f>
        <v>280</v>
      </c>
      <c r="M127" s="26" t="s">
        <v>210</v>
      </c>
      <c r="N127" s="27" t="s">
        <v>211</v>
      </c>
      <c r="O127" s="13">
        <v>95</v>
      </c>
      <c r="P127" s="22">
        <v>4</v>
      </c>
      <c r="Q127" s="22">
        <v>5</v>
      </c>
      <c r="R127" s="22">
        <f>IF(P127, ROUND(Q127/P127*100, 2),0)</f>
        <v>125</v>
      </c>
      <c r="S127" s="26" t="s">
        <v>210</v>
      </c>
      <c r="T127" s="27" t="s">
        <v>211</v>
      </c>
      <c r="U127" s="13">
        <v>95</v>
      </c>
      <c r="V127" s="22">
        <v>96</v>
      </c>
      <c r="W127" s="22">
        <v>48</v>
      </c>
      <c r="X127" s="22">
        <f>IF(V127, ROUND(W127/V127*100, 2),0)</f>
        <v>50</v>
      </c>
      <c r="Y127" s="26" t="s">
        <v>210</v>
      </c>
      <c r="Z127" s="27" t="s">
        <v>211</v>
      </c>
      <c r="AA127" s="13">
        <v>95</v>
      </c>
      <c r="AB127" s="22">
        <v>19</v>
      </c>
      <c r="AC127" s="22">
        <v>22</v>
      </c>
      <c r="AD127" s="22">
        <f>IF(AB127, ROUND(AC127/AB127*100, 2),0)</f>
        <v>115.79</v>
      </c>
      <c r="AE127" s="26" t="s">
        <v>210</v>
      </c>
      <c r="AF127" s="27" t="s">
        <v>211</v>
      </c>
      <c r="AG127" s="13">
        <v>95</v>
      </c>
      <c r="AH127" s="22">
        <v>34</v>
      </c>
      <c r="AI127" s="22">
        <v>49</v>
      </c>
      <c r="AJ127" s="22">
        <f>IF(AH127, ROUND(AI127/AH127*100, 2),0)</f>
        <v>144.12</v>
      </c>
      <c r="AK127" s="26" t="s">
        <v>210</v>
      </c>
      <c r="AL127" s="27" t="s">
        <v>211</v>
      </c>
      <c r="AM127" s="13">
        <v>95</v>
      </c>
      <c r="AN127" s="22">
        <v>43</v>
      </c>
      <c r="AO127" s="22">
        <v>68</v>
      </c>
      <c r="AP127" s="22">
        <f>IF(AN127, ROUND(AO127/AN127*100, 2),0)</f>
        <v>158.13999999999999</v>
      </c>
      <c r="AQ127" s="26" t="s">
        <v>210</v>
      </c>
      <c r="AR127" s="27" t="s">
        <v>211</v>
      </c>
      <c r="AS127" s="13">
        <v>95</v>
      </c>
      <c r="AT127" s="22">
        <v>33</v>
      </c>
      <c r="AU127" s="22">
        <v>34</v>
      </c>
      <c r="AV127" s="22">
        <f>IF(AT127, ROUND(AU127/AT127*100, 2),0)</f>
        <v>103.03</v>
      </c>
      <c r="AW127" s="26" t="s">
        <v>210</v>
      </c>
      <c r="AX127" s="27" t="s">
        <v>211</v>
      </c>
      <c r="AY127" s="13">
        <v>95</v>
      </c>
      <c r="AZ127" s="22">
        <v>8</v>
      </c>
      <c r="BA127" s="22">
        <v>24</v>
      </c>
      <c r="BB127" s="22">
        <f>IF(AZ127, ROUND(BA127/AZ127*100, 2),0)</f>
        <v>300</v>
      </c>
    </row>
    <row r="128" spans="1:54" ht="39" customHeight="1" x14ac:dyDescent="0.25">
      <c r="A128" s="20" t="s">
        <v>212</v>
      </c>
      <c r="B128" s="28" t="s">
        <v>213</v>
      </c>
      <c r="C128" s="13">
        <v>96</v>
      </c>
      <c r="D128" s="13">
        <f t="shared" ca="1" si="54"/>
        <v>14</v>
      </c>
      <c r="E128" s="13">
        <f t="shared" ca="1" si="54"/>
        <v>36</v>
      </c>
      <c r="F128" s="22">
        <f ca="1">IF(D128, ROUND(E128/D128*100, 2),0)</f>
        <v>257.14</v>
      </c>
      <c r="G128" s="20" t="s">
        <v>212</v>
      </c>
      <c r="H128" s="28" t="s">
        <v>213</v>
      </c>
      <c r="I128" s="13">
        <v>96</v>
      </c>
      <c r="J128" s="22">
        <v>0</v>
      </c>
      <c r="K128" s="22">
        <v>1</v>
      </c>
      <c r="L128" s="22">
        <f>IF(J128, ROUND(K128/J128*100, 2),0)</f>
        <v>0</v>
      </c>
      <c r="M128" s="20" t="s">
        <v>212</v>
      </c>
      <c r="N128" s="28" t="s">
        <v>213</v>
      </c>
      <c r="O128" s="13">
        <v>96</v>
      </c>
      <c r="P128" s="22">
        <v>1</v>
      </c>
      <c r="Q128" s="22">
        <v>0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6</v>
      </c>
      <c r="W128" s="22">
        <v>18</v>
      </c>
      <c r="X128" s="22">
        <f>IF(V128, ROUND(W128/V128*100, 2),0)</f>
        <v>300</v>
      </c>
      <c r="Y128" s="20" t="s">
        <v>212</v>
      </c>
      <c r="Z128" s="28" t="s">
        <v>213</v>
      </c>
      <c r="AA128" s="13">
        <v>96</v>
      </c>
      <c r="AB128" s="22">
        <v>1</v>
      </c>
      <c r="AC128" s="22">
        <v>3</v>
      </c>
      <c r="AD128" s="22">
        <f>IF(AB128, ROUND(AC128/AB128*100, 2),0)</f>
        <v>300</v>
      </c>
      <c r="AE128" s="20" t="s">
        <v>212</v>
      </c>
      <c r="AF128" s="28" t="s">
        <v>213</v>
      </c>
      <c r="AG128" s="13">
        <v>96</v>
      </c>
      <c r="AH128" s="22">
        <v>2</v>
      </c>
      <c r="AI128" s="22">
        <v>7</v>
      </c>
      <c r="AJ128" s="22">
        <f>IF(AH128, ROUND(AI128/AH128*100, 2),0)</f>
        <v>350</v>
      </c>
      <c r="AK128" s="20" t="s">
        <v>212</v>
      </c>
      <c r="AL128" s="28" t="s">
        <v>213</v>
      </c>
      <c r="AM128" s="13">
        <v>96</v>
      </c>
      <c r="AN128" s="22">
        <v>1</v>
      </c>
      <c r="AO128" s="22">
        <v>6</v>
      </c>
      <c r="AP128" s="22">
        <f>IF(AN128, ROUND(AO128/AN128*100, 2),0)</f>
        <v>600</v>
      </c>
      <c r="AQ128" s="20" t="s">
        <v>212</v>
      </c>
      <c r="AR128" s="28" t="s">
        <v>213</v>
      </c>
      <c r="AS128" s="13">
        <v>96</v>
      </c>
      <c r="AT128" s="22">
        <v>3</v>
      </c>
      <c r="AU128" s="22">
        <v>1</v>
      </c>
      <c r="AV128" s="22">
        <f>IF(AT128, ROUND(AU128/AT128*100, 2),0)</f>
        <v>33.33</v>
      </c>
      <c r="AW128" s="20" t="s">
        <v>212</v>
      </c>
      <c r="AX128" s="28" t="s">
        <v>213</v>
      </c>
      <c r="AY128" s="13">
        <v>96</v>
      </c>
      <c r="AZ128" s="22">
        <v>0</v>
      </c>
      <c r="BA128" s="22">
        <v>0</v>
      </c>
      <c r="BB128" s="22">
        <f>IF(AZ128, ROUND(BA128/AZ128*100, 2),0)</f>
        <v>0</v>
      </c>
    </row>
    <row r="129" spans="1:54" ht="23.65" customHeight="1" x14ac:dyDescent="0.25">
      <c r="A129" s="20" t="s">
        <v>214</v>
      </c>
      <c r="B129" s="28" t="s">
        <v>215</v>
      </c>
      <c r="C129" s="13">
        <v>97</v>
      </c>
      <c r="D129" s="13">
        <f t="shared" ca="1" si="54"/>
        <v>332</v>
      </c>
      <c r="E129" s="13">
        <f t="shared" ca="1" si="54"/>
        <v>453</v>
      </c>
      <c r="F129" s="22">
        <f ca="1">IF(D129, ROUND(E129/D129*100, 2),0)</f>
        <v>136.44999999999999</v>
      </c>
      <c r="G129" s="20" t="s">
        <v>214</v>
      </c>
      <c r="H129" s="28" t="s">
        <v>215</v>
      </c>
      <c r="I129" s="13">
        <v>97</v>
      </c>
      <c r="J129" s="22">
        <v>5</v>
      </c>
      <c r="K129" s="22">
        <v>13</v>
      </c>
      <c r="L129" s="22">
        <f>IF(J129, ROUND(K129/J129*100, 2),0)</f>
        <v>260</v>
      </c>
      <c r="M129" s="20" t="s">
        <v>214</v>
      </c>
      <c r="N129" s="28" t="s">
        <v>215</v>
      </c>
      <c r="O129" s="13">
        <v>97</v>
      </c>
      <c r="P129" s="22">
        <v>3</v>
      </c>
      <c r="Q129" s="22">
        <v>11</v>
      </c>
      <c r="R129" s="22">
        <f>IF(P129, ROUND(Q129/P129*100, 2),0)</f>
        <v>366.67</v>
      </c>
      <c r="S129" s="20" t="s">
        <v>214</v>
      </c>
      <c r="T129" s="28" t="s">
        <v>215</v>
      </c>
      <c r="U129" s="13">
        <v>97</v>
      </c>
      <c r="V129" s="22">
        <v>118</v>
      </c>
      <c r="W129" s="22">
        <v>180</v>
      </c>
      <c r="X129" s="22">
        <f>IF(V129, ROUND(W129/V129*100, 2),0)</f>
        <v>152.54</v>
      </c>
      <c r="Y129" s="20" t="s">
        <v>214</v>
      </c>
      <c r="Z129" s="28" t="s">
        <v>215</v>
      </c>
      <c r="AA129" s="13">
        <v>97</v>
      </c>
      <c r="AB129" s="22">
        <v>20</v>
      </c>
      <c r="AC129" s="22">
        <v>27</v>
      </c>
      <c r="AD129" s="22">
        <f>IF(AB129, ROUND(AC129/AB129*100, 2),0)</f>
        <v>135</v>
      </c>
      <c r="AE129" s="20" t="s">
        <v>214</v>
      </c>
      <c r="AF129" s="28" t="s">
        <v>215</v>
      </c>
      <c r="AG129" s="13">
        <v>97</v>
      </c>
      <c r="AH129" s="22">
        <v>59</v>
      </c>
      <c r="AI129" s="22">
        <v>66</v>
      </c>
      <c r="AJ129" s="22">
        <f>IF(AH129, ROUND(AI129/AH129*100, 2),0)</f>
        <v>111.86</v>
      </c>
      <c r="AK129" s="20" t="s">
        <v>214</v>
      </c>
      <c r="AL129" s="28" t="s">
        <v>215</v>
      </c>
      <c r="AM129" s="13">
        <v>97</v>
      </c>
      <c r="AN129" s="22">
        <v>89</v>
      </c>
      <c r="AO129" s="22">
        <v>99</v>
      </c>
      <c r="AP129" s="22">
        <f>IF(AN129, ROUND(AO129/AN129*100, 2),0)</f>
        <v>111.24</v>
      </c>
      <c r="AQ129" s="20" t="s">
        <v>214</v>
      </c>
      <c r="AR129" s="28" t="s">
        <v>215</v>
      </c>
      <c r="AS129" s="13">
        <v>97</v>
      </c>
      <c r="AT129" s="22">
        <v>30</v>
      </c>
      <c r="AU129" s="22">
        <v>33</v>
      </c>
      <c r="AV129" s="22">
        <f>IF(AT129, ROUND(AU129/AT129*100, 2),0)</f>
        <v>110</v>
      </c>
      <c r="AW129" s="20" t="s">
        <v>214</v>
      </c>
      <c r="AX129" s="28" t="s">
        <v>215</v>
      </c>
      <c r="AY129" s="13">
        <v>97</v>
      </c>
      <c r="AZ129" s="22">
        <v>8</v>
      </c>
      <c r="BA129" s="22">
        <v>24</v>
      </c>
      <c r="BB129" s="22">
        <f>IF(AZ129, ROUND(BA129/AZ129*100, 2),0)</f>
        <v>300</v>
      </c>
    </row>
    <row r="130" spans="1:54" ht="19.350000000000001" customHeight="1" x14ac:dyDescent="0.25">
      <c r="A130" s="23"/>
      <c r="B130" s="24" t="s">
        <v>216</v>
      </c>
      <c r="C130" s="18" t="s">
        <v>12</v>
      </c>
      <c r="D130" s="18"/>
      <c r="E130" s="18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</row>
    <row r="131" spans="1:54" ht="19.350000000000001" customHeight="1" x14ac:dyDescent="0.25">
      <c r="A131" s="26" t="s">
        <v>217</v>
      </c>
      <c r="B131" s="30" t="s">
        <v>218</v>
      </c>
      <c r="C131" s="13">
        <v>98</v>
      </c>
      <c r="D131" s="13">
        <f ca="1">SUM(OFFSET(D131,0,6),OFFSET(D131,0,12),OFFSET(D131,0,18),OFFSET(D131,0,24),OFFSET(D131,0,30),OFFSET(D131,0,36),OFFSET(D131,0,42),OFFSET(D131,0,48))</f>
        <v>121</v>
      </c>
      <c r="E131" s="13">
        <f ca="1">SUM(OFFSET(E131,0,6),OFFSET(E131,0,12),OFFSET(E131,0,18),OFFSET(E131,0,24),OFFSET(E131,0,30),OFFSET(E131,0,36),OFFSET(E131,0,42),OFFSET(E131,0,48))</f>
        <v>177</v>
      </c>
      <c r="F131" s="22">
        <f ca="1">IF(D131, ROUND(E131/D131*100, 2),0)</f>
        <v>146.28</v>
      </c>
      <c r="G131" s="26" t="s">
        <v>217</v>
      </c>
      <c r="H131" s="30" t="s">
        <v>218</v>
      </c>
      <c r="I131" s="13">
        <v>98</v>
      </c>
      <c r="J131" s="22">
        <v>4</v>
      </c>
      <c r="K131" s="22">
        <v>5</v>
      </c>
      <c r="L131" s="22">
        <f>IF(J131, ROUND(K131/J131*100, 2),0)</f>
        <v>125</v>
      </c>
      <c r="M131" s="26" t="s">
        <v>217</v>
      </c>
      <c r="N131" s="30" t="s">
        <v>218</v>
      </c>
      <c r="O131" s="13">
        <v>98</v>
      </c>
      <c r="P131" s="22">
        <v>0</v>
      </c>
      <c r="Q131" s="22">
        <v>1</v>
      </c>
      <c r="R131" s="22">
        <f>IF(P131, ROUND(Q131/P131*100, 2),0)</f>
        <v>0</v>
      </c>
      <c r="S131" s="26" t="s">
        <v>217</v>
      </c>
      <c r="T131" s="30" t="s">
        <v>218</v>
      </c>
      <c r="U131" s="13">
        <v>98</v>
      </c>
      <c r="V131" s="22">
        <v>51</v>
      </c>
      <c r="W131" s="22">
        <v>51</v>
      </c>
      <c r="X131" s="22">
        <f>IF(V131, ROUND(W131/V131*100, 2),0)</f>
        <v>100</v>
      </c>
      <c r="Y131" s="26" t="s">
        <v>217</v>
      </c>
      <c r="Z131" s="30" t="s">
        <v>218</v>
      </c>
      <c r="AA131" s="13">
        <v>98</v>
      </c>
      <c r="AB131" s="22">
        <v>5</v>
      </c>
      <c r="AC131" s="22">
        <v>8</v>
      </c>
      <c r="AD131" s="22">
        <f>IF(AB131, ROUND(AC131/AB131*100, 2),0)</f>
        <v>160</v>
      </c>
      <c r="AE131" s="26" t="s">
        <v>217</v>
      </c>
      <c r="AF131" s="30" t="s">
        <v>218</v>
      </c>
      <c r="AG131" s="13">
        <v>98</v>
      </c>
      <c r="AH131" s="22">
        <v>24</v>
      </c>
      <c r="AI131" s="22">
        <v>46</v>
      </c>
      <c r="AJ131" s="22">
        <f>IF(AH131, ROUND(AI131/AH131*100, 2),0)</f>
        <v>191.67</v>
      </c>
      <c r="AK131" s="26" t="s">
        <v>217</v>
      </c>
      <c r="AL131" s="30" t="s">
        <v>218</v>
      </c>
      <c r="AM131" s="13">
        <v>98</v>
      </c>
      <c r="AN131" s="22">
        <v>23</v>
      </c>
      <c r="AO131" s="22">
        <v>56</v>
      </c>
      <c r="AP131" s="22">
        <f>IF(AN131, ROUND(AO131/AN131*100, 2),0)</f>
        <v>243.48</v>
      </c>
      <c r="AQ131" s="26" t="s">
        <v>217</v>
      </c>
      <c r="AR131" s="30" t="s">
        <v>218</v>
      </c>
      <c r="AS131" s="13">
        <v>98</v>
      </c>
      <c r="AT131" s="22">
        <v>13</v>
      </c>
      <c r="AU131" s="22">
        <v>2</v>
      </c>
      <c r="AV131" s="22">
        <f>IF(AT131, ROUND(AU131/AT131*100, 2),0)</f>
        <v>15.38</v>
      </c>
      <c r="AW131" s="26" t="s">
        <v>217</v>
      </c>
      <c r="AX131" s="30" t="s">
        <v>218</v>
      </c>
      <c r="AY131" s="13">
        <v>98</v>
      </c>
      <c r="AZ131" s="22">
        <v>1</v>
      </c>
      <c r="BA131" s="22">
        <v>8</v>
      </c>
      <c r="BB131" s="22">
        <f>IF(AZ131, ROUND(BA131/AZ131*100, 2),0)</f>
        <v>800</v>
      </c>
    </row>
    <row r="132" spans="1:54" ht="20.65" customHeight="1" x14ac:dyDescent="0.25">
      <c r="A132" s="26" t="s">
        <v>219</v>
      </c>
      <c r="B132" s="27" t="s">
        <v>220</v>
      </c>
      <c r="C132" s="13">
        <v>99</v>
      </c>
      <c r="D132" s="13">
        <f ca="1">SUM(OFFSET(D132,0,6),OFFSET(D132,0,12),OFFSET(D132,0,18),OFFSET(D132,0,24),OFFSET(D132,0,30),OFFSET(D132,0,36),OFFSET(D132,0,42),OFFSET(D132,0,48))</f>
        <v>85</v>
      </c>
      <c r="E132" s="13">
        <f ca="1">SUM(OFFSET(E132,0,6),OFFSET(E132,0,12),OFFSET(E132,0,18),OFFSET(E132,0,24),OFFSET(E132,0,30),OFFSET(E132,0,36),OFFSET(E132,0,42),OFFSET(E132,0,48))</f>
        <v>93</v>
      </c>
      <c r="F132" s="22">
        <f ca="1">IF(D132, ROUND(E132/D132*100, 2),0)</f>
        <v>109.41</v>
      </c>
      <c r="G132" s="26" t="s">
        <v>219</v>
      </c>
      <c r="H132" s="27" t="s">
        <v>220</v>
      </c>
      <c r="I132" s="13">
        <v>99</v>
      </c>
      <c r="J132" s="22">
        <v>1</v>
      </c>
      <c r="K132" s="22">
        <v>0</v>
      </c>
      <c r="L132" s="22">
        <f>IF(J132, ROUND(K132/J132*100, 2),0)</f>
        <v>0</v>
      </c>
      <c r="M132" s="26" t="s">
        <v>219</v>
      </c>
      <c r="N132" s="27" t="s">
        <v>220</v>
      </c>
      <c r="O132" s="13">
        <v>99</v>
      </c>
      <c r="P132" s="22">
        <v>0</v>
      </c>
      <c r="Q132" s="22">
        <v>2</v>
      </c>
      <c r="R132" s="22">
        <f>IF(P132, ROUND(Q132/P132*100, 2),0)</f>
        <v>0</v>
      </c>
      <c r="S132" s="26" t="s">
        <v>219</v>
      </c>
      <c r="T132" s="27" t="s">
        <v>220</v>
      </c>
      <c r="U132" s="13">
        <v>99</v>
      </c>
      <c r="V132" s="22">
        <v>22</v>
      </c>
      <c r="W132" s="22">
        <v>26</v>
      </c>
      <c r="X132" s="22">
        <f>IF(V132, ROUND(W132/V132*100, 2),0)</f>
        <v>118.18</v>
      </c>
      <c r="Y132" s="26" t="s">
        <v>219</v>
      </c>
      <c r="Z132" s="27" t="s">
        <v>220</v>
      </c>
      <c r="AA132" s="13">
        <v>99</v>
      </c>
      <c r="AB132" s="22">
        <v>6</v>
      </c>
      <c r="AC132" s="22">
        <v>8</v>
      </c>
      <c r="AD132" s="22">
        <f>IF(AB132, ROUND(AC132/AB132*100, 2),0)</f>
        <v>133.33000000000001</v>
      </c>
      <c r="AE132" s="26" t="s">
        <v>219</v>
      </c>
      <c r="AF132" s="27" t="s">
        <v>220</v>
      </c>
      <c r="AG132" s="13">
        <v>99</v>
      </c>
      <c r="AH132" s="22">
        <v>17</v>
      </c>
      <c r="AI132" s="22">
        <v>20</v>
      </c>
      <c r="AJ132" s="22">
        <f>IF(AH132, ROUND(AI132/AH132*100, 2),0)</f>
        <v>117.65</v>
      </c>
      <c r="AK132" s="26" t="s">
        <v>219</v>
      </c>
      <c r="AL132" s="27" t="s">
        <v>220</v>
      </c>
      <c r="AM132" s="13">
        <v>99</v>
      </c>
      <c r="AN132" s="22">
        <v>15</v>
      </c>
      <c r="AO132" s="22">
        <v>13</v>
      </c>
      <c r="AP132" s="22">
        <f>IF(AN132, ROUND(AO132/AN132*100, 2),0)</f>
        <v>86.67</v>
      </c>
      <c r="AQ132" s="26" t="s">
        <v>219</v>
      </c>
      <c r="AR132" s="27" t="s">
        <v>220</v>
      </c>
      <c r="AS132" s="13">
        <v>99</v>
      </c>
      <c r="AT132" s="22">
        <v>17</v>
      </c>
      <c r="AU132" s="22">
        <v>8</v>
      </c>
      <c r="AV132" s="22">
        <f>IF(AT132, ROUND(AU132/AT132*100, 2),0)</f>
        <v>47.06</v>
      </c>
      <c r="AW132" s="26" t="s">
        <v>219</v>
      </c>
      <c r="AX132" s="27" t="s">
        <v>220</v>
      </c>
      <c r="AY132" s="13">
        <v>99</v>
      </c>
      <c r="AZ132" s="22">
        <v>7</v>
      </c>
      <c r="BA132" s="22">
        <v>16</v>
      </c>
      <c r="BB132" s="22">
        <f>IF(AZ132, ROUND(BA132/AZ132*100, 2),0)</f>
        <v>228.57</v>
      </c>
    </row>
    <row r="133" spans="1:54" ht="28.15" customHeight="1" x14ac:dyDescent="0.25">
      <c r="A133" s="16" t="s">
        <v>221</v>
      </c>
      <c r="B133" s="29" t="s">
        <v>222</v>
      </c>
      <c r="C133" s="18" t="s">
        <v>12</v>
      </c>
      <c r="D133" s="18"/>
      <c r="E133" s="18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</row>
    <row r="134" spans="1:54" ht="19.350000000000001" customHeight="1" x14ac:dyDescent="0.25">
      <c r="A134" s="20" t="s">
        <v>223</v>
      </c>
      <c r="B134" s="21" t="s">
        <v>224</v>
      </c>
      <c r="C134" s="13">
        <v>100</v>
      </c>
      <c r="D134" s="13">
        <f ca="1">SUM(OFFSET(D134,0,6),OFFSET(D134,0,12),OFFSET(D134,0,18),OFFSET(D134,0,24),OFFSET(D134,0,30),OFFSET(D134,0,36),OFFSET(D134,0,42),OFFSET(D134,0,48))</f>
        <v>17</v>
      </c>
      <c r="E134" s="13">
        <f ca="1">SUM(OFFSET(E134,0,6),OFFSET(E134,0,12),OFFSET(E134,0,18),OFFSET(E134,0,24),OFFSET(E134,0,30),OFFSET(E134,0,36),OFFSET(E134,0,42),OFFSET(E134,0,48))</f>
        <v>13</v>
      </c>
      <c r="F134" s="22">
        <f ca="1">IF(D134, ROUND(E134/D134*100, 2),0)</f>
        <v>76.47</v>
      </c>
      <c r="G134" s="20" t="s">
        <v>223</v>
      </c>
      <c r="H134" s="21" t="s">
        <v>224</v>
      </c>
      <c r="I134" s="13">
        <v>100</v>
      </c>
      <c r="J134" s="22">
        <v>0</v>
      </c>
      <c r="K134" s="22">
        <v>1</v>
      </c>
      <c r="L134" s="22">
        <f>IF(J134, ROUND(K134/J134*100, 2),0)</f>
        <v>0</v>
      </c>
      <c r="M134" s="20" t="s">
        <v>223</v>
      </c>
      <c r="N134" s="21" t="s">
        <v>224</v>
      </c>
      <c r="O134" s="13">
        <v>100</v>
      </c>
      <c r="P134" s="22">
        <v>1</v>
      </c>
      <c r="Q134" s="22">
        <v>2</v>
      </c>
      <c r="R134" s="22">
        <f>IF(P134, ROUND(Q134/P134*100, 2),0)</f>
        <v>200</v>
      </c>
      <c r="S134" s="20" t="s">
        <v>223</v>
      </c>
      <c r="T134" s="21" t="s">
        <v>224</v>
      </c>
      <c r="U134" s="13">
        <v>100</v>
      </c>
      <c r="V134" s="22">
        <v>7</v>
      </c>
      <c r="W134" s="22">
        <v>6</v>
      </c>
      <c r="X134" s="22">
        <f>IF(V134, ROUND(W134/V134*100, 2),0)</f>
        <v>85.71</v>
      </c>
      <c r="Y134" s="20" t="s">
        <v>223</v>
      </c>
      <c r="Z134" s="21" t="s">
        <v>224</v>
      </c>
      <c r="AA134" s="13">
        <v>100</v>
      </c>
      <c r="AB134" s="22">
        <v>2</v>
      </c>
      <c r="AC134" s="22">
        <v>0</v>
      </c>
      <c r="AD134" s="22">
        <f>IF(AB134, ROUND(AC134/AB134*100, 2),0)</f>
        <v>0</v>
      </c>
      <c r="AE134" s="20" t="s">
        <v>223</v>
      </c>
      <c r="AF134" s="21" t="s">
        <v>224</v>
      </c>
      <c r="AG134" s="13">
        <v>100</v>
      </c>
      <c r="AH134" s="22">
        <v>1</v>
      </c>
      <c r="AI134" s="22">
        <v>1</v>
      </c>
      <c r="AJ134" s="22">
        <f>IF(AH134, ROUND(AI134/AH134*100, 2),0)</f>
        <v>100</v>
      </c>
      <c r="AK134" s="20" t="s">
        <v>223</v>
      </c>
      <c r="AL134" s="21" t="s">
        <v>224</v>
      </c>
      <c r="AM134" s="13">
        <v>100</v>
      </c>
      <c r="AN134" s="22">
        <v>5</v>
      </c>
      <c r="AO134" s="22">
        <v>2</v>
      </c>
      <c r="AP134" s="22">
        <f>IF(AN134, ROUND(AO134/AN134*100, 2),0)</f>
        <v>40</v>
      </c>
      <c r="AQ134" s="20" t="s">
        <v>223</v>
      </c>
      <c r="AR134" s="21" t="s">
        <v>224</v>
      </c>
      <c r="AS134" s="13">
        <v>100</v>
      </c>
      <c r="AT134" s="22">
        <v>1</v>
      </c>
      <c r="AU134" s="22">
        <v>1</v>
      </c>
      <c r="AV134" s="22">
        <f>IF(AT134, ROUND(AU134/AT134*100, 2),0)</f>
        <v>100</v>
      </c>
      <c r="AW134" s="20" t="s">
        <v>223</v>
      </c>
      <c r="AX134" s="21" t="s">
        <v>224</v>
      </c>
      <c r="AY134" s="13">
        <v>100</v>
      </c>
      <c r="AZ134" s="22">
        <v>0</v>
      </c>
      <c r="BA134" s="22">
        <v>0</v>
      </c>
      <c r="BB134" s="22">
        <f>IF(AZ134, ROUND(BA134/AZ134*100, 2),0)</f>
        <v>0</v>
      </c>
    </row>
    <row r="135" spans="1:54" ht="19.350000000000001" customHeight="1" x14ac:dyDescent="0.25">
      <c r="A135" s="23"/>
      <c r="B135" s="24" t="s">
        <v>225</v>
      </c>
      <c r="C135" s="18" t="s">
        <v>12</v>
      </c>
      <c r="D135" s="18"/>
      <c r="E135" s="18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</row>
    <row r="136" spans="1:54" ht="19.350000000000001" customHeight="1" x14ac:dyDescent="0.25">
      <c r="A136" s="26" t="s">
        <v>226</v>
      </c>
      <c r="B136" s="30" t="s">
        <v>227</v>
      </c>
      <c r="C136" s="13">
        <v>101</v>
      </c>
      <c r="D136" s="13">
        <f t="shared" ref="D136:E138" ca="1" si="55">SUM(OFFSET(D136,0,6),OFFSET(D136,0,12),OFFSET(D136,0,18),OFFSET(D136,0,24),OFFSET(D136,0,30),OFFSET(D136,0,36),OFFSET(D136,0,42),OFFSET(D136,0,48))</f>
        <v>7</v>
      </c>
      <c r="E136" s="13">
        <f t="shared" ca="1" si="55"/>
        <v>3</v>
      </c>
      <c r="F136" s="22">
        <f ca="1">IF(D136, ROUND(E136/D136*100, 2),0)</f>
        <v>42.86</v>
      </c>
      <c r="G136" s="26" t="s">
        <v>226</v>
      </c>
      <c r="H136" s="30" t="s">
        <v>227</v>
      </c>
      <c r="I136" s="13">
        <v>101</v>
      </c>
      <c r="J136" s="22">
        <v>0</v>
      </c>
      <c r="K136" s="22">
        <v>0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0</v>
      </c>
      <c r="Q136" s="22">
        <v>2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1</v>
      </c>
      <c r="W136" s="22">
        <v>1</v>
      </c>
      <c r="X136" s="22">
        <f>IF(V136, ROUND(W136/V136*100, 2),0)</f>
        <v>100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0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0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6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0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0</v>
      </c>
      <c r="BA136" s="22">
        <v>0</v>
      </c>
      <c r="BB136" s="22">
        <f>IF(AZ136, ROUND(BA136/AZ136*100, 2),0)</f>
        <v>0</v>
      </c>
    </row>
    <row r="137" spans="1:54" ht="19.350000000000001" customHeight="1" x14ac:dyDescent="0.25">
      <c r="A137" s="26" t="s">
        <v>228</v>
      </c>
      <c r="B137" s="30" t="s">
        <v>229</v>
      </c>
      <c r="C137" s="13">
        <v>102</v>
      </c>
      <c r="D137" s="13">
        <f t="shared" ca="1" si="55"/>
        <v>0</v>
      </c>
      <c r="E137" s="13">
        <f t="shared" ca="1" si="5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</row>
    <row r="138" spans="1:54" ht="19.350000000000001" customHeight="1" x14ac:dyDescent="0.25">
      <c r="A138" s="20" t="s">
        <v>230</v>
      </c>
      <c r="B138" s="21" t="s">
        <v>231</v>
      </c>
      <c r="C138" s="13">
        <v>103</v>
      </c>
      <c r="D138" s="13">
        <f t="shared" ca="1" si="55"/>
        <v>189</v>
      </c>
      <c r="E138" s="13">
        <f t="shared" ca="1" si="55"/>
        <v>222</v>
      </c>
      <c r="F138" s="22">
        <f ca="1">IF(D138, ROUND(E138/D138*100, 2),0)</f>
        <v>117.46</v>
      </c>
      <c r="G138" s="20" t="s">
        <v>230</v>
      </c>
      <c r="H138" s="21" t="s">
        <v>231</v>
      </c>
      <c r="I138" s="13">
        <v>103</v>
      </c>
      <c r="J138" s="22">
        <v>3</v>
      </c>
      <c r="K138" s="22">
        <v>8</v>
      </c>
      <c r="L138" s="22">
        <f>IF(J138, ROUND(K138/J138*100, 2),0)</f>
        <v>266.67</v>
      </c>
      <c r="M138" s="20" t="s">
        <v>230</v>
      </c>
      <c r="N138" s="21" t="s">
        <v>231</v>
      </c>
      <c r="O138" s="13">
        <v>103</v>
      </c>
      <c r="P138" s="22">
        <v>2</v>
      </c>
      <c r="Q138" s="22">
        <v>5</v>
      </c>
      <c r="R138" s="22">
        <f>IF(P138, ROUND(Q138/P138*100, 2),0)</f>
        <v>250</v>
      </c>
      <c r="S138" s="20" t="s">
        <v>230</v>
      </c>
      <c r="T138" s="21" t="s">
        <v>231</v>
      </c>
      <c r="U138" s="13">
        <v>103</v>
      </c>
      <c r="V138" s="22">
        <v>62</v>
      </c>
      <c r="W138" s="22">
        <v>81</v>
      </c>
      <c r="X138" s="22">
        <f>IF(V138, ROUND(W138/V138*100, 2),0)</f>
        <v>130.65</v>
      </c>
      <c r="Y138" s="20" t="s">
        <v>230</v>
      </c>
      <c r="Z138" s="21" t="s">
        <v>231</v>
      </c>
      <c r="AA138" s="13">
        <v>103</v>
      </c>
      <c r="AB138" s="22">
        <v>14</v>
      </c>
      <c r="AC138" s="22">
        <v>12</v>
      </c>
      <c r="AD138" s="22">
        <f>IF(AB138, ROUND(AC138/AB138*100, 2),0)</f>
        <v>85.71</v>
      </c>
      <c r="AE138" s="20" t="s">
        <v>230</v>
      </c>
      <c r="AF138" s="21" t="s">
        <v>231</v>
      </c>
      <c r="AG138" s="13">
        <v>103</v>
      </c>
      <c r="AH138" s="22">
        <v>24</v>
      </c>
      <c r="AI138" s="22">
        <v>26</v>
      </c>
      <c r="AJ138" s="22">
        <f>IF(AH138, ROUND(AI138/AH138*100, 2),0)</f>
        <v>108.33</v>
      </c>
      <c r="AK138" s="20" t="s">
        <v>230</v>
      </c>
      <c r="AL138" s="21" t="s">
        <v>231</v>
      </c>
      <c r="AM138" s="13">
        <v>103</v>
      </c>
      <c r="AN138" s="22">
        <v>57</v>
      </c>
      <c r="AO138" s="22">
        <v>56</v>
      </c>
      <c r="AP138" s="22">
        <f>IF(AN138, ROUND(AO138/AN138*100, 2),0)</f>
        <v>98.25</v>
      </c>
      <c r="AQ138" s="20" t="s">
        <v>230</v>
      </c>
      <c r="AR138" s="21" t="s">
        <v>231</v>
      </c>
      <c r="AS138" s="13">
        <v>103</v>
      </c>
      <c r="AT138" s="22">
        <v>21</v>
      </c>
      <c r="AU138" s="22">
        <v>22</v>
      </c>
      <c r="AV138" s="22">
        <f>IF(AT138, ROUND(AU138/AT138*100, 2),0)</f>
        <v>104.76</v>
      </c>
      <c r="AW138" s="20" t="s">
        <v>230</v>
      </c>
      <c r="AX138" s="21" t="s">
        <v>231</v>
      </c>
      <c r="AY138" s="13">
        <v>103</v>
      </c>
      <c r="AZ138" s="22">
        <v>6</v>
      </c>
      <c r="BA138" s="22">
        <v>12</v>
      </c>
      <c r="BB138" s="22">
        <f>IF(AZ138, ROUND(BA138/AZ138*100, 2),0)</f>
        <v>200</v>
      </c>
    </row>
    <row r="139" spans="1:54" ht="19.350000000000001" customHeight="1" x14ac:dyDescent="0.25">
      <c r="A139" s="23"/>
      <c r="B139" s="24" t="s">
        <v>225</v>
      </c>
      <c r="C139" s="18" t="s">
        <v>12</v>
      </c>
      <c r="D139" s="18"/>
      <c r="E139" s="18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</row>
    <row r="140" spans="1:54" ht="19.350000000000001" customHeight="1" x14ac:dyDescent="0.25">
      <c r="A140" s="26" t="s">
        <v>232</v>
      </c>
      <c r="B140" s="30" t="s">
        <v>227</v>
      </c>
      <c r="C140" s="13">
        <v>104</v>
      </c>
      <c r="D140" s="13">
        <f t="shared" ref="D140:E142" ca="1" si="56">SUM(OFFSET(D140,0,6),OFFSET(D140,0,12),OFFSET(D140,0,18),OFFSET(D140,0,24),OFFSET(D140,0,30),OFFSET(D140,0,36),OFFSET(D140,0,42),OFFSET(D140,0,48))</f>
        <v>16</v>
      </c>
      <c r="E140" s="13">
        <f t="shared" ca="1" si="56"/>
        <v>15</v>
      </c>
      <c r="F140" s="22">
        <f ca="1">IF(D140, ROUND(E140/D140*100, 2),0)</f>
        <v>93.75</v>
      </c>
      <c r="G140" s="26" t="s">
        <v>232</v>
      </c>
      <c r="H140" s="30" t="s">
        <v>227</v>
      </c>
      <c r="I140" s="13">
        <v>104</v>
      </c>
      <c r="J140" s="22">
        <v>0</v>
      </c>
      <c r="K140" s="22">
        <v>0</v>
      </c>
      <c r="L140" s="22">
        <f>IF(J140, ROUND(K140/J140*100, 2),0)</f>
        <v>0</v>
      </c>
      <c r="M140" s="26" t="s">
        <v>232</v>
      </c>
      <c r="N140" s="30" t="s">
        <v>227</v>
      </c>
      <c r="O140" s="13">
        <v>104</v>
      </c>
      <c r="P140" s="22">
        <v>0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4</v>
      </c>
      <c r="W140" s="22">
        <v>5</v>
      </c>
      <c r="X140" s="22">
        <f>IF(V140, ROUND(W140/V140*100, 2),0)</f>
        <v>125</v>
      </c>
      <c r="Y140" s="26" t="s">
        <v>232</v>
      </c>
      <c r="Z140" s="30" t="s">
        <v>227</v>
      </c>
      <c r="AA140" s="13">
        <v>104</v>
      </c>
      <c r="AB140" s="22">
        <v>1</v>
      </c>
      <c r="AC140" s="22">
        <v>0</v>
      </c>
      <c r="AD140" s="22">
        <f>IF(AB140, ROUND(AC140/AB140*100, 2),0)</f>
        <v>0</v>
      </c>
      <c r="AE140" s="26" t="s">
        <v>232</v>
      </c>
      <c r="AF140" s="30" t="s">
        <v>227</v>
      </c>
      <c r="AG140" s="13">
        <v>104</v>
      </c>
      <c r="AH140" s="22">
        <v>1</v>
      </c>
      <c r="AI140" s="22">
        <v>2</v>
      </c>
      <c r="AJ140" s="22">
        <f>IF(AH140, ROUND(AI140/AH140*100, 2),0)</f>
        <v>200</v>
      </c>
      <c r="AK140" s="26" t="s">
        <v>232</v>
      </c>
      <c r="AL140" s="30" t="s">
        <v>227</v>
      </c>
      <c r="AM140" s="13">
        <v>104</v>
      </c>
      <c r="AN140" s="22">
        <v>7</v>
      </c>
      <c r="AO140" s="22">
        <v>4</v>
      </c>
      <c r="AP140" s="22">
        <f>IF(AN140, ROUND(AO140/AN140*100, 2),0)</f>
        <v>57.14</v>
      </c>
      <c r="AQ140" s="26" t="s">
        <v>232</v>
      </c>
      <c r="AR140" s="30" t="s">
        <v>227</v>
      </c>
      <c r="AS140" s="13">
        <v>104</v>
      </c>
      <c r="AT140" s="22">
        <v>1</v>
      </c>
      <c r="AU140" s="22">
        <v>2</v>
      </c>
      <c r="AV140" s="22">
        <f>IF(AT140, ROUND(AU140/AT140*100, 2),0)</f>
        <v>200</v>
      </c>
      <c r="AW140" s="26" t="s">
        <v>232</v>
      </c>
      <c r="AX140" s="30" t="s">
        <v>227</v>
      </c>
      <c r="AY140" s="13">
        <v>104</v>
      </c>
      <c r="AZ140" s="22">
        <v>2</v>
      </c>
      <c r="BA140" s="22">
        <v>2</v>
      </c>
      <c r="BB140" s="22">
        <f>IF(AZ140, ROUND(BA140/AZ140*100, 2),0)</f>
        <v>100</v>
      </c>
    </row>
    <row r="141" spans="1:54" ht="19.350000000000001" customHeight="1" x14ac:dyDescent="0.25">
      <c r="A141" s="26" t="s">
        <v>233</v>
      </c>
      <c r="B141" s="30" t="s">
        <v>229</v>
      </c>
      <c r="C141" s="13">
        <v>105</v>
      </c>
      <c r="D141" s="13">
        <f t="shared" ca="1" si="56"/>
        <v>0</v>
      </c>
      <c r="E141" s="13">
        <f t="shared" ca="1" si="5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</row>
    <row r="142" spans="1:54" ht="19.350000000000001" customHeight="1" x14ac:dyDescent="0.25">
      <c r="A142" s="20" t="s">
        <v>234</v>
      </c>
      <c r="B142" s="21" t="s">
        <v>235</v>
      </c>
      <c r="C142" s="13">
        <v>106</v>
      </c>
      <c r="D142" s="13">
        <f t="shared" ca="1" si="56"/>
        <v>131</v>
      </c>
      <c r="E142" s="13">
        <f t="shared" ca="1" si="56"/>
        <v>198</v>
      </c>
      <c r="F142" s="22">
        <f ca="1">IF(D142, ROUND(E142/D142*100, 2),0)</f>
        <v>151.15</v>
      </c>
      <c r="G142" s="20" t="s">
        <v>234</v>
      </c>
      <c r="H142" s="21" t="s">
        <v>235</v>
      </c>
      <c r="I142" s="13">
        <v>106</v>
      </c>
      <c r="J142" s="22">
        <v>2</v>
      </c>
      <c r="K142" s="22">
        <v>5</v>
      </c>
      <c r="L142" s="22">
        <f>IF(J142, ROUND(K142/J142*100, 2),0)</f>
        <v>250</v>
      </c>
      <c r="M142" s="20" t="s">
        <v>234</v>
      </c>
      <c r="N142" s="21" t="s">
        <v>235</v>
      </c>
      <c r="O142" s="13">
        <v>106</v>
      </c>
      <c r="P142" s="22">
        <v>1</v>
      </c>
      <c r="Q142" s="22">
        <v>4</v>
      </c>
      <c r="R142" s="22">
        <f>IF(P142, ROUND(Q142/P142*100, 2),0)</f>
        <v>400</v>
      </c>
      <c r="S142" s="20" t="s">
        <v>234</v>
      </c>
      <c r="T142" s="21" t="s">
        <v>235</v>
      </c>
      <c r="U142" s="13">
        <v>106</v>
      </c>
      <c r="V142" s="22">
        <v>50</v>
      </c>
      <c r="W142" s="22">
        <v>83</v>
      </c>
      <c r="X142" s="22">
        <f>IF(V142, ROUND(W142/V142*100, 2),0)</f>
        <v>166</v>
      </c>
      <c r="Y142" s="20" t="s">
        <v>234</v>
      </c>
      <c r="Z142" s="21" t="s">
        <v>235</v>
      </c>
      <c r="AA142" s="13">
        <v>106</v>
      </c>
      <c r="AB142" s="22">
        <v>4</v>
      </c>
      <c r="AC142" s="22">
        <v>14</v>
      </c>
      <c r="AD142" s="22">
        <f>IF(AB142, ROUND(AC142/AB142*100, 2),0)</f>
        <v>350</v>
      </c>
      <c r="AE142" s="20" t="s">
        <v>234</v>
      </c>
      <c r="AF142" s="21" t="s">
        <v>235</v>
      </c>
      <c r="AG142" s="13">
        <v>106</v>
      </c>
      <c r="AH142" s="22">
        <v>32</v>
      </c>
      <c r="AI142" s="22">
        <v>25</v>
      </c>
      <c r="AJ142" s="22">
        <f>IF(AH142, ROUND(AI142/AH142*100, 2),0)</f>
        <v>78.13</v>
      </c>
      <c r="AK142" s="20" t="s">
        <v>234</v>
      </c>
      <c r="AL142" s="21" t="s">
        <v>235</v>
      </c>
      <c r="AM142" s="13">
        <v>106</v>
      </c>
      <c r="AN142" s="22">
        <v>28</v>
      </c>
      <c r="AO142" s="22">
        <v>44</v>
      </c>
      <c r="AP142" s="22">
        <f>IF(AN142, ROUND(AO142/AN142*100, 2),0)</f>
        <v>157.13999999999999</v>
      </c>
      <c r="AQ142" s="20" t="s">
        <v>234</v>
      </c>
      <c r="AR142" s="21" t="s">
        <v>235</v>
      </c>
      <c r="AS142" s="13">
        <v>106</v>
      </c>
      <c r="AT142" s="22">
        <v>12</v>
      </c>
      <c r="AU142" s="22">
        <v>11</v>
      </c>
      <c r="AV142" s="22">
        <f>IF(AT142, ROUND(AU142/AT142*100, 2),0)</f>
        <v>91.67</v>
      </c>
      <c r="AW142" s="20" t="s">
        <v>234</v>
      </c>
      <c r="AX142" s="21" t="s">
        <v>235</v>
      </c>
      <c r="AY142" s="13">
        <v>106</v>
      </c>
      <c r="AZ142" s="22">
        <v>2</v>
      </c>
      <c r="BA142" s="22">
        <v>12</v>
      </c>
      <c r="BB142" s="22">
        <f>IF(AZ142, ROUND(BA142/AZ142*100, 2),0)</f>
        <v>600</v>
      </c>
    </row>
    <row r="143" spans="1:54" ht="19.350000000000001" customHeight="1" x14ac:dyDescent="0.25">
      <c r="A143" s="23"/>
      <c r="B143" s="24" t="s">
        <v>225</v>
      </c>
      <c r="C143" s="18" t="s">
        <v>12</v>
      </c>
      <c r="D143" s="18"/>
      <c r="E143" s="18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</row>
    <row r="144" spans="1:54" ht="19.350000000000001" customHeight="1" x14ac:dyDescent="0.25">
      <c r="A144" s="26" t="s">
        <v>236</v>
      </c>
      <c r="B144" s="30" t="s">
        <v>227</v>
      </c>
      <c r="C144" s="13">
        <v>107</v>
      </c>
      <c r="D144" s="13">
        <f t="shared" ref="D144:E146" ca="1" si="57">SUM(OFFSET(D144,0,6),OFFSET(D144,0,12),OFFSET(D144,0,18),OFFSET(D144,0,24),OFFSET(D144,0,30),OFFSET(D144,0,36),OFFSET(D144,0,42),OFFSET(D144,0,48))</f>
        <v>20</v>
      </c>
      <c r="E144" s="13">
        <f t="shared" ca="1" si="57"/>
        <v>28</v>
      </c>
      <c r="F144" s="22">
        <f ca="1">IF(D144, ROUND(E144/D144*100, 2),0)</f>
        <v>140</v>
      </c>
      <c r="G144" s="26" t="s">
        <v>236</v>
      </c>
      <c r="H144" s="30" t="s">
        <v>227</v>
      </c>
      <c r="I144" s="13">
        <v>107</v>
      </c>
      <c r="J144" s="22">
        <v>0</v>
      </c>
      <c r="K144" s="22">
        <v>0</v>
      </c>
      <c r="L144" s="22">
        <f>IF(J144, ROUND(K144/J144*100, 2),0)</f>
        <v>0</v>
      </c>
      <c r="M144" s="26" t="s">
        <v>236</v>
      </c>
      <c r="N144" s="30" t="s">
        <v>227</v>
      </c>
      <c r="O144" s="13">
        <v>107</v>
      </c>
      <c r="P144" s="22">
        <v>0</v>
      </c>
      <c r="Q144" s="22">
        <v>0</v>
      </c>
      <c r="R144" s="22">
        <f>IF(P144, ROUND(Q144/P144*100, 2),0)</f>
        <v>0</v>
      </c>
      <c r="S144" s="26" t="s">
        <v>236</v>
      </c>
      <c r="T144" s="30" t="s">
        <v>227</v>
      </c>
      <c r="U144" s="13">
        <v>107</v>
      </c>
      <c r="V144" s="22">
        <v>9</v>
      </c>
      <c r="W144" s="22">
        <v>9</v>
      </c>
      <c r="X144" s="22">
        <f>IF(V144, ROUND(W144/V144*100, 2),0)</f>
        <v>100</v>
      </c>
      <c r="Y144" s="26" t="s">
        <v>236</v>
      </c>
      <c r="Z144" s="30" t="s">
        <v>227</v>
      </c>
      <c r="AA144" s="13">
        <v>107</v>
      </c>
      <c r="AB144" s="22">
        <v>2</v>
      </c>
      <c r="AC144" s="22">
        <v>3</v>
      </c>
      <c r="AD144" s="22">
        <f>IF(AB144, ROUND(AC144/AB144*100, 2),0)</f>
        <v>150</v>
      </c>
      <c r="AE144" s="26" t="s">
        <v>236</v>
      </c>
      <c r="AF144" s="30" t="s">
        <v>227</v>
      </c>
      <c r="AG144" s="13">
        <v>107</v>
      </c>
      <c r="AH144" s="22">
        <v>5</v>
      </c>
      <c r="AI144" s="22">
        <v>4</v>
      </c>
      <c r="AJ144" s="22">
        <f>IF(AH144, ROUND(AI144/AH144*100, 2),0)</f>
        <v>80</v>
      </c>
      <c r="AK144" s="26" t="s">
        <v>236</v>
      </c>
      <c r="AL144" s="30" t="s">
        <v>227</v>
      </c>
      <c r="AM144" s="13">
        <v>107</v>
      </c>
      <c r="AN144" s="22">
        <v>2</v>
      </c>
      <c r="AO144" s="22">
        <v>8</v>
      </c>
      <c r="AP144" s="22">
        <f>IF(AN144, ROUND(AO144/AN144*100, 2),0)</f>
        <v>400</v>
      </c>
      <c r="AQ144" s="26" t="s">
        <v>236</v>
      </c>
      <c r="AR144" s="30" t="s">
        <v>227</v>
      </c>
      <c r="AS144" s="13">
        <v>107</v>
      </c>
      <c r="AT144" s="22">
        <v>2</v>
      </c>
      <c r="AU144" s="22">
        <v>1</v>
      </c>
      <c r="AV144" s="22">
        <f>IF(AT144, ROUND(AU144/AT144*100, 2),0)</f>
        <v>50</v>
      </c>
      <c r="AW144" s="26" t="s">
        <v>236</v>
      </c>
      <c r="AX144" s="30" t="s">
        <v>227</v>
      </c>
      <c r="AY144" s="13">
        <v>107</v>
      </c>
      <c r="AZ144" s="22">
        <v>0</v>
      </c>
      <c r="BA144" s="22">
        <v>3</v>
      </c>
      <c r="BB144" s="22">
        <f>IF(AZ144, ROUND(BA144/AZ144*100, 2),0)</f>
        <v>0</v>
      </c>
    </row>
    <row r="145" spans="1:54" ht="19.350000000000001" customHeight="1" x14ac:dyDescent="0.25">
      <c r="A145" s="26" t="s">
        <v>237</v>
      </c>
      <c r="B145" s="30" t="s">
        <v>229</v>
      </c>
      <c r="C145" s="13">
        <v>108</v>
      </c>
      <c r="D145" s="13">
        <f t="shared" ca="1" si="57"/>
        <v>0</v>
      </c>
      <c r="E145" s="13">
        <f t="shared" ca="1" si="57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</row>
    <row r="146" spans="1:54" ht="19.350000000000001" customHeight="1" x14ac:dyDescent="0.25">
      <c r="A146" s="20" t="s">
        <v>238</v>
      </c>
      <c r="B146" s="21" t="s">
        <v>239</v>
      </c>
      <c r="C146" s="13">
        <v>109</v>
      </c>
      <c r="D146" s="13">
        <f t="shared" ca="1" si="57"/>
        <v>10</v>
      </c>
      <c r="E146" s="13">
        <f t="shared" ca="1" si="57"/>
        <v>56</v>
      </c>
      <c r="F146" s="22">
        <f ca="1">IF(D146, ROUND(E146/D146*100, 2),0)</f>
        <v>560</v>
      </c>
      <c r="G146" s="20" t="s">
        <v>238</v>
      </c>
      <c r="H146" s="21" t="s">
        <v>239</v>
      </c>
      <c r="I146" s="13">
        <v>109</v>
      </c>
      <c r="J146" s="22">
        <v>0</v>
      </c>
      <c r="K146" s="22">
        <v>0</v>
      </c>
      <c r="L146" s="22">
        <f>IF(J146, ROUND(K146/J146*100, 2),0)</f>
        <v>0</v>
      </c>
      <c r="M146" s="20" t="s">
        <v>238</v>
      </c>
      <c r="N146" s="21" t="s">
        <v>239</v>
      </c>
      <c r="O146" s="13">
        <v>109</v>
      </c>
      <c r="P146" s="22">
        <v>0</v>
      </c>
      <c r="Q146" s="22">
        <v>0</v>
      </c>
      <c r="R146" s="22">
        <f>IF(P146, ROUND(Q146/P146*100, 2),0)</f>
        <v>0</v>
      </c>
      <c r="S146" s="20" t="s">
        <v>238</v>
      </c>
      <c r="T146" s="21" t="s">
        <v>239</v>
      </c>
      <c r="U146" s="13">
        <v>109</v>
      </c>
      <c r="V146" s="22">
        <v>5</v>
      </c>
      <c r="W146" s="22">
        <v>28</v>
      </c>
      <c r="X146" s="22">
        <f>IF(V146, ROUND(W146/V146*100, 2),0)</f>
        <v>560</v>
      </c>
      <c r="Y146" s="20" t="s">
        <v>238</v>
      </c>
      <c r="Z146" s="21" t="s">
        <v>239</v>
      </c>
      <c r="AA146" s="13">
        <v>109</v>
      </c>
      <c r="AB146" s="22">
        <v>1</v>
      </c>
      <c r="AC146" s="22">
        <v>4</v>
      </c>
      <c r="AD146" s="22">
        <f>IF(AB146, ROUND(AC146/AB146*100, 2),0)</f>
        <v>400</v>
      </c>
      <c r="AE146" s="20" t="s">
        <v>238</v>
      </c>
      <c r="AF146" s="21" t="s">
        <v>239</v>
      </c>
      <c r="AG146" s="13">
        <v>109</v>
      </c>
      <c r="AH146" s="22">
        <v>4</v>
      </c>
      <c r="AI146" s="22">
        <v>21</v>
      </c>
      <c r="AJ146" s="22">
        <f>IF(AH146, ROUND(AI146/AH146*100, 2),0)</f>
        <v>525</v>
      </c>
      <c r="AK146" s="20" t="s">
        <v>238</v>
      </c>
      <c r="AL146" s="21" t="s">
        <v>239</v>
      </c>
      <c r="AM146" s="13">
        <v>109</v>
      </c>
      <c r="AN146" s="22">
        <v>0</v>
      </c>
      <c r="AO146" s="22">
        <v>3</v>
      </c>
      <c r="AP146" s="22">
        <f>IF(AN146, ROUND(AO146/AN146*100, 2),0)</f>
        <v>0</v>
      </c>
      <c r="AQ146" s="20" t="s">
        <v>238</v>
      </c>
      <c r="AR146" s="21" t="s">
        <v>239</v>
      </c>
      <c r="AS146" s="13">
        <v>109</v>
      </c>
      <c r="AT146" s="22">
        <v>0</v>
      </c>
      <c r="AU146" s="22">
        <v>0</v>
      </c>
      <c r="AV146" s="22">
        <f>IF(AT146, ROUND(AU146/AT146*100, 2),0)</f>
        <v>0</v>
      </c>
      <c r="AW146" s="20" t="s">
        <v>238</v>
      </c>
      <c r="AX146" s="21" t="s">
        <v>239</v>
      </c>
      <c r="AY146" s="13">
        <v>109</v>
      </c>
      <c r="AZ146" s="22">
        <v>0</v>
      </c>
      <c r="BA146" s="22">
        <v>0</v>
      </c>
      <c r="BB146" s="22">
        <f>IF(AZ146, ROUND(BA146/AZ146*100, 2),0)</f>
        <v>0</v>
      </c>
    </row>
    <row r="147" spans="1:54" ht="19.350000000000001" customHeight="1" x14ac:dyDescent="0.25">
      <c r="A147" s="23"/>
      <c r="B147" s="32" t="s">
        <v>225</v>
      </c>
      <c r="C147" s="18" t="s">
        <v>12</v>
      </c>
      <c r="D147" s="18"/>
      <c r="E147" s="18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</row>
    <row r="148" spans="1:54" ht="19.350000000000001" customHeight="1" x14ac:dyDescent="0.25">
      <c r="A148" s="26" t="s">
        <v>240</v>
      </c>
      <c r="B148" s="30" t="s">
        <v>227</v>
      </c>
      <c r="C148" s="13">
        <v>110</v>
      </c>
      <c r="D148" s="13">
        <f t="shared" ref="D148:E150" ca="1" si="58">SUM(OFFSET(D148,0,6),OFFSET(D148,0,12),OFFSET(D148,0,18),OFFSET(D148,0,24),OFFSET(D148,0,30),OFFSET(D148,0,36),OFFSET(D148,0,42),OFFSET(D148,0,48))</f>
        <v>1</v>
      </c>
      <c r="E148" s="13">
        <f t="shared" ca="1" si="58"/>
        <v>3</v>
      </c>
      <c r="F148" s="22">
        <f ca="1">IF(D148, ROUND(E148/D148*100, 2),0)</f>
        <v>300</v>
      </c>
      <c r="G148" s="26" t="s">
        <v>240</v>
      </c>
      <c r="H148" s="30" t="s">
        <v>227</v>
      </c>
      <c r="I148" s="13">
        <v>110</v>
      </c>
      <c r="J148" s="22">
        <v>0</v>
      </c>
      <c r="K148" s="22">
        <v>0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0</v>
      </c>
      <c r="Q148" s="22">
        <v>0</v>
      </c>
      <c r="R148" s="22">
        <f>IF(P148, ROUND(Q148/P148*100, 2),0)</f>
        <v>0</v>
      </c>
      <c r="S148" s="26" t="s">
        <v>240</v>
      </c>
      <c r="T148" s="30" t="s">
        <v>227</v>
      </c>
      <c r="U148" s="13">
        <v>110</v>
      </c>
      <c r="V148" s="22">
        <v>1</v>
      </c>
      <c r="W148" s="22">
        <v>1</v>
      </c>
      <c r="X148" s="22">
        <f>IF(V148, ROUND(W148/V148*100, 2),0)</f>
        <v>100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2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0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0</v>
      </c>
      <c r="AU148" s="22">
        <v>0</v>
      </c>
      <c r="AV148" s="22">
        <f>IF(AT148, ROUND(AU148/AT148*100, 2),0)</f>
        <v>0</v>
      </c>
      <c r="AW148" s="26" t="s">
        <v>240</v>
      </c>
      <c r="AX148" s="30" t="s">
        <v>227</v>
      </c>
      <c r="AY148" s="13">
        <v>110</v>
      </c>
      <c r="AZ148" s="22">
        <v>0</v>
      </c>
      <c r="BA148" s="22">
        <v>0</v>
      </c>
      <c r="BB148" s="22">
        <f>IF(AZ148, ROUND(BA148/AZ148*100, 2),0)</f>
        <v>0</v>
      </c>
    </row>
    <row r="149" spans="1:54" ht="19.350000000000001" customHeight="1" x14ac:dyDescent="0.25">
      <c r="A149" s="26" t="s">
        <v>241</v>
      </c>
      <c r="B149" s="30" t="s">
        <v>229</v>
      </c>
      <c r="C149" s="13">
        <v>111</v>
      </c>
      <c r="D149" s="13">
        <f t="shared" ca="1" si="58"/>
        <v>0</v>
      </c>
      <c r="E149" s="13">
        <f t="shared" ca="1" si="5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</row>
    <row r="150" spans="1:54" ht="24.95" customHeight="1" x14ac:dyDescent="0.25">
      <c r="A150" s="20" t="s">
        <v>242</v>
      </c>
      <c r="B150" s="28" t="s">
        <v>243</v>
      </c>
      <c r="C150" s="13">
        <v>112</v>
      </c>
      <c r="D150" s="13">
        <f t="shared" ca="1" si="58"/>
        <v>30</v>
      </c>
      <c r="E150" s="13">
        <f t="shared" ca="1" si="58"/>
        <v>25</v>
      </c>
      <c r="F150" s="22">
        <f ca="1">IF(D150, ROUND(E150/D150*100, 2),0)</f>
        <v>83.33</v>
      </c>
      <c r="G150" s="20" t="s">
        <v>242</v>
      </c>
      <c r="H150" s="28" t="s">
        <v>243</v>
      </c>
      <c r="I150" s="13">
        <v>112</v>
      </c>
      <c r="J150" s="22">
        <v>0</v>
      </c>
      <c r="K150" s="22">
        <v>0</v>
      </c>
      <c r="L150" s="22">
        <f>IF(J150, ROUND(K150/J150*100, 2),0)</f>
        <v>0</v>
      </c>
      <c r="M150" s="20" t="s">
        <v>242</v>
      </c>
      <c r="N150" s="28" t="s">
        <v>243</v>
      </c>
      <c r="O150" s="13">
        <v>112</v>
      </c>
      <c r="P150" s="22">
        <v>0</v>
      </c>
      <c r="Q150" s="22">
        <v>0</v>
      </c>
      <c r="R150" s="22">
        <f>IF(P150, ROUND(Q150/P150*100, 2),0)</f>
        <v>0</v>
      </c>
      <c r="S150" s="20" t="s">
        <v>242</v>
      </c>
      <c r="T150" s="28" t="s">
        <v>243</v>
      </c>
      <c r="U150" s="13">
        <v>112</v>
      </c>
      <c r="V150" s="22">
        <v>13</v>
      </c>
      <c r="W150" s="22">
        <v>17</v>
      </c>
      <c r="X150" s="22">
        <f>IF(V150, ROUND(W150/V150*100, 2),0)</f>
        <v>130.77000000000001</v>
      </c>
      <c r="Y150" s="20" t="s">
        <v>242</v>
      </c>
      <c r="Z150" s="28" t="s">
        <v>243</v>
      </c>
      <c r="AA150" s="13">
        <v>112</v>
      </c>
      <c r="AB150" s="22">
        <v>0</v>
      </c>
      <c r="AC150" s="22">
        <v>2</v>
      </c>
      <c r="AD150" s="22">
        <f>IF(AB150, ROUND(AC150/AB150*100, 2),0)</f>
        <v>0</v>
      </c>
      <c r="AE150" s="20" t="s">
        <v>242</v>
      </c>
      <c r="AF150" s="28" t="s">
        <v>243</v>
      </c>
      <c r="AG150" s="13">
        <v>112</v>
      </c>
      <c r="AH150" s="22">
        <v>15</v>
      </c>
      <c r="AI150" s="22">
        <v>2</v>
      </c>
      <c r="AJ150" s="22">
        <f>IF(AH150, ROUND(AI150/AH150*100, 2),0)</f>
        <v>13.33</v>
      </c>
      <c r="AK150" s="20" t="s">
        <v>242</v>
      </c>
      <c r="AL150" s="28" t="s">
        <v>243</v>
      </c>
      <c r="AM150" s="13">
        <v>112</v>
      </c>
      <c r="AN150" s="22">
        <v>2</v>
      </c>
      <c r="AO150" s="22">
        <v>3</v>
      </c>
      <c r="AP150" s="22">
        <f>IF(AN150, ROUND(AO150/AN150*100, 2),0)</f>
        <v>150</v>
      </c>
      <c r="AQ150" s="20" t="s">
        <v>242</v>
      </c>
      <c r="AR150" s="28" t="s">
        <v>243</v>
      </c>
      <c r="AS150" s="13">
        <v>112</v>
      </c>
      <c r="AT150" s="22">
        <v>0</v>
      </c>
      <c r="AU150" s="22">
        <v>1</v>
      </c>
      <c r="AV150" s="22">
        <f>IF(AT150, ROUND(AU150/AT150*100, 2),0)</f>
        <v>0</v>
      </c>
      <c r="AW150" s="20" t="s">
        <v>242</v>
      </c>
      <c r="AX150" s="28" t="s">
        <v>243</v>
      </c>
      <c r="AY150" s="13">
        <v>112</v>
      </c>
      <c r="AZ150" s="22">
        <v>0</v>
      </c>
      <c r="BA150" s="22">
        <v>0</v>
      </c>
      <c r="BB150" s="22">
        <f>IF(AZ150, ROUND(BA150/AZ150*100, 2),0)</f>
        <v>0</v>
      </c>
    </row>
    <row r="151" spans="1:54" ht="19.350000000000001" customHeight="1" x14ac:dyDescent="0.25">
      <c r="A151" s="23"/>
      <c r="B151" s="24" t="s">
        <v>244</v>
      </c>
      <c r="C151" s="18" t="s">
        <v>12</v>
      </c>
      <c r="D151" s="18"/>
      <c r="E151" s="18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</row>
    <row r="152" spans="1:54" ht="19.350000000000001" customHeight="1" x14ac:dyDescent="0.25">
      <c r="A152" s="26" t="s">
        <v>245</v>
      </c>
      <c r="B152" s="30" t="s">
        <v>246</v>
      </c>
      <c r="C152" s="13">
        <v>113</v>
      </c>
      <c r="D152" s="13">
        <f t="shared" ref="D152:E157" ca="1" si="59">SUM(OFFSET(D152,0,6),OFFSET(D152,0,12),OFFSET(D152,0,18),OFFSET(D152,0,24),OFFSET(D152,0,30),OFFSET(D152,0,36),OFFSET(D152,0,42),OFFSET(D152,0,48))</f>
        <v>0</v>
      </c>
      <c r="E152" s="13">
        <f t="shared" ca="1" si="59"/>
        <v>0</v>
      </c>
      <c r="F152" s="22">
        <f t="shared" ref="F152:F157" ca="1" si="60">IF(D152, ROUND(E152/D152*100, 2),0)</f>
        <v>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6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0</v>
      </c>
      <c r="R152" s="22">
        <f t="shared" ref="R152:R157" si="6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6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6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6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66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67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68">IF(AZ152, ROUND(BA152/AZ152*100, 2),0)</f>
        <v>0</v>
      </c>
    </row>
    <row r="153" spans="1:54" ht="19.350000000000001" customHeight="1" x14ac:dyDescent="0.25">
      <c r="A153" s="26" t="s">
        <v>247</v>
      </c>
      <c r="B153" s="30" t="s">
        <v>248</v>
      </c>
      <c r="C153" s="13">
        <v>114</v>
      </c>
      <c r="D153" s="13">
        <f t="shared" ca="1" si="59"/>
        <v>6</v>
      </c>
      <c r="E153" s="13">
        <f t="shared" ca="1" si="59"/>
        <v>6</v>
      </c>
      <c r="F153" s="22">
        <f t="shared" ca="1" si="60"/>
        <v>100</v>
      </c>
      <c r="G153" s="26" t="s">
        <v>247</v>
      </c>
      <c r="H153" s="30" t="s">
        <v>248</v>
      </c>
      <c r="I153" s="13">
        <v>114</v>
      </c>
      <c r="J153" s="22">
        <v>0</v>
      </c>
      <c r="K153" s="22">
        <v>0</v>
      </c>
      <c r="L153" s="22">
        <f t="shared" si="61"/>
        <v>0</v>
      </c>
      <c r="M153" s="26" t="s">
        <v>247</v>
      </c>
      <c r="N153" s="30" t="s">
        <v>248</v>
      </c>
      <c r="O153" s="13">
        <v>114</v>
      </c>
      <c r="P153" s="22">
        <v>0</v>
      </c>
      <c r="Q153" s="22">
        <v>0</v>
      </c>
      <c r="R153" s="22">
        <f t="shared" si="62"/>
        <v>0</v>
      </c>
      <c r="S153" s="26" t="s">
        <v>247</v>
      </c>
      <c r="T153" s="30" t="s">
        <v>248</v>
      </c>
      <c r="U153" s="13">
        <v>114</v>
      </c>
      <c r="V153" s="22">
        <v>5</v>
      </c>
      <c r="W153" s="22">
        <v>4</v>
      </c>
      <c r="X153" s="22">
        <f t="shared" si="63"/>
        <v>80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0</v>
      </c>
      <c r="AD153" s="22">
        <f t="shared" si="64"/>
        <v>0</v>
      </c>
      <c r="AE153" s="26" t="s">
        <v>247</v>
      </c>
      <c r="AF153" s="30" t="s">
        <v>248</v>
      </c>
      <c r="AG153" s="13">
        <v>114</v>
      </c>
      <c r="AH153" s="22">
        <v>1</v>
      </c>
      <c r="AI153" s="22">
        <v>1</v>
      </c>
      <c r="AJ153" s="22">
        <f t="shared" si="65"/>
        <v>100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66"/>
        <v>0</v>
      </c>
      <c r="AQ153" s="26" t="s">
        <v>247</v>
      </c>
      <c r="AR153" s="30" t="s">
        <v>248</v>
      </c>
      <c r="AS153" s="13">
        <v>114</v>
      </c>
      <c r="AT153" s="22">
        <v>0</v>
      </c>
      <c r="AU153" s="22">
        <v>1</v>
      </c>
      <c r="AV153" s="22">
        <f t="shared" si="67"/>
        <v>0</v>
      </c>
      <c r="AW153" s="26" t="s">
        <v>247</v>
      </c>
      <c r="AX153" s="30" t="s">
        <v>248</v>
      </c>
      <c r="AY153" s="13">
        <v>114</v>
      </c>
      <c r="AZ153" s="22">
        <v>0</v>
      </c>
      <c r="BA153" s="22">
        <v>0</v>
      </c>
      <c r="BB153" s="22">
        <f t="shared" si="68"/>
        <v>0</v>
      </c>
    </row>
    <row r="154" spans="1:54" ht="19.350000000000001" customHeight="1" x14ac:dyDescent="0.25">
      <c r="A154" s="26" t="s">
        <v>249</v>
      </c>
      <c r="B154" s="30" t="s">
        <v>250</v>
      </c>
      <c r="C154" s="13">
        <v>115</v>
      </c>
      <c r="D154" s="13">
        <f t="shared" ca="1" si="59"/>
        <v>10</v>
      </c>
      <c r="E154" s="13">
        <f t="shared" ca="1" si="59"/>
        <v>14</v>
      </c>
      <c r="F154" s="22">
        <f t="shared" ca="1" si="60"/>
        <v>140</v>
      </c>
      <c r="G154" s="26" t="s">
        <v>249</v>
      </c>
      <c r="H154" s="30" t="s">
        <v>250</v>
      </c>
      <c r="I154" s="13">
        <v>115</v>
      </c>
      <c r="J154" s="22">
        <v>0</v>
      </c>
      <c r="K154" s="22">
        <v>0</v>
      </c>
      <c r="L154" s="22">
        <f t="shared" si="61"/>
        <v>0</v>
      </c>
      <c r="M154" s="26" t="s">
        <v>249</v>
      </c>
      <c r="N154" s="30" t="s">
        <v>250</v>
      </c>
      <c r="O154" s="13">
        <v>115</v>
      </c>
      <c r="P154" s="22">
        <v>0</v>
      </c>
      <c r="Q154" s="22">
        <v>0</v>
      </c>
      <c r="R154" s="22">
        <f t="shared" si="62"/>
        <v>0</v>
      </c>
      <c r="S154" s="26" t="s">
        <v>249</v>
      </c>
      <c r="T154" s="30" t="s">
        <v>250</v>
      </c>
      <c r="U154" s="13">
        <v>115</v>
      </c>
      <c r="V154" s="22">
        <v>5</v>
      </c>
      <c r="W154" s="22">
        <v>9</v>
      </c>
      <c r="X154" s="22">
        <f t="shared" si="63"/>
        <v>180</v>
      </c>
      <c r="Y154" s="26" t="s">
        <v>249</v>
      </c>
      <c r="Z154" s="30" t="s">
        <v>250</v>
      </c>
      <c r="AA154" s="13">
        <v>115</v>
      </c>
      <c r="AB154" s="22">
        <v>0</v>
      </c>
      <c r="AC154" s="22">
        <v>1</v>
      </c>
      <c r="AD154" s="22">
        <f t="shared" si="64"/>
        <v>0</v>
      </c>
      <c r="AE154" s="26" t="s">
        <v>249</v>
      </c>
      <c r="AF154" s="30" t="s">
        <v>250</v>
      </c>
      <c r="AG154" s="13">
        <v>115</v>
      </c>
      <c r="AH154" s="22">
        <v>3</v>
      </c>
      <c r="AI154" s="22">
        <v>1</v>
      </c>
      <c r="AJ154" s="22">
        <f t="shared" si="65"/>
        <v>33.33</v>
      </c>
      <c r="AK154" s="26" t="s">
        <v>249</v>
      </c>
      <c r="AL154" s="30" t="s">
        <v>250</v>
      </c>
      <c r="AM154" s="13">
        <v>115</v>
      </c>
      <c r="AN154" s="22">
        <v>2</v>
      </c>
      <c r="AO154" s="22">
        <v>3</v>
      </c>
      <c r="AP154" s="22">
        <f t="shared" si="66"/>
        <v>150</v>
      </c>
      <c r="AQ154" s="26" t="s">
        <v>249</v>
      </c>
      <c r="AR154" s="30" t="s">
        <v>250</v>
      </c>
      <c r="AS154" s="13">
        <v>115</v>
      </c>
      <c r="AT154" s="22">
        <v>0</v>
      </c>
      <c r="AU154" s="22">
        <v>0</v>
      </c>
      <c r="AV154" s="22">
        <f t="shared" si="67"/>
        <v>0</v>
      </c>
      <c r="AW154" s="26" t="s">
        <v>249</v>
      </c>
      <c r="AX154" s="30" t="s">
        <v>250</v>
      </c>
      <c r="AY154" s="13">
        <v>115</v>
      </c>
      <c r="AZ154" s="22">
        <v>0</v>
      </c>
      <c r="BA154" s="22">
        <v>0</v>
      </c>
      <c r="BB154" s="22">
        <f t="shared" si="68"/>
        <v>0</v>
      </c>
    </row>
    <row r="155" spans="1:54" ht="19.350000000000001" customHeight="1" x14ac:dyDescent="0.25">
      <c r="A155" s="26" t="s">
        <v>251</v>
      </c>
      <c r="B155" s="30" t="s">
        <v>252</v>
      </c>
      <c r="C155" s="13">
        <v>116</v>
      </c>
      <c r="D155" s="13">
        <f t="shared" ca="1" si="59"/>
        <v>14</v>
      </c>
      <c r="E155" s="13">
        <f t="shared" ca="1" si="59"/>
        <v>5</v>
      </c>
      <c r="F155" s="22">
        <f t="shared" ca="1" si="60"/>
        <v>35.71</v>
      </c>
      <c r="G155" s="26" t="s">
        <v>251</v>
      </c>
      <c r="H155" s="30" t="s">
        <v>252</v>
      </c>
      <c r="I155" s="13">
        <v>116</v>
      </c>
      <c r="J155" s="22">
        <v>0</v>
      </c>
      <c r="K155" s="22">
        <v>0</v>
      </c>
      <c r="L155" s="22">
        <f t="shared" si="61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0</v>
      </c>
      <c r="R155" s="22">
        <f t="shared" si="62"/>
        <v>0</v>
      </c>
      <c r="S155" s="26" t="s">
        <v>251</v>
      </c>
      <c r="T155" s="30" t="s">
        <v>252</v>
      </c>
      <c r="U155" s="13">
        <v>116</v>
      </c>
      <c r="V155" s="22">
        <v>3</v>
      </c>
      <c r="W155" s="22">
        <v>4</v>
      </c>
      <c r="X155" s="22">
        <f t="shared" si="63"/>
        <v>133.33000000000001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1</v>
      </c>
      <c r="AD155" s="22">
        <f t="shared" si="64"/>
        <v>0</v>
      </c>
      <c r="AE155" s="26" t="s">
        <v>251</v>
      </c>
      <c r="AF155" s="30" t="s">
        <v>252</v>
      </c>
      <c r="AG155" s="13">
        <v>116</v>
      </c>
      <c r="AH155" s="22">
        <v>11</v>
      </c>
      <c r="AI155" s="22">
        <v>0</v>
      </c>
      <c r="AJ155" s="22">
        <f t="shared" si="65"/>
        <v>0</v>
      </c>
      <c r="AK155" s="26" t="s">
        <v>251</v>
      </c>
      <c r="AL155" s="30" t="s">
        <v>252</v>
      </c>
      <c r="AM155" s="13">
        <v>116</v>
      </c>
      <c r="AN155" s="22">
        <v>0</v>
      </c>
      <c r="AO155" s="22">
        <v>0</v>
      </c>
      <c r="AP155" s="22">
        <f t="shared" si="66"/>
        <v>0</v>
      </c>
      <c r="AQ155" s="26" t="s">
        <v>251</v>
      </c>
      <c r="AR155" s="30" t="s">
        <v>252</v>
      </c>
      <c r="AS155" s="13">
        <v>116</v>
      </c>
      <c r="AT155" s="22">
        <v>0</v>
      </c>
      <c r="AU155" s="22">
        <v>0</v>
      </c>
      <c r="AV155" s="22">
        <f t="shared" si="67"/>
        <v>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68"/>
        <v>0</v>
      </c>
    </row>
    <row r="156" spans="1:54" ht="29.25" customHeight="1" x14ac:dyDescent="0.25">
      <c r="A156" s="20" t="s">
        <v>253</v>
      </c>
      <c r="B156" s="28" t="s">
        <v>254</v>
      </c>
      <c r="C156" s="13">
        <v>117</v>
      </c>
      <c r="D156" s="13">
        <f t="shared" ca="1" si="59"/>
        <v>170</v>
      </c>
      <c r="E156" s="13">
        <f t="shared" ca="1" si="59"/>
        <v>179</v>
      </c>
      <c r="F156" s="22">
        <f t="shared" ca="1" si="60"/>
        <v>105.29</v>
      </c>
      <c r="G156" s="20" t="s">
        <v>253</v>
      </c>
      <c r="H156" s="28" t="s">
        <v>254</v>
      </c>
      <c r="I156" s="13">
        <v>117</v>
      </c>
      <c r="J156" s="22">
        <v>2</v>
      </c>
      <c r="K156" s="22">
        <v>7</v>
      </c>
      <c r="L156" s="22">
        <f t="shared" si="61"/>
        <v>350</v>
      </c>
      <c r="M156" s="20" t="s">
        <v>253</v>
      </c>
      <c r="N156" s="28" t="s">
        <v>254</v>
      </c>
      <c r="O156" s="13">
        <v>117</v>
      </c>
      <c r="P156" s="22">
        <v>3</v>
      </c>
      <c r="Q156" s="22">
        <v>4</v>
      </c>
      <c r="R156" s="22">
        <f t="shared" si="62"/>
        <v>133.33000000000001</v>
      </c>
      <c r="S156" s="20" t="s">
        <v>253</v>
      </c>
      <c r="T156" s="28" t="s">
        <v>254</v>
      </c>
      <c r="U156" s="13">
        <v>117</v>
      </c>
      <c r="V156" s="22">
        <v>51</v>
      </c>
      <c r="W156" s="22">
        <v>45</v>
      </c>
      <c r="X156" s="22">
        <f t="shared" si="63"/>
        <v>88.24</v>
      </c>
      <c r="Y156" s="20" t="s">
        <v>253</v>
      </c>
      <c r="Z156" s="28" t="s">
        <v>254</v>
      </c>
      <c r="AA156" s="13">
        <v>117</v>
      </c>
      <c r="AB156" s="22">
        <v>14</v>
      </c>
      <c r="AC156" s="22">
        <v>12</v>
      </c>
      <c r="AD156" s="22">
        <f t="shared" si="64"/>
        <v>85.71</v>
      </c>
      <c r="AE156" s="20" t="s">
        <v>253</v>
      </c>
      <c r="AF156" s="28" t="s">
        <v>254</v>
      </c>
      <c r="AG156" s="13">
        <v>117</v>
      </c>
      <c r="AH156" s="22">
        <v>21</v>
      </c>
      <c r="AI156" s="22">
        <v>37</v>
      </c>
      <c r="AJ156" s="22">
        <f t="shared" si="65"/>
        <v>176.19</v>
      </c>
      <c r="AK156" s="20" t="s">
        <v>253</v>
      </c>
      <c r="AL156" s="28" t="s">
        <v>254</v>
      </c>
      <c r="AM156" s="13">
        <v>117</v>
      </c>
      <c r="AN156" s="22">
        <v>46</v>
      </c>
      <c r="AO156" s="22">
        <v>39</v>
      </c>
      <c r="AP156" s="22">
        <f t="shared" si="66"/>
        <v>84.78</v>
      </c>
      <c r="AQ156" s="20" t="s">
        <v>253</v>
      </c>
      <c r="AR156" s="28" t="s">
        <v>254</v>
      </c>
      <c r="AS156" s="13">
        <v>117</v>
      </c>
      <c r="AT156" s="22">
        <v>25</v>
      </c>
      <c r="AU156" s="22">
        <v>23</v>
      </c>
      <c r="AV156" s="22">
        <f t="shared" si="67"/>
        <v>92</v>
      </c>
      <c r="AW156" s="20" t="s">
        <v>253</v>
      </c>
      <c r="AX156" s="28" t="s">
        <v>254</v>
      </c>
      <c r="AY156" s="13">
        <v>117</v>
      </c>
      <c r="AZ156" s="22">
        <v>8</v>
      </c>
      <c r="BA156" s="22">
        <v>12</v>
      </c>
      <c r="BB156" s="22">
        <f t="shared" si="68"/>
        <v>150</v>
      </c>
    </row>
    <row r="157" spans="1:54" ht="20.65" customHeight="1" x14ac:dyDescent="0.25">
      <c r="A157" s="26" t="s">
        <v>255</v>
      </c>
      <c r="B157" s="27" t="s">
        <v>256</v>
      </c>
      <c r="C157" s="13">
        <v>118</v>
      </c>
      <c r="D157" s="13">
        <f t="shared" ca="1" si="59"/>
        <v>138</v>
      </c>
      <c r="E157" s="13">
        <f t="shared" ca="1" si="59"/>
        <v>170</v>
      </c>
      <c r="F157" s="22">
        <f t="shared" ca="1" si="60"/>
        <v>123.19</v>
      </c>
      <c r="G157" s="26" t="s">
        <v>255</v>
      </c>
      <c r="H157" s="27" t="s">
        <v>256</v>
      </c>
      <c r="I157" s="13">
        <v>118</v>
      </c>
      <c r="J157" s="22">
        <v>2</v>
      </c>
      <c r="K157" s="22">
        <v>7</v>
      </c>
      <c r="L157" s="22">
        <f t="shared" si="61"/>
        <v>350</v>
      </c>
      <c r="M157" s="26" t="s">
        <v>255</v>
      </c>
      <c r="N157" s="27" t="s">
        <v>256</v>
      </c>
      <c r="O157" s="13">
        <v>118</v>
      </c>
      <c r="P157" s="22">
        <v>2</v>
      </c>
      <c r="Q157" s="22">
        <v>4</v>
      </c>
      <c r="R157" s="22">
        <f t="shared" si="62"/>
        <v>200</v>
      </c>
      <c r="S157" s="26" t="s">
        <v>255</v>
      </c>
      <c r="T157" s="27" t="s">
        <v>256</v>
      </c>
      <c r="U157" s="13">
        <v>118</v>
      </c>
      <c r="V157" s="22">
        <v>42</v>
      </c>
      <c r="W157" s="22">
        <v>46</v>
      </c>
      <c r="X157" s="22">
        <f t="shared" si="63"/>
        <v>109.52</v>
      </c>
      <c r="Y157" s="26" t="s">
        <v>255</v>
      </c>
      <c r="Z157" s="27" t="s">
        <v>256</v>
      </c>
      <c r="AA157" s="13">
        <v>118</v>
      </c>
      <c r="AB157" s="22">
        <v>12</v>
      </c>
      <c r="AC157" s="22">
        <v>12</v>
      </c>
      <c r="AD157" s="22">
        <f t="shared" si="64"/>
        <v>100</v>
      </c>
      <c r="AE157" s="26" t="s">
        <v>255</v>
      </c>
      <c r="AF157" s="27" t="s">
        <v>256</v>
      </c>
      <c r="AG157" s="13">
        <v>118</v>
      </c>
      <c r="AH157" s="22">
        <v>20</v>
      </c>
      <c r="AI157" s="22">
        <v>35</v>
      </c>
      <c r="AJ157" s="22">
        <f t="shared" si="65"/>
        <v>175</v>
      </c>
      <c r="AK157" s="26" t="s">
        <v>255</v>
      </c>
      <c r="AL157" s="27" t="s">
        <v>256</v>
      </c>
      <c r="AM157" s="13">
        <v>118</v>
      </c>
      <c r="AN157" s="22">
        <v>46</v>
      </c>
      <c r="AO157" s="22">
        <v>36</v>
      </c>
      <c r="AP157" s="22">
        <f t="shared" si="66"/>
        <v>78.260000000000005</v>
      </c>
      <c r="AQ157" s="26" t="s">
        <v>255</v>
      </c>
      <c r="AR157" s="27" t="s">
        <v>256</v>
      </c>
      <c r="AS157" s="13">
        <v>118</v>
      </c>
      <c r="AT157" s="22">
        <v>8</v>
      </c>
      <c r="AU157" s="22">
        <v>20</v>
      </c>
      <c r="AV157" s="22">
        <f t="shared" si="67"/>
        <v>250</v>
      </c>
      <c r="AW157" s="26" t="s">
        <v>255</v>
      </c>
      <c r="AX157" s="27" t="s">
        <v>256</v>
      </c>
      <c r="AY157" s="13">
        <v>118</v>
      </c>
      <c r="AZ157" s="22">
        <v>6</v>
      </c>
      <c r="BA157" s="22">
        <v>10</v>
      </c>
      <c r="BB157" s="22">
        <f t="shared" si="68"/>
        <v>166.67</v>
      </c>
    </row>
    <row r="158" spans="1:54" ht="15.4" customHeight="1" x14ac:dyDescent="0.25">
      <c r="A158" s="16" t="s">
        <v>257</v>
      </c>
      <c r="B158" s="17" t="s">
        <v>258</v>
      </c>
      <c r="C158" s="18" t="s">
        <v>12</v>
      </c>
      <c r="D158" s="18"/>
      <c r="E158" s="18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</row>
    <row r="159" spans="1:54" ht="34.5" customHeight="1" x14ac:dyDescent="0.25">
      <c r="A159" s="20" t="s">
        <v>259</v>
      </c>
      <c r="B159" s="28" t="s">
        <v>260</v>
      </c>
      <c r="C159" s="13">
        <v>119</v>
      </c>
      <c r="D159" s="13">
        <f ca="1">SUM(OFFSET(D159,0,6),OFFSET(D159,0,12),OFFSET(D159,0,18),OFFSET(D159,0,24),OFFSET(D159,0,30),OFFSET(D159,0,36),OFFSET(D159,0,42),OFFSET(D159,0,48))</f>
        <v>254</v>
      </c>
      <c r="E159" s="13">
        <f ca="1">SUM(OFFSET(E159,0,6),OFFSET(E159,0,12),OFFSET(E159,0,18),OFFSET(E159,0,24),OFFSET(E159,0,30),OFFSET(E159,0,36),OFFSET(E159,0,42),OFFSET(E159,0,48))</f>
        <v>123</v>
      </c>
      <c r="F159" s="22">
        <f ca="1">IF(D159, ROUND(E159/D159*100, 2),0)</f>
        <v>48.43</v>
      </c>
      <c r="G159" s="20" t="s">
        <v>259</v>
      </c>
      <c r="H159" s="28" t="s">
        <v>260</v>
      </c>
      <c r="I159" s="13">
        <v>119</v>
      </c>
      <c r="J159" s="22">
        <v>22</v>
      </c>
      <c r="K159" s="22">
        <v>21</v>
      </c>
      <c r="L159" s="22">
        <f>IF(J159, ROUND(K159/J159*100, 2),0)</f>
        <v>95.45</v>
      </c>
      <c r="M159" s="20" t="s">
        <v>259</v>
      </c>
      <c r="N159" s="28" t="s">
        <v>260</v>
      </c>
      <c r="O159" s="13">
        <v>119</v>
      </c>
      <c r="P159" s="22">
        <v>3</v>
      </c>
      <c r="Q159" s="22">
        <v>2</v>
      </c>
      <c r="R159" s="22">
        <f>IF(P159, ROUND(Q159/P159*100, 2),0)</f>
        <v>66.67</v>
      </c>
      <c r="S159" s="20" t="s">
        <v>259</v>
      </c>
      <c r="T159" s="28" t="s">
        <v>260</v>
      </c>
      <c r="U159" s="13">
        <v>119</v>
      </c>
      <c r="V159" s="22">
        <v>0</v>
      </c>
      <c r="W159" s="22">
        <v>0</v>
      </c>
      <c r="X159" s="22">
        <f>IF(V159, ROUND(W159/V159*100, 2),0)</f>
        <v>0</v>
      </c>
      <c r="Y159" s="20" t="s">
        <v>259</v>
      </c>
      <c r="Z159" s="28" t="s">
        <v>260</v>
      </c>
      <c r="AA159" s="13">
        <v>119</v>
      </c>
      <c r="AB159" s="22">
        <v>51</v>
      </c>
      <c r="AC159" s="22">
        <v>46</v>
      </c>
      <c r="AD159" s="22">
        <f>IF(AB159, ROUND(AC159/AB159*100, 2),0)</f>
        <v>90.2</v>
      </c>
      <c r="AE159" s="20" t="s">
        <v>259</v>
      </c>
      <c r="AF159" s="28" t="s">
        <v>260</v>
      </c>
      <c r="AG159" s="13">
        <v>119</v>
      </c>
      <c r="AH159" s="22">
        <v>35</v>
      </c>
      <c r="AI159" s="22">
        <v>1</v>
      </c>
      <c r="AJ159" s="22">
        <f>IF(AH159, ROUND(AI159/AH159*100, 2),0)</f>
        <v>2.86</v>
      </c>
      <c r="AK159" s="20" t="s">
        <v>259</v>
      </c>
      <c r="AL159" s="28" t="s">
        <v>260</v>
      </c>
      <c r="AM159" s="13">
        <v>119</v>
      </c>
      <c r="AN159" s="22">
        <v>56</v>
      </c>
      <c r="AO159" s="22">
        <v>25</v>
      </c>
      <c r="AP159" s="22">
        <f>IF(AN159, ROUND(AO159/AN159*100, 2),0)</f>
        <v>44.64</v>
      </c>
      <c r="AQ159" s="20" t="s">
        <v>259</v>
      </c>
      <c r="AR159" s="28" t="s">
        <v>260</v>
      </c>
      <c r="AS159" s="13">
        <v>119</v>
      </c>
      <c r="AT159" s="22">
        <v>52</v>
      </c>
      <c r="AU159" s="22">
        <v>10</v>
      </c>
      <c r="AV159" s="22">
        <f>IF(AT159, ROUND(AU159/AT159*100, 2),0)</f>
        <v>19.23</v>
      </c>
      <c r="AW159" s="20" t="s">
        <v>259</v>
      </c>
      <c r="AX159" s="28" t="s">
        <v>260</v>
      </c>
      <c r="AY159" s="13">
        <v>119</v>
      </c>
      <c r="AZ159" s="22">
        <v>35</v>
      </c>
      <c r="BA159" s="22">
        <v>18</v>
      </c>
      <c r="BB159" s="22">
        <f>IF(AZ159, ROUND(BA159/AZ159*100, 2),0)</f>
        <v>51.43</v>
      </c>
    </row>
    <row r="160" spans="1:54" ht="19.350000000000001" customHeight="1" x14ac:dyDescent="0.25">
      <c r="A160" s="23"/>
      <c r="B160" s="24" t="s">
        <v>261</v>
      </c>
      <c r="C160" s="18" t="s">
        <v>12</v>
      </c>
      <c r="D160" s="18"/>
      <c r="E160" s="18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</row>
    <row r="161" spans="1:54" ht="25.9" customHeight="1" x14ac:dyDescent="0.25">
      <c r="A161" s="26" t="s">
        <v>262</v>
      </c>
      <c r="B161" s="27" t="s">
        <v>263</v>
      </c>
      <c r="C161" s="13">
        <v>120</v>
      </c>
      <c r="D161" s="13">
        <f t="shared" ref="D161:E173" ca="1" si="69">SUM(OFFSET(D161,0,6),OFFSET(D161,0,12),OFFSET(D161,0,18),OFFSET(D161,0,24),OFFSET(D161,0,30),OFFSET(D161,0,36),OFFSET(D161,0,42),OFFSET(D161,0,48))</f>
        <v>6</v>
      </c>
      <c r="E161" s="13">
        <f t="shared" ca="1" si="69"/>
        <v>0</v>
      </c>
      <c r="F161" s="22">
        <f t="shared" ref="F161:F173" ca="1" si="70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71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72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73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74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6</v>
      </c>
      <c r="AI161" s="22">
        <v>0</v>
      </c>
      <c r="AJ161" s="22">
        <f t="shared" ref="AJ161:AJ173" si="75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76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77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78">IF(AZ161, ROUND(BA161/AZ161*100, 2),0)</f>
        <v>0</v>
      </c>
    </row>
    <row r="162" spans="1:54" ht="17.649999999999999" customHeight="1" x14ac:dyDescent="0.25">
      <c r="A162" s="26" t="s">
        <v>264</v>
      </c>
      <c r="B162" s="27" t="s">
        <v>265</v>
      </c>
      <c r="C162" s="13">
        <v>121</v>
      </c>
      <c r="D162" s="13">
        <f t="shared" ca="1" si="69"/>
        <v>9</v>
      </c>
      <c r="E162" s="13">
        <f t="shared" ca="1" si="69"/>
        <v>1</v>
      </c>
      <c r="F162" s="22">
        <f t="shared" ca="1" si="70"/>
        <v>11.11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0</v>
      </c>
      <c r="L162" s="22">
        <f t="shared" si="71"/>
        <v>0</v>
      </c>
      <c r="M162" s="26" t="s">
        <v>264</v>
      </c>
      <c r="N162" s="27" t="s">
        <v>265</v>
      </c>
      <c r="O162" s="13">
        <v>121</v>
      </c>
      <c r="P162" s="22">
        <v>0</v>
      </c>
      <c r="Q162" s="22">
        <v>0</v>
      </c>
      <c r="R162" s="22">
        <f t="shared" si="72"/>
        <v>0</v>
      </c>
      <c r="S162" s="26" t="s">
        <v>264</v>
      </c>
      <c r="T162" s="27" t="s">
        <v>265</v>
      </c>
      <c r="U162" s="13">
        <v>121</v>
      </c>
      <c r="V162" s="22">
        <v>3</v>
      </c>
      <c r="W162" s="22">
        <v>0</v>
      </c>
      <c r="X162" s="22">
        <f t="shared" si="73"/>
        <v>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74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1</v>
      </c>
      <c r="AJ162" s="22">
        <f t="shared" si="75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76"/>
        <v>0</v>
      </c>
      <c r="AQ162" s="26" t="s">
        <v>264</v>
      </c>
      <c r="AR162" s="27" t="s">
        <v>265</v>
      </c>
      <c r="AS162" s="13">
        <v>121</v>
      </c>
      <c r="AT162" s="22">
        <v>6</v>
      </c>
      <c r="AU162" s="22">
        <v>0</v>
      </c>
      <c r="AV162" s="22">
        <f t="shared" si="77"/>
        <v>0</v>
      </c>
      <c r="AW162" s="26" t="s">
        <v>264</v>
      </c>
      <c r="AX162" s="27" t="s">
        <v>265</v>
      </c>
      <c r="AY162" s="13">
        <v>121</v>
      </c>
      <c r="AZ162" s="22">
        <v>0</v>
      </c>
      <c r="BA162" s="22">
        <v>0</v>
      </c>
      <c r="BB162" s="22">
        <f t="shared" si="78"/>
        <v>0</v>
      </c>
    </row>
    <row r="163" spans="1:54" ht="38.25" customHeight="1" x14ac:dyDescent="0.25">
      <c r="A163" s="26" t="s">
        <v>266</v>
      </c>
      <c r="B163" s="27" t="s">
        <v>267</v>
      </c>
      <c r="C163" s="13">
        <v>122</v>
      </c>
      <c r="D163" s="13">
        <f t="shared" ca="1" si="69"/>
        <v>11</v>
      </c>
      <c r="E163" s="13">
        <f t="shared" ca="1" si="69"/>
        <v>1</v>
      </c>
      <c r="F163" s="22">
        <f t="shared" ca="1" si="70"/>
        <v>9.09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71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72"/>
        <v>0</v>
      </c>
      <c r="S163" s="26" t="s">
        <v>266</v>
      </c>
      <c r="T163" s="27" t="s">
        <v>267</v>
      </c>
      <c r="U163" s="13">
        <v>122</v>
      </c>
      <c r="V163" s="22">
        <v>11</v>
      </c>
      <c r="W163" s="22">
        <v>1</v>
      </c>
      <c r="X163" s="22">
        <f t="shared" si="73"/>
        <v>9.09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74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75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76"/>
        <v>0</v>
      </c>
      <c r="AQ163" s="26" t="s">
        <v>266</v>
      </c>
      <c r="AR163" s="27" t="s">
        <v>267</v>
      </c>
      <c r="AS163" s="13">
        <v>122</v>
      </c>
      <c r="AT163" s="22">
        <v>0</v>
      </c>
      <c r="AU163" s="22">
        <v>0</v>
      </c>
      <c r="AV163" s="22">
        <f t="shared" si="77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78"/>
        <v>0</v>
      </c>
    </row>
    <row r="164" spans="1:54" ht="39.75" customHeight="1" x14ac:dyDescent="0.25">
      <c r="A164" s="26" t="s">
        <v>268</v>
      </c>
      <c r="B164" s="27" t="s">
        <v>269</v>
      </c>
      <c r="C164" s="13">
        <v>123</v>
      </c>
      <c r="D164" s="13">
        <f t="shared" ca="1" si="69"/>
        <v>0</v>
      </c>
      <c r="E164" s="13">
        <f t="shared" ca="1" si="69"/>
        <v>0</v>
      </c>
      <c r="F164" s="22">
        <f t="shared" ca="1" si="70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71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72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73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74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75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76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77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78"/>
        <v>0</v>
      </c>
    </row>
    <row r="165" spans="1:54" ht="33.75" customHeight="1" x14ac:dyDescent="0.25">
      <c r="A165" s="26" t="s">
        <v>270</v>
      </c>
      <c r="B165" s="27" t="s">
        <v>271</v>
      </c>
      <c r="C165" s="13">
        <v>124</v>
      </c>
      <c r="D165" s="13">
        <f t="shared" ca="1" si="69"/>
        <v>1</v>
      </c>
      <c r="E165" s="13">
        <f t="shared" ca="1" si="69"/>
        <v>0</v>
      </c>
      <c r="F165" s="22">
        <f t="shared" ca="1" si="70"/>
        <v>0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71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72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73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74"/>
        <v>0</v>
      </c>
      <c r="AE165" s="26" t="s">
        <v>270</v>
      </c>
      <c r="AF165" s="27" t="s">
        <v>271</v>
      </c>
      <c r="AG165" s="13">
        <v>124</v>
      </c>
      <c r="AH165" s="22">
        <v>1</v>
      </c>
      <c r="AI165" s="22">
        <v>0</v>
      </c>
      <c r="AJ165" s="22">
        <f t="shared" si="75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76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77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78"/>
        <v>0</v>
      </c>
    </row>
    <row r="166" spans="1:54" ht="39.75" customHeight="1" x14ac:dyDescent="0.25">
      <c r="A166" s="26" t="s">
        <v>272</v>
      </c>
      <c r="B166" s="27" t="s">
        <v>273</v>
      </c>
      <c r="C166" s="13">
        <v>125</v>
      </c>
      <c r="D166" s="13">
        <f t="shared" ca="1" si="69"/>
        <v>398</v>
      </c>
      <c r="E166" s="13">
        <f t="shared" ca="1" si="69"/>
        <v>168</v>
      </c>
      <c r="F166" s="22">
        <f t="shared" ca="1" si="70"/>
        <v>42.21</v>
      </c>
      <c r="G166" s="26" t="s">
        <v>272</v>
      </c>
      <c r="H166" s="27" t="s">
        <v>273</v>
      </c>
      <c r="I166" s="13">
        <v>125</v>
      </c>
      <c r="J166" s="22">
        <v>6</v>
      </c>
      <c r="K166" s="22">
        <v>10</v>
      </c>
      <c r="L166" s="22">
        <f t="shared" si="71"/>
        <v>166.67</v>
      </c>
      <c r="M166" s="26" t="s">
        <v>272</v>
      </c>
      <c r="N166" s="27" t="s">
        <v>273</v>
      </c>
      <c r="O166" s="13">
        <v>125</v>
      </c>
      <c r="P166" s="22">
        <v>5</v>
      </c>
      <c r="Q166" s="22">
        <v>1</v>
      </c>
      <c r="R166" s="22">
        <f t="shared" si="72"/>
        <v>20</v>
      </c>
      <c r="S166" s="26" t="s">
        <v>272</v>
      </c>
      <c r="T166" s="27" t="s">
        <v>273</v>
      </c>
      <c r="U166" s="13">
        <v>125</v>
      </c>
      <c r="V166" s="22">
        <v>279</v>
      </c>
      <c r="W166" s="22">
        <v>116</v>
      </c>
      <c r="X166" s="22">
        <f t="shared" si="73"/>
        <v>41.58</v>
      </c>
      <c r="Y166" s="26" t="s">
        <v>272</v>
      </c>
      <c r="Z166" s="27" t="s">
        <v>273</v>
      </c>
      <c r="AA166" s="13">
        <v>125</v>
      </c>
      <c r="AB166" s="22">
        <v>20</v>
      </c>
      <c r="AC166" s="22">
        <v>4</v>
      </c>
      <c r="AD166" s="22">
        <f t="shared" si="74"/>
        <v>20</v>
      </c>
      <c r="AE166" s="26" t="s">
        <v>272</v>
      </c>
      <c r="AF166" s="27" t="s">
        <v>273</v>
      </c>
      <c r="AG166" s="13">
        <v>125</v>
      </c>
      <c r="AH166" s="22">
        <v>17</v>
      </c>
      <c r="AI166" s="22">
        <v>3</v>
      </c>
      <c r="AJ166" s="22">
        <f t="shared" si="75"/>
        <v>17.649999999999999</v>
      </c>
      <c r="AK166" s="26" t="s">
        <v>272</v>
      </c>
      <c r="AL166" s="27" t="s">
        <v>273</v>
      </c>
      <c r="AM166" s="13">
        <v>125</v>
      </c>
      <c r="AN166" s="22">
        <v>29</v>
      </c>
      <c r="AO166" s="22">
        <v>13</v>
      </c>
      <c r="AP166" s="22">
        <f t="shared" si="76"/>
        <v>44.83</v>
      </c>
      <c r="AQ166" s="26" t="s">
        <v>272</v>
      </c>
      <c r="AR166" s="27" t="s">
        <v>273</v>
      </c>
      <c r="AS166" s="13">
        <v>125</v>
      </c>
      <c r="AT166" s="22">
        <v>28</v>
      </c>
      <c r="AU166" s="22">
        <v>9</v>
      </c>
      <c r="AV166" s="22">
        <f t="shared" si="77"/>
        <v>32.14</v>
      </c>
      <c r="AW166" s="26" t="s">
        <v>272</v>
      </c>
      <c r="AX166" s="27" t="s">
        <v>273</v>
      </c>
      <c r="AY166" s="13">
        <v>125</v>
      </c>
      <c r="AZ166" s="22">
        <v>14</v>
      </c>
      <c r="BA166" s="22">
        <v>12</v>
      </c>
      <c r="BB166" s="22">
        <f t="shared" si="78"/>
        <v>85.71</v>
      </c>
    </row>
    <row r="167" spans="1:54" ht="28.7" customHeight="1" x14ac:dyDescent="0.25">
      <c r="A167" s="26" t="s">
        <v>274</v>
      </c>
      <c r="B167" s="27" t="s">
        <v>275</v>
      </c>
      <c r="C167" s="13">
        <v>126</v>
      </c>
      <c r="D167" s="13">
        <f t="shared" ca="1" si="69"/>
        <v>88</v>
      </c>
      <c r="E167" s="13">
        <f t="shared" ca="1" si="69"/>
        <v>33</v>
      </c>
      <c r="F167" s="22">
        <f t="shared" ca="1" si="70"/>
        <v>37.5</v>
      </c>
      <c r="G167" s="26" t="s">
        <v>274</v>
      </c>
      <c r="H167" s="27" t="s">
        <v>275</v>
      </c>
      <c r="I167" s="13">
        <v>126</v>
      </c>
      <c r="J167" s="22">
        <v>0</v>
      </c>
      <c r="K167" s="22">
        <v>2</v>
      </c>
      <c r="L167" s="22">
        <f t="shared" si="71"/>
        <v>0</v>
      </c>
      <c r="M167" s="26" t="s">
        <v>274</v>
      </c>
      <c r="N167" s="27" t="s">
        <v>275</v>
      </c>
      <c r="O167" s="13">
        <v>126</v>
      </c>
      <c r="P167" s="22">
        <v>0</v>
      </c>
      <c r="Q167" s="22">
        <v>1</v>
      </c>
      <c r="R167" s="22">
        <f t="shared" si="72"/>
        <v>0</v>
      </c>
      <c r="S167" s="26" t="s">
        <v>274</v>
      </c>
      <c r="T167" s="27" t="s">
        <v>275</v>
      </c>
      <c r="U167" s="13">
        <v>126</v>
      </c>
      <c r="V167" s="22">
        <v>57</v>
      </c>
      <c r="W167" s="22">
        <v>26</v>
      </c>
      <c r="X167" s="22">
        <f t="shared" si="73"/>
        <v>45.61</v>
      </c>
      <c r="Y167" s="26" t="s">
        <v>274</v>
      </c>
      <c r="Z167" s="27" t="s">
        <v>275</v>
      </c>
      <c r="AA167" s="13">
        <v>126</v>
      </c>
      <c r="AB167" s="22">
        <v>11</v>
      </c>
      <c r="AC167" s="22">
        <v>2</v>
      </c>
      <c r="AD167" s="22">
        <f t="shared" si="74"/>
        <v>18.18</v>
      </c>
      <c r="AE167" s="26" t="s">
        <v>274</v>
      </c>
      <c r="AF167" s="27" t="s">
        <v>275</v>
      </c>
      <c r="AG167" s="13">
        <v>126</v>
      </c>
      <c r="AH167" s="22">
        <v>3</v>
      </c>
      <c r="AI167" s="22">
        <v>0</v>
      </c>
      <c r="AJ167" s="22">
        <f t="shared" si="75"/>
        <v>0</v>
      </c>
      <c r="AK167" s="26" t="s">
        <v>274</v>
      </c>
      <c r="AL167" s="27" t="s">
        <v>275</v>
      </c>
      <c r="AM167" s="13">
        <v>126</v>
      </c>
      <c r="AN167" s="22">
        <v>11</v>
      </c>
      <c r="AO167" s="22">
        <v>1</v>
      </c>
      <c r="AP167" s="22">
        <f t="shared" si="76"/>
        <v>9.09</v>
      </c>
      <c r="AQ167" s="26" t="s">
        <v>274</v>
      </c>
      <c r="AR167" s="27" t="s">
        <v>275</v>
      </c>
      <c r="AS167" s="13">
        <v>126</v>
      </c>
      <c r="AT167" s="22">
        <v>6</v>
      </c>
      <c r="AU167" s="22">
        <v>1</v>
      </c>
      <c r="AV167" s="22">
        <f t="shared" si="77"/>
        <v>16.670000000000002</v>
      </c>
      <c r="AW167" s="26" t="s">
        <v>274</v>
      </c>
      <c r="AX167" s="27" t="s">
        <v>275</v>
      </c>
      <c r="AY167" s="13">
        <v>126</v>
      </c>
      <c r="AZ167" s="22">
        <v>0</v>
      </c>
      <c r="BA167" s="22">
        <v>0</v>
      </c>
      <c r="BB167" s="22">
        <f t="shared" si="78"/>
        <v>0</v>
      </c>
    </row>
    <row r="168" spans="1:54" ht="35.25" customHeight="1" x14ac:dyDescent="0.25">
      <c r="A168" s="26" t="s">
        <v>276</v>
      </c>
      <c r="B168" s="27" t="s">
        <v>277</v>
      </c>
      <c r="C168" s="13">
        <v>127</v>
      </c>
      <c r="D168" s="13">
        <f t="shared" ca="1" si="69"/>
        <v>0</v>
      </c>
      <c r="E168" s="13">
        <f t="shared" ca="1" si="69"/>
        <v>0</v>
      </c>
      <c r="F168" s="22">
        <f t="shared" ca="1" si="70"/>
        <v>0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71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72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73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74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75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76"/>
        <v>0</v>
      </c>
      <c r="AQ168" s="26" t="s">
        <v>276</v>
      </c>
      <c r="AR168" s="27" t="s">
        <v>277</v>
      </c>
      <c r="AS168" s="13">
        <v>127</v>
      </c>
      <c r="AT168" s="22">
        <v>0</v>
      </c>
      <c r="AU168" s="22">
        <v>0</v>
      </c>
      <c r="AV168" s="22">
        <f t="shared" si="77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78"/>
        <v>0</v>
      </c>
    </row>
    <row r="169" spans="1:54" ht="25.9" customHeight="1" x14ac:dyDescent="0.25">
      <c r="A169" s="26" t="s">
        <v>278</v>
      </c>
      <c r="B169" s="27" t="s">
        <v>279</v>
      </c>
      <c r="C169" s="13">
        <v>128</v>
      </c>
      <c r="D169" s="13">
        <f t="shared" ca="1" si="69"/>
        <v>0</v>
      </c>
      <c r="E169" s="13">
        <f t="shared" ca="1" si="69"/>
        <v>0</v>
      </c>
      <c r="F169" s="22">
        <f t="shared" ca="1" si="70"/>
        <v>0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71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72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73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74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75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76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77"/>
        <v>0</v>
      </c>
      <c r="AW169" s="26" t="s">
        <v>278</v>
      </c>
      <c r="AX169" s="27" t="s">
        <v>279</v>
      </c>
      <c r="AY169" s="13">
        <v>128</v>
      </c>
      <c r="AZ169" s="22">
        <v>0</v>
      </c>
      <c r="BA169" s="22">
        <v>0</v>
      </c>
      <c r="BB169" s="22">
        <f t="shared" si="78"/>
        <v>0</v>
      </c>
    </row>
    <row r="170" spans="1:54" ht="49.35" customHeight="1" x14ac:dyDescent="0.25">
      <c r="A170" s="26" t="s">
        <v>280</v>
      </c>
      <c r="B170" s="27" t="s">
        <v>281</v>
      </c>
      <c r="C170" s="13">
        <v>129</v>
      </c>
      <c r="D170" s="13">
        <f t="shared" ca="1" si="69"/>
        <v>0</v>
      </c>
      <c r="E170" s="13">
        <f t="shared" ca="1" si="69"/>
        <v>0</v>
      </c>
      <c r="F170" s="22">
        <f t="shared" ca="1" si="70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71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72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73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74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75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76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77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78"/>
        <v>0</v>
      </c>
    </row>
    <row r="171" spans="1:54" ht="37.700000000000003" customHeight="1" x14ac:dyDescent="0.25">
      <c r="A171" s="26" t="s">
        <v>282</v>
      </c>
      <c r="B171" s="27" t="s">
        <v>283</v>
      </c>
      <c r="C171" s="13">
        <v>130</v>
      </c>
      <c r="D171" s="13">
        <f t="shared" ca="1" si="69"/>
        <v>0</v>
      </c>
      <c r="E171" s="13">
        <f t="shared" ca="1" si="69"/>
        <v>0</v>
      </c>
      <c r="F171" s="22">
        <f t="shared" ca="1" si="70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71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72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73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74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75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76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77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78"/>
        <v>0</v>
      </c>
    </row>
    <row r="172" spans="1:54" ht="28.7" customHeight="1" x14ac:dyDescent="0.25">
      <c r="A172" s="26" t="s">
        <v>284</v>
      </c>
      <c r="B172" s="27" t="s">
        <v>285</v>
      </c>
      <c r="C172" s="13">
        <v>131</v>
      </c>
      <c r="D172" s="13">
        <f t="shared" ca="1" si="69"/>
        <v>339</v>
      </c>
      <c r="E172" s="13">
        <f t="shared" ca="1" si="69"/>
        <v>389</v>
      </c>
      <c r="F172" s="22">
        <f t="shared" ca="1" si="70"/>
        <v>114.75</v>
      </c>
      <c r="G172" s="26" t="s">
        <v>284</v>
      </c>
      <c r="H172" s="27" t="s">
        <v>285</v>
      </c>
      <c r="I172" s="13">
        <v>131</v>
      </c>
      <c r="J172" s="22">
        <v>14</v>
      </c>
      <c r="K172" s="22">
        <v>9</v>
      </c>
      <c r="L172" s="22">
        <f t="shared" si="71"/>
        <v>64.290000000000006</v>
      </c>
      <c r="M172" s="26" t="s">
        <v>284</v>
      </c>
      <c r="N172" s="27" t="s">
        <v>285</v>
      </c>
      <c r="O172" s="13">
        <v>131</v>
      </c>
      <c r="P172" s="22">
        <v>3</v>
      </c>
      <c r="Q172" s="22">
        <v>0</v>
      </c>
      <c r="R172" s="22">
        <f t="shared" si="72"/>
        <v>0</v>
      </c>
      <c r="S172" s="26" t="s">
        <v>284</v>
      </c>
      <c r="T172" s="27" t="s">
        <v>285</v>
      </c>
      <c r="U172" s="13">
        <v>131</v>
      </c>
      <c r="V172" s="22">
        <v>262</v>
      </c>
      <c r="W172" s="22">
        <v>314</v>
      </c>
      <c r="X172" s="22">
        <f t="shared" si="73"/>
        <v>119.85</v>
      </c>
      <c r="Y172" s="26" t="s">
        <v>284</v>
      </c>
      <c r="Z172" s="27" t="s">
        <v>285</v>
      </c>
      <c r="AA172" s="13">
        <v>131</v>
      </c>
      <c r="AB172" s="22">
        <v>20</v>
      </c>
      <c r="AC172" s="22">
        <v>40</v>
      </c>
      <c r="AD172" s="22">
        <f t="shared" si="74"/>
        <v>200</v>
      </c>
      <c r="AE172" s="26" t="s">
        <v>284</v>
      </c>
      <c r="AF172" s="27" t="s">
        <v>285</v>
      </c>
      <c r="AG172" s="13">
        <v>131</v>
      </c>
      <c r="AH172" s="22">
        <v>8</v>
      </c>
      <c r="AI172" s="22">
        <v>10</v>
      </c>
      <c r="AJ172" s="22">
        <f t="shared" si="75"/>
        <v>125</v>
      </c>
      <c r="AK172" s="26" t="s">
        <v>284</v>
      </c>
      <c r="AL172" s="27" t="s">
        <v>285</v>
      </c>
      <c r="AM172" s="13">
        <v>131</v>
      </c>
      <c r="AN172" s="22">
        <v>16</v>
      </c>
      <c r="AO172" s="22">
        <v>11</v>
      </c>
      <c r="AP172" s="22">
        <f t="shared" si="76"/>
        <v>68.75</v>
      </c>
      <c r="AQ172" s="26" t="s">
        <v>284</v>
      </c>
      <c r="AR172" s="27" t="s">
        <v>285</v>
      </c>
      <c r="AS172" s="13">
        <v>131</v>
      </c>
      <c r="AT172" s="22">
        <v>12</v>
      </c>
      <c r="AU172" s="22">
        <v>0</v>
      </c>
      <c r="AV172" s="22">
        <f t="shared" si="77"/>
        <v>0</v>
      </c>
      <c r="AW172" s="26" t="s">
        <v>284</v>
      </c>
      <c r="AX172" s="27" t="s">
        <v>285</v>
      </c>
      <c r="AY172" s="13">
        <v>131</v>
      </c>
      <c r="AZ172" s="22">
        <v>4</v>
      </c>
      <c r="BA172" s="22">
        <v>5</v>
      </c>
      <c r="BB172" s="22">
        <f t="shared" si="78"/>
        <v>125</v>
      </c>
    </row>
    <row r="173" spans="1:54" ht="39.75" customHeight="1" x14ac:dyDescent="0.25">
      <c r="A173" s="20" t="s">
        <v>286</v>
      </c>
      <c r="B173" s="28" t="s">
        <v>287</v>
      </c>
      <c r="C173" s="13">
        <v>132</v>
      </c>
      <c r="D173" s="13">
        <f t="shared" ca="1" si="69"/>
        <v>322</v>
      </c>
      <c r="E173" s="13">
        <f t="shared" ca="1" si="69"/>
        <v>209</v>
      </c>
      <c r="F173" s="22">
        <f t="shared" ca="1" si="70"/>
        <v>64.91</v>
      </c>
      <c r="G173" s="20" t="s">
        <v>286</v>
      </c>
      <c r="H173" s="28" t="s">
        <v>287</v>
      </c>
      <c r="I173" s="13">
        <v>132</v>
      </c>
      <c r="J173" s="22">
        <v>17</v>
      </c>
      <c r="K173" s="22">
        <v>14</v>
      </c>
      <c r="L173" s="22">
        <f t="shared" si="71"/>
        <v>82.35</v>
      </c>
      <c r="M173" s="20" t="s">
        <v>286</v>
      </c>
      <c r="N173" s="28" t="s">
        <v>287</v>
      </c>
      <c r="O173" s="13">
        <v>132</v>
      </c>
      <c r="P173" s="22">
        <v>0</v>
      </c>
      <c r="Q173" s="22">
        <v>1</v>
      </c>
      <c r="R173" s="22">
        <f t="shared" si="72"/>
        <v>0</v>
      </c>
      <c r="S173" s="20" t="s">
        <v>286</v>
      </c>
      <c r="T173" s="28" t="s">
        <v>287</v>
      </c>
      <c r="U173" s="13">
        <v>132</v>
      </c>
      <c r="V173" s="22">
        <v>194</v>
      </c>
      <c r="W173" s="22">
        <v>126</v>
      </c>
      <c r="X173" s="22">
        <f t="shared" si="73"/>
        <v>64.95</v>
      </c>
      <c r="Y173" s="20" t="s">
        <v>286</v>
      </c>
      <c r="Z173" s="28" t="s">
        <v>287</v>
      </c>
      <c r="AA173" s="13">
        <v>132</v>
      </c>
      <c r="AB173" s="22">
        <v>21</v>
      </c>
      <c r="AC173" s="22">
        <v>42</v>
      </c>
      <c r="AD173" s="22">
        <f t="shared" si="74"/>
        <v>200</v>
      </c>
      <c r="AE173" s="20" t="s">
        <v>286</v>
      </c>
      <c r="AF173" s="28" t="s">
        <v>287</v>
      </c>
      <c r="AG173" s="13">
        <v>132</v>
      </c>
      <c r="AH173" s="22">
        <v>22</v>
      </c>
      <c r="AI173" s="22">
        <v>6</v>
      </c>
      <c r="AJ173" s="22">
        <f t="shared" si="75"/>
        <v>27.27</v>
      </c>
      <c r="AK173" s="20" t="s">
        <v>286</v>
      </c>
      <c r="AL173" s="28" t="s">
        <v>287</v>
      </c>
      <c r="AM173" s="13">
        <v>132</v>
      </c>
      <c r="AN173" s="22">
        <v>32</v>
      </c>
      <c r="AO173" s="22">
        <v>9</v>
      </c>
      <c r="AP173" s="22">
        <f t="shared" si="76"/>
        <v>28.13</v>
      </c>
      <c r="AQ173" s="20" t="s">
        <v>286</v>
      </c>
      <c r="AR173" s="28" t="s">
        <v>287</v>
      </c>
      <c r="AS173" s="13">
        <v>132</v>
      </c>
      <c r="AT173" s="22">
        <v>18</v>
      </c>
      <c r="AU173" s="22">
        <v>4</v>
      </c>
      <c r="AV173" s="22">
        <f t="shared" si="77"/>
        <v>22.22</v>
      </c>
      <c r="AW173" s="20" t="s">
        <v>286</v>
      </c>
      <c r="AX173" s="28" t="s">
        <v>287</v>
      </c>
      <c r="AY173" s="13">
        <v>132</v>
      </c>
      <c r="AZ173" s="22">
        <v>18</v>
      </c>
      <c r="BA173" s="22">
        <v>7</v>
      </c>
      <c r="BB173" s="22">
        <f t="shared" si="78"/>
        <v>38.89</v>
      </c>
    </row>
    <row r="174" spans="1:54" ht="19.350000000000001" customHeight="1" x14ac:dyDescent="0.25">
      <c r="A174" s="23"/>
      <c r="B174" s="24" t="s">
        <v>288</v>
      </c>
      <c r="C174" s="18" t="s">
        <v>12</v>
      </c>
      <c r="D174" s="18"/>
      <c r="E174" s="18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</row>
    <row r="175" spans="1:54" ht="24.4" customHeight="1" x14ac:dyDescent="0.25">
      <c r="A175" s="26" t="s">
        <v>289</v>
      </c>
      <c r="B175" s="27" t="s">
        <v>290</v>
      </c>
      <c r="C175" s="13">
        <v>133</v>
      </c>
      <c r="D175" s="13">
        <f t="shared" ref="D175:E187" ca="1" si="79">SUM(OFFSET(D175,0,6),OFFSET(D175,0,12),OFFSET(D175,0,18),OFFSET(D175,0,24),OFFSET(D175,0,30),OFFSET(D175,0,36),OFFSET(D175,0,42),OFFSET(D175,0,48))</f>
        <v>0</v>
      </c>
      <c r="E175" s="13">
        <f t="shared" ca="1" si="79"/>
        <v>0</v>
      </c>
      <c r="F175" s="22">
        <f t="shared" ref="F175:F187" ca="1" si="80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81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82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83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84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85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86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87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88">IF(AZ175, ROUND(BA175/AZ175*100, 2),0)</f>
        <v>0</v>
      </c>
    </row>
    <row r="176" spans="1:54" ht="19.350000000000001" customHeight="1" x14ac:dyDescent="0.25">
      <c r="A176" s="26" t="s">
        <v>291</v>
      </c>
      <c r="B176" s="30" t="s">
        <v>292</v>
      </c>
      <c r="C176" s="13">
        <v>134</v>
      </c>
      <c r="D176" s="13">
        <f t="shared" ca="1" si="79"/>
        <v>0</v>
      </c>
      <c r="E176" s="13">
        <f t="shared" ca="1" si="79"/>
        <v>0</v>
      </c>
      <c r="F176" s="22">
        <f t="shared" ca="1" si="80"/>
        <v>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81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82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83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84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85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86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87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88"/>
        <v>0</v>
      </c>
    </row>
    <row r="177" spans="1:54" ht="39" customHeight="1" x14ac:dyDescent="0.25">
      <c r="A177" s="26" t="s">
        <v>293</v>
      </c>
      <c r="B177" s="27" t="s">
        <v>267</v>
      </c>
      <c r="C177" s="13">
        <v>135</v>
      </c>
      <c r="D177" s="13">
        <f t="shared" ca="1" si="79"/>
        <v>1</v>
      </c>
      <c r="E177" s="13">
        <f t="shared" ca="1" si="79"/>
        <v>1</v>
      </c>
      <c r="F177" s="22">
        <f t="shared" ca="1" si="80"/>
        <v>100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81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82"/>
        <v>0</v>
      </c>
      <c r="S177" s="26" t="s">
        <v>293</v>
      </c>
      <c r="T177" s="27" t="s">
        <v>267</v>
      </c>
      <c r="U177" s="13">
        <v>135</v>
      </c>
      <c r="V177" s="22">
        <v>1</v>
      </c>
      <c r="W177" s="22">
        <v>1</v>
      </c>
      <c r="X177" s="22">
        <f t="shared" si="83"/>
        <v>100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84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85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86"/>
        <v>0</v>
      </c>
      <c r="AQ177" s="26" t="s">
        <v>293</v>
      </c>
      <c r="AR177" s="27" t="s">
        <v>267</v>
      </c>
      <c r="AS177" s="13">
        <v>135</v>
      </c>
      <c r="AT177" s="22">
        <v>0</v>
      </c>
      <c r="AU177" s="22">
        <v>0</v>
      </c>
      <c r="AV177" s="22">
        <f t="shared" si="87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88"/>
        <v>0</v>
      </c>
    </row>
    <row r="178" spans="1:54" ht="39" customHeight="1" x14ac:dyDescent="0.25">
      <c r="A178" s="26" t="s">
        <v>294</v>
      </c>
      <c r="B178" s="27" t="s">
        <v>269</v>
      </c>
      <c r="C178" s="13">
        <v>136</v>
      </c>
      <c r="D178" s="13">
        <f t="shared" ca="1" si="79"/>
        <v>0</v>
      </c>
      <c r="E178" s="13">
        <f t="shared" ca="1" si="79"/>
        <v>0</v>
      </c>
      <c r="F178" s="22">
        <f t="shared" ca="1" si="80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81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82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83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84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85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86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87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88"/>
        <v>0</v>
      </c>
    </row>
    <row r="179" spans="1:54" ht="34.5" customHeight="1" x14ac:dyDescent="0.25">
      <c r="A179" s="26" t="s">
        <v>295</v>
      </c>
      <c r="B179" s="27" t="s">
        <v>271</v>
      </c>
      <c r="C179" s="13">
        <v>137</v>
      </c>
      <c r="D179" s="13">
        <f t="shared" ca="1" si="79"/>
        <v>17</v>
      </c>
      <c r="E179" s="13">
        <f t="shared" ca="1" si="79"/>
        <v>0</v>
      </c>
      <c r="F179" s="22">
        <f t="shared" ca="1" si="80"/>
        <v>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81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82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83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84"/>
        <v>0</v>
      </c>
      <c r="AE179" s="26" t="s">
        <v>295</v>
      </c>
      <c r="AF179" s="27" t="s">
        <v>271</v>
      </c>
      <c r="AG179" s="13">
        <v>137</v>
      </c>
      <c r="AH179" s="22">
        <v>17</v>
      </c>
      <c r="AI179" s="22">
        <v>0</v>
      </c>
      <c r="AJ179" s="22">
        <f t="shared" si="85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86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87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88"/>
        <v>0</v>
      </c>
    </row>
    <row r="180" spans="1:54" ht="37.5" customHeight="1" x14ac:dyDescent="0.25">
      <c r="A180" s="26" t="s">
        <v>296</v>
      </c>
      <c r="B180" s="27" t="s">
        <v>273</v>
      </c>
      <c r="C180" s="13">
        <v>138</v>
      </c>
      <c r="D180" s="13">
        <f t="shared" ca="1" si="79"/>
        <v>146</v>
      </c>
      <c r="E180" s="13">
        <f t="shared" ca="1" si="79"/>
        <v>56</v>
      </c>
      <c r="F180" s="22">
        <f t="shared" ca="1" si="80"/>
        <v>38.36</v>
      </c>
      <c r="G180" s="26" t="s">
        <v>296</v>
      </c>
      <c r="H180" s="27" t="s">
        <v>273</v>
      </c>
      <c r="I180" s="13">
        <v>138</v>
      </c>
      <c r="J180" s="22">
        <v>4</v>
      </c>
      <c r="K180" s="22">
        <v>8</v>
      </c>
      <c r="L180" s="22">
        <f t="shared" si="81"/>
        <v>200</v>
      </c>
      <c r="M180" s="26" t="s">
        <v>296</v>
      </c>
      <c r="N180" s="27" t="s">
        <v>273</v>
      </c>
      <c r="O180" s="13">
        <v>138</v>
      </c>
      <c r="P180" s="22">
        <v>0</v>
      </c>
      <c r="Q180" s="22">
        <v>0</v>
      </c>
      <c r="R180" s="22">
        <f t="shared" si="82"/>
        <v>0</v>
      </c>
      <c r="S180" s="26" t="s">
        <v>296</v>
      </c>
      <c r="T180" s="27" t="s">
        <v>273</v>
      </c>
      <c r="U180" s="13">
        <v>138</v>
      </c>
      <c r="V180" s="22">
        <v>84</v>
      </c>
      <c r="W180" s="22">
        <v>33</v>
      </c>
      <c r="X180" s="22">
        <f t="shared" si="83"/>
        <v>39.29</v>
      </c>
      <c r="Y180" s="26" t="s">
        <v>296</v>
      </c>
      <c r="Z180" s="27" t="s">
        <v>273</v>
      </c>
      <c r="AA180" s="13">
        <v>138</v>
      </c>
      <c r="AB180" s="22">
        <v>9</v>
      </c>
      <c r="AC180" s="22">
        <v>4</v>
      </c>
      <c r="AD180" s="22">
        <f t="shared" si="84"/>
        <v>44.44</v>
      </c>
      <c r="AE180" s="26" t="s">
        <v>296</v>
      </c>
      <c r="AF180" s="27" t="s">
        <v>273</v>
      </c>
      <c r="AG180" s="13">
        <v>138</v>
      </c>
      <c r="AH180" s="22">
        <v>2</v>
      </c>
      <c r="AI180" s="22">
        <v>1</v>
      </c>
      <c r="AJ180" s="22">
        <f t="shared" si="85"/>
        <v>50</v>
      </c>
      <c r="AK180" s="26" t="s">
        <v>296</v>
      </c>
      <c r="AL180" s="27" t="s">
        <v>273</v>
      </c>
      <c r="AM180" s="13">
        <v>138</v>
      </c>
      <c r="AN180" s="22">
        <v>28</v>
      </c>
      <c r="AO180" s="22">
        <v>3</v>
      </c>
      <c r="AP180" s="22">
        <f t="shared" si="86"/>
        <v>10.71</v>
      </c>
      <c r="AQ180" s="26" t="s">
        <v>296</v>
      </c>
      <c r="AR180" s="27" t="s">
        <v>273</v>
      </c>
      <c r="AS180" s="13">
        <v>138</v>
      </c>
      <c r="AT180" s="22">
        <v>14</v>
      </c>
      <c r="AU180" s="22">
        <v>3</v>
      </c>
      <c r="AV180" s="22">
        <f t="shared" si="87"/>
        <v>21.43</v>
      </c>
      <c r="AW180" s="26" t="s">
        <v>296</v>
      </c>
      <c r="AX180" s="27" t="s">
        <v>273</v>
      </c>
      <c r="AY180" s="13">
        <v>138</v>
      </c>
      <c r="AZ180" s="22">
        <v>5</v>
      </c>
      <c r="BA180" s="22">
        <v>4</v>
      </c>
      <c r="BB180" s="22">
        <f t="shared" si="88"/>
        <v>80</v>
      </c>
    </row>
    <row r="181" spans="1:54" ht="24.95" customHeight="1" x14ac:dyDescent="0.25">
      <c r="A181" s="26" t="s">
        <v>297</v>
      </c>
      <c r="B181" s="27" t="s">
        <v>275</v>
      </c>
      <c r="C181" s="13">
        <v>139</v>
      </c>
      <c r="D181" s="13">
        <f t="shared" ca="1" si="79"/>
        <v>32</v>
      </c>
      <c r="E181" s="13">
        <f t="shared" ca="1" si="79"/>
        <v>15</v>
      </c>
      <c r="F181" s="22">
        <f t="shared" ca="1" si="80"/>
        <v>46.88</v>
      </c>
      <c r="G181" s="26" t="s">
        <v>297</v>
      </c>
      <c r="H181" s="27" t="s">
        <v>275</v>
      </c>
      <c r="I181" s="13">
        <v>139</v>
      </c>
      <c r="J181" s="22">
        <v>0</v>
      </c>
      <c r="K181" s="22">
        <v>1</v>
      </c>
      <c r="L181" s="22">
        <f t="shared" si="81"/>
        <v>0</v>
      </c>
      <c r="M181" s="26" t="s">
        <v>297</v>
      </c>
      <c r="N181" s="27" t="s">
        <v>275</v>
      </c>
      <c r="O181" s="13">
        <v>139</v>
      </c>
      <c r="P181" s="22">
        <v>0</v>
      </c>
      <c r="Q181" s="22">
        <v>1</v>
      </c>
      <c r="R181" s="22">
        <f t="shared" si="82"/>
        <v>0</v>
      </c>
      <c r="S181" s="26" t="s">
        <v>297</v>
      </c>
      <c r="T181" s="27" t="s">
        <v>275</v>
      </c>
      <c r="U181" s="13">
        <v>139</v>
      </c>
      <c r="V181" s="22">
        <v>22</v>
      </c>
      <c r="W181" s="22">
        <v>9</v>
      </c>
      <c r="X181" s="22">
        <f t="shared" si="83"/>
        <v>40.909999999999997</v>
      </c>
      <c r="Y181" s="26" t="s">
        <v>297</v>
      </c>
      <c r="Z181" s="27" t="s">
        <v>275</v>
      </c>
      <c r="AA181" s="13">
        <v>139</v>
      </c>
      <c r="AB181" s="22">
        <v>4</v>
      </c>
      <c r="AC181" s="22">
        <v>2</v>
      </c>
      <c r="AD181" s="22">
        <f t="shared" si="84"/>
        <v>50</v>
      </c>
      <c r="AE181" s="26" t="s">
        <v>297</v>
      </c>
      <c r="AF181" s="27" t="s">
        <v>275</v>
      </c>
      <c r="AG181" s="13">
        <v>139</v>
      </c>
      <c r="AH181" s="22">
        <v>0</v>
      </c>
      <c r="AI181" s="22">
        <v>0</v>
      </c>
      <c r="AJ181" s="22">
        <f t="shared" si="85"/>
        <v>0</v>
      </c>
      <c r="AK181" s="26" t="s">
        <v>297</v>
      </c>
      <c r="AL181" s="27" t="s">
        <v>275</v>
      </c>
      <c r="AM181" s="13">
        <v>139</v>
      </c>
      <c r="AN181" s="22">
        <v>4</v>
      </c>
      <c r="AO181" s="22">
        <v>1</v>
      </c>
      <c r="AP181" s="22">
        <f t="shared" si="86"/>
        <v>25</v>
      </c>
      <c r="AQ181" s="26" t="s">
        <v>297</v>
      </c>
      <c r="AR181" s="27" t="s">
        <v>275</v>
      </c>
      <c r="AS181" s="13">
        <v>139</v>
      </c>
      <c r="AT181" s="22">
        <v>2</v>
      </c>
      <c r="AU181" s="22">
        <v>1</v>
      </c>
      <c r="AV181" s="22">
        <f t="shared" si="87"/>
        <v>50</v>
      </c>
      <c r="AW181" s="26" t="s">
        <v>297</v>
      </c>
      <c r="AX181" s="27" t="s">
        <v>275</v>
      </c>
      <c r="AY181" s="13">
        <v>139</v>
      </c>
      <c r="AZ181" s="22">
        <v>0</v>
      </c>
      <c r="BA181" s="22">
        <v>0</v>
      </c>
      <c r="BB181" s="22">
        <f t="shared" si="88"/>
        <v>0</v>
      </c>
    </row>
    <row r="182" spans="1:54" ht="39.75" customHeight="1" x14ac:dyDescent="0.25">
      <c r="A182" s="26" t="s">
        <v>298</v>
      </c>
      <c r="B182" s="27" t="s">
        <v>277</v>
      </c>
      <c r="C182" s="13">
        <v>140</v>
      </c>
      <c r="D182" s="13">
        <f t="shared" ca="1" si="79"/>
        <v>0</v>
      </c>
      <c r="E182" s="13">
        <f t="shared" ca="1" si="79"/>
        <v>0</v>
      </c>
      <c r="F182" s="22">
        <f t="shared" ca="1" si="80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81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82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83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84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85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86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87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88"/>
        <v>0</v>
      </c>
    </row>
    <row r="183" spans="1:54" ht="26.65" customHeight="1" x14ac:dyDescent="0.25">
      <c r="A183" s="26" t="s">
        <v>299</v>
      </c>
      <c r="B183" s="27" t="s">
        <v>279</v>
      </c>
      <c r="C183" s="13">
        <v>141</v>
      </c>
      <c r="D183" s="13">
        <f t="shared" ca="1" si="79"/>
        <v>0</v>
      </c>
      <c r="E183" s="13">
        <f t="shared" ca="1" si="79"/>
        <v>0</v>
      </c>
      <c r="F183" s="22">
        <f t="shared" ca="1" si="80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81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82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83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84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85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86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87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88"/>
        <v>0</v>
      </c>
    </row>
    <row r="184" spans="1:54" ht="47.85" customHeight="1" x14ac:dyDescent="0.25">
      <c r="A184" s="26" t="s">
        <v>300</v>
      </c>
      <c r="B184" s="27" t="s">
        <v>281</v>
      </c>
      <c r="C184" s="13">
        <v>142</v>
      </c>
      <c r="D184" s="13">
        <f t="shared" ca="1" si="79"/>
        <v>0</v>
      </c>
      <c r="E184" s="13">
        <f t="shared" ca="1" si="79"/>
        <v>0</v>
      </c>
      <c r="F184" s="22">
        <f t="shared" ca="1" si="80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81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82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83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84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85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86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87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88"/>
        <v>0</v>
      </c>
    </row>
    <row r="185" spans="1:54" ht="39.950000000000003" customHeight="1" x14ac:dyDescent="0.25">
      <c r="A185" s="26" t="s">
        <v>301</v>
      </c>
      <c r="B185" s="27" t="s">
        <v>283</v>
      </c>
      <c r="C185" s="13">
        <v>143</v>
      </c>
      <c r="D185" s="13">
        <f t="shared" ca="1" si="79"/>
        <v>0</v>
      </c>
      <c r="E185" s="13">
        <f t="shared" ca="1" si="79"/>
        <v>0</v>
      </c>
      <c r="F185" s="22">
        <f t="shared" ca="1" si="80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81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82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83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84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85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86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87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88"/>
        <v>0</v>
      </c>
    </row>
    <row r="186" spans="1:54" ht="27.2" customHeight="1" x14ac:dyDescent="0.25">
      <c r="A186" s="26" t="s">
        <v>302</v>
      </c>
      <c r="B186" s="27" t="s">
        <v>285</v>
      </c>
      <c r="C186" s="13">
        <v>144</v>
      </c>
      <c r="D186" s="13">
        <f t="shared" ca="1" si="79"/>
        <v>123</v>
      </c>
      <c r="E186" s="13">
        <f t="shared" ca="1" si="79"/>
        <v>136</v>
      </c>
      <c r="F186" s="22">
        <f t="shared" ca="1" si="80"/>
        <v>110.57</v>
      </c>
      <c r="G186" s="26" t="s">
        <v>302</v>
      </c>
      <c r="H186" s="27" t="s">
        <v>285</v>
      </c>
      <c r="I186" s="13">
        <v>144</v>
      </c>
      <c r="J186" s="22">
        <v>13</v>
      </c>
      <c r="K186" s="22">
        <v>5</v>
      </c>
      <c r="L186" s="22">
        <f t="shared" si="81"/>
        <v>38.46</v>
      </c>
      <c r="M186" s="26" t="s">
        <v>302</v>
      </c>
      <c r="N186" s="27" t="s">
        <v>285</v>
      </c>
      <c r="O186" s="13">
        <v>144</v>
      </c>
      <c r="P186" s="22">
        <v>0</v>
      </c>
      <c r="Q186" s="22">
        <v>0</v>
      </c>
      <c r="R186" s="22">
        <f t="shared" si="82"/>
        <v>0</v>
      </c>
      <c r="S186" s="26" t="s">
        <v>302</v>
      </c>
      <c r="T186" s="27" t="s">
        <v>285</v>
      </c>
      <c r="U186" s="13">
        <v>144</v>
      </c>
      <c r="V186" s="22">
        <v>87</v>
      </c>
      <c r="W186" s="22">
        <v>83</v>
      </c>
      <c r="X186" s="22">
        <f t="shared" si="83"/>
        <v>95.4</v>
      </c>
      <c r="Y186" s="26" t="s">
        <v>302</v>
      </c>
      <c r="Z186" s="27" t="s">
        <v>285</v>
      </c>
      <c r="AA186" s="13">
        <v>144</v>
      </c>
      <c r="AB186" s="22">
        <v>8</v>
      </c>
      <c r="AC186" s="22">
        <v>36</v>
      </c>
      <c r="AD186" s="22">
        <f t="shared" si="84"/>
        <v>450</v>
      </c>
      <c r="AE186" s="26" t="s">
        <v>302</v>
      </c>
      <c r="AF186" s="27" t="s">
        <v>285</v>
      </c>
      <c r="AG186" s="13">
        <v>144</v>
      </c>
      <c r="AH186" s="22">
        <v>3</v>
      </c>
      <c r="AI186" s="22">
        <v>5</v>
      </c>
      <c r="AJ186" s="22">
        <f t="shared" si="85"/>
        <v>166.67</v>
      </c>
      <c r="AK186" s="26" t="s">
        <v>302</v>
      </c>
      <c r="AL186" s="27" t="s">
        <v>285</v>
      </c>
      <c r="AM186" s="13">
        <v>144</v>
      </c>
      <c r="AN186" s="22">
        <v>9</v>
      </c>
      <c r="AO186" s="22">
        <v>5</v>
      </c>
      <c r="AP186" s="22">
        <f t="shared" si="86"/>
        <v>55.56</v>
      </c>
      <c r="AQ186" s="26" t="s">
        <v>302</v>
      </c>
      <c r="AR186" s="27" t="s">
        <v>285</v>
      </c>
      <c r="AS186" s="13">
        <v>144</v>
      </c>
      <c r="AT186" s="22">
        <v>2</v>
      </c>
      <c r="AU186" s="22">
        <v>0</v>
      </c>
      <c r="AV186" s="22">
        <f t="shared" si="87"/>
        <v>0</v>
      </c>
      <c r="AW186" s="26" t="s">
        <v>302</v>
      </c>
      <c r="AX186" s="27" t="s">
        <v>285</v>
      </c>
      <c r="AY186" s="13">
        <v>144</v>
      </c>
      <c r="AZ186" s="22">
        <v>1</v>
      </c>
      <c r="BA186" s="22">
        <v>2</v>
      </c>
      <c r="BB186" s="22">
        <f t="shared" si="88"/>
        <v>200</v>
      </c>
    </row>
    <row r="187" spans="1:54" ht="37.5" customHeight="1" x14ac:dyDescent="0.25">
      <c r="A187" s="20" t="s">
        <v>303</v>
      </c>
      <c r="B187" s="28" t="s">
        <v>304</v>
      </c>
      <c r="C187" s="13">
        <v>145</v>
      </c>
      <c r="D187" s="13">
        <f t="shared" ca="1" si="79"/>
        <v>5701</v>
      </c>
      <c r="E187" s="13">
        <f t="shared" ca="1" si="79"/>
        <v>8298</v>
      </c>
      <c r="F187" s="22">
        <f t="shared" ca="1" si="80"/>
        <v>145.55000000000001</v>
      </c>
      <c r="G187" s="20" t="s">
        <v>303</v>
      </c>
      <c r="H187" s="28" t="s">
        <v>304</v>
      </c>
      <c r="I187" s="13">
        <v>145</v>
      </c>
      <c r="J187" s="22">
        <v>140</v>
      </c>
      <c r="K187" s="22">
        <v>83</v>
      </c>
      <c r="L187" s="22">
        <f t="shared" si="81"/>
        <v>59.29</v>
      </c>
      <c r="M187" s="20" t="s">
        <v>303</v>
      </c>
      <c r="N187" s="28" t="s">
        <v>304</v>
      </c>
      <c r="O187" s="13">
        <v>145</v>
      </c>
      <c r="P187" s="22">
        <v>105</v>
      </c>
      <c r="Q187" s="22">
        <v>97</v>
      </c>
      <c r="R187" s="22">
        <f t="shared" si="82"/>
        <v>92.38</v>
      </c>
      <c r="S187" s="20" t="s">
        <v>303</v>
      </c>
      <c r="T187" s="28" t="s">
        <v>304</v>
      </c>
      <c r="U187" s="13">
        <v>145</v>
      </c>
      <c r="V187" s="22">
        <v>1868</v>
      </c>
      <c r="W187" s="22">
        <v>4543</v>
      </c>
      <c r="X187" s="22">
        <f t="shared" si="83"/>
        <v>243.2</v>
      </c>
      <c r="Y187" s="20" t="s">
        <v>303</v>
      </c>
      <c r="Z187" s="28" t="s">
        <v>304</v>
      </c>
      <c r="AA187" s="13">
        <v>145</v>
      </c>
      <c r="AB187" s="22">
        <v>466</v>
      </c>
      <c r="AC187" s="22">
        <v>1035</v>
      </c>
      <c r="AD187" s="22">
        <f t="shared" si="84"/>
        <v>222.1</v>
      </c>
      <c r="AE187" s="20" t="s">
        <v>303</v>
      </c>
      <c r="AF187" s="28" t="s">
        <v>304</v>
      </c>
      <c r="AG187" s="13">
        <v>145</v>
      </c>
      <c r="AH187" s="22">
        <v>439</v>
      </c>
      <c r="AI187" s="22">
        <v>363</v>
      </c>
      <c r="AJ187" s="22">
        <f t="shared" si="85"/>
        <v>82.69</v>
      </c>
      <c r="AK187" s="20" t="s">
        <v>303</v>
      </c>
      <c r="AL187" s="28" t="s">
        <v>304</v>
      </c>
      <c r="AM187" s="13">
        <v>145</v>
      </c>
      <c r="AN187" s="22">
        <v>2129</v>
      </c>
      <c r="AO187" s="22">
        <v>1865</v>
      </c>
      <c r="AP187" s="22">
        <f t="shared" si="86"/>
        <v>87.6</v>
      </c>
      <c r="AQ187" s="20" t="s">
        <v>303</v>
      </c>
      <c r="AR187" s="28" t="s">
        <v>304</v>
      </c>
      <c r="AS187" s="13">
        <v>145</v>
      </c>
      <c r="AT187" s="22">
        <v>528</v>
      </c>
      <c r="AU187" s="22">
        <v>306</v>
      </c>
      <c r="AV187" s="22">
        <f t="shared" si="87"/>
        <v>57.95</v>
      </c>
      <c r="AW187" s="20" t="s">
        <v>303</v>
      </c>
      <c r="AX187" s="28" t="s">
        <v>304</v>
      </c>
      <c r="AY187" s="13">
        <v>145</v>
      </c>
      <c r="AZ187" s="22">
        <v>26</v>
      </c>
      <c r="BA187" s="22">
        <v>6</v>
      </c>
      <c r="BB187" s="22">
        <f t="shared" si="88"/>
        <v>23.08</v>
      </c>
    </row>
    <row r="188" spans="1:54" ht="19.350000000000001" customHeight="1" x14ac:dyDescent="0.25">
      <c r="A188" s="23"/>
      <c r="B188" s="24" t="s">
        <v>16</v>
      </c>
      <c r="C188" s="18" t="s">
        <v>12</v>
      </c>
      <c r="D188" s="18"/>
      <c r="E188" s="18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</row>
    <row r="189" spans="1:54" ht="19.350000000000001" customHeight="1" x14ac:dyDescent="0.25">
      <c r="A189" s="26" t="s">
        <v>305</v>
      </c>
      <c r="B189" s="30" t="s">
        <v>306</v>
      </c>
      <c r="C189" s="13">
        <v>146</v>
      </c>
      <c r="D189" s="13">
        <f t="shared" ref="D189:E192" ca="1" si="89">SUM(OFFSET(D189,0,6),OFFSET(D189,0,12),OFFSET(D189,0,18),OFFSET(D189,0,24),OFFSET(D189,0,30),OFFSET(D189,0,36),OFFSET(D189,0,42),OFFSET(D189,0,48))</f>
        <v>3155</v>
      </c>
      <c r="E189" s="13">
        <f t="shared" ca="1" si="89"/>
        <v>7018</v>
      </c>
      <c r="F189" s="22">
        <f ca="1">IF(D189, ROUND(E189/D189*100, 2),0)</f>
        <v>222.44</v>
      </c>
      <c r="G189" s="26" t="s">
        <v>305</v>
      </c>
      <c r="H189" s="30" t="s">
        <v>306</v>
      </c>
      <c r="I189" s="13">
        <v>146</v>
      </c>
      <c r="J189" s="22">
        <v>74</v>
      </c>
      <c r="K189" s="22">
        <v>54</v>
      </c>
      <c r="L189" s="22">
        <f>IF(J189, ROUND(K189/J189*100, 2),0)</f>
        <v>72.97</v>
      </c>
      <c r="M189" s="26" t="s">
        <v>305</v>
      </c>
      <c r="N189" s="30" t="s">
        <v>306</v>
      </c>
      <c r="O189" s="13">
        <v>146</v>
      </c>
      <c r="P189" s="22">
        <v>58</v>
      </c>
      <c r="Q189" s="22">
        <v>77</v>
      </c>
      <c r="R189" s="22">
        <f>IF(P189, ROUND(Q189/P189*100, 2),0)</f>
        <v>132.76</v>
      </c>
      <c r="S189" s="26" t="s">
        <v>305</v>
      </c>
      <c r="T189" s="30" t="s">
        <v>306</v>
      </c>
      <c r="U189" s="13">
        <v>146</v>
      </c>
      <c r="V189" s="22">
        <v>789</v>
      </c>
      <c r="W189" s="22">
        <v>3915</v>
      </c>
      <c r="X189" s="22">
        <f>IF(V189, ROUND(W189/V189*100, 2),0)</f>
        <v>496.2</v>
      </c>
      <c r="Y189" s="26" t="s">
        <v>305</v>
      </c>
      <c r="Z189" s="30" t="s">
        <v>306</v>
      </c>
      <c r="AA189" s="13">
        <v>146</v>
      </c>
      <c r="AB189" s="22">
        <v>306</v>
      </c>
      <c r="AC189" s="22">
        <v>979</v>
      </c>
      <c r="AD189" s="22">
        <f>IF(AB189, ROUND(AC189/AB189*100, 2),0)</f>
        <v>319.93</v>
      </c>
      <c r="AE189" s="26" t="s">
        <v>305</v>
      </c>
      <c r="AF189" s="30" t="s">
        <v>306</v>
      </c>
      <c r="AG189" s="13">
        <v>146</v>
      </c>
      <c r="AH189" s="22">
        <v>228</v>
      </c>
      <c r="AI189" s="22">
        <v>238</v>
      </c>
      <c r="AJ189" s="22">
        <f>IF(AH189, ROUND(AI189/AH189*100, 2),0)</f>
        <v>104.39</v>
      </c>
      <c r="AK189" s="26" t="s">
        <v>305</v>
      </c>
      <c r="AL189" s="30" t="s">
        <v>306</v>
      </c>
      <c r="AM189" s="13">
        <v>146</v>
      </c>
      <c r="AN189" s="22">
        <v>1340</v>
      </c>
      <c r="AO189" s="22">
        <v>1498</v>
      </c>
      <c r="AP189" s="22">
        <f>IF(AN189, ROUND(AO189/AN189*100, 2),0)</f>
        <v>111.79</v>
      </c>
      <c r="AQ189" s="26" t="s">
        <v>305</v>
      </c>
      <c r="AR189" s="30" t="s">
        <v>306</v>
      </c>
      <c r="AS189" s="13">
        <v>146</v>
      </c>
      <c r="AT189" s="22">
        <v>348</v>
      </c>
      <c r="AU189" s="22">
        <v>255</v>
      </c>
      <c r="AV189" s="22">
        <f>IF(AT189, ROUND(AU189/AT189*100, 2),0)</f>
        <v>73.28</v>
      </c>
      <c r="AW189" s="26" t="s">
        <v>305</v>
      </c>
      <c r="AX189" s="30" t="s">
        <v>306</v>
      </c>
      <c r="AY189" s="13">
        <v>146</v>
      </c>
      <c r="AZ189" s="22">
        <v>12</v>
      </c>
      <c r="BA189" s="22">
        <v>2</v>
      </c>
      <c r="BB189" s="22">
        <f>IF(AZ189, ROUND(BA189/AZ189*100, 2),0)</f>
        <v>16.670000000000002</v>
      </c>
    </row>
    <row r="190" spans="1:54" ht="23.65" customHeight="1" x14ac:dyDescent="0.25">
      <c r="A190" s="26" t="s">
        <v>307</v>
      </c>
      <c r="B190" s="27" t="s">
        <v>308</v>
      </c>
      <c r="C190" s="13">
        <v>147</v>
      </c>
      <c r="D190" s="13">
        <f t="shared" ca="1" si="89"/>
        <v>669</v>
      </c>
      <c r="E190" s="13">
        <f t="shared" ca="1" si="89"/>
        <v>280</v>
      </c>
      <c r="F190" s="22">
        <f ca="1">IF(D190, ROUND(E190/D190*100, 2),0)</f>
        <v>41.85</v>
      </c>
      <c r="G190" s="26" t="s">
        <v>307</v>
      </c>
      <c r="H190" s="27" t="s">
        <v>308</v>
      </c>
      <c r="I190" s="13">
        <v>147</v>
      </c>
      <c r="J190" s="22">
        <v>16</v>
      </c>
      <c r="K190" s="22">
        <v>14</v>
      </c>
      <c r="L190" s="22">
        <f>IF(J190, ROUND(K190/J190*100, 2),0)</f>
        <v>87.5</v>
      </c>
      <c r="M190" s="26" t="s">
        <v>307</v>
      </c>
      <c r="N190" s="27" t="s">
        <v>308</v>
      </c>
      <c r="O190" s="13">
        <v>147</v>
      </c>
      <c r="P190" s="22">
        <v>21</v>
      </c>
      <c r="Q190" s="22">
        <v>1</v>
      </c>
      <c r="R190" s="22">
        <f>IF(P190, ROUND(Q190/P190*100, 2),0)</f>
        <v>4.76</v>
      </c>
      <c r="S190" s="26" t="s">
        <v>307</v>
      </c>
      <c r="T190" s="27" t="s">
        <v>308</v>
      </c>
      <c r="U190" s="13">
        <v>147</v>
      </c>
      <c r="V190" s="22">
        <v>422</v>
      </c>
      <c r="W190" s="22">
        <v>181</v>
      </c>
      <c r="X190" s="22">
        <f>IF(V190, ROUND(W190/V190*100, 2),0)</f>
        <v>42.89</v>
      </c>
      <c r="Y190" s="26" t="s">
        <v>307</v>
      </c>
      <c r="Z190" s="27" t="s">
        <v>308</v>
      </c>
      <c r="AA190" s="13">
        <v>147</v>
      </c>
      <c r="AB190" s="22">
        <v>24</v>
      </c>
      <c r="AC190" s="22">
        <v>1</v>
      </c>
      <c r="AD190" s="22">
        <f>IF(AB190, ROUND(AC190/AB190*100, 2),0)</f>
        <v>4.17</v>
      </c>
      <c r="AE190" s="26" t="s">
        <v>307</v>
      </c>
      <c r="AF190" s="27" t="s">
        <v>308</v>
      </c>
      <c r="AG190" s="13">
        <v>147</v>
      </c>
      <c r="AH190" s="22">
        <v>35</v>
      </c>
      <c r="AI190" s="22">
        <v>20</v>
      </c>
      <c r="AJ190" s="22">
        <f>IF(AH190, ROUND(AI190/AH190*100, 2),0)</f>
        <v>57.14</v>
      </c>
      <c r="AK190" s="26" t="s">
        <v>307</v>
      </c>
      <c r="AL190" s="27" t="s">
        <v>308</v>
      </c>
      <c r="AM190" s="13">
        <v>147</v>
      </c>
      <c r="AN190" s="22">
        <v>91</v>
      </c>
      <c r="AO190" s="22">
        <v>54</v>
      </c>
      <c r="AP190" s="22">
        <f>IF(AN190, ROUND(AO190/AN190*100, 2),0)</f>
        <v>59.34</v>
      </c>
      <c r="AQ190" s="26" t="s">
        <v>307</v>
      </c>
      <c r="AR190" s="27" t="s">
        <v>308</v>
      </c>
      <c r="AS190" s="13">
        <v>147</v>
      </c>
      <c r="AT190" s="22">
        <v>56</v>
      </c>
      <c r="AU190" s="22">
        <v>9</v>
      </c>
      <c r="AV190" s="22">
        <f>IF(AT190, ROUND(AU190/AT190*100, 2),0)</f>
        <v>16.07</v>
      </c>
      <c r="AW190" s="26" t="s">
        <v>307</v>
      </c>
      <c r="AX190" s="27" t="s">
        <v>308</v>
      </c>
      <c r="AY190" s="13">
        <v>147</v>
      </c>
      <c r="AZ190" s="22">
        <v>4</v>
      </c>
      <c r="BA190" s="22">
        <v>0</v>
      </c>
      <c r="BB190" s="22">
        <f>IF(AZ190, ROUND(BA190/AZ190*100, 2),0)</f>
        <v>0</v>
      </c>
    </row>
    <row r="191" spans="1:54" ht="19.350000000000001" customHeight="1" x14ac:dyDescent="0.25">
      <c r="A191" s="26" t="s">
        <v>309</v>
      </c>
      <c r="B191" s="30" t="s">
        <v>310</v>
      </c>
      <c r="C191" s="13">
        <v>148</v>
      </c>
      <c r="D191" s="13">
        <f t="shared" ca="1" si="89"/>
        <v>1877</v>
      </c>
      <c r="E191" s="13">
        <f t="shared" ca="1" si="89"/>
        <v>1000</v>
      </c>
      <c r="F191" s="22">
        <f ca="1">IF(D191, ROUND(E191/D191*100, 2),0)</f>
        <v>53.28</v>
      </c>
      <c r="G191" s="26" t="s">
        <v>309</v>
      </c>
      <c r="H191" s="30" t="s">
        <v>310</v>
      </c>
      <c r="I191" s="13">
        <v>148</v>
      </c>
      <c r="J191" s="22">
        <v>50</v>
      </c>
      <c r="K191" s="22">
        <v>15</v>
      </c>
      <c r="L191" s="22">
        <f>IF(J191, ROUND(K191/J191*100, 2),0)</f>
        <v>30</v>
      </c>
      <c r="M191" s="26" t="s">
        <v>309</v>
      </c>
      <c r="N191" s="30" t="s">
        <v>310</v>
      </c>
      <c r="O191" s="13">
        <v>148</v>
      </c>
      <c r="P191" s="22">
        <v>26</v>
      </c>
      <c r="Q191" s="22">
        <v>19</v>
      </c>
      <c r="R191" s="22">
        <f>IF(P191, ROUND(Q191/P191*100, 2),0)</f>
        <v>73.08</v>
      </c>
      <c r="S191" s="26" t="s">
        <v>309</v>
      </c>
      <c r="T191" s="30" t="s">
        <v>310</v>
      </c>
      <c r="U191" s="13">
        <v>148</v>
      </c>
      <c r="V191" s="22">
        <v>657</v>
      </c>
      <c r="W191" s="22">
        <v>447</v>
      </c>
      <c r="X191" s="22">
        <f>IF(V191, ROUND(W191/V191*100, 2),0)</f>
        <v>68.040000000000006</v>
      </c>
      <c r="Y191" s="26" t="s">
        <v>309</v>
      </c>
      <c r="Z191" s="30" t="s">
        <v>310</v>
      </c>
      <c r="AA191" s="13">
        <v>148</v>
      </c>
      <c r="AB191" s="22">
        <v>136</v>
      </c>
      <c r="AC191" s="22">
        <v>55</v>
      </c>
      <c r="AD191" s="22">
        <f>IF(AB191, ROUND(AC191/AB191*100, 2),0)</f>
        <v>40.44</v>
      </c>
      <c r="AE191" s="26" t="s">
        <v>309</v>
      </c>
      <c r="AF191" s="30" t="s">
        <v>310</v>
      </c>
      <c r="AG191" s="13">
        <v>148</v>
      </c>
      <c r="AH191" s="22">
        <v>176</v>
      </c>
      <c r="AI191" s="22">
        <v>105</v>
      </c>
      <c r="AJ191" s="22">
        <f>IF(AH191, ROUND(AI191/AH191*100, 2),0)</f>
        <v>59.66</v>
      </c>
      <c r="AK191" s="26" t="s">
        <v>309</v>
      </c>
      <c r="AL191" s="30" t="s">
        <v>310</v>
      </c>
      <c r="AM191" s="13">
        <v>148</v>
      </c>
      <c r="AN191" s="22">
        <v>698</v>
      </c>
      <c r="AO191" s="22">
        <v>313</v>
      </c>
      <c r="AP191" s="22">
        <f>IF(AN191, ROUND(AO191/AN191*100, 2),0)</f>
        <v>44.84</v>
      </c>
      <c r="AQ191" s="26" t="s">
        <v>309</v>
      </c>
      <c r="AR191" s="30" t="s">
        <v>310</v>
      </c>
      <c r="AS191" s="13">
        <v>148</v>
      </c>
      <c r="AT191" s="22">
        <v>124</v>
      </c>
      <c r="AU191" s="22">
        <v>42</v>
      </c>
      <c r="AV191" s="22">
        <f>IF(AT191, ROUND(AU191/AT191*100, 2),0)</f>
        <v>33.869999999999997</v>
      </c>
      <c r="AW191" s="26" t="s">
        <v>309</v>
      </c>
      <c r="AX191" s="30" t="s">
        <v>310</v>
      </c>
      <c r="AY191" s="13">
        <v>148</v>
      </c>
      <c r="AZ191" s="22">
        <v>10</v>
      </c>
      <c r="BA191" s="22">
        <v>4</v>
      </c>
      <c r="BB191" s="22">
        <f>IF(AZ191, ROUND(BA191/AZ191*100, 2),0)</f>
        <v>40</v>
      </c>
    </row>
    <row r="192" spans="1:54" ht="28.9" customHeight="1" x14ac:dyDescent="0.25">
      <c r="A192" s="20" t="s">
        <v>311</v>
      </c>
      <c r="B192" s="28" t="s">
        <v>312</v>
      </c>
      <c r="C192" s="13">
        <v>149</v>
      </c>
      <c r="D192" s="13">
        <f t="shared" ca="1" si="89"/>
        <v>118282.75</v>
      </c>
      <c r="E192" s="13">
        <f t="shared" ca="1" si="89"/>
        <v>70455.05</v>
      </c>
      <c r="F192" s="22">
        <f ca="1">IF(D192, ROUND(E192/D192*100, 2),0)</f>
        <v>59.56</v>
      </c>
      <c r="G192" s="20" t="s">
        <v>311</v>
      </c>
      <c r="H192" s="28" t="s">
        <v>312</v>
      </c>
      <c r="I192" s="13">
        <v>149</v>
      </c>
      <c r="J192" s="22">
        <v>2496.3000000000002</v>
      </c>
      <c r="K192" s="22">
        <v>1148.2</v>
      </c>
      <c r="L192" s="22">
        <f>IF(J192, ROUND(K192/J192*100, 2),0)</f>
        <v>46</v>
      </c>
      <c r="M192" s="20" t="s">
        <v>311</v>
      </c>
      <c r="N192" s="28" t="s">
        <v>312</v>
      </c>
      <c r="O192" s="13">
        <v>149</v>
      </c>
      <c r="P192" s="22">
        <v>1989</v>
      </c>
      <c r="Q192" s="22">
        <v>1309.3</v>
      </c>
      <c r="R192" s="22">
        <f>IF(P192, ROUND(Q192/P192*100, 2),0)</f>
        <v>65.83</v>
      </c>
      <c r="S192" s="20" t="s">
        <v>311</v>
      </c>
      <c r="T192" s="28" t="s">
        <v>312</v>
      </c>
      <c r="U192" s="13">
        <v>149</v>
      </c>
      <c r="V192" s="22">
        <v>39705</v>
      </c>
      <c r="W192" s="22">
        <v>28305.200000000001</v>
      </c>
      <c r="X192" s="22">
        <f>IF(V192, ROUND(W192/V192*100, 2),0)</f>
        <v>71.290000000000006</v>
      </c>
      <c r="Y192" s="20" t="s">
        <v>311</v>
      </c>
      <c r="Z192" s="28" t="s">
        <v>312</v>
      </c>
      <c r="AA192" s="13">
        <v>149</v>
      </c>
      <c r="AB192" s="22">
        <v>8755.5</v>
      </c>
      <c r="AC192" s="22">
        <v>4004.15</v>
      </c>
      <c r="AD192" s="22">
        <f>IF(AB192, ROUND(AC192/AB192*100, 2),0)</f>
        <v>45.73</v>
      </c>
      <c r="AE192" s="20" t="s">
        <v>311</v>
      </c>
      <c r="AF192" s="28" t="s">
        <v>312</v>
      </c>
      <c r="AG192" s="13">
        <v>149</v>
      </c>
      <c r="AH192" s="22">
        <v>10641.55</v>
      </c>
      <c r="AI192" s="22">
        <v>8116.9</v>
      </c>
      <c r="AJ192" s="22">
        <f>IF(AH192, ROUND(AI192/AH192*100, 2),0)</f>
        <v>76.28</v>
      </c>
      <c r="AK192" s="20" t="s">
        <v>311</v>
      </c>
      <c r="AL192" s="28" t="s">
        <v>312</v>
      </c>
      <c r="AM192" s="13">
        <v>149</v>
      </c>
      <c r="AN192" s="22">
        <v>45313.5</v>
      </c>
      <c r="AO192" s="22">
        <v>23586</v>
      </c>
      <c r="AP192" s="22">
        <f>IF(AN192, ROUND(AO192/AN192*100, 2),0)</f>
        <v>52.05</v>
      </c>
      <c r="AQ192" s="20" t="s">
        <v>311</v>
      </c>
      <c r="AR192" s="28" t="s">
        <v>312</v>
      </c>
      <c r="AS192" s="13">
        <v>149</v>
      </c>
      <c r="AT192" s="22">
        <v>8860.9</v>
      </c>
      <c r="AU192" s="22">
        <v>3766.3</v>
      </c>
      <c r="AV192" s="22">
        <f>IF(AT192, ROUND(AU192/AT192*100, 2),0)</f>
        <v>42.5</v>
      </c>
      <c r="AW192" s="20" t="s">
        <v>311</v>
      </c>
      <c r="AX192" s="28" t="s">
        <v>312</v>
      </c>
      <c r="AY192" s="13">
        <v>149</v>
      </c>
      <c r="AZ192" s="22">
        <v>521</v>
      </c>
      <c r="BA192" s="22">
        <v>219</v>
      </c>
      <c r="BB192" s="22">
        <f>IF(AZ192, ROUND(BA192/AZ192*100, 2),0)</f>
        <v>42.03</v>
      </c>
    </row>
    <row r="193" spans="1:54" ht="19.350000000000001" customHeight="1" x14ac:dyDescent="0.25">
      <c r="A193" s="23"/>
      <c r="B193" s="24" t="s">
        <v>16</v>
      </c>
      <c r="C193" s="18" t="s">
        <v>12</v>
      </c>
      <c r="D193" s="18"/>
      <c r="E193" s="18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</row>
    <row r="194" spans="1:54" ht="19.350000000000001" customHeight="1" x14ac:dyDescent="0.25">
      <c r="A194" s="26" t="s">
        <v>313</v>
      </c>
      <c r="B194" s="30" t="s">
        <v>314</v>
      </c>
      <c r="C194" s="13">
        <v>150</v>
      </c>
      <c r="D194" s="13">
        <f t="shared" ref="D194:E198" ca="1" si="90">SUM(OFFSET(D194,0,6),OFFSET(D194,0,12),OFFSET(D194,0,18),OFFSET(D194,0,24),OFFSET(D194,0,30),OFFSET(D194,0,36),OFFSET(D194,0,42),OFFSET(D194,0,48))</f>
        <v>23337.7</v>
      </c>
      <c r="E194" s="13">
        <f t="shared" ca="1" si="90"/>
        <v>20512.05</v>
      </c>
      <c r="F194" s="22">
        <f ca="1">IF(D194, ROUND(E194/D194*100, 2),0)</f>
        <v>87.89</v>
      </c>
      <c r="G194" s="26" t="s">
        <v>313</v>
      </c>
      <c r="H194" s="30" t="s">
        <v>314</v>
      </c>
      <c r="I194" s="13">
        <v>150</v>
      </c>
      <c r="J194" s="22">
        <v>518.29999999999995</v>
      </c>
      <c r="K194" s="22">
        <v>370.2</v>
      </c>
      <c r="L194" s="22">
        <f>IF(J194, ROUND(K194/J194*100, 2),0)</f>
        <v>71.430000000000007</v>
      </c>
      <c r="M194" s="26" t="s">
        <v>313</v>
      </c>
      <c r="N194" s="30" t="s">
        <v>314</v>
      </c>
      <c r="O194" s="13">
        <v>150</v>
      </c>
      <c r="P194" s="22">
        <v>485</v>
      </c>
      <c r="Q194" s="22">
        <v>409.3</v>
      </c>
      <c r="R194" s="22">
        <f>IF(P194, ROUND(Q194/P194*100, 2),0)</f>
        <v>84.39</v>
      </c>
      <c r="S194" s="26" t="s">
        <v>313</v>
      </c>
      <c r="T194" s="30" t="s">
        <v>314</v>
      </c>
      <c r="U194" s="13">
        <v>150</v>
      </c>
      <c r="V194" s="22">
        <v>5626</v>
      </c>
      <c r="W194" s="22">
        <v>6249.7</v>
      </c>
      <c r="X194" s="22">
        <f>IF(V194, ROUND(W194/V194*100, 2),0)</f>
        <v>111.09</v>
      </c>
      <c r="Y194" s="26" t="s">
        <v>313</v>
      </c>
      <c r="Z194" s="30" t="s">
        <v>314</v>
      </c>
      <c r="AA194" s="13">
        <v>150</v>
      </c>
      <c r="AB194" s="22">
        <v>1837.5</v>
      </c>
      <c r="AC194" s="22">
        <v>1214.1500000000001</v>
      </c>
      <c r="AD194" s="22">
        <f>IF(AB194, ROUND(AC194/AB194*100, 2),0)</f>
        <v>66.08</v>
      </c>
      <c r="AE194" s="26" t="s">
        <v>313</v>
      </c>
      <c r="AF194" s="30" t="s">
        <v>314</v>
      </c>
      <c r="AG194" s="13">
        <v>150</v>
      </c>
      <c r="AH194" s="22">
        <v>1689</v>
      </c>
      <c r="AI194" s="22">
        <v>1986.4</v>
      </c>
      <c r="AJ194" s="22">
        <f>IF(AH194, ROUND(AI194/AH194*100, 2),0)</f>
        <v>117.61</v>
      </c>
      <c r="AK194" s="26" t="s">
        <v>313</v>
      </c>
      <c r="AL194" s="30" t="s">
        <v>314</v>
      </c>
      <c r="AM194" s="13">
        <v>150</v>
      </c>
      <c r="AN194" s="22">
        <v>10243</v>
      </c>
      <c r="AO194" s="22">
        <v>7922</v>
      </c>
      <c r="AP194" s="22">
        <f>IF(AN194, ROUND(AO194/AN194*100, 2),0)</f>
        <v>77.34</v>
      </c>
      <c r="AQ194" s="26" t="s">
        <v>313</v>
      </c>
      <c r="AR194" s="30" t="s">
        <v>314</v>
      </c>
      <c r="AS194" s="13">
        <v>150</v>
      </c>
      <c r="AT194" s="22">
        <v>2879.9</v>
      </c>
      <c r="AU194" s="22">
        <v>2356.3000000000002</v>
      </c>
      <c r="AV194" s="22">
        <f>IF(AT194, ROUND(AU194/AT194*100, 2),0)</f>
        <v>81.819999999999993</v>
      </c>
      <c r="AW194" s="26" t="s">
        <v>313</v>
      </c>
      <c r="AX194" s="30" t="s">
        <v>314</v>
      </c>
      <c r="AY194" s="13">
        <v>150</v>
      </c>
      <c r="AZ194" s="22">
        <v>59</v>
      </c>
      <c r="BA194" s="22">
        <v>4</v>
      </c>
      <c r="BB194" s="22">
        <f>IF(AZ194, ROUND(BA194/AZ194*100, 2),0)</f>
        <v>6.78</v>
      </c>
    </row>
    <row r="195" spans="1:54" ht="28.7" customHeight="1" x14ac:dyDescent="0.25">
      <c r="A195" s="26" t="s">
        <v>315</v>
      </c>
      <c r="B195" s="27" t="s">
        <v>316</v>
      </c>
      <c r="C195" s="13">
        <v>151</v>
      </c>
      <c r="D195" s="13">
        <f t="shared" ca="1" si="90"/>
        <v>4009.5</v>
      </c>
      <c r="E195" s="13">
        <f t="shared" ca="1" si="90"/>
        <v>1905</v>
      </c>
      <c r="F195" s="22">
        <f ca="1">IF(D195, ROUND(E195/D195*100, 2),0)</f>
        <v>47.51</v>
      </c>
      <c r="G195" s="26" t="s">
        <v>315</v>
      </c>
      <c r="H195" s="27" t="s">
        <v>316</v>
      </c>
      <c r="I195" s="13">
        <v>151</v>
      </c>
      <c r="J195" s="22">
        <v>78</v>
      </c>
      <c r="K195" s="22">
        <v>78</v>
      </c>
      <c r="L195" s="22">
        <f>IF(J195, ROUND(K195/J195*100, 2),0)</f>
        <v>100</v>
      </c>
      <c r="M195" s="26" t="s">
        <v>315</v>
      </c>
      <c r="N195" s="27" t="s">
        <v>316</v>
      </c>
      <c r="O195" s="13">
        <v>151</v>
      </c>
      <c r="P195" s="22">
        <v>129</v>
      </c>
      <c r="Q195" s="22">
        <v>5</v>
      </c>
      <c r="R195" s="22">
        <f>IF(P195, ROUND(Q195/P195*100, 2),0)</f>
        <v>3.88</v>
      </c>
      <c r="S195" s="26" t="s">
        <v>315</v>
      </c>
      <c r="T195" s="27" t="s">
        <v>316</v>
      </c>
      <c r="U195" s="13">
        <v>151</v>
      </c>
      <c r="V195" s="22">
        <v>2548</v>
      </c>
      <c r="W195" s="22">
        <v>1050.5</v>
      </c>
      <c r="X195" s="22">
        <f>IF(V195, ROUND(W195/V195*100, 2),0)</f>
        <v>41.23</v>
      </c>
      <c r="Y195" s="26" t="s">
        <v>315</v>
      </c>
      <c r="Z195" s="27" t="s">
        <v>316</v>
      </c>
      <c r="AA195" s="13">
        <v>151</v>
      </c>
      <c r="AB195" s="22">
        <v>83</v>
      </c>
      <c r="AC195" s="22">
        <v>20</v>
      </c>
      <c r="AD195" s="22">
        <f>IF(AB195, ROUND(AC195/AB195*100, 2),0)</f>
        <v>24.1</v>
      </c>
      <c r="AE195" s="26" t="s">
        <v>315</v>
      </c>
      <c r="AF195" s="27" t="s">
        <v>316</v>
      </c>
      <c r="AG195" s="13">
        <v>151</v>
      </c>
      <c r="AH195" s="22">
        <v>149</v>
      </c>
      <c r="AI195" s="22">
        <v>80.5</v>
      </c>
      <c r="AJ195" s="22">
        <f>IF(AH195, ROUND(AI195/AH195*100, 2),0)</f>
        <v>54.03</v>
      </c>
      <c r="AK195" s="26" t="s">
        <v>315</v>
      </c>
      <c r="AL195" s="27" t="s">
        <v>316</v>
      </c>
      <c r="AM195" s="13">
        <v>151</v>
      </c>
      <c r="AN195" s="22">
        <v>448</v>
      </c>
      <c r="AO195" s="22">
        <v>616</v>
      </c>
      <c r="AP195" s="22">
        <f>IF(AN195, ROUND(AO195/AN195*100, 2),0)</f>
        <v>137.5</v>
      </c>
      <c r="AQ195" s="26" t="s">
        <v>315</v>
      </c>
      <c r="AR195" s="27" t="s">
        <v>316</v>
      </c>
      <c r="AS195" s="13">
        <v>151</v>
      </c>
      <c r="AT195" s="22">
        <v>542.5</v>
      </c>
      <c r="AU195" s="22">
        <v>55</v>
      </c>
      <c r="AV195" s="22">
        <f>IF(AT195, ROUND(AU195/AT195*100, 2),0)</f>
        <v>10.14</v>
      </c>
      <c r="AW195" s="26" t="s">
        <v>315</v>
      </c>
      <c r="AX195" s="27" t="s">
        <v>316</v>
      </c>
      <c r="AY195" s="13">
        <v>151</v>
      </c>
      <c r="AZ195" s="22">
        <v>32</v>
      </c>
      <c r="BA195" s="22">
        <v>0</v>
      </c>
      <c r="BB195" s="22">
        <f>IF(AZ195, ROUND(BA195/AZ195*100, 2),0)</f>
        <v>0</v>
      </c>
    </row>
    <row r="196" spans="1:54" ht="19.350000000000001" customHeight="1" x14ac:dyDescent="0.25">
      <c r="A196" s="26" t="s">
        <v>317</v>
      </c>
      <c r="B196" s="30" t="s">
        <v>318</v>
      </c>
      <c r="C196" s="13">
        <v>152</v>
      </c>
      <c r="D196" s="13">
        <f t="shared" ca="1" si="90"/>
        <v>90935.35</v>
      </c>
      <c r="E196" s="13">
        <f t="shared" ca="1" si="90"/>
        <v>48038</v>
      </c>
      <c r="F196" s="22">
        <f ca="1">IF(D196, ROUND(E196/D196*100, 2),0)</f>
        <v>52.83</v>
      </c>
      <c r="G196" s="26" t="s">
        <v>317</v>
      </c>
      <c r="H196" s="30" t="s">
        <v>318</v>
      </c>
      <c r="I196" s="13">
        <v>152</v>
      </c>
      <c r="J196" s="22">
        <v>1900</v>
      </c>
      <c r="K196" s="22">
        <v>700</v>
      </c>
      <c r="L196" s="22">
        <f>IF(J196, ROUND(K196/J196*100, 2),0)</f>
        <v>36.840000000000003</v>
      </c>
      <c r="M196" s="26" t="s">
        <v>317</v>
      </c>
      <c r="N196" s="30" t="s">
        <v>318</v>
      </c>
      <c r="O196" s="13">
        <v>152</v>
      </c>
      <c r="P196" s="22">
        <v>1375</v>
      </c>
      <c r="Q196" s="22">
        <v>895</v>
      </c>
      <c r="R196" s="22">
        <f>IF(P196, ROUND(Q196/P196*100, 2),0)</f>
        <v>65.09</v>
      </c>
      <c r="S196" s="26" t="s">
        <v>317</v>
      </c>
      <c r="T196" s="30" t="s">
        <v>318</v>
      </c>
      <c r="U196" s="13">
        <v>152</v>
      </c>
      <c r="V196" s="22">
        <v>31531</v>
      </c>
      <c r="W196" s="22">
        <v>21005</v>
      </c>
      <c r="X196" s="22">
        <f>IF(V196, ROUND(W196/V196*100, 2),0)</f>
        <v>66.62</v>
      </c>
      <c r="Y196" s="26" t="s">
        <v>317</v>
      </c>
      <c r="Z196" s="30" t="s">
        <v>318</v>
      </c>
      <c r="AA196" s="13">
        <v>152</v>
      </c>
      <c r="AB196" s="22">
        <v>6835</v>
      </c>
      <c r="AC196" s="22">
        <v>2770</v>
      </c>
      <c r="AD196" s="22">
        <f>IF(AB196, ROUND(AC196/AB196*100, 2),0)</f>
        <v>40.53</v>
      </c>
      <c r="AE196" s="26" t="s">
        <v>317</v>
      </c>
      <c r="AF196" s="30" t="s">
        <v>318</v>
      </c>
      <c r="AG196" s="13">
        <v>152</v>
      </c>
      <c r="AH196" s="22">
        <v>8803.0499999999993</v>
      </c>
      <c r="AI196" s="22">
        <v>6050</v>
      </c>
      <c r="AJ196" s="22">
        <f>IF(AH196, ROUND(AI196/AH196*100, 2),0)</f>
        <v>68.73</v>
      </c>
      <c r="AK196" s="26" t="s">
        <v>317</v>
      </c>
      <c r="AL196" s="30" t="s">
        <v>318</v>
      </c>
      <c r="AM196" s="13">
        <v>152</v>
      </c>
      <c r="AN196" s="22">
        <v>34622.5</v>
      </c>
      <c r="AO196" s="22">
        <v>15048</v>
      </c>
      <c r="AP196" s="22">
        <f>IF(AN196, ROUND(AO196/AN196*100, 2),0)</f>
        <v>43.46</v>
      </c>
      <c r="AQ196" s="26" t="s">
        <v>317</v>
      </c>
      <c r="AR196" s="30" t="s">
        <v>318</v>
      </c>
      <c r="AS196" s="13">
        <v>152</v>
      </c>
      <c r="AT196" s="22">
        <v>5438.8</v>
      </c>
      <c r="AU196" s="22">
        <v>1355</v>
      </c>
      <c r="AV196" s="22">
        <f>IF(AT196, ROUND(AU196/AT196*100, 2),0)</f>
        <v>24.91</v>
      </c>
      <c r="AW196" s="26" t="s">
        <v>317</v>
      </c>
      <c r="AX196" s="30" t="s">
        <v>318</v>
      </c>
      <c r="AY196" s="13">
        <v>152</v>
      </c>
      <c r="AZ196" s="22">
        <v>430</v>
      </c>
      <c r="BA196" s="22">
        <v>215</v>
      </c>
      <c r="BB196" s="22">
        <f>IF(AZ196, ROUND(BA196/AZ196*100, 2),0)</f>
        <v>50</v>
      </c>
    </row>
    <row r="197" spans="1:54" ht="38.65" customHeight="1" x14ac:dyDescent="0.25">
      <c r="A197" s="20" t="s">
        <v>319</v>
      </c>
      <c r="B197" s="28" t="s">
        <v>320</v>
      </c>
      <c r="C197" s="13">
        <v>153</v>
      </c>
      <c r="D197" s="13">
        <f t="shared" ca="1" si="90"/>
        <v>91308.11</v>
      </c>
      <c r="E197" s="13">
        <f t="shared" ca="1" si="90"/>
        <v>69160.899999999994</v>
      </c>
      <c r="F197" s="22">
        <f ca="1">IF(D197, ROUND(E197/D197*100, 2),0)</f>
        <v>75.739999999999995</v>
      </c>
      <c r="G197" s="20" t="s">
        <v>319</v>
      </c>
      <c r="H197" s="28" t="s">
        <v>320</v>
      </c>
      <c r="I197" s="13">
        <v>153</v>
      </c>
      <c r="J197" s="22">
        <v>2545.27</v>
      </c>
      <c r="K197" s="22">
        <v>1493.78</v>
      </c>
      <c r="L197" s="22">
        <f>IF(J197, ROUND(K197/J197*100, 2),0)</f>
        <v>58.69</v>
      </c>
      <c r="M197" s="20" t="s">
        <v>319</v>
      </c>
      <c r="N197" s="28" t="s">
        <v>320</v>
      </c>
      <c r="O197" s="13">
        <v>153</v>
      </c>
      <c r="P197" s="22">
        <v>1187.5</v>
      </c>
      <c r="Q197" s="22">
        <v>774.1</v>
      </c>
      <c r="R197" s="22">
        <f>IF(P197, ROUND(Q197/P197*100, 2),0)</f>
        <v>65.19</v>
      </c>
      <c r="S197" s="20" t="s">
        <v>319</v>
      </c>
      <c r="T197" s="28" t="s">
        <v>320</v>
      </c>
      <c r="U197" s="13">
        <v>153</v>
      </c>
      <c r="V197" s="22">
        <v>31744</v>
      </c>
      <c r="W197" s="22">
        <v>26622.35</v>
      </c>
      <c r="X197" s="22">
        <f>IF(V197, ROUND(W197/V197*100, 2),0)</f>
        <v>83.87</v>
      </c>
      <c r="Y197" s="20" t="s">
        <v>319</v>
      </c>
      <c r="Z197" s="28" t="s">
        <v>320</v>
      </c>
      <c r="AA197" s="13">
        <v>153</v>
      </c>
      <c r="AB197" s="22">
        <v>5440.43</v>
      </c>
      <c r="AC197" s="22">
        <v>3772.27</v>
      </c>
      <c r="AD197" s="22">
        <f>IF(AB197, ROUND(AC197/AB197*100, 2),0)</f>
        <v>69.34</v>
      </c>
      <c r="AE197" s="20" t="s">
        <v>319</v>
      </c>
      <c r="AF197" s="28" t="s">
        <v>320</v>
      </c>
      <c r="AG197" s="13">
        <v>153</v>
      </c>
      <c r="AH197" s="22">
        <v>7532.39</v>
      </c>
      <c r="AI197" s="22">
        <v>8857.92</v>
      </c>
      <c r="AJ197" s="22">
        <f>IF(AH197, ROUND(AI197/AH197*100, 2),0)</f>
        <v>117.6</v>
      </c>
      <c r="AK197" s="20" t="s">
        <v>319</v>
      </c>
      <c r="AL197" s="28" t="s">
        <v>320</v>
      </c>
      <c r="AM197" s="13">
        <v>153</v>
      </c>
      <c r="AN197" s="22">
        <v>36317.17</v>
      </c>
      <c r="AO197" s="22">
        <v>23261.74</v>
      </c>
      <c r="AP197" s="22">
        <f>IF(AN197, ROUND(AO197/AN197*100, 2),0)</f>
        <v>64.05</v>
      </c>
      <c r="AQ197" s="20" t="s">
        <v>319</v>
      </c>
      <c r="AR197" s="28" t="s">
        <v>320</v>
      </c>
      <c r="AS197" s="13">
        <v>153</v>
      </c>
      <c r="AT197" s="22">
        <v>6118.35</v>
      </c>
      <c r="AU197" s="22">
        <v>3952.2</v>
      </c>
      <c r="AV197" s="22">
        <f>IF(AT197, ROUND(AU197/AT197*100, 2),0)</f>
        <v>64.599999999999994</v>
      </c>
      <c r="AW197" s="20" t="s">
        <v>319</v>
      </c>
      <c r="AX197" s="28" t="s">
        <v>320</v>
      </c>
      <c r="AY197" s="13">
        <v>153</v>
      </c>
      <c r="AZ197" s="22">
        <v>423</v>
      </c>
      <c r="BA197" s="22">
        <v>426.54</v>
      </c>
      <c r="BB197" s="22">
        <f>IF(AZ197, ROUND(BA197/AZ197*100, 2),0)</f>
        <v>100.84</v>
      </c>
    </row>
    <row r="198" spans="1:54" ht="27.2" customHeight="1" x14ac:dyDescent="0.25">
      <c r="A198" s="20" t="s">
        <v>321</v>
      </c>
      <c r="B198" s="28" t="s">
        <v>322</v>
      </c>
      <c r="C198" s="13">
        <v>154</v>
      </c>
      <c r="D198" s="13">
        <f t="shared" ca="1" si="90"/>
        <v>2467</v>
      </c>
      <c r="E198" s="13">
        <f t="shared" ca="1" si="90"/>
        <v>2257</v>
      </c>
      <c r="F198" s="22">
        <f ca="1">IF(D198, ROUND(E198/D198*100, 2),0)</f>
        <v>91.49</v>
      </c>
      <c r="G198" s="20" t="s">
        <v>321</v>
      </c>
      <c r="H198" s="28" t="s">
        <v>322</v>
      </c>
      <c r="I198" s="13">
        <v>154</v>
      </c>
      <c r="J198" s="22">
        <v>26</v>
      </c>
      <c r="K198" s="22">
        <v>21</v>
      </c>
      <c r="L198" s="22">
        <f>IF(J198, ROUND(K198/J198*100, 2),0)</f>
        <v>80.77</v>
      </c>
      <c r="M198" s="20" t="s">
        <v>321</v>
      </c>
      <c r="N198" s="28" t="s">
        <v>322</v>
      </c>
      <c r="O198" s="13">
        <v>154</v>
      </c>
      <c r="P198" s="22">
        <v>30</v>
      </c>
      <c r="Q198" s="22">
        <v>63</v>
      </c>
      <c r="R198" s="22">
        <f>IF(P198, ROUND(Q198/P198*100, 2),0)</f>
        <v>210</v>
      </c>
      <c r="S198" s="20" t="s">
        <v>321</v>
      </c>
      <c r="T198" s="28" t="s">
        <v>322</v>
      </c>
      <c r="U198" s="13">
        <v>154</v>
      </c>
      <c r="V198" s="22">
        <v>468</v>
      </c>
      <c r="W198" s="22">
        <v>366</v>
      </c>
      <c r="X198" s="22">
        <f>IF(V198, ROUND(W198/V198*100, 2),0)</f>
        <v>78.209999999999994</v>
      </c>
      <c r="Y198" s="20" t="s">
        <v>321</v>
      </c>
      <c r="Z198" s="28" t="s">
        <v>322</v>
      </c>
      <c r="AA198" s="13">
        <v>154</v>
      </c>
      <c r="AB198" s="22">
        <v>105</v>
      </c>
      <c r="AC198" s="22">
        <v>120</v>
      </c>
      <c r="AD198" s="22">
        <f>IF(AB198, ROUND(AC198/AB198*100, 2),0)</f>
        <v>114.29</v>
      </c>
      <c r="AE198" s="20" t="s">
        <v>321</v>
      </c>
      <c r="AF198" s="28" t="s">
        <v>322</v>
      </c>
      <c r="AG198" s="13">
        <v>154</v>
      </c>
      <c r="AH198" s="22">
        <v>188</v>
      </c>
      <c r="AI198" s="22">
        <v>228</v>
      </c>
      <c r="AJ198" s="22">
        <f>IF(AH198, ROUND(AI198/AH198*100, 2),0)</f>
        <v>121.28</v>
      </c>
      <c r="AK198" s="20" t="s">
        <v>321</v>
      </c>
      <c r="AL198" s="28" t="s">
        <v>322</v>
      </c>
      <c r="AM198" s="13">
        <v>154</v>
      </c>
      <c r="AN198" s="22">
        <v>1288</v>
      </c>
      <c r="AO198" s="22">
        <v>1167</v>
      </c>
      <c r="AP198" s="22">
        <f>IF(AN198, ROUND(AO198/AN198*100, 2),0)</f>
        <v>90.61</v>
      </c>
      <c r="AQ198" s="20" t="s">
        <v>321</v>
      </c>
      <c r="AR198" s="28" t="s">
        <v>322</v>
      </c>
      <c r="AS198" s="13">
        <v>154</v>
      </c>
      <c r="AT198" s="22">
        <v>344</v>
      </c>
      <c r="AU198" s="22">
        <v>255</v>
      </c>
      <c r="AV198" s="22">
        <f>IF(AT198, ROUND(AU198/AT198*100, 2),0)</f>
        <v>74.13</v>
      </c>
      <c r="AW198" s="20" t="s">
        <v>321</v>
      </c>
      <c r="AX198" s="28" t="s">
        <v>322</v>
      </c>
      <c r="AY198" s="13">
        <v>154</v>
      </c>
      <c r="AZ198" s="22">
        <v>18</v>
      </c>
      <c r="BA198" s="22">
        <v>37</v>
      </c>
      <c r="BB198" s="22">
        <f>IF(AZ198, ROUND(BA198/AZ198*100, 2),0)</f>
        <v>205.56</v>
      </c>
    </row>
    <row r="199" spans="1:54" ht="19.350000000000001" customHeight="1" x14ac:dyDescent="0.25">
      <c r="A199" s="23"/>
      <c r="B199" s="24" t="s">
        <v>323</v>
      </c>
      <c r="C199" s="18" t="s">
        <v>12</v>
      </c>
      <c r="D199" s="18"/>
      <c r="E199" s="18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</row>
    <row r="200" spans="1:54" ht="25.9" customHeight="1" x14ac:dyDescent="0.25">
      <c r="A200" s="26" t="s">
        <v>324</v>
      </c>
      <c r="B200" s="27" t="s">
        <v>325</v>
      </c>
      <c r="C200" s="13">
        <v>155</v>
      </c>
      <c r="D200" s="13">
        <f t="shared" ref="D200:E204" ca="1" si="91">SUM(OFFSET(D200,0,6),OFFSET(D200,0,12),OFFSET(D200,0,18),OFFSET(D200,0,24),OFFSET(D200,0,30),OFFSET(D200,0,36),OFFSET(D200,0,42),OFFSET(D200,0,48))</f>
        <v>2012</v>
      </c>
      <c r="E200" s="13">
        <f t="shared" ca="1" si="91"/>
        <v>1690</v>
      </c>
      <c r="F200" s="22">
        <f ca="1">IF(D200, ROUND(E200/D200*100, 2),0)</f>
        <v>84</v>
      </c>
      <c r="G200" s="26" t="s">
        <v>324</v>
      </c>
      <c r="H200" s="27" t="s">
        <v>325</v>
      </c>
      <c r="I200" s="13">
        <v>155</v>
      </c>
      <c r="J200" s="22">
        <v>26</v>
      </c>
      <c r="K200" s="22">
        <v>21</v>
      </c>
      <c r="L200" s="22">
        <f>IF(J200, ROUND(K200/J200*100, 2),0)</f>
        <v>80.77</v>
      </c>
      <c r="M200" s="26" t="s">
        <v>324</v>
      </c>
      <c r="N200" s="27" t="s">
        <v>325</v>
      </c>
      <c r="O200" s="13">
        <v>155</v>
      </c>
      <c r="P200" s="22">
        <v>30</v>
      </c>
      <c r="Q200" s="22">
        <v>63</v>
      </c>
      <c r="R200" s="22">
        <f>IF(P200, ROUND(Q200/P200*100, 2),0)</f>
        <v>210</v>
      </c>
      <c r="S200" s="26" t="s">
        <v>324</v>
      </c>
      <c r="T200" s="27" t="s">
        <v>325</v>
      </c>
      <c r="U200" s="13">
        <v>155</v>
      </c>
      <c r="V200" s="22">
        <v>459</v>
      </c>
      <c r="W200" s="22">
        <v>366</v>
      </c>
      <c r="X200" s="22">
        <f>IF(V200, ROUND(W200/V200*100, 2),0)</f>
        <v>79.739999999999995</v>
      </c>
      <c r="Y200" s="26" t="s">
        <v>324</v>
      </c>
      <c r="Z200" s="27" t="s">
        <v>325</v>
      </c>
      <c r="AA200" s="13">
        <v>155</v>
      </c>
      <c r="AB200" s="22">
        <v>74</v>
      </c>
      <c r="AC200" s="22">
        <v>75</v>
      </c>
      <c r="AD200" s="22">
        <f>IF(AB200, ROUND(AC200/AB200*100, 2),0)</f>
        <v>101.35</v>
      </c>
      <c r="AE200" s="26" t="s">
        <v>324</v>
      </c>
      <c r="AF200" s="27" t="s">
        <v>325</v>
      </c>
      <c r="AG200" s="13">
        <v>155</v>
      </c>
      <c r="AH200" s="22">
        <v>180</v>
      </c>
      <c r="AI200" s="22">
        <v>123</v>
      </c>
      <c r="AJ200" s="22">
        <f>IF(AH200, ROUND(AI200/AH200*100, 2),0)</f>
        <v>68.33</v>
      </c>
      <c r="AK200" s="26" t="s">
        <v>324</v>
      </c>
      <c r="AL200" s="27" t="s">
        <v>325</v>
      </c>
      <c r="AM200" s="13">
        <v>155</v>
      </c>
      <c r="AN200" s="22">
        <v>897</v>
      </c>
      <c r="AO200" s="22">
        <v>974</v>
      </c>
      <c r="AP200" s="22">
        <f>IF(AN200, ROUND(AO200/AN200*100, 2),0)</f>
        <v>108.58</v>
      </c>
      <c r="AQ200" s="26" t="s">
        <v>324</v>
      </c>
      <c r="AR200" s="27" t="s">
        <v>325</v>
      </c>
      <c r="AS200" s="13">
        <v>155</v>
      </c>
      <c r="AT200" s="22">
        <v>334</v>
      </c>
      <c r="AU200" s="22">
        <v>65</v>
      </c>
      <c r="AV200" s="22">
        <f>IF(AT200, ROUND(AU200/AT200*100, 2),0)</f>
        <v>19.46</v>
      </c>
      <c r="AW200" s="26" t="s">
        <v>324</v>
      </c>
      <c r="AX200" s="27" t="s">
        <v>325</v>
      </c>
      <c r="AY200" s="13">
        <v>155</v>
      </c>
      <c r="AZ200" s="22">
        <v>12</v>
      </c>
      <c r="BA200" s="22">
        <v>3</v>
      </c>
      <c r="BB200" s="22">
        <f>IF(AZ200, ROUND(BA200/AZ200*100, 2),0)</f>
        <v>25</v>
      </c>
    </row>
    <row r="201" spans="1:54" ht="13.35" customHeight="1" x14ac:dyDescent="0.25">
      <c r="A201" s="26" t="s">
        <v>326</v>
      </c>
      <c r="B201" s="30" t="s">
        <v>327</v>
      </c>
      <c r="C201" s="13">
        <v>156</v>
      </c>
      <c r="D201" s="13">
        <f t="shared" ca="1" si="91"/>
        <v>10</v>
      </c>
      <c r="E201" s="13">
        <f t="shared" ca="1" si="91"/>
        <v>16</v>
      </c>
      <c r="F201" s="22">
        <f ca="1">IF(D201, ROUND(E201/D201*100, 2),0)</f>
        <v>160</v>
      </c>
      <c r="G201" s="26" t="s">
        <v>326</v>
      </c>
      <c r="H201" s="30" t="s">
        <v>327</v>
      </c>
      <c r="I201" s="13">
        <v>156</v>
      </c>
      <c r="J201" s="22">
        <v>0</v>
      </c>
      <c r="K201" s="22">
        <v>0</v>
      </c>
      <c r="L201" s="22">
        <f>IF(J201, ROUND(K201/J201*100, 2),0)</f>
        <v>0</v>
      </c>
      <c r="M201" s="26" t="s">
        <v>326</v>
      </c>
      <c r="N201" s="30" t="s">
        <v>327</v>
      </c>
      <c r="O201" s="13">
        <v>156</v>
      </c>
      <c r="P201" s="22">
        <v>0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6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3</v>
      </c>
      <c r="AC201" s="22">
        <v>1</v>
      </c>
      <c r="AD201" s="22">
        <f>IF(AB201, ROUND(AC201/AB201*100, 2),0)</f>
        <v>33.33</v>
      </c>
      <c r="AE201" s="26" t="s">
        <v>326</v>
      </c>
      <c r="AF201" s="30" t="s">
        <v>327</v>
      </c>
      <c r="AG201" s="13">
        <v>156</v>
      </c>
      <c r="AH201" s="22">
        <v>1</v>
      </c>
      <c r="AI201" s="22">
        <v>5</v>
      </c>
      <c r="AJ201" s="22">
        <f>IF(AH201, ROUND(AI201/AH201*100, 2),0)</f>
        <v>500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0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0</v>
      </c>
      <c r="AU201" s="22">
        <v>10</v>
      </c>
      <c r="AV201" s="22">
        <f>IF(AT201, ROUND(AU201/AT201*100, 2),0)</f>
        <v>0</v>
      </c>
      <c r="AW201" s="26" t="s">
        <v>326</v>
      </c>
      <c r="AX201" s="30" t="s">
        <v>327</v>
      </c>
      <c r="AY201" s="13">
        <v>156</v>
      </c>
      <c r="AZ201" s="22">
        <v>0</v>
      </c>
      <c r="BA201" s="22">
        <v>0</v>
      </c>
      <c r="BB201" s="22">
        <f>IF(AZ201, ROUND(BA201/AZ201*100, 2),0)</f>
        <v>0</v>
      </c>
    </row>
    <row r="202" spans="1:54" ht="13.9" customHeight="1" x14ac:dyDescent="0.25">
      <c r="A202" s="26" t="s">
        <v>328</v>
      </c>
      <c r="B202" s="27" t="s">
        <v>329</v>
      </c>
      <c r="C202" s="13">
        <v>157</v>
      </c>
      <c r="D202" s="13">
        <f t="shared" ca="1" si="91"/>
        <v>22</v>
      </c>
      <c r="E202" s="13">
        <f t="shared" ca="1" si="91"/>
        <v>28</v>
      </c>
      <c r="F202" s="22">
        <f ca="1">IF(D202, ROUND(E202/D202*100, 2),0)</f>
        <v>127.27</v>
      </c>
      <c r="G202" s="26" t="s">
        <v>328</v>
      </c>
      <c r="H202" s="27" t="s">
        <v>329</v>
      </c>
      <c r="I202" s="13">
        <v>157</v>
      </c>
      <c r="J202" s="22">
        <v>0</v>
      </c>
      <c r="K202" s="22">
        <v>0</v>
      </c>
      <c r="L202" s="22">
        <f>IF(J202, ROUND(K202/J202*100, 2),0)</f>
        <v>0</v>
      </c>
      <c r="M202" s="26" t="s">
        <v>328</v>
      </c>
      <c r="N202" s="27" t="s">
        <v>329</v>
      </c>
      <c r="O202" s="13">
        <v>157</v>
      </c>
      <c r="P202" s="22">
        <v>0</v>
      </c>
      <c r="Q202" s="22">
        <v>0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3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2</v>
      </c>
      <c r="AC202" s="22">
        <v>5</v>
      </c>
      <c r="AD202" s="22">
        <f>IF(AB202, ROUND(AC202/AB202*100, 2),0)</f>
        <v>250</v>
      </c>
      <c r="AE202" s="26" t="s">
        <v>328</v>
      </c>
      <c r="AF202" s="27" t="s">
        <v>329</v>
      </c>
      <c r="AG202" s="13">
        <v>157</v>
      </c>
      <c r="AH202" s="22">
        <v>7</v>
      </c>
      <c r="AI202" s="22">
        <v>18</v>
      </c>
      <c r="AJ202" s="22">
        <f>IF(AH202, ROUND(AI202/AH202*100, 2),0)</f>
        <v>257.14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0</v>
      </c>
      <c r="AP202" s="22">
        <f>IF(AN202, ROUND(AO202/AN202*100, 2),0)</f>
        <v>0</v>
      </c>
      <c r="AQ202" s="26" t="s">
        <v>328</v>
      </c>
      <c r="AR202" s="27" t="s">
        <v>329</v>
      </c>
      <c r="AS202" s="13">
        <v>157</v>
      </c>
      <c r="AT202" s="22">
        <v>10</v>
      </c>
      <c r="AU202" s="22">
        <v>2</v>
      </c>
      <c r="AV202" s="22">
        <f>IF(AT202, ROUND(AU202/AT202*100, 2),0)</f>
        <v>20</v>
      </c>
      <c r="AW202" s="26" t="s">
        <v>328</v>
      </c>
      <c r="AX202" s="27" t="s">
        <v>329</v>
      </c>
      <c r="AY202" s="13">
        <v>157</v>
      </c>
      <c r="AZ202" s="22">
        <v>0</v>
      </c>
      <c r="BA202" s="22">
        <v>3</v>
      </c>
      <c r="BB202" s="22">
        <f>IF(AZ202, ROUND(BA202/AZ202*100, 2),0)</f>
        <v>0</v>
      </c>
    </row>
    <row r="203" spans="1:54" ht="36.950000000000003" customHeight="1" x14ac:dyDescent="0.25">
      <c r="A203" s="20" t="s">
        <v>330</v>
      </c>
      <c r="B203" s="28" t="s">
        <v>331</v>
      </c>
      <c r="C203" s="13">
        <v>158</v>
      </c>
      <c r="D203" s="13">
        <f t="shared" ca="1" si="91"/>
        <v>33473.9</v>
      </c>
      <c r="E203" s="13">
        <f t="shared" ca="1" si="91"/>
        <v>22889</v>
      </c>
      <c r="F203" s="22">
        <f ca="1">IF(D203, ROUND(E203/D203*100, 2),0)</f>
        <v>68.38</v>
      </c>
      <c r="G203" s="20" t="s">
        <v>330</v>
      </c>
      <c r="H203" s="28" t="s">
        <v>331</v>
      </c>
      <c r="I203" s="13">
        <v>158</v>
      </c>
      <c r="J203" s="22">
        <v>443</v>
      </c>
      <c r="K203" s="22">
        <v>318</v>
      </c>
      <c r="L203" s="22">
        <f>IF(J203, ROUND(K203/J203*100, 2),0)</f>
        <v>71.78</v>
      </c>
      <c r="M203" s="20" t="s">
        <v>330</v>
      </c>
      <c r="N203" s="28" t="s">
        <v>331</v>
      </c>
      <c r="O203" s="13">
        <v>158</v>
      </c>
      <c r="P203" s="22">
        <v>481</v>
      </c>
      <c r="Q203" s="22">
        <v>644</v>
      </c>
      <c r="R203" s="22">
        <f>IF(P203, ROUND(Q203/P203*100, 2),0)</f>
        <v>133.88999999999999</v>
      </c>
      <c r="S203" s="20" t="s">
        <v>330</v>
      </c>
      <c r="T203" s="28" t="s">
        <v>331</v>
      </c>
      <c r="U203" s="13">
        <v>158</v>
      </c>
      <c r="V203" s="22">
        <v>7981</v>
      </c>
      <c r="W203" s="22">
        <v>4819</v>
      </c>
      <c r="X203" s="22">
        <f>IF(V203, ROUND(W203/V203*100, 2),0)</f>
        <v>60.38</v>
      </c>
      <c r="Y203" s="20" t="s">
        <v>330</v>
      </c>
      <c r="Z203" s="28" t="s">
        <v>331</v>
      </c>
      <c r="AA203" s="13">
        <v>158</v>
      </c>
      <c r="AB203" s="22">
        <v>1143</v>
      </c>
      <c r="AC203" s="22">
        <v>1500</v>
      </c>
      <c r="AD203" s="22">
        <f>IF(AB203, ROUND(AC203/AB203*100, 2),0)</f>
        <v>131.22999999999999</v>
      </c>
      <c r="AE203" s="20" t="s">
        <v>330</v>
      </c>
      <c r="AF203" s="28" t="s">
        <v>331</v>
      </c>
      <c r="AG203" s="13">
        <v>158</v>
      </c>
      <c r="AH203" s="22">
        <v>2675</v>
      </c>
      <c r="AI203" s="22">
        <v>1631</v>
      </c>
      <c r="AJ203" s="22">
        <f>IF(AH203, ROUND(AI203/AH203*100, 2),0)</f>
        <v>60.97</v>
      </c>
      <c r="AK203" s="20" t="s">
        <v>330</v>
      </c>
      <c r="AL203" s="28" t="s">
        <v>331</v>
      </c>
      <c r="AM203" s="13">
        <v>158</v>
      </c>
      <c r="AN203" s="22">
        <v>18020</v>
      </c>
      <c r="AO203" s="22">
        <v>12934</v>
      </c>
      <c r="AP203" s="22">
        <f>IF(AN203, ROUND(AO203/AN203*100, 2),0)</f>
        <v>71.78</v>
      </c>
      <c r="AQ203" s="20" t="s">
        <v>330</v>
      </c>
      <c r="AR203" s="28" t="s">
        <v>331</v>
      </c>
      <c r="AS203" s="13">
        <v>158</v>
      </c>
      <c r="AT203" s="22">
        <v>2730.9</v>
      </c>
      <c r="AU203" s="22">
        <v>888</v>
      </c>
      <c r="AV203" s="22">
        <f>IF(AT203, ROUND(AU203/AT203*100, 2),0)</f>
        <v>32.520000000000003</v>
      </c>
      <c r="AW203" s="20" t="s">
        <v>330</v>
      </c>
      <c r="AX203" s="28" t="s">
        <v>331</v>
      </c>
      <c r="AY203" s="13">
        <v>158</v>
      </c>
      <c r="AZ203" s="22">
        <v>0</v>
      </c>
      <c r="BA203" s="22">
        <v>155</v>
      </c>
      <c r="BB203" s="22">
        <f>IF(AZ203, ROUND(BA203/AZ203*100, 2),0)</f>
        <v>0</v>
      </c>
    </row>
    <row r="204" spans="1:54" ht="42" customHeight="1" x14ac:dyDescent="0.25">
      <c r="A204" s="20" t="s">
        <v>332</v>
      </c>
      <c r="B204" s="28" t="s">
        <v>333</v>
      </c>
      <c r="C204" s="13">
        <v>159</v>
      </c>
      <c r="D204" s="13">
        <f t="shared" ca="1" si="91"/>
        <v>13125.68</v>
      </c>
      <c r="E204" s="13">
        <f t="shared" ca="1" si="91"/>
        <v>16524.5</v>
      </c>
      <c r="F204" s="22">
        <f ca="1">IF(D204, ROUND(E204/D204*100, 2),0)</f>
        <v>125.89</v>
      </c>
      <c r="G204" s="20" t="s">
        <v>332</v>
      </c>
      <c r="H204" s="28" t="s">
        <v>333</v>
      </c>
      <c r="I204" s="13">
        <v>159</v>
      </c>
      <c r="J204" s="22">
        <v>355</v>
      </c>
      <c r="K204" s="22">
        <v>310</v>
      </c>
      <c r="L204" s="22">
        <f>IF(J204, ROUND(K204/J204*100, 2),0)</f>
        <v>87.32</v>
      </c>
      <c r="M204" s="20" t="s">
        <v>332</v>
      </c>
      <c r="N204" s="28" t="s">
        <v>333</v>
      </c>
      <c r="O204" s="13">
        <v>159</v>
      </c>
      <c r="P204" s="22">
        <v>105</v>
      </c>
      <c r="Q204" s="22">
        <v>250</v>
      </c>
      <c r="R204" s="22">
        <f>IF(P204, ROUND(Q204/P204*100, 2),0)</f>
        <v>238.1</v>
      </c>
      <c r="S204" s="20" t="s">
        <v>332</v>
      </c>
      <c r="T204" s="28" t="s">
        <v>333</v>
      </c>
      <c r="U204" s="13">
        <v>159</v>
      </c>
      <c r="V204" s="22">
        <v>3068</v>
      </c>
      <c r="W204" s="22">
        <v>2799</v>
      </c>
      <c r="X204" s="22">
        <f>IF(V204, ROUND(W204/V204*100, 2),0)</f>
        <v>91.23</v>
      </c>
      <c r="Y204" s="20" t="s">
        <v>332</v>
      </c>
      <c r="Z204" s="28" t="s">
        <v>333</v>
      </c>
      <c r="AA204" s="13">
        <v>159</v>
      </c>
      <c r="AB204" s="22">
        <v>782</v>
      </c>
      <c r="AC204" s="22">
        <v>791</v>
      </c>
      <c r="AD204" s="22">
        <f>IF(AB204, ROUND(AC204/AB204*100, 2),0)</f>
        <v>101.15</v>
      </c>
      <c r="AE204" s="20" t="s">
        <v>332</v>
      </c>
      <c r="AF204" s="28" t="s">
        <v>333</v>
      </c>
      <c r="AG204" s="13">
        <v>159</v>
      </c>
      <c r="AH204" s="22">
        <v>2092.39</v>
      </c>
      <c r="AI204" s="22">
        <v>1515.5</v>
      </c>
      <c r="AJ204" s="22">
        <f>IF(AH204, ROUND(AI204/AH204*100, 2),0)</f>
        <v>72.430000000000007</v>
      </c>
      <c r="AK204" s="20" t="s">
        <v>332</v>
      </c>
      <c r="AL204" s="28" t="s">
        <v>333</v>
      </c>
      <c r="AM204" s="13">
        <v>159</v>
      </c>
      <c r="AN204" s="22">
        <v>5363.29</v>
      </c>
      <c r="AO204" s="22">
        <v>10434</v>
      </c>
      <c r="AP204" s="22">
        <f>IF(AN204, ROUND(AO204/AN204*100, 2),0)</f>
        <v>194.54</v>
      </c>
      <c r="AQ204" s="20" t="s">
        <v>332</v>
      </c>
      <c r="AR204" s="28" t="s">
        <v>333</v>
      </c>
      <c r="AS204" s="13">
        <v>159</v>
      </c>
      <c r="AT204" s="22">
        <v>1360</v>
      </c>
      <c r="AU204" s="22">
        <v>425</v>
      </c>
      <c r="AV204" s="22">
        <f>IF(AT204, ROUND(AU204/AT204*100, 2),0)</f>
        <v>31.25</v>
      </c>
      <c r="AW204" s="20" t="s">
        <v>332</v>
      </c>
      <c r="AX204" s="28" t="s">
        <v>333</v>
      </c>
      <c r="AY204" s="13">
        <v>159</v>
      </c>
      <c r="AZ204" s="22">
        <v>0</v>
      </c>
      <c r="BA204" s="22">
        <v>0</v>
      </c>
      <c r="BB204" s="22">
        <f>IF(AZ204, ROUND(BA204/AZ204*100, 2),0)</f>
        <v>0</v>
      </c>
    </row>
    <row r="205" spans="1:54" ht="15.4" customHeight="1" x14ac:dyDescent="0.25">
      <c r="A205" s="16" t="s">
        <v>334</v>
      </c>
      <c r="B205" s="17" t="s">
        <v>335</v>
      </c>
      <c r="C205" s="18" t="s">
        <v>12</v>
      </c>
      <c r="D205" s="18"/>
      <c r="E205" s="18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</row>
    <row r="206" spans="1:54" ht="19.350000000000001" customHeight="1" x14ac:dyDescent="0.25">
      <c r="A206" s="20" t="s">
        <v>336</v>
      </c>
      <c r="B206" s="21" t="s">
        <v>337</v>
      </c>
      <c r="C206" s="13">
        <v>160</v>
      </c>
      <c r="D206" s="13">
        <f ca="1">SUM(OFFSET(D206,0,6),OFFSET(D206,0,12),OFFSET(D206,0,18),OFFSET(D206,0,24),OFFSET(D206,0,30),OFFSET(D206,0,36),OFFSET(D206,0,42),OFFSET(D206,0,48))</f>
        <v>2449</v>
      </c>
      <c r="E206" s="13">
        <f ca="1">SUM(OFFSET(E206,0,6),OFFSET(E206,0,12),OFFSET(E206,0,18),OFFSET(E206,0,24),OFFSET(E206,0,30),OFFSET(E206,0,36),OFFSET(E206,0,42),OFFSET(E206,0,48))</f>
        <v>1016</v>
      </c>
      <c r="F206" s="22">
        <f ca="1">IF(D206, ROUND(E206/D206*100, 2),0)</f>
        <v>41.49</v>
      </c>
      <c r="G206" s="20" t="s">
        <v>336</v>
      </c>
      <c r="H206" s="21" t="s">
        <v>337</v>
      </c>
      <c r="I206" s="13">
        <v>160</v>
      </c>
      <c r="J206" s="22">
        <v>61</v>
      </c>
      <c r="K206" s="22">
        <v>26</v>
      </c>
      <c r="L206" s="22">
        <f>IF(J206, ROUND(K206/J206*100, 2),0)</f>
        <v>42.62</v>
      </c>
      <c r="M206" s="20" t="s">
        <v>336</v>
      </c>
      <c r="N206" s="21" t="s">
        <v>337</v>
      </c>
      <c r="O206" s="13">
        <v>160</v>
      </c>
      <c r="P206" s="22">
        <v>66</v>
      </c>
      <c r="Q206" s="22">
        <v>10</v>
      </c>
      <c r="R206" s="22">
        <f>IF(P206, ROUND(Q206/P206*100, 2),0)</f>
        <v>15.15</v>
      </c>
      <c r="S206" s="20" t="s">
        <v>336</v>
      </c>
      <c r="T206" s="21" t="s">
        <v>337</v>
      </c>
      <c r="U206" s="13">
        <v>160</v>
      </c>
      <c r="V206" s="22">
        <v>488</v>
      </c>
      <c r="W206" s="22">
        <v>270</v>
      </c>
      <c r="X206" s="22">
        <f>IF(V206, ROUND(W206/V206*100, 2),0)</f>
        <v>55.33</v>
      </c>
      <c r="Y206" s="20" t="s">
        <v>336</v>
      </c>
      <c r="Z206" s="21" t="s">
        <v>337</v>
      </c>
      <c r="AA206" s="13">
        <v>160</v>
      </c>
      <c r="AB206" s="22">
        <v>230</v>
      </c>
      <c r="AC206" s="22">
        <v>142</v>
      </c>
      <c r="AD206" s="22">
        <f>IF(AB206, ROUND(AC206/AB206*100, 2),0)</f>
        <v>61.74</v>
      </c>
      <c r="AE206" s="20" t="s">
        <v>336</v>
      </c>
      <c r="AF206" s="21" t="s">
        <v>337</v>
      </c>
      <c r="AG206" s="13">
        <v>160</v>
      </c>
      <c r="AH206" s="22">
        <v>297</v>
      </c>
      <c r="AI206" s="22">
        <v>115</v>
      </c>
      <c r="AJ206" s="22">
        <f>IF(AH206, ROUND(AI206/AH206*100, 2),0)</f>
        <v>38.72</v>
      </c>
      <c r="AK206" s="20" t="s">
        <v>336</v>
      </c>
      <c r="AL206" s="21" t="s">
        <v>337</v>
      </c>
      <c r="AM206" s="13">
        <v>160</v>
      </c>
      <c r="AN206" s="22">
        <v>1092</v>
      </c>
      <c r="AO206" s="22">
        <v>385</v>
      </c>
      <c r="AP206" s="22">
        <f>IF(AN206, ROUND(AO206/AN206*100, 2),0)</f>
        <v>35.26</v>
      </c>
      <c r="AQ206" s="20" t="s">
        <v>336</v>
      </c>
      <c r="AR206" s="21" t="s">
        <v>337</v>
      </c>
      <c r="AS206" s="13">
        <v>160</v>
      </c>
      <c r="AT206" s="22">
        <v>162</v>
      </c>
      <c r="AU206" s="22">
        <v>52</v>
      </c>
      <c r="AV206" s="22">
        <f>IF(AT206, ROUND(AU206/AT206*100, 2),0)</f>
        <v>32.1</v>
      </c>
      <c r="AW206" s="20" t="s">
        <v>336</v>
      </c>
      <c r="AX206" s="21" t="s">
        <v>337</v>
      </c>
      <c r="AY206" s="13">
        <v>160</v>
      </c>
      <c r="AZ206" s="22">
        <v>53</v>
      </c>
      <c r="BA206" s="22">
        <v>16</v>
      </c>
      <c r="BB206" s="22">
        <f>IF(AZ206, ROUND(BA206/AZ206*100, 2),0)</f>
        <v>30.19</v>
      </c>
    </row>
    <row r="207" spans="1:54" ht="19.350000000000001" customHeight="1" x14ac:dyDescent="0.25">
      <c r="A207" s="23"/>
      <c r="B207" s="24" t="s">
        <v>338</v>
      </c>
      <c r="C207" s="18" t="s">
        <v>12</v>
      </c>
      <c r="D207" s="18"/>
      <c r="E207" s="18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</row>
    <row r="208" spans="1:54" ht="25.7" customHeight="1" x14ac:dyDescent="0.25">
      <c r="A208" s="26" t="s">
        <v>339</v>
      </c>
      <c r="B208" s="27" t="s">
        <v>340</v>
      </c>
      <c r="C208" s="13">
        <v>161</v>
      </c>
      <c r="D208" s="13">
        <f t="shared" ref="D208:E212" ca="1" si="92">SUM(OFFSET(D208,0,6),OFFSET(D208,0,12),OFFSET(D208,0,18),OFFSET(D208,0,24),OFFSET(D208,0,30),OFFSET(D208,0,36),OFFSET(D208,0,42),OFFSET(D208,0,48))</f>
        <v>6</v>
      </c>
      <c r="E208" s="13">
        <f t="shared" ca="1" si="92"/>
        <v>16</v>
      </c>
      <c r="F208" s="22">
        <f ca="1">IF(D208, ROUND(E208/D208*100, 2),0)</f>
        <v>266.67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0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0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0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0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6</v>
      </c>
      <c r="AO208" s="22">
        <v>16</v>
      </c>
      <c r="AP208" s="22">
        <f>IF(AN208, ROUND(AO208/AN208*100, 2),0)</f>
        <v>266.67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0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0</v>
      </c>
      <c r="BA208" s="22">
        <v>0</v>
      </c>
      <c r="BB208" s="22">
        <f>IF(AZ208, ROUND(BA208/AZ208*100, 2),0)</f>
        <v>0</v>
      </c>
    </row>
    <row r="209" spans="1:54" ht="33.200000000000003" customHeight="1" x14ac:dyDescent="0.25">
      <c r="A209" s="26" t="s">
        <v>341</v>
      </c>
      <c r="B209" s="27" t="s">
        <v>342</v>
      </c>
      <c r="C209" s="13">
        <v>162</v>
      </c>
      <c r="D209" s="13">
        <f t="shared" ca="1" si="92"/>
        <v>10</v>
      </c>
      <c r="E209" s="13">
        <f t="shared" ca="1" si="92"/>
        <v>284</v>
      </c>
      <c r="F209" s="22">
        <f ca="1">IF(D209, ROUND(E209/D209*100, 2),0)</f>
        <v>2840</v>
      </c>
      <c r="G209" s="26" t="s">
        <v>341</v>
      </c>
      <c r="H209" s="27" t="s">
        <v>342</v>
      </c>
      <c r="I209" s="13">
        <v>162</v>
      </c>
      <c r="J209" s="22">
        <v>0</v>
      </c>
      <c r="K209" s="22">
        <v>0</v>
      </c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0</v>
      </c>
      <c r="Q209" s="22">
        <v>0</v>
      </c>
      <c r="R209" s="22">
        <f>IF(P209, ROUND(Q209/P209*100, 2),0)</f>
        <v>0</v>
      </c>
      <c r="S209" s="26" t="s">
        <v>341</v>
      </c>
      <c r="T209" s="27" t="s">
        <v>342</v>
      </c>
      <c r="U209" s="13">
        <v>162</v>
      </c>
      <c r="V209" s="22">
        <v>2</v>
      </c>
      <c r="W209" s="22">
        <v>14</v>
      </c>
      <c r="X209" s="22">
        <f>IF(V209, ROUND(W209/V209*100, 2),0)</f>
        <v>700</v>
      </c>
      <c r="Y209" s="26" t="s">
        <v>341</v>
      </c>
      <c r="Z209" s="27" t="s">
        <v>342</v>
      </c>
      <c r="AA209" s="13">
        <v>162</v>
      </c>
      <c r="AB209" s="22">
        <v>0</v>
      </c>
      <c r="AC209" s="22">
        <v>12</v>
      </c>
      <c r="AD209" s="22">
        <f>IF(AB209, ROUND(AC209/AB209*100, 2),0)</f>
        <v>0</v>
      </c>
      <c r="AE209" s="26" t="s">
        <v>341</v>
      </c>
      <c r="AF209" s="27" t="s">
        <v>342</v>
      </c>
      <c r="AG209" s="13">
        <v>162</v>
      </c>
      <c r="AH209" s="22">
        <v>0</v>
      </c>
      <c r="AI209" s="22">
        <v>9</v>
      </c>
      <c r="AJ209" s="22">
        <f>IF(AH209, ROUND(AI209/AH209*100, 2),0)</f>
        <v>0</v>
      </c>
      <c r="AK209" s="26" t="s">
        <v>341</v>
      </c>
      <c r="AL209" s="27" t="s">
        <v>342</v>
      </c>
      <c r="AM209" s="13">
        <v>162</v>
      </c>
      <c r="AN209" s="22">
        <v>8</v>
      </c>
      <c r="AO209" s="22">
        <v>249</v>
      </c>
      <c r="AP209" s="22">
        <f>IF(AN209, ROUND(AO209/AN209*100, 2),0)</f>
        <v>3112.5</v>
      </c>
      <c r="AQ209" s="26" t="s">
        <v>341</v>
      </c>
      <c r="AR209" s="27" t="s">
        <v>342</v>
      </c>
      <c r="AS209" s="13">
        <v>162</v>
      </c>
      <c r="AT209" s="22">
        <v>0</v>
      </c>
      <c r="AU209" s="22">
        <v>0</v>
      </c>
      <c r="AV209" s="22">
        <f>IF(AT209, ROUND(AU209/AT209*100, 2),0)</f>
        <v>0</v>
      </c>
      <c r="AW209" s="26" t="s">
        <v>341</v>
      </c>
      <c r="AX209" s="27" t="s">
        <v>342</v>
      </c>
      <c r="AY209" s="13">
        <v>162</v>
      </c>
      <c r="AZ209" s="22">
        <v>0</v>
      </c>
      <c r="BA209" s="22">
        <v>0</v>
      </c>
      <c r="BB209" s="22">
        <f>IF(AZ209, ROUND(BA209/AZ209*100, 2),0)</f>
        <v>0</v>
      </c>
    </row>
    <row r="210" spans="1:54" ht="27.2" customHeight="1" x14ac:dyDescent="0.25">
      <c r="A210" s="20" t="s">
        <v>343</v>
      </c>
      <c r="B210" s="28" t="s">
        <v>344</v>
      </c>
      <c r="C210" s="13">
        <v>163</v>
      </c>
      <c r="D210" s="13">
        <f t="shared" ca="1" si="92"/>
        <v>9</v>
      </c>
      <c r="E210" s="13">
        <f t="shared" ca="1" si="92"/>
        <v>2</v>
      </c>
      <c r="F210" s="22">
        <f ca="1">IF(D210, ROUND(E210/D210*100, 2),0)</f>
        <v>22.22</v>
      </c>
      <c r="G210" s="20" t="s">
        <v>343</v>
      </c>
      <c r="H210" s="28" t="s">
        <v>344</v>
      </c>
      <c r="I210" s="13">
        <v>163</v>
      </c>
      <c r="J210" s="22">
        <v>1</v>
      </c>
      <c r="K210" s="22">
        <v>1</v>
      </c>
      <c r="L210" s="22">
        <f>IF(J210, ROUND(K210/J210*100, 2),0)</f>
        <v>100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8</v>
      </c>
      <c r="W210" s="22">
        <v>1</v>
      </c>
      <c r="X210" s="22">
        <f>IF(V210, ROUND(W210/V210*100, 2),0)</f>
        <v>12.5</v>
      </c>
      <c r="Y210" s="20" t="s">
        <v>343</v>
      </c>
      <c r="Z210" s="28" t="s">
        <v>344</v>
      </c>
      <c r="AA210" s="13">
        <v>163</v>
      </c>
      <c r="AB210" s="22">
        <v>0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0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0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0</v>
      </c>
      <c r="AU210" s="22">
        <v>0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0</v>
      </c>
      <c r="BB210" s="22">
        <f>IF(AZ210, ROUND(BA210/AZ210*100, 2),0)</f>
        <v>0</v>
      </c>
    </row>
    <row r="211" spans="1:54" ht="27.2" customHeight="1" x14ac:dyDescent="0.25">
      <c r="A211" s="20" t="s">
        <v>345</v>
      </c>
      <c r="B211" s="28" t="s">
        <v>346</v>
      </c>
      <c r="C211" s="13">
        <v>164</v>
      </c>
      <c r="D211" s="13">
        <f t="shared" ca="1" si="92"/>
        <v>11</v>
      </c>
      <c r="E211" s="13">
        <f t="shared" ca="1" si="92"/>
        <v>2</v>
      </c>
      <c r="F211" s="22">
        <f ca="1">IF(D211, ROUND(E211/D211*100, 2),0)</f>
        <v>18.18</v>
      </c>
      <c r="G211" s="20" t="s">
        <v>345</v>
      </c>
      <c r="H211" s="28" t="s">
        <v>346</v>
      </c>
      <c r="I211" s="13">
        <v>164</v>
      </c>
      <c r="J211" s="22">
        <v>0</v>
      </c>
      <c r="K211" s="22">
        <v>0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0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4</v>
      </c>
      <c r="W211" s="22">
        <v>1</v>
      </c>
      <c r="X211" s="22">
        <f>IF(V211, ROUND(W211/V211*100, 2),0)</f>
        <v>25</v>
      </c>
      <c r="Y211" s="20" t="s">
        <v>345</v>
      </c>
      <c r="Z211" s="28" t="s">
        <v>346</v>
      </c>
      <c r="AA211" s="13">
        <v>164</v>
      </c>
      <c r="AB211" s="22">
        <v>4</v>
      </c>
      <c r="AC211" s="22">
        <v>1</v>
      </c>
      <c r="AD211" s="22">
        <f>IF(AB211, ROUND(AC211/AB211*100, 2),0)</f>
        <v>25</v>
      </c>
      <c r="AE211" s="20" t="s">
        <v>345</v>
      </c>
      <c r="AF211" s="28" t="s">
        <v>346</v>
      </c>
      <c r="AG211" s="13">
        <v>164</v>
      </c>
      <c r="AH211" s="22">
        <v>0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3</v>
      </c>
      <c r="AO211" s="22">
        <v>0</v>
      </c>
      <c r="AP211" s="22">
        <f>IF(AN211, ROUND(AO211/AN211*100, 2),0)</f>
        <v>0</v>
      </c>
      <c r="AQ211" s="20" t="s">
        <v>345</v>
      </c>
      <c r="AR211" s="28" t="s">
        <v>346</v>
      </c>
      <c r="AS211" s="13">
        <v>164</v>
      </c>
      <c r="AT211" s="22">
        <v>0</v>
      </c>
      <c r="AU211" s="22">
        <v>0</v>
      </c>
      <c r="AV211" s="22">
        <f>IF(AT211, ROUND(AU211/AT211*100, 2),0)</f>
        <v>0</v>
      </c>
      <c r="AW211" s="20" t="s">
        <v>345</v>
      </c>
      <c r="AX211" s="28" t="s">
        <v>346</v>
      </c>
      <c r="AY211" s="13">
        <v>164</v>
      </c>
      <c r="AZ211" s="22">
        <v>0</v>
      </c>
      <c r="BA211" s="22">
        <v>0</v>
      </c>
      <c r="BB211" s="22">
        <f>IF(AZ211, ROUND(BA211/AZ211*100, 2),0)</f>
        <v>0</v>
      </c>
    </row>
    <row r="212" spans="1:54" ht="25.15" customHeight="1" x14ac:dyDescent="0.25">
      <c r="A212" s="20" t="s">
        <v>347</v>
      </c>
      <c r="B212" s="28" t="s">
        <v>348</v>
      </c>
      <c r="C212" s="13">
        <v>165</v>
      </c>
      <c r="D212" s="13">
        <f t="shared" ca="1" si="92"/>
        <v>22</v>
      </c>
      <c r="E212" s="13">
        <f t="shared" ca="1" si="92"/>
        <v>21</v>
      </c>
      <c r="F212" s="22">
        <f ca="1">IF(D212, ROUND(E212/D212*100, 2),0)</f>
        <v>95.45</v>
      </c>
      <c r="G212" s="20" t="s">
        <v>347</v>
      </c>
      <c r="H212" s="28" t="s">
        <v>348</v>
      </c>
      <c r="I212" s="13">
        <v>165</v>
      </c>
      <c r="J212" s="22">
        <v>5</v>
      </c>
      <c r="K212" s="22">
        <v>0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1</v>
      </c>
      <c r="Q212" s="22">
        <v>0</v>
      </c>
      <c r="R212" s="22">
        <f>IF(P212, ROUND(Q212/P212*100, 2),0)</f>
        <v>0</v>
      </c>
      <c r="S212" s="20" t="s">
        <v>347</v>
      </c>
      <c r="T212" s="28" t="s">
        <v>348</v>
      </c>
      <c r="U212" s="13">
        <v>165</v>
      </c>
      <c r="V212" s="22">
        <v>7</v>
      </c>
      <c r="W212" s="22">
        <v>18</v>
      </c>
      <c r="X212" s="22">
        <f>IF(V212, ROUND(W212/V212*100, 2),0)</f>
        <v>257.14</v>
      </c>
      <c r="Y212" s="20" t="s">
        <v>347</v>
      </c>
      <c r="Z212" s="28" t="s">
        <v>348</v>
      </c>
      <c r="AA212" s="13">
        <v>165</v>
      </c>
      <c r="AB212" s="22">
        <v>2</v>
      </c>
      <c r="AC212" s="22">
        <v>0</v>
      </c>
      <c r="AD212" s="22">
        <f>IF(AB212, ROUND(AC212/AB212*100, 2),0)</f>
        <v>0</v>
      </c>
      <c r="AE212" s="20" t="s">
        <v>347</v>
      </c>
      <c r="AF212" s="28" t="s">
        <v>348</v>
      </c>
      <c r="AG212" s="13">
        <v>165</v>
      </c>
      <c r="AH212" s="22">
        <v>0</v>
      </c>
      <c r="AI212" s="22">
        <v>0</v>
      </c>
      <c r="AJ212" s="22">
        <f>IF(AH212, ROUND(AI212/AH212*100, 2),0)</f>
        <v>0</v>
      </c>
      <c r="AK212" s="20" t="s">
        <v>347</v>
      </c>
      <c r="AL212" s="28" t="s">
        <v>348</v>
      </c>
      <c r="AM212" s="13">
        <v>165</v>
      </c>
      <c r="AN212" s="22">
        <v>7</v>
      </c>
      <c r="AO212" s="22">
        <v>3</v>
      </c>
      <c r="AP212" s="22">
        <f>IF(AN212, ROUND(AO212/AN212*100, 2),0)</f>
        <v>42.86</v>
      </c>
      <c r="AQ212" s="20" t="s">
        <v>347</v>
      </c>
      <c r="AR212" s="28" t="s">
        <v>348</v>
      </c>
      <c r="AS212" s="13">
        <v>165</v>
      </c>
      <c r="AT212" s="22">
        <v>0</v>
      </c>
      <c r="AU212" s="22">
        <v>0</v>
      </c>
      <c r="AV212" s="22">
        <f>IF(AT212, ROUND(AU212/AT212*100, 2),0)</f>
        <v>0</v>
      </c>
      <c r="AW212" s="20" t="s">
        <v>347</v>
      </c>
      <c r="AX212" s="28" t="s">
        <v>348</v>
      </c>
      <c r="AY212" s="13">
        <v>165</v>
      </c>
      <c r="AZ212" s="22">
        <v>0</v>
      </c>
      <c r="BA212" s="22">
        <v>0</v>
      </c>
      <c r="BB212" s="22">
        <f>IF(AZ212, ROUND(BA212/AZ212*100, 2),0)</f>
        <v>0</v>
      </c>
    </row>
    <row r="213" spans="1:54" ht="19.350000000000001" customHeight="1" x14ac:dyDescent="0.25">
      <c r="A213" s="23"/>
      <c r="B213" s="24" t="s">
        <v>349</v>
      </c>
      <c r="C213" s="18" t="s">
        <v>12</v>
      </c>
      <c r="D213" s="18"/>
      <c r="E213" s="18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</row>
    <row r="214" spans="1:54" ht="16.149999999999999" customHeight="1" x14ac:dyDescent="0.25">
      <c r="A214" s="26" t="s">
        <v>350</v>
      </c>
      <c r="B214" s="27" t="s">
        <v>351</v>
      </c>
      <c r="C214" s="13">
        <v>166</v>
      </c>
      <c r="D214" s="13">
        <f t="shared" ref="D214:E218" ca="1" si="93">SUM(OFFSET(D214,0,6),OFFSET(D214,0,12),OFFSET(D214,0,18),OFFSET(D214,0,24),OFFSET(D214,0,30),OFFSET(D214,0,36),OFFSET(D214,0,42),OFFSET(D214,0,48))</f>
        <v>0</v>
      </c>
      <c r="E214" s="13">
        <f t="shared" ca="1" si="93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</row>
    <row r="215" spans="1:54" ht="13.15" customHeight="1" x14ac:dyDescent="0.25">
      <c r="A215" s="26" t="s">
        <v>352</v>
      </c>
      <c r="B215" s="27" t="s">
        <v>353</v>
      </c>
      <c r="C215" s="13">
        <v>167</v>
      </c>
      <c r="D215" s="13">
        <f t="shared" ca="1" si="93"/>
        <v>22</v>
      </c>
      <c r="E215" s="13">
        <f t="shared" ca="1" si="93"/>
        <v>21</v>
      </c>
      <c r="F215" s="22">
        <f ca="1">IF(D215, ROUND(E215/D215*100, 2),0)</f>
        <v>95.45</v>
      </c>
      <c r="G215" s="26" t="s">
        <v>352</v>
      </c>
      <c r="H215" s="27" t="s">
        <v>353</v>
      </c>
      <c r="I215" s="13">
        <v>167</v>
      </c>
      <c r="J215" s="22">
        <v>5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1</v>
      </c>
      <c r="Q215" s="22">
        <v>0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7</v>
      </c>
      <c r="W215" s="22">
        <v>18</v>
      </c>
      <c r="X215" s="22">
        <f>IF(V215, ROUND(W215/V215*100, 2),0)</f>
        <v>257.14</v>
      </c>
      <c r="Y215" s="26" t="s">
        <v>352</v>
      </c>
      <c r="Z215" s="27" t="s">
        <v>353</v>
      </c>
      <c r="AA215" s="13">
        <v>167</v>
      </c>
      <c r="AB215" s="22">
        <v>2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0</v>
      </c>
      <c r="AI215" s="22">
        <v>0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7</v>
      </c>
      <c r="AO215" s="22">
        <v>3</v>
      </c>
      <c r="AP215" s="22">
        <f>IF(AN215, ROUND(AO215/AN215*100, 2),0)</f>
        <v>42.86</v>
      </c>
      <c r="AQ215" s="26" t="s">
        <v>352</v>
      </c>
      <c r="AR215" s="27" t="s">
        <v>353</v>
      </c>
      <c r="AS215" s="13">
        <v>167</v>
      </c>
      <c r="AT215" s="22">
        <v>0</v>
      </c>
      <c r="AU215" s="22">
        <v>0</v>
      </c>
      <c r="AV215" s="22">
        <f>IF(AT215, ROUND(AU215/AT215*100, 2),0)</f>
        <v>0</v>
      </c>
      <c r="AW215" s="26" t="s">
        <v>352</v>
      </c>
      <c r="AX215" s="27" t="s">
        <v>353</v>
      </c>
      <c r="AY215" s="13">
        <v>167</v>
      </c>
      <c r="AZ215" s="22">
        <v>0</v>
      </c>
      <c r="BA215" s="22">
        <v>0</v>
      </c>
      <c r="BB215" s="22">
        <f>IF(AZ215, ROUND(BA215/AZ215*100, 2),0)</f>
        <v>0</v>
      </c>
    </row>
    <row r="216" spans="1:54" ht="36.75" customHeight="1" x14ac:dyDescent="0.25">
      <c r="A216" s="20" t="s">
        <v>354</v>
      </c>
      <c r="B216" s="28" t="s">
        <v>355</v>
      </c>
      <c r="C216" s="13">
        <v>168</v>
      </c>
      <c r="D216" s="13">
        <f t="shared" ca="1" si="93"/>
        <v>151</v>
      </c>
      <c r="E216" s="13">
        <f t="shared" ca="1" si="93"/>
        <v>597</v>
      </c>
      <c r="F216" s="22">
        <f ca="1">IF(D216, ROUND(E216/D216*100, 2),0)</f>
        <v>395.36</v>
      </c>
      <c r="G216" s="20" t="s">
        <v>354</v>
      </c>
      <c r="H216" s="28" t="s">
        <v>355</v>
      </c>
      <c r="I216" s="13">
        <v>168</v>
      </c>
      <c r="J216" s="22">
        <v>0</v>
      </c>
      <c r="K216" s="22">
        <v>0</v>
      </c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0</v>
      </c>
      <c r="Q216" s="22">
        <v>0</v>
      </c>
      <c r="R216" s="22">
        <f>IF(P216, ROUND(Q216/P216*100, 2),0)</f>
        <v>0</v>
      </c>
      <c r="S216" s="20" t="s">
        <v>354</v>
      </c>
      <c r="T216" s="28" t="s">
        <v>355</v>
      </c>
      <c r="U216" s="13">
        <v>168</v>
      </c>
      <c r="V216" s="22">
        <v>3</v>
      </c>
      <c r="W216" s="22">
        <v>65</v>
      </c>
      <c r="X216" s="22">
        <f>IF(V216, ROUND(W216/V216*100, 2),0)</f>
        <v>2166.67</v>
      </c>
      <c r="Y216" s="20" t="s">
        <v>354</v>
      </c>
      <c r="Z216" s="28" t="s">
        <v>355</v>
      </c>
      <c r="AA216" s="13">
        <v>168</v>
      </c>
      <c r="AB216" s="22">
        <v>0</v>
      </c>
      <c r="AC216" s="22">
        <v>12</v>
      </c>
      <c r="AD216" s="22">
        <f>IF(AB216, ROUND(AC216/AB216*100, 2),0)</f>
        <v>0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270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148</v>
      </c>
      <c r="AO216" s="22">
        <v>250</v>
      </c>
      <c r="AP216" s="22">
        <f>IF(AN216, ROUND(AO216/AN216*100, 2),0)</f>
        <v>168.92</v>
      </c>
      <c r="AQ216" s="20" t="s">
        <v>354</v>
      </c>
      <c r="AR216" s="28" t="s">
        <v>355</v>
      </c>
      <c r="AS216" s="13">
        <v>168</v>
      </c>
      <c r="AT216" s="22">
        <v>0</v>
      </c>
      <c r="AU216" s="22">
        <v>0</v>
      </c>
      <c r="AV216" s="22">
        <f>IF(AT216, ROUND(AU216/AT216*100, 2),0)</f>
        <v>0</v>
      </c>
      <c r="AW216" s="20" t="s">
        <v>354</v>
      </c>
      <c r="AX216" s="28" t="s">
        <v>355</v>
      </c>
      <c r="AY216" s="13">
        <v>168</v>
      </c>
      <c r="AZ216" s="22">
        <v>0</v>
      </c>
      <c r="BA216" s="22">
        <v>0</v>
      </c>
      <c r="BB216" s="22">
        <f>IF(AZ216, ROUND(BA216/AZ216*100, 2),0)</f>
        <v>0</v>
      </c>
    </row>
    <row r="217" spans="1:54" ht="26.45" customHeight="1" x14ac:dyDescent="0.25">
      <c r="A217" s="20" t="s">
        <v>356</v>
      </c>
      <c r="B217" s="28" t="s">
        <v>357</v>
      </c>
      <c r="C217" s="13">
        <v>169</v>
      </c>
      <c r="D217" s="13">
        <f t="shared" ca="1" si="93"/>
        <v>115</v>
      </c>
      <c r="E217" s="13">
        <f t="shared" ca="1" si="93"/>
        <v>16</v>
      </c>
      <c r="F217" s="22">
        <f ca="1">IF(D217, ROUND(E217/D217*100, 2),0)</f>
        <v>13.91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0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0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0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115</v>
      </c>
      <c r="AO217" s="22">
        <v>16</v>
      </c>
      <c r="AP217" s="22">
        <f>IF(AN217, ROUND(AO217/AN217*100, 2),0)</f>
        <v>13.91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0</v>
      </c>
      <c r="BB217" s="22">
        <f>IF(AZ217, ROUND(BA217/AZ217*100, 2),0)</f>
        <v>0</v>
      </c>
    </row>
    <row r="218" spans="1:54" ht="62.1" customHeight="1" x14ac:dyDescent="0.25">
      <c r="A218" s="20" t="s">
        <v>358</v>
      </c>
      <c r="B218" s="28" t="s">
        <v>359</v>
      </c>
      <c r="C218" s="13">
        <v>170</v>
      </c>
      <c r="D218" s="13">
        <f t="shared" ca="1" si="93"/>
        <v>0</v>
      </c>
      <c r="E218" s="13">
        <f t="shared" ca="1" si="93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</row>
    <row r="219" spans="1:54" ht="19.350000000000001" customHeight="1" x14ac:dyDescent="0.25">
      <c r="A219" s="16"/>
      <c r="B219" s="32" t="s">
        <v>16</v>
      </c>
      <c r="C219" s="18" t="s">
        <v>12</v>
      </c>
      <c r="D219" s="18"/>
      <c r="E219" s="18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</row>
    <row r="220" spans="1:54" ht="24.2" customHeight="1" x14ac:dyDescent="0.25">
      <c r="A220" s="26" t="s">
        <v>360</v>
      </c>
      <c r="B220" s="27" t="s">
        <v>361</v>
      </c>
      <c r="C220" s="13">
        <v>171</v>
      </c>
      <c r="D220" s="13">
        <f t="shared" ref="D220:E225" ca="1" si="94">SUM(OFFSET(D220,0,6),OFFSET(D220,0,12),OFFSET(D220,0,18),OFFSET(D220,0,24),OFFSET(D220,0,30),OFFSET(D220,0,36),OFFSET(D220,0,42),OFFSET(D220,0,48))</f>
        <v>0</v>
      </c>
      <c r="E220" s="13">
        <f t="shared" ca="1" si="94"/>
        <v>0</v>
      </c>
      <c r="F220" s="22">
        <f t="shared" ref="F220:F225" ca="1" si="95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96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97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98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99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00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01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02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03">IF(AZ220, ROUND(BA220/AZ220*100, 2),0)</f>
        <v>0</v>
      </c>
    </row>
    <row r="221" spans="1:54" ht="11.65" customHeight="1" x14ac:dyDescent="0.25">
      <c r="A221" s="26" t="s">
        <v>362</v>
      </c>
      <c r="B221" s="27" t="s">
        <v>363</v>
      </c>
      <c r="C221" s="13">
        <v>172</v>
      </c>
      <c r="D221" s="13">
        <f t="shared" ca="1" si="94"/>
        <v>0</v>
      </c>
      <c r="E221" s="13">
        <f t="shared" ca="1" si="94"/>
        <v>0</v>
      </c>
      <c r="F221" s="22">
        <f t="shared" ca="1" si="95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96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97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98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99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00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01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02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03"/>
        <v>0</v>
      </c>
    </row>
    <row r="222" spans="1:54" ht="34.5" customHeight="1" x14ac:dyDescent="0.25">
      <c r="A222" s="20" t="s">
        <v>364</v>
      </c>
      <c r="B222" s="28" t="s">
        <v>365</v>
      </c>
      <c r="C222" s="13">
        <v>173</v>
      </c>
      <c r="D222" s="13">
        <f t="shared" ca="1" si="94"/>
        <v>289</v>
      </c>
      <c r="E222" s="13">
        <f t="shared" ca="1" si="94"/>
        <v>593</v>
      </c>
      <c r="F222" s="22">
        <f t="shared" ca="1" si="95"/>
        <v>205.19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96"/>
        <v>0</v>
      </c>
      <c r="M222" s="20" t="s">
        <v>364</v>
      </c>
      <c r="N222" s="28" t="s">
        <v>365</v>
      </c>
      <c r="O222" s="13">
        <v>173</v>
      </c>
      <c r="P222" s="22">
        <v>2</v>
      </c>
      <c r="Q222" s="22">
        <v>2</v>
      </c>
      <c r="R222" s="22">
        <f t="shared" si="97"/>
        <v>100</v>
      </c>
      <c r="S222" s="20" t="s">
        <v>364</v>
      </c>
      <c r="T222" s="28" t="s">
        <v>365</v>
      </c>
      <c r="U222" s="13">
        <v>173</v>
      </c>
      <c r="V222" s="22">
        <v>19</v>
      </c>
      <c r="W222" s="22">
        <v>1</v>
      </c>
      <c r="X222" s="22">
        <f t="shared" si="98"/>
        <v>5.26</v>
      </c>
      <c r="Y222" s="20" t="s">
        <v>364</v>
      </c>
      <c r="Z222" s="28" t="s">
        <v>365</v>
      </c>
      <c r="AA222" s="13">
        <v>173</v>
      </c>
      <c r="AB222" s="22">
        <v>268</v>
      </c>
      <c r="AC222" s="22">
        <v>589</v>
      </c>
      <c r="AD222" s="22">
        <f t="shared" si="99"/>
        <v>219.78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0</v>
      </c>
      <c r="AJ222" s="22">
        <f t="shared" si="100"/>
        <v>0</v>
      </c>
      <c r="AK222" s="20" t="s">
        <v>364</v>
      </c>
      <c r="AL222" s="28" t="s">
        <v>365</v>
      </c>
      <c r="AM222" s="13">
        <v>173</v>
      </c>
      <c r="AN222" s="22">
        <v>0</v>
      </c>
      <c r="AO222" s="22">
        <v>0</v>
      </c>
      <c r="AP222" s="22">
        <f t="shared" si="101"/>
        <v>0</v>
      </c>
      <c r="AQ222" s="20" t="s">
        <v>364</v>
      </c>
      <c r="AR222" s="28" t="s">
        <v>365</v>
      </c>
      <c r="AS222" s="13">
        <v>173</v>
      </c>
      <c r="AT222" s="22">
        <v>0</v>
      </c>
      <c r="AU222" s="22">
        <v>1</v>
      </c>
      <c r="AV222" s="22">
        <f t="shared" si="102"/>
        <v>0</v>
      </c>
      <c r="AW222" s="20" t="s">
        <v>364</v>
      </c>
      <c r="AX222" s="28" t="s">
        <v>365</v>
      </c>
      <c r="AY222" s="13">
        <v>173</v>
      </c>
      <c r="AZ222" s="22">
        <v>0</v>
      </c>
      <c r="BA222" s="22">
        <v>0</v>
      </c>
      <c r="BB222" s="22">
        <f t="shared" si="103"/>
        <v>0</v>
      </c>
    </row>
    <row r="223" spans="1:54" ht="48.6" customHeight="1" x14ac:dyDescent="0.25">
      <c r="A223" s="20" t="s">
        <v>366</v>
      </c>
      <c r="B223" s="28" t="s">
        <v>367</v>
      </c>
      <c r="C223" s="13">
        <v>174</v>
      </c>
      <c r="D223" s="13">
        <f t="shared" ca="1" si="94"/>
        <v>8</v>
      </c>
      <c r="E223" s="13">
        <f t="shared" ca="1" si="94"/>
        <v>68</v>
      </c>
      <c r="F223" s="22">
        <f t="shared" ca="1" si="95"/>
        <v>850</v>
      </c>
      <c r="G223" s="20" t="s">
        <v>366</v>
      </c>
      <c r="H223" s="28" t="s">
        <v>367</v>
      </c>
      <c r="I223" s="13">
        <v>174</v>
      </c>
      <c r="J223" s="22">
        <v>0</v>
      </c>
      <c r="K223" s="22">
        <v>0</v>
      </c>
      <c r="L223" s="22">
        <f t="shared" si="96"/>
        <v>0</v>
      </c>
      <c r="M223" s="20" t="s">
        <v>366</v>
      </c>
      <c r="N223" s="28" t="s">
        <v>367</v>
      </c>
      <c r="O223" s="13">
        <v>174</v>
      </c>
      <c r="P223" s="22">
        <v>3</v>
      </c>
      <c r="Q223" s="22">
        <v>0</v>
      </c>
      <c r="R223" s="22">
        <f t="shared" si="97"/>
        <v>0</v>
      </c>
      <c r="S223" s="20" t="s">
        <v>366</v>
      </c>
      <c r="T223" s="28" t="s">
        <v>367</v>
      </c>
      <c r="U223" s="13">
        <v>174</v>
      </c>
      <c r="V223" s="22">
        <v>0</v>
      </c>
      <c r="W223" s="22">
        <v>36</v>
      </c>
      <c r="X223" s="22">
        <f t="shared" si="98"/>
        <v>0</v>
      </c>
      <c r="Y223" s="20" t="s">
        <v>366</v>
      </c>
      <c r="Z223" s="28" t="s">
        <v>367</v>
      </c>
      <c r="AA223" s="13">
        <v>174</v>
      </c>
      <c r="AB223" s="22">
        <v>5</v>
      </c>
      <c r="AC223" s="22">
        <v>32</v>
      </c>
      <c r="AD223" s="22">
        <f t="shared" si="99"/>
        <v>640</v>
      </c>
      <c r="AE223" s="20" t="s">
        <v>366</v>
      </c>
      <c r="AF223" s="28" t="s">
        <v>367</v>
      </c>
      <c r="AG223" s="13">
        <v>174</v>
      </c>
      <c r="AH223" s="22">
        <v>0</v>
      </c>
      <c r="AI223" s="22">
        <v>0</v>
      </c>
      <c r="AJ223" s="22">
        <f t="shared" si="100"/>
        <v>0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0</v>
      </c>
      <c r="AP223" s="22">
        <f t="shared" si="101"/>
        <v>0</v>
      </c>
      <c r="AQ223" s="20" t="s">
        <v>366</v>
      </c>
      <c r="AR223" s="28" t="s">
        <v>367</v>
      </c>
      <c r="AS223" s="13">
        <v>174</v>
      </c>
      <c r="AT223" s="22">
        <v>0</v>
      </c>
      <c r="AU223" s="22">
        <v>0</v>
      </c>
      <c r="AV223" s="22">
        <f t="shared" si="102"/>
        <v>0</v>
      </c>
      <c r="AW223" s="20" t="s">
        <v>366</v>
      </c>
      <c r="AX223" s="28" t="s">
        <v>367</v>
      </c>
      <c r="AY223" s="13">
        <v>174</v>
      </c>
      <c r="AZ223" s="22">
        <v>0</v>
      </c>
      <c r="BA223" s="22">
        <v>0</v>
      </c>
      <c r="BB223" s="22">
        <f t="shared" si="103"/>
        <v>0</v>
      </c>
    </row>
    <row r="224" spans="1:54" ht="50.1" customHeight="1" x14ac:dyDescent="0.25">
      <c r="A224" s="20" t="s">
        <v>368</v>
      </c>
      <c r="B224" s="28" t="s">
        <v>369</v>
      </c>
      <c r="C224" s="13">
        <v>175</v>
      </c>
      <c r="D224" s="13">
        <f t="shared" ca="1" si="94"/>
        <v>0</v>
      </c>
      <c r="E224" s="13">
        <f t="shared" ca="1" si="94"/>
        <v>0</v>
      </c>
      <c r="F224" s="22">
        <f t="shared" ca="1" si="95"/>
        <v>0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0</v>
      </c>
      <c r="L224" s="22">
        <f t="shared" si="96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97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98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99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00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101"/>
        <v>0</v>
      </c>
      <c r="AQ224" s="20" t="s">
        <v>368</v>
      </c>
      <c r="AR224" s="28" t="s">
        <v>369</v>
      </c>
      <c r="AS224" s="13">
        <v>175</v>
      </c>
      <c r="AT224" s="22">
        <v>0</v>
      </c>
      <c r="AU224" s="22">
        <v>0</v>
      </c>
      <c r="AV224" s="22">
        <f t="shared" si="102"/>
        <v>0</v>
      </c>
      <c r="AW224" s="20" t="s">
        <v>368</v>
      </c>
      <c r="AX224" s="28" t="s">
        <v>369</v>
      </c>
      <c r="AY224" s="13">
        <v>175</v>
      </c>
      <c r="AZ224" s="22">
        <v>0</v>
      </c>
      <c r="BA224" s="22">
        <v>0</v>
      </c>
      <c r="BB224" s="22">
        <f t="shared" si="103"/>
        <v>0</v>
      </c>
    </row>
    <row r="225" spans="1:54" ht="52.35" customHeight="1" x14ac:dyDescent="0.25">
      <c r="A225" s="20" t="s">
        <v>370</v>
      </c>
      <c r="B225" s="28" t="s">
        <v>371</v>
      </c>
      <c r="C225" s="13">
        <v>176</v>
      </c>
      <c r="D225" s="13">
        <f t="shared" ca="1" si="94"/>
        <v>242</v>
      </c>
      <c r="E225" s="13">
        <f t="shared" ca="1" si="94"/>
        <v>224</v>
      </c>
      <c r="F225" s="22">
        <f t="shared" ca="1" si="95"/>
        <v>92.56</v>
      </c>
      <c r="G225" s="20" t="s">
        <v>370</v>
      </c>
      <c r="H225" s="28" t="s">
        <v>371</v>
      </c>
      <c r="I225" s="13">
        <v>176</v>
      </c>
      <c r="J225" s="22">
        <v>4</v>
      </c>
      <c r="K225" s="22">
        <v>6</v>
      </c>
      <c r="L225" s="22">
        <f t="shared" si="96"/>
        <v>150</v>
      </c>
      <c r="M225" s="20" t="s">
        <v>370</v>
      </c>
      <c r="N225" s="28" t="s">
        <v>371</v>
      </c>
      <c r="O225" s="13">
        <v>176</v>
      </c>
      <c r="P225" s="22">
        <v>5</v>
      </c>
      <c r="Q225" s="22">
        <v>1</v>
      </c>
      <c r="R225" s="22">
        <f t="shared" si="97"/>
        <v>20</v>
      </c>
      <c r="S225" s="20" t="s">
        <v>370</v>
      </c>
      <c r="T225" s="28" t="s">
        <v>371</v>
      </c>
      <c r="U225" s="13">
        <v>176</v>
      </c>
      <c r="V225" s="22">
        <v>78</v>
      </c>
      <c r="W225" s="22">
        <v>88</v>
      </c>
      <c r="X225" s="22">
        <f t="shared" si="98"/>
        <v>112.82</v>
      </c>
      <c r="Y225" s="20" t="s">
        <v>370</v>
      </c>
      <c r="Z225" s="28" t="s">
        <v>371</v>
      </c>
      <c r="AA225" s="13">
        <v>176</v>
      </c>
      <c r="AB225" s="22">
        <v>16</v>
      </c>
      <c r="AC225" s="22">
        <v>12</v>
      </c>
      <c r="AD225" s="22">
        <f t="shared" si="99"/>
        <v>75</v>
      </c>
      <c r="AE225" s="20" t="s">
        <v>370</v>
      </c>
      <c r="AF225" s="28" t="s">
        <v>371</v>
      </c>
      <c r="AG225" s="13">
        <v>176</v>
      </c>
      <c r="AH225" s="22">
        <v>42</v>
      </c>
      <c r="AI225" s="22">
        <v>41</v>
      </c>
      <c r="AJ225" s="22">
        <f t="shared" si="100"/>
        <v>97.62</v>
      </c>
      <c r="AK225" s="20" t="s">
        <v>370</v>
      </c>
      <c r="AL225" s="28" t="s">
        <v>371</v>
      </c>
      <c r="AM225" s="13">
        <v>176</v>
      </c>
      <c r="AN225" s="22">
        <v>94</v>
      </c>
      <c r="AO225" s="22">
        <v>63</v>
      </c>
      <c r="AP225" s="22">
        <f t="shared" si="101"/>
        <v>67.02</v>
      </c>
      <c r="AQ225" s="20" t="s">
        <v>370</v>
      </c>
      <c r="AR225" s="28" t="s">
        <v>371</v>
      </c>
      <c r="AS225" s="13">
        <v>176</v>
      </c>
      <c r="AT225" s="22">
        <v>3</v>
      </c>
      <c r="AU225" s="22">
        <v>6</v>
      </c>
      <c r="AV225" s="22">
        <f t="shared" si="102"/>
        <v>200</v>
      </c>
      <c r="AW225" s="20" t="s">
        <v>370</v>
      </c>
      <c r="AX225" s="28" t="s">
        <v>371</v>
      </c>
      <c r="AY225" s="13">
        <v>176</v>
      </c>
      <c r="AZ225" s="22">
        <v>0</v>
      </c>
      <c r="BA225" s="22">
        <v>7</v>
      </c>
      <c r="BB225" s="22">
        <f t="shared" si="103"/>
        <v>0</v>
      </c>
    </row>
    <row r="226" spans="1:54" ht="19.350000000000001" customHeight="1" x14ac:dyDescent="0.25">
      <c r="A226" s="23"/>
      <c r="B226" s="32" t="s">
        <v>16</v>
      </c>
      <c r="C226" s="18" t="s">
        <v>12</v>
      </c>
      <c r="D226" s="18"/>
      <c r="E226" s="18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</row>
    <row r="227" spans="1:54" ht="27.2" customHeight="1" x14ac:dyDescent="0.25">
      <c r="A227" s="26" t="s">
        <v>372</v>
      </c>
      <c r="B227" s="27" t="s">
        <v>373</v>
      </c>
      <c r="C227" s="13">
        <v>177</v>
      </c>
      <c r="D227" s="13">
        <f t="shared" ref="D227:E234" ca="1" si="104">SUM(OFFSET(D227,0,6),OFFSET(D227,0,12),OFFSET(D227,0,18),OFFSET(D227,0,24),OFFSET(D227,0,30),OFFSET(D227,0,36),OFFSET(D227,0,42),OFFSET(D227,0,48))</f>
        <v>204</v>
      </c>
      <c r="E227" s="13">
        <f t="shared" ca="1" si="104"/>
        <v>214</v>
      </c>
      <c r="F227" s="22">
        <f t="shared" ref="F227:F234" ca="1" si="105">IF(D227, ROUND(E227/D227*100, 2),0)</f>
        <v>104.9</v>
      </c>
      <c r="G227" s="26" t="s">
        <v>372</v>
      </c>
      <c r="H227" s="27" t="s">
        <v>373</v>
      </c>
      <c r="I227" s="13">
        <v>177</v>
      </c>
      <c r="J227" s="22">
        <v>2</v>
      </c>
      <c r="K227" s="22">
        <v>6</v>
      </c>
      <c r="L227" s="22">
        <f t="shared" ref="L227:L234" si="106">IF(J227, ROUND(K227/J227*100, 2),0)</f>
        <v>300</v>
      </c>
      <c r="M227" s="26" t="s">
        <v>372</v>
      </c>
      <c r="N227" s="27" t="s">
        <v>373</v>
      </c>
      <c r="O227" s="13">
        <v>177</v>
      </c>
      <c r="P227" s="22">
        <v>5</v>
      </c>
      <c r="Q227" s="22">
        <v>1</v>
      </c>
      <c r="R227" s="22">
        <f t="shared" ref="R227:R234" si="107">IF(P227, ROUND(Q227/P227*100, 2),0)</f>
        <v>20</v>
      </c>
      <c r="S227" s="26" t="s">
        <v>372</v>
      </c>
      <c r="T227" s="27" t="s">
        <v>373</v>
      </c>
      <c r="U227" s="13">
        <v>177</v>
      </c>
      <c r="V227" s="22">
        <v>54</v>
      </c>
      <c r="W227" s="22">
        <v>83</v>
      </c>
      <c r="X227" s="22">
        <f t="shared" ref="X227:X234" si="108">IF(V227, ROUND(W227/V227*100, 2),0)</f>
        <v>153.69999999999999</v>
      </c>
      <c r="Y227" s="26" t="s">
        <v>372</v>
      </c>
      <c r="Z227" s="27" t="s">
        <v>373</v>
      </c>
      <c r="AA227" s="13">
        <v>177</v>
      </c>
      <c r="AB227" s="22">
        <v>11</v>
      </c>
      <c r="AC227" s="22">
        <v>10</v>
      </c>
      <c r="AD227" s="22">
        <f t="shared" ref="AD227:AD234" si="109">IF(AB227, ROUND(AC227/AB227*100, 2),0)</f>
        <v>90.91</v>
      </c>
      <c r="AE227" s="26" t="s">
        <v>372</v>
      </c>
      <c r="AF227" s="27" t="s">
        <v>373</v>
      </c>
      <c r="AG227" s="13">
        <v>177</v>
      </c>
      <c r="AH227" s="22">
        <v>38</v>
      </c>
      <c r="AI227" s="22">
        <v>39</v>
      </c>
      <c r="AJ227" s="22">
        <f t="shared" ref="AJ227:AJ234" si="110">IF(AH227, ROUND(AI227/AH227*100, 2),0)</f>
        <v>102.63</v>
      </c>
      <c r="AK227" s="26" t="s">
        <v>372</v>
      </c>
      <c r="AL227" s="27" t="s">
        <v>373</v>
      </c>
      <c r="AM227" s="13">
        <v>177</v>
      </c>
      <c r="AN227" s="22">
        <v>90</v>
      </c>
      <c r="AO227" s="22">
        <v>63</v>
      </c>
      <c r="AP227" s="22">
        <f t="shared" ref="AP227:AP234" si="111">IF(AN227, ROUND(AO227/AN227*100, 2),0)</f>
        <v>70</v>
      </c>
      <c r="AQ227" s="26" t="s">
        <v>372</v>
      </c>
      <c r="AR227" s="27" t="s">
        <v>373</v>
      </c>
      <c r="AS227" s="13">
        <v>177</v>
      </c>
      <c r="AT227" s="22">
        <v>1</v>
      </c>
      <c r="AU227" s="22">
        <v>6</v>
      </c>
      <c r="AV227" s="22">
        <f t="shared" ref="AV227:AV234" si="112">IF(AT227, ROUND(AU227/AT227*100, 2),0)</f>
        <v>600</v>
      </c>
      <c r="AW227" s="26" t="s">
        <v>372</v>
      </c>
      <c r="AX227" s="27" t="s">
        <v>373</v>
      </c>
      <c r="AY227" s="13">
        <v>177</v>
      </c>
      <c r="AZ227" s="22">
        <v>3</v>
      </c>
      <c r="BA227" s="22">
        <v>6</v>
      </c>
      <c r="BB227" s="22">
        <f t="shared" ref="BB227:BB234" si="113">IF(AZ227, ROUND(BA227/AZ227*100, 2),0)</f>
        <v>200</v>
      </c>
    </row>
    <row r="228" spans="1:54" ht="19.350000000000001" customHeight="1" x14ac:dyDescent="0.25">
      <c r="A228" s="26" t="s">
        <v>374</v>
      </c>
      <c r="B228" s="30" t="s">
        <v>375</v>
      </c>
      <c r="C228" s="13">
        <v>178</v>
      </c>
      <c r="D228" s="13">
        <f t="shared" ca="1" si="104"/>
        <v>3</v>
      </c>
      <c r="E228" s="13">
        <f t="shared" ca="1" si="104"/>
        <v>24</v>
      </c>
      <c r="F228" s="22">
        <f t="shared" ca="1" si="105"/>
        <v>800</v>
      </c>
      <c r="G228" s="26" t="s">
        <v>374</v>
      </c>
      <c r="H228" s="30" t="s">
        <v>375</v>
      </c>
      <c r="I228" s="13">
        <v>178</v>
      </c>
      <c r="J228" s="22">
        <v>0</v>
      </c>
      <c r="K228" s="22">
        <v>0</v>
      </c>
      <c r="L228" s="22">
        <f t="shared" si="106"/>
        <v>0</v>
      </c>
      <c r="M228" s="26" t="s">
        <v>374</v>
      </c>
      <c r="N228" s="30" t="s">
        <v>375</v>
      </c>
      <c r="O228" s="13">
        <v>178</v>
      </c>
      <c r="P228" s="22">
        <v>0</v>
      </c>
      <c r="Q228" s="22">
        <v>0</v>
      </c>
      <c r="R228" s="22">
        <f t="shared" si="107"/>
        <v>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3</v>
      </c>
      <c r="X228" s="22">
        <f t="shared" si="108"/>
        <v>0</v>
      </c>
      <c r="Y228" s="26" t="s">
        <v>374</v>
      </c>
      <c r="Z228" s="30" t="s">
        <v>375</v>
      </c>
      <c r="AA228" s="13">
        <v>178</v>
      </c>
      <c r="AB228" s="22">
        <v>0</v>
      </c>
      <c r="AC228" s="22">
        <v>0</v>
      </c>
      <c r="AD228" s="22">
        <f t="shared" si="109"/>
        <v>0</v>
      </c>
      <c r="AE228" s="26" t="s">
        <v>374</v>
      </c>
      <c r="AF228" s="30" t="s">
        <v>375</v>
      </c>
      <c r="AG228" s="13">
        <v>178</v>
      </c>
      <c r="AH228" s="22">
        <v>3</v>
      </c>
      <c r="AI228" s="22">
        <v>2</v>
      </c>
      <c r="AJ228" s="22">
        <f t="shared" si="110"/>
        <v>66.67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13</v>
      </c>
      <c r="AP228" s="22">
        <f t="shared" si="111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3</v>
      </c>
      <c r="AV228" s="22">
        <f t="shared" si="112"/>
        <v>0</v>
      </c>
      <c r="AW228" s="26" t="s">
        <v>374</v>
      </c>
      <c r="AX228" s="30" t="s">
        <v>375</v>
      </c>
      <c r="AY228" s="13">
        <v>178</v>
      </c>
      <c r="AZ228" s="22">
        <v>0</v>
      </c>
      <c r="BA228" s="22">
        <v>3</v>
      </c>
      <c r="BB228" s="22">
        <f t="shared" si="113"/>
        <v>0</v>
      </c>
    </row>
    <row r="229" spans="1:54" ht="24.95" customHeight="1" x14ac:dyDescent="0.25">
      <c r="A229" s="26" t="s">
        <v>376</v>
      </c>
      <c r="B229" s="27" t="s">
        <v>377</v>
      </c>
      <c r="C229" s="13">
        <v>179</v>
      </c>
      <c r="D229" s="13">
        <f t="shared" ca="1" si="104"/>
        <v>40</v>
      </c>
      <c r="E229" s="13">
        <f t="shared" ca="1" si="104"/>
        <v>9</v>
      </c>
      <c r="F229" s="22">
        <f t="shared" ca="1" si="105"/>
        <v>22.5</v>
      </c>
      <c r="G229" s="26" t="s">
        <v>376</v>
      </c>
      <c r="H229" s="27" t="s">
        <v>377</v>
      </c>
      <c r="I229" s="13">
        <v>179</v>
      </c>
      <c r="J229" s="22">
        <v>2</v>
      </c>
      <c r="K229" s="22">
        <v>0</v>
      </c>
      <c r="L229" s="22">
        <f t="shared" si="106"/>
        <v>0</v>
      </c>
      <c r="M229" s="26" t="s">
        <v>376</v>
      </c>
      <c r="N229" s="27" t="s">
        <v>377</v>
      </c>
      <c r="O229" s="13">
        <v>179</v>
      </c>
      <c r="P229" s="22">
        <v>0</v>
      </c>
      <c r="Q229" s="22">
        <v>0</v>
      </c>
      <c r="R229" s="22">
        <f t="shared" si="107"/>
        <v>0</v>
      </c>
      <c r="S229" s="26" t="s">
        <v>376</v>
      </c>
      <c r="T229" s="27" t="s">
        <v>377</v>
      </c>
      <c r="U229" s="13">
        <v>179</v>
      </c>
      <c r="V229" s="22">
        <v>21</v>
      </c>
      <c r="W229" s="22">
        <v>4</v>
      </c>
      <c r="X229" s="22">
        <f t="shared" si="108"/>
        <v>19.05</v>
      </c>
      <c r="Y229" s="26" t="s">
        <v>376</v>
      </c>
      <c r="Z229" s="27" t="s">
        <v>377</v>
      </c>
      <c r="AA229" s="13">
        <v>179</v>
      </c>
      <c r="AB229" s="22">
        <v>5</v>
      </c>
      <c r="AC229" s="22">
        <v>2</v>
      </c>
      <c r="AD229" s="22">
        <f t="shared" si="109"/>
        <v>40</v>
      </c>
      <c r="AE229" s="26" t="s">
        <v>376</v>
      </c>
      <c r="AF229" s="27" t="s">
        <v>377</v>
      </c>
      <c r="AG229" s="13">
        <v>179</v>
      </c>
      <c r="AH229" s="22">
        <v>4</v>
      </c>
      <c r="AI229" s="22">
        <v>2</v>
      </c>
      <c r="AJ229" s="22">
        <f t="shared" si="110"/>
        <v>50</v>
      </c>
      <c r="AK229" s="26" t="s">
        <v>376</v>
      </c>
      <c r="AL229" s="27" t="s">
        <v>377</v>
      </c>
      <c r="AM229" s="13">
        <v>179</v>
      </c>
      <c r="AN229" s="22">
        <v>4</v>
      </c>
      <c r="AO229" s="22">
        <v>0</v>
      </c>
      <c r="AP229" s="22">
        <f t="shared" si="111"/>
        <v>0</v>
      </c>
      <c r="AQ229" s="26" t="s">
        <v>376</v>
      </c>
      <c r="AR229" s="27" t="s">
        <v>377</v>
      </c>
      <c r="AS229" s="13">
        <v>179</v>
      </c>
      <c r="AT229" s="22">
        <v>2</v>
      </c>
      <c r="AU229" s="22">
        <v>0</v>
      </c>
      <c r="AV229" s="22">
        <f t="shared" si="112"/>
        <v>0</v>
      </c>
      <c r="AW229" s="26" t="s">
        <v>376</v>
      </c>
      <c r="AX229" s="27" t="s">
        <v>377</v>
      </c>
      <c r="AY229" s="13">
        <v>179</v>
      </c>
      <c r="AZ229" s="22">
        <v>2</v>
      </c>
      <c r="BA229" s="22">
        <v>1</v>
      </c>
      <c r="BB229" s="22">
        <f t="shared" si="113"/>
        <v>50</v>
      </c>
    </row>
    <row r="230" spans="1:54" ht="19.350000000000001" customHeight="1" x14ac:dyDescent="0.25">
      <c r="A230" s="26" t="s">
        <v>378</v>
      </c>
      <c r="B230" s="30" t="s">
        <v>375</v>
      </c>
      <c r="C230" s="13">
        <v>180</v>
      </c>
      <c r="D230" s="13">
        <f t="shared" ca="1" si="104"/>
        <v>5</v>
      </c>
      <c r="E230" s="13">
        <f t="shared" ca="1" si="104"/>
        <v>2</v>
      </c>
      <c r="F230" s="22">
        <f t="shared" ca="1" si="105"/>
        <v>40</v>
      </c>
      <c r="G230" s="26" t="s">
        <v>378</v>
      </c>
      <c r="H230" s="30" t="s">
        <v>375</v>
      </c>
      <c r="I230" s="13">
        <v>180</v>
      </c>
      <c r="J230" s="22">
        <v>0</v>
      </c>
      <c r="K230" s="22">
        <v>0</v>
      </c>
      <c r="L230" s="22">
        <f t="shared" si="106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107"/>
        <v>0</v>
      </c>
      <c r="S230" s="26" t="s">
        <v>378</v>
      </c>
      <c r="T230" s="30" t="s">
        <v>375</v>
      </c>
      <c r="U230" s="13">
        <v>180</v>
      </c>
      <c r="V230" s="22">
        <v>4</v>
      </c>
      <c r="W230" s="22">
        <v>0</v>
      </c>
      <c r="X230" s="22">
        <f t="shared" si="108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0</v>
      </c>
      <c r="AD230" s="22">
        <f t="shared" si="109"/>
        <v>0</v>
      </c>
      <c r="AE230" s="26" t="s">
        <v>378</v>
      </c>
      <c r="AF230" s="30" t="s">
        <v>375</v>
      </c>
      <c r="AG230" s="13">
        <v>180</v>
      </c>
      <c r="AH230" s="22">
        <v>1</v>
      </c>
      <c r="AI230" s="22">
        <v>1</v>
      </c>
      <c r="AJ230" s="22">
        <f t="shared" si="110"/>
        <v>100</v>
      </c>
      <c r="AK230" s="26" t="s">
        <v>378</v>
      </c>
      <c r="AL230" s="30" t="s">
        <v>375</v>
      </c>
      <c r="AM230" s="13">
        <v>180</v>
      </c>
      <c r="AN230" s="22">
        <v>0</v>
      </c>
      <c r="AO230" s="22">
        <v>0</v>
      </c>
      <c r="AP230" s="22">
        <f t="shared" si="111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112"/>
        <v>0</v>
      </c>
      <c r="AW230" s="26" t="s">
        <v>378</v>
      </c>
      <c r="AX230" s="30" t="s">
        <v>375</v>
      </c>
      <c r="AY230" s="13">
        <v>180</v>
      </c>
      <c r="AZ230" s="22">
        <v>0</v>
      </c>
      <c r="BA230" s="22">
        <v>1</v>
      </c>
      <c r="BB230" s="22">
        <f t="shared" si="113"/>
        <v>0</v>
      </c>
    </row>
    <row r="231" spans="1:54" ht="49.35" customHeight="1" x14ac:dyDescent="0.25">
      <c r="A231" s="26" t="s">
        <v>379</v>
      </c>
      <c r="B231" s="27" t="s">
        <v>380</v>
      </c>
      <c r="C231" s="13">
        <v>181</v>
      </c>
      <c r="D231" s="13">
        <f t="shared" ca="1" si="104"/>
        <v>2</v>
      </c>
      <c r="E231" s="13">
        <f t="shared" ca="1" si="104"/>
        <v>0</v>
      </c>
      <c r="F231" s="22">
        <f t="shared" ca="1" si="105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106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07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08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09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10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11"/>
        <v>0</v>
      </c>
      <c r="AQ231" s="26" t="s">
        <v>379</v>
      </c>
      <c r="AR231" s="27" t="s">
        <v>380</v>
      </c>
      <c r="AS231" s="13">
        <v>181</v>
      </c>
      <c r="AT231" s="22">
        <v>2</v>
      </c>
      <c r="AU231" s="22">
        <v>0</v>
      </c>
      <c r="AV231" s="22">
        <f t="shared" si="112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113"/>
        <v>0</v>
      </c>
    </row>
    <row r="232" spans="1:54" ht="19.350000000000001" customHeight="1" x14ac:dyDescent="0.25">
      <c r="A232" s="26" t="s">
        <v>381</v>
      </c>
      <c r="B232" s="30" t="s">
        <v>382</v>
      </c>
      <c r="C232" s="13">
        <v>182</v>
      </c>
      <c r="D232" s="13">
        <f t="shared" ca="1" si="104"/>
        <v>0</v>
      </c>
      <c r="E232" s="13">
        <f t="shared" ca="1" si="104"/>
        <v>0</v>
      </c>
      <c r="F232" s="22">
        <f t="shared" ca="1" si="105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106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07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08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09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10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11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12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113"/>
        <v>0</v>
      </c>
    </row>
    <row r="233" spans="1:54" ht="17.649999999999999" customHeight="1" x14ac:dyDescent="0.25">
      <c r="A233" s="26" t="s">
        <v>383</v>
      </c>
      <c r="B233" s="27" t="s">
        <v>384</v>
      </c>
      <c r="C233" s="13">
        <v>183</v>
      </c>
      <c r="D233" s="13">
        <f t="shared" ca="1" si="104"/>
        <v>0</v>
      </c>
      <c r="E233" s="13">
        <f t="shared" ca="1" si="104"/>
        <v>3</v>
      </c>
      <c r="F233" s="22">
        <f t="shared" ca="1" si="105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106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07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08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09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10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11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3</v>
      </c>
      <c r="AV233" s="22">
        <f t="shared" si="112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113"/>
        <v>0</v>
      </c>
    </row>
    <row r="234" spans="1:54" ht="19.350000000000001" customHeight="1" x14ac:dyDescent="0.25">
      <c r="A234" s="26" t="s">
        <v>385</v>
      </c>
      <c r="B234" s="30" t="s">
        <v>386</v>
      </c>
      <c r="C234" s="13">
        <v>184</v>
      </c>
      <c r="D234" s="13">
        <f t="shared" ca="1" si="104"/>
        <v>0</v>
      </c>
      <c r="E234" s="13">
        <f t="shared" ca="1" si="104"/>
        <v>0</v>
      </c>
      <c r="F234" s="22">
        <f t="shared" ca="1" si="105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106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07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08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09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10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11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12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113"/>
        <v>0</v>
      </c>
    </row>
    <row r="235" spans="1:54" ht="15.4" customHeight="1" x14ac:dyDescent="0.25">
      <c r="A235" s="16" t="s">
        <v>387</v>
      </c>
      <c r="B235" s="17" t="s">
        <v>388</v>
      </c>
      <c r="C235" s="18" t="s">
        <v>12</v>
      </c>
      <c r="D235" s="18"/>
      <c r="E235" s="18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</row>
    <row r="236" spans="1:54" ht="19.350000000000001" customHeight="1" x14ac:dyDescent="0.25">
      <c r="A236" s="20" t="s">
        <v>389</v>
      </c>
      <c r="B236" s="21" t="s">
        <v>390</v>
      </c>
      <c r="C236" s="13">
        <v>185</v>
      </c>
      <c r="D236" s="13">
        <f ca="1">SUM(OFFSET(D236,0,6),OFFSET(D236,0,12),OFFSET(D236,0,18),OFFSET(D236,0,24),OFFSET(D236,0,30),OFFSET(D236,0,36),OFFSET(D236,0,42),OFFSET(D236,0,48))</f>
        <v>17568</v>
      </c>
      <c r="E236" s="13">
        <f ca="1">SUM(OFFSET(E236,0,6),OFFSET(E236,0,12),OFFSET(E236,0,18),OFFSET(E236,0,24),OFFSET(E236,0,30),OFFSET(E236,0,36),OFFSET(E236,0,42),OFFSET(E236,0,48))</f>
        <v>14648</v>
      </c>
      <c r="F236" s="22">
        <f ca="1">IF(D236, ROUND(E236/D236*100, 2),0)</f>
        <v>83.38</v>
      </c>
      <c r="G236" s="20" t="s">
        <v>389</v>
      </c>
      <c r="H236" s="21" t="s">
        <v>390</v>
      </c>
      <c r="I236" s="13">
        <v>185</v>
      </c>
      <c r="J236" s="22">
        <v>432</v>
      </c>
      <c r="K236" s="22">
        <v>440</v>
      </c>
      <c r="L236" s="22">
        <f>IF(J236, ROUND(K236/J236*100, 2),0)</f>
        <v>101.85</v>
      </c>
      <c r="M236" s="20" t="s">
        <v>389</v>
      </c>
      <c r="N236" s="21" t="s">
        <v>390</v>
      </c>
      <c r="O236" s="13">
        <v>185</v>
      </c>
      <c r="P236" s="22">
        <v>276</v>
      </c>
      <c r="Q236" s="22">
        <v>138</v>
      </c>
      <c r="R236" s="22">
        <f>IF(P236, ROUND(Q236/P236*100, 2),0)</f>
        <v>50</v>
      </c>
      <c r="S236" s="20" t="s">
        <v>389</v>
      </c>
      <c r="T236" s="21" t="s">
        <v>390</v>
      </c>
      <c r="U236" s="13">
        <v>185</v>
      </c>
      <c r="V236" s="22">
        <v>7781</v>
      </c>
      <c r="W236" s="22">
        <v>6152</v>
      </c>
      <c r="X236" s="22">
        <f>IF(V236, ROUND(W236/V236*100, 2),0)</f>
        <v>79.06</v>
      </c>
      <c r="Y236" s="20" t="s">
        <v>389</v>
      </c>
      <c r="Z236" s="21" t="s">
        <v>390</v>
      </c>
      <c r="AA236" s="13">
        <v>185</v>
      </c>
      <c r="AB236" s="22">
        <v>1048</v>
      </c>
      <c r="AC236" s="22">
        <v>1909</v>
      </c>
      <c r="AD236" s="22">
        <f>IF(AB236, ROUND(AC236/AB236*100, 2),0)</f>
        <v>182.16</v>
      </c>
      <c r="AE236" s="20" t="s">
        <v>389</v>
      </c>
      <c r="AF236" s="21" t="s">
        <v>390</v>
      </c>
      <c r="AG236" s="13">
        <v>185</v>
      </c>
      <c r="AH236" s="22">
        <v>1778</v>
      </c>
      <c r="AI236" s="22">
        <v>1600</v>
      </c>
      <c r="AJ236" s="22">
        <f>IF(AH236, ROUND(AI236/AH236*100, 2),0)</f>
        <v>89.99</v>
      </c>
      <c r="AK236" s="20" t="s">
        <v>389</v>
      </c>
      <c r="AL236" s="21" t="s">
        <v>390</v>
      </c>
      <c r="AM236" s="13">
        <v>185</v>
      </c>
      <c r="AN236" s="22">
        <v>3136</v>
      </c>
      <c r="AO236" s="22">
        <v>2739</v>
      </c>
      <c r="AP236" s="22">
        <f>IF(AN236, ROUND(AO236/AN236*100, 2),0)</f>
        <v>87.34</v>
      </c>
      <c r="AQ236" s="20" t="s">
        <v>389</v>
      </c>
      <c r="AR236" s="21" t="s">
        <v>390</v>
      </c>
      <c r="AS236" s="13">
        <v>185</v>
      </c>
      <c r="AT236" s="22">
        <v>2493</v>
      </c>
      <c r="AU236" s="22">
        <v>1169</v>
      </c>
      <c r="AV236" s="22">
        <f>IF(AT236, ROUND(AU236/AT236*100, 2),0)</f>
        <v>46.89</v>
      </c>
      <c r="AW236" s="20" t="s">
        <v>389</v>
      </c>
      <c r="AX236" s="21" t="s">
        <v>390</v>
      </c>
      <c r="AY236" s="13">
        <v>185</v>
      </c>
      <c r="AZ236" s="22">
        <v>624</v>
      </c>
      <c r="BA236" s="22">
        <v>501</v>
      </c>
      <c r="BB236" s="22">
        <f>IF(AZ236, ROUND(BA236/AZ236*100, 2),0)</f>
        <v>80.290000000000006</v>
      </c>
    </row>
    <row r="237" spans="1:54" ht="19.350000000000001" customHeight="1" x14ac:dyDescent="0.25">
      <c r="A237" s="23"/>
      <c r="B237" s="24" t="s">
        <v>391</v>
      </c>
      <c r="C237" s="18" t="s">
        <v>12</v>
      </c>
      <c r="D237" s="18"/>
      <c r="E237" s="18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</row>
    <row r="238" spans="1:54" ht="19.350000000000001" customHeight="1" x14ac:dyDescent="0.25">
      <c r="A238" s="26" t="s">
        <v>392</v>
      </c>
      <c r="B238" s="30" t="s">
        <v>393</v>
      </c>
      <c r="C238" s="13">
        <v>186</v>
      </c>
      <c r="D238" s="13">
        <f t="shared" ref="D238:E240" ca="1" si="114">SUM(OFFSET(D238,0,6),OFFSET(D238,0,12),OFFSET(D238,0,18),OFFSET(D238,0,24),OFFSET(D238,0,30),OFFSET(D238,0,36),OFFSET(D238,0,42),OFFSET(D238,0,48))</f>
        <v>326</v>
      </c>
      <c r="E238" s="13">
        <f t="shared" ca="1" si="114"/>
        <v>1483</v>
      </c>
      <c r="F238" s="22">
        <f ca="1">IF(D238, ROUND(E238/D238*100, 2),0)</f>
        <v>454.91</v>
      </c>
      <c r="G238" s="26" t="s">
        <v>392</v>
      </c>
      <c r="H238" s="30" t="s">
        <v>393</v>
      </c>
      <c r="I238" s="13">
        <v>186</v>
      </c>
      <c r="J238" s="22">
        <v>198</v>
      </c>
      <c r="K238" s="22">
        <v>187</v>
      </c>
      <c r="L238" s="22">
        <f>IF(J238, ROUND(K238/J238*100, 2),0)</f>
        <v>94.44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0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263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127</v>
      </c>
      <c r="AC238" s="22">
        <v>1033</v>
      </c>
      <c r="AD238" s="22">
        <f>IF(AB238, ROUND(AC238/AB238*100, 2),0)</f>
        <v>813.39</v>
      </c>
      <c r="AE238" s="26" t="s">
        <v>392</v>
      </c>
      <c r="AF238" s="30" t="s">
        <v>393</v>
      </c>
      <c r="AG238" s="13">
        <v>186</v>
      </c>
      <c r="AH238" s="22">
        <v>1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0</v>
      </c>
      <c r="AO238" s="22">
        <v>0</v>
      </c>
      <c r="AP238" s="22">
        <f>IF(AN238, ROUND(AO238/AN238*100, 2),0)</f>
        <v>0</v>
      </c>
      <c r="AQ238" s="26" t="s">
        <v>392</v>
      </c>
      <c r="AR238" s="30" t="s">
        <v>393</v>
      </c>
      <c r="AS238" s="13">
        <v>186</v>
      </c>
      <c r="AT238" s="22">
        <v>0</v>
      </c>
      <c r="AU238" s="22">
        <v>0</v>
      </c>
      <c r="AV238" s="22">
        <f>IF(AT238, ROUND(AU238/AT238*100, 2),0)</f>
        <v>0</v>
      </c>
      <c r="AW238" s="26" t="s">
        <v>392</v>
      </c>
      <c r="AX238" s="30" t="s">
        <v>393</v>
      </c>
      <c r="AY238" s="13">
        <v>186</v>
      </c>
      <c r="AZ238" s="22">
        <v>0</v>
      </c>
      <c r="BA238" s="22">
        <v>0</v>
      </c>
      <c r="BB238" s="22">
        <f>IF(AZ238, ROUND(BA238/AZ238*100, 2),0)</f>
        <v>0</v>
      </c>
    </row>
    <row r="239" spans="1:54" ht="19.350000000000001" customHeight="1" x14ac:dyDescent="0.25">
      <c r="A239" s="26" t="s">
        <v>394</v>
      </c>
      <c r="B239" s="30" t="s">
        <v>395</v>
      </c>
      <c r="C239" s="13">
        <v>187</v>
      </c>
      <c r="D239" s="13">
        <f t="shared" ca="1" si="114"/>
        <v>6121</v>
      </c>
      <c r="E239" s="13">
        <f t="shared" ca="1" si="114"/>
        <v>4133</v>
      </c>
      <c r="F239" s="22">
        <f ca="1">IF(D239, ROUND(E239/D239*100, 2),0)</f>
        <v>67.52</v>
      </c>
      <c r="G239" s="26" t="s">
        <v>394</v>
      </c>
      <c r="H239" s="30" t="s">
        <v>395</v>
      </c>
      <c r="I239" s="13">
        <v>187</v>
      </c>
      <c r="J239" s="22">
        <v>31</v>
      </c>
      <c r="K239" s="22">
        <v>42</v>
      </c>
      <c r="L239" s="22">
        <f>IF(J239, ROUND(K239/J239*100, 2),0)</f>
        <v>135.47999999999999</v>
      </c>
      <c r="M239" s="26" t="s">
        <v>394</v>
      </c>
      <c r="N239" s="30" t="s">
        <v>395</v>
      </c>
      <c r="O239" s="13">
        <v>187</v>
      </c>
      <c r="P239" s="22">
        <v>20</v>
      </c>
      <c r="Q239" s="22">
        <v>20</v>
      </c>
      <c r="R239" s="22">
        <f>IF(P239, ROUND(Q239/P239*100, 2),0)</f>
        <v>100</v>
      </c>
      <c r="S239" s="26" t="s">
        <v>394</v>
      </c>
      <c r="T239" s="30" t="s">
        <v>395</v>
      </c>
      <c r="U239" s="13">
        <v>187</v>
      </c>
      <c r="V239" s="22">
        <v>3673</v>
      </c>
      <c r="W239" s="22">
        <v>1927</v>
      </c>
      <c r="X239" s="22">
        <f>IF(V239, ROUND(W239/V239*100, 2),0)</f>
        <v>52.46</v>
      </c>
      <c r="Y239" s="26" t="s">
        <v>394</v>
      </c>
      <c r="Z239" s="30" t="s">
        <v>395</v>
      </c>
      <c r="AA239" s="13">
        <v>187</v>
      </c>
      <c r="AB239" s="22">
        <v>248</v>
      </c>
      <c r="AC239" s="22">
        <v>136</v>
      </c>
      <c r="AD239" s="22">
        <f>IF(AB239, ROUND(AC239/AB239*100, 2),0)</f>
        <v>54.84</v>
      </c>
      <c r="AE239" s="26" t="s">
        <v>394</v>
      </c>
      <c r="AF239" s="30" t="s">
        <v>395</v>
      </c>
      <c r="AG239" s="13">
        <v>187</v>
      </c>
      <c r="AH239" s="22">
        <v>303</v>
      </c>
      <c r="AI239" s="22">
        <v>376</v>
      </c>
      <c r="AJ239" s="22">
        <f>IF(AH239, ROUND(AI239/AH239*100, 2),0)</f>
        <v>124.09</v>
      </c>
      <c r="AK239" s="26" t="s">
        <v>394</v>
      </c>
      <c r="AL239" s="30" t="s">
        <v>395</v>
      </c>
      <c r="AM239" s="13">
        <v>187</v>
      </c>
      <c r="AN239" s="22">
        <v>1171</v>
      </c>
      <c r="AO239" s="22">
        <v>1355</v>
      </c>
      <c r="AP239" s="22">
        <f>IF(AN239, ROUND(AO239/AN239*100, 2),0)</f>
        <v>115.71</v>
      </c>
      <c r="AQ239" s="26" t="s">
        <v>394</v>
      </c>
      <c r="AR239" s="30" t="s">
        <v>395</v>
      </c>
      <c r="AS239" s="13">
        <v>187</v>
      </c>
      <c r="AT239" s="22">
        <v>461</v>
      </c>
      <c r="AU239" s="22">
        <v>70</v>
      </c>
      <c r="AV239" s="22">
        <f>IF(AT239, ROUND(AU239/AT239*100, 2),0)</f>
        <v>15.18</v>
      </c>
      <c r="AW239" s="26" t="s">
        <v>394</v>
      </c>
      <c r="AX239" s="30" t="s">
        <v>395</v>
      </c>
      <c r="AY239" s="13">
        <v>187</v>
      </c>
      <c r="AZ239" s="22">
        <v>214</v>
      </c>
      <c r="BA239" s="22">
        <v>207</v>
      </c>
      <c r="BB239" s="22">
        <f>IF(AZ239, ROUND(BA239/AZ239*100, 2),0)</f>
        <v>96.73</v>
      </c>
    </row>
    <row r="240" spans="1:54" ht="19.350000000000001" customHeight="1" x14ac:dyDescent="0.25">
      <c r="A240" s="26" t="s">
        <v>396</v>
      </c>
      <c r="B240" s="30" t="s">
        <v>397</v>
      </c>
      <c r="C240" s="13">
        <v>188</v>
      </c>
      <c r="D240" s="13">
        <f t="shared" ca="1" si="114"/>
        <v>11121</v>
      </c>
      <c r="E240" s="13">
        <f t="shared" ca="1" si="114"/>
        <v>9032</v>
      </c>
      <c r="F240" s="22">
        <f ca="1">IF(D240, ROUND(E240/D240*100, 2),0)</f>
        <v>81.22</v>
      </c>
      <c r="G240" s="26" t="s">
        <v>396</v>
      </c>
      <c r="H240" s="30" t="s">
        <v>397</v>
      </c>
      <c r="I240" s="13">
        <v>188</v>
      </c>
      <c r="J240" s="22">
        <v>203</v>
      </c>
      <c r="K240" s="22">
        <v>211</v>
      </c>
      <c r="L240" s="22">
        <f>IF(J240, ROUND(K240/J240*100, 2),0)</f>
        <v>103.94</v>
      </c>
      <c r="M240" s="26" t="s">
        <v>396</v>
      </c>
      <c r="N240" s="30" t="s">
        <v>397</v>
      </c>
      <c r="O240" s="13">
        <v>188</v>
      </c>
      <c r="P240" s="22">
        <v>256</v>
      </c>
      <c r="Q240" s="22">
        <v>118</v>
      </c>
      <c r="R240" s="22">
        <f>IF(P240, ROUND(Q240/P240*100, 2),0)</f>
        <v>46.09</v>
      </c>
      <c r="S240" s="26" t="s">
        <v>396</v>
      </c>
      <c r="T240" s="30" t="s">
        <v>397</v>
      </c>
      <c r="U240" s="13">
        <v>188</v>
      </c>
      <c r="V240" s="22">
        <v>4108</v>
      </c>
      <c r="W240" s="22">
        <v>3962</v>
      </c>
      <c r="X240" s="22">
        <f>IF(V240, ROUND(W240/V240*100, 2),0)</f>
        <v>96.45</v>
      </c>
      <c r="Y240" s="26" t="s">
        <v>396</v>
      </c>
      <c r="Z240" s="30" t="s">
        <v>397</v>
      </c>
      <c r="AA240" s="13">
        <v>188</v>
      </c>
      <c r="AB240" s="22">
        <v>673</v>
      </c>
      <c r="AC240" s="22">
        <v>740</v>
      </c>
      <c r="AD240" s="22">
        <f>IF(AB240, ROUND(AC240/AB240*100, 2),0)</f>
        <v>109.96</v>
      </c>
      <c r="AE240" s="26" t="s">
        <v>396</v>
      </c>
      <c r="AF240" s="30" t="s">
        <v>397</v>
      </c>
      <c r="AG240" s="13">
        <v>188</v>
      </c>
      <c r="AH240" s="22">
        <v>1474</v>
      </c>
      <c r="AI240" s="22">
        <v>1224</v>
      </c>
      <c r="AJ240" s="22">
        <f>IF(AH240, ROUND(AI240/AH240*100, 2),0)</f>
        <v>83.04</v>
      </c>
      <c r="AK240" s="26" t="s">
        <v>396</v>
      </c>
      <c r="AL240" s="30" t="s">
        <v>397</v>
      </c>
      <c r="AM240" s="13">
        <v>188</v>
      </c>
      <c r="AN240" s="22">
        <v>1965</v>
      </c>
      <c r="AO240" s="22">
        <v>1384</v>
      </c>
      <c r="AP240" s="22">
        <f>IF(AN240, ROUND(AO240/AN240*100, 2),0)</f>
        <v>70.430000000000007</v>
      </c>
      <c r="AQ240" s="26" t="s">
        <v>396</v>
      </c>
      <c r="AR240" s="30" t="s">
        <v>397</v>
      </c>
      <c r="AS240" s="13">
        <v>188</v>
      </c>
      <c r="AT240" s="22">
        <v>2032</v>
      </c>
      <c r="AU240" s="22">
        <v>1099</v>
      </c>
      <c r="AV240" s="22">
        <f>IF(AT240, ROUND(AU240/AT240*100, 2),0)</f>
        <v>54.08</v>
      </c>
      <c r="AW240" s="26" t="s">
        <v>396</v>
      </c>
      <c r="AX240" s="30" t="s">
        <v>397</v>
      </c>
      <c r="AY240" s="13">
        <v>188</v>
      </c>
      <c r="AZ240" s="22">
        <v>410</v>
      </c>
      <c r="BA240" s="22">
        <v>294</v>
      </c>
      <c r="BB240" s="22">
        <f>IF(AZ240, ROUND(BA240/AZ240*100, 2),0)</f>
        <v>71.709999999999994</v>
      </c>
    </row>
    <row r="241" spans="1:54" ht="19.350000000000001" customHeight="1" x14ac:dyDescent="0.25">
      <c r="A241" s="16" t="s">
        <v>398</v>
      </c>
      <c r="B241" s="33" t="s">
        <v>399</v>
      </c>
      <c r="C241" s="18" t="s">
        <v>12</v>
      </c>
      <c r="D241" s="18"/>
      <c r="E241" s="18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</row>
    <row r="242" spans="1:54" ht="26.65" customHeight="1" x14ac:dyDescent="0.25">
      <c r="A242" s="26" t="s">
        <v>400</v>
      </c>
      <c r="B242" s="27" t="s">
        <v>401</v>
      </c>
      <c r="C242" s="13">
        <v>189</v>
      </c>
      <c r="D242" s="13">
        <f ca="1">SUM(OFFSET(D242,0,6),OFFSET(D242,0,12),OFFSET(D242,0,18),OFFSET(D242,0,24),OFFSET(D242,0,30),OFFSET(D242,0,36),OFFSET(D242,0,42),OFFSET(D242,0,48))</f>
        <v>1522</v>
      </c>
      <c r="E242" s="13">
        <f ca="1">SUM(OFFSET(E242,0,6),OFFSET(E242,0,12),OFFSET(E242,0,18),OFFSET(E242,0,24),OFFSET(E242,0,30),OFFSET(E242,0,36),OFFSET(E242,0,42),OFFSET(E242,0,48))</f>
        <v>1437</v>
      </c>
      <c r="F242" s="22">
        <f ca="1">IF(D242, ROUND(E242/D242*100, 2),0)</f>
        <v>94.42</v>
      </c>
      <c r="G242" s="26" t="s">
        <v>400</v>
      </c>
      <c r="H242" s="27" t="s">
        <v>401</v>
      </c>
      <c r="I242" s="13">
        <v>189</v>
      </c>
      <c r="J242" s="22">
        <v>96</v>
      </c>
      <c r="K242" s="22">
        <v>101</v>
      </c>
      <c r="L242" s="22">
        <f>IF(J242, ROUND(K242/J242*100, 2),0)</f>
        <v>105.21</v>
      </c>
      <c r="M242" s="26" t="s">
        <v>400</v>
      </c>
      <c r="N242" s="27" t="s">
        <v>401</v>
      </c>
      <c r="O242" s="13">
        <v>189</v>
      </c>
      <c r="P242" s="22">
        <v>10</v>
      </c>
      <c r="Q242" s="22">
        <v>3</v>
      </c>
      <c r="R242" s="22">
        <f>IF(P242, ROUND(Q242/P242*100, 2),0)</f>
        <v>30</v>
      </c>
      <c r="S242" s="26" t="s">
        <v>400</v>
      </c>
      <c r="T242" s="27" t="s">
        <v>401</v>
      </c>
      <c r="U242" s="13">
        <v>189</v>
      </c>
      <c r="V242" s="22">
        <v>856</v>
      </c>
      <c r="W242" s="22">
        <v>666</v>
      </c>
      <c r="X242" s="22">
        <f>IF(V242, ROUND(W242/V242*100, 2),0)</f>
        <v>77.8</v>
      </c>
      <c r="Y242" s="26" t="s">
        <v>400</v>
      </c>
      <c r="Z242" s="27" t="s">
        <v>401</v>
      </c>
      <c r="AA242" s="13">
        <v>189</v>
      </c>
      <c r="AB242" s="22">
        <v>118</v>
      </c>
      <c r="AC242" s="22">
        <v>129</v>
      </c>
      <c r="AD242" s="22">
        <f>IF(AB242, ROUND(AC242/AB242*100, 2),0)</f>
        <v>109.32</v>
      </c>
      <c r="AE242" s="26" t="s">
        <v>400</v>
      </c>
      <c r="AF242" s="27" t="s">
        <v>401</v>
      </c>
      <c r="AG242" s="13">
        <v>189</v>
      </c>
      <c r="AH242" s="22">
        <v>216</v>
      </c>
      <c r="AI242" s="22">
        <v>169</v>
      </c>
      <c r="AJ242" s="22">
        <f>IF(AH242, ROUND(AI242/AH242*100, 2),0)</f>
        <v>78.239999999999995</v>
      </c>
      <c r="AK242" s="26" t="s">
        <v>400</v>
      </c>
      <c r="AL242" s="27" t="s">
        <v>401</v>
      </c>
      <c r="AM242" s="13">
        <v>189</v>
      </c>
      <c r="AN242" s="22">
        <v>72</v>
      </c>
      <c r="AO242" s="22">
        <v>191</v>
      </c>
      <c r="AP242" s="22">
        <f>IF(AN242, ROUND(AO242/AN242*100, 2),0)</f>
        <v>265.27999999999997</v>
      </c>
      <c r="AQ242" s="26" t="s">
        <v>400</v>
      </c>
      <c r="AR242" s="27" t="s">
        <v>401</v>
      </c>
      <c r="AS242" s="13">
        <v>189</v>
      </c>
      <c r="AT242" s="22">
        <v>96</v>
      </c>
      <c r="AU242" s="22">
        <v>135</v>
      </c>
      <c r="AV242" s="22">
        <f>IF(AT242, ROUND(AU242/AT242*100, 2),0)</f>
        <v>140.63</v>
      </c>
      <c r="AW242" s="26" t="s">
        <v>400</v>
      </c>
      <c r="AX242" s="27" t="s">
        <v>401</v>
      </c>
      <c r="AY242" s="13">
        <v>189</v>
      </c>
      <c r="AZ242" s="22">
        <v>58</v>
      </c>
      <c r="BA242" s="22">
        <v>43</v>
      </c>
      <c r="BB242" s="22">
        <f>IF(AZ242, ROUND(BA242/AZ242*100, 2),0)</f>
        <v>74.14</v>
      </c>
    </row>
    <row r="243" spans="1:54" ht="19.350000000000001" customHeight="1" x14ac:dyDescent="0.25">
      <c r="A243" s="26" t="s">
        <v>402</v>
      </c>
      <c r="B243" s="30" t="s">
        <v>403</v>
      </c>
      <c r="C243" s="13">
        <v>190</v>
      </c>
      <c r="D243" s="13">
        <f ca="1">SUM(OFFSET(D243,0,6),OFFSET(D243,0,12),OFFSET(D243,0,18),OFFSET(D243,0,24),OFFSET(D243,0,30),OFFSET(D243,0,36),OFFSET(D243,0,42),OFFSET(D243,0,48))</f>
        <v>13381</v>
      </c>
      <c r="E243" s="13">
        <f ca="1">SUM(OFFSET(E243,0,6),OFFSET(E243,0,12),OFFSET(E243,0,18),OFFSET(E243,0,24),OFFSET(E243,0,30),OFFSET(E243,0,36),OFFSET(E243,0,42),OFFSET(E243,0,48))</f>
        <v>10847</v>
      </c>
      <c r="F243" s="22">
        <f ca="1">IF(D243, ROUND(E243/D243*100, 2),0)</f>
        <v>81.06</v>
      </c>
      <c r="G243" s="26" t="s">
        <v>402</v>
      </c>
      <c r="H243" s="30" t="s">
        <v>403</v>
      </c>
      <c r="I243" s="13">
        <v>190</v>
      </c>
      <c r="J243" s="22">
        <v>336</v>
      </c>
      <c r="K243" s="22">
        <v>339</v>
      </c>
      <c r="L243" s="22">
        <f>IF(J243, ROUND(K243/J243*100, 2),0)</f>
        <v>100.89</v>
      </c>
      <c r="M243" s="26" t="s">
        <v>402</v>
      </c>
      <c r="N243" s="30" t="s">
        <v>403</v>
      </c>
      <c r="O243" s="13">
        <v>190</v>
      </c>
      <c r="P243" s="22">
        <v>266</v>
      </c>
      <c r="Q243" s="22">
        <v>135</v>
      </c>
      <c r="R243" s="22">
        <f>IF(P243, ROUND(Q243/P243*100, 2),0)</f>
        <v>50.75</v>
      </c>
      <c r="S243" s="26" t="s">
        <v>402</v>
      </c>
      <c r="T243" s="30" t="s">
        <v>403</v>
      </c>
      <c r="U243" s="13">
        <v>190</v>
      </c>
      <c r="V243" s="22">
        <v>4351</v>
      </c>
      <c r="W243" s="22">
        <v>3987</v>
      </c>
      <c r="X243" s="22">
        <f>IF(V243, ROUND(W243/V243*100, 2),0)</f>
        <v>91.63</v>
      </c>
      <c r="Y243" s="26" t="s">
        <v>402</v>
      </c>
      <c r="Z243" s="30" t="s">
        <v>403</v>
      </c>
      <c r="AA243" s="13">
        <v>190</v>
      </c>
      <c r="AB243" s="22">
        <v>839</v>
      </c>
      <c r="AC243" s="22">
        <v>915</v>
      </c>
      <c r="AD243" s="22">
        <f>IF(AB243, ROUND(AC243/AB243*100, 2),0)</f>
        <v>109.06</v>
      </c>
      <c r="AE243" s="26" t="s">
        <v>402</v>
      </c>
      <c r="AF243" s="30" t="s">
        <v>403</v>
      </c>
      <c r="AG243" s="13">
        <v>190</v>
      </c>
      <c r="AH243" s="22">
        <v>1562</v>
      </c>
      <c r="AI243" s="22">
        <v>1431</v>
      </c>
      <c r="AJ243" s="22">
        <f>IF(AH243, ROUND(AI243/AH243*100, 2),0)</f>
        <v>91.61</v>
      </c>
      <c r="AK243" s="26" t="s">
        <v>402</v>
      </c>
      <c r="AL243" s="30" t="s">
        <v>403</v>
      </c>
      <c r="AM243" s="13">
        <v>190</v>
      </c>
      <c r="AN243" s="22">
        <v>3064</v>
      </c>
      <c r="AO243" s="22">
        <v>2548</v>
      </c>
      <c r="AP243" s="22">
        <f>IF(AN243, ROUND(AO243/AN243*100, 2),0)</f>
        <v>83.16</v>
      </c>
      <c r="AQ243" s="26" t="s">
        <v>402</v>
      </c>
      <c r="AR243" s="30" t="s">
        <v>403</v>
      </c>
      <c r="AS243" s="13">
        <v>190</v>
      </c>
      <c r="AT243" s="22">
        <v>2397</v>
      </c>
      <c r="AU243" s="22">
        <v>1034</v>
      </c>
      <c r="AV243" s="22">
        <f>IF(AT243, ROUND(AU243/AT243*100, 2),0)</f>
        <v>43.14</v>
      </c>
      <c r="AW243" s="26" t="s">
        <v>402</v>
      </c>
      <c r="AX243" s="30" t="s">
        <v>403</v>
      </c>
      <c r="AY243" s="13">
        <v>190</v>
      </c>
      <c r="AZ243" s="22">
        <v>566</v>
      </c>
      <c r="BA243" s="22">
        <v>458</v>
      </c>
      <c r="BB243" s="22">
        <f>IF(AZ243, ROUND(BA243/AZ243*100, 2),0)</f>
        <v>80.92</v>
      </c>
    </row>
    <row r="244" spans="1:54" ht="19.350000000000001" customHeight="1" x14ac:dyDescent="0.25">
      <c r="A244" s="23"/>
      <c r="B244" s="24" t="s">
        <v>404</v>
      </c>
      <c r="C244" s="18" t="s">
        <v>12</v>
      </c>
      <c r="D244" s="18"/>
      <c r="E244" s="18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</row>
    <row r="245" spans="1:54" ht="19.350000000000001" customHeight="1" x14ac:dyDescent="0.25">
      <c r="A245" s="26" t="s">
        <v>405</v>
      </c>
      <c r="B245" s="30" t="s">
        <v>180</v>
      </c>
      <c r="C245" s="13">
        <v>191</v>
      </c>
      <c r="D245" s="13">
        <f t="shared" ref="D245:E247" ca="1" si="115">SUM(OFFSET(D245,0,6),OFFSET(D245,0,12),OFFSET(D245,0,18),OFFSET(D245,0,24),OFFSET(D245,0,30),OFFSET(D245,0,36),OFFSET(D245,0,42),OFFSET(D245,0,48))</f>
        <v>7136</v>
      </c>
      <c r="E245" s="13">
        <f t="shared" ca="1" si="115"/>
        <v>5972</v>
      </c>
      <c r="F245" s="22">
        <f ca="1">IF(D245, ROUND(E245/D245*100, 2),0)</f>
        <v>83.69</v>
      </c>
      <c r="G245" s="26" t="s">
        <v>405</v>
      </c>
      <c r="H245" s="30" t="s">
        <v>180</v>
      </c>
      <c r="I245" s="13">
        <v>191</v>
      </c>
      <c r="J245" s="22">
        <v>238</v>
      </c>
      <c r="K245" s="22">
        <v>224</v>
      </c>
      <c r="L245" s="22">
        <f>IF(J245, ROUND(K245/J245*100, 2),0)</f>
        <v>94.12</v>
      </c>
      <c r="M245" s="26" t="s">
        <v>405</v>
      </c>
      <c r="N245" s="30" t="s">
        <v>180</v>
      </c>
      <c r="O245" s="13">
        <v>191</v>
      </c>
      <c r="P245" s="22">
        <v>68</v>
      </c>
      <c r="Q245" s="22">
        <v>46</v>
      </c>
      <c r="R245" s="22">
        <f>IF(P245, ROUND(Q245/P245*100, 2),0)</f>
        <v>67.650000000000006</v>
      </c>
      <c r="S245" s="26" t="s">
        <v>405</v>
      </c>
      <c r="T245" s="30" t="s">
        <v>180</v>
      </c>
      <c r="U245" s="13">
        <v>191</v>
      </c>
      <c r="V245" s="22">
        <v>3034</v>
      </c>
      <c r="W245" s="22">
        <v>2461</v>
      </c>
      <c r="X245" s="22">
        <f>IF(V245, ROUND(W245/V245*100, 2),0)</f>
        <v>81.11</v>
      </c>
      <c r="Y245" s="26" t="s">
        <v>405</v>
      </c>
      <c r="Z245" s="30" t="s">
        <v>180</v>
      </c>
      <c r="AA245" s="13">
        <v>191</v>
      </c>
      <c r="AB245" s="22">
        <v>397</v>
      </c>
      <c r="AC245" s="22">
        <v>301</v>
      </c>
      <c r="AD245" s="22">
        <f>IF(AB245, ROUND(AC245/AB245*100, 2),0)</f>
        <v>75.819999999999993</v>
      </c>
      <c r="AE245" s="26" t="s">
        <v>405</v>
      </c>
      <c r="AF245" s="30" t="s">
        <v>180</v>
      </c>
      <c r="AG245" s="13">
        <v>191</v>
      </c>
      <c r="AH245" s="22">
        <v>442</v>
      </c>
      <c r="AI245" s="22">
        <v>218</v>
      </c>
      <c r="AJ245" s="22">
        <f>IF(AH245, ROUND(AI245/AH245*100, 2),0)</f>
        <v>49.32</v>
      </c>
      <c r="AK245" s="26" t="s">
        <v>405</v>
      </c>
      <c r="AL245" s="30" t="s">
        <v>180</v>
      </c>
      <c r="AM245" s="13">
        <v>191</v>
      </c>
      <c r="AN245" s="22">
        <v>327</v>
      </c>
      <c r="AO245" s="22">
        <v>2331</v>
      </c>
      <c r="AP245" s="22">
        <f>IF(AN245, ROUND(AO245/AN245*100, 2),0)</f>
        <v>712.84</v>
      </c>
      <c r="AQ245" s="26" t="s">
        <v>405</v>
      </c>
      <c r="AR245" s="30" t="s">
        <v>180</v>
      </c>
      <c r="AS245" s="13">
        <v>191</v>
      </c>
      <c r="AT245" s="22">
        <v>2227</v>
      </c>
      <c r="AU245" s="22">
        <v>30</v>
      </c>
      <c r="AV245" s="22">
        <f>IF(AT245, ROUND(AU245/AT245*100, 2),0)</f>
        <v>1.35</v>
      </c>
      <c r="AW245" s="26" t="s">
        <v>405</v>
      </c>
      <c r="AX245" s="30" t="s">
        <v>180</v>
      </c>
      <c r="AY245" s="13">
        <v>191</v>
      </c>
      <c r="AZ245" s="22">
        <v>403</v>
      </c>
      <c r="BA245" s="22">
        <v>361</v>
      </c>
      <c r="BB245" s="22">
        <f>IF(AZ245, ROUND(BA245/AZ245*100, 2),0)</f>
        <v>89.58</v>
      </c>
    </row>
    <row r="246" spans="1:54" ht="26.65" customHeight="1" x14ac:dyDescent="0.25">
      <c r="A246" s="26" t="s">
        <v>406</v>
      </c>
      <c r="B246" s="27" t="s">
        <v>182</v>
      </c>
      <c r="C246" s="13">
        <v>192</v>
      </c>
      <c r="D246" s="13">
        <f t="shared" ca="1" si="115"/>
        <v>1757</v>
      </c>
      <c r="E246" s="13">
        <f t="shared" ca="1" si="115"/>
        <v>1415</v>
      </c>
      <c r="F246" s="22">
        <f ca="1">IF(D246, ROUND(E246/D246*100, 2),0)</f>
        <v>80.540000000000006</v>
      </c>
      <c r="G246" s="26" t="s">
        <v>406</v>
      </c>
      <c r="H246" s="27" t="s">
        <v>182</v>
      </c>
      <c r="I246" s="13">
        <v>192</v>
      </c>
      <c r="J246" s="22">
        <v>98</v>
      </c>
      <c r="K246" s="22">
        <v>112</v>
      </c>
      <c r="L246" s="22">
        <f>IF(J246, ROUND(K246/J246*100, 2),0)</f>
        <v>114.29</v>
      </c>
      <c r="M246" s="26" t="s">
        <v>406</v>
      </c>
      <c r="N246" s="27" t="s">
        <v>182</v>
      </c>
      <c r="O246" s="13">
        <v>192</v>
      </c>
      <c r="P246" s="22">
        <v>198</v>
      </c>
      <c r="Q246" s="22">
        <v>89</v>
      </c>
      <c r="R246" s="22">
        <f>IF(P246, ROUND(Q246/P246*100, 2),0)</f>
        <v>44.95</v>
      </c>
      <c r="S246" s="26" t="s">
        <v>406</v>
      </c>
      <c r="T246" s="27" t="s">
        <v>182</v>
      </c>
      <c r="U246" s="13">
        <v>192</v>
      </c>
      <c r="V246" s="22">
        <v>496</v>
      </c>
      <c r="W246" s="22">
        <v>436</v>
      </c>
      <c r="X246" s="22">
        <f>IF(V246, ROUND(W246/V246*100, 2),0)</f>
        <v>87.9</v>
      </c>
      <c r="Y246" s="26" t="s">
        <v>406</v>
      </c>
      <c r="Z246" s="27" t="s">
        <v>182</v>
      </c>
      <c r="AA246" s="13">
        <v>192</v>
      </c>
      <c r="AB246" s="22">
        <v>224</v>
      </c>
      <c r="AC246" s="22">
        <v>148</v>
      </c>
      <c r="AD246" s="22">
        <f>IF(AB246, ROUND(AC246/AB246*100, 2),0)</f>
        <v>66.069999999999993</v>
      </c>
      <c r="AE246" s="26" t="s">
        <v>406</v>
      </c>
      <c r="AF246" s="27" t="s">
        <v>182</v>
      </c>
      <c r="AG246" s="13">
        <v>192</v>
      </c>
      <c r="AH246" s="22">
        <v>227</v>
      </c>
      <c r="AI246" s="22">
        <v>187</v>
      </c>
      <c r="AJ246" s="22">
        <f>IF(AH246, ROUND(AI246/AH246*100, 2),0)</f>
        <v>82.38</v>
      </c>
      <c r="AK246" s="26" t="s">
        <v>406</v>
      </c>
      <c r="AL246" s="27" t="s">
        <v>182</v>
      </c>
      <c r="AM246" s="13">
        <v>192</v>
      </c>
      <c r="AN246" s="22">
        <v>181</v>
      </c>
      <c r="AO246" s="22">
        <v>217</v>
      </c>
      <c r="AP246" s="22">
        <f>IF(AN246, ROUND(AO246/AN246*100, 2),0)</f>
        <v>119.89</v>
      </c>
      <c r="AQ246" s="26" t="s">
        <v>406</v>
      </c>
      <c r="AR246" s="27" t="s">
        <v>182</v>
      </c>
      <c r="AS246" s="13">
        <v>192</v>
      </c>
      <c r="AT246" s="22">
        <v>170</v>
      </c>
      <c r="AU246" s="22">
        <v>131</v>
      </c>
      <c r="AV246" s="22">
        <f>IF(AT246, ROUND(AU246/AT246*100, 2),0)</f>
        <v>77.06</v>
      </c>
      <c r="AW246" s="26" t="s">
        <v>406</v>
      </c>
      <c r="AX246" s="27" t="s">
        <v>182</v>
      </c>
      <c r="AY246" s="13">
        <v>192</v>
      </c>
      <c r="AZ246" s="22">
        <v>163</v>
      </c>
      <c r="BA246" s="22">
        <v>95</v>
      </c>
      <c r="BB246" s="22">
        <f>IF(AZ246, ROUND(BA246/AZ246*100, 2),0)</f>
        <v>58.28</v>
      </c>
    </row>
    <row r="247" spans="1:54" ht="24.4" customHeight="1" x14ac:dyDescent="0.25">
      <c r="A247" s="20" t="s">
        <v>407</v>
      </c>
      <c r="B247" s="28" t="s">
        <v>408</v>
      </c>
      <c r="C247" s="13">
        <v>193</v>
      </c>
      <c r="D247" s="13">
        <f t="shared" ca="1" si="115"/>
        <v>19</v>
      </c>
      <c r="E247" s="13">
        <f t="shared" ca="1" si="115"/>
        <v>2</v>
      </c>
      <c r="F247" s="22">
        <f ca="1">IF(D247, ROUND(E247/D247*100, 2),0)</f>
        <v>10.53</v>
      </c>
      <c r="G247" s="20" t="s">
        <v>407</v>
      </c>
      <c r="H247" s="28" t="s">
        <v>408</v>
      </c>
      <c r="I247" s="13">
        <v>193</v>
      </c>
      <c r="J247" s="22">
        <v>0</v>
      </c>
      <c r="K247" s="22">
        <v>0</v>
      </c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0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10</v>
      </c>
      <c r="W247" s="22">
        <v>1</v>
      </c>
      <c r="X247" s="22">
        <f>IF(V247, ROUND(W247/V247*100, 2),0)</f>
        <v>10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1</v>
      </c>
      <c r="AI247" s="22">
        <v>1</v>
      </c>
      <c r="AJ247" s="22">
        <f>IF(AH247, ROUND(AI247/AH247*100, 2),0)</f>
        <v>100</v>
      </c>
      <c r="AK247" s="20" t="s">
        <v>407</v>
      </c>
      <c r="AL247" s="28" t="s">
        <v>408</v>
      </c>
      <c r="AM247" s="13">
        <v>193</v>
      </c>
      <c r="AN247" s="22">
        <v>8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0</v>
      </c>
      <c r="AU247" s="22">
        <v>0</v>
      </c>
      <c r="AV247" s="22">
        <f>IF(AT247, ROUND(AU247/AT247*100, 2),0)</f>
        <v>0</v>
      </c>
      <c r="AW247" s="20" t="s">
        <v>407</v>
      </c>
      <c r="AX247" s="28" t="s">
        <v>408</v>
      </c>
      <c r="AY247" s="13">
        <v>193</v>
      </c>
      <c r="AZ247" s="22">
        <v>0</v>
      </c>
      <c r="BA247" s="22">
        <v>0</v>
      </c>
      <c r="BB247" s="22">
        <f>IF(AZ247, ROUND(BA247/AZ247*100, 2),0)</f>
        <v>0</v>
      </c>
    </row>
    <row r="248" spans="1:54" ht="19.350000000000001" customHeight="1" x14ac:dyDescent="0.25">
      <c r="A248" s="23"/>
      <c r="B248" s="24" t="s">
        <v>409</v>
      </c>
      <c r="C248" s="18" t="s">
        <v>12</v>
      </c>
      <c r="D248" s="18"/>
      <c r="E248" s="18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</row>
    <row r="249" spans="1:54" ht="25.7" customHeight="1" x14ac:dyDescent="0.25">
      <c r="A249" s="26" t="s">
        <v>410</v>
      </c>
      <c r="B249" s="27" t="s">
        <v>411</v>
      </c>
      <c r="C249" s="13">
        <v>194</v>
      </c>
      <c r="D249" s="13">
        <f ca="1">SUM(OFFSET(D249,0,6),OFFSET(D249,0,12),OFFSET(D249,0,18),OFFSET(D249,0,24),OFFSET(D249,0,30),OFFSET(D249,0,36),OFFSET(D249,0,42),OFFSET(D249,0,48))</f>
        <v>18</v>
      </c>
      <c r="E249" s="13">
        <f ca="1">SUM(OFFSET(E249,0,6),OFFSET(E249,0,12),OFFSET(E249,0,18),OFFSET(E249,0,24),OFFSET(E249,0,30),OFFSET(E249,0,36),OFFSET(E249,0,42),OFFSET(E249,0,48))</f>
        <v>2</v>
      </c>
      <c r="F249" s="22">
        <f ca="1">IF(D249, ROUND(E249/D249*100, 2),0)</f>
        <v>11.11</v>
      </c>
      <c r="G249" s="26" t="s">
        <v>410</v>
      </c>
      <c r="H249" s="27" t="s">
        <v>411</v>
      </c>
      <c r="I249" s="13">
        <v>194</v>
      </c>
      <c r="J249" s="22">
        <v>0</v>
      </c>
      <c r="K249" s="22">
        <v>0</v>
      </c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0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9</v>
      </c>
      <c r="W249" s="22">
        <v>1</v>
      </c>
      <c r="X249" s="22">
        <f>IF(V249, ROUND(W249/V249*100, 2),0)</f>
        <v>11.11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1</v>
      </c>
      <c r="AI249" s="22">
        <v>1</v>
      </c>
      <c r="AJ249" s="22">
        <f>IF(AH249, ROUND(AI249/AH249*100, 2),0)</f>
        <v>100</v>
      </c>
      <c r="AK249" s="26" t="s">
        <v>410</v>
      </c>
      <c r="AL249" s="27" t="s">
        <v>411</v>
      </c>
      <c r="AM249" s="13">
        <v>194</v>
      </c>
      <c r="AN249" s="22">
        <v>8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0</v>
      </c>
      <c r="AU249" s="22">
        <v>0</v>
      </c>
      <c r="AV249" s="22">
        <f>IF(AT249, ROUND(AU249/AT249*100, 2),0)</f>
        <v>0</v>
      </c>
      <c r="AW249" s="26" t="s">
        <v>410</v>
      </c>
      <c r="AX249" s="27" t="s">
        <v>411</v>
      </c>
      <c r="AY249" s="13">
        <v>194</v>
      </c>
      <c r="AZ249" s="22">
        <v>0</v>
      </c>
      <c r="BA249" s="22">
        <v>0</v>
      </c>
      <c r="BB249" s="22">
        <f>IF(AZ249, ROUND(BA249/AZ249*100, 2),0)</f>
        <v>0</v>
      </c>
    </row>
    <row r="250" spans="1:54" ht="19.350000000000001" customHeight="1" x14ac:dyDescent="0.25">
      <c r="A250" s="26" t="s">
        <v>412</v>
      </c>
      <c r="B250" s="30" t="s">
        <v>413</v>
      </c>
      <c r="C250" s="13">
        <v>195</v>
      </c>
      <c r="D250" s="13">
        <f ca="1">SUM(OFFSET(D250,0,6),OFFSET(D250,0,12),OFFSET(D250,0,18),OFFSET(D250,0,24),OFFSET(D250,0,30),OFFSET(D250,0,36),OFFSET(D250,0,42),OFFSET(D250,0,48))</f>
        <v>1</v>
      </c>
      <c r="E250" s="13">
        <f ca="1">SUM(OFFSET(E250,0,6),OFFSET(E250,0,12),OFFSET(E250,0,18),OFFSET(E250,0,24),OFFSET(E250,0,30),OFFSET(E250,0,36),OFFSET(E250,0,42),OFFSET(E250,0,48))</f>
        <v>0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1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0</v>
      </c>
      <c r="BA250" s="22">
        <v>0</v>
      </c>
      <c r="BB250" s="22">
        <f>IF(AZ250, ROUND(BA250/AZ250*100, 2),0)</f>
        <v>0</v>
      </c>
    </row>
    <row r="251" spans="1:54" ht="26.65" customHeight="1" x14ac:dyDescent="0.25">
      <c r="A251" s="16" t="s">
        <v>414</v>
      </c>
      <c r="B251" s="29" t="s">
        <v>415</v>
      </c>
      <c r="C251" s="18" t="s">
        <v>12</v>
      </c>
      <c r="D251" s="18"/>
      <c r="E251" s="18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</row>
    <row r="252" spans="1:54" ht="15.4" customHeight="1" x14ac:dyDescent="0.25">
      <c r="A252" s="20" t="s">
        <v>416</v>
      </c>
      <c r="B252" s="28" t="s">
        <v>417</v>
      </c>
      <c r="C252" s="13">
        <v>196</v>
      </c>
      <c r="D252" s="13">
        <f ca="1">SUM(OFFSET(D252,0,6),OFFSET(D252,0,12),OFFSET(D252,0,18),OFFSET(D252,0,24),OFFSET(D252,0,30),OFFSET(D252,0,36),OFFSET(D252,0,42),OFFSET(D252,0,48))</f>
        <v>4437</v>
      </c>
      <c r="E252" s="13">
        <f ca="1">SUM(OFFSET(E252,0,6),OFFSET(E252,0,12),OFFSET(E252,0,18),OFFSET(E252,0,24),OFFSET(E252,0,30),OFFSET(E252,0,36),OFFSET(E252,0,42),OFFSET(E252,0,48))</f>
        <v>1640</v>
      </c>
      <c r="F252" s="22">
        <f ca="1">IF(D252, ROUND(E252/D252*100, 2),0)</f>
        <v>36.96</v>
      </c>
      <c r="G252" s="20" t="s">
        <v>416</v>
      </c>
      <c r="H252" s="28" t="s">
        <v>417</v>
      </c>
      <c r="I252" s="13">
        <v>196</v>
      </c>
      <c r="J252" s="22">
        <v>89</v>
      </c>
      <c r="K252" s="22">
        <v>66</v>
      </c>
      <c r="L252" s="22">
        <f>IF(J252, ROUND(K252/J252*100, 2),0)</f>
        <v>74.16</v>
      </c>
      <c r="M252" s="20" t="s">
        <v>416</v>
      </c>
      <c r="N252" s="28" t="s">
        <v>417</v>
      </c>
      <c r="O252" s="13">
        <v>196</v>
      </c>
      <c r="P252" s="22">
        <v>80</v>
      </c>
      <c r="Q252" s="22">
        <v>0</v>
      </c>
      <c r="R252" s="22">
        <f>IF(P252, ROUND(Q252/P252*100, 2),0)</f>
        <v>0</v>
      </c>
      <c r="S252" s="20" t="s">
        <v>416</v>
      </c>
      <c r="T252" s="28" t="s">
        <v>417</v>
      </c>
      <c r="U252" s="13">
        <v>196</v>
      </c>
      <c r="V252" s="22">
        <v>1071</v>
      </c>
      <c r="W252" s="22">
        <v>887</v>
      </c>
      <c r="X252" s="22">
        <f>IF(V252, ROUND(W252/V252*100, 2),0)</f>
        <v>82.82</v>
      </c>
      <c r="Y252" s="20" t="s">
        <v>416</v>
      </c>
      <c r="Z252" s="28" t="s">
        <v>417</v>
      </c>
      <c r="AA252" s="13">
        <v>196</v>
      </c>
      <c r="AB252" s="22">
        <v>132</v>
      </c>
      <c r="AC252" s="22">
        <v>142</v>
      </c>
      <c r="AD252" s="22">
        <f>IF(AB252, ROUND(AC252/AB252*100, 2),0)</f>
        <v>107.58</v>
      </c>
      <c r="AE252" s="20" t="s">
        <v>416</v>
      </c>
      <c r="AF252" s="28" t="s">
        <v>417</v>
      </c>
      <c r="AG252" s="13">
        <v>196</v>
      </c>
      <c r="AH252" s="22">
        <v>628</v>
      </c>
      <c r="AI252" s="22">
        <v>247</v>
      </c>
      <c r="AJ252" s="22">
        <f>IF(AH252, ROUND(AI252/AH252*100, 2),0)</f>
        <v>39.33</v>
      </c>
      <c r="AK252" s="20" t="s">
        <v>416</v>
      </c>
      <c r="AL252" s="28" t="s">
        <v>417</v>
      </c>
      <c r="AM252" s="13">
        <v>196</v>
      </c>
      <c r="AN252" s="22">
        <v>254</v>
      </c>
      <c r="AO252" s="22">
        <v>196</v>
      </c>
      <c r="AP252" s="22">
        <f>IF(AN252, ROUND(AO252/AN252*100, 2),0)</f>
        <v>77.17</v>
      </c>
      <c r="AQ252" s="20" t="s">
        <v>416</v>
      </c>
      <c r="AR252" s="28" t="s">
        <v>417</v>
      </c>
      <c r="AS252" s="13">
        <v>196</v>
      </c>
      <c r="AT252" s="22">
        <v>2066</v>
      </c>
      <c r="AU252" s="22">
        <v>45</v>
      </c>
      <c r="AV252" s="22">
        <f>IF(AT252, ROUND(AU252/AT252*100, 2),0)</f>
        <v>2.1800000000000002</v>
      </c>
      <c r="AW252" s="20" t="s">
        <v>416</v>
      </c>
      <c r="AX252" s="28" t="s">
        <v>417</v>
      </c>
      <c r="AY252" s="13">
        <v>196</v>
      </c>
      <c r="AZ252" s="22">
        <v>117</v>
      </c>
      <c r="BA252" s="22">
        <v>57</v>
      </c>
      <c r="BB252" s="22">
        <f>IF(AZ252, ROUND(BA252/AZ252*100, 2),0)</f>
        <v>48.72</v>
      </c>
    </row>
    <row r="253" spans="1:54" ht="19.350000000000001" customHeight="1" x14ac:dyDescent="0.25">
      <c r="A253" s="23"/>
      <c r="B253" s="24" t="s">
        <v>418</v>
      </c>
      <c r="C253" s="18" t="s">
        <v>12</v>
      </c>
      <c r="D253" s="18"/>
      <c r="E253" s="18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</row>
    <row r="254" spans="1:54" ht="19.350000000000001" customHeight="1" x14ac:dyDescent="0.25">
      <c r="A254" s="26" t="s">
        <v>419</v>
      </c>
      <c r="B254" s="30" t="s">
        <v>420</v>
      </c>
      <c r="C254" s="13">
        <v>197</v>
      </c>
      <c r="D254" s="13">
        <f t="shared" ref="D254:E256" ca="1" si="116">SUM(OFFSET(D254,0,6),OFFSET(D254,0,12),OFFSET(D254,0,18),OFFSET(D254,0,24),OFFSET(D254,0,30),OFFSET(D254,0,36),OFFSET(D254,0,42),OFFSET(D254,0,48))</f>
        <v>1766</v>
      </c>
      <c r="E254" s="13">
        <f t="shared" ca="1" si="116"/>
        <v>691</v>
      </c>
      <c r="F254" s="22">
        <f ca="1">IF(D254, ROUND(E254/D254*100, 2),0)</f>
        <v>39.130000000000003</v>
      </c>
      <c r="G254" s="26" t="s">
        <v>419</v>
      </c>
      <c r="H254" s="30" t="s">
        <v>420</v>
      </c>
      <c r="I254" s="13">
        <v>197</v>
      </c>
      <c r="J254" s="22">
        <v>62</v>
      </c>
      <c r="K254" s="22">
        <v>38</v>
      </c>
      <c r="L254" s="22">
        <f>IF(J254, ROUND(K254/J254*100, 2),0)</f>
        <v>61.29</v>
      </c>
      <c r="M254" s="26" t="s">
        <v>419</v>
      </c>
      <c r="N254" s="30" t="s">
        <v>420</v>
      </c>
      <c r="O254" s="13">
        <v>197</v>
      </c>
      <c r="P254" s="22">
        <v>30</v>
      </c>
      <c r="Q254" s="22">
        <v>0</v>
      </c>
      <c r="R254" s="22">
        <f>IF(P254, ROUND(Q254/P254*100, 2),0)</f>
        <v>0</v>
      </c>
      <c r="S254" s="26" t="s">
        <v>419</v>
      </c>
      <c r="T254" s="30" t="s">
        <v>420</v>
      </c>
      <c r="U254" s="13">
        <v>197</v>
      </c>
      <c r="V254" s="22">
        <v>659</v>
      </c>
      <c r="W254" s="22">
        <v>444</v>
      </c>
      <c r="X254" s="22">
        <f>IF(V254, ROUND(W254/V254*100, 2),0)</f>
        <v>67.37</v>
      </c>
      <c r="Y254" s="26" t="s">
        <v>419</v>
      </c>
      <c r="Z254" s="30" t="s">
        <v>420</v>
      </c>
      <c r="AA254" s="13">
        <v>197</v>
      </c>
      <c r="AB254" s="22">
        <v>74</v>
      </c>
      <c r="AC254" s="22">
        <v>63</v>
      </c>
      <c r="AD254" s="22">
        <f>IF(AB254, ROUND(AC254/AB254*100, 2),0)</f>
        <v>85.14</v>
      </c>
      <c r="AE254" s="26" t="s">
        <v>419</v>
      </c>
      <c r="AF254" s="30" t="s">
        <v>420</v>
      </c>
      <c r="AG254" s="13">
        <v>197</v>
      </c>
      <c r="AH254" s="22">
        <v>69</v>
      </c>
      <c r="AI254" s="22">
        <v>97</v>
      </c>
      <c r="AJ254" s="22">
        <f>IF(AH254, ROUND(AI254/AH254*100, 2),0)</f>
        <v>140.58000000000001</v>
      </c>
      <c r="AK254" s="26" t="s">
        <v>419</v>
      </c>
      <c r="AL254" s="30" t="s">
        <v>420</v>
      </c>
      <c r="AM254" s="13">
        <v>197</v>
      </c>
      <c r="AN254" s="22">
        <v>53</v>
      </c>
      <c r="AO254" s="22">
        <v>12</v>
      </c>
      <c r="AP254" s="22">
        <f>IF(AN254, ROUND(AO254/AN254*100, 2),0)</f>
        <v>22.64</v>
      </c>
      <c r="AQ254" s="26" t="s">
        <v>419</v>
      </c>
      <c r="AR254" s="30" t="s">
        <v>420</v>
      </c>
      <c r="AS254" s="13">
        <v>197</v>
      </c>
      <c r="AT254" s="22">
        <v>735</v>
      </c>
      <c r="AU254" s="22">
        <v>9</v>
      </c>
      <c r="AV254" s="22">
        <f>IF(AT254, ROUND(AU254/AT254*100, 2),0)</f>
        <v>1.22</v>
      </c>
      <c r="AW254" s="26" t="s">
        <v>419</v>
      </c>
      <c r="AX254" s="30" t="s">
        <v>420</v>
      </c>
      <c r="AY254" s="13">
        <v>197</v>
      </c>
      <c r="AZ254" s="22">
        <v>84</v>
      </c>
      <c r="BA254" s="22">
        <v>28</v>
      </c>
      <c r="BB254" s="22">
        <f>IF(AZ254, ROUND(BA254/AZ254*100, 2),0)</f>
        <v>33.33</v>
      </c>
    </row>
    <row r="255" spans="1:54" ht="19.350000000000001" customHeight="1" x14ac:dyDescent="0.25">
      <c r="A255" s="26" t="s">
        <v>421</v>
      </c>
      <c r="B255" s="30" t="s">
        <v>422</v>
      </c>
      <c r="C255" s="13">
        <v>198</v>
      </c>
      <c r="D255" s="13">
        <f t="shared" ca="1" si="116"/>
        <v>14</v>
      </c>
      <c r="E255" s="13">
        <f t="shared" ca="1" si="116"/>
        <v>0</v>
      </c>
      <c r="F255" s="22">
        <f ca="1">IF(D255, ROUND(E255/D255*100, 2),0)</f>
        <v>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14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0</v>
      </c>
      <c r="BA255" s="22">
        <v>0</v>
      </c>
      <c r="BB255" s="22">
        <f>IF(AZ255, ROUND(BA255/AZ255*100, 2),0)</f>
        <v>0</v>
      </c>
    </row>
    <row r="256" spans="1:54" ht="19.350000000000001" customHeight="1" x14ac:dyDescent="0.25">
      <c r="A256" s="20" t="s">
        <v>423</v>
      </c>
      <c r="B256" s="21" t="s">
        <v>424</v>
      </c>
      <c r="C256" s="13">
        <v>199</v>
      </c>
      <c r="D256" s="13">
        <f t="shared" ca="1" si="116"/>
        <v>4482</v>
      </c>
      <c r="E256" s="13">
        <f t="shared" ca="1" si="116"/>
        <v>5512</v>
      </c>
      <c r="F256" s="22">
        <f ca="1">IF(D256, ROUND(E256/D256*100, 2),0)</f>
        <v>122.98</v>
      </c>
      <c r="G256" s="20" t="s">
        <v>423</v>
      </c>
      <c r="H256" s="21" t="s">
        <v>424</v>
      </c>
      <c r="I256" s="13">
        <v>199</v>
      </c>
      <c r="J256" s="22">
        <v>123</v>
      </c>
      <c r="K256" s="22">
        <v>230</v>
      </c>
      <c r="L256" s="22">
        <f>IF(J256, ROUND(K256/J256*100, 2),0)</f>
        <v>186.99</v>
      </c>
      <c r="M256" s="20" t="s">
        <v>423</v>
      </c>
      <c r="N256" s="21" t="s">
        <v>424</v>
      </c>
      <c r="O256" s="13">
        <v>199</v>
      </c>
      <c r="P256" s="22">
        <v>194</v>
      </c>
      <c r="Q256" s="22">
        <v>92</v>
      </c>
      <c r="R256" s="22">
        <f>IF(P256, ROUND(Q256/P256*100, 2),0)</f>
        <v>47.42</v>
      </c>
      <c r="S256" s="20" t="s">
        <v>423</v>
      </c>
      <c r="T256" s="21" t="s">
        <v>424</v>
      </c>
      <c r="U256" s="13">
        <v>199</v>
      </c>
      <c r="V256" s="22">
        <v>1924</v>
      </c>
      <c r="W256" s="22">
        <v>2181</v>
      </c>
      <c r="X256" s="22">
        <f>IF(V256, ROUND(W256/V256*100, 2),0)</f>
        <v>113.36</v>
      </c>
      <c r="Y256" s="20" t="s">
        <v>423</v>
      </c>
      <c r="Z256" s="21" t="s">
        <v>424</v>
      </c>
      <c r="AA256" s="13">
        <v>199</v>
      </c>
      <c r="AB256" s="22">
        <v>289</v>
      </c>
      <c r="AC256" s="22">
        <v>598</v>
      </c>
      <c r="AD256" s="22">
        <f>IF(AB256, ROUND(AC256/AB256*100, 2),0)</f>
        <v>206.92</v>
      </c>
      <c r="AE256" s="20" t="s">
        <v>423</v>
      </c>
      <c r="AF256" s="21" t="s">
        <v>424</v>
      </c>
      <c r="AG256" s="13">
        <v>199</v>
      </c>
      <c r="AH256" s="22">
        <v>797</v>
      </c>
      <c r="AI256" s="22">
        <v>539</v>
      </c>
      <c r="AJ256" s="22">
        <f>IF(AH256, ROUND(AI256/AH256*100, 2),0)</f>
        <v>67.63</v>
      </c>
      <c r="AK256" s="20" t="s">
        <v>423</v>
      </c>
      <c r="AL256" s="21" t="s">
        <v>424</v>
      </c>
      <c r="AM256" s="13">
        <v>199</v>
      </c>
      <c r="AN256" s="22">
        <v>537</v>
      </c>
      <c r="AO256" s="22">
        <v>1225</v>
      </c>
      <c r="AP256" s="22">
        <f>IF(AN256, ROUND(AO256/AN256*100, 2),0)</f>
        <v>228.12</v>
      </c>
      <c r="AQ256" s="20" t="s">
        <v>423</v>
      </c>
      <c r="AR256" s="21" t="s">
        <v>424</v>
      </c>
      <c r="AS256" s="13">
        <v>199</v>
      </c>
      <c r="AT256" s="22">
        <v>320</v>
      </c>
      <c r="AU256" s="22">
        <v>371</v>
      </c>
      <c r="AV256" s="22">
        <f>IF(AT256, ROUND(AU256/AT256*100, 2),0)</f>
        <v>115.94</v>
      </c>
      <c r="AW256" s="20" t="s">
        <v>423</v>
      </c>
      <c r="AX256" s="21" t="s">
        <v>424</v>
      </c>
      <c r="AY256" s="13">
        <v>199</v>
      </c>
      <c r="AZ256" s="22">
        <v>298</v>
      </c>
      <c r="BA256" s="22">
        <v>276</v>
      </c>
      <c r="BB256" s="22">
        <f>IF(AZ256, ROUND(BA256/AZ256*100, 2),0)</f>
        <v>92.62</v>
      </c>
    </row>
    <row r="257" spans="1:54" ht="19.350000000000001" customHeight="1" x14ac:dyDescent="0.25">
      <c r="A257" s="23"/>
      <c r="B257" s="24" t="s">
        <v>425</v>
      </c>
      <c r="C257" s="18" t="s">
        <v>12</v>
      </c>
      <c r="D257" s="18"/>
      <c r="E257" s="18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</row>
    <row r="258" spans="1:54" ht="19.350000000000001" customHeight="1" x14ac:dyDescent="0.25">
      <c r="A258" s="26" t="s">
        <v>426</v>
      </c>
      <c r="B258" s="30" t="s">
        <v>427</v>
      </c>
      <c r="C258" s="13">
        <v>200</v>
      </c>
      <c r="D258" s="13">
        <f t="shared" ref="D258:E260" ca="1" si="117">SUM(OFFSET(D258,0,6),OFFSET(D258,0,12),OFFSET(D258,0,18),OFFSET(D258,0,24),OFFSET(D258,0,30),OFFSET(D258,0,36),OFFSET(D258,0,42),OFFSET(D258,0,48))</f>
        <v>1614</v>
      </c>
      <c r="E258" s="13">
        <f t="shared" ca="1" si="117"/>
        <v>1561</v>
      </c>
      <c r="F258" s="22">
        <f ca="1">IF(D258, ROUND(E258/D258*100, 2),0)</f>
        <v>96.72</v>
      </c>
      <c r="G258" s="26" t="s">
        <v>426</v>
      </c>
      <c r="H258" s="30" t="s">
        <v>427</v>
      </c>
      <c r="I258" s="13">
        <v>200</v>
      </c>
      <c r="J258" s="22">
        <v>72</v>
      </c>
      <c r="K258" s="22">
        <v>128</v>
      </c>
      <c r="L258" s="22">
        <f>IF(J258, ROUND(K258/J258*100, 2),0)</f>
        <v>177.78</v>
      </c>
      <c r="M258" s="26" t="s">
        <v>426</v>
      </c>
      <c r="N258" s="30" t="s">
        <v>427</v>
      </c>
      <c r="O258" s="13">
        <v>200</v>
      </c>
      <c r="P258" s="22">
        <v>120</v>
      </c>
      <c r="Q258" s="22">
        <v>50</v>
      </c>
      <c r="R258" s="22">
        <f>IF(P258, ROUND(Q258/P258*100, 2),0)</f>
        <v>41.67</v>
      </c>
      <c r="S258" s="26" t="s">
        <v>426</v>
      </c>
      <c r="T258" s="30" t="s">
        <v>427</v>
      </c>
      <c r="U258" s="13">
        <v>200</v>
      </c>
      <c r="V258" s="22">
        <v>720</v>
      </c>
      <c r="W258" s="22">
        <v>812</v>
      </c>
      <c r="X258" s="22">
        <f>IF(V258, ROUND(W258/V258*100, 2),0)</f>
        <v>112.78</v>
      </c>
      <c r="Y258" s="26" t="s">
        <v>426</v>
      </c>
      <c r="Z258" s="30" t="s">
        <v>427</v>
      </c>
      <c r="AA258" s="13">
        <v>200</v>
      </c>
      <c r="AB258" s="22">
        <v>109</v>
      </c>
      <c r="AC258" s="22">
        <v>256</v>
      </c>
      <c r="AD258" s="22">
        <f>IF(AB258, ROUND(AC258/AB258*100, 2),0)</f>
        <v>234.86</v>
      </c>
      <c r="AE258" s="26" t="s">
        <v>426</v>
      </c>
      <c r="AF258" s="30" t="s">
        <v>427</v>
      </c>
      <c r="AG258" s="13">
        <v>200</v>
      </c>
      <c r="AH258" s="22">
        <v>105</v>
      </c>
      <c r="AI258" s="22">
        <v>87</v>
      </c>
      <c r="AJ258" s="22">
        <f>IF(AH258, ROUND(AI258/AH258*100, 2),0)</f>
        <v>82.86</v>
      </c>
      <c r="AK258" s="26" t="s">
        <v>426</v>
      </c>
      <c r="AL258" s="30" t="s">
        <v>427</v>
      </c>
      <c r="AM258" s="13">
        <v>200</v>
      </c>
      <c r="AN258" s="22">
        <v>250</v>
      </c>
      <c r="AO258" s="22">
        <v>9</v>
      </c>
      <c r="AP258" s="22">
        <f>IF(AN258, ROUND(AO258/AN258*100, 2),0)</f>
        <v>3.6</v>
      </c>
      <c r="AQ258" s="26" t="s">
        <v>426</v>
      </c>
      <c r="AR258" s="30" t="s">
        <v>427</v>
      </c>
      <c r="AS258" s="13">
        <v>200</v>
      </c>
      <c r="AT258" s="22">
        <v>105</v>
      </c>
      <c r="AU258" s="22">
        <v>71</v>
      </c>
      <c r="AV258" s="22">
        <f>IF(AT258, ROUND(AU258/AT258*100, 2),0)</f>
        <v>67.62</v>
      </c>
      <c r="AW258" s="26" t="s">
        <v>426</v>
      </c>
      <c r="AX258" s="30" t="s">
        <v>427</v>
      </c>
      <c r="AY258" s="13">
        <v>200</v>
      </c>
      <c r="AZ258" s="22">
        <v>133</v>
      </c>
      <c r="BA258" s="22">
        <v>148</v>
      </c>
      <c r="BB258" s="22">
        <f>IF(AZ258, ROUND(BA258/AZ258*100, 2),0)</f>
        <v>111.28</v>
      </c>
    </row>
    <row r="259" spans="1:54" ht="19.350000000000001" customHeight="1" x14ac:dyDescent="0.25">
      <c r="A259" s="26" t="s">
        <v>428</v>
      </c>
      <c r="B259" s="30" t="s">
        <v>429</v>
      </c>
      <c r="C259" s="13">
        <v>201</v>
      </c>
      <c r="D259" s="13">
        <f t="shared" ca="1" si="117"/>
        <v>4</v>
      </c>
      <c r="E259" s="13">
        <f t="shared" ca="1" si="117"/>
        <v>0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4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0</v>
      </c>
      <c r="BA259" s="22">
        <v>0</v>
      </c>
      <c r="BB259" s="22">
        <f>IF(AZ259, ROUND(BA259/AZ259*100, 2),0)</f>
        <v>0</v>
      </c>
    </row>
    <row r="260" spans="1:54" ht="19.350000000000001" customHeight="1" x14ac:dyDescent="0.25">
      <c r="A260" s="20" t="s">
        <v>430</v>
      </c>
      <c r="B260" s="21" t="s">
        <v>431</v>
      </c>
      <c r="C260" s="13">
        <v>202</v>
      </c>
      <c r="D260" s="13">
        <f t="shared" ca="1" si="117"/>
        <v>624</v>
      </c>
      <c r="E260" s="13">
        <f t="shared" ca="1" si="117"/>
        <v>986</v>
      </c>
      <c r="F260" s="22">
        <f ca="1">IF(D260, ROUND(E260/D260*100, 2),0)</f>
        <v>158.01</v>
      </c>
      <c r="G260" s="20" t="s">
        <v>430</v>
      </c>
      <c r="H260" s="21" t="s">
        <v>431</v>
      </c>
      <c r="I260" s="13">
        <v>202</v>
      </c>
      <c r="J260" s="22">
        <v>67</v>
      </c>
      <c r="K260" s="22">
        <v>9</v>
      </c>
      <c r="L260" s="22">
        <f>IF(J260, ROUND(K260/J260*100, 2),0)</f>
        <v>13.43</v>
      </c>
      <c r="M260" s="20" t="s">
        <v>430</v>
      </c>
      <c r="N260" s="21" t="s">
        <v>431</v>
      </c>
      <c r="O260" s="13">
        <v>202</v>
      </c>
      <c r="P260" s="22">
        <v>0</v>
      </c>
      <c r="Q260" s="22">
        <v>0</v>
      </c>
      <c r="R260" s="22">
        <f>IF(P260, ROUND(Q260/P260*100, 2),0)</f>
        <v>0</v>
      </c>
      <c r="S260" s="20" t="s">
        <v>430</v>
      </c>
      <c r="T260" s="21" t="s">
        <v>431</v>
      </c>
      <c r="U260" s="13">
        <v>202</v>
      </c>
      <c r="V260" s="22">
        <v>235</v>
      </c>
      <c r="W260" s="22">
        <v>385</v>
      </c>
      <c r="X260" s="22">
        <f>IF(V260, ROUND(W260/V260*100, 2),0)</f>
        <v>163.83000000000001</v>
      </c>
      <c r="Y260" s="20" t="s">
        <v>430</v>
      </c>
      <c r="Z260" s="21" t="s">
        <v>431</v>
      </c>
      <c r="AA260" s="13">
        <v>202</v>
      </c>
      <c r="AB260" s="22">
        <v>88</v>
      </c>
      <c r="AC260" s="22">
        <v>73</v>
      </c>
      <c r="AD260" s="22">
        <f>IF(AB260, ROUND(AC260/AB260*100, 2),0)</f>
        <v>82.95</v>
      </c>
      <c r="AE260" s="20" t="s">
        <v>430</v>
      </c>
      <c r="AF260" s="21" t="s">
        <v>431</v>
      </c>
      <c r="AG260" s="13">
        <v>202</v>
      </c>
      <c r="AH260" s="22">
        <v>74</v>
      </c>
      <c r="AI260" s="22">
        <v>80</v>
      </c>
      <c r="AJ260" s="22">
        <f>IF(AH260, ROUND(AI260/AH260*100, 2),0)</f>
        <v>108.11</v>
      </c>
      <c r="AK260" s="20" t="s">
        <v>430</v>
      </c>
      <c r="AL260" s="21" t="s">
        <v>431</v>
      </c>
      <c r="AM260" s="13">
        <v>202</v>
      </c>
      <c r="AN260" s="22">
        <v>36</v>
      </c>
      <c r="AO260" s="22">
        <v>337</v>
      </c>
      <c r="AP260" s="22">
        <f>IF(AN260, ROUND(AO260/AN260*100, 2),0)</f>
        <v>936.11</v>
      </c>
      <c r="AQ260" s="20" t="s">
        <v>430</v>
      </c>
      <c r="AR260" s="21" t="s">
        <v>431</v>
      </c>
      <c r="AS260" s="13">
        <v>202</v>
      </c>
      <c r="AT260" s="22">
        <v>107</v>
      </c>
      <c r="AU260" s="22">
        <v>44</v>
      </c>
      <c r="AV260" s="22">
        <f>IF(AT260, ROUND(AU260/AT260*100, 2),0)</f>
        <v>41.12</v>
      </c>
      <c r="AW260" s="20" t="s">
        <v>430</v>
      </c>
      <c r="AX260" s="21" t="s">
        <v>431</v>
      </c>
      <c r="AY260" s="13">
        <v>202</v>
      </c>
      <c r="AZ260" s="22">
        <v>17</v>
      </c>
      <c r="BA260" s="22">
        <v>58</v>
      </c>
      <c r="BB260" s="22">
        <f>IF(AZ260, ROUND(BA260/AZ260*100, 2),0)</f>
        <v>341.18</v>
      </c>
    </row>
    <row r="261" spans="1:54" ht="19.350000000000001" customHeight="1" x14ac:dyDescent="0.25">
      <c r="A261" s="23"/>
      <c r="B261" s="24" t="s">
        <v>418</v>
      </c>
      <c r="C261" s="18" t="s">
        <v>12</v>
      </c>
      <c r="D261" s="18"/>
      <c r="E261" s="18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</row>
    <row r="262" spans="1:54" ht="19.350000000000001" customHeight="1" x14ac:dyDescent="0.25">
      <c r="A262" s="26" t="s">
        <v>426</v>
      </c>
      <c r="B262" s="30" t="s">
        <v>432</v>
      </c>
      <c r="C262" s="13">
        <v>203</v>
      </c>
      <c r="D262" s="13">
        <f t="shared" ref="D262:E265" ca="1" si="118">SUM(OFFSET(D262,0,6),OFFSET(D262,0,12),OFFSET(D262,0,18),OFFSET(D262,0,24),OFFSET(D262,0,30),OFFSET(D262,0,36),OFFSET(D262,0,42),OFFSET(D262,0,48))</f>
        <v>111</v>
      </c>
      <c r="E262" s="13">
        <f t="shared" ca="1" si="118"/>
        <v>200</v>
      </c>
      <c r="F262" s="22">
        <f ca="1">IF(D262, ROUND(E262/D262*100, 2),0)</f>
        <v>180.18</v>
      </c>
      <c r="G262" s="26" t="s">
        <v>426</v>
      </c>
      <c r="H262" s="30" t="s">
        <v>432</v>
      </c>
      <c r="I262" s="13">
        <v>203</v>
      </c>
      <c r="J262" s="22">
        <v>23</v>
      </c>
      <c r="K262" s="22">
        <v>0</v>
      </c>
      <c r="L262" s="22">
        <f>IF(J262, ROUND(K262/J262*100, 2),0)</f>
        <v>0</v>
      </c>
      <c r="M262" s="26" t="s">
        <v>426</v>
      </c>
      <c r="N262" s="30" t="s">
        <v>432</v>
      </c>
      <c r="O262" s="13">
        <v>203</v>
      </c>
      <c r="P262" s="22">
        <v>2</v>
      </c>
      <c r="Q262" s="22">
        <v>4</v>
      </c>
      <c r="R262" s="22">
        <f>IF(P262, ROUND(Q262/P262*100, 2),0)</f>
        <v>200</v>
      </c>
      <c r="S262" s="26" t="s">
        <v>426</v>
      </c>
      <c r="T262" s="30" t="s">
        <v>432</v>
      </c>
      <c r="U262" s="13">
        <v>203</v>
      </c>
      <c r="V262" s="22">
        <v>6</v>
      </c>
      <c r="W262" s="22">
        <v>119</v>
      </c>
      <c r="X262" s="22">
        <f>IF(V262, ROUND(W262/V262*100, 2),0)</f>
        <v>1983.33</v>
      </c>
      <c r="Y262" s="26" t="s">
        <v>426</v>
      </c>
      <c r="Z262" s="30" t="s">
        <v>432</v>
      </c>
      <c r="AA262" s="13">
        <v>203</v>
      </c>
      <c r="AB262" s="22">
        <v>33</v>
      </c>
      <c r="AC262" s="22">
        <v>30</v>
      </c>
      <c r="AD262" s="22">
        <f>IF(AB262, ROUND(AC262/AB262*100, 2),0)</f>
        <v>90.91</v>
      </c>
      <c r="AE262" s="26" t="s">
        <v>426</v>
      </c>
      <c r="AF262" s="30" t="s">
        <v>432</v>
      </c>
      <c r="AG262" s="13">
        <v>203</v>
      </c>
      <c r="AH262" s="22">
        <v>7</v>
      </c>
      <c r="AI262" s="22">
        <v>9</v>
      </c>
      <c r="AJ262" s="22">
        <f>IF(AH262, ROUND(AI262/AH262*100, 2),0)</f>
        <v>128.57</v>
      </c>
      <c r="AK262" s="26" t="s">
        <v>426</v>
      </c>
      <c r="AL262" s="30" t="s">
        <v>432</v>
      </c>
      <c r="AM262" s="13">
        <v>203</v>
      </c>
      <c r="AN262" s="22">
        <v>10</v>
      </c>
      <c r="AO262" s="22">
        <v>2</v>
      </c>
      <c r="AP262" s="22">
        <f>IF(AN262, ROUND(AO262/AN262*100, 2),0)</f>
        <v>20</v>
      </c>
      <c r="AQ262" s="26" t="s">
        <v>426</v>
      </c>
      <c r="AR262" s="30" t="s">
        <v>432</v>
      </c>
      <c r="AS262" s="13">
        <v>203</v>
      </c>
      <c r="AT262" s="22">
        <v>19</v>
      </c>
      <c r="AU262" s="22">
        <v>5</v>
      </c>
      <c r="AV262" s="22">
        <f>IF(AT262, ROUND(AU262/AT262*100, 2),0)</f>
        <v>26.32</v>
      </c>
      <c r="AW262" s="26" t="s">
        <v>426</v>
      </c>
      <c r="AX262" s="30" t="s">
        <v>432</v>
      </c>
      <c r="AY262" s="13">
        <v>203</v>
      </c>
      <c r="AZ262" s="22">
        <v>11</v>
      </c>
      <c r="BA262" s="22">
        <v>31</v>
      </c>
      <c r="BB262" s="22">
        <f>IF(AZ262, ROUND(BA262/AZ262*100, 2),0)</f>
        <v>281.82</v>
      </c>
    </row>
    <row r="263" spans="1:54" ht="19.350000000000001" customHeight="1" x14ac:dyDescent="0.25">
      <c r="A263" s="26" t="s">
        <v>428</v>
      </c>
      <c r="B263" s="30" t="s">
        <v>433</v>
      </c>
      <c r="C263" s="13">
        <v>204</v>
      </c>
      <c r="D263" s="13">
        <f t="shared" ca="1" si="118"/>
        <v>0</v>
      </c>
      <c r="E263" s="13">
        <f t="shared" ca="1" si="11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</row>
    <row r="264" spans="1:54" ht="35.450000000000003" customHeight="1" x14ac:dyDescent="0.25">
      <c r="A264" s="20" t="s">
        <v>434</v>
      </c>
      <c r="B264" s="28" t="s">
        <v>435</v>
      </c>
      <c r="C264" s="13">
        <v>205</v>
      </c>
      <c r="D264" s="13">
        <f t="shared" ca="1" si="118"/>
        <v>0</v>
      </c>
      <c r="E264" s="13">
        <f t="shared" ca="1" si="118"/>
        <v>1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1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0</v>
      </c>
      <c r="BB264" s="22">
        <f>IF(AZ264, ROUND(BA264/AZ264*100, 2),0)</f>
        <v>0</v>
      </c>
    </row>
    <row r="265" spans="1:54" ht="17.649999999999999" customHeight="1" x14ac:dyDescent="0.25">
      <c r="A265" s="26" t="s">
        <v>436</v>
      </c>
      <c r="B265" s="27" t="s">
        <v>437</v>
      </c>
      <c r="C265" s="13">
        <v>206</v>
      </c>
      <c r="D265" s="13">
        <f t="shared" ca="1" si="118"/>
        <v>0</v>
      </c>
      <c r="E265" s="13">
        <f t="shared" ca="1" si="11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</row>
    <row r="266" spans="1:54" ht="19.350000000000001" customHeight="1" x14ac:dyDescent="0.25">
      <c r="A266" s="16" t="s">
        <v>438</v>
      </c>
      <c r="B266" s="33" t="s">
        <v>439</v>
      </c>
      <c r="C266" s="18" t="s">
        <v>12</v>
      </c>
      <c r="D266" s="18"/>
      <c r="E266" s="18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</row>
    <row r="267" spans="1:54" ht="19.350000000000001" customHeight="1" x14ac:dyDescent="0.25">
      <c r="A267" s="26" t="s">
        <v>440</v>
      </c>
      <c r="B267" s="30" t="s">
        <v>441</v>
      </c>
      <c r="C267" s="13">
        <v>207</v>
      </c>
      <c r="D267" s="13">
        <f t="shared" ref="D267:E270" ca="1" si="119">SUM(OFFSET(D267,0,6),OFFSET(D267,0,12),OFFSET(D267,0,18),OFFSET(D267,0,24),OFFSET(D267,0,30),OFFSET(D267,0,36),OFFSET(D267,0,42),OFFSET(D267,0,48))</f>
        <v>4570</v>
      </c>
      <c r="E267" s="13">
        <f t="shared" ca="1" si="119"/>
        <v>1137</v>
      </c>
      <c r="F267" s="22">
        <f ca="1">IF(D267, ROUND(E267/D267*100, 2),0)</f>
        <v>24.88</v>
      </c>
      <c r="G267" s="26" t="s">
        <v>440</v>
      </c>
      <c r="H267" s="30" t="s">
        <v>441</v>
      </c>
      <c r="I267" s="13">
        <v>207</v>
      </c>
      <c r="J267" s="22">
        <v>231</v>
      </c>
      <c r="K267" s="22">
        <v>116</v>
      </c>
      <c r="L267" s="22">
        <f>IF(J267, ROUND(K267/J267*100, 2),0)</f>
        <v>50.22</v>
      </c>
      <c r="M267" s="26" t="s">
        <v>440</v>
      </c>
      <c r="N267" s="30" t="s">
        <v>441</v>
      </c>
      <c r="O267" s="13">
        <v>207</v>
      </c>
      <c r="P267" s="22">
        <v>135</v>
      </c>
      <c r="Q267" s="22">
        <v>49</v>
      </c>
      <c r="R267" s="22">
        <f>IF(P267, ROUND(Q267/P267*100, 2),0)</f>
        <v>36.299999999999997</v>
      </c>
      <c r="S267" s="26" t="s">
        <v>440</v>
      </c>
      <c r="T267" s="30" t="s">
        <v>441</v>
      </c>
      <c r="U267" s="13">
        <v>207</v>
      </c>
      <c r="V267" s="22">
        <v>1668</v>
      </c>
      <c r="W267" s="22">
        <v>681</v>
      </c>
      <c r="X267" s="22">
        <f>IF(V267, ROUND(W267/V267*100, 2),0)</f>
        <v>40.83</v>
      </c>
      <c r="Y267" s="26" t="s">
        <v>440</v>
      </c>
      <c r="Z267" s="30" t="s">
        <v>441</v>
      </c>
      <c r="AA267" s="13">
        <v>207</v>
      </c>
      <c r="AB267" s="22">
        <v>234</v>
      </c>
      <c r="AC267" s="22">
        <v>32</v>
      </c>
      <c r="AD267" s="22">
        <f>IF(AB267, ROUND(AC267/AB267*100, 2),0)</f>
        <v>13.68</v>
      </c>
      <c r="AE267" s="26" t="s">
        <v>440</v>
      </c>
      <c r="AF267" s="30" t="s">
        <v>441</v>
      </c>
      <c r="AG267" s="13">
        <v>207</v>
      </c>
      <c r="AH267" s="22">
        <v>729</v>
      </c>
      <c r="AI267" s="22">
        <v>154</v>
      </c>
      <c r="AJ267" s="22">
        <f>IF(AH267, ROUND(AI267/AH267*100, 2),0)</f>
        <v>21.12</v>
      </c>
      <c r="AK267" s="26" t="s">
        <v>440</v>
      </c>
      <c r="AL267" s="30" t="s">
        <v>441</v>
      </c>
      <c r="AM267" s="13">
        <v>207</v>
      </c>
      <c r="AN267" s="22">
        <v>899</v>
      </c>
      <c r="AO267" s="22">
        <v>0</v>
      </c>
      <c r="AP267" s="22">
        <f>IF(AN267, ROUND(AO267/AN267*100, 2),0)</f>
        <v>0</v>
      </c>
      <c r="AQ267" s="26" t="s">
        <v>440</v>
      </c>
      <c r="AR267" s="30" t="s">
        <v>441</v>
      </c>
      <c r="AS267" s="13">
        <v>207</v>
      </c>
      <c r="AT267" s="22">
        <v>578</v>
      </c>
      <c r="AU267" s="22">
        <v>72</v>
      </c>
      <c r="AV267" s="22">
        <f>IF(AT267, ROUND(AU267/AT267*100, 2),0)</f>
        <v>12.46</v>
      </c>
      <c r="AW267" s="26" t="s">
        <v>440</v>
      </c>
      <c r="AX267" s="30" t="s">
        <v>441</v>
      </c>
      <c r="AY267" s="13">
        <v>207</v>
      </c>
      <c r="AZ267" s="22">
        <v>96</v>
      </c>
      <c r="BA267" s="22">
        <v>33</v>
      </c>
      <c r="BB267" s="22">
        <f>IF(AZ267, ROUND(BA267/AZ267*100, 2),0)</f>
        <v>34.380000000000003</v>
      </c>
    </row>
    <row r="268" spans="1:54" ht="19.350000000000001" customHeight="1" x14ac:dyDescent="0.25">
      <c r="A268" s="26" t="s">
        <v>442</v>
      </c>
      <c r="B268" s="30" t="s">
        <v>443</v>
      </c>
      <c r="C268" s="13">
        <v>208</v>
      </c>
      <c r="D268" s="13">
        <f t="shared" ca="1" si="119"/>
        <v>323</v>
      </c>
      <c r="E268" s="13">
        <f t="shared" ca="1" si="119"/>
        <v>101</v>
      </c>
      <c r="F268" s="22">
        <f ca="1">IF(D268, ROUND(E268/D268*100, 2),0)</f>
        <v>31.27</v>
      </c>
      <c r="G268" s="26" t="s">
        <v>442</v>
      </c>
      <c r="H268" s="30" t="s">
        <v>443</v>
      </c>
      <c r="I268" s="13">
        <v>208</v>
      </c>
      <c r="J268" s="22">
        <v>0</v>
      </c>
      <c r="K268" s="22">
        <v>0</v>
      </c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0</v>
      </c>
      <c r="Q268" s="22">
        <v>0</v>
      </c>
      <c r="R268" s="22">
        <f>IF(P268, ROUND(Q268/P268*100, 2),0)</f>
        <v>0</v>
      </c>
      <c r="S268" s="26" t="s">
        <v>442</v>
      </c>
      <c r="T268" s="30" t="s">
        <v>443</v>
      </c>
      <c r="U268" s="13">
        <v>208</v>
      </c>
      <c r="V268" s="22">
        <v>91</v>
      </c>
      <c r="W268" s="22">
        <v>6</v>
      </c>
      <c r="X268" s="22">
        <f>IF(V268, ROUND(W268/V268*100, 2),0)</f>
        <v>6.59</v>
      </c>
      <c r="Y268" s="26" t="s">
        <v>442</v>
      </c>
      <c r="Z268" s="30" t="s">
        <v>443</v>
      </c>
      <c r="AA268" s="13">
        <v>208</v>
      </c>
      <c r="AB268" s="22">
        <v>94</v>
      </c>
      <c r="AC268" s="22">
        <v>95</v>
      </c>
      <c r="AD268" s="22">
        <f>IF(AB268, ROUND(AC268/AB268*100, 2),0)</f>
        <v>101.06</v>
      </c>
      <c r="AE268" s="26" t="s">
        <v>442</v>
      </c>
      <c r="AF268" s="30" t="s">
        <v>443</v>
      </c>
      <c r="AG268" s="13">
        <v>208</v>
      </c>
      <c r="AH268" s="22">
        <v>0</v>
      </c>
      <c r="AI268" s="22">
        <v>0</v>
      </c>
      <c r="AJ268" s="22">
        <f>IF(AH268, ROUND(AI268/AH268*100, 2),0)</f>
        <v>0</v>
      </c>
      <c r="AK268" s="26" t="s">
        <v>442</v>
      </c>
      <c r="AL268" s="30" t="s">
        <v>443</v>
      </c>
      <c r="AM268" s="13">
        <v>208</v>
      </c>
      <c r="AN268" s="22">
        <v>0</v>
      </c>
      <c r="AO268" s="22">
        <v>0</v>
      </c>
      <c r="AP268" s="22">
        <f>IF(AN268, ROUND(AO268/AN268*100, 2),0)</f>
        <v>0</v>
      </c>
      <c r="AQ268" s="26" t="s">
        <v>442</v>
      </c>
      <c r="AR268" s="30" t="s">
        <v>443</v>
      </c>
      <c r="AS268" s="13">
        <v>208</v>
      </c>
      <c r="AT268" s="22">
        <v>138</v>
      </c>
      <c r="AU268" s="22">
        <v>0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0</v>
      </c>
      <c r="BA268" s="22">
        <v>0</v>
      </c>
      <c r="BB268" s="22">
        <f>IF(AZ268, ROUND(BA268/AZ268*100, 2),0)</f>
        <v>0</v>
      </c>
    </row>
    <row r="269" spans="1:54" ht="19.350000000000001" customHeight="1" x14ac:dyDescent="0.25">
      <c r="A269" s="26" t="s">
        <v>444</v>
      </c>
      <c r="B269" s="30" t="s">
        <v>445</v>
      </c>
      <c r="C269" s="13">
        <v>209</v>
      </c>
      <c r="D269" s="13">
        <f t="shared" ca="1" si="119"/>
        <v>7512</v>
      </c>
      <c r="E269" s="13">
        <f t="shared" ca="1" si="119"/>
        <v>8994</v>
      </c>
      <c r="F269" s="22">
        <f ca="1">IF(D269, ROUND(E269/D269*100, 2),0)</f>
        <v>119.73</v>
      </c>
      <c r="G269" s="26" t="s">
        <v>444</v>
      </c>
      <c r="H269" s="30" t="s">
        <v>445</v>
      </c>
      <c r="I269" s="13">
        <v>209</v>
      </c>
      <c r="J269" s="22">
        <v>87</v>
      </c>
      <c r="K269" s="22">
        <v>211</v>
      </c>
      <c r="L269" s="22">
        <f>IF(J269, ROUND(K269/J269*100, 2),0)</f>
        <v>242.53</v>
      </c>
      <c r="M269" s="26" t="s">
        <v>444</v>
      </c>
      <c r="N269" s="30" t="s">
        <v>445</v>
      </c>
      <c r="O269" s="13">
        <v>209</v>
      </c>
      <c r="P269" s="22">
        <v>138</v>
      </c>
      <c r="Q269" s="22">
        <v>83</v>
      </c>
      <c r="R269" s="22">
        <f>IF(P269, ROUND(Q269/P269*100, 2),0)</f>
        <v>60.14</v>
      </c>
      <c r="S269" s="26" t="s">
        <v>444</v>
      </c>
      <c r="T269" s="30" t="s">
        <v>445</v>
      </c>
      <c r="U269" s="13">
        <v>209</v>
      </c>
      <c r="V269" s="22">
        <v>3042</v>
      </c>
      <c r="W269" s="22">
        <v>4713</v>
      </c>
      <c r="X269" s="22">
        <f>IF(V269, ROUND(W269/V269*100, 2),0)</f>
        <v>154.93</v>
      </c>
      <c r="Y269" s="26" t="s">
        <v>444</v>
      </c>
      <c r="Z269" s="30" t="s">
        <v>445</v>
      </c>
      <c r="AA269" s="13">
        <v>209</v>
      </c>
      <c r="AB269" s="22">
        <v>645</v>
      </c>
      <c r="AC269" s="22">
        <v>1711</v>
      </c>
      <c r="AD269" s="22">
        <f>IF(AB269, ROUND(AC269/AB269*100, 2),0)</f>
        <v>265.27</v>
      </c>
      <c r="AE269" s="26" t="s">
        <v>444</v>
      </c>
      <c r="AF269" s="30" t="s">
        <v>445</v>
      </c>
      <c r="AG269" s="13">
        <v>209</v>
      </c>
      <c r="AH269" s="22">
        <v>799</v>
      </c>
      <c r="AI269" s="22">
        <v>1120</v>
      </c>
      <c r="AJ269" s="22">
        <f>IF(AH269, ROUND(AI269/AH269*100, 2),0)</f>
        <v>140.18</v>
      </c>
      <c r="AK269" s="26" t="s">
        <v>444</v>
      </c>
      <c r="AL269" s="30" t="s">
        <v>445</v>
      </c>
      <c r="AM269" s="13">
        <v>209</v>
      </c>
      <c r="AN269" s="22">
        <v>748</v>
      </c>
      <c r="AO269" s="22">
        <v>0</v>
      </c>
      <c r="AP269" s="22">
        <f>IF(AN269, ROUND(AO269/AN269*100, 2),0)</f>
        <v>0</v>
      </c>
      <c r="AQ269" s="26" t="s">
        <v>444</v>
      </c>
      <c r="AR269" s="30" t="s">
        <v>445</v>
      </c>
      <c r="AS269" s="13">
        <v>209</v>
      </c>
      <c r="AT269" s="22">
        <v>1617</v>
      </c>
      <c r="AU269" s="22">
        <v>741</v>
      </c>
      <c r="AV269" s="22">
        <f>IF(AT269, ROUND(AU269/AT269*100, 2),0)</f>
        <v>45.83</v>
      </c>
      <c r="AW269" s="26" t="s">
        <v>444</v>
      </c>
      <c r="AX269" s="30" t="s">
        <v>445</v>
      </c>
      <c r="AY269" s="13">
        <v>209</v>
      </c>
      <c r="AZ269" s="22">
        <v>436</v>
      </c>
      <c r="BA269" s="22">
        <v>415</v>
      </c>
      <c r="BB269" s="22">
        <f>IF(AZ269, ROUND(BA269/AZ269*100, 2),0)</f>
        <v>95.18</v>
      </c>
    </row>
    <row r="270" spans="1:54" ht="19.350000000000001" customHeight="1" x14ac:dyDescent="0.25">
      <c r="A270" s="26" t="s">
        <v>446</v>
      </c>
      <c r="B270" s="30" t="s">
        <v>447</v>
      </c>
      <c r="C270" s="13">
        <v>210</v>
      </c>
      <c r="D270" s="13">
        <f t="shared" ca="1" si="119"/>
        <v>1543</v>
      </c>
      <c r="E270" s="13">
        <f t="shared" ca="1" si="119"/>
        <v>1064</v>
      </c>
      <c r="F270" s="22">
        <f ca="1">IF(D270, ROUND(E270/D270*100, 2),0)</f>
        <v>68.959999999999994</v>
      </c>
      <c r="G270" s="26" t="s">
        <v>446</v>
      </c>
      <c r="H270" s="30" t="s">
        <v>447</v>
      </c>
      <c r="I270" s="13">
        <v>210</v>
      </c>
      <c r="J270" s="22">
        <v>114</v>
      </c>
      <c r="K270" s="22">
        <v>113</v>
      </c>
      <c r="L270" s="22">
        <f>IF(J270, ROUND(K270/J270*100, 2),0)</f>
        <v>99.12</v>
      </c>
      <c r="M270" s="26" t="s">
        <v>446</v>
      </c>
      <c r="N270" s="30" t="s">
        <v>447</v>
      </c>
      <c r="O270" s="13">
        <v>210</v>
      </c>
      <c r="P270" s="22">
        <v>3</v>
      </c>
      <c r="Q270" s="22">
        <v>6</v>
      </c>
      <c r="R270" s="22">
        <f>IF(P270, ROUND(Q270/P270*100, 2),0)</f>
        <v>200</v>
      </c>
      <c r="S270" s="26" t="s">
        <v>446</v>
      </c>
      <c r="T270" s="30" t="s">
        <v>447</v>
      </c>
      <c r="U270" s="13">
        <v>210</v>
      </c>
      <c r="V270" s="22">
        <v>686</v>
      </c>
      <c r="W270" s="22">
        <v>517</v>
      </c>
      <c r="X270" s="22">
        <f>IF(V270, ROUND(W270/V270*100, 2),0)</f>
        <v>75.36</v>
      </c>
      <c r="Y270" s="26" t="s">
        <v>446</v>
      </c>
      <c r="Z270" s="30" t="s">
        <v>447</v>
      </c>
      <c r="AA270" s="13">
        <v>210</v>
      </c>
      <c r="AB270" s="22">
        <v>74</v>
      </c>
      <c r="AC270" s="22">
        <v>71</v>
      </c>
      <c r="AD270" s="22">
        <f>IF(AB270, ROUND(AC270/AB270*100, 2),0)</f>
        <v>95.95</v>
      </c>
      <c r="AE270" s="26" t="s">
        <v>446</v>
      </c>
      <c r="AF270" s="30" t="s">
        <v>447</v>
      </c>
      <c r="AG270" s="13">
        <v>210</v>
      </c>
      <c r="AH270" s="22">
        <v>177</v>
      </c>
      <c r="AI270" s="22">
        <v>208</v>
      </c>
      <c r="AJ270" s="22">
        <f>IF(AH270, ROUND(AI270/AH270*100, 2),0)</f>
        <v>117.51</v>
      </c>
      <c r="AK270" s="26" t="s">
        <v>446</v>
      </c>
      <c r="AL270" s="30" t="s">
        <v>447</v>
      </c>
      <c r="AM270" s="13">
        <v>210</v>
      </c>
      <c r="AN270" s="22">
        <v>289</v>
      </c>
      <c r="AO270" s="22">
        <v>0</v>
      </c>
      <c r="AP270" s="22">
        <f>IF(AN270, ROUND(AO270/AN270*100, 2),0)</f>
        <v>0</v>
      </c>
      <c r="AQ270" s="26" t="s">
        <v>446</v>
      </c>
      <c r="AR270" s="30" t="s">
        <v>447</v>
      </c>
      <c r="AS270" s="13">
        <v>210</v>
      </c>
      <c r="AT270" s="22">
        <v>158</v>
      </c>
      <c r="AU270" s="22">
        <v>96</v>
      </c>
      <c r="AV270" s="22">
        <f>IF(AT270, ROUND(AU270/AT270*100, 2),0)</f>
        <v>60.76</v>
      </c>
      <c r="AW270" s="26" t="s">
        <v>446</v>
      </c>
      <c r="AX270" s="30" t="s">
        <v>447</v>
      </c>
      <c r="AY270" s="13">
        <v>210</v>
      </c>
      <c r="AZ270" s="22">
        <v>42</v>
      </c>
      <c r="BA270" s="22">
        <v>53</v>
      </c>
      <c r="BB270" s="22">
        <f>IF(AZ270, ROUND(BA270/AZ270*100, 2),0)</f>
        <v>126.19</v>
      </c>
    </row>
    <row r="271" spans="1:54" ht="19.350000000000001" customHeight="1" x14ac:dyDescent="0.25">
      <c r="A271" s="16" t="s">
        <v>448</v>
      </c>
      <c r="B271" s="33" t="s">
        <v>449</v>
      </c>
      <c r="C271" s="18" t="s">
        <v>12</v>
      </c>
      <c r="D271" s="18"/>
      <c r="E271" s="18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</row>
    <row r="272" spans="1:54" ht="19.350000000000001" customHeight="1" x14ac:dyDescent="0.25">
      <c r="A272" s="26" t="s">
        <v>450</v>
      </c>
      <c r="B272" s="30" t="s">
        <v>451</v>
      </c>
      <c r="C272" s="13">
        <v>211</v>
      </c>
      <c r="D272" s="13">
        <f t="shared" ref="D272:E277" ca="1" si="120">SUM(OFFSET(D272,0,6),OFFSET(D272,0,12),OFFSET(D272,0,18),OFFSET(D272,0,24),OFFSET(D272,0,30),OFFSET(D272,0,36),OFFSET(D272,0,42),OFFSET(D272,0,48))</f>
        <v>4588</v>
      </c>
      <c r="E272" s="13">
        <f t="shared" ca="1" si="120"/>
        <v>4114</v>
      </c>
      <c r="F272" s="22">
        <f t="shared" ref="F272:F277" ca="1" si="121">IF(D272, ROUND(E272/D272*100, 2),0)</f>
        <v>89.67</v>
      </c>
      <c r="G272" s="26" t="s">
        <v>450</v>
      </c>
      <c r="H272" s="30" t="s">
        <v>451</v>
      </c>
      <c r="I272" s="13">
        <v>211</v>
      </c>
      <c r="J272" s="22">
        <v>98</v>
      </c>
      <c r="K272" s="22">
        <v>87</v>
      </c>
      <c r="L272" s="22">
        <f t="shared" ref="L272:L277" si="122">IF(J272, ROUND(K272/J272*100, 2),0)</f>
        <v>88.78</v>
      </c>
      <c r="M272" s="26" t="s">
        <v>450</v>
      </c>
      <c r="N272" s="30" t="s">
        <v>451</v>
      </c>
      <c r="O272" s="13">
        <v>211</v>
      </c>
      <c r="P272" s="22">
        <v>135</v>
      </c>
      <c r="Q272" s="22">
        <v>49</v>
      </c>
      <c r="R272" s="22">
        <f t="shared" ref="R272:R277" si="123">IF(P272, ROUND(Q272/P272*100, 2),0)</f>
        <v>36.299999999999997</v>
      </c>
      <c r="S272" s="26" t="s">
        <v>450</v>
      </c>
      <c r="T272" s="30" t="s">
        <v>451</v>
      </c>
      <c r="U272" s="13">
        <v>211</v>
      </c>
      <c r="V272" s="22">
        <v>498</v>
      </c>
      <c r="W272" s="22">
        <v>1167</v>
      </c>
      <c r="X272" s="22">
        <f t="shared" ref="X272:X277" si="124">IF(V272, ROUND(W272/V272*100, 2),0)</f>
        <v>234.34</v>
      </c>
      <c r="Y272" s="26" t="s">
        <v>450</v>
      </c>
      <c r="Z272" s="30" t="s">
        <v>451</v>
      </c>
      <c r="AA272" s="13">
        <v>211</v>
      </c>
      <c r="AB272" s="22">
        <v>857</v>
      </c>
      <c r="AC272" s="22">
        <v>1429</v>
      </c>
      <c r="AD272" s="22">
        <f t="shared" ref="AD272:AD277" si="125">IF(AB272, ROUND(AC272/AB272*100, 2),0)</f>
        <v>166.74</v>
      </c>
      <c r="AE272" s="26" t="s">
        <v>450</v>
      </c>
      <c r="AF272" s="30" t="s">
        <v>451</v>
      </c>
      <c r="AG272" s="13">
        <v>211</v>
      </c>
      <c r="AH272" s="22">
        <v>252</v>
      </c>
      <c r="AI272" s="22">
        <v>975</v>
      </c>
      <c r="AJ272" s="22">
        <f t="shared" ref="AJ272:AJ277" si="126">IF(AH272, ROUND(AI272/AH272*100, 2),0)</f>
        <v>386.9</v>
      </c>
      <c r="AK272" s="26" t="s">
        <v>450</v>
      </c>
      <c r="AL272" s="30" t="s">
        <v>451</v>
      </c>
      <c r="AM272" s="13">
        <v>211</v>
      </c>
      <c r="AN272" s="22">
        <v>1973</v>
      </c>
      <c r="AO272" s="22">
        <v>0</v>
      </c>
      <c r="AP272" s="22">
        <f t="shared" ref="AP272:AP277" si="127">IF(AN272, ROUND(AO272/AN272*100, 2),0)</f>
        <v>0</v>
      </c>
      <c r="AQ272" s="26" t="s">
        <v>450</v>
      </c>
      <c r="AR272" s="30" t="s">
        <v>451</v>
      </c>
      <c r="AS272" s="13">
        <v>211</v>
      </c>
      <c r="AT272" s="22">
        <v>215</v>
      </c>
      <c r="AU272" s="22">
        <v>0</v>
      </c>
      <c r="AV272" s="22">
        <f t="shared" ref="AV272:AV277" si="128">IF(AT272, ROUND(AU272/AT272*100, 2),0)</f>
        <v>0</v>
      </c>
      <c r="AW272" s="26" t="s">
        <v>450</v>
      </c>
      <c r="AX272" s="30" t="s">
        <v>451</v>
      </c>
      <c r="AY272" s="13">
        <v>211</v>
      </c>
      <c r="AZ272" s="22">
        <v>560</v>
      </c>
      <c r="BA272" s="22">
        <v>407</v>
      </c>
      <c r="BB272" s="22">
        <f t="shared" ref="BB272:BB277" si="129">IF(AZ272, ROUND(BA272/AZ272*100, 2),0)</f>
        <v>72.680000000000007</v>
      </c>
    </row>
    <row r="273" spans="1:54" ht="19.350000000000001" customHeight="1" x14ac:dyDescent="0.25">
      <c r="A273" s="26" t="s">
        <v>452</v>
      </c>
      <c r="B273" s="30" t="s">
        <v>453</v>
      </c>
      <c r="C273" s="13">
        <v>212</v>
      </c>
      <c r="D273" s="13">
        <f t="shared" ca="1" si="120"/>
        <v>17</v>
      </c>
      <c r="E273" s="13">
        <f t="shared" ca="1" si="120"/>
        <v>7</v>
      </c>
      <c r="F273" s="22">
        <f t="shared" ca="1" si="121"/>
        <v>41.18</v>
      </c>
      <c r="G273" s="26" t="s">
        <v>452</v>
      </c>
      <c r="H273" s="30" t="s">
        <v>453</v>
      </c>
      <c r="I273" s="13">
        <v>212</v>
      </c>
      <c r="J273" s="22">
        <v>0</v>
      </c>
      <c r="K273" s="22">
        <v>0</v>
      </c>
      <c r="L273" s="22">
        <f t="shared" si="122"/>
        <v>0</v>
      </c>
      <c r="M273" s="26" t="s">
        <v>452</v>
      </c>
      <c r="N273" s="30" t="s">
        <v>453</v>
      </c>
      <c r="O273" s="13">
        <v>212</v>
      </c>
      <c r="P273" s="22">
        <v>1</v>
      </c>
      <c r="Q273" s="22">
        <v>0</v>
      </c>
      <c r="R273" s="22">
        <f t="shared" si="123"/>
        <v>0</v>
      </c>
      <c r="S273" s="26" t="s">
        <v>452</v>
      </c>
      <c r="T273" s="30" t="s">
        <v>453</v>
      </c>
      <c r="U273" s="13">
        <v>212</v>
      </c>
      <c r="V273" s="22">
        <v>9</v>
      </c>
      <c r="W273" s="22">
        <v>6</v>
      </c>
      <c r="X273" s="22">
        <f t="shared" si="124"/>
        <v>66.67</v>
      </c>
      <c r="Y273" s="26" t="s">
        <v>452</v>
      </c>
      <c r="Z273" s="30" t="s">
        <v>453</v>
      </c>
      <c r="AA273" s="13">
        <v>212</v>
      </c>
      <c r="AB273" s="22">
        <v>4</v>
      </c>
      <c r="AC273" s="22">
        <v>1</v>
      </c>
      <c r="AD273" s="22">
        <f t="shared" si="125"/>
        <v>25</v>
      </c>
      <c r="AE273" s="26" t="s">
        <v>452</v>
      </c>
      <c r="AF273" s="30" t="s">
        <v>453</v>
      </c>
      <c r="AG273" s="13">
        <v>212</v>
      </c>
      <c r="AH273" s="22">
        <v>0</v>
      </c>
      <c r="AI273" s="22">
        <v>0</v>
      </c>
      <c r="AJ273" s="22">
        <f t="shared" si="126"/>
        <v>0</v>
      </c>
      <c r="AK273" s="26" t="s">
        <v>452</v>
      </c>
      <c r="AL273" s="30" t="s">
        <v>453</v>
      </c>
      <c r="AM273" s="13">
        <v>212</v>
      </c>
      <c r="AN273" s="22">
        <v>3</v>
      </c>
      <c r="AO273" s="22">
        <v>0</v>
      </c>
      <c r="AP273" s="22">
        <f t="shared" si="127"/>
        <v>0</v>
      </c>
      <c r="AQ273" s="26" t="s">
        <v>452</v>
      </c>
      <c r="AR273" s="30" t="s">
        <v>453</v>
      </c>
      <c r="AS273" s="13">
        <v>212</v>
      </c>
      <c r="AT273" s="22">
        <v>0</v>
      </c>
      <c r="AU273" s="22">
        <v>0</v>
      </c>
      <c r="AV273" s="22">
        <f t="shared" si="128"/>
        <v>0</v>
      </c>
      <c r="AW273" s="26" t="s">
        <v>452</v>
      </c>
      <c r="AX273" s="30" t="s">
        <v>453</v>
      </c>
      <c r="AY273" s="13">
        <v>212</v>
      </c>
      <c r="AZ273" s="22">
        <v>0</v>
      </c>
      <c r="BA273" s="22">
        <v>0</v>
      </c>
      <c r="BB273" s="22">
        <f t="shared" si="129"/>
        <v>0</v>
      </c>
    </row>
    <row r="274" spans="1:54" ht="19.899999999999999" customHeight="1" x14ac:dyDescent="0.25">
      <c r="A274" s="26" t="s">
        <v>454</v>
      </c>
      <c r="B274" s="27" t="s">
        <v>455</v>
      </c>
      <c r="C274" s="13">
        <v>213</v>
      </c>
      <c r="D274" s="13">
        <f t="shared" ca="1" si="120"/>
        <v>6</v>
      </c>
      <c r="E274" s="13">
        <f t="shared" ca="1" si="120"/>
        <v>48</v>
      </c>
      <c r="F274" s="22">
        <f t="shared" ca="1" si="121"/>
        <v>800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0</v>
      </c>
      <c r="L274" s="22">
        <f t="shared" si="122"/>
        <v>0</v>
      </c>
      <c r="M274" s="26" t="s">
        <v>454</v>
      </c>
      <c r="N274" s="27" t="s">
        <v>455</v>
      </c>
      <c r="O274" s="13">
        <v>213</v>
      </c>
      <c r="P274" s="22">
        <v>1</v>
      </c>
      <c r="Q274" s="22">
        <v>0</v>
      </c>
      <c r="R274" s="22">
        <f t="shared" si="123"/>
        <v>0</v>
      </c>
      <c r="S274" s="26" t="s">
        <v>454</v>
      </c>
      <c r="T274" s="27" t="s">
        <v>455</v>
      </c>
      <c r="U274" s="13">
        <v>213</v>
      </c>
      <c r="V274" s="22">
        <v>0</v>
      </c>
      <c r="W274" s="22">
        <v>16</v>
      </c>
      <c r="X274" s="22">
        <f t="shared" si="124"/>
        <v>0</v>
      </c>
      <c r="Y274" s="26" t="s">
        <v>454</v>
      </c>
      <c r="Z274" s="27" t="s">
        <v>455</v>
      </c>
      <c r="AA274" s="13">
        <v>213</v>
      </c>
      <c r="AB274" s="22">
        <v>5</v>
      </c>
      <c r="AC274" s="22">
        <v>32</v>
      </c>
      <c r="AD274" s="22">
        <f t="shared" si="125"/>
        <v>640</v>
      </c>
      <c r="AE274" s="26" t="s">
        <v>454</v>
      </c>
      <c r="AF274" s="27" t="s">
        <v>455</v>
      </c>
      <c r="AG274" s="13">
        <v>213</v>
      </c>
      <c r="AH274" s="22">
        <v>0</v>
      </c>
      <c r="AI274" s="22">
        <v>0</v>
      </c>
      <c r="AJ274" s="22">
        <f t="shared" si="126"/>
        <v>0</v>
      </c>
      <c r="AK274" s="26" t="s">
        <v>454</v>
      </c>
      <c r="AL274" s="27" t="s">
        <v>455</v>
      </c>
      <c r="AM274" s="13">
        <v>213</v>
      </c>
      <c r="AN274" s="22">
        <v>0</v>
      </c>
      <c r="AO274" s="22">
        <v>0</v>
      </c>
      <c r="AP274" s="22">
        <f t="shared" si="127"/>
        <v>0</v>
      </c>
      <c r="AQ274" s="26" t="s">
        <v>454</v>
      </c>
      <c r="AR274" s="27" t="s">
        <v>455</v>
      </c>
      <c r="AS274" s="13">
        <v>213</v>
      </c>
      <c r="AT274" s="22">
        <v>0</v>
      </c>
      <c r="AU274" s="22">
        <v>0</v>
      </c>
      <c r="AV274" s="22">
        <f t="shared" si="128"/>
        <v>0</v>
      </c>
      <c r="AW274" s="26" t="s">
        <v>454</v>
      </c>
      <c r="AX274" s="27" t="s">
        <v>455</v>
      </c>
      <c r="AY274" s="13">
        <v>213</v>
      </c>
      <c r="AZ274" s="22">
        <v>0</v>
      </c>
      <c r="BA274" s="22">
        <v>0</v>
      </c>
      <c r="BB274" s="22">
        <f t="shared" si="129"/>
        <v>0</v>
      </c>
    </row>
    <row r="275" spans="1:54" ht="12.4" customHeight="1" x14ac:dyDescent="0.25">
      <c r="A275" s="26" t="s">
        <v>456</v>
      </c>
      <c r="B275" s="27" t="s">
        <v>457</v>
      </c>
      <c r="C275" s="13">
        <v>214</v>
      </c>
      <c r="D275" s="13">
        <f t="shared" ca="1" si="120"/>
        <v>1675</v>
      </c>
      <c r="E275" s="13">
        <f t="shared" ca="1" si="120"/>
        <v>631</v>
      </c>
      <c r="F275" s="22">
        <f t="shared" ca="1" si="121"/>
        <v>37.67</v>
      </c>
      <c r="G275" s="26" t="s">
        <v>456</v>
      </c>
      <c r="H275" s="27" t="s">
        <v>457</v>
      </c>
      <c r="I275" s="13">
        <v>214</v>
      </c>
      <c r="J275" s="22">
        <v>74</v>
      </c>
      <c r="K275" s="22">
        <v>46</v>
      </c>
      <c r="L275" s="22">
        <f t="shared" si="122"/>
        <v>62.16</v>
      </c>
      <c r="M275" s="26" t="s">
        <v>456</v>
      </c>
      <c r="N275" s="27" t="s">
        <v>457</v>
      </c>
      <c r="O275" s="13">
        <v>214</v>
      </c>
      <c r="P275" s="22">
        <v>56</v>
      </c>
      <c r="Q275" s="22">
        <v>40</v>
      </c>
      <c r="R275" s="22">
        <f t="shared" si="123"/>
        <v>71.430000000000007</v>
      </c>
      <c r="S275" s="26" t="s">
        <v>456</v>
      </c>
      <c r="T275" s="27" t="s">
        <v>457</v>
      </c>
      <c r="U275" s="13">
        <v>214</v>
      </c>
      <c r="V275" s="22">
        <v>1051</v>
      </c>
      <c r="W275" s="22">
        <v>401</v>
      </c>
      <c r="X275" s="22">
        <f t="shared" si="124"/>
        <v>38.15</v>
      </c>
      <c r="Y275" s="26" t="s">
        <v>456</v>
      </c>
      <c r="Z275" s="27" t="s">
        <v>457</v>
      </c>
      <c r="AA275" s="13">
        <v>214</v>
      </c>
      <c r="AB275" s="22">
        <v>124</v>
      </c>
      <c r="AC275" s="22">
        <v>17</v>
      </c>
      <c r="AD275" s="22">
        <f t="shared" si="125"/>
        <v>13.71</v>
      </c>
      <c r="AE275" s="26" t="s">
        <v>456</v>
      </c>
      <c r="AF275" s="27" t="s">
        <v>457</v>
      </c>
      <c r="AG275" s="13">
        <v>214</v>
      </c>
      <c r="AH275" s="22">
        <v>0</v>
      </c>
      <c r="AI275" s="22">
        <v>0</v>
      </c>
      <c r="AJ275" s="22">
        <f t="shared" si="126"/>
        <v>0</v>
      </c>
      <c r="AK275" s="26" t="s">
        <v>456</v>
      </c>
      <c r="AL275" s="27" t="s">
        <v>457</v>
      </c>
      <c r="AM275" s="13">
        <v>214</v>
      </c>
      <c r="AN275" s="22">
        <v>140</v>
      </c>
      <c r="AO275" s="22">
        <v>0</v>
      </c>
      <c r="AP275" s="22">
        <f t="shared" si="127"/>
        <v>0</v>
      </c>
      <c r="AQ275" s="26" t="s">
        <v>456</v>
      </c>
      <c r="AR275" s="27" t="s">
        <v>457</v>
      </c>
      <c r="AS275" s="13">
        <v>214</v>
      </c>
      <c r="AT275" s="22">
        <v>218</v>
      </c>
      <c r="AU275" s="22">
        <v>127</v>
      </c>
      <c r="AV275" s="22">
        <f t="shared" si="128"/>
        <v>58.26</v>
      </c>
      <c r="AW275" s="26" t="s">
        <v>456</v>
      </c>
      <c r="AX275" s="27" t="s">
        <v>457</v>
      </c>
      <c r="AY275" s="13">
        <v>214</v>
      </c>
      <c r="AZ275" s="22">
        <v>12</v>
      </c>
      <c r="BA275" s="22">
        <v>0</v>
      </c>
      <c r="BB275" s="22">
        <f t="shared" si="129"/>
        <v>0</v>
      </c>
    </row>
    <row r="276" spans="1:54" ht="19.350000000000001" customHeight="1" x14ac:dyDescent="0.25">
      <c r="A276" s="26" t="s">
        <v>458</v>
      </c>
      <c r="B276" s="30" t="s">
        <v>459</v>
      </c>
      <c r="C276" s="13">
        <v>214.1</v>
      </c>
      <c r="D276" s="13">
        <f t="shared" ca="1" si="120"/>
        <v>1352</v>
      </c>
      <c r="E276" s="13">
        <f t="shared" ca="1" si="120"/>
        <v>169</v>
      </c>
      <c r="F276" s="22">
        <f t="shared" ca="1" si="121"/>
        <v>12.5</v>
      </c>
      <c r="G276" s="26" t="s">
        <v>458</v>
      </c>
      <c r="H276" s="30" t="s">
        <v>459</v>
      </c>
      <c r="I276" s="13">
        <v>214.1</v>
      </c>
      <c r="J276" s="22">
        <v>0</v>
      </c>
      <c r="K276" s="22">
        <v>0</v>
      </c>
      <c r="L276" s="22">
        <f t="shared" si="122"/>
        <v>0</v>
      </c>
      <c r="M276" s="26" t="s">
        <v>458</v>
      </c>
      <c r="N276" s="30" t="s">
        <v>459</v>
      </c>
      <c r="O276" s="13">
        <v>214.1</v>
      </c>
      <c r="P276" s="22">
        <v>0</v>
      </c>
      <c r="Q276" s="22">
        <v>0</v>
      </c>
      <c r="R276" s="22">
        <f t="shared" si="123"/>
        <v>0</v>
      </c>
      <c r="S276" s="26" t="s">
        <v>458</v>
      </c>
      <c r="T276" s="30" t="s">
        <v>459</v>
      </c>
      <c r="U276" s="13">
        <v>214.1</v>
      </c>
      <c r="V276" s="22">
        <v>156</v>
      </c>
      <c r="W276" s="22">
        <v>139</v>
      </c>
      <c r="X276" s="22">
        <f t="shared" si="124"/>
        <v>89.1</v>
      </c>
      <c r="Y276" s="26" t="s">
        <v>458</v>
      </c>
      <c r="Z276" s="30" t="s">
        <v>459</v>
      </c>
      <c r="AA276" s="13">
        <v>214.1</v>
      </c>
      <c r="AB276" s="22">
        <v>1</v>
      </c>
      <c r="AC276" s="22">
        <v>0</v>
      </c>
      <c r="AD276" s="22">
        <f t="shared" si="125"/>
        <v>0</v>
      </c>
      <c r="AE276" s="26" t="s">
        <v>458</v>
      </c>
      <c r="AF276" s="30" t="s">
        <v>459</v>
      </c>
      <c r="AG276" s="13">
        <v>214.1</v>
      </c>
      <c r="AH276" s="22">
        <v>71</v>
      </c>
      <c r="AI276" s="22">
        <v>30</v>
      </c>
      <c r="AJ276" s="22">
        <f t="shared" si="126"/>
        <v>42.25</v>
      </c>
      <c r="AK276" s="26" t="s">
        <v>458</v>
      </c>
      <c r="AL276" s="30" t="s">
        <v>459</v>
      </c>
      <c r="AM276" s="13">
        <v>214.1</v>
      </c>
      <c r="AN276" s="22">
        <v>1122</v>
      </c>
      <c r="AO276" s="22">
        <v>0</v>
      </c>
      <c r="AP276" s="22">
        <f t="shared" si="127"/>
        <v>0</v>
      </c>
      <c r="AQ276" s="26" t="s">
        <v>458</v>
      </c>
      <c r="AR276" s="30" t="s">
        <v>459</v>
      </c>
      <c r="AS276" s="13">
        <v>214.1</v>
      </c>
      <c r="AT276" s="22">
        <v>2</v>
      </c>
      <c r="AU276" s="22">
        <v>0</v>
      </c>
      <c r="AV276" s="22">
        <f t="shared" si="128"/>
        <v>0</v>
      </c>
      <c r="AW276" s="26" t="s">
        <v>458</v>
      </c>
      <c r="AX276" s="30" t="s">
        <v>459</v>
      </c>
      <c r="AY276" s="13">
        <v>214.1</v>
      </c>
      <c r="AZ276" s="22">
        <v>0</v>
      </c>
      <c r="BA276" s="22">
        <v>0</v>
      </c>
      <c r="BB276" s="22">
        <f t="shared" si="129"/>
        <v>0</v>
      </c>
    </row>
    <row r="277" spans="1:54" ht="38.65" customHeight="1" x14ac:dyDescent="0.25">
      <c r="A277" s="26" t="s">
        <v>460</v>
      </c>
      <c r="B277" s="27" t="s">
        <v>461</v>
      </c>
      <c r="C277" s="13">
        <v>214.2</v>
      </c>
      <c r="D277" s="13">
        <f t="shared" ca="1" si="120"/>
        <v>12</v>
      </c>
      <c r="E277" s="13">
        <f t="shared" ca="1" si="120"/>
        <v>59</v>
      </c>
      <c r="F277" s="22">
        <f t="shared" ca="1" si="121"/>
        <v>491.67</v>
      </c>
      <c r="G277" s="26" t="s">
        <v>460</v>
      </c>
      <c r="H277" s="27" t="s">
        <v>461</v>
      </c>
      <c r="I277" s="13">
        <v>214.2</v>
      </c>
      <c r="J277" s="22">
        <v>0</v>
      </c>
      <c r="K277" s="22">
        <v>0</v>
      </c>
      <c r="L277" s="22">
        <f t="shared" si="12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0</v>
      </c>
      <c r="R277" s="22">
        <f t="shared" si="123"/>
        <v>0</v>
      </c>
      <c r="S277" s="26" t="s">
        <v>460</v>
      </c>
      <c r="T277" s="27" t="s">
        <v>461</v>
      </c>
      <c r="U277" s="13">
        <v>214.2</v>
      </c>
      <c r="V277" s="22">
        <v>9</v>
      </c>
      <c r="W277" s="22">
        <v>57</v>
      </c>
      <c r="X277" s="22">
        <f t="shared" si="124"/>
        <v>633.33000000000004</v>
      </c>
      <c r="Y277" s="26" t="s">
        <v>460</v>
      </c>
      <c r="Z277" s="27" t="s">
        <v>461</v>
      </c>
      <c r="AA277" s="13">
        <v>214.2</v>
      </c>
      <c r="AB277" s="22">
        <v>1</v>
      </c>
      <c r="AC277" s="22">
        <v>0</v>
      </c>
      <c r="AD277" s="22">
        <f t="shared" si="125"/>
        <v>0</v>
      </c>
      <c r="AE277" s="26" t="s">
        <v>460</v>
      </c>
      <c r="AF277" s="27" t="s">
        <v>461</v>
      </c>
      <c r="AG277" s="13">
        <v>214.2</v>
      </c>
      <c r="AH277" s="22">
        <v>2</v>
      </c>
      <c r="AI277" s="22">
        <v>2</v>
      </c>
      <c r="AJ277" s="22">
        <f t="shared" si="126"/>
        <v>100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0</v>
      </c>
      <c r="AP277" s="22">
        <f t="shared" si="127"/>
        <v>0</v>
      </c>
      <c r="AQ277" s="26" t="s">
        <v>460</v>
      </c>
      <c r="AR277" s="27" t="s">
        <v>461</v>
      </c>
      <c r="AS277" s="13">
        <v>214.2</v>
      </c>
      <c r="AT277" s="22">
        <v>0</v>
      </c>
      <c r="AU277" s="22">
        <v>0</v>
      </c>
      <c r="AV277" s="22">
        <f t="shared" si="128"/>
        <v>0</v>
      </c>
      <c r="AW277" s="26" t="s">
        <v>460</v>
      </c>
      <c r="AX277" s="27" t="s">
        <v>461</v>
      </c>
      <c r="AY277" s="13">
        <v>214.2</v>
      </c>
      <c r="AZ277" s="22">
        <v>0</v>
      </c>
      <c r="BA277" s="22">
        <v>0</v>
      </c>
      <c r="BB277" s="22">
        <f t="shared" si="129"/>
        <v>0</v>
      </c>
    </row>
    <row r="278" spans="1:54" ht="17.649999999999999" customHeight="1" x14ac:dyDescent="0.25">
      <c r="A278" s="16" t="s">
        <v>462</v>
      </c>
      <c r="B278" s="17" t="s">
        <v>463</v>
      </c>
      <c r="C278" s="18" t="s">
        <v>12</v>
      </c>
      <c r="D278" s="18"/>
      <c r="E278" s="18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</row>
    <row r="279" spans="1:54" ht="19.350000000000001" customHeight="1" x14ac:dyDescent="0.25">
      <c r="A279" s="20" t="s">
        <v>464</v>
      </c>
      <c r="B279" s="21" t="s">
        <v>465</v>
      </c>
      <c r="C279" s="13">
        <v>215</v>
      </c>
      <c r="D279" s="13">
        <f t="shared" ref="D279:E281" ca="1" si="130">SUM(OFFSET(D279,0,6),OFFSET(D279,0,12),OFFSET(D279,0,18),OFFSET(D279,0,24),OFFSET(D279,0,30),OFFSET(D279,0,36),OFFSET(D279,0,42),OFFSET(D279,0,48))</f>
        <v>1226</v>
      </c>
      <c r="E279" s="13">
        <f t="shared" ca="1" si="130"/>
        <v>5372</v>
      </c>
      <c r="F279" s="22">
        <f ca="1">IF(D279, ROUND(E279/D279*100, 2),0)</f>
        <v>438.17</v>
      </c>
      <c r="G279" s="20" t="s">
        <v>464</v>
      </c>
      <c r="H279" s="21" t="s">
        <v>465</v>
      </c>
      <c r="I279" s="13">
        <v>215</v>
      </c>
      <c r="J279" s="22">
        <v>744</v>
      </c>
      <c r="K279" s="22">
        <v>786</v>
      </c>
      <c r="L279" s="22">
        <f>IF(J279, ROUND(K279/J279*100, 2),0)</f>
        <v>105.65</v>
      </c>
      <c r="M279" s="20" t="s">
        <v>464</v>
      </c>
      <c r="N279" s="21" t="s">
        <v>465</v>
      </c>
      <c r="O279" s="13">
        <v>215</v>
      </c>
      <c r="P279" s="22">
        <v>300</v>
      </c>
      <c r="Q279" s="22">
        <v>250</v>
      </c>
      <c r="R279" s="22">
        <f>IF(P279, ROUND(Q279/P279*100, 2),0)</f>
        <v>83.33</v>
      </c>
      <c r="S279" s="20" t="s">
        <v>464</v>
      </c>
      <c r="T279" s="21" t="s">
        <v>465</v>
      </c>
      <c r="U279" s="13">
        <v>215</v>
      </c>
      <c r="V279" s="22">
        <v>0</v>
      </c>
      <c r="W279" s="22">
        <v>2957</v>
      </c>
      <c r="X279" s="22">
        <f>IF(V279, ROUND(W279/V279*100, 2),0)</f>
        <v>0</v>
      </c>
      <c r="Y279" s="20" t="s">
        <v>464</v>
      </c>
      <c r="Z279" s="21" t="s">
        <v>465</v>
      </c>
      <c r="AA279" s="13">
        <v>215</v>
      </c>
      <c r="AB279" s="22">
        <v>127</v>
      </c>
      <c r="AC279" s="22">
        <v>1033</v>
      </c>
      <c r="AD279" s="22">
        <f>IF(AB279, ROUND(AC279/AB279*100, 2),0)</f>
        <v>813.39</v>
      </c>
      <c r="AE279" s="20" t="s">
        <v>464</v>
      </c>
      <c r="AF279" s="21" t="s">
        <v>465</v>
      </c>
      <c r="AG279" s="13">
        <v>215</v>
      </c>
      <c r="AH279" s="22">
        <v>9</v>
      </c>
      <c r="AI279" s="22">
        <v>3</v>
      </c>
      <c r="AJ279" s="22">
        <f>IF(AH279, ROUND(AI279/AH279*100, 2),0)</f>
        <v>33.33</v>
      </c>
      <c r="AK279" s="20" t="s">
        <v>464</v>
      </c>
      <c r="AL279" s="21" t="s">
        <v>465</v>
      </c>
      <c r="AM279" s="13">
        <v>215</v>
      </c>
      <c r="AN279" s="22">
        <v>0</v>
      </c>
      <c r="AO279" s="22">
        <v>190</v>
      </c>
      <c r="AP279" s="22">
        <f>IF(AN279, ROUND(AO279/AN279*100, 2),0)</f>
        <v>0</v>
      </c>
      <c r="AQ279" s="20" t="s">
        <v>464</v>
      </c>
      <c r="AR279" s="21" t="s">
        <v>465</v>
      </c>
      <c r="AS279" s="13">
        <v>215</v>
      </c>
      <c r="AT279" s="22">
        <v>30</v>
      </c>
      <c r="AU279" s="22">
        <v>141</v>
      </c>
      <c r="AV279" s="22">
        <f>IF(AT279, ROUND(AU279/AT279*100, 2),0)</f>
        <v>470</v>
      </c>
      <c r="AW279" s="20" t="s">
        <v>464</v>
      </c>
      <c r="AX279" s="21" t="s">
        <v>465</v>
      </c>
      <c r="AY279" s="13">
        <v>215</v>
      </c>
      <c r="AZ279" s="22">
        <v>16</v>
      </c>
      <c r="BA279" s="22">
        <v>12</v>
      </c>
      <c r="BB279" s="22">
        <f>IF(AZ279, ROUND(BA279/AZ279*100, 2),0)</f>
        <v>75</v>
      </c>
    </row>
    <row r="280" spans="1:54" ht="19.350000000000001" customHeight="1" x14ac:dyDescent="0.25">
      <c r="A280" s="26" t="s">
        <v>466</v>
      </c>
      <c r="B280" s="30" t="s">
        <v>467</v>
      </c>
      <c r="C280" s="13">
        <v>216</v>
      </c>
      <c r="D280" s="13">
        <f t="shared" ca="1" si="130"/>
        <v>1049</v>
      </c>
      <c r="E280" s="13">
        <f t="shared" ca="1" si="130"/>
        <v>4398</v>
      </c>
      <c r="F280" s="22">
        <f ca="1">IF(D280, ROUND(E280/D280*100, 2),0)</f>
        <v>419.26</v>
      </c>
      <c r="G280" s="26" t="s">
        <v>466</v>
      </c>
      <c r="H280" s="30" t="s">
        <v>467</v>
      </c>
      <c r="I280" s="13">
        <v>216</v>
      </c>
      <c r="J280" s="22">
        <v>687</v>
      </c>
      <c r="K280" s="22">
        <v>721</v>
      </c>
      <c r="L280" s="22">
        <f>IF(J280, ROUND(K280/J280*100, 2),0)</f>
        <v>104.95</v>
      </c>
      <c r="M280" s="26" t="s">
        <v>466</v>
      </c>
      <c r="N280" s="30" t="s">
        <v>467</v>
      </c>
      <c r="O280" s="13">
        <v>216</v>
      </c>
      <c r="P280" s="22">
        <v>300</v>
      </c>
      <c r="Q280" s="22">
        <v>250</v>
      </c>
      <c r="R280" s="22">
        <f>IF(P280, ROUND(Q280/P280*100, 2),0)</f>
        <v>83.33</v>
      </c>
      <c r="S280" s="26" t="s">
        <v>466</v>
      </c>
      <c r="T280" s="30" t="s">
        <v>467</v>
      </c>
      <c r="U280" s="13">
        <v>216</v>
      </c>
      <c r="V280" s="22">
        <v>0</v>
      </c>
      <c r="W280" s="22">
        <v>2957</v>
      </c>
      <c r="X280" s="22">
        <f>IF(V280, ROUND(W280/V280*100, 2),0)</f>
        <v>0</v>
      </c>
      <c r="Y280" s="26" t="s">
        <v>466</v>
      </c>
      <c r="Z280" s="30" t="s">
        <v>467</v>
      </c>
      <c r="AA280" s="13">
        <v>216</v>
      </c>
      <c r="AB280" s="22">
        <v>7</v>
      </c>
      <c r="AC280" s="22">
        <v>129</v>
      </c>
      <c r="AD280" s="22">
        <f>IF(AB280, ROUND(AC280/AB280*100, 2),0)</f>
        <v>1842.86</v>
      </c>
      <c r="AE280" s="26" t="s">
        <v>466</v>
      </c>
      <c r="AF280" s="30" t="s">
        <v>467</v>
      </c>
      <c r="AG280" s="13">
        <v>216</v>
      </c>
      <c r="AH280" s="22">
        <v>9</v>
      </c>
      <c r="AI280" s="22">
        <v>3</v>
      </c>
      <c r="AJ280" s="22">
        <f>IF(AH280, ROUND(AI280/AH280*100, 2),0)</f>
        <v>33.33</v>
      </c>
      <c r="AK280" s="26" t="s">
        <v>466</v>
      </c>
      <c r="AL280" s="30" t="s">
        <v>467</v>
      </c>
      <c r="AM280" s="13">
        <v>216</v>
      </c>
      <c r="AN280" s="22">
        <v>0</v>
      </c>
      <c r="AO280" s="22">
        <v>190</v>
      </c>
      <c r="AP280" s="22">
        <f>IF(AN280, ROUND(AO280/AN280*100, 2),0)</f>
        <v>0</v>
      </c>
      <c r="AQ280" s="26" t="s">
        <v>466</v>
      </c>
      <c r="AR280" s="30" t="s">
        <v>467</v>
      </c>
      <c r="AS280" s="13">
        <v>216</v>
      </c>
      <c r="AT280" s="22">
        <v>30</v>
      </c>
      <c r="AU280" s="22">
        <v>141</v>
      </c>
      <c r="AV280" s="22">
        <f>IF(AT280, ROUND(AU280/AT280*100, 2),0)</f>
        <v>470</v>
      </c>
      <c r="AW280" s="26" t="s">
        <v>466</v>
      </c>
      <c r="AX280" s="30" t="s">
        <v>467</v>
      </c>
      <c r="AY280" s="13">
        <v>216</v>
      </c>
      <c r="AZ280" s="22">
        <v>16</v>
      </c>
      <c r="BA280" s="22">
        <v>7</v>
      </c>
      <c r="BB280" s="22">
        <f>IF(AZ280, ROUND(BA280/AZ280*100, 2),0)</f>
        <v>43.75</v>
      </c>
    </row>
    <row r="281" spans="1:54" ht="19.350000000000001" customHeight="1" x14ac:dyDescent="0.25">
      <c r="A281" s="20" t="s">
        <v>468</v>
      </c>
      <c r="B281" s="21" t="s">
        <v>469</v>
      </c>
      <c r="C281" s="13">
        <v>217</v>
      </c>
      <c r="D281" s="13">
        <f t="shared" ca="1" si="130"/>
        <v>11053</v>
      </c>
      <c r="E281" s="13">
        <f t="shared" ca="1" si="130"/>
        <v>11326</v>
      </c>
      <c r="F281" s="22">
        <f ca="1">IF(D281, ROUND(E281/D281*100, 2),0)</f>
        <v>102.47</v>
      </c>
      <c r="G281" s="20" t="s">
        <v>468</v>
      </c>
      <c r="H281" s="21" t="s">
        <v>469</v>
      </c>
      <c r="I281" s="13">
        <v>217</v>
      </c>
      <c r="J281" s="22">
        <v>899</v>
      </c>
      <c r="K281" s="22">
        <v>912</v>
      </c>
      <c r="L281" s="22">
        <f>IF(J281, ROUND(K281/J281*100, 2),0)</f>
        <v>101.45</v>
      </c>
      <c r="M281" s="20" t="s">
        <v>468</v>
      </c>
      <c r="N281" s="21" t="s">
        <v>469</v>
      </c>
      <c r="O281" s="13">
        <v>217</v>
      </c>
      <c r="P281" s="22">
        <v>570</v>
      </c>
      <c r="Q281" s="22">
        <v>650</v>
      </c>
      <c r="R281" s="22">
        <f>IF(P281, ROUND(Q281/P281*100, 2),0)</f>
        <v>114.04</v>
      </c>
      <c r="S281" s="20" t="s">
        <v>468</v>
      </c>
      <c r="T281" s="21" t="s">
        <v>469</v>
      </c>
      <c r="U281" s="13">
        <v>217</v>
      </c>
      <c r="V281" s="22">
        <v>3285</v>
      </c>
      <c r="W281" s="22">
        <v>2531</v>
      </c>
      <c r="X281" s="22">
        <f>IF(V281, ROUND(W281/V281*100, 2),0)</f>
        <v>77.05</v>
      </c>
      <c r="Y281" s="20" t="s">
        <v>468</v>
      </c>
      <c r="Z281" s="21" t="s">
        <v>469</v>
      </c>
      <c r="AA281" s="13">
        <v>217</v>
      </c>
      <c r="AB281" s="22">
        <v>1463</v>
      </c>
      <c r="AC281" s="22">
        <v>1999</v>
      </c>
      <c r="AD281" s="22">
        <f>IF(AB281, ROUND(AC281/AB281*100, 2),0)</f>
        <v>136.63999999999999</v>
      </c>
      <c r="AE281" s="20" t="s">
        <v>468</v>
      </c>
      <c r="AF281" s="21" t="s">
        <v>469</v>
      </c>
      <c r="AG281" s="13">
        <v>217</v>
      </c>
      <c r="AH281" s="22">
        <v>1209</v>
      </c>
      <c r="AI281" s="22">
        <v>1323</v>
      </c>
      <c r="AJ281" s="22">
        <f>IF(AH281, ROUND(AI281/AH281*100, 2),0)</f>
        <v>109.43</v>
      </c>
      <c r="AK281" s="20" t="s">
        <v>468</v>
      </c>
      <c r="AL281" s="21" t="s">
        <v>469</v>
      </c>
      <c r="AM281" s="13">
        <v>217</v>
      </c>
      <c r="AN281" s="22">
        <v>1190</v>
      </c>
      <c r="AO281" s="22">
        <v>1261</v>
      </c>
      <c r="AP281" s="22">
        <f>IF(AN281, ROUND(AO281/AN281*100, 2),0)</f>
        <v>105.97</v>
      </c>
      <c r="AQ281" s="20" t="s">
        <v>468</v>
      </c>
      <c r="AR281" s="21" t="s">
        <v>469</v>
      </c>
      <c r="AS281" s="13">
        <v>217</v>
      </c>
      <c r="AT281" s="22">
        <v>1788</v>
      </c>
      <c r="AU281" s="22">
        <v>2332</v>
      </c>
      <c r="AV281" s="22">
        <f>IF(AT281, ROUND(AU281/AT281*100, 2),0)</f>
        <v>130.43</v>
      </c>
      <c r="AW281" s="20" t="s">
        <v>468</v>
      </c>
      <c r="AX281" s="21" t="s">
        <v>469</v>
      </c>
      <c r="AY281" s="13">
        <v>217</v>
      </c>
      <c r="AZ281" s="22">
        <v>649</v>
      </c>
      <c r="BA281" s="22">
        <v>318</v>
      </c>
      <c r="BB281" s="22">
        <f>IF(AZ281, ROUND(BA281/AZ281*100, 2),0)</f>
        <v>49</v>
      </c>
    </row>
    <row r="282" spans="1:54" ht="19.350000000000001" customHeight="1" x14ac:dyDescent="0.25">
      <c r="A282" s="23"/>
      <c r="B282" s="24" t="s">
        <v>470</v>
      </c>
      <c r="C282" s="18" t="s">
        <v>12</v>
      </c>
      <c r="D282" s="18"/>
      <c r="E282" s="18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</row>
    <row r="283" spans="1:54" ht="19.350000000000001" customHeight="1" x14ac:dyDescent="0.25">
      <c r="A283" s="26" t="s">
        <v>471</v>
      </c>
      <c r="B283" s="27" t="s">
        <v>472</v>
      </c>
      <c r="C283" s="13">
        <v>218</v>
      </c>
      <c r="D283" s="13">
        <f t="shared" ref="D283:E286" ca="1" si="131">SUM(OFFSET(D283,0,6),OFFSET(D283,0,12),OFFSET(D283,0,18),OFFSET(D283,0,24),OFFSET(D283,0,30),OFFSET(D283,0,36),OFFSET(D283,0,42),OFFSET(D283,0,48))</f>
        <v>2503</v>
      </c>
      <c r="E283" s="13">
        <f t="shared" ca="1" si="131"/>
        <v>2812</v>
      </c>
      <c r="F283" s="22">
        <f ca="1">IF(D283, ROUND(E283/D283*100, 2),0)</f>
        <v>112.35</v>
      </c>
      <c r="G283" s="26" t="s">
        <v>471</v>
      </c>
      <c r="H283" s="27" t="s">
        <v>472</v>
      </c>
      <c r="I283" s="13">
        <v>218</v>
      </c>
      <c r="J283" s="22">
        <v>391</v>
      </c>
      <c r="K283" s="22">
        <v>401</v>
      </c>
      <c r="L283" s="22">
        <f>IF(J283, ROUND(K283/J283*100, 2),0)</f>
        <v>102.56</v>
      </c>
      <c r="M283" s="26" t="s">
        <v>471</v>
      </c>
      <c r="N283" s="27" t="s">
        <v>472</v>
      </c>
      <c r="O283" s="13">
        <v>218</v>
      </c>
      <c r="P283" s="22">
        <v>196</v>
      </c>
      <c r="Q283" s="22">
        <v>290</v>
      </c>
      <c r="R283" s="22">
        <f>IF(P283, ROUND(Q283/P283*100, 2),0)</f>
        <v>147.96</v>
      </c>
      <c r="S283" s="26" t="s">
        <v>471</v>
      </c>
      <c r="T283" s="27" t="s">
        <v>472</v>
      </c>
      <c r="U283" s="13">
        <v>218</v>
      </c>
      <c r="V283" s="22">
        <v>972</v>
      </c>
      <c r="W283" s="22">
        <v>560</v>
      </c>
      <c r="X283" s="22">
        <f>IF(V283, ROUND(W283/V283*100, 2),0)</f>
        <v>57.61</v>
      </c>
      <c r="Y283" s="26" t="s">
        <v>471</v>
      </c>
      <c r="Z283" s="27" t="s">
        <v>472</v>
      </c>
      <c r="AA283" s="13">
        <v>218</v>
      </c>
      <c r="AB283" s="22">
        <v>372</v>
      </c>
      <c r="AC283" s="22">
        <v>965</v>
      </c>
      <c r="AD283" s="22">
        <f>IF(AB283, ROUND(AC283/AB283*100, 2),0)</f>
        <v>259.41000000000003</v>
      </c>
      <c r="AE283" s="26" t="s">
        <v>471</v>
      </c>
      <c r="AF283" s="27" t="s">
        <v>472</v>
      </c>
      <c r="AG283" s="13">
        <v>218</v>
      </c>
      <c r="AH283" s="22">
        <v>53</v>
      </c>
      <c r="AI283" s="22">
        <v>25</v>
      </c>
      <c r="AJ283" s="22">
        <f>IF(AH283, ROUND(AI283/AH283*100, 2),0)</f>
        <v>47.17</v>
      </c>
      <c r="AK283" s="26" t="s">
        <v>471</v>
      </c>
      <c r="AL283" s="27" t="s">
        <v>472</v>
      </c>
      <c r="AM283" s="13">
        <v>218</v>
      </c>
      <c r="AN283" s="22">
        <v>58</v>
      </c>
      <c r="AO283" s="22">
        <v>47</v>
      </c>
      <c r="AP283" s="22">
        <f>IF(AN283, ROUND(AO283/AN283*100, 2),0)</f>
        <v>81.03</v>
      </c>
      <c r="AQ283" s="26" t="s">
        <v>471</v>
      </c>
      <c r="AR283" s="27" t="s">
        <v>472</v>
      </c>
      <c r="AS283" s="13">
        <v>218</v>
      </c>
      <c r="AT283" s="22">
        <v>178</v>
      </c>
      <c r="AU283" s="22">
        <v>427</v>
      </c>
      <c r="AV283" s="22">
        <f>IF(AT283, ROUND(AU283/AT283*100, 2),0)</f>
        <v>239.89</v>
      </c>
      <c r="AW283" s="26" t="s">
        <v>471</v>
      </c>
      <c r="AX283" s="27" t="s">
        <v>472</v>
      </c>
      <c r="AY283" s="13">
        <v>218</v>
      </c>
      <c r="AZ283" s="22">
        <v>283</v>
      </c>
      <c r="BA283" s="22">
        <v>97</v>
      </c>
      <c r="BB283" s="22">
        <f>IF(AZ283, ROUND(BA283/AZ283*100, 2),0)</f>
        <v>34.28</v>
      </c>
    </row>
    <row r="284" spans="1:54" ht="19.350000000000001" customHeight="1" x14ac:dyDescent="0.25">
      <c r="A284" s="26" t="s">
        <v>473</v>
      </c>
      <c r="B284" s="27" t="s">
        <v>474</v>
      </c>
      <c r="C284" s="13">
        <v>219</v>
      </c>
      <c r="D284" s="13">
        <f t="shared" ca="1" si="131"/>
        <v>105</v>
      </c>
      <c r="E284" s="13">
        <f t="shared" ca="1" si="131"/>
        <v>222</v>
      </c>
      <c r="F284" s="22">
        <f ca="1">IF(D284, ROUND(E284/D284*100, 2),0)</f>
        <v>211.43</v>
      </c>
      <c r="G284" s="26" t="s">
        <v>473</v>
      </c>
      <c r="H284" s="27" t="s">
        <v>474</v>
      </c>
      <c r="I284" s="13">
        <v>219</v>
      </c>
      <c r="J284" s="22">
        <v>1</v>
      </c>
      <c r="K284" s="22">
        <v>3</v>
      </c>
      <c r="L284" s="22">
        <f>IF(J284, ROUND(K284/J284*100, 2),0)</f>
        <v>300</v>
      </c>
      <c r="M284" s="26" t="s">
        <v>473</v>
      </c>
      <c r="N284" s="27" t="s">
        <v>474</v>
      </c>
      <c r="O284" s="13">
        <v>219</v>
      </c>
      <c r="P284" s="22">
        <v>0</v>
      </c>
      <c r="Q284" s="22">
        <v>2</v>
      </c>
      <c r="R284" s="22">
        <f>IF(P284, ROUND(Q284/P284*100, 2),0)</f>
        <v>0</v>
      </c>
      <c r="S284" s="26" t="s">
        <v>473</v>
      </c>
      <c r="T284" s="27" t="s">
        <v>474</v>
      </c>
      <c r="U284" s="13">
        <v>219</v>
      </c>
      <c r="V284" s="22">
        <v>53</v>
      </c>
      <c r="W284" s="22">
        <v>45</v>
      </c>
      <c r="X284" s="22">
        <f>IF(V284, ROUND(W284/V284*100, 2),0)</f>
        <v>84.91</v>
      </c>
      <c r="Y284" s="26" t="s">
        <v>473</v>
      </c>
      <c r="Z284" s="27" t="s">
        <v>474</v>
      </c>
      <c r="AA284" s="13">
        <v>219</v>
      </c>
      <c r="AB284" s="22">
        <v>11</v>
      </c>
      <c r="AC284" s="22">
        <v>153</v>
      </c>
      <c r="AD284" s="22">
        <f>IF(AB284, ROUND(AC284/AB284*100, 2),0)</f>
        <v>1390.91</v>
      </c>
      <c r="AE284" s="26" t="s">
        <v>473</v>
      </c>
      <c r="AF284" s="27" t="s">
        <v>474</v>
      </c>
      <c r="AG284" s="13">
        <v>219</v>
      </c>
      <c r="AH284" s="22">
        <v>0</v>
      </c>
      <c r="AI284" s="22">
        <v>0</v>
      </c>
      <c r="AJ284" s="22">
        <f>IF(AH284, ROUND(AI284/AH284*100, 2),0)</f>
        <v>0</v>
      </c>
      <c r="AK284" s="26" t="s">
        <v>473</v>
      </c>
      <c r="AL284" s="27" t="s">
        <v>474</v>
      </c>
      <c r="AM284" s="13">
        <v>219</v>
      </c>
      <c r="AN284" s="22">
        <v>40</v>
      </c>
      <c r="AO284" s="22">
        <v>19</v>
      </c>
      <c r="AP284" s="22">
        <f>IF(AN284, ROUND(AO284/AN284*100, 2),0)</f>
        <v>47.5</v>
      </c>
      <c r="AQ284" s="26" t="s">
        <v>473</v>
      </c>
      <c r="AR284" s="27" t="s">
        <v>474</v>
      </c>
      <c r="AS284" s="13">
        <v>219</v>
      </c>
      <c r="AT284" s="22">
        <v>0</v>
      </c>
      <c r="AU284" s="22">
        <v>0</v>
      </c>
      <c r="AV284" s="22">
        <f>IF(AT284, ROUND(AU284/AT284*100, 2),0)</f>
        <v>0</v>
      </c>
      <c r="AW284" s="26" t="s">
        <v>473</v>
      </c>
      <c r="AX284" s="27" t="s">
        <v>474</v>
      </c>
      <c r="AY284" s="13">
        <v>219</v>
      </c>
      <c r="AZ284" s="22">
        <v>0</v>
      </c>
      <c r="BA284" s="22">
        <v>0</v>
      </c>
      <c r="BB284" s="22">
        <f>IF(AZ284, ROUND(BA284/AZ284*100, 2),0)</f>
        <v>0</v>
      </c>
    </row>
    <row r="285" spans="1:54" ht="19.350000000000001" customHeight="1" x14ac:dyDescent="0.25">
      <c r="A285" s="26" t="s">
        <v>475</v>
      </c>
      <c r="B285" s="27" t="s">
        <v>476</v>
      </c>
      <c r="C285" s="13">
        <v>220</v>
      </c>
      <c r="D285" s="13">
        <f t="shared" ca="1" si="131"/>
        <v>8550</v>
      </c>
      <c r="E285" s="13">
        <f t="shared" ca="1" si="131"/>
        <v>8514</v>
      </c>
      <c r="F285" s="22">
        <f ca="1">IF(D285, ROUND(E285/D285*100, 2),0)</f>
        <v>99.58</v>
      </c>
      <c r="G285" s="26" t="s">
        <v>475</v>
      </c>
      <c r="H285" s="27" t="s">
        <v>476</v>
      </c>
      <c r="I285" s="13">
        <v>220</v>
      </c>
      <c r="J285" s="22">
        <v>508</v>
      </c>
      <c r="K285" s="22">
        <v>511</v>
      </c>
      <c r="L285" s="22">
        <f>IF(J285, ROUND(K285/J285*100, 2),0)</f>
        <v>100.59</v>
      </c>
      <c r="M285" s="26" t="s">
        <v>475</v>
      </c>
      <c r="N285" s="27" t="s">
        <v>476</v>
      </c>
      <c r="O285" s="13">
        <v>220</v>
      </c>
      <c r="P285" s="22">
        <v>374</v>
      </c>
      <c r="Q285" s="22">
        <v>360</v>
      </c>
      <c r="R285" s="22">
        <f>IF(P285, ROUND(Q285/P285*100, 2),0)</f>
        <v>96.26</v>
      </c>
      <c r="S285" s="26" t="s">
        <v>475</v>
      </c>
      <c r="T285" s="27" t="s">
        <v>476</v>
      </c>
      <c r="U285" s="13">
        <v>220</v>
      </c>
      <c r="V285" s="22">
        <v>2313</v>
      </c>
      <c r="W285" s="22">
        <v>1971</v>
      </c>
      <c r="X285" s="22">
        <f>IF(V285, ROUND(W285/V285*100, 2),0)</f>
        <v>85.21</v>
      </c>
      <c r="Y285" s="26" t="s">
        <v>475</v>
      </c>
      <c r="Z285" s="27" t="s">
        <v>476</v>
      </c>
      <c r="AA285" s="13">
        <v>220</v>
      </c>
      <c r="AB285" s="22">
        <v>1091</v>
      </c>
      <c r="AC285" s="22">
        <v>1034</v>
      </c>
      <c r="AD285" s="22">
        <f>IF(AB285, ROUND(AC285/AB285*100, 2),0)</f>
        <v>94.78</v>
      </c>
      <c r="AE285" s="26" t="s">
        <v>475</v>
      </c>
      <c r="AF285" s="27" t="s">
        <v>476</v>
      </c>
      <c r="AG285" s="13">
        <v>220</v>
      </c>
      <c r="AH285" s="22">
        <v>1156</v>
      </c>
      <c r="AI285" s="22">
        <v>1298</v>
      </c>
      <c r="AJ285" s="22">
        <f>IF(AH285, ROUND(AI285/AH285*100, 2),0)</f>
        <v>112.28</v>
      </c>
      <c r="AK285" s="26" t="s">
        <v>475</v>
      </c>
      <c r="AL285" s="27" t="s">
        <v>476</v>
      </c>
      <c r="AM285" s="13">
        <v>220</v>
      </c>
      <c r="AN285" s="22">
        <v>1132</v>
      </c>
      <c r="AO285" s="22">
        <v>1214</v>
      </c>
      <c r="AP285" s="22">
        <f>IF(AN285, ROUND(AO285/AN285*100, 2),0)</f>
        <v>107.24</v>
      </c>
      <c r="AQ285" s="26" t="s">
        <v>475</v>
      </c>
      <c r="AR285" s="27" t="s">
        <v>476</v>
      </c>
      <c r="AS285" s="13">
        <v>220</v>
      </c>
      <c r="AT285" s="22">
        <v>1610</v>
      </c>
      <c r="AU285" s="22">
        <v>1905</v>
      </c>
      <c r="AV285" s="22">
        <f>IF(AT285, ROUND(AU285/AT285*100, 2),0)</f>
        <v>118.32</v>
      </c>
      <c r="AW285" s="26" t="s">
        <v>475</v>
      </c>
      <c r="AX285" s="27" t="s">
        <v>476</v>
      </c>
      <c r="AY285" s="13">
        <v>220</v>
      </c>
      <c r="AZ285" s="22">
        <v>366</v>
      </c>
      <c r="BA285" s="22">
        <v>221</v>
      </c>
      <c r="BB285" s="22">
        <f>IF(AZ285, ROUND(BA285/AZ285*100, 2),0)</f>
        <v>60.38</v>
      </c>
    </row>
    <row r="286" spans="1:54" ht="19.350000000000001" customHeight="1" x14ac:dyDescent="0.25">
      <c r="A286" s="26" t="s">
        <v>477</v>
      </c>
      <c r="B286" s="27" t="s">
        <v>474</v>
      </c>
      <c r="C286" s="13">
        <v>221</v>
      </c>
      <c r="D286" s="13">
        <f t="shared" ca="1" si="131"/>
        <v>251</v>
      </c>
      <c r="E286" s="13">
        <f t="shared" ca="1" si="131"/>
        <v>1595</v>
      </c>
      <c r="F286" s="22">
        <f ca="1">IF(D286, ROUND(E286/D286*100, 2),0)</f>
        <v>635.46</v>
      </c>
      <c r="G286" s="26" t="s">
        <v>477</v>
      </c>
      <c r="H286" s="27" t="s">
        <v>474</v>
      </c>
      <c r="I286" s="13">
        <v>221</v>
      </c>
      <c r="J286" s="22">
        <v>0</v>
      </c>
      <c r="K286" s="22">
        <v>0</v>
      </c>
      <c r="L286" s="22">
        <f>IF(J286, ROUND(K286/J286*100, 2),0)</f>
        <v>0</v>
      </c>
      <c r="M286" s="26" t="s">
        <v>477</v>
      </c>
      <c r="N286" s="27" t="s">
        <v>474</v>
      </c>
      <c r="O286" s="13">
        <v>221</v>
      </c>
      <c r="P286" s="22">
        <v>0</v>
      </c>
      <c r="Q286" s="22">
        <v>2</v>
      </c>
      <c r="R286" s="22">
        <f>IF(P286, ROUND(Q286/P286*100, 2),0)</f>
        <v>0</v>
      </c>
      <c r="S286" s="26" t="s">
        <v>477</v>
      </c>
      <c r="T286" s="27" t="s">
        <v>474</v>
      </c>
      <c r="U286" s="13">
        <v>221</v>
      </c>
      <c r="V286" s="22">
        <v>65</v>
      </c>
      <c r="W286" s="22">
        <v>330</v>
      </c>
      <c r="X286" s="22">
        <f>IF(V286, ROUND(W286/V286*100, 2),0)</f>
        <v>507.69</v>
      </c>
      <c r="Y286" s="26" t="s">
        <v>477</v>
      </c>
      <c r="Z286" s="27" t="s">
        <v>474</v>
      </c>
      <c r="AA286" s="13">
        <v>221</v>
      </c>
      <c r="AB286" s="22">
        <v>73</v>
      </c>
      <c r="AC286" s="22">
        <v>831</v>
      </c>
      <c r="AD286" s="22">
        <f>IF(AB286, ROUND(AC286/AB286*100, 2),0)</f>
        <v>1138.3599999999999</v>
      </c>
      <c r="AE286" s="26" t="s">
        <v>477</v>
      </c>
      <c r="AF286" s="27" t="s">
        <v>474</v>
      </c>
      <c r="AG286" s="13">
        <v>221</v>
      </c>
      <c r="AH286" s="22">
        <v>0</v>
      </c>
      <c r="AI286" s="22">
        <v>0</v>
      </c>
      <c r="AJ286" s="22">
        <f>IF(AH286, ROUND(AI286/AH286*100, 2),0)</f>
        <v>0</v>
      </c>
      <c r="AK286" s="26" t="s">
        <v>477</v>
      </c>
      <c r="AL286" s="27" t="s">
        <v>474</v>
      </c>
      <c r="AM286" s="13">
        <v>221</v>
      </c>
      <c r="AN286" s="22">
        <v>113</v>
      </c>
      <c r="AO286" s="22">
        <v>432</v>
      </c>
      <c r="AP286" s="22">
        <f>IF(AN286, ROUND(AO286/AN286*100, 2),0)</f>
        <v>382.3</v>
      </c>
      <c r="AQ286" s="26" t="s">
        <v>477</v>
      </c>
      <c r="AR286" s="27" t="s">
        <v>474</v>
      </c>
      <c r="AS286" s="13">
        <v>221</v>
      </c>
      <c r="AT286" s="22">
        <v>0</v>
      </c>
      <c r="AU286" s="22">
        <v>0</v>
      </c>
      <c r="AV286" s="22">
        <f>IF(AT286, ROUND(AU286/AT286*100, 2),0)</f>
        <v>0</v>
      </c>
      <c r="AW286" s="26" t="s">
        <v>477</v>
      </c>
      <c r="AX286" s="27" t="s">
        <v>474</v>
      </c>
      <c r="AY286" s="13">
        <v>221</v>
      </c>
      <c r="AZ286" s="22">
        <v>0</v>
      </c>
      <c r="BA286" s="22">
        <v>0</v>
      </c>
      <c r="BB286" s="22">
        <f>IF(AZ286, ROUND(BA286/AZ286*100, 2),0)</f>
        <v>0</v>
      </c>
    </row>
    <row r="287" spans="1:54" ht="38.65" customHeight="1" x14ac:dyDescent="0.25">
      <c r="A287" s="16" t="s">
        <v>478</v>
      </c>
      <c r="B287" s="29" t="s">
        <v>479</v>
      </c>
      <c r="C287" s="18" t="s">
        <v>12</v>
      </c>
      <c r="D287" s="18"/>
      <c r="E287" s="18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</row>
    <row r="288" spans="1:54" ht="19.350000000000001" customHeight="1" x14ac:dyDescent="0.25">
      <c r="A288" s="26" t="s">
        <v>480</v>
      </c>
      <c r="B288" s="30" t="s">
        <v>481</v>
      </c>
      <c r="C288" s="13">
        <v>222</v>
      </c>
      <c r="D288" s="13">
        <f t="shared" ref="D288:E292" ca="1" si="132">SUM(OFFSET(D288,0,6),OFFSET(D288,0,12),OFFSET(D288,0,18),OFFSET(D288,0,24),OFFSET(D288,0,30),OFFSET(D288,0,36),OFFSET(D288,0,42),OFFSET(D288,0,48))</f>
        <v>2540</v>
      </c>
      <c r="E288" s="13">
        <f t="shared" ca="1" si="132"/>
        <v>2364</v>
      </c>
      <c r="F288" s="22">
        <f ca="1">IF(D288, ROUND(E288/D288*100, 2),0)</f>
        <v>93.07</v>
      </c>
      <c r="G288" s="26" t="s">
        <v>480</v>
      </c>
      <c r="H288" s="30" t="s">
        <v>481</v>
      </c>
      <c r="I288" s="13">
        <v>222</v>
      </c>
      <c r="J288" s="22">
        <v>198</v>
      </c>
      <c r="K288" s="22">
        <v>202</v>
      </c>
      <c r="L288" s="22">
        <f>IF(J288, ROUND(K288/J288*100, 2),0)</f>
        <v>102.02</v>
      </c>
      <c r="M288" s="26" t="s">
        <v>480</v>
      </c>
      <c r="N288" s="30" t="s">
        <v>481</v>
      </c>
      <c r="O288" s="13">
        <v>222</v>
      </c>
      <c r="P288" s="22">
        <v>100</v>
      </c>
      <c r="Q288" s="22">
        <v>100</v>
      </c>
      <c r="R288" s="22">
        <f>IF(P288, ROUND(Q288/P288*100, 2),0)</f>
        <v>100</v>
      </c>
      <c r="S288" s="26" t="s">
        <v>480</v>
      </c>
      <c r="T288" s="30" t="s">
        <v>481</v>
      </c>
      <c r="U288" s="13">
        <v>222</v>
      </c>
      <c r="V288" s="22">
        <v>986</v>
      </c>
      <c r="W288" s="22">
        <v>792</v>
      </c>
      <c r="X288" s="22">
        <f>IF(V288, ROUND(W288/V288*100, 2),0)</f>
        <v>80.319999999999993</v>
      </c>
      <c r="Y288" s="26" t="s">
        <v>480</v>
      </c>
      <c r="Z288" s="30" t="s">
        <v>481</v>
      </c>
      <c r="AA288" s="13">
        <v>222</v>
      </c>
      <c r="AB288" s="22">
        <v>219</v>
      </c>
      <c r="AC288" s="22">
        <v>68</v>
      </c>
      <c r="AD288" s="22">
        <f>IF(AB288, ROUND(AC288/AB288*100, 2),0)</f>
        <v>31.05</v>
      </c>
      <c r="AE288" s="26" t="s">
        <v>480</v>
      </c>
      <c r="AF288" s="30" t="s">
        <v>481</v>
      </c>
      <c r="AG288" s="13">
        <v>222</v>
      </c>
      <c r="AH288" s="22">
        <v>384</v>
      </c>
      <c r="AI288" s="22">
        <v>315</v>
      </c>
      <c r="AJ288" s="22">
        <f>IF(AH288, ROUND(AI288/AH288*100, 2),0)</f>
        <v>82.03</v>
      </c>
      <c r="AK288" s="26" t="s">
        <v>480</v>
      </c>
      <c r="AL288" s="30" t="s">
        <v>481</v>
      </c>
      <c r="AM288" s="13">
        <v>222</v>
      </c>
      <c r="AN288" s="22">
        <v>124</v>
      </c>
      <c r="AO288" s="22">
        <v>121</v>
      </c>
      <c r="AP288" s="22">
        <f>IF(AN288, ROUND(AO288/AN288*100, 2),0)</f>
        <v>97.58</v>
      </c>
      <c r="AQ288" s="26" t="s">
        <v>480</v>
      </c>
      <c r="AR288" s="30" t="s">
        <v>481</v>
      </c>
      <c r="AS288" s="13">
        <v>222</v>
      </c>
      <c r="AT288" s="22">
        <v>452</v>
      </c>
      <c r="AU288" s="22">
        <v>726</v>
      </c>
      <c r="AV288" s="22">
        <f>IF(AT288, ROUND(AU288/AT288*100, 2),0)</f>
        <v>160.62</v>
      </c>
      <c r="AW288" s="26" t="s">
        <v>480</v>
      </c>
      <c r="AX288" s="30" t="s">
        <v>481</v>
      </c>
      <c r="AY288" s="13">
        <v>222</v>
      </c>
      <c r="AZ288" s="22">
        <v>77</v>
      </c>
      <c r="BA288" s="22">
        <v>40</v>
      </c>
      <c r="BB288" s="22">
        <f>IF(AZ288, ROUND(BA288/AZ288*100, 2),0)</f>
        <v>51.95</v>
      </c>
    </row>
    <row r="289" spans="1:54" ht="19.350000000000001" customHeight="1" x14ac:dyDescent="0.25">
      <c r="A289" s="26" t="s">
        <v>482</v>
      </c>
      <c r="B289" s="30" t="s">
        <v>483</v>
      </c>
      <c r="C289" s="13">
        <v>223</v>
      </c>
      <c r="D289" s="13">
        <f t="shared" ca="1" si="132"/>
        <v>5258</v>
      </c>
      <c r="E289" s="13">
        <f t="shared" ca="1" si="132"/>
        <v>5058</v>
      </c>
      <c r="F289" s="22">
        <f ca="1">IF(D289, ROUND(E289/D289*100, 2),0)</f>
        <v>96.2</v>
      </c>
      <c r="G289" s="26" t="s">
        <v>482</v>
      </c>
      <c r="H289" s="30" t="s">
        <v>483</v>
      </c>
      <c r="I289" s="13">
        <v>223</v>
      </c>
      <c r="J289" s="22">
        <v>367</v>
      </c>
      <c r="K289" s="22">
        <v>386</v>
      </c>
      <c r="L289" s="22">
        <f>IF(J289, ROUND(K289/J289*100, 2),0)</f>
        <v>105.18</v>
      </c>
      <c r="M289" s="26" t="s">
        <v>482</v>
      </c>
      <c r="N289" s="30" t="s">
        <v>483</v>
      </c>
      <c r="O289" s="13">
        <v>223</v>
      </c>
      <c r="P289" s="22">
        <v>430</v>
      </c>
      <c r="Q289" s="22">
        <v>500</v>
      </c>
      <c r="R289" s="22">
        <f>IF(P289, ROUND(Q289/P289*100, 2),0)</f>
        <v>116.28</v>
      </c>
      <c r="S289" s="26" t="s">
        <v>482</v>
      </c>
      <c r="T289" s="30" t="s">
        <v>483</v>
      </c>
      <c r="U289" s="13">
        <v>223</v>
      </c>
      <c r="V289" s="22">
        <v>1354</v>
      </c>
      <c r="W289" s="22">
        <v>1405</v>
      </c>
      <c r="X289" s="22">
        <f>IF(V289, ROUND(W289/V289*100, 2),0)</f>
        <v>103.77</v>
      </c>
      <c r="Y289" s="26" t="s">
        <v>482</v>
      </c>
      <c r="Z289" s="30" t="s">
        <v>483</v>
      </c>
      <c r="AA289" s="13">
        <v>223</v>
      </c>
      <c r="AB289" s="22">
        <v>877</v>
      </c>
      <c r="AC289" s="22">
        <v>301</v>
      </c>
      <c r="AD289" s="22">
        <f>IF(AB289, ROUND(AC289/AB289*100, 2),0)</f>
        <v>34.32</v>
      </c>
      <c r="AE289" s="26" t="s">
        <v>482</v>
      </c>
      <c r="AF289" s="30" t="s">
        <v>483</v>
      </c>
      <c r="AG289" s="13">
        <v>223</v>
      </c>
      <c r="AH289" s="22">
        <v>659</v>
      </c>
      <c r="AI289" s="22">
        <v>253</v>
      </c>
      <c r="AJ289" s="22">
        <f>IF(AH289, ROUND(AI289/AH289*100, 2),0)</f>
        <v>38.39</v>
      </c>
      <c r="AK289" s="26" t="s">
        <v>482</v>
      </c>
      <c r="AL289" s="30" t="s">
        <v>483</v>
      </c>
      <c r="AM289" s="13">
        <v>223</v>
      </c>
      <c r="AN289" s="22">
        <v>261</v>
      </c>
      <c r="AO289" s="22">
        <v>564</v>
      </c>
      <c r="AP289" s="22">
        <f>IF(AN289, ROUND(AO289/AN289*100, 2),0)</f>
        <v>216.09</v>
      </c>
      <c r="AQ289" s="26" t="s">
        <v>482</v>
      </c>
      <c r="AR289" s="30" t="s">
        <v>483</v>
      </c>
      <c r="AS289" s="13">
        <v>223</v>
      </c>
      <c r="AT289" s="22">
        <v>1212</v>
      </c>
      <c r="AU289" s="22">
        <v>1560</v>
      </c>
      <c r="AV289" s="22">
        <f>IF(AT289, ROUND(AU289/AT289*100, 2),0)</f>
        <v>128.71</v>
      </c>
      <c r="AW289" s="26" t="s">
        <v>482</v>
      </c>
      <c r="AX289" s="30" t="s">
        <v>483</v>
      </c>
      <c r="AY289" s="13">
        <v>223</v>
      </c>
      <c r="AZ289" s="22">
        <v>98</v>
      </c>
      <c r="BA289" s="22">
        <v>89</v>
      </c>
      <c r="BB289" s="22">
        <f>IF(AZ289, ROUND(BA289/AZ289*100, 2),0)</f>
        <v>90.82</v>
      </c>
    </row>
    <row r="290" spans="1:54" ht="19.350000000000001" customHeight="1" x14ac:dyDescent="0.25">
      <c r="A290" s="26" t="s">
        <v>484</v>
      </c>
      <c r="B290" s="30" t="s">
        <v>485</v>
      </c>
      <c r="C290" s="13">
        <v>224</v>
      </c>
      <c r="D290" s="13">
        <f t="shared" ca="1" si="132"/>
        <v>1122</v>
      </c>
      <c r="E290" s="13">
        <f t="shared" ca="1" si="132"/>
        <v>792</v>
      </c>
      <c r="F290" s="22">
        <f ca="1">IF(D290, ROUND(E290/D290*100, 2),0)</f>
        <v>70.59</v>
      </c>
      <c r="G290" s="26" t="s">
        <v>484</v>
      </c>
      <c r="H290" s="30" t="s">
        <v>485</v>
      </c>
      <c r="I290" s="13">
        <v>224</v>
      </c>
      <c r="J290" s="22">
        <v>158</v>
      </c>
      <c r="K290" s="22">
        <v>142</v>
      </c>
      <c r="L290" s="22">
        <f>IF(J290, ROUND(K290/J290*100, 2),0)</f>
        <v>89.87</v>
      </c>
      <c r="M290" s="26" t="s">
        <v>484</v>
      </c>
      <c r="N290" s="30" t="s">
        <v>485</v>
      </c>
      <c r="O290" s="13">
        <v>224</v>
      </c>
      <c r="P290" s="22">
        <v>40</v>
      </c>
      <c r="Q290" s="22">
        <v>50</v>
      </c>
      <c r="R290" s="22">
        <f>IF(P290, ROUND(Q290/P290*100, 2),0)</f>
        <v>125</v>
      </c>
      <c r="S290" s="26" t="s">
        <v>484</v>
      </c>
      <c r="T290" s="30" t="s">
        <v>485</v>
      </c>
      <c r="U290" s="13">
        <v>224</v>
      </c>
      <c r="V290" s="22">
        <v>335</v>
      </c>
      <c r="W290" s="22">
        <v>309</v>
      </c>
      <c r="X290" s="22">
        <f>IF(V290, ROUND(W290/V290*100, 2),0)</f>
        <v>92.24</v>
      </c>
      <c r="Y290" s="26" t="s">
        <v>484</v>
      </c>
      <c r="Z290" s="30" t="s">
        <v>485</v>
      </c>
      <c r="AA290" s="13">
        <v>224</v>
      </c>
      <c r="AB290" s="22">
        <v>146</v>
      </c>
      <c r="AC290" s="22">
        <v>29</v>
      </c>
      <c r="AD290" s="22">
        <f>IF(AB290, ROUND(AC290/AB290*100, 2),0)</f>
        <v>19.86</v>
      </c>
      <c r="AE290" s="26" t="s">
        <v>484</v>
      </c>
      <c r="AF290" s="30" t="s">
        <v>485</v>
      </c>
      <c r="AG290" s="13">
        <v>224</v>
      </c>
      <c r="AH290" s="22">
        <v>87</v>
      </c>
      <c r="AI290" s="22">
        <v>28</v>
      </c>
      <c r="AJ290" s="22">
        <f>IF(AH290, ROUND(AI290/AH290*100, 2),0)</f>
        <v>32.18</v>
      </c>
      <c r="AK290" s="26" t="s">
        <v>484</v>
      </c>
      <c r="AL290" s="30" t="s">
        <v>485</v>
      </c>
      <c r="AM290" s="13">
        <v>224</v>
      </c>
      <c r="AN290" s="22">
        <v>60</v>
      </c>
      <c r="AO290" s="22">
        <v>150</v>
      </c>
      <c r="AP290" s="22">
        <f>IF(AN290, ROUND(AO290/AN290*100, 2),0)</f>
        <v>250</v>
      </c>
      <c r="AQ290" s="26" t="s">
        <v>484</v>
      </c>
      <c r="AR290" s="30" t="s">
        <v>485</v>
      </c>
      <c r="AS290" s="13">
        <v>224</v>
      </c>
      <c r="AT290" s="22">
        <v>124</v>
      </c>
      <c r="AU290" s="22">
        <v>46</v>
      </c>
      <c r="AV290" s="22">
        <f>IF(AT290, ROUND(AU290/AT290*100, 2),0)</f>
        <v>37.1</v>
      </c>
      <c r="AW290" s="26" t="s">
        <v>484</v>
      </c>
      <c r="AX290" s="30" t="s">
        <v>485</v>
      </c>
      <c r="AY290" s="13">
        <v>224</v>
      </c>
      <c r="AZ290" s="22">
        <v>172</v>
      </c>
      <c r="BA290" s="22">
        <v>38</v>
      </c>
      <c r="BB290" s="22">
        <f>IF(AZ290, ROUND(BA290/AZ290*100, 2),0)</f>
        <v>22.09</v>
      </c>
    </row>
    <row r="291" spans="1:54" ht="36.75" customHeight="1" x14ac:dyDescent="0.25">
      <c r="A291" s="20" t="s">
        <v>486</v>
      </c>
      <c r="B291" s="28" t="s">
        <v>487</v>
      </c>
      <c r="C291" s="13">
        <v>225</v>
      </c>
      <c r="D291" s="13">
        <f t="shared" ca="1" si="132"/>
        <v>3240</v>
      </c>
      <c r="E291" s="13">
        <f t="shared" ca="1" si="132"/>
        <v>1264</v>
      </c>
      <c r="F291" s="22">
        <f ca="1">IF(D291, ROUND(E291/D291*100, 2),0)</f>
        <v>39.01</v>
      </c>
      <c r="G291" s="20" t="s">
        <v>486</v>
      </c>
      <c r="H291" s="28" t="s">
        <v>487</v>
      </c>
      <c r="I291" s="13">
        <v>225</v>
      </c>
      <c r="J291" s="22">
        <v>189</v>
      </c>
      <c r="K291" s="22">
        <v>98</v>
      </c>
      <c r="L291" s="22">
        <f>IF(J291, ROUND(K291/J291*100, 2),0)</f>
        <v>51.85</v>
      </c>
      <c r="M291" s="20" t="s">
        <v>486</v>
      </c>
      <c r="N291" s="28" t="s">
        <v>487</v>
      </c>
      <c r="O291" s="13">
        <v>225</v>
      </c>
      <c r="P291" s="22">
        <v>154</v>
      </c>
      <c r="Q291" s="22">
        <v>35</v>
      </c>
      <c r="R291" s="22">
        <f>IF(P291, ROUND(Q291/P291*100, 2),0)</f>
        <v>22.73</v>
      </c>
      <c r="S291" s="20" t="s">
        <v>486</v>
      </c>
      <c r="T291" s="28" t="s">
        <v>487</v>
      </c>
      <c r="U291" s="13">
        <v>225</v>
      </c>
      <c r="V291" s="22">
        <v>1200</v>
      </c>
      <c r="W291" s="22">
        <v>635</v>
      </c>
      <c r="X291" s="22">
        <f>IF(V291, ROUND(W291/V291*100, 2),0)</f>
        <v>52.92</v>
      </c>
      <c r="Y291" s="20" t="s">
        <v>486</v>
      </c>
      <c r="Z291" s="28" t="s">
        <v>487</v>
      </c>
      <c r="AA291" s="13">
        <v>225</v>
      </c>
      <c r="AB291" s="22">
        <v>360</v>
      </c>
      <c r="AC291" s="22">
        <v>32</v>
      </c>
      <c r="AD291" s="22">
        <f>IF(AB291, ROUND(AC291/AB291*100, 2),0)</f>
        <v>8.89</v>
      </c>
      <c r="AE291" s="20" t="s">
        <v>486</v>
      </c>
      <c r="AF291" s="28" t="s">
        <v>487</v>
      </c>
      <c r="AG291" s="13">
        <v>225</v>
      </c>
      <c r="AH291" s="22">
        <v>1200</v>
      </c>
      <c r="AI291" s="22">
        <v>444</v>
      </c>
      <c r="AJ291" s="22">
        <f>IF(AH291, ROUND(AI291/AH291*100, 2),0)</f>
        <v>37</v>
      </c>
      <c r="AK291" s="20" t="s">
        <v>486</v>
      </c>
      <c r="AL291" s="28" t="s">
        <v>487</v>
      </c>
      <c r="AM291" s="13">
        <v>225</v>
      </c>
      <c r="AN291" s="22">
        <v>137</v>
      </c>
      <c r="AO291" s="22">
        <v>20</v>
      </c>
      <c r="AP291" s="22">
        <f>IF(AN291, ROUND(AO291/AN291*100, 2),0)</f>
        <v>14.6</v>
      </c>
      <c r="AQ291" s="20" t="s">
        <v>486</v>
      </c>
      <c r="AR291" s="28" t="s">
        <v>487</v>
      </c>
      <c r="AS291" s="13">
        <v>225</v>
      </c>
      <c r="AT291" s="22">
        <v>0</v>
      </c>
      <c r="AU291" s="22">
        <v>0</v>
      </c>
      <c r="AV291" s="22">
        <f>IF(AT291, ROUND(AU291/AT291*100, 2),0)</f>
        <v>0</v>
      </c>
      <c r="AW291" s="20" t="s">
        <v>486</v>
      </c>
      <c r="AX291" s="28" t="s">
        <v>487</v>
      </c>
      <c r="AY291" s="13">
        <v>225</v>
      </c>
      <c r="AZ291" s="22">
        <v>0</v>
      </c>
      <c r="BA291" s="22">
        <v>0</v>
      </c>
      <c r="BB291" s="22">
        <f>IF(AZ291, ROUND(BA291/AZ291*100, 2),0)</f>
        <v>0</v>
      </c>
    </row>
    <row r="292" spans="1:54" ht="27.95" customHeight="1" x14ac:dyDescent="0.25">
      <c r="A292" s="20" t="s">
        <v>488</v>
      </c>
      <c r="B292" s="28" t="s">
        <v>489</v>
      </c>
      <c r="C292" s="13">
        <v>226</v>
      </c>
      <c r="D292" s="13">
        <f t="shared" ca="1" si="132"/>
        <v>1605</v>
      </c>
      <c r="E292" s="13">
        <f t="shared" ca="1" si="132"/>
        <v>1143</v>
      </c>
      <c r="F292" s="22">
        <f ca="1">IF(D292, ROUND(E292/D292*100, 2),0)</f>
        <v>71.209999999999994</v>
      </c>
      <c r="G292" s="20" t="s">
        <v>488</v>
      </c>
      <c r="H292" s="28" t="s">
        <v>489</v>
      </c>
      <c r="I292" s="13">
        <v>226</v>
      </c>
      <c r="J292" s="22">
        <v>12</v>
      </c>
      <c r="K292" s="22">
        <v>18</v>
      </c>
      <c r="L292" s="22">
        <f>IF(J292, ROUND(K292/J292*100, 2),0)</f>
        <v>150</v>
      </c>
      <c r="M292" s="20" t="s">
        <v>488</v>
      </c>
      <c r="N292" s="28" t="s">
        <v>489</v>
      </c>
      <c r="O292" s="13">
        <v>226</v>
      </c>
      <c r="P292" s="22">
        <v>23</v>
      </c>
      <c r="Q292" s="22">
        <v>10</v>
      </c>
      <c r="R292" s="22">
        <f>IF(P292, ROUND(Q292/P292*100, 2),0)</f>
        <v>43.48</v>
      </c>
      <c r="S292" s="20" t="s">
        <v>488</v>
      </c>
      <c r="T292" s="28" t="s">
        <v>489</v>
      </c>
      <c r="U292" s="13">
        <v>226</v>
      </c>
      <c r="V292" s="22">
        <v>1028</v>
      </c>
      <c r="W292" s="22">
        <v>769</v>
      </c>
      <c r="X292" s="22">
        <f>IF(V292, ROUND(W292/V292*100, 2),0)</f>
        <v>74.81</v>
      </c>
      <c r="Y292" s="20" t="s">
        <v>488</v>
      </c>
      <c r="Z292" s="28" t="s">
        <v>489</v>
      </c>
      <c r="AA292" s="13">
        <v>226</v>
      </c>
      <c r="AB292" s="22">
        <v>85</v>
      </c>
      <c r="AC292" s="22">
        <v>66</v>
      </c>
      <c r="AD292" s="22">
        <f>IF(AB292, ROUND(AC292/AB292*100, 2),0)</f>
        <v>77.650000000000006</v>
      </c>
      <c r="AE292" s="20" t="s">
        <v>488</v>
      </c>
      <c r="AF292" s="28" t="s">
        <v>489</v>
      </c>
      <c r="AG292" s="13">
        <v>226</v>
      </c>
      <c r="AH292" s="22">
        <v>364</v>
      </c>
      <c r="AI292" s="22">
        <v>230</v>
      </c>
      <c r="AJ292" s="22">
        <f>IF(AH292, ROUND(AI292/AH292*100, 2),0)</f>
        <v>63.19</v>
      </c>
      <c r="AK292" s="20" t="s">
        <v>488</v>
      </c>
      <c r="AL292" s="28" t="s">
        <v>489</v>
      </c>
      <c r="AM292" s="13">
        <v>226</v>
      </c>
      <c r="AN292" s="22">
        <v>93</v>
      </c>
      <c r="AO292" s="22">
        <v>50</v>
      </c>
      <c r="AP292" s="22">
        <f>IF(AN292, ROUND(AO292/AN292*100, 2),0)</f>
        <v>53.76</v>
      </c>
      <c r="AQ292" s="20" t="s">
        <v>488</v>
      </c>
      <c r="AR292" s="28" t="s">
        <v>489</v>
      </c>
      <c r="AS292" s="13">
        <v>226</v>
      </c>
      <c r="AT292" s="22">
        <v>0</v>
      </c>
      <c r="AU292" s="22">
        <v>0</v>
      </c>
      <c r="AV292" s="22">
        <f>IF(AT292, ROUND(AU292/AT292*100, 2),0)</f>
        <v>0</v>
      </c>
      <c r="AW292" s="20" t="s">
        <v>488</v>
      </c>
      <c r="AX292" s="28" t="s">
        <v>489</v>
      </c>
      <c r="AY292" s="13">
        <v>226</v>
      </c>
      <c r="AZ292" s="22">
        <v>0</v>
      </c>
      <c r="BA292" s="22">
        <v>0</v>
      </c>
      <c r="BB292" s="22">
        <f>IF(AZ292, ROUND(BA292/AZ292*100, 2),0)</f>
        <v>0</v>
      </c>
    </row>
    <row r="293" spans="1:54" ht="26.45" customHeight="1" x14ac:dyDescent="0.25">
      <c r="A293" s="16" t="s">
        <v>490</v>
      </c>
      <c r="B293" s="29" t="s">
        <v>491</v>
      </c>
      <c r="C293" s="18" t="s">
        <v>12</v>
      </c>
      <c r="D293" s="18"/>
      <c r="E293" s="18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</row>
    <row r="294" spans="1:54" ht="19.149999999999999" customHeight="1" x14ac:dyDescent="0.25">
      <c r="A294" s="26" t="s">
        <v>492</v>
      </c>
      <c r="B294" s="27" t="s">
        <v>493</v>
      </c>
      <c r="C294" s="13">
        <v>227</v>
      </c>
      <c r="D294" s="13">
        <f t="shared" ref="D294:E298" ca="1" si="133">SUM(OFFSET(D294,0,6),OFFSET(D294,0,12),OFFSET(D294,0,18),OFFSET(D294,0,24),OFFSET(D294,0,30),OFFSET(D294,0,36),OFFSET(D294,0,42),OFFSET(D294,0,48))</f>
        <v>288</v>
      </c>
      <c r="E294" s="13">
        <f t="shared" ca="1" si="133"/>
        <v>553</v>
      </c>
      <c r="F294" s="22">
        <f ca="1">IF(D294, ROUND(E294/D294*100, 2),0)</f>
        <v>192.01</v>
      </c>
      <c r="G294" s="26" t="s">
        <v>492</v>
      </c>
      <c r="H294" s="27" t="s">
        <v>493</v>
      </c>
      <c r="I294" s="13">
        <v>227</v>
      </c>
      <c r="J294" s="22">
        <v>16</v>
      </c>
      <c r="K294" s="22">
        <v>47</v>
      </c>
      <c r="L294" s="22">
        <f>IF(J294, ROUND(K294/J294*100, 2),0)</f>
        <v>293.75</v>
      </c>
      <c r="M294" s="26" t="s">
        <v>492</v>
      </c>
      <c r="N294" s="27" t="s">
        <v>493</v>
      </c>
      <c r="O294" s="13">
        <v>227</v>
      </c>
      <c r="P294" s="22">
        <v>18</v>
      </c>
      <c r="Q294" s="22">
        <v>17</v>
      </c>
      <c r="R294" s="22">
        <f>IF(P294, ROUND(Q294/P294*100, 2),0)</f>
        <v>94.44</v>
      </c>
      <c r="S294" s="26" t="s">
        <v>492</v>
      </c>
      <c r="T294" s="27" t="s">
        <v>493</v>
      </c>
      <c r="U294" s="13">
        <v>227</v>
      </c>
      <c r="V294" s="22">
        <v>53</v>
      </c>
      <c r="W294" s="22">
        <v>106</v>
      </c>
      <c r="X294" s="22">
        <f>IF(V294, ROUND(W294/V294*100, 2),0)</f>
        <v>200</v>
      </c>
      <c r="Y294" s="26" t="s">
        <v>492</v>
      </c>
      <c r="Z294" s="27" t="s">
        <v>493</v>
      </c>
      <c r="AA294" s="13">
        <v>227</v>
      </c>
      <c r="AB294" s="22">
        <v>9</v>
      </c>
      <c r="AC294" s="22">
        <v>29</v>
      </c>
      <c r="AD294" s="22">
        <f>IF(AB294, ROUND(AC294/AB294*100, 2),0)</f>
        <v>322.22000000000003</v>
      </c>
      <c r="AE294" s="26" t="s">
        <v>492</v>
      </c>
      <c r="AF294" s="27" t="s">
        <v>493</v>
      </c>
      <c r="AG294" s="13">
        <v>227</v>
      </c>
      <c r="AH294" s="22">
        <v>9</v>
      </c>
      <c r="AI294" s="22">
        <v>27</v>
      </c>
      <c r="AJ294" s="22">
        <f>IF(AH294, ROUND(AI294/AH294*100, 2),0)</f>
        <v>300</v>
      </c>
      <c r="AK294" s="26" t="s">
        <v>492</v>
      </c>
      <c r="AL294" s="27" t="s">
        <v>493</v>
      </c>
      <c r="AM294" s="13">
        <v>227</v>
      </c>
      <c r="AN294" s="22">
        <v>134</v>
      </c>
      <c r="AO294" s="22">
        <v>277</v>
      </c>
      <c r="AP294" s="22">
        <f>IF(AN294, ROUND(AO294/AN294*100, 2),0)</f>
        <v>206.72</v>
      </c>
      <c r="AQ294" s="26" t="s">
        <v>492</v>
      </c>
      <c r="AR294" s="27" t="s">
        <v>493</v>
      </c>
      <c r="AS294" s="13">
        <v>227</v>
      </c>
      <c r="AT294" s="22">
        <v>22</v>
      </c>
      <c r="AU294" s="22">
        <v>32</v>
      </c>
      <c r="AV294" s="22">
        <f>IF(AT294, ROUND(AU294/AT294*100, 2),0)</f>
        <v>145.44999999999999</v>
      </c>
      <c r="AW294" s="26" t="s">
        <v>492</v>
      </c>
      <c r="AX294" s="27" t="s">
        <v>493</v>
      </c>
      <c r="AY294" s="13">
        <v>227</v>
      </c>
      <c r="AZ294" s="22">
        <v>27</v>
      </c>
      <c r="BA294" s="22">
        <v>18</v>
      </c>
      <c r="BB294" s="22">
        <f>IF(AZ294, ROUND(BA294/AZ294*100, 2),0)</f>
        <v>66.67</v>
      </c>
    </row>
    <row r="295" spans="1:54" ht="19.350000000000001" customHeight="1" x14ac:dyDescent="0.25">
      <c r="A295" s="26" t="s">
        <v>494</v>
      </c>
      <c r="B295" s="30" t="s">
        <v>495</v>
      </c>
      <c r="C295" s="13">
        <v>228</v>
      </c>
      <c r="D295" s="13">
        <f t="shared" ca="1" si="133"/>
        <v>169</v>
      </c>
      <c r="E295" s="13">
        <f t="shared" ca="1" si="133"/>
        <v>299</v>
      </c>
      <c r="F295" s="22">
        <f ca="1">IF(D295, ROUND(E295/D295*100, 2),0)</f>
        <v>176.92</v>
      </c>
      <c r="G295" s="26" t="s">
        <v>494</v>
      </c>
      <c r="H295" s="30" t="s">
        <v>495</v>
      </c>
      <c r="I295" s="13">
        <v>228</v>
      </c>
      <c r="J295" s="22">
        <v>16</v>
      </c>
      <c r="K295" s="22">
        <v>47</v>
      </c>
      <c r="L295" s="22">
        <f>IF(J295, ROUND(K295/J295*100, 2),0)</f>
        <v>293.75</v>
      </c>
      <c r="M295" s="26" t="s">
        <v>494</v>
      </c>
      <c r="N295" s="30" t="s">
        <v>495</v>
      </c>
      <c r="O295" s="13">
        <v>228</v>
      </c>
      <c r="P295" s="22">
        <v>18</v>
      </c>
      <c r="Q295" s="22">
        <v>17</v>
      </c>
      <c r="R295" s="22">
        <f>IF(P295, ROUND(Q295/P295*100, 2),0)</f>
        <v>94.44</v>
      </c>
      <c r="S295" s="26" t="s">
        <v>494</v>
      </c>
      <c r="T295" s="30" t="s">
        <v>495</v>
      </c>
      <c r="U295" s="13">
        <v>228</v>
      </c>
      <c r="V295" s="22">
        <v>50</v>
      </c>
      <c r="W295" s="22">
        <v>125</v>
      </c>
      <c r="X295" s="22">
        <f>IF(V295, ROUND(W295/V295*100, 2),0)</f>
        <v>250</v>
      </c>
      <c r="Y295" s="26" t="s">
        <v>494</v>
      </c>
      <c r="Z295" s="30" t="s">
        <v>495</v>
      </c>
      <c r="AA295" s="13">
        <v>228</v>
      </c>
      <c r="AB295" s="22">
        <v>2</v>
      </c>
      <c r="AC295" s="22">
        <v>4</v>
      </c>
      <c r="AD295" s="22">
        <f>IF(AB295, ROUND(AC295/AB295*100, 2),0)</f>
        <v>200</v>
      </c>
      <c r="AE295" s="26" t="s">
        <v>494</v>
      </c>
      <c r="AF295" s="30" t="s">
        <v>495</v>
      </c>
      <c r="AG295" s="13">
        <v>228</v>
      </c>
      <c r="AH295" s="22">
        <v>9</v>
      </c>
      <c r="AI295" s="22">
        <v>29</v>
      </c>
      <c r="AJ295" s="22">
        <f>IF(AH295, ROUND(AI295/AH295*100, 2),0)</f>
        <v>322.22000000000003</v>
      </c>
      <c r="AK295" s="26" t="s">
        <v>494</v>
      </c>
      <c r="AL295" s="30" t="s">
        <v>495</v>
      </c>
      <c r="AM295" s="13">
        <v>228</v>
      </c>
      <c r="AN295" s="22">
        <v>25</v>
      </c>
      <c r="AO295" s="22">
        <v>29</v>
      </c>
      <c r="AP295" s="22">
        <f>IF(AN295, ROUND(AO295/AN295*100, 2),0)</f>
        <v>116</v>
      </c>
      <c r="AQ295" s="26" t="s">
        <v>494</v>
      </c>
      <c r="AR295" s="30" t="s">
        <v>495</v>
      </c>
      <c r="AS295" s="13">
        <v>228</v>
      </c>
      <c r="AT295" s="22">
        <v>22</v>
      </c>
      <c r="AU295" s="22">
        <v>30</v>
      </c>
      <c r="AV295" s="22">
        <f>IF(AT295, ROUND(AU295/AT295*100, 2),0)</f>
        <v>136.36000000000001</v>
      </c>
      <c r="AW295" s="26" t="s">
        <v>494</v>
      </c>
      <c r="AX295" s="30" t="s">
        <v>495</v>
      </c>
      <c r="AY295" s="13">
        <v>228</v>
      </c>
      <c r="AZ295" s="22">
        <v>27</v>
      </c>
      <c r="BA295" s="22">
        <v>18</v>
      </c>
      <c r="BB295" s="22">
        <f>IF(AZ295, ROUND(BA295/AZ295*100, 2),0)</f>
        <v>66.67</v>
      </c>
    </row>
    <row r="296" spans="1:54" ht="16.149999999999999" customHeight="1" x14ac:dyDescent="0.25">
      <c r="A296" s="26" t="s">
        <v>496</v>
      </c>
      <c r="B296" s="27" t="s">
        <v>497</v>
      </c>
      <c r="C296" s="13">
        <v>229</v>
      </c>
      <c r="D296" s="13">
        <f t="shared" ca="1" si="133"/>
        <v>456</v>
      </c>
      <c r="E296" s="13">
        <f t="shared" ca="1" si="133"/>
        <v>499</v>
      </c>
      <c r="F296" s="22">
        <f ca="1">IF(D296, ROUND(E296/D296*100, 2),0)</f>
        <v>109.43</v>
      </c>
      <c r="G296" s="26" t="s">
        <v>496</v>
      </c>
      <c r="H296" s="27" t="s">
        <v>497</v>
      </c>
      <c r="I296" s="13">
        <v>229</v>
      </c>
      <c r="J296" s="22">
        <v>16</v>
      </c>
      <c r="K296" s="22">
        <v>47</v>
      </c>
      <c r="L296" s="22">
        <f>IF(J296, ROUND(K296/J296*100, 2),0)</f>
        <v>293.75</v>
      </c>
      <c r="M296" s="26" t="s">
        <v>496</v>
      </c>
      <c r="N296" s="27" t="s">
        <v>497</v>
      </c>
      <c r="O296" s="13">
        <v>229</v>
      </c>
      <c r="P296" s="22">
        <v>18</v>
      </c>
      <c r="Q296" s="22">
        <v>17</v>
      </c>
      <c r="R296" s="22">
        <f>IF(P296, ROUND(Q296/P296*100, 2),0)</f>
        <v>94.44</v>
      </c>
      <c r="S296" s="26" t="s">
        <v>496</v>
      </c>
      <c r="T296" s="27" t="s">
        <v>497</v>
      </c>
      <c r="U296" s="13">
        <v>229</v>
      </c>
      <c r="V296" s="22">
        <v>88</v>
      </c>
      <c r="W296" s="22">
        <v>181</v>
      </c>
      <c r="X296" s="22">
        <f>IF(V296, ROUND(W296/V296*100, 2),0)</f>
        <v>205.68</v>
      </c>
      <c r="Y296" s="26" t="s">
        <v>496</v>
      </c>
      <c r="Z296" s="27" t="s">
        <v>497</v>
      </c>
      <c r="AA296" s="13">
        <v>229</v>
      </c>
      <c r="AB296" s="22">
        <v>15</v>
      </c>
      <c r="AC296" s="22">
        <v>31</v>
      </c>
      <c r="AD296" s="22">
        <f>IF(AB296, ROUND(AC296/AB296*100, 2),0)</f>
        <v>206.67</v>
      </c>
      <c r="AE296" s="26" t="s">
        <v>496</v>
      </c>
      <c r="AF296" s="27" t="s">
        <v>497</v>
      </c>
      <c r="AG296" s="13">
        <v>229</v>
      </c>
      <c r="AH296" s="22">
        <v>9</v>
      </c>
      <c r="AI296" s="22">
        <v>48</v>
      </c>
      <c r="AJ296" s="22">
        <f>IF(AH296, ROUND(AI296/AH296*100, 2),0)</f>
        <v>533.33000000000004</v>
      </c>
      <c r="AK296" s="26" t="s">
        <v>496</v>
      </c>
      <c r="AL296" s="27" t="s">
        <v>497</v>
      </c>
      <c r="AM296" s="13">
        <v>229</v>
      </c>
      <c r="AN296" s="22">
        <v>243</v>
      </c>
      <c r="AO296" s="22">
        <v>115</v>
      </c>
      <c r="AP296" s="22">
        <f>IF(AN296, ROUND(AO296/AN296*100, 2),0)</f>
        <v>47.33</v>
      </c>
      <c r="AQ296" s="26" t="s">
        <v>496</v>
      </c>
      <c r="AR296" s="27" t="s">
        <v>497</v>
      </c>
      <c r="AS296" s="13">
        <v>229</v>
      </c>
      <c r="AT296" s="22">
        <v>22</v>
      </c>
      <c r="AU296" s="22">
        <v>30</v>
      </c>
      <c r="AV296" s="22">
        <f>IF(AT296, ROUND(AU296/AT296*100, 2),0)</f>
        <v>136.36000000000001</v>
      </c>
      <c r="AW296" s="26" t="s">
        <v>496</v>
      </c>
      <c r="AX296" s="27" t="s">
        <v>497</v>
      </c>
      <c r="AY296" s="13">
        <v>229</v>
      </c>
      <c r="AZ296" s="22">
        <v>45</v>
      </c>
      <c r="BA296" s="22">
        <v>30</v>
      </c>
      <c r="BB296" s="22">
        <f>IF(AZ296, ROUND(BA296/AZ296*100, 2),0)</f>
        <v>66.67</v>
      </c>
    </row>
    <row r="297" spans="1:54" ht="35.25" customHeight="1" x14ac:dyDescent="0.25">
      <c r="A297" s="21" t="s">
        <v>498</v>
      </c>
      <c r="B297" s="28" t="s">
        <v>499</v>
      </c>
      <c r="C297" s="13">
        <v>230</v>
      </c>
      <c r="D297" s="13">
        <f t="shared" ca="1" si="133"/>
        <v>5</v>
      </c>
      <c r="E297" s="13">
        <f t="shared" ca="1" si="133"/>
        <v>1</v>
      </c>
      <c r="F297" s="22">
        <f ca="1">IF(D297, ROUND(E297/D297*100, 2),0)</f>
        <v>20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0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0</v>
      </c>
      <c r="Q297" s="22">
        <v>0</v>
      </c>
      <c r="R297" s="22">
        <f>IF(P297, ROUND(Q297/P297*100, 2),0)</f>
        <v>0</v>
      </c>
      <c r="S297" s="21" t="s">
        <v>498</v>
      </c>
      <c r="T297" s="28" t="s">
        <v>499</v>
      </c>
      <c r="U297" s="13">
        <v>230</v>
      </c>
      <c r="V297" s="22">
        <v>3</v>
      </c>
      <c r="W297" s="22">
        <v>1</v>
      </c>
      <c r="X297" s="22">
        <f>IF(V297, ROUND(W297/V297*100, 2),0)</f>
        <v>33.33</v>
      </c>
      <c r="Y297" s="21" t="s">
        <v>498</v>
      </c>
      <c r="Z297" s="28" t="s">
        <v>499</v>
      </c>
      <c r="AA297" s="13">
        <v>230</v>
      </c>
      <c r="AB297" s="22">
        <v>2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0</v>
      </c>
      <c r="AI297" s="22">
        <v>0</v>
      </c>
      <c r="AJ297" s="22">
        <f>IF(AH297, ROUND(AI297/AH297*100, 2),0)</f>
        <v>0</v>
      </c>
      <c r="AK297" s="21" t="s">
        <v>498</v>
      </c>
      <c r="AL297" s="28" t="s">
        <v>499</v>
      </c>
      <c r="AM297" s="13">
        <v>230</v>
      </c>
      <c r="AN297" s="22">
        <v>0</v>
      </c>
      <c r="AO297" s="22">
        <v>0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0</v>
      </c>
      <c r="AU297" s="22">
        <v>0</v>
      </c>
      <c r="AV297" s="22">
        <f>IF(AT297, ROUND(AU297/AT297*100, 2),0)</f>
        <v>0</v>
      </c>
      <c r="AW297" s="21" t="s">
        <v>498</v>
      </c>
      <c r="AX297" s="28" t="s">
        <v>499</v>
      </c>
      <c r="AY297" s="13">
        <v>230</v>
      </c>
      <c r="AZ297" s="22">
        <v>0</v>
      </c>
      <c r="BA297" s="22">
        <v>0</v>
      </c>
      <c r="BB297" s="22">
        <f>IF(AZ297, ROUND(BA297/AZ297*100, 2),0)</f>
        <v>0</v>
      </c>
    </row>
    <row r="298" spans="1:54" ht="19.350000000000001" customHeight="1" x14ac:dyDescent="0.25">
      <c r="A298" s="30" t="s">
        <v>500</v>
      </c>
      <c r="B298" s="21" t="s">
        <v>501</v>
      </c>
      <c r="C298" s="13">
        <v>231</v>
      </c>
      <c r="D298" s="13">
        <f t="shared" ca="1" si="133"/>
        <v>1</v>
      </c>
      <c r="E298" s="13">
        <f t="shared" ca="1" si="133"/>
        <v>0</v>
      </c>
      <c r="F298" s="22">
        <f ca="1">IF(D298, ROUND(E298/D298*100, 2),0)</f>
        <v>0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1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0</v>
      </c>
      <c r="AI298" s="22">
        <v>0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0</v>
      </c>
      <c r="AU298" s="22">
        <v>0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0</v>
      </c>
      <c r="BB298" s="22">
        <f>IF(AZ298, ROUND(BA298/AZ298*100, 2),0)</f>
        <v>0</v>
      </c>
    </row>
    <row r="299" spans="1:54" ht="19.350000000000001" customHeight="1" x14ac:dyDescent="0.25">
      <c r="A299" s="24"/>
      <c r="B299" s="24" t="s">
        <v>502</v>
      </c>
      <c r="C299" s="18" t="s">
        <v>12</v>
      </c>
      <c r="D299" s="18"/>
      <c r="E299" s="18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</row>
    <row r="300" spans="1:54" ht="19.350000000000001" customHeight="1" x14ac:dyDescent="0.25">
      <c r="A300" s="30" t="s">
        <v>503</v>
      </c>
      <c r="B300" s="30" t="s">
        <v>504</v>
      </c>
      <c r="C300" s="13">
        <v>232</v>
      </c>
      <c r="D300" s="13">
        <f t="shared" ref="D300:E303" ca="1" si="134">SUM(OFFSET(D300,0,6),OFFSET(D300,0,12),OFFSET(D300,0,18),OFFSET(D300,0,24),OFFSET(D300,0,30),OFFSET(D300,0,36),OFFSET(D300,0,42),OFFSET(D300,0,48))</f>
        <v>1</v>
      </c>
      <c r="E300" s="13">
        <f t="shared" ca="1" si="134"/>
        <v>0</v>
      </c>
      <c r="F300" s="22">
        <f ca="1">IF(D300, ROUND(E300/D300*100, 2),0)</f>
        <v>0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1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0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0</v>
      </c>
      <c r="AU300" s="22">
        <v>0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0</v>
      </c>
      <c r="BB300" s="22">
        <f>IF(AZ300, ROUND(BA300/AZ300*100, 2),0)</f>
        <v>0</v>
      </c>
    </row>
    <row r="301" spans="1:54" ht="19.350000000000001" customHeight="1" x14ac:dyDescent="0.25">
      <c r="A301" s="30" t="s">
        <v>505</v>
      </c>
      <c r="B301" s="30" t="s">
        <v>506</v>
      </c>
      <c r="C301" s="13">
        <v>233</v>
      </c>
      <c r="D301" s="13">
        <f t="shared" ca="1" si="134"/>
        <v>0</v>
      </c>
      <c r="E301" s="13">
        <f t="shared" ca="1" si="134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</row>
    <row r="302" spans="1:54" ht="19.350000000000001" customHeight="1" x14ac:dyDescent="0.25">
      <c r="A302" s="30" t="s">
        <v>507</v>
      </c>
      <c r="B302" s="30" t="s">
        <v>508</v>
      </c>
      <c r="C302" s="13">
        <v>234</v>
      </c>
      <c r="D302" s="13">
        <f t="shared" ca="1" si="134"/>
        <v>0</v>
      </c>
      <c r="E302" s="13">
        <f t="shared" ca="1" si="134"/>
        <v>0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0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</row>
    <row r="303" spans="1:54" ht="19.350000000000001" customHeight="1" x14ac:dyDescent="0.25">
      <c r="A303" s="30" t="s">
        <v>509</v>
      </c>
      <c r="B303" s="21" t="s">
        <v>510</v>
      </c>
      <c r="C303" s="13">
        <v>235</v>
      </c>
      <c r="D303" s="13">
        <f t="shared" ca="1" si="134"/>
        <v>4</v>
      </c>
      <c r="E303" s="13">
        <f t="shared" ca="1" si="134"/>
        <v>0</v>
      </c>
      <c r="F303" s="22">
        <f ca="1">IF(D303, ROUND(E303/D303*100, 2),0)</f>
        <v>0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0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0</v>
      </c>
      <c r="Q303" s="22">
        <v>0</v>
      </c>
      <c r="R303" s="22">
        <f>IF(P303, ROUND(Q303/P303*100, 2),0)</f>
        <v>0</v>
      </c>
      <c r="S303" s="30" t="s">
        <v>509</v>
      </c>
      <c r="T303" s="21" t="s">
        <v>510</v>
      </c>
      <c r="U303" s="13">
        <v>235</v>
      </c>
      <c r="V303" s="22">
        <v>3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1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0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0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0</v>
      </c>
      <c r="AU303" s="22">
        <v>0</v>
      </c>
      <c r="AV303" s="22">
        <f>IF(AT303, ROUND(AU303/AT303*100, 2),0)</f>
        <v>0</v>
      </c>
      <c r="AW303" s="30" t="s">
        <v>509</v>
      </c>
      <c r="AX303" s="21" t="s">
        <v>510</v>
      </c>
      <c r="AY303" s="13">
        <v>235</v>
      </c>
      <c r="AZ303" s="22">
        <v>0</v>
      </c>
      <c r="BA303" s="22">
        <v>0</v>
      </c>
      <c r="BB303" s="22">
        <f>IF(AZ303, ROUND(BA303/AZ303*100, 2),0)</f>
        <v>0</v>
      </c>
    </row>
    <row r="304" spans="1:54" ht="19.350000000000001" customHeight="1" x14ac:dyDescent="0.25">
      <c r="A304" s="24"/>
      <c r="B304" s="24" t="s">
        <v>502</v>
      </c>
      <c r="C304" s="18" t="s">
        <v>12</v>
      </c>
      <c r="D304" s="18"/>
      <c r="E304" s="18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</row>
    <row r="305" spans="1:54" ht="19.350000000000001" customHeight="1" x14ac:dyDescent="0.25">
      <c r="A305" s="30" t="s">
        <v>511</v>
      </c>
      <c r="B305" s="30" t="s">
        <v>512</v>
      </c>
      <c r="C305" s="13">
        <v>236</v>
      </c>
      <c r="D305" s="13">
        <f t="shared" ref="D305:E317" ca="1" si="135">SUM(OFFSET(D305,0,6),OFFSET(D305,0,12),OFFSET(D305,0,18),OFFSET(D305,0,24),OFFSET(D305,0,30),OFFSET(D305,0,36),OFFSET(D305,0,42),OFFSET(D305,0,48))</f>
        <v>4</v>
      </c>
      <c r="E305" s="13">
        <f t="shared" ca="1" si="135"/>
        <v>0</v>
      </c>
      <c r="F305" s="22">
        <f t="shared" ref="F305:F317" ca="1" si="136">IF(D305, ROUND(E305/D305*100, 2),0)</f>
        <v>0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137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0</v>
      </c>
      <c r="Q305" s="22">
        <v>0</v>
      </c>
      <c r="R305" s="22">
        <f t="shared" ref="R305:R317" si="138">IF(P305, ROUND(Q305/P305*100, 2),0)</f>
        <v>0</v>
      </c>
      <c r="S305" s="30" t="s">
        <v>511</v>
      </c>
      <c r="T305" s="30" t="s">
        <v>512</v>
      </c>
      <c r="U305" s="13">
        <v>236</v>
      </c>
      <c r="V305" s="22">
        <v>3</v>
      </c>
      <c r="W305" s="22">
        <v>0</v>
      </c>
      <c r="X305" s="22">
        <f t="shared" ref="X305:X317" si="139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1</v>
      </c>
      <c r="AC305" s="22">
        <v>0</v>
      </c>
      <c r="AD305" s="22">
        <f t="shared" ref="AD305:AD317" si="140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0</v>
      </c>
      <c r="AI305" s="22">
        <v>0</v>
      </c>
      <c r="AJ305" s="22">
        <f t="shared" ref="AJ305:AJ317" si="141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0</v>
      </c>
      <c r="AO305" s="22">
        <v>0</v>
      </c>
      <c r="AP305" s="22">
        <f t="shared" ref="AP305:AP317" si="142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0</v>
      </c>
      <c r="AU305" s="22">
        <v>0</v>
      </c>
      <c r="AV305" s="22">
        <f t="shared" ref="AV305:AV317" si="143">IF(AT305, ROUND(AU305/AT305*100, 2),0)</f>
        <v>0</v>
      </c>
      <c r="AW305" s="30" t="s">
        <v>511</v>
      </c>
      <c r="AX305" s="30" t="s">
        <v>512</v>
      </c>
      <c r="AY305" s="13">
        <v>236</v>
      </c>
      <c r="AZ305" s="22">
        <v>0</v>
      </c>
      <c r="BA305" s="22">
        <v>0</v>
      </c>
      <c r="BB305" s="22">
        <f t="shared" ref="BB305:BB317" si="144">IF(AZ305, ROUND(BA305/AZ305*100, 2),0)</f>
        <v>0</v>
      </c>
    </row>
    <row r="306" spans="1:54" ht="19.350000000000001" customHeight="1" x14ac:dyDescent="0.25">
      <c r="A306" s="30" t="s">
        <v>513</v>
      </c>
      <c r="B306" s="30" t="s">
        <v>514</v>
      </c>
      <c r="C306" s="13">
        <v>237</v>
      </c>
      <c r="D306" s="13">
        <f t="shared" ca="1" si="135"/>
        <v>0</v>
      </c>
      <c r="E306" s="13">
        <f t="shared" ca="1" si="135"/>
        <v>0</v>
      </c>
      <c r="F306" s="22">
        <f t="shared" ca="1" si="136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137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38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39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40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41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42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143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144"/>
        <v>0</v>
      </c>
    </row>
    <row r="307" spans="1:54" ht="19.350000000000001" customHeight="1" x14ac:dyDescent="0.25">
      <c r="A307" s="30" t="s">
        <v>515</v>
      </c>
      <c r="B307" s="30" t="s">
        <v>508</v>
      </c>
      <c r="C307" s="13">
        <v>238</v>
      </c>
      <c r="D307" s="13">
        <f t="shared" ca="1" si="135"/>
        <v>0</v>
      </c>
      <c r="E307" s="13">
        <f t="shared" ca="1" si="135"/>
        <v>0</v>
      </c>
      <c r="F307" s="22">
        <f t="shared" ca="1" si="136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137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38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39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40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41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42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143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144"/>
        <v>0</v>
      </c>
    </row>
    <row r="308" spans="1:54" ht="25.7" customHeight="1" x14ac:dyDescent="0.25">
      <c r="A308" s="20" t="s">
        <v>516</v>
      </c>
      <c r="B308" s="28" t="s">
        <v>517</v>
      </c>
      <c r="C308" s="13">
        <v>239</v>
      </c>
      <c r="D308" s="13">
        <f t="shared" ca="1" si="135"/>
        <v>43</v>
      </c>
      <c r="E308" s="13">
        <f t="shared" ca="1" si="135"/>
        <v>25</v>
      </c>
      <c r="F308" s="22">
        <f t="shared" ca="1" si="136"/>
        <v>58.14</v>
      </c>
      <c r="G308" s="20" t="s">
        <v>516</v>
      </c>
      <c r="H308" s="28" t="s">
        <v>517</v>
      </c>
      <c r="I308" s="13">
        <v>239</v>
      </c>
      <c r="J308" s="22">
        <v>12</v>
      </c>
      <c r="K308" s="22">
        <v>14</v>
      </c>
      <c r="L308" s="22">
        <f t="shared" si="137"/>
        <v>116.67</v>
      </c>
      <c r="M308" s="20" t="s">
        <v>516</v>
      </c>
      <c r="N308" s="28" t="s">
        <v>517</v>
      </c>
      <c r="O308" s="13">
        <v>239</v>
      </c>
      <c r="P308" s="22">
        <v>31</v>
      </c>
      <c r="Q308" s="22">
        <v>10</v>
      </c>
      <c r="R308" s="22">
        <f t="shared" si="138"/>
        <v>32.26</v>
      </c>
      <c r="S308" s="20" t="s">
        <v>516</v>
      </c>
      <c r="T308" s="28" t="s">
        <v>517</v>
      </c>
      <c r="U308" s="13">
        <v>239</v>
      </c>
      <c r="V308" s="22">
        <v>0</v>
      </c>
      <c r="W308" s="22">
        <v>1</v>
      </c>
      <c r="X308" s="22">
        <f t="shared" si="139"/>
        <v>0</v>
      </c>
      <c r="Y308" s="20" t="s">
        <v>516</v>
      </c>
      <c r="Z308" s="28" t="s">
        <v>517</v>
      </c>
      <c r="AA308" s="13">
        <v>239</v>
      </c>
      <c r="AB308" s="22">
        <v>0</v>
      </c>
      <c r="AC308" s="22">
        <v>0</v>
      </c>
      <c r="AD308" s="22">
        <f t="shared" si="140"/>
        <v>0</v>
      </c>
      <c r="AE308" s="20" t="s">
        <v>516</v>
      </c>
      <c r="AF308" s="28" t="s">
        <v>517</v>
      </c>
      <c r="AG308" s="13">
        <v>239</v>
      </c>
      <c r="AH308" s="22">
        <v>0</v>
      </c>
      <c r="AI308" s="22">
        <v>0</v>
      </c>
      <c r="AJ308" s="22">
        <f t="shared" si="141"/>
        <v>0</v>
      </c>
      <c r="AK308" s="20" t="s">
        <v>516</v>
      </c>
      <c r="AL308" s="28" t="s">
        <v>517</v>
      </c>
      <c r="AM308" s="13">
        <v>239</v>
      </c>
      <c r="AN308" s="22">
        <v>0</v>
      </c>
      <c r="AO308" s="22">
        <v>0</v>
      </c>
      <c r="AP308" s="22">
        <f t="shared" si="142"/>
        <v>0</v>
      </c>
      <c r="AQ308" s="20" t="s">
        <v>516</v>
      </c>
      <c r="AR308" s="28" t="s">
        <v>517</v>
      </c>
      <c r="AS308" s="13">
        <v>239</v>
      </c>
      <c r="AT308" s="22">
        <v>0</v>
      </c>
      <c r="AU308" s="22">
        <v>0</v>
      </c>
      <c r="AV308" s="22">
        <f t="shared" si="143"/>
        <v>0</v>
      </c>
      <c r="AW308" s="20" t="s">
        <v>516</v>
      </c>
      <c r="AX308" s="28" t="s">
        <v>517</v>
      </c>
      <c r="AY308" s="13">
        <v>239</v>
      </c>
      <c r="AZ308" s="22">
        <v>0</v>
      </c>
      <c r="BA308" s="22">
        <v>0</v>
      </c>
      <c r="BB308" s="22">
        <f t="shared" si="144"/>
        <v>0</v>
      </c>
    </row>
    <row r="309" spans="1:54" ht="19.350000000000001" customHeight="1" x14ac:dyDescent="0.25">
      <c r="A309" s="26" t="s">
        <v>518</v>
      </c>
      <c r="B309" s="30" t="s">
        <v>519</v>
      </c>
      <c r="C309" s="13">
        <v>240</v>
      </c>
      <c r="D309" s="13">
        <f t="shared" ca="1" si="135"/>
        <v>15</v>
      </c>
      <c r="E309" s="13">
        <f t="shared" ca="1" si="135"/>
        <v>15</v>
      </c>
      <c r="F309" s="22">
        <f t="shared" ca="1" si="136"/>
        <v>100</v>
      </c>
      <c r="G309" s="26" t="s">
        <v>518</v>
      </c>
      <c r="H309" s="30" t="s">
        <v>519</v>
      </c>
      <c r="I309" s="13">
        <v>240</v>
      </c>
      <c r="J309" s="22">
        <v>11</v>
      </c>
      <c r="K309" s="22">
        <v>13</v>
      </c>
      <c r="L309" s="22">
        <f t="shared" si="137"/>
        <v>118.18</v>
      </c>
      <c r="M309" s="26" t="s">
        <v>518</v>
      </c>
      <c r="N309" s="30" t="s">
        <v>519</v>
      </c>
      <c r="O309" s="13">
        <v>240</v>
      </c>
      <c r="P309" s="22">
        <v>4</v>
      </c>
      <c r="Q309" s="22">
        <v>2</v>
      </c>
      <c r="R309" s="22">
        <f t="shared" si="138"/>
        <v>50</v>
      </c>
      <c r="S309" s="26" t="s">
        <v>518</v>
      </c>
      <c r="T309" s="30" t="s">
        <v>519</v>
      </c>
      <c r="U309" s="13">
        <v>240</v>
      </c>
      <c r="V309" s="22">
        <v>0</v>
      </c>
      <c r="W309" s="22">
        <v>0</v>
      </c>
      <c r="X309" s="22">
        <f t="shared" si="139"/>
        <v>0</v>
      </c>
      <c r="Y309" s="26" t="s">
        <v>518</v>
      </c>
      <c r="Z309" s="30" t="s">
        <v>519</v>
      </c>
      <c r="AA309" s="13">
        <v>240</v>
      </c>
      <c r="AB309" s="22">
        <v>0</v>
      </c>
      <c r="AC309" s="22">
        <v>0</v>
      </c>
      <c r="AD309" s="22">
        <f t="shared" si="140"/>
        <v>0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141"/>
        <v>0</v>
      </c>
      <c r="AK309" s="26" t="s">
        <v>518</v>
      </c>
      <c r="AL309" s="30" t="s">
        <v>519</v>
      </c>
      <c r="AM309" s="13">
        <v>240</v>
      </c>
      <c r="AN309" s="22">
        <v>0</v>
      </c>
      <c r="AO309" s="22">
        <v>0</v>
      </c>
      <c r="AP309" s="22">
        <f t="shared" si="142"/>
        <v>0</v>
      </c>
      <c r="AQ309" s="26" t="s">
        <v>518</v>
      </c>
      <c r="AR309" s="30" t="s">
        <v>519</v>
      </c>
      <c r="AS309" s="13">
        <v>240</v>
      </c>
      <c r="AT309" s="22">
        <v>0</v>
      </c>
      <c r="AU309" s="22">
        <v>0</v>
      </c>
      <c r="AV309" s="22">
        <f t="shared" si="143"/>
        <v>0</v>
      </c>
      <c r="AW309" s="26" t="s">
        <v>518</v>
      </c>
      <c r="AX309" s="30" t="s">
        <v>519</v>
      </c>
      <c r="AY309" s="13">
        <v>240</v>
      </c>
      <c r="AZ309" s="22">
        <v>0</v>
      </c>
      <c r="BA309" s="22">
        <v>0</v>
      </c>
      <c r="BB309" s="22">
        <f t="shared" si="144"/>
        <v>0</v>
      </c>
    </row>
    <row r="310" spans="1:54" ht="26.45" customHeight="1" x14ac:dyDescent="0.25">
      <c r="A310" s="20" t="s">
        <v>520</v>
      </c>
      <c r="B310" s="28" t="s">
        <v>521</v>
      </c>
      <c r="C310" s="13">
        <v>241</v>
      </c>
      <c r="D310" s="13">
        <f t="shared" ca="1" si="135"/>
        <v>2</v>
      </c>
      <c r="E310" s="13">
        <f t="shared" ca="1" si="135"/>
        <v>16</v>
      </c>
      <c r="F310" s="22">
        <f t="shared" ca="1" si="136"/>
        <v>800</v>
      </c>
      <c r="G310" s="20" t="s">
        <v>520</v>
      </c>
      <c r="H310" s="28" t="s">
        <v>521</v>
      </c>
      <c r="I310" s="13">
        <v>241</v>
      </c>
      <c r="J310" s="22">
        <v>2</v>
      </c>
      <c r="K310" s="22">
        <v>7</v>
      </c>
      <c r="L310" s="22">
        <f t="shared" si="137"/>
        <v>350</v>
      </c>
      <c r="M310" s="20" t="s">
        <v>520</v>
      </c>
      <c r="N310" s="28" t="s">
        <v>521</v>
      </c>
      <c r="O310" s="13">
        <v>241</v>
      </c>
      <c r="P310" s="22">
        <v>0</v>
      </c>
      <c r="Q310" s="22">
        <v>0</v>
      </c>
      <c r="R310" s="22">
        <f t="shared" si="138"/>
        <v>0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9</v>
      </c>
      <c r="X310" s="22">
        <f t="shared" si="139"/>
        <v>0</v>
      </c>
      <c r="Y310" s="20" t="s">
        <v>520</v>
      </c>
      <c r="Z310" s="28" t="s">
        <v>521</v>
      </c>
      <c r="AA310" s="13">
        <v>241</v>
      </c>
      <c r="AB310" s="22">
        <v>0</v>
      </c>
      <c r="AC310" s="22">
        <v>0</v>
      </c>
      <c r="AD310" s="22">
        <f t="shared" si="140"/>
        <v>0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0</v>
      </c>
      <c r="AJ310" s="22">
        <f t="shared" si="141"/>
        <v>0</v>
      </c>
      <c r="AK310" s="20" t="s">
        <v>520</v>
      </c>
      <c r="AL310" s="28" t="s">
        <v>521</v>
      </c>
      <c r="AM310" s="13">
        <v>241</v>
      </c>
      <c r="AN310" s="22">
        <v>0</v>
      </c>
      <c r="AO310" s="22">
        <v>0</v>
      </c>
      <c r="AP310" s="22">
        <f t="shared" si="142"/>
        <v>0</v>
      </c>
      <c r="AQ310" s="20" t="s">
        <v>520</v>
      </c>
      <c r="AR310" s="28" t="s">
        <v>521</v>
      </c>
      <c r="AS310" s="13">
        <v>241</v>
      </c>
      <c r="AT310" s="22">
        <v>0</v>
      </c>
      <c r="AU310" s="22">
        <v>0</v>
      </c>
      <c r="AV310" s="22">
        <f t="shared" si="143"/>
        <v>0</v>
      </c>
      <c r="AW310" s="20" t="s">
        <v>520</v>
      </c>
      <c r="AX310" s="28" t="s">
        <v>521</v>
      </c>
      <c r="AY310" s="13">
        <v>241</v>
      </c>
      <c r="AZ310" s="22">
        <v>0</v>
      </c>
      <c r="BA310" s="22">
        <v>0</v>
      </c>
      <c r="BB310" s="22">
        <f t="shared" si="144"/>
        <v>0</v>
      </c>
    </row>
    <row r="311" spans="1:54" ht="19.350000000000001" customHeight="1" x14ac:dyDescent="0.25">
      <c r="A311" s="26" t="s">
        <v>522</v>
      </c>
      <c r="B311" s="30" t="s">
        <v>519</v>
      </c>
      <c r="C311" s="13">
        <v>242</v>
      </c>
      <c r="D311" s="13">
        <f t="shared" ca="1" si="135"/>
        <v>2</v>
      </c>
      <c r="E311" s="13">
        <f t="shared" ca="1" si="135"/>
        <v>7</v>
      </c>
      <c r="F311" s="22">
        <f t="shared" ca="1" si="136"/>
        <v>350</v>
      </c>
      <c r="G311" s="26" t="s">
        <v>522</v>
      </c>
      <c r="H311" s="30" t="s">
        <v>519</v>
      </c>
      <c r="I311" s="13">
        <v>242</v>
      </c>
      <c r="J311" s="22">
        <v>2</v>
      </c>
      <c r="K311" s="22">
        <v>7</v>
      </c>
      <c r="L311" s="22">
        <f t="shared" si="137"/>
        <v>350</v>
      </c>
      <c r="M311" s="26" t="s">
        <v>522</v>
      </c>
      <c r="N311" s="30" t="s">
        <v>519</v>
      </c>
      <c r="O311" s="13">
        <v>242</v>
      </c>
      <c r="P311" s="22">
        <v>0</v>
      </c>
      <c r="Q311" s="22">
        <v>0</v>
      </c>
      <c r="R311" s="22">
        <f t="shared" si="138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39"/>
        <v>0</v>
      </c>
      <c r="Y311" s="26" t="s">
        <v>522</v>
      </c>
      <c r="Z311" s="30" t="s">
        <v>519</v>
      </c>
      <c r="AA311" s="13">
        <v>242</v>
      </c>
      <c r="AB311" s="22">
        <v>0</v>
      </c>
      <c r="AC311" s="22">
        <v>0</v>
      </c>
      <c r="AD311" s="22">
        <f t="shared" si="140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0</v>
      </c>
      <c r="AJ311" s="22">
        <f t="shared" si="141"/>
        <v>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0</v>
      </c>
      <c r="AP311" s="22">
        <f t="shared" si="142"/>
        <v>0</v>
      </c>
      <c r="AQ311" s="26" t="s">
        <v>522</v>
      </c>
      <c r="AR311" s="30" t="s">
        <v>519</v>
      </c>
      <c r="AS311" s="13">
        <v>242</v>
      </c>
      <c r="AT311" s="22">
        <v>0</v>
      </c>
      <c r="AU311" s="22">
        <v>0</v>
      </c>
      <c r="AV311" s="22">
        <f t="shared" si="143"/>
        <v>0</v>
      </c>
      <c r="AW311" s="26" t="s">
        <v>522</v>
      </c>
      <c r="AX311" s="30" t="s">
        <v>519</v>
      </c>
      <c r="AY311" s="13">
        <v>242</v>
      </c>
      <c r="AZ311" s="22">
        <v>0</v>
      </c>
      <c r="BA311" s="22">
        <v>0</v>
      </c>
      <c r="BB311" s="22">
        <f t="shared" si="144"/>
        <v>0</v>
      </c>
    </row>
    <row r="312" spans="1:54" ht="24.95" customHeight="1" x14ac:dyDescent="0.25">
      <c r="A312" s="20" t="s">
        <v>523</v>
      </c>
      <c r="B312" s="28" t="s">
        <v>524</v>
      </c>
      <c r="C312" s="13">
        <v>243</v>
      </c>
      <c r="D312" s="13">
        <f t="shared" ca="1" si="135"/>
        <v>428</v>
      </c>
      <c r="E312" s="13">
        <f t="shared" ca="1" si="135"/>
        <v>102</v>
      </c>
      <c r="F312" s="22">
        <f t="shared" ca="1" si="136"/>
        <v>23.83</v>
      </c>
      <c r="G312" s="20" t="s">
        <v>523</v>
      </c>
      <c r="H312" s="28" t="s">
        <v>524</v>
      </c>
      <c r="I312" s="13">
        <v>243</v>
      </c>
      <c r="J312" s="22">
        <v>34</v>
      </c>
      <c r="K312" s="22">
        <v>3</v>
      </c>
      <c r="L312" s="22">
        <f t="shared" si="137"/>
        <v>8.82</v>
      </c>
      <c r="M312" s="20" t="s">
        <v>523</v>
      </c>
      <c r="N312" s="28" t="s">
        <v>524</v>
      </c>
      <c r="O312" s="13">
        <v>243</v>
      </c>
      <c r="P312" s="22">
        <v>154</v>
      </c>
      <c r="Q312" s="22">
        <v>35</v>
      </c>
      <c r="R312" s="22">
        <f t="shared" si="138"/>
        <v>22.73</v>
      </c>
      <c r="S312" s="20" t="s">
        <v>523</v>
      </c>
      <c r="T312" s="28" t="s">
        <v>524</v>
      </c>
      <c r="U312" s="13">
        <v>243</v>
      </c>
      <c r="V312" s="22">
        <v>0</v>
      </c>
      <c r="W312" s="22">
        <v>0</v>
      </c>
      <c r="X312" s="22">
        <f t="shared" si="139"/>
        <v>0</v>
      </c>
      <c r="Y312" s="20" t="s">
        <v>523</v>
      </c>
      <c r="Z312" s="28" t="s">
        <v>524</v>
      </c>
      <c r="AA312" s="13">
        <v>243</v>
      </c>
      <c r="AB312" s="22">
        <v>3</v>
      </c>
      <c r="AC312" s="22">
        <v>3</v>
      </c>
      <c r="AD312" s="22">
        <f t="shared" si="140"/>
        <v>100</v>
      </c>
      <c r="AE312" s="20" t="s">
        <v>523</v>
      </c>
      <c r="AF312" s="28" t="s">
        <v>524</v>
      </c>
      <c r="AG312" s="13">
        <v>243</v>
      </c>
      <c r="AH312" s="22">
        <v>0</v>
      </c>
      <c r="AI312" s="22">
        <v>0</v>
      </c>
      <c r="AJ312" s="22">
        <f t="shared" si="141"/>
        <v>0</v>
      </c>
      <c r="AK312" s="20" t="s">
        <v>523</v>
      </c>
      <c r="AL312" s="28" t="s">
        <v>524</v>
      </c>
      <c r="AM312" s="13">
        <v>243</v>
      </c>
      <c r="AN312" s="22">
        <v>224</v>
      </c>
      <c r="AO312" s="22">
        <v>50</v>
      </c>
      <c r="AP312" s="22">
        <f t="shared" si="142"/>
        <v>22.32</v>
      </c>
      <c r="AQ312" s="20" t="s">
        <v>523</v>
      </c>
      <c r="AR312" s="28" t="s">
        <v>524</v>
      </c>
      <c r="AS312" s="13">
        <v>243</v>
      </c>
      <c r="AT312" s="22">
        <v>7</v>
      </c>
      <c r="AU312" s="22">
        <v>5</v>
      </c>
      <c r="AV312" s="22">
        <f t="shared" si="143"/>
        <v>71.430000000000007</v>
      </c>
      <c r="AW312" s="20" t="s">
        <v>523</v>
      </c>
      <c r="AX312" s="28" t="s">
        <v>524</v>
      </c>
      <c r="AY312" s="13">
        <v>243</v>
      </c>
      <c r="AZ312" s="22">
        <v>6</v>
      </c>
      <c r="BA312" s="22">
        <v>6</v>
      </c>
      <c r="BB312" s="22">
        <f t="shared" si="144"/>
        <v>100</v>
      </c>
    </row>
    <row r="313" spans="1:54" ht="19.350000000000001" customHeight="1" x14ac:dyDescent="0.25">
      <c r="A313" s="26" t="s">
        <v>525</v>
      </c>
      <c r="B313" s="30" t="s">
        <v>526</v>
      </c>
      <c r="C313" s="13">
        <v>244</v>
      </c>
      <c r="D313" s="13">
        <f t="shared" ca="1" si="135"/>
        <v>394</v>
      </c>
      <c r="E313" s="13">
        <f t="shared" ca="1" si="135"/>
        <v>76</v>
      </c>
      <c r="F313" s="22">
        <f t="shared" ca="1" si="136"/>
        <v>19.29</v>
      </c>
      <c r="G313" s="26" t="s">
        <v>525</v>
      </c>
      <c r="H313" s="30" t="s">
        <v>526</v>
      </c>
      <c r="I313" s="13">
        <v>244</v>
      </c>
      <c r="J313" s="22">
        <v>34</v>
      </c>
      <c r="K313" s="22">
        <v>3</v>
      </c>
      <c r="L313" s="22">
        <f t="shared" si="137"/>
        <v>8.82</v>
      </c>
      <c r="M313" s="26" t="s">
        <v>525</v>
      </c>
      <c r="N313" s="30" t="s">
        <v>526</v>
      </c>
      <c r="O313" s="13">
        <v>244</v>
      </c>
      <c r="P313" s="22">
        <v>154</v>
      </c>
      <c r="Q313" s="22">
        <v>35</v>
      </c>
      <c r="R313" s="22">
        <f t="shared" si="138"/>
        <v>22.73</v>
      </c>
      <c r="S313" s="26" t="s">
        <v>525</v>
      </c>
      <c r="T313" s="30" t="s">
        <v>526</v>
      </c>
      <c r="U313" s="13">
        <v>244</v>
      </c>
      <c r="V313" s="22">
        <v>0</v>
      </c>
      <c r="W313" s="22">
        <v>0</v>
      </c>
      <c r="X313" s="22">
        <f t="shared" si="139"/>
        <v>0</v>
      </c>
      <c r="Y313" s="26" t="s">
        <v>525</v>
      </c>
      <c r="Z313" s="30" t="s">
        <v>526</v>
      </c>
      <c r="AA313" s="13">
        <v>244</v>
      </c>
      <c r="AB313" s="22">
        <v>1</v>
      </c>
      <c r="AC313" s="22">
        <v>1</v>
      </c>
      <c r="AD313" s="22">
        <f t="shared" si="140"/>
        <v>100</v>
      </c>
      <c r="AE313" s="26" t="s">
        <v>525</v>
      </c>
      <c r="AF313" s="30" t="s">
        <v>526</v>
      </c>
      <c r="AG313" s="13">
        <v>244</v>
      </c>
      <c r="AH313" s="22">
        <v>0</v>
      </c>
      <c r="AI313" s="22">
        <v>0</v>
      </c>
      <c r="AJ313" s="22">
        <f t="shared" si="141"/>
        <v>0</v>
      </c>
      <c r="AK313" s="26" t="s">
        <v>525</v>
      </c>
      <c r="AL313" s="30" t="s">
        <v>526</v>
      </c>
      <c r="AM313" s="13">
        <v>244</v>
      </c>
      <c r="AN313" s="22">
        <v>204</v>
      </c>
      <c r="AO313" s="22">
        <v>37</v>
      </c>
      <c r="AP313" s="22">
        <f t="shared" si="142"/>
        <v>18.14</v>
      </c>
      <c r="AQ313" s="26" t="s">
        <v>525</v>
      </c>
      <c r="AR313" s="30" t="s">
        <v>526</v>
      </c>
      <c r="AS313" s="13">
        <v>244</v>
      </c>
      <c r="AT313" s="22">
        <v>0</v>
      </c>
      <c r="AU313" s="22">
        <v>0</v>
      </c>
      <c r="AV313" s="22">
        <f t="shared" si="143"/>
        <v>0</v>
      </c>
      <c r="AW313" s="26" t="s">
        <v>525</v>
      </c>
      <c r="AX313" s="30" t="s">
        <v>526</v>
      </c>
      <c r="AY313" s="13">
        <v>244</v>
      </c>
      <c r="AZ313" s="22">
        <v>1</v>
      </c>
      <c r="BA313" s="22">
        <v>0</v>
      </c>
      <c r="BB313" s="22">
        <f t="shared" si="144"/>
        <v>0</v>
      </c>
    </row>
    <row r="314" spans="1:54" ht="25.15" customHeight="1" x14ac:dyDescent="0.25">
      <c r="A314" s="20" t="s">
        <v>527</v>
      </c>
      <c r="B314" s="28" t="s">
        <v>528</v>
      </c>
      <c r="C314" s="13">
        <v>245</v>
      </c>
      <c r="D314" s="13">
        <f t="shared" ca="1" si="135"/>
        <v>55</v>
      </c>
      <c r="E314" s="13">
        <f t="shared" ca="1" si="135"/>
        <v>406</v>
      </c>
      <c r="F314" s="22">
        <f t="shared" ca="1" si="136"/>
        <v>738.18</v>
      </c>
      <c r="G314" s="20" t="s">
        <v>527</v>
      </c>
      <c r="H314" s="28" t="s">
        <v>528</v>
      </c>
      <c r="I314" s="13">
        <v>245</v>
      </c>
      <c r="J314" s="22">
        <v>0</v>
      </c>
      <c r="K314" s="22">
        <v>8</v>
      </c>
      <c r="L314" s="22">
        <f t="shared" si="137"/>
        <v>0</v>
      </c>
      <c r="M314" s="20" t="s">
        <v>527</v>
      </c>
      <c r="N314" s="28" t="s">
        <v>528</v>
      </c>
      <c r="O314" s="13">
        <v>245</v>
      </c>
      <c r="P314" s="22">
        <v>0</v>
      </c>
      <c r="Q314" s="22">
        <v>0</v>
      </c>
      <c r="R314" s="22">
        <f t="shared" si="138"/>
        <v>0</v>
      </c>
      <c r="S314" s="20" t="s">
        <v>527</v>
      </c>
      <c r="T314" s="28" t="s">
        <v>528</v>
      </c>
      <c r="U314" s="13">
        <v>245</v>
      </c>
      <c r="V314" s="22">
        <v>20</v>
      </c>
      <c r="W314" s="22">
        <v>4</v>
      </c>
      <c r="X314" s="22">
        <f t="shared" si="139"/>
        <v>20</v>
      </c>
      <c r="Y314" s="20" t="s">
        <v>527</v>
      </c>
      <c r="Z314" s="28" t="s">
        <v>528</v>
      </c>
      <c r="AA314" s="13">
        <v>245</v>
      </c>
      <c r="AB314" s="22">
        <v>0</v>
      </c>
      <c r="AC314" s="22">
        <v>0</v>
      </c>
      <c r="AD314" s="22">
        <f t="shared" si="140"/>
        <v>0</v>
      </c>
      <c r="AE314" s="20" t="s">
        <v>527</v>
      </c>
      <c r="AF314" s="28" t="s">
        <v>528</v>
      </c>
      <c r="AG314" s="13">
        <v>245</v>
      </c>
      <c r="AH314" s="22">
        <v>28</v>
      </c>
      <c r="AI314" s="22">
        <v>151</v>
      </c>
      <c r="AJ314" s="22">
        <f t="shared" si="141"/>
        <v>539.29</v>
      </c>
      <c r="AK314" s="20" t="s">
        <v>527</v>
      </c>
      <c r="AL314" s="28" t="s">
        <v>528</v>
      </c>
      <c r="AM314" s="13">
        <v>245</v>
      </c>
      <c r="AN314" s="22">
        <v>4</v>
      </c>
      <c r="AO314" s="22">
        <v>241</v>
      </c>
      <c r="AP314" s="22">
        <f t="shared" si="142"/>
        <v>6025</v>
      </c>
      <c r="AQ314" s="20" t="s">
        <v>527</v>
      </c>
      <c r="AR314" s="28" t="s">
        <v>528</v>
      </c>
      <c r="AS314" s="13">
        <v>245</v>
      </c>
      <c r="AT314" s="22">
        <v>3</v>
      </c>
      <c r="AU314" s="22">
        <v>0</v>
      </c>
      <c r="AV314" s="22">
        <f t="shared" si="143"/>
        <v>0</v>
      </c>
      <c r="AW314" s="20" t="s">
        <v>527</v>
      </c>
      <c r="AX314" s="28" t="s">
        <v>528</v>
      </c>
      <c r="AY314" s="13">
        <v>245</v>
      </c>
      <c r="AZ314" s="22">
        <v>0</v>
      </c>
      <c r="BA314" s="22">
        <v>2</v>
      </c>
      <c r="BB314" s="22">
        <f t="shared" si="144"/>
        <v>0</v>
      </c>
    </row>
    <row r="315" spans="1:54" ht="19.350000000000001" customHeight="1" x14ac:dyDescent="0.25">
      <c r="A315" s="26" t="s">
        <v>529</v>
      </c>
      <c r="B315" s="30" t="s">
        <v>530</v>
      </c>
      <c r="C315" s="13">
        <v>246</v>
      </c>
      <c r="D315" s="13">
        <f t="shared" ca="1" si="135"/>
        <v>10</v>
      </c>
      <c r="E315" s="13">
        <f t="shared" ca="1" si="135"/>
        <v>12</v>
      </c>
      <c r="F315" s="22">
        <f t="shared" ca="1" si="136"/>
        <v>120</v>
      </c>
      <c r="G315" s="26" t="s">
        <v>529</v>
      </c>
      <c r="H315" s="30" t="s">
        <v>530</v>
      </c>
      <c r="I315" s="13">
        <v>246</v>
      </c>
      <c r="J315" s="22">
        <v>0</v>
      </c>
      <c r="K315" s="22">
        <v>8</v>
      </c>
      <c r="L315" s="22">
        <f t="shared" si="137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138"/>
        <v>0</v>
      </c>
      <c r="S315" s="26" t="s">
        <v>529</v>
      </c>
      <c r="T315" s="30" t="s">
        <v>530</v>
      </c>
      <c r="U315" s="13">
        <v>246</v>
      </c>
      <c r="V315" s="22">
        <v>8</v>
      </c>
      <c r="W315" s="22">
        <v>1</v>
      </c>
      <c r="X315" s="22">
        <f t="shared" si="139"/>
        <v>12.5</v>
      </c>
      <c r="Y315" s="26" t="s">
        <v>529</v>
      </c>
      <c r="Z315" s="30" t="s">
        <v>530</v>
      </c>
      <c r="AA315" s="13">
        <v>246</v>
      </c>
      <c r="AB315" s="22">
        <v>0</v>
      </c>
      <c r="AC315" s="22">
        <v>0</v>
      </c>
      <c r="AD315" s="22">
        <f t="shared" si="140"/>
        <v>0</v>
      </c>
      <c r="AE315" s="26" t="s">
        <v>529</v>
      </c>
      <c r="AF315" s="30" t="s">
        <v>530</v>
      </c>
      <c r="AG315" s="13">
        <v>246</v>
      </c>
      <c r="AH315" s="22">
        <v>1</v>
      </c>
      <c r="AI315" s="22">
        <v>0</v>
      </c>
      <c r="AJ315" s="22">
        <f t="shared" si="141"/>
        <v>0</v>
      </c>
      <c r="AK315" s="26" t="s">
        <v>529</v>
      </c>
      <c r="AL315" s="30" t="s">
        <v>530</v>
      </c>
      <c r="AM315" s="13">
        <v>246</v>
      </c>
      <c r="AN315" s="22">
        <v>1</v>
      </c>
      <c r="AO315" s="22">
        <v>1</v>
      </c>
      <c r="AP315" s="22">
        <f t="shared" si="142"/>
        <v>100</v>
      </c>
      <c r="AQ315" s="26" t="s">
        <v>529</v>
      </c>
      <c r="AR315" s="30" t="s">
        <v>530</v>
      </c>
      <c r="AS315" s="13">
        <v>246</v>
      </c>
      <c r="AT315" s="22">
        <v>0</v>
      </c>
      <c r="AU315" s="22">
        <v>0</v>
      </c>
      <c r="AV315" s="22">
        <f t="shared" si="143"/>
        <v>0</v>
      </c>
      <c r="AW315" s="26" t="s">
        <v>529</v>
      </c>
      <c r="AX315" s="30" t="s">
        <v>530</v>
      </c>
      <c r="AY315" s="13">
        <v>246</v>
      </c>
      <c r="AZ315" s="22">
        <v>0</v>
      </c>
      <c r="BA315" s="22">
        <v>2</v>
      </c>
      <c r="BB315" s="22">
        <f t="shared" si="144"/>
        <v>0</v>
      </c>
    </row>
    <row r="316" spans="1:54" ht="18.399999999999999" customHeight="1" x14ac:dyDescent="0.25">
      <c r="A316" s="20" t="s">
        <v>531</v>
      </c>
      <c r="B316" s="28" t="s">
        <v>532</v>
      </c>
      <c r="C316" s="13">
        <v>247</v>
      </c>
      <c r="D316" s="13">
        <f t="shared" ca="1" si="135"/>
        <v>33</v>
      </c>
      <c r="E316" s="13">
        <f t="shared" ca="1" si="135"/>
        <v>16</v>
      </c>
      <c r="F316" s="22">
        <f t="shared" ca="1" si="136"/>
        <v>48.48</v>
      </c>
      <c r="G316" s="20" t="s">
        <v>531</v>
      </c>
      <c r="H316" s="28" t="s">
        <v>532</v>
      </c>
      <c r="I316" s="13">
        <v>247</v>
      </c>
      <c r="J316" s="22">
        <v>5</v>
      </c>
      <c r="K316" s="22">
        <v>4</v>
      </c>
      <c r="L316" s="22">
        <f t="shared" si="137"/>
        <v>80</v>
      </c>
      <c r="M316" s="20" t="s">
        <v>531</v>
      </c>
      <c r="N316" s="28" t="s">
        <v>532</v>
      </c>
      <c r="O316" s="13">
        <v>247</v>
      </c>
      <c r="P316" s="22">
        <v>2</v>
      </c>
      <c r="Q316" s="22">
        <v>3</v>
      </c>
      <c r="R316" s="22">
        <f t="shared" si="138"/>
        <v>150</v>
      </c>
      <c r="S316" s="20" t="s">
        <v>531</v>
      </c>
      <c r="T316" s="28" t="s">
        <v>532</v>
      </c>
      <c r="U316" s="13">
        <v>247</v>
      </c>
      <c r="V316" s="22">
        <v>21</v>
      </c>
      <c r="W316" s="22">
        <v>7</v>
      </c>
      <c r="X316" s="22">
        <f t="shared" si="139"/>
        <v>33.33</v>
      </c>
      <c r="Y316" s="20" t="s">
        <v>531</v>
      </c>
      <c r="Z316" s="28" t="s">
        <v>532</v>
      </c>
      <c r="AA316" s="13">
        <v>247</v>
      </c>
      <c r="AB316" s="22">
        <v>3</v>
      </c>
      <c r="AC316" s="22">
        <v>1</v>
      </c>
      <c r="AD316" s="22">
        <f t="shared" si="140"/>
        <v>33.33</v>
      </c>
      <c r="AE316" s="20" t="s">
        <v>531</v>
      </c>
      <c r="AF316" s="28" t="s">
        <v>532</v>
      </c>
      <c r="AG316" s="13">
        <v>247</v>
      </c>
      <c r="AH316" s="22">
        <v>0</v>
      </c>
      <c r="AI316" s="22">
        <v>0</v>
      </c>
      <c r="AJ316" s="22">
        <f t="shared" si="141"/>
        <v>0</v>
      </c>
      <c r="AK316" s="20" t="s">
        <v>531</v>
      </c>
      <c r="AL316" s="28" t="s">
        <v>532</v>
      </c>
      <c r="AM316" s="13">
        <v>247</v>
      </c>
      <c r="AN316" s="22">
        <v>1</v>
      </c>
      <c r="AO316" s="22">
        <v>1</v>
      </c>
      <c r="AP316" s="22">
        <f t="shared" si="142"/>
        <v>100</v>
      </c>
      <c r="AQ316" s="20" t="s">
        <v>531</v>
      </c>
      <c r="AR316" s="28" t="s">
        <v>532</v>
      </c>
      <c r="AS316" s="13">
        <v>247</v>
      </c>
      <c r="AT316" s="22">
        <v>0</v>
      </c>
      <c r="AU316" s="22">
        <v>0</v>
      </c>
      <c r="AV316" s="22">
        <f t="shared" si="143"/>
        <v>0</v>
      </c>
      <c r="AW316" s="20" t="s">
        <v>531</v>
      </c>
      <c r="AX316" s="28" t="s">
        <v>532</v>
      </c>
      <c r="AY316" s="13">
        <v>247</v>
      </c>
      <c r="AZ316" s="22">
        <v>1</v>
      </c>
      <c r="BA316" s="22">
        <v>0</v>
      </c>
      <c r="BB316" s="22">
        <f t="shared" si="144"/>
        <v>0</v>
      </c>
    </row>
    <row r="317" spans="1:54" ht="19.350000000000001" customHeight="1" x14ac:dyDescent="0.25">
      <c r="A317" s="26" t="s">
        <v>533</v>
      </c>
      <c r="B317" s="30" t="s">
        <v>530</v>
      </c>
      <c r="C317" s="13">
        <v>248</v>
      </c>
      <c r="D317" s="13">
        <f t="shared" ca="1" si="135"/>
        <v>19</v>
      </c>
      <c r="E317" s="13">
        <f t="shared" ca="1" si="135"/>
        <v>8</v>
      </c>
      <c r="F317" s="22">
        <f t="shared" ca="1" si="136"/>
        <v>42.11</v>
      </c>
      <c r="G317" s="26" t="s">
        <v>533</v>
      </c>
      <c r="H317" s="30" t="s">
        <v>530</v>
      </c>
      <c r="I317" s="13">
        <v>248</v>
      </c>
      <c r="J317" s="22">
        <v>5</v>
      </c>
      <c r="K317" s="22">
        <v>2</v>
      </c>
      <c r="L317" s="22">
        <f t="shared" si="137"/>
        <v>40</v>
      </c>
      <c r="M317" s="26" t="s">
        <v>533</v>
      </c>
      <c r="N317" s="30" t="s">
        <v>530</v>
      </c>
      <c r="O317" s="13">
        <v>248</v>
      </c>
      <c r="P317" s="22">
        <v>2</v>
      </c>
      <c r="Q317" s="22">
        <v>3</v>
      </c>
      <c r="R317" s="22">
        <f t="shared" si="138"/>
        <v>150</v>
      </c>
      <c r="S317" s="26" t="s">
        <v>533</v>
      </c>
      <c r="T317" s="30" t="s">
        <v>530</v>
      </c>
      <c r="U317" s="13">
        <v>248</v>
      </c>
      <c r="V317" s="22">
        <v>9</v>
      </c>
      <c r="W317" s="22">
        <v>1</v>
      </c>
      <c r="X317" s="22">
        <f t="shared" si="139"/>
        <v>11.11</v>
      </c>
      <c r="Y317" s="26" t="s">
        <v>533</v>
      </c>
      <c r="Z317" s="30" t="s">
        <v>530</v>
      </c>
      <c r="AA317" s="13">
        <v>248</v>
      </c>
      <c r="AB317" s="22">
        <v>2</v>
      </c>
      <c r="AC317" s="22">
        <v>0</v>
      </c>
      <c r="AD317" s="22">
        <f t="shared" si="140"/>
        <v>0</v>
      </c>
      <c r="AE317" s="26" t="s">
        <v>533</v>
      </c>
      <c r="AF317" s="30" t="s">
        <v>530</v>
      </c>
      <c r="AG317" s="13">
        <v>248</v>
      </c>
      <c r="AH317" s="22">
        <v>0</v>
      </c>
      <c r="AI317" s="22">
        <v>0</v>
      </c>
      <c r="AJ317" s="22">
        <f t="shared" si="141"/>
        <v>0</v>
      </c>
      <c r="AK317" s="26" t="s">
        <v>533</v>
      </c>
      <c r="AL317" s="30" t="s">
        <v>530</v>
      </c>
      <c r="AM317" s="13">
        <v>248</v>
      </c>
      <c r="AN317" s="22">
        <v>0</v>
      </c>
      <c r="AO317" s="22">
        <v>1</v>
      </c>
      <c r="AP317" s="22">
        <f t="shared" si="142"/>
        <v>0</v>
      </c>
      <c r="AQ317" s="26" t="s">
        <v>533</v>
      </c>
      <c r="AR317" s="30" t="s">
        <v>530</v>
      </c>
      <c r="AS317" s="13">
        <v>248</v>
      </c>
      <c r="AT317" s="22">
        <v>0</v>
      </c>
      <c r="AU317" s="22">
        <v>0</v>
      </c>
      <c r="AV317" s="22">
        <f t="shared" si="143"/>
        <v>0</v>
      </c>
      <c r="AW317" s="26" t="s">
        <v>533</v>
      </c>
      <c r="AX317" s="30" t="s">
        <v>530</v>
      </c>
      <c r="AY317" s="13">
        <v>248</v>
      </c>
      <c r="AZ317" s="22">
        <v>1</v>
      </c>
      <c r="BA317" s="22">
        <v>1</v>
      </c>
      <c r="BB317" s="22">
        <f t="shared" si="144"/>
        <v>100</v>
      </c>
    </row>
    <row r="318" spans="1:54" ht="14.65" customHeight="1" x14ac:dyDescent="0.25">
      <c r="A318" s="16" t="s">
        <v>534</v>
      </c>
      <c r="B318" s="17" t="s">
        <v>535</v>
      </c>
      <c r="C318" s="18" t="s">
        <v>12</v>
      </c>
      <c r="D318" s="18"/>
      <c r="E318" s="18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</row>
    <row r="319" spans="1:54" ht="50.1" customHeight="1" x14ac:dyDescent="0.25">
      <c r="A319" s="20" t="s">
        <v>536</v>
      </c>
      <c r="B319" s="28" t="s">
        <v>537</v>
      </c>
      <c r="C319" s="13">
        <v>249</v>
      </c>
      <c r="D319" s="13">
        <f ca="1">SUM(OFFSET(D319,0,6),OFFSET(D319,0,12),OFFSET(D319,0,18),OFFSET(D319,0,24),OFFSET(D319,0,30),OFFSET(D319,0,36),OFFSET(D319,0,42),OFFSET(D319,0,48))</f>
        <v>4</v>
      </c>
      <c r="E319" s="13">
        <f ca="1">SUM(OFFSET(E319,0,6),OFFSET(E319,0,12),OFFSET(E319,0,18),OFFSET(E319,0,24),OFFSET(E319,0,30),OFFSET(E319,0,36),OFFSET(E319,0,42),OFFSET(E319,0,48))</f>
        <v>1</v>
      </c>
      <c r="F319" s="22">
        <f ca="1">IF(D319, ROUND(E319/D319*100, 2),0)</f>
        <v>25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4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1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0</v>
      </c>
      <c r="BA319" s="22">
        <v>0</v>
      </c>
      <c r="BB319" s="22">
        <f>IF(AZ319, ROUND(BA319/AZ319*100, 2),0)</f>
        <v>0</v>
      </c>
    </row>
    <row r="320" spans="1:54" ht="21.4" customHeight="1" x14ac:dyDescent="0.25">
      <c r="A320" s="26" t="s">
        <v>538</v>
      </c>
      <c r="B320" s="27" t="s">
        <v>539</v>
      </c>
      <c r="C320" s="13">
        <v>250</v>
      </c>
      <c r="D320" s="13">
        <f ca="1">SUM(OFFSET(D320,0,6),OFFSET(D320,0,12),OFFSET(D320,0,18),OFFSET(D320,0,24),OFFSET(D320,0,30),OFFSET(D320,0,36),OFFSET(D320,0,42),OFFSET(D320,0,48))</f>
        <v>4</v>
      </c>
      <c r="E320" s="13">
        <f ca="1">SUM(OFFSET(E320,0,6),OFFSET(E320,0,12),OFFSET(E320,0,18),OFFSET(E320,0,24),OFFSET(E320,0,30),OFFSET(E320,0,36),OFFSET(E320,0,42),OFFSET(E320,0,48))</f>
        <v>1</v>
      </c>
      <c r="F320" s="22">
        <f ca="1">IF(D320, ROUND(E320/D320*100, 2),0)</f>
        <v>25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4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1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0</v>
      </c>
      <c r="BA320" s="22">
        <v>0</v>
      </c>
      <c r="BB320" s="22">
        <f>IF(AZ320, ROUND(BA320/AZ320*100, 2),0)</f>
        <v>0</v>
      </c>
    </row>
    <row r="321" spans="1:54" ht="19.350000000000001" customHeight="1" x14ac:dyDescent="0.25">
      <c r="A321" s="23"/>
      <c r="B321" s="24" t="s">
        <v>540</v>
      </c>
      <c r="C321" s="18" t="s">
        <v>12</v>
      </c>
      <c r="D321" s="18"/>
      <c r="E321" s="18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</row>
    <row r="322" spans="1:54" ht="19.350000000000001" customHeight="1" x14ac:dyDescent="0.25">
      <c r="A322" s="26" t="s">
        <v>541</v>
      </c>
      <c r="B322" s="30" t="s">
        <v>542</v>
      </c>
      <c r="C322" s="13">
        <v>251</v>
      </c>
      <c r="D322" s="13">
        <f t="shared" ref="D322:E325" ca="1" si="145">SUM(OFFSET(D322,0,6),OFFSET(D322,0,12),OFFSET(D322,0,18),OFFSET(D322,0,24),OFFSET(D322,0,30),OFFSET(D322,0,36),OFFSET(D322,0,42),OFFSET(D322,0,48))</f>
        <v>4</v>
      </c>
      <c r="E322" s="13">
        <f t="shared" ca="1" si="145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4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0</v>
      </c>
      <c r="BA322" s="22">
        <v>0</v>
      </c>
      <c r="BB322" s="22">
        <f>IF(AZ322, ROUND(BA322/AZ322*100, 2),0)</f>
        <v>0</v>
      </c>
    </row>
    <row r="323" spans="1:54" ht="19.350000000000001" customHeight="1" x14ac:dyDescent="0.25">
      <c r="A323" s="26" t="s">
        <v>543</v>
      </c>
      <c r="B323" s="30" t="s">
        <v>544</v>
      </c>
      <c r="C323" s="13">
        <v>252</v>
      </c>
      <c r="D323" s="13">
        <f t="shared" ca="1" si="145"/>
        <v>0</v>
      </c>
      <c r="E323" s="13">
        <f t="shared" ca="1" si="145"/>
        <v>1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1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</row>
    <row r="324" spans="1:54" ht="39.6" customHeight="1" x14ac:dyDescent="0.25">
      <c r="A324" s="20" t="s">
        <v>545</v>
      </c>
      <c r="B324" s="28" t="s">
        <v>546</v>
      </c>
      <c r="C324" s="13">
        <v>253</v>
      </c>
      <c r="D324" s="13">
        <f t="shared" ca="1" si="145"/>
        <v>1</v>
      </c>
      <c r="E324" s="13">
        <f t="shared" ca="1" si="145"/>
        <v>2</v>
      </c>
      <c r="F324" s="22">
        <f ca="1">IF(D324, ROUND(E324/D324*100, 2),0)</f>
        <v>200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1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1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1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0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</row>
    <row r="325" spans="1:54" ht="20.65" customHeight="1" x14ac:dyDescent="0.25">
      <c r="A325" s="26" t="s">
        <v>547</v>
      </c>
      <c r="B325" s="27" t="s">
        <v>539</v>
      </c>
      <c r="C325" s="13">
        <v>254</v>
      </c>
      <c r="D325" s="13">
        <f t="shared" ca="1" si="145"/>
        <v>1</v>
      </c>
      <c r="E325" s="13">
        <f t="shared" ca="1" si="145"/>
        <v>0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1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0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</row>
    <row r="326" spans="1:54" ht="19.350000000000001" customHeight="1" x14ac:dyDescent="0.25">
      <c r="A326" s="23"/>
      <c r="B326" s="24" t="s">
        <v>540</v>
      </c>
      <c r="C326" s="18" t="s">
        <v>12</v>
      </c>
      <c r="D326" s="18"/>
      <c r="E326" s="18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</row>
    <row r="327" spans="1:54" ht="19.350000000000001" customHeight="1" x14ac:dyDescent="0.25">
      <c r="A327" s="26" t="s">
        <v>548</v>
      </c>
      <c r="B327" s="30" t="s">
        <v>549</v>
      </c>
      <c r="C327" s="13">
        <v>255</v>
      </c>
      <c r="D327" s="13">
        <f t="shared" ref="D327:E330" ca="1" si="146">SUM(OFFSET(D327,0,6),OFFSET(D327,0,12),OFFSET(D327,0,18),OFFSET(D327,0,24),OFFSET(D327,0,30),OFFSET(D327,0,36),OFFSET(D327,0,42),OFFSET(D327,0,48))</f>
        <v>0</v>
      </c>
      <c r="E327" s="13">
        <f t="shared" ca="1" si="146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</row>
    <row r="328" spans="1:54" ht="19.350000000000001" customHeight="1" x14ac:dyDescent="0.25">
      <c r="A328" s="26" t="s">
        <v>550</v>
      </c>
      <c r="B328" s="30" t="s">
        <v>551</v>
      </c>
      <c r="C328" s="13">
        <v>256</v>
      </c>
      <c r="D328" s="13">
        <f t="shared" ca="1" si="146"/>
        <v>1</v>
      </c>
      <c r="E328" s="13">
        <f t="shared" ca="1" si="146"/>
        <v>0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1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</row>
    <row r="329" spans="1:54" ht="38.85" customHeight="1" x14ac:dyDescent="0.25">
      <c r="A329" s="20" t="s">
        <v>552</v>
      </c>
      <c r="B329" s="28" t="s">
        <v>553</v>
      </c>
      <c r="C329" s="13">
        <v>257</v>
      </c>
      <c r="D329" s="13">
        <f t="shared" ca="1" si="146"/>
        <v>4</v>
      </c>
      <c r="E329" s="13">
        <f t="shared" ca="1" si="146"/>
        <v>1</v>
      </c>
      <c r="F329" s="22">
        <f ca="1">IF(D329, ROUND(E329/D329*100, 2),0)</f>
        <v>25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0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0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3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0</v>
      </c>
      <c r="AO329" s="22">
        <v>1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1</v>
      </c>
      <c r="AU329" s="22">
        <v>0</v>
      </c>
      <c r="AV329" s="22">
        <f>IF(AT329, ROUND(AU329/AT329*100, 2),0)</f>
        <v>0</v>
      </c>
      <c r="AW329" s="20" t="s">
        <v>552</v>
      </c>
      <c r="AX329" s="28" t="s">
        <v>553</v>
      </c>
      <c r="AY329" s="13">
        <v>257</v>
      </c>
      <c r="AZ329" s="22">
        <v>0</v>
      </c>
      <c r="BA329" s="22">
        <v>0</v>
      </c>
      <c r="BB329" s="22">
        <f>IF(AZ329, ROUND(BA329/AZ329*100, 2),0)</f>
        <v>0</v>
      </c>
    </row>
    <row r="330" spans="1:54" ht="28.7" customHeight="1" x14ac:dyDescent="0.25">
      <c r="A330" s="20" t="s">
        <v>554</v>
      </c>
      <c r="B330" s="28" t="s">
        <v>555</v>
      </c>
      <c r="C330" s="13">
        <v>258</v>
      </c>
      <c r="D330" s="13">
        <f t="shared" ca="1" si="146"/>
        <v>21</v>
      </c>
      <c r="E330" s="13">
        <f t="shared" ca="1" si="146"/>
        <v>122</v>
      </c>
      <c r="F330" s="22">
        <f ca="1">IF(D330, ROUND(E330/D330*100, 2),0)</f>
        <v>580.95000000000005</v>
      </c>
      <c r="G330" s="20" t="s">
        <v>554</v>
      </c>
      <c r="H330" s="28" t="s">
        <v>555</v>
      </c>
      <c r="I330" s="13">
        <v>258</v>
      </c>
      <c r="J330" s="22">
        <v>0</v>
      </c>
      <c r="K330" s="22">
        <v>0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0</v>
      </c>
      <c r="Q330" s="22">
        <v>0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5</v>
      </c>
      <c r="W330" s="22">
        <v>101</v>
      </c>
      <c r="X330" s="22">
        <f>IF(V330, ROUND(W330/V330*100, 2),0)</f>
        <v>2020</v>
      </c>
      <c r="Y330" s="20" t="s">
        <v>554</v>
      </c>
      <c r="Z330" s="28" t="s">
        <v>555</v>
      </c>
      <c r="AA330" s="13">
        <v>258</v>
      </c>
      <c r="AB330" s="22">
        <v>6</v>
      </c>
      <c r="AC330" s="22">
        <v>2</v>
      </c>
      <c r="AD330" s="22">
        <f>IF(AB330, ROUND(AC330/AB330*100, 2),0)</f>
        <v>33.33</v>
      </c>
      <c r="AE330" s="20" t="s">
        <v>554</v>
      </c>
      <c r="AF330" s="28" t="s">
        <v>555</v>
      </c>
      <c r="AG330" s="13">
        <v>258</v>
      </c>
      <c r="AH330" s="22">
        <v>1</v>
      </c>
      <c r="AI330" s="22">
        <v>1</v>
      </c>
      <c r="AJ330" s="22">
        <f>IF(AH330, ROUND(AI330/AH330*100, 2),0)</f>
        <v>100</v>
      </c>
      <c r="AK330" s="20" t="s">
        <v>554</v>
      </c>
      <c r="AL330" s="28" t="s">
        <v>555</v>
      </c>
      <c r="AM330" s="13">
        <v>258</v>
      </c>
      <c r="AN330" s="22">
        <v>9</v>
      </c>
      <c r="AO330" s="22">
        <v>14</v>
      </c>
      <c r="AP330" s="22">
        <f>IF(AN330, ROUND(AO330/AN330*100, 2),0)</f>
        <v>155.56</v>
      </c>
      <c r="AQ330" s="20" t="s">
        <v>554</v>
      </c>
      <c r="AR330" s="28" t="s">
        <v>555</v>
      </c>
      <c r="AS330" s="13">
        <v>258</v>
      </c>
      <c r="AT330" s="22">
        <v>0</v>
      </c>
      <c r="AU330" s="22">
        <v>4</v>
      </c>
      <c r="AV330" s="22">
        <f>IF(AT330, ROUND(AU330/AT330*100, 2),0)</f>
        <v>0</v>
      </c>
      <c r="AW330" s="20" t="s">
        <v>554</v>
      </c>
      <c r="AX330" s="28" t="s">
        <v>555</v>
      </c>
      <c r="AY330" s="13">
        <v>258</v>
      </c>
      <c r="AZ330" s="22">
        <v>0</v>
      </c>
      <c r="BA330" s="22">
        <v>0</v>
      </c>
      <c r="BB330" s="22">
        <f>IF(AZ330, ROUND(BA330/AZ330*100, 2),0)</f>
        <v>0</v>
      </c>
    </row>
    <row r="331" spans="1:54" ht="19.350000000000001" customHeight="1" x14ac:dyDescent="0.25">
      <c r="A331" s="23"/>
      <c r="B331" s="24" t="s">
        <v>556</v>
      </c>
      <c r="C331" s="18" t="s">
        <v>12</v>
      </c>
      <c r="D331" s="18"/>
      <c r="E331" s="18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</row>
    <row r="332" spans="1:54" ht="19.899999999999999" customHeight="1" x14ac:dyDescent="0.25">
      <c r="A332" s="20" t="s">
        <v>557</v>
      </c>
      <c r="B332" s="28" t="s">
        <v>558</v>
      </c>
      <c r="C332" s="13">
        <v>259</v>
      </c>
      <c r="D332" s="13">
        <f ca="1">SUM(OFFSET(D332,0,6),OFFSET(D332,0,12),OFFSET(D332,0,18),OFFSET(D332,0,24),OFFSET(D332,0,30),OFFSET(D332,0,36),OFFSET(D332,0,42),OFFSET(D332,0,48))</f>
        <v>2</v>
      </c>
      <c r="E332" s="13">
        <f ca="1">SUM(OFFSET(E332,0,6),OFFSET(E332,0,12),OFFSET(E332,0,18),OFFSET(E332,0,24),OFFSET(E332,0,30),OFFSET(E332,0,36),OFFSET(E332,0,42),OFFSET(E332,0,48))</f>
        <v>102</v>
      </c>
      <c r="F332" s="22">
        <f ca="1">IF(D332, ROUND(E332/D332*100, 2),0)</f>
        <v>5100</v>
      </c>
      <c r="G332" s="20" t="s">
        <v>557</v>
      </c>
      <c r="H332" s="28" t="s">
        <v>558</v>
      </c>
      <c r="I332" s="13">
        <v>259</v>
      </c>
      <c r="J332" s="22">
        <v>0</v>
      </c>
      <c r="K332" s="22">
        <v>0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0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1</v>
      </c>
      <c r="W332" s="22">
        <v>101</v>
      </c>
      <c r="X332" s="22">
        <f>IF(V332, ROUND(W332/V332*100, 2),0)</f>
        <v>10100</v>
      </c>
      <c r="Y332" s="20" t="s">
        <v>557</v>
      </c>
      <c r="Z332" s="28" t="s">
        <v>558</v>
      </c>
      <c r="AA332" s="13">
        <v>259</v>
      </c>
      <c r="AB332" s="22">
        <v>1</v>
      </c>
      <c r="AC332" s="22">
        <v>1</v>
      </c>
      <c r="AD332" s="22">
        <f>IF(AB332, ROUND(AC332/AB332*100, 2),0)</f>
        <v>100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0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0</v>
      </c>
      <c r="AU332" s="22">
        <v>0</v>
      </c>
      <c r="AV332" s="22">
        <f>IF(AT332, ROUND(AU332/AT332*100, 2),0)</f>
        <v>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0</v>
      </c>
      <c r="BB332" s="22">
        <f>IF(AZ332, ROUND(BA332/AZ332*100, 2),0)</f>
        <v>0</v>
      </c>
    </row>
    <row r="333" spans="1:54" ht="19.350000000000001" customHeight="1" x14ac:dyDescent="0.25">
      <c r="A333" s="23"/>
      <c r="B333" s="24" t="s">
        <v>556</v>
      </c>
      <c r="C333" s="18" t="s">
        <v>12</v>
      </c>
      <c r="D333" s="18"/>
      <c r="E333" s="18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</row>
    <row r="334" spans="1:54" ht="19.350000000000001" customHeight="1" x14ac:dyDescent="0.25">
      <c r="A334" s="26" t="s">
        <v>559</v>
      </c>
      <c r="B334" s="30" t="s">
        <v>560</v>
      </c>
      <c r="C334" s="13">
        <v>260</v>
      </c>
      <c r="D334" s="13">
        <f t="shared" ref="D334:E341" ca="1" si="147">SUM(OFFSET(D334,0,6),OFFSET(D334,0,12),OFFSET(D334,0,18),OFFSET(D334,0,24),OFFSET(D334,0,30),OFFSET(D334,0,36),OFFSET(D334,0,42),OFFSET(D334,0,48))</f>
        <v>1</v>
      </c>
      <c r="E334" s="13">
        <f t="shared" ca="1" si="147"/>
        <v>99</v>
      </c>
      <c r="F334" s="22">
        <f t="shared" ref="F334:F341" ca="1" si="148">IF(D334, ROUND(E334/D334*100, 2),0)</f>
        <v>9900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149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150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1</v>
      </c>
      <c r="W334" s="22">
        <v>99</v>
      </c>
      <c r="X334" s="22">
        <f t="shared" ref="X334:X341" si="151">IF(V334, ROUND(W334/V334*100, 2),0)</f>
        <v>9900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152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153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54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155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0</v>
      </c>
      <c r="BB334" s="22">
        <f t="shared" ref="BB334:BB341" si="156">IF(AZ334, ROUND(BA334/AZ334*100, 2),0)</f>
        <v>0</v>
      </c>
    </row>
    <row r="335" spans="1:54" ht="19.350000000000001" customHeight="1" x14ac:dyDescent="0.25">
      <c r="A335" s="26" t="s">
        <v>561</v>
      </c>
      <c r="B335" s="30" t="s">
        <v>562</v>
      </c>
      <c r="C335" s="13">
        <v>261</v>
      </c>
      <c r="D335" s="13">
        <f t="shared" ca="1" si="147"/>
        <v>1</v>
      </c>
      <c r="E335" s="13">
        <f t="shared" ca="1" si="147"/>
        <v>3</v>
      </c>
      <c r="F335" s="22">
        <f t="shared" ca="1" si="148"/>
        <v>300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0</v>
      </c>
      <c r="L335" s="22">
        <f t="shared" si="149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150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2</v>
      </c>
      <c r="X335" s="22">
        <f t="shared" si="151"/>
        <v>0</v>
      </c>
      <c r="Y335" s="26" t="s">
        <v>561</v>
      </c>
      <c r="Z335" s="30" t="s">
        <v>562</v>
      </c>
      <c r="AA335" s="13">
        <v>261</v>
      </c>
      <c r="AB335" s="22">
        <v>1</v>
      </c>
      <c r="AC335" s="22">
        <v>1</v>
      </c>
      <c r="AD335" s="22">
        <f t="shared" si="152"/>
        <v>100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153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54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0</v>
      </c>
      <c r="AV335" s="22">
        <f t="shared" si="155"/>
        <v>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0</v>
      </c>
      <c r="BB335" s="22">
        <f t="shared" si="156"/>
        <v>0</v>
      </c>
    </row>
    <row r="336" spans="1:54" ht="26.65" customHeight="1" x14ac:dyDescent="0.25">
      <c r="A336" s="26" t="s">
        <v>563</v>
      </c>
      <c r="B336" s="27" t="s">
        <v>564</v>
      </c>
      <c r="C336" s="13">
        <v>262</v>
      </c>
      <c r="D336" s="13">
        <f t="shared" ca="1" si="147"/>
        <v>0</v>
      </c>
      <c r="E336" s="13">
        <f t="shared" ca="1" si="147"/>
        <v>0</v>
      </c>
      <c r="F336" s="22">
        <f t="shared" ca="1" si="148"/>
        <v>0</v>
      </c>
      <c r="G336" s="26" t="s">
        <v>563</v>
      </c>
      <c r="H336" s="27" t="s">
        <v>564</v>
      </c>
      <c r="I336" s="13">
        <v>262</v>
      </c>
      <c r="J336" s="22">
        <v>0</v>
      </c>
      <c r="K336" s="22">
        <v>0</v>
      </c>
      <c r="L336" s="22">
        <f t="shared" si="149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50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51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52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153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154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0</v>
      </c>
      <c r="AV336" s="22">
        <f t="shared" si="155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0</v>
      </c>
      <c r="BB336" s="22">
        <f t="shared" si="156"/>
        <v>0</v>
      </c>
    </row>
    <row r="337" spans="1:54" ht="28.9" customHeight="1" x14ac:dyDescent="0.25">
      <c r="A337" s="26" t="s">
        <v>565</v>
      </c>
      <c r="B337" s="27" t="s">
        <v>566</v>
      </c>
      <c r="C337" s="13">
        <v>263</v>
      </c>
      <c r="D337" s="13">
        <f t="shared" ca="1" si="147"/>
        <v>0</v>
      </c>
      <c r="E337" s="13">
        <f t="shared" ca="1" si="147"/>
        <v>0</v>
      </c>
      <c r="F337" s="22">
        <f t="shared" ca="1" si="148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149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50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51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52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53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54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155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156"/>
        <v>0</v>
      </c>
    </row>
    <row r="338" spans="1:54" ht="25.15" customHeight="1" x14ac:dyDescent="0.25">
      <c r="A338" s="26" t="s">
        <v>567</v>
      </c>
      <c r="B338" s="27" t="s">
        <v>568</v>
      </c>
      <c r="C338" s="13">
        <v>264</v>
      </c>
      <c r="D338" s="13">
        <f t="shared" ca="1" si="147"/>
        <v>0</v>
      </c>
      <c r="E338" s="13">
        <f t="shared" ca="1" si="147"/>
        <v>0</v>
      </c>
      <c r="F338" s="22">
        <f t="shared" ca="1" si="148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149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50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51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52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53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54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155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156"/>
        <v>0</v>
      </c>
    </row>
    <row r="339" spans="1:54" ht="19.899999999999999" customHeight="1" x14ac:dyDescent="0.25">
      <c r="A339" s="26" t="s">
        <v>569</v>
      </c>
      <c r="B339" s="27" t="s">
        <v>570</v>
      </c>
      <c r="C339" s="13">
        <v>265</v>
      </c>
      <c r="D339" s="13">
        <f t="shared" ca="1" si="147"/>
        <v>0</v>
      </c>
      <c r="E339" s="13">
        <f t="shared" ca="1" si="147"/>
        <v>0</v>
      </c>
      <c r="F339" s="22">
        <f t="shared" ca="1" si="148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149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50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51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52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53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54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155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156"/>
        <v>0</v>
      </c>
    </row>
    <row r="340" spans="1:54" ht="19.350000000000001" customHeight="1" x14ac:dyDescent="0.25">
      <c r="A340" s="26" t="s">
        <v>571</v>
      </c>
      <c r="B340" s="30" t="s">
        <v>572</v>
      </c>
      <c r="C340" s="13">
        <v>266</v>
      </c>
      <c r="D340" s="13">
        <f t="shared" ca="1" si="147"/>
        <v>0</v>
      </c>
      <c r="E340" s="13">
        <f t="shared" ca="1" si="147"/>
        <v>0</v>
      </c>
      <c r="F340" s="22">
        <f t="shared" ca="1" si="148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149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50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51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52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53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154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155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156"/>
        <v>0</v>
      </c>
    </row>
    <row r="341" spans="1:54" ht="19.350000000000001" customHeight="1" x14ac:dyDescent="0.25">
      <c r="A341" s="20" t="s">
        <v>573</v>
      </c>
      <c r="B341" s="21" t="s">
        <v>574</v>
      </c>
      <c r="C341" s="13">
        <v>267</v>
      </c>
      <c r="D341" s="13">
        <f t="shared" ca="1" si="147"/>
        <v>0</v>
      </c>
      <c r="E341" s="13">
        <f t="shared" ca="1" si="147"/>
        <v>0</v>
      </c>
      <c r="F341" s="22">
        <f t="shared" ca="1" si="148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149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150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51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52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53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54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155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156"/>
        <v>0</v>
      </c>
    </row>
    <row r="342" spans="1:54" ht="19.350000000000001" customHeight="1" x14ac:dyDescent="0.25">
      <c r="A342" s="23"/>
      <c r="B342" s="24" t="s">
        <v>575</v>
      </c>
      <c r="C342" s="18" t="s">
        <v>12</v>
      </c>
      <c r="D342" s="18"/>
      <c r="E342" s="18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</row>
    <row r="343" spans="1:54" ht="19.350000000000001" customHeight="1" x14ac:dyDescent="0.25">
      <c r="A343" s="26" t="s">
        <v>576</v>
      </c>
      <c r="B343" s="30" t="s">
        <v>577</v>
      </c>
      <c r="C343" s="13">
        <v>268</v>
      </c>
      <c r="D343" s="13">
        <f t="shared" ref="D343:E351" ca="1" si="157">SUM(OFFSET(D343,0,6),OFFSET(D343,0,12),OFFSET(D343,0,18),OFFSET(D343,0,24),OFFSET(D343,0,30),OFFSET(D343,0,36),OFFSET(D343,0,42),OFFSET(D343,0,48))</f>
        <v>0</v>
      </c>
      <c r="E343" s="13">
        <f t="shared" ca="1" si="157"/>
        <v>0</v>
      </c>
      <c r="F343" s="22">
        <f t="shared" ref="F343:F351" ca="1" si="158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159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60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161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162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163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164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165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166">IF(AZ343, ROUND(BA343/AZ343*100, 2),0)</f>
        <v>0</v>
      </c>
    </row>
    <row r="344" spans="1:54" ht="19.350000000000001" customHeight="1" x14ac:dyDescent="0.25">
      <c r="A344" s="26" t="s">
        <v>578</v>
      </c>
      <c r="B344" s="30" t="s">
        <v>579</v>
      </c>
      <c r="C344" s="13">
        <v>269</v>
      </c>
      <c r="D344" s="13">
        <f t="shared" ca="1" si="157"/>
        <v>0</v>
      </c>
      <c r="E344" s="13">
        <f t="shared" ca="1" si="157"/>
        <v>0</v>
      </c>
      <c r="F344" s="22">
        <f t="shared" ca="1" si="158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159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60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161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162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163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164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165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166"/>
        <v>0</v>
      </c>
    </row>
    <row r="345" spans="1:54" ht="19.350000000000001" customHeight="1" x14ac:dyDescent="0.25">
      <c r="A345" s="26" t="s">
        <v>580</v>
      </c>
      <c r="B345" s="30" t="s">
        <v>581</v>
      </c>
      <c r="C345" s="13">
        <v>270</v>
      </c>
      <c r="D345" s="13">
        <f t="shared" ca="1" si="157"/>
        <v>0</v>
      </c>
      <c r="E345" s="13">
        <f t="shared" ca="1" si="157"/>
        <v>0</v>
      </c>
      <c r="F345" s="22">
        <f t="shared" ca="1" si="158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159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160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161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162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163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164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165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166"/>
        <v>0</v>
      </c>
    </row>
    <row r="346" spans="1:54" ht="27.4" customHeight="1" x14ac:dyDescent="0.25">
      <c r="A346" s="26" t="s">
        <v>582</v>
      </c>
      <c r="B346" s="27" t="s">
        <v>583</v>
      </c>
      <c r="C346" s="13">
        <v>271</v>
      </c>
      <c r="D346" s="13">
        <f t="shared" ca="1" si="157"/>
        <v>0</v>
      </c>
      <c r="E346" s="13">
        <f t="shared" ca="1" si="157"/>
        <v>0</v>
      </c>
      <c r="F346" s="22">
        <f t="shared" ca="1" si="158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159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60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161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162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163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164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165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166"/>
        <v>0</v>
      </c>
    </row>
    <row r="347" spans="1:54" ht="25.15" customHeight="1" x14ac:dyDescent="0.25">
      <c r="A347" s="26" t="s">
        <v>584</v>
      </c>
      <c r="B347" s="27" t="s">
        <v>585</v>
      </c>
      <c r="C347" s="13">
        <v>272</v>
      </c>
      <c r="D347" s="13">
        <f t="shared" ca="1" si="157"/>
        <v>0</v>
      </c>
      <c r="E347" s="13">
        <f t="shared" ca="1" si="157"/>
        <v>0</v>
      </c>
      <c r="F347" s="22">
        <f t="shared" ca="1" si="158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159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60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161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162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163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164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165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166"/>
        <v>0</v>
      </c>
    </row>
    <row r="348" spans="1:54" ht="28.15" customHeight="1" x14ac:dyDescent="0.25">
      <c r="A348" s="26" t="s">
        <v>586</v>
      </c>
      <c r="B348" s="27" t="s">
        <v>568</v>
      </c>
      <c r="C348" s="13">
        <v>273</v>
      </c>
      <c r="D348" s="13">
        <f t="shared" ca="1" si="157"/>
        <v>0</v>
      </c>
      <c r="E348" s="13">
        <f t="shared" ca="1" si="157"/>
        <v>0</v>
      </c>
      <c r="F348" s="22">
        <f t="shared" ca="1" si="158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159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60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161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162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163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164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165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166"/>
        <v>0</v>
      </c>
    </row>
    <row r="349" spans="1:54" ht="14.65" customHeight="1" x14ac:dyDescent="0.25">
      <c r="A349" s="26" t="s">
        <v>587</v>
      </c>
      <c r="B349" s="27" t="s">
        <v>588</v>
      </c>
      <c r="C349" s="13">
        <v>274</v>
      </c>
      <c r="D349" s="13">
        <f t="shared" ca="1" si="157"/>
        <v>0</v>
      </c>
      <c r="E349" s="13">
        <f t="shared" ca="1" si="157"/>
        <v>0</v>
      </c>
      <c r="F349" s="22">
        <f t="shared" ca="1" si="158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159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60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161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162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163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164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165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166"/>
        <v>0</v>
      </c>
    </row>
    <row r="350" spans="1:54" ht="13.9" customHeight="1" x14ac:dyDescent="0.25">
      <c r="A350" s="26" t="s">
        <v>589</v>
      </c>
      <c r="B350" s="27" t="s">
        <v>590</v>
      </c>
      <c r="C350" s="13">
        <v>275</v>
      </c>
      <c r="D350" s="13">
        <f t="shared" ca="1" si="157"/>
        <v>0</v>
      </c>
      <c r="E350" s="13">
        <f t="shared" ca="1" si="157"/>
        <v>0</v>
      </c>
      <c r="F350" s="22">
        <f t="shared" ca="1" si="158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159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60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161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162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163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164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165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166"/>
        <v>0</v>
      </c>
    </row>
    <row r="351" spans="1:54" ht="19.350000000000001" customHeight="1" x14ac:dyDescent="0.25">
      <c r="A351" s="20" t="s">
        <v>591</v>
      </c>
      <c r="B351" s="21" t="s">
        <v>592</v>
      </c>
      <c r="C351" s="13">
        <v>276</v>
      </c>
      <c r="D351" s="13">
        <f t="shared" ca="1" si="157"/>
        <v>19</v>
      </c>
      <c r="E351" s="13">
        <f t="shared" ca="1" si="157"/>
        <v>20</v>
      </c>
      <c r="F351" s="22">
        <f t="shared" ca="1" si="158"/>
        <v>105.26</v>
      </c>
      <c r="G351" s="20" t="s">
        <v>591</v>
      </c>
      <c r="H351" s="21" t="s">
        <v>592</v>
      </c>
      <c r="I351" s="13">
        <v>276</v>
      </c>
      <c r="J351" s="22">
        <v>0</v>
      </c>
      <c r="K351" s="22">
        <v>0</v>
      </c>
      <c r="L351" s="22">
        <f t="shared" si="159"/>
        <v>0</v>
      </c>
      <c r="M351" s="20" t="s">
        <v>591</v>
      </c>
      <c r="N351" s="21" t="s">
        <v>592</v>
      </c>
      <c r="O351" s="13">
        <v>276</v>
      </c>
      <c r="P351" s="22">
        <v>0</v>
      </c>
      <c r="Q351" s="22">
        <v>0</v>
      </c>
      <c r="R351" s="22">
        <f t="shared" si="160"/>
        <v>0</v>
      </c>
      <c r="S351" s="20" t="s">
        <v>591</v>
      </c>
      <c r="T351" s="21" t="s">
        <v>592</v>
      </c>
      <c r="U351" s="13">
        <v>276</v>
      </c>
      <c r="V351" s="22">
        <v>4</v>
      </c>
      <c r="W351" s="22">
        <v>0</v>
      </c>
      <c r="X351" s="22">
        <f t="shared" si="161"/>
        <v>0</v>
      </c>
      <c r="Y351" s="20" t="s">
        <v>591</v>
      </c>
      <c r="Z351" s="21" t="s">
        <v>592</v>
      </c>
      <c r="AA351" s="13">
        <v>276</v>
      </c>
      <c r="AB351" s="22">
        <v>5</v>
      </c>
      <c r="AC351" s="22">
        <v>1</v>
      </c>
      <c r="AD351" s="22">
        <f t="shared" si="162"/>
        <v>20</v>
      </c>
      <c r="AE351" s="20" t="s">
        <v>591</v>
      </c>
      <c r="AF351" s="21" t="s">
        <v>592</v>
      </c>
      <c r="AG351" s="13">
        <v>276</v>
      </c>
      <c r="AH351" s="22">
        <v>1</v>
      </c>
      <c r="AI351" s="22">
        <v>1</v>
      </c>
      <c r="AJ351" s="22">
        <f t="shared" si="163"/>
        <v>100</v>
      </c>
      <c r="AK351" s="20" t="s">
        <v>591</v>
      </c>
      <c r="AL351" s="21" t="s">
        <v>592</v>
      </c>
      <c r="AM351" s="13">
        <v>276</v>
      </c>
      <c r="AN351" s="22">
        <v>9</v>
      </c>
      <c r="AO351" s="22">
        <v>14</v>
      </c>
      <c r="AP351" s="22">
        <f t="shared" si="164"/>
        <v>155.56</v>
      </c>
      <c r="AQ351" s="20" t="s">
        <v>591</v>
      </c>
      <c r="AR351" s="21" t="s">
        <v>592</v>
      </c>
      <c r="AS351" s="13">
        <v>276</v>
      </c>
      <c r="AT351" s="22">
        <v>0</v>
      </c>
      <c r="AU351" s="22">
        <v>4</v>
      </c>
      <c r="AV351" s="22">
        <f t="shared" si="165"/>
        <v>0</v>
      </c>
      <c r="AW351" s="20" t="s">
        <v>591</v>
      </c>
      <c r="AX351" s="21" t="s">
        <v>592</v>
      </c>
      <c r="AY351" s="13">
        <v>276</v>
      </c>
      <c r="AZ351" s="22">
        <v>0</v>
      </c>
      <c r="BA351" s="22">
        <v>0</v>
      </c>
      <c r="BB351" s="22">
        <f t="shared" si="166"/>
        <v>0</v>
      </c>
    </row>
    <row r="352" spans="1:54" ht="19.350000000000001" customHeight="1" x14ac:dyDescent="0.25">
      <c r="A352" s="23"/>
      <c r="B352" s="24" t="s">
        <v>575</v>
      </c>
      <c r="C352" s="18" t="s">
        <v>12</v>
      </c>
      <c r="D352" s="18"/>
      <c r="E352" s="18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</row>
    <row r="353" spans="1:54" ht="19.350000000000001" customHeight="1" x14ac:dyDescent="0.25">
      <c r="A353" s="26" t="s">
        <v>593</v>
      </c>
      <c r="B353" s="30" t="s">
        <v>577</v>
      </c>
      <c r="C353" s="13">
        <v>277</v>
      </c>
      <c r="D353" s="13">
        <f t="shared" ref="D353:E361" ca="1" si="167">SUM(OFFSET(D353,0,6),OFFSET(D353,0,12),OFFSET(D353,0,18),OFFSET(D353,0,24),OFFSET(D353,0,30),OFFSET(D353,0,36),OFFSET(D353,0,42),OFFSET(D353,0,48))</f>
        <v>0</v>
      </c>
      <c r="E353" s="13">
        <f t="shared" ca="1" si="167"/>
        <v>0</v>
      </c>
      <c r="F353" s="22">
        <f t="shared" ref="F353:F361" ca="1" si="168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169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170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171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172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173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174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175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176">IF(AZ353, ROUND(BA353/AZ353*100, 2),0)</f>
        <v>0</v>
      </c>
    </row>
    <row r="354" spans="1:54" ht="19.350000000000001" customHeight="1" x14ac:dyDescent="0.25">
      <c r="A354" s="26" t="s">
        <v>594</v>
      </c>
      <c r="B354" s="30" t="s">
        <v>579</v>
      </c>
      <c r="C354" s="13">
        <v>278</v>
      </c>
      <c r="D354" s="13">
        <f t="shared" ca="1" si="167"/>
        <v>0</v>
      </c>
      <c r="E354" s="13">
        <f t="shared" ca="1" si="167"/>
        <v>0</v>
      </c>
      <c r="F354" s="22">
        <f t="shared" ca="1" si="168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169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170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171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172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173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174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175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176"/>
        <v>0</v>
      </c>
    </row>
    <row r="355" spans="1:54" ht="19.350000000000001" customHeight="1" x14ac:dyDescent="0.25">
      <c r="A355" s="26" t="s">
        <v>595</v>
      </c>
      <c r="B355" s="30" t="s">
        <v>581</v>
      </c>
      <c r="C355" s="13">
        <v>279</v>
      </c>
      <c r="D355" s="13">
        <f t="shared" ca="1" si="167"/>
        <v>3</v>
      </c>
      <c r="E355" s="13">
        <f t="shared" ca="1" si="167"/>
        <v>0</v>
      </c>
      <c r="F355" s="22">
        <f t="shared" ca="1" si="168"/>
        <v>0</v>
      </c>
      <c r="G355" s="26" t="s">
        <v>595</v>
      </c>
      <c r="H355" s="30" t="s">
        <v>581</v>
      </c>
      <c r="I355" s="13">
        <v>279</v>
      </c>
      <c r="J355" s="22">
        <v>0</v>
      </c>
      <c r="K355" s="22">
        <v>0</v>
      </c>
      <c r="L355" s="22">
        <f t="shared" si="169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170"/>
        <v>0</v>
      </c>
      <c r="S355" s="26" t="s">
        <v>595</v>
      </c>
      <c r="T355" s="30" t="s">
        <v>581</v>
      </c>
      <c r="U355" s="13">
        <v>279</v>
      </c>
      <c r="V355" s="22">
        <v>1</v>
      </c>
      <c r="W355" s="22">
        <v>0</v>
      </c>
      <c r="X355" s="22">
        <f t="shared" si="171"/>
        <v>0</v>
      </c>
      <c r="Y355" s="26" t="s">
        <v>595</v>
      </c>
      <c r="Z355" s="30" t="s">
        <v>581</v>
      </c>
      <c r="AA355" s="13">
        <v>279</v>
      </c>
      <c r="AB355" s="22">
        <v>1</v>
      </c>
      <c r="AC355" s="22">
        <v>0</v>
      </c>
      <c r="AD355" s="22">
        <f t="shared" si="172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173"/>
        <v>0</v>
      </c>
      <c r="AK355" s="26" t="s">
        <v>595</v>
      </c>
      <c r="AL355" s="30" t="s">
        <v>581</v>
      </c>
      <c r="AM355" s="13">
        <v>279</v>
      </c>
      <c r="AN355" s="22">
        <v>1</v>
      </c>
      <c r="AO355" s="22">
        <v>0</v>
      </c>
      <c r="AP355" s="22">
        <f t="shared" si="174"/>
        <v>0</v>
      </c>
      <c r="AQ355" s="26" t="s">
        <v>595</v>
      </c>
      <c r="AR355" s="30" t="s">
        <v>581</v>
      </c>
      <c r="AS355" s="13">
        <v>279</v>
      </c>
      <c r="AT355" s="22">
        <v>0</v>
      </c>
      <c r="AU355" s="22">
        <v>0</v>
      </c>
      <c r="AV355" s="22">
        <f t="shared" si="175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176"/>
        <v>0</v>
      </c>
    </row>
    <row r="356" spans="1:54" ht="27.4" customHeight="1" x14ac:dyDescent="0.25">
      <c r="A356" s="26" t="s">
        <v>596</v>
      </c>
      <c r="B356" s="27" t="s">
        <v>583</v>
      </c>
      <c r="C356" s="13">
        <v>280</v>
      </c>
      <c r="D356" s="13">
        <f t="shared" ca="1" si="167"/>
        <v>16</v>
      </c>
      <c r="E356" s="13">
        <f t="shared" ca="1" si="167"/>
        <v>20</v>
      </c>
      <c r="F356" s="22">
        <f t="shared" ca="1" si="168"/>
        <v>125</v>
      </c>
      <c r="G356" s="26" t="s">
        <v>596</v>
      </c>
      <c r="H356" s="27" t="s">
        <v>583</v>
      </c>
      <c r="I356" s="13">
        <v>280</v>
      </c>
      <c r="J356" s="22">
        <v>0</v>
      </c>
      <c r="K356" s="22">
        <v>0</v>
      </c>
      <c r="L356" s="22">
        <f t="shared" si="169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0</v>
      </c>
      <c r="R356" s="22">
        <f t="shared" si="170"/>
        <v>0</v>
      </c>
      <c r="S356" s="26" t="s">
        <v>596</v>
      </c>
      <c r="T356" s="27" t="s">
        <v>583</v>
      </c>
      <c r="U356" s="13">
        <v>280</v>
      </c>
      <c r="V356" s="22">
        <v>3</v>
      </c>
      <c r="W356" s="22">
        <v>0</v>
      </c>
      <c r="X356" s="22">
        <f t="shared" si="171"/>
        <v>0</v>
      </c>
      <c r="Y356" s="26" t="s">
        <v>596</v>
      </c>
      <c r="Z356" s="27" t="s">
        <v>583</v>
      </c>
      <c r="AA356" s="13">
        <v>280</v>
      </c>
      <c r="AB356" s="22">
        <v>4</v>
      </c>
      <c r="AC356" s="22">
        <v>1</v>
      </c>
      <c r="AD356" s="22">
        <f t="shared" si="172"/>
        <v>25</v>
      </c>
      <c r="AE356" s="26" t="s">
        <v>596</v>
      </c>
      <c r="AF356" s="27" t="s">
        <v>583</v>
      </c>
      <c r="AG356" s="13">
        <v>280</v>
      </c>
      <c r="AH356" s="22">
        <v>1</v>
      </c>
      <c r="AI356" s="22">
        <v>1</v>
      </c>
      <c r="AJ356" s="22">
        <f t="shared" si="173"/>
        <v>100</v>
      </c>
      <c r="AK356" s="26" t="s">
        <v>596</v>
      </c>
      <c r="AL356" s="27" t="s">
        <v>583</v>
      </c>
      <c r="AM356" s="13">
        <v>280</v>
      </c>
      <c r="AN356" s="22">
        <v>8</v>
      </c>
      <c r="AO356" s="22">
        <v>14</v>
      </c>
      <c r="AP356" s="22">
        <f t="shared" si="174"/>
        <v>175</v>
      </c>
      <c r="AQ356" s="26" t="s">
        <v>596</v>
      </c>
      <c r="AR356" s="27" t="s">
        <v>583</v>
      </c>
      <c r="AS356" s="13">
        <v>280</v>
      </c>
      <c r="AT356" s="22">
        <v>0</v>
      </c>
      <c r="AU356" s="22">
        <v>4</v>
      </c>
      <c r="AV356" s="22">
        <f t="shared" si="175"/>
        <v>0</v>
      </c>
      <c r="AW356" s="26" t="s">
        <v>596</v>
      </c>
      <c r="AX356" s="27" t="s">
        <v>583</v>
      </c>
      <c r="AY356" s="13">
        <v>280</v>
      </c>
      <c r="AZ356" s="22">
        <v>0</v>
      </c>
      <c r="BA356" s="22">
        <v>0</v>
      </c>
      <c r="BB356" s="22">
        <f t="shared" si="176"/>
        <v>0</v>
      </c>
    </row>
    <row r="357" spans="1:54" ht="25.15" customHeight="1" x14ac:dyDescent="0.25">
      <c r="A357" s="26" t="s">
        <v>597</v>
      </c>
      <c r="B357" s="27" t="s">
        <v>585</v>
      </c>
      <c r="C357" s="13">
        <v>281</v>
      </c>
      <c r="D357" s="13">
        <f t="shared" ca="1" si="167"/>
        <v>0</v>
      </c>
      <c r="E357" s="13">
        <f t="shared" ca="1" si="167"/>
        <v>0</v>
      </c>
      <c r="F357" s="22">
        <f t="shared" ca="1" si="168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169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170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171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172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173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174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175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0</v>
      </c>
      <c r="BB357" s="22">
        <f t="shared" si="176"/>
        <v>0</v>
      </c>
    </row>
    <row r="358" spans="1:54" ht="23.65" customHeight="1" x14ac:dyDescent="0.25">
      <c r="A358" s="26" t="s">
        <v>598</v>
      </c>
      <c r="B358" s="27" t="s">
        <v>568</v>
      </c>
      <c r="C358" s="13">
        <v>282</v>
      </c>
      <c r="D358" s="13">
        <f t="shared" ca="1" si="167"/>
        <v>0</v>
      </c>
      <c r="E358" s="13">
        <f t="shared" ca="1" si="167"/>
        <v>0</v>
      </c>
      <c r="F358" s="22">
        <f t="shared" ca="1" si="168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169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170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171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172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173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174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175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176"/>
        <v>0</v>
      </c>
    </row>
    <row r="359" spans="1:54" ht="18.399999999999999" customHeight="1" x14ac:dyDescent="0.25">
      <c r="A359" s="26" t="s">
        <v>599</v>
      </c>
      <c r="B359" s="27" t="s">
        <v>588</v>
      </c>
      <c r="C359" s="13">
        <v>283</v>
      </c>
      <c r="D359" s="13">
        <f t="shared" ca="1" si="167"/>
        <v>0</v>
      </c>
      <c r="E359" s="13">
        <f t="shared" ca="1" si="167"/>
        <v>0</v>
      </c>
      <c r="F359" s="22">
        <f t="shared" ca="1" si="168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169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170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171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172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173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174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175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176"/>
        <v>0</v>
      </c>
    </row>
    <row r="360" spans="1:54" ht="13.15" customHeight="1" x14ac:dyDescent="0.25">
      <c r="A360" s="26" t="s">
        <v>600</v>
      </c>
      <c r="B360" s="27" t="s">
        <v>590</v>
      </c>
      <c r="C360" s="13">
        <v>284</v>
      </c>
      <c r="D360" s="13">
        <f t="shared" ca="1" si="167"/>
        <v>0</v>
      </c>
      <c r="E360" s="13">
        <f t="shared" ca="1" si="167"/>
        <v>0</v>
      </c>
      <c r="F360" s="22">
        <f t="shared" ca="1" si="168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169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170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171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172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173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174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175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176"/>
        <v>0</v>
      </c>
    </row>
    <row r="361" spans="1:54" ht="42" customHeight="1" x14ac:dyDescent="0.25">
      <c r="A361" s="20" t="s">
        <v>601</v>
      </c>
      <c r="B361" s="28" t="s">
        <v>602</v>
      </c>
      <c r="C361" s="13">
        <v>285</v>
      </c>
      <c r="D361" s="13">
        <f t="shared" ca="1" si="167"/>
        <v>23</v>
      </c>
      <c r="E361" s="13">
        <f t="shared" ca="1" si="167"/>
        <v>20</v>
      </c>
      <c r="F361" s="22">
        <f t="shared" ca="1" si="168"/>
        <v>86.96</v>
      </c>
      <c r="G361" s="20" t="s">
        <v>601</v>
      </c>
      <c r="H361" s="28" t="s">
        <v>602</v>
      </c>
      <c r="I361" s="13">
        <v>285</v>
      </c>
      <c r="J361" s="22">
        <v>0</v>
      </c>
      <c r="K361" s="22">
        <v>0</v>
      </c>
      <c r="L361" s="22">
        <f t="shared" si="169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0</v>
      </c>
      <c r="R361" s="22">
        <f t="shared" si="170"/>
        <v>0</v>
      </c>
      <c r="S361" s="20" t="s">
        <v>601</v>
      </c>
      <c r="T361" s="28" t="s">
        <v>602</v>
      </c>
      <c r="U361" s="13">
        <v>285</v>
      </c>
      <c r="V361" s="22">
        <v>3</v>
      </c>
      <c r="W361" s="22">
        <v>0</v>
      </c>
      <c r="X361" s="22">
        <f t="shared" si="171"/>
        <v>0</v>
      </c>
      <c r="Y361" s="20" t="s">
        <v>601</v>
      </c>
      <c r="Z361" s="28" t="s">
        <v>602</v>
      </c>
      <c r="AA361" s="13">
        <v>285</v>
      </c>
      <c r="AB361" s="22">
        <v>4</v>
      </c>
      <c r="AC361" s="22">
        <v>1</v>
      </c>
      <c r="AD361" s="22">
        <f t="shared" si="172"/>
        <v>25</v>
      </c>
      <c r="AE361" s="20" t="s">
        <v>601</v>
      </c>
      <c r="AF361" s="28" t="s">
        <v>602</v>
      </c>
      <c r="AG361" s="13">
        <v>285</v>
      </c>
      <c r="AH361" s="22">
        <v>1</v>
      </c>
      <c r="AI361" s="22">
        <v>1</v>
      </c>
      <c r="AJ361" s="22">
        <f t="shared" si="173"/>
        <v>100</v>
      </c>
      <c r="AK361" s="20" t="s">
        <v>601</v>
      </c>
      <c r="AL361" s="28" t="s">
        <v>602</v>
      </c>
      <c r="AM361" s="13">
        <v>285</v>
      </c>
      <c r="AN361" s="22">
        <v>8</v>
      </c>
      <c r="AO361" s="22">
        <v>14</v>
      </c>
      <c r="AP361" s="22">
        <f t="shared" si="174"/>
        <v>175</v>
      </c>
      <c r="AQ361" s="20" t="s">
        <v>601</v>
      </c>
      <c r="AR361" s="28" t="s">
        <v>602</v>
      </c>
      <c r="AS361" s="13">
        <v>285</v>
      </c>
      <c r="AT361" s="22">
        <v>7</v>
      </c>
      <c r="AU361" s="22">
        <v>4</v>
      </c>
      <c r="AV361" s="22">
        <f t="shared" si="175"/>
        <v>57.14</v>
      </c>
      <c r="AW361" s="20" t="s">
        <v>601</v>
      </c>
      <c r="AX361" s="28" t="s">
        <v>602</v>
      </c>
      <c r="AY361" s="13">
        <v>285</v>
      </c>
      <c r="AZ361" s="22">
        <v>0</v>
      </c>
      <c r="BA361" s="22">
        <v>0</v>
      </c>
      <c r="BB361" s="22">
        <f t="shared" si="176"/>
        <v>0</v>
      </c>
    </row>
    <row r="362" spans="1:54" ht="19.350000000000001" customHeight="1" x14ac:dyDescent="0.25">
      <c r="A362" s="23"/>
      <c r="B362" s="24" t="s">
        <v>603</v>
      </c>
      <c r="C362" s="18" t="s">
        <v>12</v>
      </c>
      <c r="D362" s="18"/>
      <c r="E362" s="18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</row>
    <row r="363" spans="1:54" ht="19.350000000000001" customHeight="1" x14ac:dyDescent="0.25">
      <c r="A363" s="26" t="s">
        <v>604</v>
      </c>
      <c r="B363" s="30" t="s">
        <v>605</v>
      </c>
      <c r="C363" s="13">
        <v>286</v>
      </c>
      <c r="D363" s="13">
        <f t="shared" ref="D363:E369" ca="1" si="177">SUM(OFFSET(D363,0,6),OFFSET(D363,0,12),OFFSET(D363,0,18),OFFSET(D363,0,24),OFFSET(D363,0,30),OFFSET(D363,0,36),OFFSET(D363,0,42),OFFSET(D363,0,48))</f>
        <v>0</v>
      </c>
      <c r="E363" s="13">
        <f t="shared" ca="1" si="177"/>
        <v>1</v>
      </c>
      <c r="F363" s="22">
        <f t="shared" ref="F363:F369" ca="1" si="178">IF(D363, ROUND(E363/D363*100, 2),0)</f>
        <v>0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17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18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18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182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1</v>
      </c>
      <c r="AJ363" s="22">
        <f t="shared" ref="AJ363:AJ369" si="18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184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0</v>
      </c>
      <c r="AU363" s="22">
        <v>0</v>
      </c>
      <c r="AV363" s="22">
        <f t="shared" ref="AV363:AV369" si="185">IF(AT363, ROUND(AU363/AT363*100, 2),0)</f>
        <v>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186">IF(AZ363, ROUND(BA363/AZ363*100, 2),0)</f>
        <v>0</v>
      </c>
    </row>
    <row r="364" spans="1:54" ht="25.9" customHeight="1" x14ac:dyDescent="0.25">
      <c r="A364" s="26" t="s">
        <v>606</v>
      </c>
      <c r="B364" s="27" t="s">
        <v>607</v>
      </c>
      <c r="C364" s="13">
        <v>287</v>
      </c>
      <c r="D364" s="13">
        <f t="shared" ca="1" si="177"/>
        <v>1</v>
      </c>
      <c r="E364" s="13">
        <f t="shared" ca="1" si="177"/>
        <v>2</v>
      </c>
      <c r="F364" s="22">
        <f t="shared" ca="1" si="178"/>
        <v>200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17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18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181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18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183"/>
        <v>0</v>
      </c>
      <c r="AK364" s="26" t="s">
        <v>606</v>
      </c>
      <c r="AL364" s="27" t="s">
        <v>607</v>
      </c>
      <c r="AM364" s="13">
        <v>287</v>
      </c>
      <c r="AN364" s="22">
        <v>1</v>
      </c>
      <c r="AO364" s="22">
        <v>2</v>
      </c>
      <c r="AP364" s="22">
        <f t="shared" si="184"/>
        <v>200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0</v>
      </c>
      <c r="AV364" s="22">
        <f t="shared" si="185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0</v>
      </c>
      <c r="BB364" s="22">
        <f t="shared" si="186"/>
        <v>0</v>
      </c>
    </row>
    <row r="365" spans="1:54" ht="22.15" customHeight="1" x14ac:dyDescent="0.25">
      <c r="A365" s="26" t="s">
        <v>608</v>
      </c>
      <c r="B365" s="27" t="s">
        <v>609</v>
      </c>
      <c r="C365" s="13">
        <v>288</v>
      </c>
      <c r="D365" s="13">
        <f t="shared" ca="1" si="177"/>
        <v>11</v>
      </c>
      <c r="E365" s="13">
        <f t="shared" ca="1" si="177"/>
        <v>6</v>
      </c>
      <c r="F365" s="22">
        <f t="shared" ca="1" si="178"/>
        <v>54.55</v>
      </c>
      <c r="G365" s="26" t="s">
        <v>608</v>
      </c>
      <c r="H365" s="27" t="s">
        <v>609</v>
      </c>
      <c r="I365" s="13">
        <v>288</v>
      </c>
      <c r="J365" s="22">
        <v>0</v>
      </c>
      <c r="K365" s="22">
        <v>0</v>
      </c>
      <c r="L365" s="22">
        <f t="shared" si="17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180"/>
        <v>0</v>
      </c>
      <c r="S365" s="26" t="s">
        <v>608</v>
      </c>
      <c r="T365" s="27" t="s">
        <v>609</v>
      </c>
      <c r="U365" s="13">
        <v>288</v>
      </c>
      <c r="V365" s="22">
        <v>1</v>
      </c>
      <c r="W365" s="22">
        <v>0</v>
      </c>
      <c r="X365" s="22">
        <f t="shared" si="181"/>
        <v>0</v>
      </c>
      <c r="Y365" s="26" t="s">
        <v>608</v>
      </c>
      <c r="Z365" s="27" t="s">
        <v>609</v>
      </c>
      <c r="AA365" s="13">
        <v>288</v>
      </c>
      <c r="AB365" s="22">
        <v>3</v>
      </c>
      <c r="AC365" s="22">
        <v>0</v>
      </c>
      <c r="AD365" s="22">
        <f t="shared" si="182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183"/>
        <v>0</v>
      </c>
      <c r="AK365" s="26" t="s">
        <v>608</v>
      </c>
      <c r="AL365" s="27" t="s">
        <v>609</v>
      </c>
      <c r="AM365" s="13">
        <v>288</v>
      </c>
      <c r="AN365" s="22">
        <v>7</v>
      </c>
      <c r="AO365" s="22">
        <v>4</v>
      </c>
      <c r="AP365" s="22">
        <f t="shared" si="184"/>
        <v>57.14</v>
      </c>
      <c r="AQ365" s="26" t="s">
        <v>608</v>
      </c>
      <c r="AR365" s="27" t="s">
        <v>609</v>
      </c>
      <c r="AS365" s="13">
        <v>288</v>
      </c>
      <c r="AT365" s="22">
        <v>0</v>
      </c>
      <c r="AU365" s="22">
        <v>2</v>
      </c>
      <c r="AV365" s="22">
        <f t="shared" si="185"/>
        <v>0</v>
      </c>
      <c r="AW365" s="26" t="s">
        <v>608</v>
      </c>
      <c r="AX365" s="27" t="s">
        <v>609</v>
      </c>
      <c r="AY365" s="13">
        <v>288</v>
      </c>
      <c r="AZ365" s="22">
        <v>0</v>
      </c>
      <c r="BA365" s="22">
        <v>0</v>
      </c>
      <c r="BB365" s="22">
        <f t="shared" si="186"/>
        <v>0</v>
      </c>
    </row>
    <row r="366" spans="1:54" ht="25.9" customHeight="1" x14ac:dyDescent="0.25">
      <c r="A366" s="26" t="s">
        <v>610</v>
      </c>
      <c r="B366" s="27" t="s">
        <v>611</v>
      </c>
      <c r="C366" s="13">
        <v>289</v>
      </c>
      <c r="D366" s="13">
        <f t="shared" ca="1" si="177"/>
        <v>0</v>
      </c>
      <c r="E366" s="13">
        <f t="shared" ca="1" si="177"/>
        <v>0</v>
      </c>
      <c r="F366" s="22">
        <f t="shared" ca="1" si="178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17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18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18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18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18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184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185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186"/>
        <v>0</v>
      </c>
    </row>
    <row r="367" spans="1:54" ht="26.45" customHeight="1" x14ac:dyDescent="0.25">
      <c r="A367" s="26" t="s">
        <v>612</v>
      </c>
      <c r="B367" s="27" t="s">
        <v>613</v>
      </c>
      <c r="C367" s="13">
        <v>290</v>
      </c>
      <c r="D367" s="13">
        <f t="shared" ca="1" si="177"/>
        <v>2</v>
      </c>
      <c r="E367" s="13">
        <f t="shared" ca="1" si="177"/>
        <v>1</v>
      </c>
      <c r="F367" s="22">
        <f t="shared" ca="1" si="178"/>
        <v>50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17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180"/>
        <v>0</v>
      </c>
      <c r="S367" s="26" t="s">
        <v>612</v>
      </c>
      <c r="T367" s="27" t="s">
        <v>613</v>
      </c>
      <c r="U367" s="13">
        <v>290</v>
      </c>
      <c r="V367" s="22">
        <v>1</v>
      </c>
      <c r="W367" s="22">
        <v>0</v>
      </c>
      <c r="X367" s="22">
        <f t="shared" si="181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1</v>
      </c>
      <c r="AD367" s="22">
        <f t="shared" si="182"/>
        <v>0</v>
      </c>
      <c r="AE367" s="26" t="s">
        <v>612</v>
      </c>
      <c r="AF367" s="27" t="s">
        <v>613</v>
      </c>
      <c r="AG367" s="13">
        <v>290</v>
      </c>
      <c r="AH367" s="22">
        <v>1</v>
      </c>
      <c r="AI367" s="22">
        <v>0</v>
      </c>
      <c r="AJ367" s="22">
        <f t="shared" si="183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184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185"/>
        <v>0</v>
      </c>
      <c r="AW367" s="26" t="s">
        <v>612</v>
      </c>
      <c r="AX367" s="27" t="s">
        <v>613</v>
      </c>
      <c r="AY367" s="13">
        <v>290</v>
      </c>
      <c r="AZ367" s="22">
        <v>0</v>
      </c>
      <c r="BA367" s="22">
        <v>0</v>
      </c>
      <c r="BB367" s="22">
        <f t="shared" si="186"/>
        <v>0</v>
      </c>
    </row>
    <row r="368" spans="1:54" ht="46.35" customHeight="1" x14ac:dyDescent="0.25">
      <c r="A368" s="34" t="s">
        <v>614</v>
      </c>
      <c r="B368" s="35" t="s">
        <v>615</v>
      </c>
      <c r="C368" s="13">
        <v>291</v>
      </c>
      <c r="D368" s="13">
        <f t="shared" ca="1" si="177"/>
        <v>0</v>
      </c>
      <c r="E368" s="13">
        <f t="shared" ca="1" si="177"/>
        <v>0</v>
      </c>
      <c r="F368" s="22">
        <f t="shared" ca="1" si="178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17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18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18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18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18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184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185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186"/>
        <v>0</v>
      </c>
    </row>
    <row r="369" spans="1:54" ht="23.45" customHeight="1" x14ac:dyDescent="0.25">
      <c r="A369" s="26" t="s">
        <v>616</v>
      </c>
      <c r="B369" s="27" t="s">
        <v>617</v>
      </c>
      <c r="C369" s="13">
        <v>292</v>
      </c>
      <c r="D369" s="13">
        <f t="shared" ca="1" si="177"/>
        <v>9</v>
      </c>
      <c r="E369" s="13">
        <f t="shared" ca="1" si="177"/>
        <v>10</v>
      </c>
      <c r="F369" s="22">
        <f t="shared" ca="1" si="178"/>
        <v>111.11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179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180"/>
        <v>0</v>
      </c>
      <c r="S369" s="26" t="s">
        <v>616</v>
      </c>
      <c r="T369" s="27" t="s">
        <v>617</v>
      </c>
      <c r="U369" s="13">
        <v>292</v>
      </c>
      <c r="V369" s="22">
        <v>1</v>
      </c>
      <c r="W369" s="22">
        <v>0</v>
      </c>
      <c r="X369" s="22">
        <f t="shared" si="181"/>
        <v>0</v>
      </c>
      <c r="Y369" s="26" t="s">
        <v>616</v>
      </c>
      <c r="Z369" s="27" t="s">
        <v>617</v>
      </c>
      <c r="AA369" s="13">
        <v>292</v>
      </c>
      <c r="AB369" s="22">
        <v>1</v>
      </c>
      <c r="AC369" s="22">
        <v>0</v>
      </c>
      <c r="AD369" s="22">
        <f t="shared" si="182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183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8</v>
      </c>
      <c r="AP369" s="22">
        <f t="shared" si="184"/>
        <v>0</v>
      </c>
      <c r="AQ369" s="26" t="s">
        <v>616</v>
      </c>
      <c r="AR369" s="27" t="s">
        <v>617</v>
      </c>
      <c r="AS369" s="13">
        <v>292</v>
      </c>
      <c r="AT369" s="22">
        <v>7</v>
      </c>
      <c r="AU369" s="22">
        <v>2</v>
      </c>
      <c r="AV369" s="22">
        <f t="shared" si="185"/>
        <v>28.57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0</v>
      </c>
      <c r="BB369" s="22">
        <f t="shared" si="186"/>
        <v>0</v>
      </c>
    </row>
    <row r="370" spans="1:54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</row>
    <row r="371" spans="1:54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</row>
    <row r="372" spans="1:54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</row>
    <row r="373" spans="1:54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</row>
    <row r="374" spans="1:54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</row>
    <row r="375" spans="1:54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</row>
    <row r="376" spans="1:54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</row>
    <row r="377" spans="1:54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</row>
    <row r="378" spans="1:54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</row>
    <row r="379" spans="1:54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</row>
    <row r="380" spans="1:54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</row>
    <row r="381" spans="1:54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</row>
    <row r="382" spans="1:54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</row>
    <row r="383" spans="1:54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</row>
    <row r="384" spans="1:54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</row>
    <row r="385" spans="1:54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</row>
    <row r="386" spans="1:54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</row>
    <row r="387" spans="1:54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</row>
    <row r="388" spans="1:54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</row>
    <row r="389" spans="1:54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</cols>
  <sheetData>
    <row r="1" spans="1:48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</row>
    <row r="2" spans="1:48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</row>
    <row r="3" spans="1:48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</row>
    <row r="4" spans="1:48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</row>
    <row r="5" spans="1:48" ht="14.25" customHeight="1" x14ac:dyDescent="0.25">
      <c r="A5" s="6"/>
      <c r="B5" s="7" t="s">
        <v>621</v>
      </c>
      <c r="C5" s="4"/>
      <c r="D5" s="4"/>
      <c r="E5" s="4"/>
      <c r="F5" s="4"/>
      <c r="G5" s="6"/>
      <c r="H5" s="93" t="s">
        <v>665</v>
      </c>
      <c r="I5" s="4"/>
      <c r="J5" s="4"/>
      <c r="K5" s="4"/>
      <c r="L5" s="4"/>
      <c r="M5" s="6"/>
      <c r="N5" s="94" t="s">
        <v>666</v>
      </c>
      <c r="O5" s="4"/>
      <c r="P5" s="4"/>
      <c r="Q5" s="4"/>
      <c r="R5" s="4"/>
      <c r="S5" s="6"/>
      <c r="T5" s="62" t="s">
        <v>667</v>
      </c>
      <c r="U5" s="4"/>
      <c r="V5" s="4"/>
      <c r="W5" s="4"/>
      <c r="X5" s="4"/>
      <c r="Y5" s="6"/>
      <c r="Z5" s="66" t="s">
        <v>668</v>
      </c>
      <c r="AA5" s="4"/>
      <c r="AB5" s="4"/>
      <c r="AC5" s="4"/>
      <c r="AD5" s="4"/>
      <c r="AE5" s="6"/>
      <c r="AF5" s="102" t="s">
        <v>669</v>
      </c>
      <c r="AG5" s="4"/>
      <c r="AH5" s="4"/>
      <c r="AI5" s="4"/>
      <c r="AJ5" s="4"/>
      <c r="AK5" s="6"/>
      <c r="AL5" s="126" t="s">
        <v>670</v>
      </c>
      <c r="AM5" s="4"/>
      <c r="AN5" s="4"/>
      <c r="AO5" s="4"/>
      <c r="AP5" s="4"/>
      <c r="AQ5" s="6"/>
      <c r="AR5" s="115" t="s">
        <v>671</v>
      </c>
      <c r="AS5" s="4"/>
      <c r="AT5" s="4"/>
      <c r="AU5" s="4"/>
      <c r="AV5" s="4"/>
    </row>
    <row r="6" spans="1:48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</row>
    <row r="7" spans="1:48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</row>
    <row r="8" spans="1:48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</row>
    <row r="9" spans="1:48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</row>
    <row r="10" spans="1:48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SUM(OFFSET(D10,0,6),OFFSET(D10,0,12),OFFSET(D10,0,18),OFFSET(D10,0,24),OFFSET(D10,0,30),OFFSET(D10,0,36),OFFSET(D10,0,42))</f>
        <v>307270</v>
      </c>
      <c r="E10" s="22">
        <f ca="1">SUM(OFFSET(E10,0,6),OFFSET(E10,0,12),OFFSET(E10,0,18),OFFSET(E10,0,24),OFFSET(E10,0,30),OFFSET(E10,0,36),OFFSET(E10,0,42))</f>
        <v>296198</v>
      </c>
      <c r="F10" s="22">
        <f ca="1">IF(D10, ROUND(E10/D10*100, 2),0)</f>
        <v>96.4</v>
      </c>
      <c r="G10" s="20" t="s">
        <v>13</v>
      </c>
      <c r="H10" s="21" t="s">
        <v>14</v>
      </c>
      <c r="I10" s="13" t="s">
        <v>15</v>
      </c>
      <c r="J10" s="22">
        <v>73518</v>
      </c>
      <c r="K10" s="22">
        <v>69114</v>
      </c>
      <c r="L10" s="22">
        <f>IF(J10, ROUND(K10/J10*100, 2),0)</f>
        <v>94.01</v>
      </c>
      <c r="M10" s="20" t="s">
        <v>13</v>
      </c>
      <c r="N10" s="21" t="s">
        <v>14</v>
      </c>
      <c r="O10" s="13" t="s">
        <v>15</v>
      </c>
      <c r="P10" s="22">
        <v>9162</v>
      </c>
      <c r="Q10" s="22">
        <v>9734</v>
      </c>
      <c r="R10" s="22">
        <f>IF(P10, ROUND(Q10/P10*100, 2),0)</f>
        <v>106.24</v>
      </c>
      <c r="S10" s="20" t="s">
        <v>13</v>
      </c>
      <c r="T10" s="21" t="s">
        <v>14</v>
      </c>
      <c r="U10" s="13" t="s">
        <v>15</v>
      </c>
      <c r="V10" s="22">
        <v>32597</v>
      </c>
      <c r="W10" s="22">
        <v>26782</v>
      </c>
      <c r="X10" s="22">
        <f>IF(V10, ROUND(W10/V10*100, 2),0)</f>
        <v>82.16</v>
      </c>
      <c r="Y10" s="20" t="s">
        <v>13</v>
      </c>
      <c r="Z10" s="21" t="s">
        <v>14</v>
      </c>
      <c r="AA10" s="13" t="s">
        <v>15</v>
      </c>
      <c r="AB10" s="22">
        <v>17807</v>
      </c>
      <c r="AC10" s="22">
        <v>16878</v>
      </c>
      <c r="AD10" s="22">
        <f>IF(AB10, ROUND(AC10/AB10*100, 2),0)</f>
        <v>94.78</v>
      </c>
      <c r="AE10" s="20" t="s">
        <v>13</v>
      </c>
      <c r="AF10" s="21" t="s">
        <v>14</v>
      </c>
      <c r="AG10" s="13" t="s">
        <v>15</v>
      </c>
      <c r="AH10" s="22">
        <v>24857</v>
      </c>
      <c r="AI10" s="22">
        <v>24632</v>
      </c>
      <c r="AJ10" s="22">
        <f>IF(AH10, ROUND(AI10/AH10*100, 2),0)</f>
        <v>99.09</v>
      </c>
      <c r="AK10" s="20" t="s">
        <v>13</v>
      </c>
      <c r="AL10" s="21" t="s">
        <v>14</v>
      </c>
      <c r="AM10" s="13" t="s">
        <v>15</v>
      </c>
      <c r="AN10" s="22">
        <v>40795</v>
      </c>
      <c r="AO10" s="22">
        <v>40795</v>
      </c>
      <c r="AP10" s="22">
        <f>IF(AN10, ROUND(AO10/AN10*100, 2),0)</f>
        <v>100</v>
      </c>
      <c r="AQ10" s="20" t="s">
        <v>13</v>
      </c>
      <c r="AR10" s="21" t="s">
        <v>14</v>
      </c>
      <c r="AS10" s="13" t="s">
        <v>15</v>
      </c>
      <c r="AT10" s="22">
        <v>108534</v>
      </c>
      <c r="AU10" s="22">
        <v>108263</v>
      </c>
      <c r="AV10" s="22">
        <f>IF(AT10, ROUND(AU10/AT10*100, 2),0)</f>
        <v>99.75</v>
      </c>
    </row>
    <row r="11" spans="1:48" ht="19.350000000000001" customHeight="1" x14ac:dyDescent="0.25">
      <c r="A11" s="23"/>
      <c r="B11" s="24" t="s">
        <v>16</v>
      </c>
      <c r="C11" s="18" t="s">
        <v>12</v>
      </c>
      <c r="D11" s="25"/>
      <c r="E11" s="25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</row>
    <row r="12" spans="1:48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SUM(OFFSET(D12,0,6),OFFSET(D12,0,12),OFFSET(D12,0,18),OFFSET(D12,0,24),OFFSET(D12,0,30),OFFSET(D12,0,36),OFFSET(D12,0,42))</f>
        <v>195135</v>
      </c>
      <c r="E12" s="22">
        <f ca="1">SUM(OFFSET(E12,0,6),OFFSET(E12,0,12),OFFSET(E12,0,18),OFFSET(E12,0,24),OFFSET(E12,0,30),OFFSET(E12,0,36),OFFSET(E12,0,42))</f>
        <v>194147</v>
      </c>
      <c r="F12" s="22">
        <f ca="1">IF(D12, ROUND(E12/D12*100, 2),0)</f>
        <v>99.49</v>
      </c>
      <c r="G12" s="26" t="s">
        <v>17</v>
      </c>
      <c r="H12" s="27" t="s">
        <v>18</v>
      </c>
      <c r="I12" s="13" t="s">
        <v>19</v>
      </c>
      <c r="J12" s="22">
        <v>40307</v>
      </c>
      <c r="K12" s="22">
        <v>40430</v>
      </c>
      <c r="L12" s="22">
        <f>IF(J12, ROUND(K12/J12*100, 2),0)</f>
        <v>100.31</v>
      </c>
      <c r="M12" s="26" t="s">
        <v>17</v>
      </c>
      <c r="N12" s="27" t="s">
        <v>18</v>
      </c>
      <c r="O12" s="13" t="s">
        <v>19</v>
      </c>
      <c r="P12" s="22">
        <v>3839</v>
      </c>
      <c r="Q12" s="22">
        <v>4406</v>
      </c>
      <c r="R12" s="22">
        <f>IF(P12, ROUND(Q12/P12*100, 2),0)</f>
        <v>114.77</v>
      </c>
      <c r="S12" s="26" t="s">
        <v>17</v>
      </c>
      <c r="T12" s="27" t="s">
        <v>18</v>
      </c>
      <c r="U12" s="13" t="s">
        <v>19</v>
      </c>
      <c r="V12" s="22">
        <v>21142</v>
      </c>
      <c r="W12" s="22">
        <v>16809</v>
      </c>
      <c r="X12" s="22">
        <f>IF(V12, ROUND(W12/V12*100, 2),0)</f>
        <v>79.510000000000005</v>
      </c>
      <c r="Y12" s="26" t="s">
        <v>17</v>
      </c>
      <c r="Z12" s="27" t="s">
        <v>18</v>
      </c>
      <c r="AA12" s="13" t="s">
        <v>19</v>
      </c>
      <c r="AB12" s="22">
        <v>11048</v>
      </c>
      <c r="AC12" s="22">
        <v>11039</v>
      </c>
      <c r="AD12" s="22">
        <f>IF(AB12, ROUND(AC12/AB12*100, 2),0)</f>
        <v>99.92</v>
      </c>
      <c r="AE12" s="26" t="s">
        <v>17</v>
      </c>
      <c r="AF12" s="27" t="s">
        <v>18</v>
      </c>
      <c r="AG12" s="13" t="s">
        <v>19</v>
      </c>
      <c r="AH12" s="22">
        <v>14336</v>
      </c>
      <c r="AI12" s="22">
        <v>14336</v>
      </c>
      <c r="AJ12" s="22">
        <f>IF(AH12, ROUND(AI12/AH12*100, 2),0)</f>
        <v>100</v>
      </c>
      <c r="AK12" s="26" t="s">
        <v>17</v>
      </c>
      <c r="AL12" s="27" t="s">
        <v>18</v>
      </c>
      <c r="AM12" s="13" t="s">
        <v>19</v>
      </c>
      <c r="AN12" s="22">
        <v>30581</v>
      </c>
      <c r="AO12" s="22">
        <v>30581</v>
      </c>
      <c r="AP12" s="22">
        <f>IF(AN12, ROUND(AO12/AN12*100, 2),0)</f>
        <v>100</v>
      </c>
      <c r="AQ12" s="26" t="s">
        <v>17</v>
      </c>
      <c r="AR12" s="27" t="s">
        <v>18</v>
      </c>
      <c r="AS12" s="13" t="s">
        <v>19</v>
      </c>
      <c r="AT12" s="22">
        <v>73882</v>
      </c>
      <c r="AU12" s="22">
        <v>76546</v>
      </c>
      <c r="AV12" s="22">
        <f>IF(AT12, ROUND(AU12/AT12*100, 2),0)</f>
        <v>103.61</v>
      </c>
    </row>
    <row r="13" spans="1:48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SUM(OFFSET(D13,0,6),OFFSET(D13,0,12),OFFSET(D13,0,18),OFFSET(D13,0,24),OFFSET(D13,0,30),OFFSET(D13,0,36),OFFSET(D13,0,42))</f>
        <v>81523</v>
      </c>
      <c r="E13" s="22">
        <f ca="1">SUM(OFFSET(E13,0,6),OFFSET(E13,0,12),OFFSET(E13,0,18),OFFSET(E13,0,24),OFFSET(E13,0,30),OFFSET(E13,0,36),OFFSET(E13,0,42))</f>
        <v>102051</v>
      </c>
      <c r="F13" s="22">
        <f ca="1">IF(D13, ROUND(E13/D13*100, 2),0)</f>
        <v>125.18</v>
      </c>
      <c r="G13" s="26" t="s">
        <v>20</v>
      </c>
      <c r="H13" s="27" t="s">
        <v>21</v>
      </c>
      <c r="I13" s="13" t="s">
        <v>22</v>
      </c>
      <c r="J13" s="22">
        <v>3321</v>
      </c>
      <c r="K13" s="22">
        <v>28684</v>
      </c>
      <c r="L13" s="22">
        <f>IF(J13, ROUND(K13/J13*100, 2),0)</f>
        <v>863.72</v>
      </c>
      <c r="M13" s="26" t="s">
        <v>20</v>
      </c>
      <c r="N13" s="27" t="s">
        <v>21</v>
      </c>
      <c r="O13" s="13" t="s">
        <v>22</v>
      </c>
      <c r="P13" s="22">
        <v>5323</v>
      </c>
      <c r="Q13" s="22">
        <v>5328</v>
      </c>
      <c r="R13" s="22">
        <f>IF(P13, ROUND(Q13/P13*100, 2),0)</f>
        <v>100.09</v>
      </c>
      <c r="S13" s="26" t="s">
        <v>20</v>
      </c>
      <c r="T13" s="27" t="s">
        <v>21</v>
      </c>
      <c r="U13" s="13" t="s">
        <v>22</v>
      </c>
      <c r="V13" s="22">
        <v>11455</v>
      </c>
      <c r="W13" s="22">
        <v>9973</v>
      </c>
      <c r="X13" s="22">
        <f>IF(V13, ROUND(W13/V13*100, 2),0)</f>
        <v>87.06</v>
      </c>
      <c r="Y13" s="26" t="s">
        <v>20</v>
      </c>
      <c r="Z13" s="27" t="s">
        <v>21</v>
      </c>
      <c r="AA13" s="13" t="s">
        <v>22</v>
      </c>
      <c r="AB13" s="22">
        <v>6037</v>
      </c>
      <c r="AC13" s="22">
        <v>5839</v>
      </c>
      <c r="AD13" s="22">
        <f>IF(AB13, ROUND(AC13/AB13*100, 2),0)</f>
        <v>96.72</v>
      </c>
      <c r="AE13" s="26" t="s">
        <v>20</v>
      </c>
      <c r="AF13" s="27" t="s">
        <v>21</v>
      </c>
      <c r="AG13" s="13" t="s">
        <v>22</v>
      </c>
      <c r="AH13" s="22">
        <v>10521</v>
      </c>
      <c r="AI13" s="22">
        <v>10296</v>
      </c>
      <c r="AJ13" s="22">
        <f>IF(AH13, ROUND(AI13/AH13*100, 2),0)</f>
        <v>97.86</v>
      </c>
      <c r="AK13" s="26" t="s">
        <v>20</v>
      </c>
      <c r="AL13" s="27" t="s">
        <v>21</v>
      </c>
      <c r="AM13" s="13" t="s">
        <v>22</v>
      </c>
      <c r="AN13" s="22">
        <v>10214</v>
      </c>
      <c r="AO13" s="22">
        <v>10214</v>
      </c>
      <c r="AP13" s="22">
        <f>IF(AN13, ROUND(AO13/AN13*100, 2),0)</f>
        <v>100</v>
      </c>
      <c r="AQ13" s="26" t="s">
        <v>20</v>
      </c>
      <c r="AR13" s="27" t="s">
        <v>21</v>
      </c>
      <c r="AS13" s="13" t="s">
        <v>22</v>
      </c>
      <c r="AT13" s="22">
        <v>34652</v>
      </c>
      <c r="AU13" s="22">
        <v>31717</v>
      </c>
      <c r="AV13" s="22">
        <f>IF(AT13, ROUND(AU13/AT13*100, 2),0)</f>
        <v>91.53</v>
      </c>
    </row>
    <row r="14" spans="1:48" ht="19.350000000000001" customHeight="1" x14ac:dyDescent="0.25">
      <c r="A14" s="23"/>
      <c r="B14" s="24" t="s">
        <v>23</v>
      </c>
      <c r="C14" s="18" t="s">
        <v>12</v>
      </c>
      <c r="D14" s="25"/>
      <c r="E14" s="25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</row>
    <row r="15" spans="1:48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SUM(OFFSET(D15,0,6),OFFSET(D15,0,12),OFFSET(D15,0,18),OFFSET(D15,0,24),OFFSET(D15,0,30),OFFSET(D15,0,36),OFFSET(D15,0,42))</f>
        <v>97708</v>
      </c>
      <c r="E15" s="22">
        <f t="shared" ca="1" si="0"/>
        <v>64813</v>
      </c>
      <c r="F15" s="22">
        <f ca="1">IF(D15, ROUND(E15/D15*100, 2),0)</f>
        <v>66.33</v>
      </c>
      <c r="G15" s="26" t="s">
        <v>24</v>
      </c>
      <c r="H15" s="27" t="s">
        <v>25</v>
      </c>
      <c r="I15" s="13" t="s">
        <v>26</v>
      </c>
      <c r="J15" s="22">
        <v>43730</v>
      </c>
      <c r="K15" s="22">
        <v>14993</v>
      </c>
      <c r="L15" s="22">
        <f>IF(J15, ROUND(K15/J15*100, 2),0)</f>
        <v>34.29</v>
      </c>
      <c r="M15" s="26" t="s">
        <v>24</v>
      </c>
      <c r="N15" s="27" t="s">
        <v>25</v>
      </c>
      <c r="O15" s="13" t="s">
        <v>26</v>
      </c>
      <c r="P15" s="22">
        <v>4264</v>
      </c>
      <c r="Q15" s="22">
        <v>2364</v>
      </c>
      <c r="R15" s="22">
        <f>IF(P15, ROUND(Q15/P15*100, 2),0)</f>
        <v>55.44</v>
      </c>
      <c r="S15" s="26" t="s">
        <v>24</v>
      </c>
      <c r="T15" s="27" t="s">
        <v>25</v>
      </c>
      <c r="U15" s="13" t="s">
        <v>26</v>
      </c>
      <c r="V15" s="22">
        <v>8800</v>
      </c>
      <c r="W15" s="22">
        <v>8518</v>
      </c>
      <c r="X15" s="22">
        <f>IF(V15, ROUND(W15/V15*100, 2),0)</f>
        <v>96.8</v>
      </c>
      <c r="Y15" s="26" t="s">
        <v>24</v>
      </c>
      <c r="Z15" s="27" t="s">
        <v>25</v>
      </c>
      <c r="AA15" s="13" t="s">
        <v>26</v>
      </c>
      <c r="AB15" s="22">
        <v>2922</v>
      </c>
      <c r="AC15" s="22">
        <v>2897</v>
      </c>
      <c r="AD15" s="22">
        <f>IF(AB15, ROUND(AC15/AB15*100, 2),0)</f>
        <v>99.14</v>
      </c>
      <c r="AE15" s="26" t="s">
        <v>24</v>
      </c>
      <c r="AF15" s="27" t="s">
        <v>25</v>
      </c>
      <c r="AG15" s="13" t="s">
        <v>26</v>
      </c>
      <c r="AH15" s="22">
        <v>8498</v>
      </c>
      <c r="AI15" s="22">
        <v>8273</v>
      </c>
      <c r="AJ15" s="22">
        <f>IF(AH15, ROUND(AI15/AH15*100, 2),0)</f>
        <v>97.35</v>
      </c>
      <c r="AK15" s="26" t="s">
        <v>24</v>
      </c>
      <c r="AL15" s="27" t="s">
        <v>25</v>
      </c>
      <c r="AM15" s="13" t="s">
        <v>26</v>
      </c>
      <c r="AN15" s="22">
        <v>7712</v>
      </c>
      <c r="AO15" s="22">
        <v>7712</v>
      </c>
      <c r="AP15" s="22">
        <f>IF(AN15, ROUND(AO15/AN15*100, 2),0)</f>
        <v>100</v>
      </c>
      <c r="AQ15" s="26" t="s">
        <v>24</v>
      </c>
      <c r="AR15" s="27" t="s">
        <v>25</v>
      </c>
      <c r="AS15" s="13" t="s">
        <v>26</v>
      </c>
      <c r="AT15" s="22">
        <v>21782</v>
      </c>
      <c r="AU15" s="22">
        <v>20056</v>
      </c>
      <c r="AV15" s="22">
        <f>IF(AT15, ROUND(AU15/AT15*100, 2),0)</f>
        <v>92.08</v>
      </c>
    </row>
    <row r="16" spans="1:48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30223</v>
      </c>
      <c r="E16" s="22">
        <f t="shared" ca="1" si="0"/>
        <v>27816</v>
      </c>
      <c r="F16" s="22">
        <f ca="1">IF(D16, ROUND(E16/D16*100, 2),0)</f>
        <v>92.04</v>
      </c>
      <c r="G16" s="26" t="s">
        <v>27</v>
      </c>
      <c r="H16" s="27" t="s">
        <v>28</v>
      </c>
      <c r="I16" s="13" t="s">
        <v>29</v>
      </c>
      <c r="J16" s="22">
        <v>17956</v>
      </c>
      <c r="K16" s="22">
        <v>14142</v>
      </c>
      <c r="L16" s="22">
        <f>IF(J16, ROUND(K16/J16*100, 2),0)</f>
        <v>78.760000000000005</v>
      </c>
      <c r="M16" s="26" t="s">
        <v>27</v>
      </c>
      <c r="N16" s="27" t="s">
        <v>28</v>
      </c>
      <c r="O16" s="13" t="s">
        <v>29</v>
      </c>
      <c r="P16" s="22">
        <v>1059</v>
      </c>
      <c r="Q16" s="22">
        <v>2964</v>
      </c>
      <c r="R16" s="22">
        <f>IF(P16, ROUND(Q16/P16*100, 2),0)</f>
        <v>279.89</v>
      </c>
      <c r="S16" s="26" t="s">
        <v>27</v>
      </c>
      <c r="T16" s="27" t="s">
        <v>28</v>
      </c>
      <c r="U16" s="13" t="s">
        <v>29</v>
      </c>
      <c r="V16" s="22">
        <v>1754</v>
      </c>
      <c r="W16" s="22">
        <v>1455</v>
      </c>
      <c r="X16" s="22">
        <f>IF(V16, ROUND(W16/V16*100, 2),0)</f>
        <v>82.95</v>
      </c>
      <c r="Y16" s="26" t="s">
        <v>27</v>
      </c>
      <c r="Z16" s="27" t="s">
        <v>28</v>
      </c>
      <c r="AA16" s="13" t="s">
        <v>29</v>
      </c>
      <c r="AB16" s="22">
        <v>945</v>
      </c>
      <c r="AC16" s="22">
        <v>1095</v>
      </c>
      <c r="AD16" s="22">
        <f>IF(AB16, ROUND(AC16/AB16*100, 2),0)</f>
        <v>115.87</v>
      </c>
      <c r="AE16" s="26" t="s">
        <v>27</v>
      </c>
      <c r="AF16" s="27" t="s">
        <v>28</v>
      </c>
      <c r="AG16" s="13" t="s">
        <v>29</v>
      </c>
      <c r="AH16" s="22">
        <v>2023</v>
      </c>
      <c r="AI16" s="22">
        <v>2023</v>
      </c>
      <c r="AJ16" s="22">
        <f>IF(AH16, ROUND(AI16/AH16*100, 2),0)</f>
        <v>100</v>
      </c>
      <c r="AK16" s="26" t="s">
        <v>27</v>
      </c>
      <c r="AL16" s="27" t="s">
        <v>28</v>
      </c>
      <c r="AM16" s="13" t="s">
        <v>29</v>
      </c>
      <c r="AN16" s="22">
        <v>2492</v>
      </c>
      <c r="AO16" s="22">
        <v>2492</v>
      </c>
      <c r="AP16" s="22">
        <f>IF(AN16, ROUND(AO16/AN16*100, 2),0)</f>
        <v>100</v>
      </c>
      <c r="AQ16" s="26" t="s">
        <v>27</v>
      </c>
      <c r="AR16" s="27" t="s">
        <v>28</v>
      </c>
      <c r="AS16" s="13" t="s">
        <v>29</v>
      </c>
      <c r="AT16" s="22">
        <v>3994</v>
      </c>
      <c r="AU16" s="22">
        <v>3645</v>
      </c>
      <c r="AV16" s="22">
        <f>IF(AT16, ROUND(AU16/AT16*100, 2),0)</f>
        <v>91.26</v>
      </c>
    </row>
    <row r="17" spans="1:48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4241</v>
      </c>
      <c r="E17" s="22">
        <f t="shared" ca="1" si="0"/>
        <v>4149</v>
      </c>
      <c r="F17" s="22">
        <f ca="1">IF(D17, ROUND(E17/D17*100, 2),0)</f>
        <v>97.83</v>
      </c>
      <c r="G17" s="20" t="s">
        <v>30</v>
      </c>
      <c r="H17" s="28" t="s">
        <v>31</v>
      </c>
      <c r="I17" s="13" t="s">
        <v>32</v>
      </c>
      <c r="J17" s="22">
        <v>769</v>
      </c>
      <c r="K17" s="22">
        <v>682</v>
      </c>
      <c r="L17" s="22">
        <f>IF(J17, ROUND(K17/J17*100, 2),0)</f>
        <v>88.69</v>
      </c>
      <c r="M17" s="20" t="s">
        <v>30</v>
      </c>
      <c r="N17" s="28" t="s">
        <v>31</v>
      </c>
      <c r="O17" s="13" t="s">
        <v>32</v>
      </c>
      <c r="P17" s="22">
        <v>13</v>
      </c>
      <c r="Q17" s="22">
        <v>13</v>
      </c>
      <c r="R17" s="22">
        <f>IF(P17, ROUND(Q17/P17*100, 2),0)</f>
        <v>100</v>
      </c>
      <c r="S17" s="20" t="s">
        <v>30</v>
      </c>
      <c r="T17" s="28" t="s">
        <v>31</v>
      </c>
      <c r="U17" s="13" t="s">
        <v>32</v>
      </c>
      <c r="V17" s="22">
        <v>146</v>
      </c>
      <c r="W17" s="22">
        <v>146</v>
      </c>
      <c r="X17" s="22">
        <f>IF(V17, ROUND(W17/V17*100, 2),0)</f>
        <v>100</v>
      </c>
      <c r="Y17" s="20" t="s">
        <v>30</v>
      </c>
      <c r="Z17" s="28" t="s">
        <v>31</v>
      </c>
      <c r="AA17" s="13" t="s">
        <v>32</v>
      </c>
      <c r="AB17" s="22">
        <v>196</v>
      </c>
      <c r="AC17" s="22">
        <v>306</v>
      </c>
      <c r="AD17" s="22">
        <f>IF(AB17, ROUND(AC17/AB17*100, 2),0)</f>
        <v>156.12</v>
      </c>
      <c r="AE17" s="20" t="s">
        <v>30</v>
      </c>
      <c r="AF17" s="28" t="s">
        <v>31</v>
      </c>
      <c r="AG17" s="13" t="s">
        <v>32</v>
      </c>
      <c r="AH17" s="22">
        <v>4</v>
      </c>
      <c r="AI17" s="22">
        <v>4</v>
      </c>
      <c r="AJ17" s="22">
        <f>IF(AH17, ROUND(AI17/AH17*100, 2),0)</f>
        <v>100</v>
      </c>
      <c r="AK17" s="20" t="s">
        <v>30</v>
      </c>
      <c r="AL17" s="28" t="s">
        <v>31</v>
      </c>
      <c r="AM17" s="13" t="s">
        <v>32</v>
      </c>
      <c r="AN17" s="22">
        <v>812</v>
      </c>
      <c r="AO17" s="22">
        <v>812</v>
      </c>
      <c r="AP17" s="22">
        <f>IF(AN17, ROUND(AO17/AN17*100, 2),0)</f>
        <v>100</v>
      </c>
      <c r="AQ17" s="20" t="s">
        <v>30</v>
      </c>
      <c r="AR17" s="28" t="s">
        <v>31</v>
      </c>
      <c r="AS17" s="13" t="s">
        <v>32</v>
      </c>
      <c r="AT17" s="22">
        <v>2301</v>
      </c>
      <c r="AU17" s="22">
        <v>2186</v>
      </c>
      <c r="AV17" s="22">
        <f>IF(AT17, ROUND(AU17/AT17*100, 2),0)</f>
        <v>95</v>
      </c>
    </row>
    <row r="18" spans="1:48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2689925</v>
      </c>
      <c r="E18" s="22">
        <f t="shared" ca="1" si="0"/>
        <v>2849677</v>
      </c>
      <c r="F18" s="22">
        <f ca="1">IF(D18, ROUND(E18/D18*100, 2),0)</f>
        <v>105.94</v>
      </c>
      <c r="G18" s="20" t="s">
        <v>33</v>
      </c>
      <c r="H18" s="21" t="s">
        <v>34</v>
      </c>
      <c r="I18" s="13" t="s">
        <v>35</v>
      </c>
      <c r="J18" s="22">
        <v>1220400</v>
      </c>
      <c r="K18" s="22">
        <v>1369150</v>
      </c>
      <c r="L18" s="22">
        <f>IF(J18, ROUND(K18/J18*100, 2),0)</f>
        <v>112.19</v>
      </c>
      <c r="M18" s="20" t="s">
        <v>33</v>
      </c>
      <c r="N18" s="21" t="s">
        <v>34</v>
      </c>
      <c r="O18" s="13" t="s">
        <v>35</v>
      </c>
      <c r="P18" s="22">
        <v>187000</v>
      </c>
      <c r="Q18" s="22">
        <v>182192</v>
      </c>
      <c r="R18" s="22">
        <f>IF(P18, ROUND(Q18/P18*100, 2),0)</f>
        <v>97.43</v>
      </c>
      <c r="S18" s="20" t="s">
        <v>33</v>
      </c>
      <c r="T18" s="21" t="s">
        <v>34</v>
      </c>
      <c r="U18" s="13" t="s">
        <v>35</v>
      </c>
      <c r="V18" s="22">
        <v>392000</v>
      </c>
      <c r="W18" s="22">
        <v>360000</v>
      </c>
      <c r="X18" s="22">
        <f>IF(V18, ROUND(W18/V18*100, 2),0)</f>
        <v>91.84</v>
      </c>
      <c r="Y18" s="20" t="s">
        <v>33</v>
      </c>
      <c r="Z18" s="21" t="s">
        <v>34</v>
      </c>
      <c r="AA18" s="13" t="s">
        <v>35</v>
      </c>
      <c r="AB18" s="22">
        <v>181000</v>
      </c>
      <c r="AC18" s="22">
        <v>194400</v>
      </c>
      <c r="AD18" s="22">
        <f>IF(AB18, ROUND(AC18/AB18*100, 2),0)</f>
        <v>107.4</v>
      </c>
      <c r="AE18" s="20" t="s">
        <v>33</v>
      </c>
      <c r="AF18" s="21" t="s">
        <v>34</v>
      </c>
      <c r="AG18" s="13" t="s">
        <v>35</v>
      </c>
      <c r="AH18" s="22">
        <v>130582</v>
      </c>
      <c r="AI18" s="22">
        <v>130126</v>
      </c>
      <c r="AJ18" s="22">
        <f>IF(AH18, ROUND(AI18/AH18*100, 2),0)</f>
        <v>99.65</v>
      </c>
      <c r="AK18" s="20" t="s">
        <v>33</v>
      </c>
      <c r="AL18" s="21" t="s">
        <v>34</v>
      </c>
      <c r="AM18" s="13" t="s">
        <v>35</v>
      </c>
      <c r="AN18" s="22">
        <v>0</v>
      </c>
      <c r="AO18" s="22">
        <v>0</v>
      </c>
      <c r="AP18" s="22">
        <f>IF(AN18, ROUND(AO18/AN18*100, 2),0)</f>
        <v>0</v>
      </c>
      <c r="AQ18" s="20" t="s">
        <v>33</v>
      </c>
      <c r="AR18" s="21" t="s">
        <v>34</v>
      </c>
      <c r="AS18" s="13" t="s">
        <v>35</v>
      </c>
      <c r="AT18" s="22">
        <v>578943</v>
      </c>
      <c r="AU18" s="22">
        <v>613809</v>
      </c>
      <c r="AV18" s="22">
        <f>IF(AT18, ROUND(AU18/AT18*100, 2),0)</f>
        <v>106.02</v>
      </c>
    </row>
    <row r="19" spans="1:48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145668</v>
      </c>
      <c r="E19" s="22">
        <f t="shared" ca="1" si="0"/>
        <v>133556</v>
      </c>
      <c r="F19" s="22">
        <f ca="1">IF(D19, ROUND(E19/D19*100, 2),0)</f>
        <v>91.69</v>
      </c>
      <c r="G19" s="20" t="s">
        <v>36</v>
      </c>
      <c r="H19" s="28" t="s">
        <v>37</v>
      </c>
      <c r="I19" s="13" t="s">
        <v>38</v>
      </c>
      <c r="J19" s="22">
        <v>1008</v>
      </c>
      <c r="K19" s="22">
        <v>863</v>
      </c>
      <c r="L19" s="22">
        <f>IF(J19, ROUND(K19/J19*100, 2),0)</f>
        <v>85.62</v>
      </c>
      <c r="M19" s="20" t="s">
        <v>36</v>
      </c>
      <c r="N19" s="28" t="s">
        <v>37</v>
      </c>
      <c r="O19" s="13" t="s">
        <v>38</v>
      </c>
      <c r="P19" s="22">
        <v>690</v>
      </c>
      <c r="Q19" s="22">
        <v>690</v>
      </c>
      <c r="R19" s="22">
        <f>IF(P19, ROUND(Q19/P19*100, 2),0)</f>
        <v>100</v>
      </c>
      <c r="S19" s="20" t="s">
        <v>36</v>
      </c>
      <c r="T19" s="28" t="s">
        <v>37</v>
      </c>
      <c r="U19" s="13" t="s">
        <v>38</v>
      </c>
      <c r="V19" s="22">
        <v>3145</v>
      </c>
      <c r="W19" s="22">
        <v>3145</v>
      </c>
      <c r="X19" s="22">
        <f>IF(V19, ROUND(W19/V19*100, 2),0)</f>
        <v>100</v>
      </c>
      <c r="Y19" s="20" t="s">
        <v>36</v>
      </c>
      <c r="Z19" s="28" t="s">
        <v>37</v>
      </c>
      <c r="AA19" s="13" t="s">
        <v>38</v>
      </c>
      <c r="AB19" s="22">
        <v>10339</v>
      </c>
      <c r="AC19" s="22">
        <v>4797</v>
      </c>
      <c r="AD19" s="22">
        <f>IF(AB19, ROUND(AC19/AB19*100, 2),0)</f>
        <v>46.4</v>
      </c>
      <c r="AE19" s="20" t="s">
        <v>36</v>
      </c>
      <c r="AF19" s="28" t="s">
        <v>37</v>
      </c>
      <c r="AG19" s="13" t="s">
        <v>38</v>
      </c>
      <c r="AH19" s="22">
        <v>112</v>
      </c>
      <c r="AI19" s="22">
        <v>112</v>
      </c>
      <c r="AJ19" s="22">
        <f>IF(AH19, ROUND(AI19/AH19*100, 2),0)</f>
        <v>100</v>
      </c>
      <c r="AK19" s="20" t="s">
        <v>36</v>
      </c>
      <c r="AL19" s="28" t="s">
        <v>37</v>
      </c>
      <c r="AM19" s="13" t="s">
        <v>38</v>
      </c>
      <c r="AN19" s="22">
        <v>1701</v>
      </c>
      <c r="AO19" s="22">
        <v>1701</v>
      </c>
      <c r="AP19" s="22">
        <f>IF(AN19, ROUND(AO19/AN19*100, 2),0)</f>
        <v>100</v>
      </c>
      <c r="AQ19" s="20" t="s">
        <v>36</v>
      </c>
      <c r="AR19" s="28" t="s">
        <v>37</v>
      </c>
      <c r="AS19" s="13" t="s">
        <v>38</v>
      </c>
      <c r="AT19" s="22">
        <v>128673</v>
      </c>
      <c r="AU19" s="22">
        <v>122248</v>
      </c>
      <c r="AV19" s="22">
        <f>IF(AT19, ROUND(AU19/AT19*100, 2),0)</f>
        <v>95.01</v>
      </c>
    </row>
    <row r="20" spans="1:48" ht="16.149999999999999" customHeight="1" x14ac:dyDescent="0.25">
      <c r="A20" s="16" t="s">
        <v>39</v>
      </c>
      <c r="B20" s="17" t="s">
        <v>40</v>
      </c>
      <c r="C20" s="18" t="s">
        <v>12</v>
      </c>
      <c r="D20" s="25"/>
      <c r="E20" s="25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</row>
    <row r="21" spans="1:48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SUM(OFFSET(D21,0,6),OFFSET(D21,0,12),OFFSET(D21,0,18),OFFSET(D21,0,24),OFFSET(D21,0,30),OFFSET(D21,0,36),OFFSET(D21,0,42))</f>
        <v>2942</v>
      </c>
      <c r="E21" s="22">
        <f ca="1">SUM(OFFSET(E21,0,6),OFFSET(E21,0,12),OFFSET(E21,0,18),OFFSET(E21,0,24),OFFSET(E21,0,30),OFFSET(E21,0,36),OFFSET(E21,0,42))</f>
        <v>945</v>
      </c>
      <c r="F21" s="22">
        <f ca="1">IF(D21, ROUND(E21/D21*100, 2),0)</f>
        <v>32.119999999999997</v>
      </c>
      <c r="G21" s="20" t="s">
        <v>41</v>
      </c>
      <c r="H21" s="21" t="s">
        <v>42</v>
      </c>
      <c r="I21" s="13" t="s">
        <v>43</v>
      </c>
      <c r="J21" s="22">
        <v>239</v>
      </c>
      <c r="K21" s="22">
        <v>106</v>
      </c>
      <c r="L21" s="22">
        <f>IF(J21, ROUND(K21/J21*100, 2),0)</f>
        <v>44.35</v>
      </c>
      <c r="M21" s="20" t="s">
        <v>41</v>
      </c>
      <c r="N21" s="21" t="s">
        <v>42</v>
      </c>
      <c r="O21" s="13" t="s">
        <v>43</v>
      </c>
      <c r="P21" s="22">
        <v>91</v>
      </c>
      <c r="Q21" s="22">
        <v>79</v>
      </c>
      <c r="R21" s="22">
        <f>IF(P21, ROUND(Q21/P21*100, 2),0)</f>
        <v>86.81</v>
      </c>
      <c r="S21" s="20" t="s">
        <v>41</v>
      </c>
      <c r="T21" s="21" t="s">
        <v>42</v>
      </c>
      <c r="U21" s="13" t="s">
        <v>43</v>
      </c>
      <c r="V21" s="22">
        <v>387</v>
      </c>
      <c r="W21" s="22">
        <v>122</v>
      </c>
      <c r="X21" s="22">
        <f>IF(V21, ROUND(W21/V21*100, 2),0)</f>
        <v>31.52</v>
      </c>
      <c r="Y21" s="20" t="s">
        <v>41</v>
      </c>
      <c r="Z21" s="21" t="s">
        <v>42</v>
      </c>
      <c r="AA21" s="13" t="s">
        <v>43</v>
      </c>
      <c r="AB21" s="22">
        <v>289</v>
      </c>
      <c r="AC21" s="22">
        <v>65</v>
      </c>
      <c r="AD21" s="22">
        <f>IF(AB21, ROUND(AC21/AB21*100, 2),0)</f>
        <v>22.49</v>
      </c>
      <c r="AE21" s="20" t="s">
        <v>41</v>
      </c>
      <c r="AF21" s="21" t="s">
        <v>42</v>
      </c>
      <c r="AG21" s="13" t="s">
        <v>43</v>
      </c>
      <c r="AH21" s="22">
        <v>94</v>
      </c>
      <c r="AI21" s="22">
        <v>77</v>
      </c>
      <c r="AJ21" s="22">
        <f>IF(AH21, ROUND(AI21/AH21*100, 2),0)</f>
        <v>81.91</v>
      </c>
      <c r="AK21" s="20" t="s">
        <v>41</v>
      </c>
      <c r="AL21" s="21" t="s">
        <v>42</v>
      </c>
      <c r="AM21" s="13" t="s">
        <v>43</v>
      </c>
      <c r="AN21" s="22">
        <v>211</v>
      </c>
      <c r="AO21" s="22">
        <v>109</v>
      </c>
      <c r="AP21" s="22">
        <f>IF(AN21, ROUND(AO21/AN21*100, 2),0)</f>
        <v>51.66</v>
      </c>
      <c r="AQ21" s="20" t="s">
        <v>41</v>
      </c>
      <c r="AR21" s="21" t="s">
        <v>42</v>
      </c>
      <c r="AS21" s="13" t="s">
        <v>43</v>
      </c>
      <c r="AT21" s="22">
        <v>1631</v>
      </c>
      <c r="AU21" s="22">
        <v>387</v>
      </c>
      <c r="AV21" s="22">
        <f>IF(AT21, ROUND(AU21/AT21*100, 2),0)</f>
        <v>23.73</v>
      </c>
    </row>
    <row r="22" spans="1:48" ht="19.350000000000001" customHeight="1" x14ac:dyDescent="0.25">
      <c r="A22" s="23"/>
      <c r="B22" s="24" t="s">
        <v>44</v>
      </c>
      <c r="C22" s="18" t="s">
        <v>12</v>
      </c>
      <c r="D22" s="25"/>
      <c r="E22" s="25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</row>
    <row r="23" spans="1:48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SUM(OFFSET(D23,0,6),OFFSET(D23,0,12),OFFSET(D23,0,18),OFFSET(D23,0,24),OFFSET(D23,0,30),OFFSET(D23,0,36),OFFSET(D23,0,42))</f>
        <v>424</v>
      </c>
      <c r="E23" s="22">
        <f ca="1">SUM(OFFSET(E23,0,6),OFFSET(E23,0,12),OFFSET(E23,0,18),OFFSET(E23,0,24),OFFSET(E23,0,30),OFFSET(E23,0,36),OFFSET(E23,0,42))</f>
        <v>97</v>
      </c>
      <c r="F23" s="22">
        <f ca="1">IF(D23, ROUND(E23/D23*100, 2),0)</f>
        <v>22.88</v>
      </c>
      <c r="G23" s="26" t="s">
        <v>45</v>
      </c>
      <c r="H23" s="27" t="s">
        <v>18</v>
      </c>
      <c r="I23" s="13">
        <v>10</v>
      </c>
      <c r="J23" s="22">
        <v>9</v>
      </c>
      <c r="K23" s="22">
        <v>0</v>
      </c>
      <c r="L23" s="22">
        <f>IF(J23, ROUND(K23/J23*100, 2),0)</f>
        <v>0</v>
      </c>
      <c r="M23" s="26" t="s">
        <v>45</v>
      </c>
      <c r="N23" s="27" t="s">
        <v>18</v>
      </c>
      <c r="O23" s="13">
        <v>10</v>
      </c>
      <c r="P23" s="22">
        <v>11</v>
      </c>
      <c r="Q23" s="22">
        <v>14</v>
      </c>
      <c r="R23" s="22">
        <f>IF(P23, ROUND(Q23/P23*100, 2),0)</f>
        <v>127.27</v>
      </c>
      <c r="S23" s="26" t="s">
        <v>45</v>
      </c>
      <c r="T23" s="27" t="s">
        <v>18</v>
      </c>
      <c r="U23" s="13">
        <v>10</v>
      </c>
      <c r="V23" s="22">
        <v>20</v>
      </c>
      <c r="W23" s="22">
        <v>10</v>
      </c>
      <c r="X23" s="22">
        <f>IF(V23, ROUND(W23/V23*100, 2),0)</f>
        <v>50</v>
      </c>
      <c r="Y23" s="26" t="s">
        <v>45</v>
      </c>
      <c r="Z23" s="27" t="s">
        <v>18</v>
      </c>
      <c r="AA23" s="13">
        <v>10</v>
      </c>
      <c r="AB23" s="22">
        <v>19</v>
      </c>
      <c r="AC23" s="22">
        <v>0</v>
      </c>
      <c r="AD23" s="22">
        <f>IF(AB23, ROUND(AC23/AB23*100, 2),0)</f>
        <v>0</v>
      </c>
      <c r="AE23" s="26" t="s">
        <v>45</v>
      </c>
      <c r="AF23" s="27" t="s">
        <v>18</v>
      </c>
      <c r="AG23" s="13">
        <v>10</v>
      </c>
      <c r="AH23" s="22">
        <v>6</v>
      </c>
      <c r="AI23" s="22">
        <v>1</v>
      </c>
      <c r="AJ23" s="22">
        <f>IF(AH23, ROUND(AI23/AH23*100, 2),0)</f>
        <v>16.670000000000002</v>
      </c>
      <c r="AK23" s="26" t="s">
        <v>45</v>
      </c>
      <c r="AL23" s="27" t="s">
        <v>18</v>
      </c>
      <c r="AM23" s="13">
        <v>10</v>
      </c>
      <c r="AN23" s="22">
        <v>8</v>
      </c>
      <c r="AO23" s="22">
        <v>6</v>
      </c>
      <c r="AP23" s="22">
        <f>IF(AN23, ROUND(AO23/AN23*100, 2),0)</f>
        <v>75</v>
      </c>
      <c r="AQ23" s="26" t="s">
        <v>45</v>
      </c>
      <c r="AR23" s="27" t="s">
        <v>18</v>
      </c>
      <c r="AS23" s="13">
        <v>10</v>
      </c>
      <c r="AT23" s="22">
        <v>351</v>
      </c>
      <c r="AU23" s="22">
        <v>66</v>
      </c>
      <c r="AV23" s="22">
        <f>IF(AT23, ROUND(AU23/AT23*100, 2),0)</f>
        <v>18.8</v>
      </c>
    </row>
    <row r="24" spans="1:48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SUM(OFFSET(D24,0,6),OFFSET(D24,0,12),OFFSET(D24,0,18),OFFSET(D24,0,24),OFFSET(D24,0,30),OFFSET(D24,0,36),OFFSET(D24,0,42))</f>
        <v>2740</v>
      </c>
      <c r="E24" s="22">
        <f ca="1">SUM(OFFSET(E24,0,6),OFFSET(E24,0,12),OFFSET(E24,0,18),OFFSET(E24,0,24),OFFSET(E24,0,30),OFFSET(E24,0,36),OFFSET(E24,0,42))</f>
        <v>848</v>
      </c>
      <c r="F24" s="22">
        <f ca="1">IF(D24, ROUND(E24/D24*100, 2),0)</f>
        <v>30.95</v>
      </c>
      <c r="G24" s="26" t="s">
        <v>46</v>
      </c>
      <c r="H24" s="27" t="s">
        <v>21</v>
      </c>
      <c r="I24" s="13">
        <v>11</v>
      </c>
      <c r="J24" s="22">
        <v>452</v>
      </c>
      <c r="K24" s="22">
        <v>106</v>
      </c>
      <c r="L24" s="22">
        <f>IF(J24, ROUND(K24/J24*100, 2),0)</f>
        <v>23.45</v>
      </c>
      <c r="M24" s="26" t="s">
        <v>46</v>
      </c>
      <c r="N24" s="27" t="s">
        <v>21</v>
      </c>
      <c r="O24" s="13">
        <v>11</v>
      </c>
      <c r="P24" s="22">
        <v>80</v>
      </c>
      <c r="Q24" s="22">
        <v>65</v>
      </c>
      <c r="R24" s="22">
        <f>IF(P24, ROUND(Q24/P24*100, 2),0)</f>
        <v>81.25</v>
      </c>
      <c r="S24" s="26" t="s">
        <v>46</v>
      </c>
      <c r="T24" s="27" t="s">
        <v>21</v>
      </c>
      <c r="U24" s="13">
        <v>11</v>
      </c>
      <c r="V24" s="22">
        <v>367</v>
      </c>
      <c r="W24" s="22">
        <v>112</v>
      </c>
      <c r="X24" s="22">
        <f>IF(V24, ROUND(W24/V24*100, 2),0)</f>
        <v>30.52</v>
      </c>
      <c r="Y24" s="26" t="s">
        <v>46</v>
      </c>
      <c r="Z24" s="27" t="s">
        <v>21</v>
      </c>
      <c r="AA24" s="13">
        <v>11</v>
      </c>
      <c r="AB24" s="22">
        <v>270</v>
      </c>
      <c r="AC24" s="22">
        <v>65</v>
      </c>
      <c r="AD24" s="22">
        <f>IF(AB24, ROUND(AC24/AB24*100, 2),0)</f>
        <v>24.07</v>
      </c>
      <c r="AE24" s="26" t="s">
        <v>46</v>
      </c>
      <c r="AF24" s="27" t="s">
        <v>21</v>
      </c>
      <c r="AG24" s="13">
        <v>11</v>
      </c>
      <c r="AH24" s="22">
        <v>88</v>
      </c>
      <c r="AI24" s="22">
        <v>76</v>
      </c>
      <c r="AJ24" s="22">
        <f>IF(AH24, ROUND(AI24/AH24*100, 2),0)</f>
        <v>86.36</v>
      </c>
      <c r="AK24" s="26" t="s">
        <v>46</v>
      </c>
      <c r="AL24" s="27" t="s">
        <v>21</v>
      </c>
      <c r="AM24" s="13">
        <v>11</v>
      </c>
      <c r="AN24" s="22">
        <v>203</v>
      </c>
      <c r="AO24" s="22">
        <v>103</v>
      </c>
      <c r="AP24" s="22">
        <f>IF(AN24, ROUND(AO24/AN24*100, 2),0)</f>
        <v>50.74</v>
      </c>
      <c r="AQ24" s="26" t="s">
        <v>46</v>
      </c>
      <c r="AR24" s="27" t="s">
        <v>21</v>
      </c>
      <c r="AS24" s="13">
        <v>11</v>
      </c>
      <c r="AT24" s="22">
        <v>1280</v>
      </c>
      <c r="AU24" s="22">
        <v>321</v>
      </c>
      <c r="AV24" s="22">
        <f>IF(AT24, ROUND(AU24/AT24*100, 2),0)</f>
        <v>25.08</v>
      </c>
    </row>
    <row r="25" spans="1:48" ht="19.350000000000001" customHeight="1" x14ac:dyDescent="0.25">
      <c r="A25" s="23"/>
      <c r="B25" s="24" t="s">
        <v>47</v>
      </c>
      <c r="C25" s="18" t="s">
        <v>12</v>
      </c>
      <c r="D25" s="25"/>
      <c r="E25" s="25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</row>
    <row r="26" spans="1:48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SUM(OFFSET(D26,0,6),OFFSET(D26,0,12),OFFSET(D26,0,18),OFFSET(D26,0,24),OFFSET(D26,0,30),OFFSET(D26,0,36),OFFSET(D26,0,42))</f>
        <v>1605</v>
      </c>
      <c r="E26" s="22">
        <f ca="1">SUM(OFFSET(E26,0,6),OFFSET(E26,0,12),OFFSET(E26,0,18),OFFSET(E26,0,24),OFFSET(E26,0,30),OFFSET(E26,0,36),OFFSET(E26,0,42))</f>
        <v>396</v>
      </c>
      <c r="F26" s="22">
        <f ca="1">IF(D26, ROUND(E26/D26*100, 2),0)</f>
        <v>24.67</v>
      </c>
      <c r="G26" s="26" t="s">
        <v>48</v>
      </c>
      <c r="H26" s="27" t="s">
        <v>49</v>
      </c>
      <c r="I26" s="13">
        <v>12</v>
      </c>
      <c r="J26" s="22">
        <v>33</v>
      </c>
      <c r="K26" s="22">
        <v>7</v>
      </c>
      <c r="L26" s="22">
        <f>IF(J26, ROUND(K26/J26*100, 2),0)</f>
        <v>21.21</v>
      </c>
      <c r="M26" s="26" t="s">
        <v>48</v>
      </c>
      <c r="N26" s="27" t="s">
        <v>49</v>
      </c>
      <c r="O26" s="13">
        <v>12</v>
      </c>
      <c r="P26" s="22">
        <v>34</v>
      </c>
      <c r="Q26" s="22">
        <v>40</v>
      </c>
      <c r="R26" s="22">
        <f>IF(P26, ROUND(Q26/P26*100, 2),0)</f>
        <v>117.65</v>
      </c>
      <c r="S26" s="26" t="s">
        <v>48</v>
      </c>
      <c r="T26" s="27" t="s">
        <v>49</v>
      </c>
      <c r="U26" s="13">
        <v>12</v>
      </c>
      <c r="V26" s="22">
        <v>207</v>
      </c>
      <c r="W26" s="22">
        <v>51</v>
      </c>
      <c r="X26" s="22">
        <f>IF(V26, ROUND(W26/V26*100, 2),0)</f>
        <v>24.64</v>
      </c>
      <c r="Y26" s="26" t="s">
        <v>48</v>
      </c>
      <c r="Z26" s="27" t="s">
        <v>49</v>
      </c>
      <c r="AA26" s="13">
        <v>12</v>
      </c>
      <c r="AB26" s="22">
        <v>201</v>
      </c>
      <c r="AC26" s="22">
        <v>11</v>
      </c>
      <c r="AD26" s="22">
        <f>IF(AB26, ROUND(AC26/AB26*100, 2),0)</f>
        <v>5.47</v>
      </c>
      <c r="AE26" s="26" t="s">
        <v>48</v>
      </c>
      <c r="AF26" s="27" t="s">
        <v>49</v>
      </c>
      <c r="AG26" s="13">
        <v>12</v>
      </c>
      <c r="AH26" s="22">
        <v>63</v>
      </c>
      <c r="AI26" s="22">
        <v>28</v>
      </c>
      <c r="AJ26" s="22">
        <f>IF(AH26, ROUND(AI26/AH26*100, 2),0)</f>
        <v>44.44</v>
      </c>
      <c r="AK26" s="26" t="s">
        <v>48</v>
      </c>
      <c r="AL26" s="27" t="s">
        <v>49</v>
      </c>
      <c r="AM26" s="13">
        <v>12</v>
      </c>
      <c r="AN26" s="22">
        <v>78</v>
      </c>
      <c r="AO26" s="22">
        <v>37</v>
      </c>
      <c r="AP26" s="22">
        <f>IF(AN26, ROUND(AO26/AN26*100, 2),0)</f>
        <v>47.44</v>
      </c>
      <c r="AQ26" s="26" t="s">
        <v>48</v>
      </c>
      <c r="AR26" s="27" t="s">
        <v>49</v>
      </c>
      <c r="AS26" s="13">
        <v>12</v>
      </c>
      <c r="AT26" s="22">
        <v>989</v>
      </c>
      <c r="AU26" s="22">
        <v>222</v>
      </c>
      <c r="AV26" s="22">
        <f>IF(AT26, ROUND(AU26/AT26*100, 2),0)</f>
        <v>22.45</v>
      </c>
    </row>
    <row r="27" spans="1:48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SUM(OFFSET(D27,0,6),OFFSET(D27,0,12),OFFSET(D27,0,18),OFFSET(D27,0,24),OFFSET(D27,0,30),OFFSET(D27,0,36),OFFSET(D27,0,42))</f>
        <v>726</v>
      </c>
      <c r="E27" s="22">
        <f ca="1">SUM(OFFSET(E27,0,6),OFFSET(E27,0,12),OFFSET(E27,0,18),OFFSET(E27,0,24),OFFSET(E27,0,30),OFFSET(E27,0,36),OFFSET(E27,0,42))</f>
        <v>246</v>
      </c>
      <c r="F27" s="22">
        <f ca="1">IF(D27, ROUND(E27/D27*100, 2),0)</f>
        <v>33.880000000000003</v>
      </c>
      <c r="G27" s="26" t="s">
        <v>50</v>
      </c>
      <c r="H27" s="27" t="s">
        <v>51</v>
      </c>
      <c r="I27" s="13">
        <v>13</v>
      </c>
      <c r="J27" s="22">
        <v>0</v>
      </c>
      <c r="K27" s="22">
        <v>0</v>
      </c>
      <c r="L27" s="22">
        <f>IF(J27, ROUND(K27/J27*100, 2),0)</f>
        <v>0</v>
      </c>
      <c r="M27" s="26" t="s">
        <v>50</v>
      </c>
      <c r="N27" s="27" t="s">
        <v>51</v>
      </c>
      <c r="O27" s="13">
        <v>13</v>
      </c>
      <c r="P27" s="22">
        <v>46</v>
      </c>
      <c r="Q27" s="22">
        <v>25</v>
      </c>
      <c r="R27" s="22">
        <f>IF(P27, ROUND(Q27/P27*100, 2),0)</f>
        <v>54.35</v>
      </c>
      <c r="S27" s="26" t="s">
        <v>50</v>
      </c>
      <c r="T27" s="27" t="s">
        <v>51</v>
      </c>
      <c r="U27" s="13">
        <v>13</v>
      </c>
      <c r="V27" s="22">
        <v>160</v>
      </c>
      <c r="W27" s="22">
        <v>61</v>
      </c>
      <c r="X27" s="22">
        <f>IF(V27, ROUND(W27/V27*100, 2),0)</f>
        <v>38.130000000000003</v>
      </c>
      <c r="Y27" s="26" t="s">
        <v>50</v>
      </c>
      <c r="Z27" s="27" t="s">
        <v>51</v>
      </c>
      <c r="AA27" s="13">
        <v>13</v>
      </c>
      <c r="AB27" s="22">
        <v>88</v>
      </c>
      <c r="AC27" s="22">
        <v>0</v>
      </c>
      <c r="AD27" s="22">
        <f>IF(AB27, ROUND(AC27/AB27*100, 2),0)</f>
        <v>0</v>
      </c>
      <c r="AE27" s="26" t="s">
        <v>50</v>
      </c>
      <c r="AF27" s="27" t="s">
        <v>51</v>
      </c>
      <c r="AG27" s="13">
        <v>13</v>
      </c>
      <c r="AH27" s="22">
        <v>25</v>
      </c>
      <c r="AI27" s="22">
        <v>48</v>
      </c>
      <c r="AJ27" s="22">
        <f>IF(AH27, ROUND(AI27/AH27*100, 2),0)</f>
        <v>192</v>
      </c>
      <c r="AK27" s="26" t="s">
        <v>50</v>
      </c>
      <c r="AL27" s="27" t="s">
        <v>51</v>
      </c>
      <c r="AM27" s="13">
        <v>13</v>
      </c>
      <c r="AN27" s="22">
        <v>116</v>
      </c>
      <c r="AO27" s="22">
        <v>63</v>
      </c>
      <c r="AP27" s="22">
        <f>IF(AN27, ROUND(AO27/AN27*100, 2),0)</f>
        <v>54.31</v>
      </c>
      <c r="AQ27" s="26" t="s">
        <v>50</v>
      </c>
      <c r="AR27" s="27" t="s">
        <v>51</v>
      </c>
      <c r="AS27" s="13">
        <v>13</v>
      </c>
      <c r="AT27" s="22">
        <v>291</v>
      </c>
      <c r="AU27" s="22">
        <v>49</v>
      </c>
      <c r="AV27" s="22">
        <f>IF(AT27, ROUND(AU27/AT27*100, 2),0)</f>
        <v>16.84</v>
      </c>
    </row>
    <row r="28" spans="1:48" ht="15.4" customHeight="1" x14ac:dyDescent="0.25">
      <c r="A28" s="16" t="s">
        <v>52</v>
      </c>
      <c r="B28" s="29" t="s">
        <v>53</v>
      </c>
      <c r="C28" s="18" t="s">
        <v>12</v>
      </c>
      <c r="D28" s="25"/>
      <c r="E28" s="25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</row>
    <row r="29" spans="1:48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SUM(OFFSET(D29,0,6),OFFSET(D29,0,12),OFFSET(D29,0,18),OFFSET(D29,0,24),OFFSET(D29,0,30),OFFSET(D29,0,36),OFFSET(D29,0,42))</f>
        <v>349</v>
      </c>
      <c r="E29" s="22">
        <f t="shared" ca="1" si="1"/>
        <v>128</v>
      </c>
      <c r="F29" s="22">
        <f t="shared" ref="F29:F34" ca="1" si="2">IF(D29, ROUND(E29/D29*100, 2),0)</f>
        <v>36.68</v>
      </c>
      <c r="G29" s="26" t="s">
        <v>54</v>
      </c>
      <c r="H29" s="27" t="s">
        <v>55</v>
      </c>
      <c r="I29" s="13">
        <v>14</v>
      </c>
      <c r="J29" s="22">
        <v>142</v>
      </c>
      <c r="K29" s="22">
        <v>50</v>
      </c>
      <c r="L29" s="22">
        <f t="shared" ref="L29:L34" si="3">IF(J29, ROUND(K29/J29*100, 2),0)</f>
        <v>35.21</v>
      </c>
      <c r="M29" s="26" t="s">
        <v>54</v>
      </c>
      <c r="N29" s="27" t="s">
        <v>55</v>
      </c>
      <c r="O29" s="13">
        <v>14</v>
      </c>
      <c r="P29" s="22">
        <v>17</v>
      </c>
      <c r="Q29" s="22">
        <v>2</v>
      </c>
      <c r="R29" s="22">
        <f t="shared" ref="R29:R34" si="4">IF(P29, ROUND(Q29/P29*100, 2),0)</f>
        <v>11.76</v>
      </c>
      <c r="S29" s="26" t="s">
        <v>54</v>
      </c>
      <c r="T29" s="27" t="s">
        <v>55</v>
      </c>
      <c r="U29" s="13">
        <v>14</v>
      </c>
      <c r="V29" s="22">
        <v>8</v>
      </c>
      <c r="W29" s="22">
        <v>0</v>
      </c>
      <c r="X29" s="22">
        <f t="shared" ref="X29:X34" si="5">IF(V29, ROUND(W29/V29*100, 2),0)</f>
        <v>0</v>
      </c>
      <c r="Y29" s="26" t="s">
        <v>54</v>
      </c>
      <c r="Z29" s="27" t="s">
        <v>55</v>
      </c>
      <c r="AA29" s="13">
        <v>14</v>
      </c>
      <c r="AB29" s="22">
        <v>21</v>
      </c>
      <c r="AC29" s="22">
        <v>10</v>
      </c>
      <c r="AD29" s="22">
        <f t="shared" ref="AD29:AD34" si="6">IF(AB29, ROUND(AC29/AB29*100, 2),0)</f>
        <v>47.62</v>
      </c>
      <c r="AE29" s="26" t="s">
        <v>54</v>
      </c>
      <c r="AF29" s="27" t="s">
        <v>55</v>
      </c>
      <c r="AG29" s="13">
        <v>14</v>
      </c>
      <c r="AH29" s="22">
        <v>70</v>
      </c>
      <c r="AI29" s="22">
        <v>17</v>
      </c>
      <c r="AJ29" s="22">
        <f t="shared" ref="AJ29:AJ34" si="7">IF(AH29, ROUND(AI29/AH29*100, 2),0)</f>
        <v>24.29</v>
      </c>
      <c r="AK29" s="26" t="s">
        <v>54</v>
      </c>
      <c r="AL29" s="27" t="s">
        <v>55</v>
      </c>
      <c r="AM29" s="13">
        <v>14</v>
      </c>
      <c r="AN29" s="22">
        <v>42</v>
      </c>
      <c r="AO29" s="22">
        <v>27</v>
      </c>
      <c r="AP29" s="22">
        <f t="shared" ref="AP29:AP34" si="8">IF(AN29, ROUND(AO29/AN29*100, 2),0)</f>
        <v>64.290000000000006</v>
      </c>
      <c r="AQ29" s="26" t="s">
        <v>54</v>
      </c>
      <c r="AR29" s="27" t="s">
        <v>55</v>
      </c>
      <c r="AS29" s="13">
        <v>14</v>
      </c>
      <c r="AT29" s="22">
        <v>49</v>
      </c>
      <c r="AU29" s="22">
        <v>22</v>
      </c>
      <c r="AV29" s="22">
        <f t="shared" ref="AV29:AV34" si="9">IF(AT29, ROUND(AU29/AT29*100, 2),0)</f>
        <v>44.9</v>
      </c>
    </row>
    <row r="30" spans="1:48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171</v>
      </c>
      <c r="E30" s="22">
        <f t="shared" ca="1" si="1"/>
        <v>71</v>
      </c>
      <c r="F30" s="22">
        <f t="shared" ca="1" si="2"/>
        <v>41.52</v>
      </c>
      <c r="G30" s="26" t="s">
        <v>56</v>
      </c>
      <c r="H30" s="27" t="s">
        <v>57</v>
      </c>
      <c r="I30" s="13">
        <v>15</v>
      </c>
      <c r="J30" s="22">
        <v>25</v>
      </c>
      <c r="K30" s="22">
        <v>5</v>
      </c>
      <c r="L30" s="22">
        <f t="shared" si="3"/>
        <v>20</v>
      </c>
      <c r="M30" s="26" t="s">
        <v>56</v>
      </c>
      <c r="N30" s="27" t="s">
        <v>57</v>
      </c>
      <c r="O30" s="13">
        <v>15</v>
      </c>
      <c r="P30" s="22">
        <v>3</v>
      </c>
      <c r="Q30" s="22">
        <v>1</v>
      </c>
      <c r="R30" s="22">
        <f t="shared" si="4"/>
        <v>33.33</v>
      </c>
      <c r="S30" s="26" t="s">
        <v>56</v>
      </c>
      <c r="T30" s="27" t="s">
        <v>57</v>
      </c>
      <c r="U30" s="13">
        <v>15</v>
      </c>
      <c r="V30" s="22">
        <v>40</v>
      </c>
      <c r="W30" s="22">
        <v>39</v>
      </c>
      <c r="X30" s="22">
        <f t="shared" si="5"/>
        <v>97.5</v>
      </c>
      <c r="Y30" s="26" t="s">
        <v>56</v>
      </c>
      <c r="Z30" s="27" t="s">
        <v>57</v>
      </c>
      <c r="AA30" s="13">
        <v>15</v>
      </c>
      <c r="AB30" s="22">
        <v>43</v>
      </c>
      <c r="AC30" s="22">
        <v>0</v>
      </c>
      <c r="AD30" s="22">
        <f t="shared" si="6"/>
        <v>0</v>
      </c>
      <c r="AE30" s="26" t="s">
        <v>56</v>
      </c>
      <c r="AF30" s="27" t="s">
        <v>57</v>
      </c>
      <c r="AG30" s="13">
        <v>15</v>
      </c>
      <c r="AH30" s="22">
        <v>3</v>
      </c>
      <c r="AI30" s="22">
        <v>1</v>
      </c>
      <c r="AJ30" s="22">
        <f t="shared" si="7"/>
        <v>33.33</v>
      </c>
      <c r="AK30" s="26" t="s">
        <v>56</v>
      </c>
      <c r="AL30" s="27" t="s">
        <v>57</v>
      </c>
      <c r="AM30" s="13">
        <v>15</v>
      </c>
      <c r="AN30" s="22">
        <v>0</v>
      </c>
      <c r="AO30" s="22">
        <v>0</v>
      </c>
      <c r="AP30" s="22">
        <f t="shared" si="8"/>
        <v>0</v>
      </c>
      <c r="AQ30" s="26" t="s">
        <v>56</v>
      </c>
      <c r="AR30" s="27" t="s">
        <v>57</v>
      </c>
      <c r="AS30" s="13">
        <v>15</v>
      </c>
      <c r="AT30" s="22">
        <v>57</v>
      </c>
      <c r="AU30" s="22">
        <v>25</v>
      </c>
      <c r="AV30" s="22">
        <f t="shared" si="9"/>
        <v>43.86</v>
      </c>
    </row>
    <row r="31" spans="1:48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1930</v>
      </c>
      <c r="E31" s="22">
        <f t="shared" ca="1" si="1"/>
        <v>631</v>
      </c>
      <c r="F31" s="22">
        <f t="shared" ca="1" si="2"/>
        <v>32.69</v>
      </c>
      <c r="G31" s="26" t="s">
        <v>58</v>
      </c>
      <c r="H31" s="27" t="s">
        <v>59</v>
      </c>
      <c r="I31" s="13">
        <v>16</v>
      </c>
      <c r="J31" s="22">
        <v>27</v>
      </c>
      <c r="K31" s="22">
        <v>47</v>
      </c>
      <c r="L31" s="22">
        <f t="shared" si="3"/>
        <v>174.07</v>
      </c>
      <c r="M31" s="26" t="s">
        <v>58</v>
      </c>
      <c r="N31" s="27" t="s">
        <v>59</v>
      </c>
      <c r="O31" s="13">
        <v>16</v>
      </c>
      <c r="P31" s="22">
        <v>67</v>
      </c>
      <c r="Q31" s="22">
        <v>65</v>
      </c>
      <c r="R31" s="22">
        <f t="shared" si="4"/>
        <v>97.01</v>
      </c>
      <c r="S31" s="26" t="s">
        <v>58</v>
      </c>
      <c r="T31" s="27" t="s">
        <v>59</v>
      </c>
      <c r="U31" s="13">
        <v>16</v>
      </c>
      <c r="V31" s="22">
        <v>166</v>
      </c>
      <c r="W31" s="22">
        <v>78</v>
      </c>
      <c r="X31" s="22">
        <f t="shared" si="5"/>
        <v>46.99</v>
      </c>
      <c r="Y31" s="26" t="s">
        <v>58</v>
      </c>
      <c r="Z31" s="27" t="s">
        <v>59</v>
      </c>
      <c r="AA31" s="13">
        <v>16</v>
      </c>
      <c r="AB31" s="22">
        <v>161</v>
      </c>
      <c r="AC31" s="22">
        <v>53</v>
      </c>
      <c r="AD31" s="22">
        <f t="shared" si="6"/>
        <v>32.92</v>
      </c>
      <c r="AE31" s="26" t="s">
        <v>58</v>
      </c>
      <c r="AF31" s="27" t="s">
        <v>59</v>
      </c>
      <c r="AG31" s="13">
        <v>16</v>
      </c>
      <c r="AH31" s="22">
        <v>9</v>
      </c>
      <c r="AI31" s="22">
        <v>59</v>
      </c>
      <c r="AJ31" s="22">
        <f t="shared" si="7"/>
        <v>655.56</v>
      </c>
      <c r="AK31" s="26" t="s">
        <v>58</v>
      </c>
      <c r="AL31" s="27" t="s">
        <v>59</v>
      </c>
      <c r="AM31" s="13">
        <v>16</v>
      </c>
      <c r="AN31" s="22">
        <v>25</v>
      </c>
      <c r="AO31" s="22">
        <v>8</v>
      </c>
      <c r="AP31" s="22">
        <f t="shared" si="8"/>
        <v>32</v>
      </c>
      <c r="AQ31" s="26" t="s">
        <v>58</v>
      </c>
      <c r="AR31" s="27" t="s">
        <v>59</v>
      </c>
      <c r="AS31" s="13">
        <v>16</v>
      </c>
      <c r="AT31" s="22">
        <v>1475</v>
      </c>
      <c r="AU31" s="22">
        <v>321</v>
      </c>
      <c r="AV31" s="22">
        <f t="shared" si="9"/>
        <v>21.76</v>
      </c>
    </row>
    <row r="32" spans="1:48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231</v>
      </c>
      <c r="E32" s="22">
        <f t="shared" ca="1" si="1"/>
        <v>63</v>
      </c>
      <c r="F32" s="22">
        <f t="shared" ca="1" si="2"/>
        <v>27.27</v>
      </c>
      <c r="G32" s="26" t="s">
        <v>60</v>
      </c>
      <c r="H32" s="27" t="s">
        <v>61</v>
      </c>
      <c r="I32" s="13">
        <v>17</v>
      </c>
      <c r="J32" s="22">
        <v>30</v>
      </c>
      <c r="K32" s="22">
        <v>2</v>
      </c>
      <c r="L32" s="22">
        <f t="shared" si="3"/>
        <v>6.67</v>
      </c>
      <c r="M32" s="26" t="s">
        <v>60</v>
      </c>
      <c r="N32" s="27" t="s">
        <v>61</v>
      </c>
      <c r="O32" s="13">
        <v>17</v>
      </c>
      <c r="P32" s="22">
        <v>1</v>
      </c>
      <c r="Q32" s="22">
        <v>0</v>
      </c>
      <c r="R32" s="22">
        <f t="shared" si="4"/>
        <v>0</v>
      </c>
      <c r="S32" s="26" t="s">
        <v>60</v>
      </c>
      <c r="T32" s="27" t="s">
        <v>61</v>
      </c>
      <c r="U32" s="13">
        <v>17</v>
      </c>
      <c r="V32" s="22">
        <v>6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47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6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139</v>
      </c>
      <c r="AO32" s="22">
        <v>61</v>
      </c>
      <c r="AP32" s="22">
        <f t="shared" si="8"/>
        <v>43.88</v>
      </c>
      <c r="AQ32" s="26" t="s">
        <v>60</v>
      </c>
      <c r="AR32" s="27" t="s">
        <v>61</v>
      </c>
      <c r="AS32" s="13">
        <v>17</v>
      </c>
      <c r="AT32" s="22">
        <v>2</v>
      </c>
      <c r="AU32" s="22">
        <v>0</v>
      </c>
      <c r="AV32" s="22">
        <f t="shared" si="9"/>
        <v>0</v>
      </c>
    </row>
    <row r="33" spans="1:48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151</v>
      </c>
      <c r="E33" s="22">
        <f t="shared" ca="1" si="1"/>
        <v>52</v>
      </c>
      <c r="F33" s="22">
        <f t="shared" ca="1" si="2"/>
        <v>34.44</v>
      </c>
      <c r="G33" s="26" t="s">
        <v>62</v>
      </c>
      <c r="H33" s="27" t="s">
        <v>63</v>
      </c>
      <c r="I33" s="13">
        <v>18</v>
      </c>
      <c r="J33" s="22">
        <v>30</v>
      </c>
      <c r="K33" s="22">
        <v>2</v>
      </c>
      <c r="L33" s="22">
        <f t="shared" si="3"/>
        <v>6.67</v>
      </c>
      <c r="M33" s="26" t="s">
        <v>62</v>
      </c>
      <c r="N33" s="27" t="s">
        <v>63</v>
      </c>
      <c r="O33" s="13">
        <v>18</v>
      </c>
      <c r="P33" s="22">
        <v>3</v>
      </c>
      <c r="Q33" s="22">
        <v>11</v>
      </c>
      <c r="R33" s="22">
        <f t="shared" si="4"/>
        <v>366.67</v>
      </c>
      <c r="S33" s="26" t="s">
        <v>62</v>
      </c>
      <c r="T33" s="27" t="s">
        <v>63</v>
      </c>
      <c r="U33" s="13">
        <v>18</v>
      </c>
      <c r="V33" s="22">
        <v>55</v>
      </c>
      <c r="W33" s="22">
        <v>5</v>
      </c>
      <c r="X33" s="22">
        <f t="shared" si="5"/>
        <v>9.09</v>
      </c>
      <c r="Y33" s="26" t="s">
        <v>62</v>
      </c>
      <c r="Z33" s="27" t="s">
        <v>63</v>
      </c>
      <c r="AA33" s="13">
        <v>18</v>
      </c>
      <c r="AB33" s="22">
        <v>4</v>
      </c>
      <c r="AC33" s="22">
        <v>2</v>
      </c>
      <c r="AD33" s="22">
        <f t="shared" si="6"/>
        <v>50</v>
      </c>
      <c r="AE33" s="26" t="s">
        <v>62</v>
      </c>
      <c r="AF33" s="27" t="s">
        <v>63</v>
      </c>
      <c r="AG33" s="13">
        <v>18</v>
      </c>
      <c r="AH33" s="22">
        <v>6</v>
      </c>
      <c r="AI33" s="22">
        <v>0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5</v>
      </c>
      <c r="AO33" s="22">
        <v>13</v>
      </c>
      <c r="AP33" s="22">
        <f t="shared" si="8"/>
        <v>260</v>
      </c>
      <c r="AQ33" s="26" t="s">
        <v>62</v>
      </c>
      <c r="AR33" s="27" t="s">
        <v>63</v>
      </c>
      <c r="AS33" s="13">
        <v>18</v>
      </c>
      <c r="AT33" s="22">
        <v>48</v>
      </c>
      <c r="AU33" s="22">
        <v>19</v>
      </c>
      <c r="AV33" s="22">
        <f t="shared" si="9"/>
        <v>39.58</v>
      </c>
    </row>
    <row r="34" spans="1:48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1328</v>
      </c>
      <c r="E34" s="22">
        <f t="shared" ca="1" si="1"/>
        <v>277</v>
      </c>
      <c r="F34" s="22">
        <f t="shared" ca="1" si="2"/>
        <v>20.86</v>
      </c>
      <c r="G34" s="20" t="s">
        <v>64</v>
      </c>
      <c r="H34" s="28" t="s">
        <v>65</v>
      </c>
      <c r="I34" s="13">
        <v>19</v>
      </c>
      <c r="J34" s="22">
        <v>78</v>
      </c>
      <c r="K34" s="22">
        <v>55</v>
      </c>
      <c r="L34" s="22">
        <f t="shared" si="3"/>
        <v>70.510000000000005</v>
      </c>
      <c r="M34" s="20" t="s">
        <v>64</v>
      </c>
      <c r="N34" s="28" t="s">
        <v>65</v>
      </c>
      <c r="O34" s="13">
        <v>19</v>
      </c>
      <c r="P34" s="22">
        <v>70</v>
      </c>
      <c r="Q34" s="22">
        <v>18</v>
      </c>
      <c r="R34" s="22">
        <f t="shared" si="4"/>
        <v>25.71</v>
      </c>
      <c r="S34" s="20" t="s">
        <v>64</v>
      </c>
      <c r="T34" s="28" t="s">
        <v>65</v>
      </c>
      <c r="U34" s="13">
        <v>19</v>
      </c>
      <c r="V34" s="22">
        <v>191</v>
      </c>
      <c r="W34" s="22">
        <v>33</v>
      </c>
      <c r="X34" s="22">
        <f t="shared" si="5"/>
        <v>17.28</v>
      </c>
      <c r="Y34" s="20" t="s">
        <v>64</v>
      </c>
      <c r="Z34" s="28" t="s">
        <v>65</v>
      </c>
      <c r="AA34" s="13">
        <v>19</v>
      </c>
      <c r="AB34" s="22">
        <v>31</v>
      </c>
      <c r="AC34" s="22">
        <v>12</v>
      </c>
      <c r="AD34" s="22">
        <f t="shared" si="6"/>
        <v>38.71</v>
      </c>
      <c r="AE34" s="20" t="s">
        <v>64</v>
      </c>
      <c r="AF34" s="28" t="s">
        <v>65</v>
      </c>
      <c r="AG34" s="13">
        <v>19</v>
      </c>
      <c r="AH34" s="22">
        <v>97</v>
      </c>
      <c r="AI34" s="22">
        <v>20</v>
      </c>
      <c r="AJ34" s="22">
        <f t="shared" si="7"/>
        <v>20.62</v>
      </c>
      <c r="AK34" s="20" t="s">
        <v>64</v>
      </c>
      <c r="AL34" s="28" t="s">
        <v>65</v>
      </c>
      <c r="AM34" s="13">
        <v>19</v>
      </c>
      <c r="AN34" s="22">
        <v>170</v>
      </c>
      <c r="AO34" s="22">
        <v>39</v>
      </c>
      <c r="AP34" s="22">
        <f t="shared" si="8"/>
        <v>22.94</v>
      </c>
      <c r="AQ34" s="20" t="s">
        <v>64</v>
      </c>
      <c r="AR34" s="28" t="s">
        <v>65</v>
      </c>
      <c r="AS34" s="13">
        <v>19</v>
      </c>
      <c r="AT34" s="22">
        <v>691</v>
      </c>
      <c r="AU34" s="22">
        <v>100</v>
      </c>
      <c r="AV34" s="22">
        <f t="shared" si="9"/>
        <v>14.47</v>
      </c>
    </row>
    <row r="35" spans="1:48" ht="36" customHeight="1" x14ac:dyDescent="0.25">
      <c r="A35" s="16" t="s">
        <v>66</v>
      </c>
      <c r="B35" s="29" t="s">
        <v>67</v>
      </c>
      <c r="C35" s="18" t="s">
        <v>12</v>
      </c>
      <c r="D35" s="25"/>
      <c r="E35" s="25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</row>
    <row r="36" spans="1:48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SUM(OFFSET(D36,0,6),OFFSET(D36,0,12),OFFSET(D36,0,18),OFFSET(D36,0,24),OFFSET(D36,0,30),OFFSET(D36,0,36),OFFSET(D36,0,42))</f>
        <v>208</v>
      </c>
      <c r="E36" s="22">
        <f ca="1">SUM(OFFSET(E36,0,6),OFFSET(E36,0,12),OFFSET(E36,0,18),OFFSET(E36,0,24),OFFSET(E36,0,30),OFFSET(E36,0,36),OFFSET(E36,0,42))</f>
        <v>79</v>
      </c>
      <c r="F36" s="22">
        <f ca="1">IF(D36, ROUND(E36/D36*100, 2),0)</f>
        <v>37.979999999999997</v>
      </c>
      <c r="G36" s="26" t="s">
        <v>68</v>
      </c>
      <c r="H36" s="30" t="s">
        <v>69</v>
      </c>
      <c r="I36" s="13">
        <v>20</v>
      </c>
      <c r="J36" s="22">
        <v>0</v>
      </c>
      <c r="K36" s="22">
        <v>3</v>
      </c>
      <c r="L36" s="22">
        <f>IF(J36, ROUND(K36/J36*100, 2),0)</f>
        <v>0</v>
      </c>
      <c r="M36" s="26" t="s">
        <v>68</v>
      </c>
      <c r="N36" s="30" t="s">
        <v>69</v>
      </c>
      <c r="O36" s="13">
        <v>20</v>
      </c>
      <c r="P36" s="22">
        <v>1</v>
      </c>
      <c r="Q36" s="22">
        <v>1</v>
      </c>
      <c r="R36" s="22">
        <f>IF(P36, ROUND(Q36/P36*100, 2),0)</f>
        <v>100</v>
      </c>
      <c r="S36" s="26" t="s">
        <v>68</v>
      </c>
      <c r="T36" s="30" t="s">
        <v>69</v>
      </c>
      <c r="U36" s="13">
        <v>20</v>
      </c>
      <c r="V36" s="22">
        <v>14</v>
      </c>
      <c r="W36" s="22">
        <v>4</v>
      </c>
      <c r="X36" s="22">
        <f>IF(V36, ROUND(W36/V36*100, 2),0)</f>
        <v>28.57</v>
      </c>
      <c r="Y36" s="26" t="s">
        <v>68</v>
      </c>
      <c r="Z36" s="30" t="s">
        <v>69</v>
      </c>
      <c r="AA36" s="13">
        <v>20</v>
      </c>
      <c r="AB36" s="22">
        <v>4</v>
      </c>
      <c r="AC36" s="22">
        <v>5</v>
      </c>
      <c r="AD36" s="22">
        <f>IF(AB36, ROUND(AC36/AB36*100, 2),0)</f>
        <v>125</v>
      </c>
      <c r="AE36" s="26" t="s">
        <v>68</v>
      </c>
      <c r="AF36" s="30" t="s">
        <v>69</v>
      </c>
      <c r="AG36" s="13">
        <v>20</v>
      </c>
      <c r="AH36" s="22">
        <v>0</v>
      </c>
      <c r="AI36" s="22">
        <v>1</v>
      </c>
      <c r="AJ36" s="22">
        <f>IF(AH36, ROUND(AI36/AH36*100, 2),0)</f>
        <v>0</v>
      </c>
      <c r="AK36" s="26" t="s">
        <v>68</v>
      </c>
      <c r="AL36" s="30" t="s">
        <v>69</v>
      </c>
      <c r="AM36" s="13">
        <v>20</v>
      </c>
      <c r="AN36" s="22">
        <v>0</v>
      </c>
      <c r="AO36" s="22">
        <v>0</v>
      </c>
      <c r="AP36" s="22">
        <f>IF(AN36, ROUND(AO36/AN36*100, 2),0)</f>
        <v>0</v>
      </c>
      <c r="AQ36" s="26" t="s">
        <v>68</v>
      </c>
      <c r="AR36" s="30" t="s">
        <v>69</v>
      </c>
      <c r="AS36" s="13">
        <v>20</v>
      </c>
      <c r="AT36" s="22">
        <v>189</v>
      </c>
      <c r="AU36" s="22">
        <v>65</v>
      </c>
      <c r="AV36" s="22">
        <f>IF(AT36, ROUND(AU36/AT36*100, 2),0)</f>
        <v>34.39</v>
      </c>
    </row>
    <row r="37" spans="1:48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SUM(OFFSET(D37,0,6),OFFSET(D37,0,12),OFFSET(D37,0,18),OFFSET(D37,0,24),OFFSET(D37,0,30),OFFSET(D37,0,36),OFFSET(D37,0,42))</f>
        <v>2</v>
      </c>
      <c r="E37" s="22">
        <f ca="1">SUM(OFFSET(E37,0,6),OFFSET(E37,0,12),OFFSET(E37,0,18),OFFSET(E37,0,24),OFFSET(E37,0,30),OFFSET(E37,0,36),OFFSET(E37,0,42))</f>
        <v>4</v>
      </c>
      <c r="F37" s="22">
        <f ca="1">IF(D37, ROUND(E37/D37*100, 2),0)</f>
        <v>200</v>
      </c>
      <c r="G37" s="26" t="s">
        <v>70</v>
      </c>
      <c r="H37" s="30" t="s">
        <v>71</v>
      </c>
      <c r="I37" s="13">
        <v>21</v>
      </c>
      <c r="J37" s="22">
        <v>0</v>
      </c>
      <c r="K37" s="22">
        <v>4</v>
      </c>
      <c r="L37" s="22">
        <f>IF(J37, ROUND(K37/J37*100, 2),0)</f>
        <v>0</v>
      </c>
      <c r="M37" s="26" t="s">
        <v>70</v>
      </c>
      <c r="N37" s="30" t="s">
        <v>71</v>
      </c>
      <c r="O37" s="13">
        <v>21</v>
      </c>
      <c r="P37" s="22">
        <v>2</v>
      </c>
      <c r="Q37" s="22">
        <v>0</v>
      </c>
      <c r="R37" s="22">
        <f>IF(P37, ROUND(Q37/P37*100, 2),0)</f>
        <v>0</v>
      </c>
      <c r="S37" s="26" t="s">
        <v>70</v>
      </c>
      <c r="T37" s="30" t="s">
        <v>71</v>
      </c>
      <c r="U37" s="13">
        <v>21</v>
      </c>
      <c r="V37" s="22">
        <v>0</v>
      </c>
      <c r="W37" s="22">
        <v>0</v>
      </c>
      <c r="X37" s="22">
        <f>IF(V37, ROUND(W37/V37*100, 2),0)</f>
        <v>0</v>
      </c>
      <c r="Y37" s="26" t="s">
        <v>70</v>
      </c>
      <c r="Z37" s="30" t="s">
        <v>71</v>
      </c>
      <c r="AA37" s="13">
        <v>21</v>
      </c>
      <c r="AB37" s="22">
        <v>0</v>
      </c>
      <c r="AC37" s="22">
        <v>0</v>
      </c>
      <c r="AD37" s="22">
        <f>IF(AB37, ROUND(AC37/AB37*100, 2),0)</f>
        <v>0</v>
      </c>
      <c r="AE37" s="26" t="s">
        <v>70</v>
      </c>
      <c r="AF37" s="30" t="s">
        <v>71</v>
      </c>
      <c r="AG37" s="13">
        <v>21</v>
      </c>
      <c r="AH37" s="22">
        <v>0</v>
      </c>
      <c r="AI37" s="22">
        <v>0</v>
      </c>
      <c r="AJ37" s="22">
        <f>IF(AH37, ROUND(AI37/AH37*100, 2),0)</f>
        <v>0</v>
      </c>
      <c r="AK37" s="26" t="s">
        <v>70</v>
      </c>
      <c r="AL37" s="30" t="s">
        <v>71</v>
      </c>
      <c r="AM37" s="13">
        <v>21</v>
      </c>
      <c r="AN37" s="22">
        <v>0</v>
      </c>
      <c r="AO37" s="22">
        <v>0</v>
      </c>
      <c r="AP37" s="22">
        <f>IF(AN37, ROUND(AO37/AN37*100, 2),0)</f>
        <v>0</v>
      </c>
      <c r="AQ37" s="26" t="s">
        <v>70</v>
      </c>
      <c r="AR37" s="30" t="s">
        <v>71</v>
      </c>
      <c r="AS37" s="13">
        <v>21</v>
      </c>
      <c r="AT37" s="22">
        <v>0</v>
      </c>
      <c r="AU37" s="22">
        <v>0</v>
      </c>
      <c r="AV37" s="22">
        <f>IF(AT37, ROUND(AU37/AT37*100, 2),0)</f>
        <v>0</v>
      </c>
    </row>
    <row r="38" spans="1:48" ht="19.350000000000001" customHeight="1" x14ac:dyDescent="0.25">
      <c r="A38" s="23"/>
      <c r="B38" s="24" t="s">
        <v>16</v>
      </c>
      <c r="C38" s="18" t="s">
        <v>12</v>
      </c>
      <c r="D38" s="25"/>
      <c r="E38" s="25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</row>
    <row r="39" spans="1:48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10">SUM(OFFSET(D39,0,6),OFFSET(D39,0,12),OFFSET(D39,0,18),OFFSET(D39,0,24),OFFSET(D39,0,30),OFFSET(D39,0,36),OFFSET(D39,0,42))</f>
        <v>0</v>
      </c>
      <c r="E39" s="22">
        <f t="shared" ca="1" si="10"/>
        <v>0</v>
      </c>
      <c r="F39" s="22">
        <f ca="1">IF(D39, ROUND(E39/D39*100, 2),0)</f>
        <v>0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0</v>
      </c>
      <c r="Q39" s="22">
        <v>0</v>
      </c>
      <c r="R39" s="22">
        <f>IF(P39, ROUND(Q39/P39*100, 2),0)</f>
        <v>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0</v>
      </c>
      <c r="AP39" s="22">
        <f>IF(AN39, ROUND(AO39/AN39*100, 2),0)</f>
        <v>0</v>
      </c>
      <c r="AQ39" s="26" t="s">
        <v>72</v>
      </c>
      <c r="AR39" s="30" t="s">
        <v>73</v>
      </c>
      <c r="AS39" s="13">
        <v>22</v>
      </c>
      <c r="AT39" s="22">
        <v>0</v>
      </c>
      <c r="AU39" s="22">
        <v>0</v>
      </c>
      <c r="AV39" s="22">
        <f>IF(AT39, ROUND(AU39/AT39*100, 2),0)</f>
        <v>0</v>
      </c>
    </row>
    <row r="40" spans="1:48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10"/>
        <v>128</v>
      </c>
      <c r="E40" s="22">
        <f t="shared" ca="1" si="10"/>
        <v>44</v>
      </c>
      <c r="F40" s="22">
        <f ca="1">IF(D40, ROUND(E40/D40*100, 2),0)</f>
        <v>34.380000000000003</v>
      </c>
      <c r="G40" s="26" t="s">
        <v>74</v>
      </c>
      <c r="H40" s="30" t="s">
        <v>75</v>
      </c>
      <c r="I40" s="13">
        <v>23</v>
      </c>
      <c r="J40" s="22">
        <v>0</v>
      </c>
      <c r="K40" s="22">
        <v>2</v>
      </c>
      <c r="L40" s="22">
        <f>IF(J40, ROUND(K40/J40*100, 2),0)</f>
        <v>0</v>
      </c>
      <c r="M40" s="26" t="s">
        <v>74</v>
      </c>
      <c r="N40" s="30" t="s">
        <v>75</v>
      </c>
      <c r="O40" s="13">
        <v>23</v>
      </c>
      <c r="P40" s="22">
        <v>7</v>
      </c>
      <c r="Q40" s="22">
        <v>3</v>
      </c>
      <c r="R40" s="22">
        <f>IF(P40, ROUND(Q40/P40*100, 2),0)</f>
        <v>42.86</v>
      </c>
      <c r="S40" s="26" t="s">
        <v>74</v>
      </c>
      <c r="T40" s="30" t="s">
        <v>75</v>
      </c>
      <c r="U40" s="13">
        <v>23</v>
      </c>
      <c r="V40" s="22">
        <v>3</v>
      </c>
      <c r="W40" s="22">
        <v>6</v>
      </c>
      <c r="X40" s="22">
        <f>IF(V40, ROUND(W40/V40*100, 2),0)</f>
        <v>200</v>
      </c>
      <c r="Y40" s="26" t="s">
        <v>74</v>
      </c>
      <c r="Z40" s="30" t="s">
        <v>75</v>
      </c>
      <c r="AA40" s="13">
        <v>23</v>
      </c>
      <c r="AB40" s="22">
        <v>1</v>
      </c>
      <c r="AC40" s="22">
        <v>10</v>
      </c>
      <c r="AD40" s="22">
        <f>IF(AB40, ROUND(AC40/AB40*100, 2),0)</f>
        <v>1000</v>
      </c>
      <c r="AE40" s="26" t="s">
        <v>74</v>
      </c>
      <c r="AF40" s="30" t="s">
        <v>75</v>
      </c>
      <c r="AG40" s="13">
        <v>23</v>
      </c>
      <c r="AH40" s="22">
        <v>0</v>
      </c>
      <c r="AI40" s="22">
        <v>0</v>
      </c>
      <c r="AJ40" s="22">
        <f>IF(AH40, ROUND(AI40/AH40*100, 2),0)</f>
        <v>0</v>
      </c>
      <c r="AK40" s="26" t="s">
        <v>74</v>
      </c>
      <c r="AL40" s="30" t="s">
        <v>75</v>
      </c>
      <c r="AM40" s="13">
        <v>23</v>
      </c>
      <c r="AN40" s="22">
        <v>0</v>
      </c>
      <c r="AO40" s="22">
        <v>0</v>
      </c>
      <c r="AP40" s="22">
        <f>IF(AN40, ROUND(AO40/AN40*100, 2),0)</f>
        <v>0</v>
      </c>
      <c r="AQ40" s="26" t="s">
        <v>74</v>
      </c>
      <c r="AR40" s="30" t="s">
        <v>75</v>
      </c>
      <c r="AS40" s="13">
        <v>23</v>
      </c>
      <c r="AT40" s="22">
        <v>117</v>
      </c>
      <c r="AU40" s="22">
        <v>23</v>
      </c>
      <c r="AV40" s="22">
        <f>IF(AT40, ROUND(AU40/AT40*100, 2),0)</f>
        <v>19.66</v>
      </c>
    </row>
    <row r="41" spans="1:48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10"/>
        <v>185</v>
      </c>
      <c r="E41" s="22">
        <f t="shared" ca="1" si="10"/>
        <v>95</v>
      </c>
      <c r="F41" s="22">
        <f ca="1">IF(D41, ROUND(E41/D41*100, 2),0)</f>
        <v>51.35</v>
      </c>
      <c r="G41" s="26" t="s">
        <v>76</v>
      </c>
      <c r="H41" s="30" t="s">
        <v>77</v>
      </c>
      <c r="I41" s="13">
        <v>24</v>
      </c>
      <c r="J41" s="22">
        <v>1</v>
      </c>
      <c r="K41" s="22">
        <v>13</v>
      </c>
      <c r="L41" s="22">
        <f>IF(J41, ROUND(K41/J41*100, 2),0)</f>
        <v>1300</v>
      </c>
      <c r="M41" s="26" t="s">
        <v>76</v>
      </c>
      <c r="N41" s="30" t="s">
        <v>77</v>
      </c>
      <c r="O41" s="13">
        <v>24</v>
      </c>
      <c r="P41" s="22">
        <v>12</v>
      </c>
      <c r="Q41" s="22">
        <v>17</v>
      </c>
      <c r="R41" s="22">
        <f>IF(P41, ROUND(Q41/P41*100, 2),0)</f>
        <v>141.66999999999999</v>
      </c>
      <c r="S41" s="26" t="s">
        <v>76</v>
      </c>
      <c r="T41" s="30" t="s">
        <v>77</v>
      </c>
      <c r="U41" s="13">
        <v>24</v>
      </c>
      <c r="V41" s="22">
        <v>25</v>
      </c>
      <c r="W41" s="22">
        <v>12</v>
      </c>
      <c r="X41" s="22">
        <f>IF(V41, ROUND(W41/V41*100, 2),0)</f>
        <v>48</v>
      </c>
      <c r="Y41" s="26" t="s">
        <v>76</v>
      </c>
      <c r="Z41" s="30" t="s">
        <v>77</v>
      </c>
      <c r="AA41" s="13">
        <v>24</v>
      </c>
      <c r="AB41" s="22">
        <v>11</v>
      </c>
      <c r="AC41" s="22">
        <v>0</v>
      </c>
      <c r="AD41" s="22">
        <f>IF(AB41, ROUND(AC41/AB41*100, 2),0)</f>
        <v>0</v>
      </c>
      <c r="AE41" s="26" t="s">
        <v>76</v>
      </c>
      <c r="AF41" s="30" t="s">
        <v>77</v>
      </c>
      <c r="AG41" s="13">
        <v>24</v>
      </c>
      <c r="AH41" s="22">
        <v>0</v>
      </c>
      <c r="AI41" s="22">
        <v>10</v>
      </c>
      <c r="AJ41" s="22">
        <f>IF(AH41, ROUND(AI41/AH41*100, 2),0)</f>
        <v>0</v>
      </c>
      <c r="AK41" s="26" t="s">
        <v>76</v>
      </c>
      <c r="AL41" s="30" t="s">
        <v>77</v>
      </c>
      <c r="AM41" s="13">
        <v>24</v>
      </c>
      <c r="AN41" s="22">
        <v>6</v>
      </c>
      <c r="AO41" s="22">
        <v>8</v>
      </c>
      <c r="AP41" s="22">
        <f>IF(AN41, ROUND(AO41/AN41*100, 2),0)</f>
        <v>133.33000000000001</v>
      </c>
      <c r="AQ41" s="26" t="s">
        <v>76</v>
      </c>
      <c r="AR41" s="30" t="s">
        <v>77</v>
      </c>
      <c r="AS41" s="13">
        <v>24</v>
      </c>
      <c r="AT41" s="22">
        <v>130</v>
      </c>
      <c r="AU41" s="22">
        <v>35</v>
      </c>
      <c r="AV41" s="22">
        <f>IF(AT41, ROUND(AU41/AT41*100, 2),0)</f>
        <v>26.92</v>
      </c>
    </row>
    <row r="42" spans="1:48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10"/>
        <v>311</v>
      </c>
      <c r="E42" s="22">
        <f t="shared" ca="1" si="10"/>
        <v>125</v>
      </c>
      <c r="F42" s="22">
        <f ca="1">IF(D42, ROUND(E42/D42*100, 2),0)</f>
        <v>40.19</v>
      </c>
      <c r="G42" s="26" t="s">
        <v>78</v>
      </c>
      <c r="H42" s="27" t="s">
        <v>79</v>
      </c>
      <c r="I42" s="13">
        <v>25</v>
      </c>
      <c r="J42" s="22">
        <v>0</v>
      </c>
      <c r="K42" s="22">
        <v>26</v>
      </c>
      <c r="L42" s="22">
        <f>IF(J42, ROUND(K42/J42*100, 2),0)</f>
        <v>0</v>
      </c>
      <c r="M42" s="26" t="s">
        <v>78</v>
      </c>
      <c r="N42" s="27" t="s">
        <v>79</v>
      </c>
      <c r="O42" s="13">
        <v>25</v>
      </c>
      <c r="P42" s="22">
        <v>11</v>
      </c>
      <c r="Q42" s="22">
        <v>14</v>
      </c>
      <c r="R42" s="22">
        <f>IF(P42, ROUND(Q42/P42*100, 2),0)</f>
        <v>127.27</v>
      </c>
      <c r="S42" s="26" t="s">
        <v>78</v>
      </c>
      <c r="T42" s="27" t="s">
        <v>79</v>
      </c>
      <c r="U42" s="13">
        <v>25</v>
      </c>
      <c r="V42" s="22">
        <v>24</v>
      </c>
      <c r="W42" s="22">
        <v>7</v>
      </c>
      <c r="X42" s="22">
        <f>IF(V42, ROUND(W42/V42*100, 2),0)</f>
        <v>29.17</v>
      </c>
      <c r="Y42" s="26" t="s">
        <v>78</v>
      </c>
      <c r="Z42" s="27" t="s">
        <v>79</v>
      </c>
      <c r="AA42" s="13">
        <v>25</v>
      </c>
      <c r="AB42" s="22">
        <v>53</v>
      </c>
      <c r="AC42" s="22">
        <v>0</v>
      </c>
      <c r="AD42" s="22">
        <f>IF(AB42, ROUND(AC42/AB42*100, 2),0)</f>
        <v>0</v>
      </c>
      <c r="AE42" s="26" t="s">
        <v>78</v>
      </c>
      <c r="AF42" s="27" t="s">
        <v>79</v>
      </c>
      <c r="AG42" s="13">
        <v>25</v>
      </c>
      <c r="AH42" s="22">
        <v>0</v>
      </c>
      <c r="AI42" s="22">
        <v>2</v>
      </c>
      <c r="AJ42" s="22">
        <f>IF(AH42, ROUND(AI42/AH42*100, 2),0)</f>
        <v>0</v>
      </c>
      <c r="AK42" s="26" t="s">
        <v>78</v>
      </c>
      <c r="AL42" s="27" t="s">
        <v>79</v>
      </c>
      <c r="AM42" s="13">
        <v>25</v>
      </c>
      <c r="AN42" s="22">
        <v>30</v>
      </c>
      <c r="AO42" s="22">
        <v>12</v>
      </c>
      <c r="AP42" s="22">
        <f>IF(AN42, ROUND(AO42/AN42*100, 2),0)</f>
        <v>40</v>
      </c>
      <c r="AQ42" s="26" t="s">
        <v>78</v>
      </c>
      <c r="AR42" s="27" t="s">
        <v>79</v>
      </c>
      <c r="AS42" s="13">
        <v>25</v>
      </c>
      <c r="AT42" s="22">
        <v>193</v>
      </c>
      <c r="AU42" s="22">
        <v>64</v>
      </c>
      <c r="AV42" s="22">
        <f>IF(AT42, ROUND(AU42/AT42*100, 2),0)</f>
        <v>33.159999999999997</v>
      </c>
    </row>
    <row r="43" spans="1:48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10"/>
        <v>66</v>
      </c>
      <c r="E43" s="22">
        <f t="shared" ca="1" si="10"/>
        <v>23</v>
      </c>
      <c r="F43" s="22">
        <f ca="1">IF(D43, ROUND(E43/D43*100, 2),0)</f>
        <v>34.85</v>
      </c>
      <c r="G43" s="26" t="s">
        <v>80</v>
      </c>
      <c r="H43" s="30" t="s">
        <v>81</v>
      </c>
      <c r="I43" s="13">
        <v>26</v>
      </c>
      <c r="J43" s="22">
        <v>0</v>
      </c>
      <c r="K43" s="22">
        <v>0</v>
      </c>
      <c r="L43" s="22">
        <f>IF(J43, ROUND(K43/J43*100, 2),0)</f>
        <v>0</v>
      </c>
      <c r="M43" s="26" t="s">
        <v>80</v>
      </c>
      <c r="N43" s="30" t="s">
        <v>81</v>
      </c>
      <c r="O43" s="13">
        <v>26</v>
      </c>
      <c r="P43" s="22">
        <v>1</v>
      </c>
      <c r="Q43" s="22">
        <v>1</v>
      </c>
      <c r="R43" s="22">
        <f>IF(P43, ROUND(Q43/P43*100, 2),0)</f>
        <v>100</v>
      </c>
      <c r="S43" s="26" t="s">
        <v>80</v>
      </c>
      <c r="T43" s="30" t="s">
        <v>81</v>
      </c>
      <c r="U43" s="13">
        <v>26</v>
      </c>
      <c r="V43" s="22">
        <v>5</v>
      </c>
      <c r="W43" s="22">
        <v>3</v>
      </c>
      <c r="X43" s="22">
        <f>IF(V43, ROUND(W43/V43*100, 2),0)</f>
        <v>60</v>
      </c>
      <c r="Y43" s="26" t="s">
        <v>80</v>
      </c>
      <c r="Z43" s="30" t="s">
        <v>81</v>
      </c>
      <c r="AA43" s="13">
        <v>26</v>
      </c>
      <c r="AB43" s="22">
        <v>7</v>
      </c>
      <c r="AC43" s="22">
        <v>0</v>
      </c>
      <c r="AD43" s="22">
        <f>IF(AB43, ROUND(AC43/AB43*100, 2),0)</f>
        <v>0</v>
      </c>
      <c r="AE43" s="26" t="s">
        <v>80</v>
      </c>
      <c r="AF43" s="30" t="s">
        <v>81</v>
      </c>
      <c r="AG43" s="13">
        <v>26</v>
      </c>
      <c r="AH43" s="22">
        <v>0</v>
      </c>
      <c r="AI43" s="22">
        <v>2</v>
      </c>
      <c r="AJ43" s="22">
        <f>IF(AH43, ROUND(AI43/AH43*100, 2),0)</f>
        <v>0</v>
      </c>
      <c r="AK43" s="26" t="s">
        <v>80</v>
      </c>
      <c r="AL43" s="30" t="s">
        <v>81</v>
      </c>
      <c r="AM43" s="13">
        <v>26</v>
      </c>
      <c r="AN43" s="22">
        <v>4</v>
      </c>
      <c r="AO43" s="22">
        <v>2</v>
      </c>
      <c r="AP43" s="22">
        <f>IF(AN43, ROUND(AO43/AN43*100, 2),0)</f>
        <v>50</v>
      </c>
      <c r="AQ43" s="26" t="s">
        <v>80</v>
      </c>
      <c r="AR43" s="30" t="s">
        <v>81</v>
      </c>
      <c r="AS43" s="13">
        <v>26</v>
      </c>
      <c r="AT43" s="22">
        <v>49</v>
      </c>
      <c r="AU43" s="22">
        <v>15</v>
      </c>
      <c r="AV43" s="22">
        <f>IF(AT43, ROUND(AU43/AT43*100, 2),0)</f>
        <v>30.61</v>
      </c>
    </row>
    <row r="44" spans="1:48" ht="19.350000000000001" customHeight="1" x14ac:dyDescent="0.25">
      <c r="A44" s="23"/>
      <c r="B44" s="24" t="s">
        <v>16</v>
      </c>
      <c r="C44" s="18" t="s">
        <v>12</v>
      </c>
      <c r="D44" s="25"/>
      <c r="E44" s="25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</row>
    <row r="45" spans="1:48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1">SUM(OFFSET(D45,0,6),OFFSET(D45,0,12),OFFSET(D45,0,18),OFFSET(D45,0,24),OFFSET(D45,0,30),OFFSET(D45,0,36),OFFSET(D45,0,42))</f>
        <v>4</v>
      </c>
      <c r="E45" s="22">
        <f t="shared" ca="1" si="11"/>
        <v>6</v>
      </c>
      <c r="F45" s="22">
        <f t="shared" ref="F45:F54" ca="1" si="12">IF(D45, ROUND(E45/D45*100, 2),0)</f>
        <v>150</v>
      </c>
      <c r="G45" s="26" t="s">
        <v>82</v>
      </c>
      <c r="H45" s="30" t="s">
        <v>83</v>
      </c>
      <c r="I45" s="13">
        <v>27</v>
      </c>
      <c r="J45" s="22">
        <v>0</v>
      </c>
      <c r="K45" s="22">
        <v>0</v>
      </c>
      <c r="L45" s="22">
        <f t="shared" ref="L45:L54" si="13">IF(J45, ROUND(K45/J45*100, 2),0)</f>
        <v>0</v>
      </c>
      <c r="M45" s="26" t="s">
        <v>82</v>
      </c>
      <c r="N45" s="30" t="s">
        <v>83</v>
      </c>
      <c r="O45" s="13">
        <v>27</v>
      </c>
      <c r="P45" s="22">
        <v>0</v>
      </c>
      <c r="Q45" s="22">
        <v>0</v>
      </c>
      <c r="R45" s="22">
        <f t="shared" ref="R45:R54" si="14">IF(P45, ROUND(Q45/P45*100, 2),0)</f>
        <v>0</v>
      </c>
      <c r="S45" s="26" t="s">
        <v>82</v>
      </c>
      <c r="T45" s="30" t="s">
        <v>83</v>
      </c>
      <c r="U45" s="13">
        <v>27</v>
      </c>
      <c r="V45" s="22">
        <v>0</v>
      </c>
      <c r="W45" s="22">
        <v>0</v>
      </c>
      <c r="X45" s="22">
        <f t="shared" ref="X45:X54" si="15">IF(V45, ROUND(W45/V45*100, 2),0)</f>
        <v>0</v>
      </c>
      <c r="Y45" s="26" t="s">
        <v>82</v>
      </c>
      <c r="Z45" s="30" t="s">
        <v>83</v>
      </c>
      <c r="AA45" s="13">
        <v>27</v>
      </c>
      <c r="AB45" s="22">
        <v>0</v>
      </c>
      <c r="AC45" s="22">
        <v>0</v>
      </c>
      <c r="AD45" s="22">
        <f t="shared" ref="AD45:AD54" si="16">IF(AB45, ROUND(AC45/AB45*100, 2),0)</f>
        <v>0</v>
      </c>
      <c r="AE45" s="26" t="s">
        <v>82</v>
      </c>
      <c r="AF45" s="30" t="s">
        <v>83</v>
      </c>
      <c r="AG45" s="13">
        <v>27</v>
      </c>
      <c r="AH45" s="22">
        <v>0</v>
      </c>
      <c r="AI45" s="22">
        <v>0</v>
      </c>
      <c r="AJ45" s="22">
        <f t="shared" ref="AJ45:AJ54" si="17">IF(AH45, ROUND(AI45/AH45*100, 2),0)</f>
        <v>0</v>
      </c>
      <c r="AK45" s="26" t="s">
        <v>82</v>
      </c>
      <c r="AL45" s="30" t="s">
        <v>83</v>
      </c>
      <c r="AM45" s="13">
        <v>27</v>
      </c>
      <c r="AN45" s="22">
        <v>1</v>
      </c>
      <c r="AO45" s="22">
        <v>0</v>
      </c>
      <c r="AP45" s="22">
        <f t="shared" ref="AP45:AP54" si="18">IF(AN45, ROUND(AO45/AN45*100, 2),0)</f>
        <v>0</v>
      </c>
      <c r="AQ45" s="26" t="s">
        <v>82</v>
      </c>
      <c r="AR45" s="30" t="s">
        <v>83</v>
      </c>
      <c r="AS45" s="13">
        <v>27</v>
      </c>
      <c r="AT45" s="22">
        <v>3</v>
      </c>
      <c r="AU45" s="22">
        <v>6</v>
      </c>
      <c r="AV45" s="22">
        <f t="shared" ref="AV45:AV54" si="19">IF(AT45, ROUND(AU45/AT45*100, 2),0)</f>
        <v>200</v>
      </c>
    </row>
    <row r="46" spans="1:48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1"/>
        <v>62</v>
      </c>
      <c r="E46" s="22">
        <f t="shared" ca="1" si="11"/>
        <v>16</v>
      </c>
      <c r="F46" s="22">
        <f t="shared" ca="1" si="12"/>
        <v>25.81</v>
      </c>
      <c r="G46" s="26" t="s">
        <v>84</v>
      </c>
      <c r="H46" s="30" t="s">
        <v>85</v>
      </c>
      <c r="I46" s="13">
        <v>28</v>
      </c>
      <c r="J46" s="22">
        <v>0</v>
      </c>
      <c r="K46" s="22">
        <v>0</v>
      </c>
      <c r="L46" s="22">
        <f t="shared" si="13"/>
        <v>0</v>
      </c>
      <c r="M46" s="26" t="s">
        <v>84</v>
      </c>
      <c r="N46" s="30" t="s">
        <v>85</v>
      </c>
      <c r="O46" s="13">
        <v>28</v>
      </c>
      <c r="P46" s="22">
        <v>1</v>
      </c>
      <c r="Q46" s="22">
        <v>1</v>
      </c>
      <c r="R46" s="22">
        <f t="shared" si="14"/>
        <v>100</v>
      </c>
      <c r="S46" s="26" t="s">
        <v>84</v>
      </c>
      <c r="T46" s="30" t="s">
        <v>85</v>
      </c>
      <c r="U46" s="13">
        <v>28</v>
      </c>
      <c r="V46" s="22">
        <v>5</v>
      </c>
      <c r="W46" s="22">
        <v>3</v>
      </c>
      <c r="X46" s="22">
        <f t="shared" si="15"/>
        <v>60</v>
      </c>
      <c r="Y46" s="26" t="s">
        <v>84</v>
      </c>
      <c r="Z46" s="30" t="s">
        <v>85</v>
      </c>
      <c r="AA46" s="13">
        <v>28</v>
      </c>
      <c r="AB46" s="22">
        <v>7</v>
      </c>
      <c r="AC46" s="22">
        <v>0</v>
      </c>
      <c r="AD46" s="22">
        <f t="shared" si="16"/>
        <v>0</v>
      </c>
      <c r="AE46" s="26" t="s">
        <v>84</v>
      </c>
      <c r="AF46" s="30" t="s">
        <v>85</v>
      </c>
      <c r="AG46" s="13">
        <v>28</v>
      </c>
      <c r="AH46" s="22">
        <v>0</v>
      </c>
      <c r="AI46" s="22">
        <v>2</v>
      </c>
      <c r="AJ46" s="22">
        <f t="shared" si="17"/>
        <v>0</v>
      </c>
      <c r="AK46" s="26" t="s">
        <v>84</v>
      </c>
      <c r="AL46" s="30" t="s">
        <v>85</v>
      </c>
      <c r="AM46" s="13">
        <v>28</v>
      </c>
      <c r="AN46" s="22">
        <v>3</v>
      </c>
      <c r="AO46" s="22">
        <v>2</v>
      </c>
      <c r="AP46" s="22">
        <f t="shared" si="18"/>
        <v>66.67</v>
      </c>
      <c r="AQ46" s="26" t="s">
        <v>84</v>
      </c>
      <c r="AR46" s="30" t="s">
        <v>85</v>
      </c>
      <c r="AS46" s="13">
        <v>28</v>
      </c>
      <c r="AT46" s="22">
        <v>46</v>
      </c>
      <c r="AU46" s="22">
        <v>8</v>
      </c>
      <c r="AV46" s="22">
        <f t="shared" si="19"/>
        <v>17.39</v>
      </c>
    </row>
    <row r="47" spans="1:48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1"/>
        <v>0</v>
      </c>
      <c r="E47" s="22">
        <f t="shared" ca="1" si="11"/>
        <v>0</v>
      </c>
      <c r="F47" s="22">
        <f t="shared" ca="1" si="12"/>
        <v>0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13"/>
        <v>0</v>
      </c>
      <c r="M47" s="26" t="s">
        <v>86</v>
      </c>
      <c r="N47" s="30" t="s">
        <v>87</v>
      </c>
      <c r="O47" s="13">
        <v>29</v>
      </c>
      <c r="P47" s="22">
        <v>0</v>
      </c>
      <c r="Q47" s="22">
        <v>0</v>
      </c>
      <c r="R47" s="22">
        <f t="shared" si="14"/>
        <v>0</v>
      </c>
      <c r="S47" s="26" t="s">
        <v>86</v>
      </c>
      <c r="T47" s="30" t="s">
        <v>87</v>
      </c>
      <c r="U47" s="13">
        <v>29</v>
      </c>
      <c r="V47" s="22">
        <v>0</v>
      </c>
      <c r="W47" s="22">
        <v>0</v>
      </c>
      <c r="X47" s="22">
        <f t="shared" si="15"/>
        <v>0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16"/>
        <v>0</v>
      </c>
      <c r="AE47" s="26" t="s">
        <v>86</v>
      </c>
      <c r="AF47" s="30" t="s">
        <v>87</v>
      </c>
      <c r="AG47" s="13">
        <v>29</v>
      </c>
      <c r="AH47" s="22">
        <v>0</v>
      </c>
      <c r="AI47" s="22">
        <v>0</v>
      </c>
      <c r="AJ47" s="22">
        <f t="shared" si="17"/>
        <v>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18"/>
        <v>0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0</v>
      </c>
      <c r="AV47" s="22">
        <f t="shared" si="19"/>
        <v>0</v>
      </c>
    </row>
    <row r="48" spans="1:48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1"/>
        <v>0</v>
      </c>
      <c r="E48" s="22">
        <f t="shared" ca="1" si="11"/>
        <v>1</v>
      </c>
      <c r="F48" s="22">
        <f t="shared" ca="1" si="12"/>
        <v>0</v>
      </c>
      <c r="G48" s="26" t="s">
        <v>88</v>
      </c>
      <c r="H48" s="30" t="s">
        <v>89</v>
      </c>
      <c r="I48" s="13">
        <v>30</v>
      </c>
      <c r="J48" s="22">
        <v>0</v>
      </c>
      <c r="K48" s="22">
        <v>0</v>
      </c>
      <c r="L48" s="22">
        <f t="shared" si="13"/>
        <v>0</v>
      </c>
      <c r="M48" s="26" t="s">
        <v>88</v>
      </c>
      <c r="N48" s="30" t="s">
        <v>89</v>
      </c>
      <c r="O48" s="13">
        <v>30</v>
      </c>
      <c r="P48" s="22">
        <v>0</v>
      </c>
      <c r="Q48" s="22">
        <v>0</v>
      </c>
      <c r="R48" s="22">
        <f t="shared" si="14"/>
        <v>0</v>
      </c>
      <c r="S48" s="26" t="s">
        <v>88</v>
      </c>
      <c r="T48" s="30" t="s">
        <v>89</v>
      </c>
      <c r="U48" s="13">
        <v>30</v>
      </c>
      <c r="V48" s="22">
        <v>0</v>
      </c>
      <c r="W48" s="22">
        <v>0</v>
      </c>
      <c r="X48" s="22">
        <f t="shared" si="15"/>
        <v>0</v>
      </c>
      <c r="Y48" s="26" t="s">
        <v>88</v>
      </c>
      <c r="Z48" s="30" t="s">
        <v>89</v>
      </c>
      <c r="AA48" s="13">
        <v>30</v>
      </c>
      <c r="AB48" s="22">
        <v>0</v>
      </c>
      <c r="AC48" s="22">
        <v>0</v>
      </c>
      <c r="AD48" s="22">
        <f t="shared" si="16"/>
        <v>0</v>
      </c>
      <c r="AE48" s="26" t="s">
        <v>88</v>
      </c>
      <c r="AF48" s="30" t="s">
        <v>89</v>
      </c>
      <c r="AG48" s="13">
        <v>30</v>
      </c>
      <c r="AH48" s="22">
        <v>0</v>
      </c>
      <c r="AI48" s="22">
        <v>0</v>
      </c>
      <c r="AJ48" s="22">
        <f t="shared" si="17"/>
        <v>0</v>
      </c>
      <c r="AK48" s="26" t="s">
        <v>88</v>
      </c>
      <c r="AL48" s="30" t="s">
        <v>89</v>
      </c>
      <c r="AM48" s="13">
        <v>30</v>
      </c>
      <c r="AN48" s="22">
        <v>0</v>
      </c>
      <c r="AO48" s="22">
        <v>0</v>
      </c>
      <c r="AP48" s="22">
        <f t="shared" si="18"/>
        <v>0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1</v>
      </c>
      <c r="AV48" s="22">
        <f t="shared" si="19"/>
        <v>0</v>
      </c>
    </row>
    <row r="49" spans="1:48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1"/>
        <v>372</v>
      </c>
      <c r="E49" s="22">
        <f t="shared" ca="1" si="11"/>
        <v>143</v>
      </c>
      <c r="F49" s="22">
        <f t="shared" ca="1" si="12"/>
        <v>38.44</v>
      </c>
      <c r="G49" s="26" t="s">
        <v>90</v>
      </c>
      <c r="H49" s="30" t="s">
        <v>91</v>
      </c>
      <c r="I49" s="13">
        <v>31</v>
      </c>
      <c r="J49" s="22">
        <v>5</v>
      </c>
      <c r="K49" s="22">
        <v>4</v>
      </c>
      <c r="L49" s="22">
        <f t="shared" si="13"/>
        <v>80</v>
      </c>
      <c r="M49" s="26" t="s">
        <v>90</v>
      </c>
      <c r="N49" s="30" t="s">
        <v>91</v>
      </c>
      <c r="O49" s="13">
        <v>31</v>
      </c>
      <c r="P49" s="22">
        <v>10</v>
      </c>
      <c r="Q49" s="22">
        <v>10</v>
      </c>
      <c r="R49" s="22">
        <f t="shared" si="14"/>
        <v>100</v>
      </c>
      <c r="S49" s="26" t="s">
        <v>90</v>
      </c>
      <c r="T49" s="30" t="s">
        <v>91</v>
      </c>
      <c r="U49" s="13">
        <v>31</v>
      </c>
      <c r="V49" s="22">
        <v>84</v>
      </c>
      <c r="W49" s="22">
        <v>9</v>
      </c>
      <c r="X49" s="22">
        <f t="shared" si="15"/>
        <v>10.71</v>
      </c>
      <c r="Y49" s="26" t="s">
        <v>90</v>
      </c>
      <c r="Z49" s="30" t="s">
        <v>91</v>
      </c>
      <c r="AA49" s="13">
        <v>31</v>
      </c>
      <c r="AB49" s="22">
        <v>65</v>
      </c>
      <c r="AC49" s="22">
        <v>8</v>
      </c>
      <c r="AD49" s="22">
        <f t="shared" si="16"/>
        <v>12.31</v>
      </c>
      <c r="AE49" s="26" t="s">
        <v>90</v>
      </c>
      <c r="AF49" s="30" t="s">
        <v>91</v>
      </c>
      <c r="AG49" s="13">
        <v>31</v>
      </c>
      <c r="AH49" s="22">
        <v>0</v>
      </c>
      <c r="AI49" s="22">
        <v>29</v>
      </c>
      <c r="AJ49" s="22">
        <f t="shared" si="17"/>
        <v>0</v>
      </c>
      <c r="AK49" s="26" t="s">
        <v>90</v>
      </c>
      <c r="AL49" s="30" t="s">
        <v>91</v>
      </c>
      <c r="AM49" s="13">
        <v>31</v>
      </c>
      <c r="AN49" s="22">
        <v>104</v>
      </c>
      <c r="AO49" s="22">
        <v>47</v>
      </c>
      <c r="AP49" s="22">
        <f t="shared" si="18"/>
        <v>45.19</v>
      </c>
      <c r="AQ49" s="26" t="s">
        <v>90</v>
      </c>
      <c r="AR49" s="30" t="s">
        <v>91</v>
      </c>
      <c r="AS49" s="13">
        <v>31</v>
      </c>
      <c r="AT49" s="22">
        <v>104</v>
      </c>
      <c r="AU49" s="22">
        <v>36</v>
      </c>
      <c r="AV49" s="22">
        <f t="shared" si="19"/>
        <v>34.619999999999997</v>
      </c>
    </row>
    <row r="50" spans="1:48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1"/>
        <v>271</v>
      </c>
      <c r="E50" s="22">
        <f t="shared" ca="1" si="11"/>
        <v>76</v>
      </c>
      <c r="F50" s="22">
        <f t="shared" ca="1" si="12"/>
        <v>28.04</v>
      </c>
      <c r="G50" s="26" t="s">
        <v>92</v>
      </c>
      <c r="H50" s="30" t="s">
        <v>93</v>
      </c>
      <c r="I50" s="13">
        <v>32</v>
      </c>
      <c r="J50" s="22">
        <v>3</v>
      </c>
      <c r="K50" s="22">
        <v>6</v>
      </c>
      <c r="L50" s="22">
        <f t="shared" si="13"/>
        <v>200</v>
      </c>
      <c r="M50" s="26" t="s">
        <v>92</v>
      </c>
      <c r="N50" s="30" t="s">
        <v>93</v>
      </c>
      <c r="O50" s="13">
        <v>32</v>
      </c>
      <c r="P50" s="22">
        <v>7</v>
      </c>
      <c r="Q50" s="22">
        <v>5</v>
      </c>
      <c r="R50" s="22">
        <f t="shared" si="14"/>
        <v>71.430000000000007</v>
      </c>
      <c r="S50" s="26" t="s">
        <v>92</v>
      </c>
      <c r="T50" s="30" t="s">
        <v>93</v>
      </c>
      <c r="U50" s="13">
        <v>32</v>
      </c>
      <c r="V50" s="22">
        <v>30</v>
      </c>
      <c r="W50" s="22">
        <v>16</v>
      </c>
      <c r="X50" s="22">
        <f t="shared" si="15"/>
        <v>53.33</v>
      </c>
      <c r="Y50" s="26" t="s">
        <v>92</v>
      </c>
      <c r="Z50" s="30" t="s">
        <v>93</v>
      </c>
      <c r="AA50" s="13">
        <v>32</v>
      </c>
      <c r="AB50" s="22">
        <v>24</v>
      </c>
      <c r="AC50" s="22">
        <v>6</v>
      </c>
      <c r="AD50" s="22">
        <f t="shared" si="16"/>
        <v>25</v>
      </c>
      <c r="AE50" s="26" t="s">
        <v>92</v>
      </c>
      <c r="AF50" s="30" t="s">
        <v>93</v>
      </c>
      <c r="AG50" s="13">
        <v>32</v>
      </c>
      <c r="AH50" s="22">
        <v>2</v>
      </c>
      <c r="AI50" s="22">
        <v>6</v>
      </c>
      <c r="AJ50" s="22">
        <f t="shared" si="17"/>
        <v>300</v>
      </c>
      <c r="AK50" s="26" t="s">
        <v>92</v>
      </c>
      <c r="AL50" s="30" t="s">
        <v>93</v>
      </c>
      <c r="AM50" s="13">
        <v>32</v>
      </c>
      <c r="AN50" s="22">
        <v>20</v>
      </c>
      <c r="AO50" s="22">
        <v>13</v>
      </c>
      <c r="AP50" s="22">
        <f t="shared" si="18"/>
        <v>65</v>
      </c>
      <c r="AQ50" s="26" t="s">
        <v>92</v>
      </c>
      <c r="AR50" s="30" t="s">
        <v>93</v>
      </c>
      <c r="AS50" s="13">
        <v>32</v>
      </c>
      <c r="AT50" s="22">
        <v>185</v>
      </c>
      <c r="AU50" s="22">
        <v>24</v>
      </c>
      <c r="AV50" s="22">
        <f t="shared" si="19"/>
        <v>12.97</v>
      </c>
    </row>
    <row r="51" spans="1:48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1"/>
        <v>229</v>
      </c>
      <c r="E51" s="22">
        <f t="shared" ca="1" si="11"/>
        <v>62</v>
      </c>
      <c r="F51" s="22">
        <f t="shared" ca="1" si="12"/>
        <v>27.07</v>
      </c>
      <c r="G51" s="26" t="s">
        <v>94</v>
      </c>
      <c r="H51" s="27" t="s">
        <v>95</v>
      </c>
      <c r="I51" s="13">
        <v>33</v>
      </c>
      <c r="J51" s="22">
        <v>0</v>
      </c>
      <c r="K51" s="22">
        <v>9</v>
      </c>
      <c r="L51" s="22">
        <f t="shared" si="13"/>
        <v>0</v>
      </c>
      <c r="M51" s="26" t="s">
        <v>94</v>
      </c>
      <c r="N51" s="27" t="s">
        <v>95</v>
      </c>
      <c r="O51" s="13">
        <v>33</v>
      </c>
      <c r="P51" s="22">
        <v>12</v>
      </c>
      <c r="Q51" s="22">
        <v>10</v>
      </c>
      <c r="R51" s="22">
        <f t="shared" si="14"/>
        <v>83.33</v>
      </c>
      <c r="S51" s="26" t="s">
        <v>94</v>
      </c>
      <c r="T51" s="27" t="s">
        <v>95</v>
      </c>
      <c r="U51" s="13">
        <v>33</v>
      </c>
      <c r="V51" s="22">
        <v>44</v>
      </c>
      <c r="W51" s="22">
        <v>8</v>
      </c>
      <c r="X51" s="22">
        <f t="shared" si="15"/>
        <v>18.18</v>
      </c>
      <c r="Y51" s="26" t="s">
        <v>94</v>
      </c>
      <c r="Z51" s="27" t="s">
        <v>95</v>
      </c>
      <c r="AA51" s="13">
        <v>33</v>
      </c>
      <c r="AB51" s="22">
        <v>10</v>
      </c>
      <c r="AC51" s="22">
        <v>15</v>
      </c>
      <c r="AD51" s="22">
        <f t="shared" si="16"/>
        <v>150</v>
      </c>
      <c r="AE51" s="26" t="s">
        <v>94</v>
      </c>
      <c r="AF51" s="27" t="s">
        <v>95</v>
      </c>
      <c r="AG51" s="13">
        <v>33</v>
      </c>
      <c r="AH51" s="22">
        <v>0</v>
      </c>
      <c r="AI51" s="22">
        <v>0</v>
      </c>
      <c r="AJ51" s="22">
        <f t="shared" si="17"/>
        <v>0</v>
      </c>
      <c r="AK51" s="26" t="s">
        <v>94</v>
      </c>
      <c r="AL51" s="27" t="s">
        <v>95</v>
      </c>
      <c r="AM51" s="13">
        <v>33</v>
      </c>
      <c r="AN51" s="22">
        <v>3</v>
      </c>
      <c r="AO51" s="22">
        <v>2</v>
      </c>
      <c r="AP51" s="22">
        <f t="shared" si="18"/>
        <v>66.67</v>
      </c>
      <c r="AQ51" s="26" t="s">
        <v>94</v>
      </c>
      <c r="AR51" s="27" t="s">
        <v>95</v>
      </c>
      <c r="AS51" s="13">
        <v>33</v>
      </c>
      <c r="AT51" s="22">
        <v>160</v>
      </c>
      <c r="AU51" s="22">
        <v>18</v>
      </c>
      <c r="AV51" s="22">
        <f t="shared" si="19"/>
        <v>11.25</v>
      </c>
    </row>
    <row r="52" spans="1:48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1"/>
        <v>782</v>
      </c>
      <c r="E52" s="22">
        <f t="shared" ca="1" si="11"/>
        <v>294</v>
      </c>
      <c r="F52" s="22">
        <f t="shared" ca="1" si="12"/>
        <v>37.6</v>
      </c>
      <c r="G52" s="26" t="s">
        <v>96</v>
      </c>
      <c r="H52" s="30" t="s">
        <v>97</v>
      </c>
      <c r="I52" s="13">
        <v>34</v>
      </c>
      <c r="J52" s="22">
        <v>0</v>
      </c>
      <c r="K52" s="22">
        <v>39</v>
      </c>
      <c r="L52" s="22">
        <f t="shared" si="13"/>
        <v>0</v>
      </c>
      <c r="M52" s="26" t="s">
        <v>96</v>
      </c>
      <c r="N52" s="30" t="s">
        <v>97</v>
      </c>
      <c r="O52" s="13">
        <v>34</v>
      </c>
      <c r="P52" s="22">
        <v>28</v>
      </c>
      <c r="Q52" s="22">
        <v>18</v>
      </c>
      <c r="R52" s="22">
        <f t="shared" si="14"/>
        <v>64.290000000000006</v>
      </c>
      <c r="S52" s="26" t="s">
        <v>96</v>
      </c>
      <c r="T52" s="30" t="s">
        <v>97</v>
      </c>
      <c r="U52" s="13">
        <v>34</v>
      </c>
      <c r="V52" s="22">
        <v>158</v>
      </c>
      <c r="W52" s="22">
        <v>57</v>
      </c>
      <c r="X52" s="22">
        <f t="shared" si="15"/>
        <v>36.08</v>
      </c>
      <c r="Y52" s="26" t="s">
        <v>96</v>
      </c>
      <c r="Z52" s="30" t="s">
        <v>97</v>
      </c>
      <c r="AA52" s="13">
        <v>34</v>
      </c>
      <c r="AB52" s="22">
        <v>48</v>
      </c>
      <c r="AC52" s="22">
        <v>21</v>
      </c>
      <c r="AD52" s="22">
        <f t="shared" si="16"/>
        <v>43.75</v>
      </c>
      <c r="AE52" s="26" t="s">
        <v>96</v>
      </c>
      <c r="AF52" s="30" t="s">
        <v>97</v>
      </c>
      <c r="AG52" s="13">
        <v>34</v>
      </c>
      <c r="AH52" s="22">
        <v>0</v>
      </c>
      <c r="AI52" s="22">
        <v>27</v>
      </c>
      <c r="AJ52" s="22">
        <f t="shared" si="17"/>
        <v>0</v>
      </c>
      <c r="AK52" s="26" t="s">
        <v>96</v>
      </c>
      <c r="AL52" s="30" t="s">
        <v>97</v>
      </c>
      <c r="AM52" s="13">
        <v>34</v>
      </c>
      <c r="AN52" s="22">
        <v>44</v>
      </c>
      <c r="AO52" s="22">
        <v>25</v>
      </c>
      <c r="AP52" s="22">
        <f t="shared" si="18"/>
        <v>56.82</v>
      </c>
      <c r="AQ52" s="26" t="s">
        <v>96</v>
      </c>
      <c r="AR52" s="30" t="s">
        <v>97</v>
      </c>
      <c r="AS52" s="13">
        <v>34</v>
      </c>
      <c r="AT52" s="22">
        <v>504</v>
      </c>
      <c r="AU52" s="22">
        <v>107</v>
      </c>
      <c r="AV52" s="22">
        <f t="shared" si="19"/>
        <v>21.23</v>
      </c>
    </row>
    <row r="53" spans="1:48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1"/>
        <v>5</v>
      </c>
      <c r="E53" s="22">
        <f t="shared" ca="1" si="11"/>
        <v>0</v>
      </c>
      <c r="F53" s="22">
        <f t="shared" ca="1" si="12"/>
        <v>0</v>
      </c>
      <c r="G53" s="20" t="s">
        <v>98</v>
      </c>
      <c r="H53" s="28" t="s">
        <v>99</v>
      </c>
      <c r="I53" s="13">
        <v>35</v>
      </c>
      <c r="J53" s="22">
        <v>0</v>
      </c>
      <c r="K53" s="22">
        <v>0</v>
      </c>
      <c r="L53" s="22">
        <f t="shared" si="13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14"/>
        <v>0</v>
      </c>
      <c r="S53" s="20" t="s">
        <v>98</v>
      </c>
      <c r="T53" s="28" t="s">
        <v>99</v>
      </c>
      <c r="U53" s="13">
        <v>35</v>
      </c>
      <c r="V53" s="22">
        <v>5</v>
      </c>
      <c r="W53" s="22">
        <v>0</v>
      </c>
      <c r="X53" s="22">
        <f t="shared" si="15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16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17"/>
        <v>0</v>
      </c>
      <c r="AK53" s="20" t="s">
        <v>98</v>
      </c>
      <c r="AL53" s="28" t="s">
        <v>99</v>
      </c>
      <c r="AM53" s="13">
        <v>35</v>
      </c>
      <c r="AN53" s="22">
        <v>0</v>
      </c>
      <c r="AO53" s="22">
        <v>0</v>
      </c>
      <c r="AP53" s="22">
        <f t="shared" si="18"/>
        <v>0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0</v>
      </c>
      <c r="AV53" s="22">
        <f t="shared" si="19"/>
        <v>0</v>
      </c>
    </row>
    <row r="54" spans="1:48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1"/>
        <v>5</v>
      </c>
      <c r="E54" s="22">
        <f t="shared" ca="1" si="11"/>
        <v>0</v>
      </c>
      <c r="F54" s="22">
        <f t="shared" ca="1" si="12"/>
        <v>0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13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4"/>
        <v>0</v>
      </c>
      <c r="S54" s="20" t="s">
        <v>100</v>
      </c>
      <c r="T54" s="28" t="s">
        <v>101</v>
      </c>
      <c r="U54" s="13">
        <v>36</v>
      </c>
      <c r="V54" s="22">
        <v>5</v>
      </c>
      <c r="W54" s="22">
        <v>0</v>
      </c>
      <c r="X54" s="22">
        <f t="shared" si="15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16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17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18"/>
        <v>0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19"/>
        <v>0</v>
      </c>
    </row>
    <row r="55" spans="1:48" ht="19.350000000000001" customHeight="1" x14ac:dyDescent="0.25">
      <c r="A55" s="23"/>
      <c r="B55" s="24" t="s">
        <v>102</v>
      </c>
      <c r="C55" s="18" t="s">
        <v>12</v>
      </c>
      <c r="D55" s="25"/>
      <c r="E55" s="25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</row>
    <row r="56" spans="1:48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SUM(OFFSET(D56,0,6),OFFSET(D56,0,12),OFFSET(D56,0,18),OFFSET(D56,0,24),OFFSET(D56,0,30),OFFSET(D56,0,36),OFFSET(D56,0,42))</f>
        <v>0</v>
      </c>
      <c r="E56" s="22">
        <f ca="1">SUM(OFFSET(E56,0,6),OFFSET(E56,0,12),OFFSET(E56,0,18),OFFSET(E56,0,24),OFFSET(E56,0,30),OFFSET(E56,0,36),OFFSET(E56,0,42))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</row>
    <row r="57" spans="1:48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SUM(OFFSET(D57,0,6),OFFSET(D57,0,12),OFFSET(D57,0,18),OFFSET(D57,0,24),OFFSET(D57,0,30),OFFSET(D57,0,36),OFFSET(D57,0,42))</f>
        <v>2108</v>
      </c>
      <c r="E57" s="22">
        <f ca="1">SUM(OFFSET(E57,0,6),OFFSET(E57,0,12),OFFSET(E57,0,18),OFFSET(E57,0,24),OFFSET(E57,0,30),OFFSET(E57,0,36),OFFSET(E57,0,42))</f>
        <v>619</v>
      </c>
      <c r="F57" s="22">
        <f ca="1">IF(D57, ROUND(E57/D57*100, 2),0)</f>
        <v>29.36</v>
      </c>
      <c r="G57" s="20" t="s">
        <v>105</v>
      </c>
      <c r="H57" s="28" t="s">
        <v>106</v>
      </c>
      <c r="I57" s="13">
        <v>38</v>
      </c>
      <c r="J57" s="22">
        <v>369</v>
      </c>
      <c r="K57" s="22">
        <v>92</v>
      </c>
      <c r="L57" s="22">
        <f>IF(J57, ROUND(K57/J57*100, 2),0)</f>
        <v>24.93</v>
      </c>
      <c r="M57" s="20" t="s">
        <v>105</v>
      </c>
      <c r="N57" s="28" t="s">
        <v>106</v>
      </c>
      <c r="O57" s="13">
        <v>38</v>
      </c>
      <c r="P57" s="22">
        <v>69</v>
      </c>
      <c r="Q57" s="22">
        <v>44</v>
      </c>
      <c r="R57" s="22">
        <f>IF(P57, ROUND(Q57/P57*100, 2),0)</f>
        <v>63.77</v>
      </c>
      <c r="S57" s="20" t="s">
        <v>105</v>
      </c>
      <c r="T57" s="28" t="s">
        <v>106</v>
      </c>
      <c r="U57" s="13">
        <v>38</v>
      </c>
      <c r="V57" s="22">
        <v>301</v>
      </c>
      <c r="W57" s="22">
        <v>80</v>
      </c>
      <c r="X57" s="22">
        <f>IF(V57, ROUND(W57/V57*100, 2),0)</f>
        <v>26.58</v>
      </c>
      <c r="Y57" s="20" t="s">
        <v>105</v>
      </c>
      <c r="Z57" s="28" t="s">
        <v>106</v>
      </c>
      <c r="AA57" s="13">
        <v>38</v>
      </c>
      <c r="AB57" s="22">
        <v>144</v>
      </c>
      <c r="AC57" s="22">
        <v>60</v>
      </c>
      <c r="AD57" s="22">
        <f>IF(AB57, ROUND(AC57/AB57*100, 2),0)</f>
        <v>41.67</v>
      </c>
      <c r="AE57" s="20" t="s">
        <v>105</v>
      </c>
      <c r="AF57" s="28" t="s">
        <v>106</v>
      </c>
      <c r="AG57" s="13">
        <v>38</v>
      </c>
      <c r="AH57" s="22">
        <v>176</v>
      </c>
      <c r="AI57" s="22">
        <v>35</v>
      </c>
      <c r="AJ57" s="22">
        <f>IF(AH57, ROUND(AI57/AH57*100, 2),0)</f>
        <v>19.89</v>
      </c>
      <c r="AK57" s="20" t="s">
        <v>105</v>
      </c>
      <c r="AL57" s="28" t="s">
        <v>106</v>
      </c>
      <c r="AM57" s="13">
        <v>38</v>
      </c>
      <c r="AN57" s="22">
        <v>184</v>
      </c>
      <c r="AO57" s="22">
        <v>88</v>
      </c>
      <c r="AP57" s="22">
        <f>IF(AN57, ROUND(AO57/AN57*100, 2),0)</f>
        <v>47.83</v>
      </c>
      <c r="AQ57" s="20" t="s">
        <v>105</v>
      </c>
      <c r="AR57" s="28" t="s">
        <v>106</v>
      </c>
      <c r="AS57" s="13">
        <v>38</v>
      </c>
      <c r="AT57" s="22">
        <v>865</v>
      </c>
      <c r="AU57" s="22">
        <v>220</v>
      </c>
      <c r="AV57" s="22">
        <f>IF(AT57, ROUND(AU57/AT57*100, 2),0)</f>
        <v>25.43</v>
      </c>
    </row>
    <row r="58" spans="1:48" ht="16.899999999999999" customHeight="1" x14ac:dyDescent="0.25">
      <c r="A58" s="16" t="s">
        <v>107</v>
      </c>
      <c r="B58" s="17" t="s">
        <v>108</v>
      </c>
      <c r="C58" s="18" t="s">
        <v>12</v>
      </c>
      <c r="D58" s="25"/>
      <c r="E58" s="25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</row>
    <row r="59" spans="1:48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SUM(OFFSET(D59,0,6),OFFSET(D59,0,12),OFFSET(D59,0,18),OFFSET(D59,0,24),OFFSET(D59,0,30),OFFSET(D59,0,36),OFFSET(D59,0,42))</f>
        <v>5569</v>
      </c>
      <c r="E59" s="22">
        <f ca="1">SUM(OFFSET(E59,0,6),OFFSET(E59,0,12),OFFSET(E59,0,18),OFFSET(E59,0,24),OFFSET(E59,0,30),OFFSET(E59,0,36),OFFSET(E59,0,42))</f>
        <v>1510</v>
      </c>
      <c r="F59" s="22">
        <f ca="1">IF(D59, ROUND(E59/D59*100, 2),0)</f>
        <v>27.11</v>
      </c>
      <c r="G59" s="20" t="s">
        <v>109</v>
      </c>
      <c r="H59" s="21" t="s">
        <v>110</v>
      </c>
      <c r="I59" s="13">
        <v>39</v>
      </c>
      <c r="J59" s="31">
        <v>843</v>
      </c>
      <c r="K59" s="31">
        <v>222</v>
      </c>
      <c r="L59" s="22">
        <f>IF(J59, ROUND(K59/J59*100, 2),0)</f>
        <v>26.33</v>
      </c>
      <c r="M59" s="20" t="s">
        <v>109</v>
      </c>
      <c r="N59" s="21" t="s">
        <v>110</v>
      </c>
      <c r="O59" s="13">
        <v>39</v>
      </c>
      <c r="P59" s="31">
        <v>253</v>
      </c>
      <c r="Q59" s="31">
        <v>241</v>
      </c>
      <c r="R59" s="22">
        <f>IF(P59, ROUND(Q59/P59*100, 2),0)</f>
        <v>95.26</v>
      </c>
      <c r="S59" s="20" t="s">
        <v>109</v>
      </c>
      <c r="T59" s="21" t="s">
        <v>110</v>
      </c>
      <c r="U59" s="13">
        <v>39</v>
      </c>
      <c r="V59" s="31">
        <v>847</v>
      </c>
      <c r="W59" s="31">
        <v>198</v>
      </c>
      <c r="X59" s="22">
        <f>IF(V59, ROUND(W59/V59*100, 2),0)</f>
        <v>23.38</v>
      </c>
      <c r="Y59" s="20" t="s">
        <v>109</v>
      </c>
      <c r="Z59" s="21" t="s">
        <v>110</v>
      </c>
      <c r="AA59" s="13">
        <v>39</v>
      </c>
      <c r="AB59" s="31">
        <v>288</v>
      </c>
      <c r="AC59" s="31">
        <v>104</v>
      </c>
      <c r="AD59" s="22">
        <f>IF(AB59, ROUND(AC59/AB59*100, 2),0)</f>
        <v>36.11</v>
      </c>
      <c r="AE59" s="20" t="s">
        <v>109</v>
      </c>
      <c r="AF59" s="21" t="s">
        <v>110</v>
      </c>
      <c r="AG59" s="13">
        <v>39</v>
      </c>
      <c r="AH59" s="31">
        <v>754</v>
      </c>
      <c r="AI59" s="31">
        <v>120</v>
      </c>
      <c r="AJ59" s="22">
        <f>IF(AH59, ROUND(AI59/AH59*100, 2),0)</f>
        <v>15.92</v>
      </c>
      <c r="AK59" s="20" t="s">
        <v>109</v>
      </c>
      <c r="AL59" s="21" t="s">
        <v>110</v>
      </c>
      <c r="AM59" s="13">
        <v>39</v>
      </c>
      <c r="AN59" s="31">
        <v>512</v>
      </c>
      <c r="AO59" s="31">
        <v>205</v>
      </c>
      <c r="AP59" s="22">
        <f>IF(AN59, ROUND(AO59/AN59*100, 2),0)</f>
        <v>40.04</v>
      </c>
      <c r="AQ59" s="20" t="s">
        <v>109</v>
      </c>
      <c r="AR59" s="21" t="s">
        <v>110</v>
      </c>
      <c r="AS59" s="13">
        <v>39</v>
      </c>
      <c r="AT59" s="31">
        <v>2072</v>
      </c>
      <c r="AU59" s="31">
        <v>420</v>
      </c>
      <c r="AV59" s="22">
        <f>IF(AT59, ROUND(AU59/AT59*100, 2),0)</f>
        <v>20.27</v>
      </c>
    </row>
    <row r="60" spans="1:48" ht="19.350000000000001" customHeight="1" x14ac:dyDescent="0.25">
      <c r="A60" s="23"/>
      <c r="B60" s="24" t="s">
        <v>111</v>
      </c>
      <c r="C60" s="18" t="s">
        <v>12</v>
      </c>
      <c r="D60" s="25"/>
      <c r="E60" s="25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</row>
    <row r="61" spans="1:48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SUM(OFFSET(D61,0,6),OFFSET(D61,0,12),OFFSET(D61,0,18),OFFSET(D61,0,24),OFFSET(D61,0,30),OFFSET(D61,0,36),OFFSET(D61,0,42))</f>
        <v>534</v>
      </c>
      <c r="E61" s="22">
        <f ca="1">SUM(OFFSET(E61,0,6),OFFSET(E61,0,12),OFFSET(E61,0,18),OFFSET(E61,0,24),OFFSET(E61,0,30),OFFSET(E61,0,36),OFFSET(E61,0,42))</f>
        <v>183</v>
      </c>
      <c r="F61" s="22">
        <f ca="1">IF(D61, ROUND(E61/D61*100, 2),0)</f>
        <v>34.270000000000003</v>
      </c>
      <c r="G61" s="26" t="s">
        <v>112</v>
      </c>
      <c r="H61" s="27" t="s">
        <v>113</v>
      </c>
      <c r="I61" s="13">
        <v>40</v>
      </c>
      <c r="J61" s="31">
        <v>7</v>
      </c>
      <c r="K61" s="31">
        <v>88</v>
      </c>
      <c r="L61" s="22">
        <f>IF(J61, ROUND(K61/J61*100, 2),0)</f>
        <v>1257.1400000000001</v>
      </c>
      <c r="M61" s="26" t="s">
        <v>112</v>
      </c>
      <c r="N61" s="27" t="s">
        <v>113</v>
      </c>
      <c r="O61" s="13">
        <v>40</v>
      </c>
      <c r="P61" s="31">
        <v>11</v>
      </c>
      <c r="Q61" s="31">
        <v>12</v>
      </c>
      <c r="R61" s="22">
        <f>IF(P61, ROUND(Q61/P61*100, 2),0)</f>
        <v>109.09</v>
      </c>
      <c r="S61" s="26" t="s">
        <v>112</v>
      </c>
      <c r="T61" s="27" t="s">
        <v>113</v>
      </c>
      <c r="U61" s="13">
        <v>40</v>
      </c>
      <c r="V61" s="31">
        <v>56</v>
      </c>
      <c r="W61" s="31">
        <v>8</v>
      </c>
      <c r="X61" s="22">
        <f>IF(V61, ROUND(W61/V61*100, 2),0)</f>
        <v>14.29</v>
      </c>
      <c r="Y61" s="26" t="s">
        <v>112</v>
      </c>
      <c r="Z61" s="27" t="s">
        <v>113</v>
      </c>
      <c r="AA61" s="13">
        <v>40</v>
      </c>
      <c r="AB61" s="31">
        <v>9</v>
      </c>
      <c r="AC61" s="31">
        <v>0</v>
      </c>
      <c r="AD61" s="22">
        <f>IF(AB61, ROUND(AC61/AB61*100, 2),0)</f>
        <v>0</v>
      </c>
      <c r="AE61" s="26" t="s">
        <v>112</v>
      </c>
      <c r="AF61" s="27" t="s">
        <v>113</v>
      </c>
      <c r="AG61" s="13">
        <v>40</v>
      </c>
      <c r="AH61" s="31">
        <v>18</v>
      </c>
      <c r="AI61" s="31">
        <v>8</v>
      </c>
      <c r="AJ61" s="22">
        <f>IF(AH61, ROUND(AI61/AH61*100, 2),0)</f>
        <v>44.44</v>
      </c>
      <c r="AK61" s="26" t="s">
        <v>112</v>
      </c>
      <c r="AL61" s="27" t="s">
        <v>113</v>
      </c>
      <c r="AM61" s="13">
        <v>40</v>
      </c>
      <c r="AN61" s="31">
        <v>8</v>
      </c>
      <c r="AO61" s="31">
        <v>4</v>
      </c>
      <c r="AP61" s="22">
        <f>IF(AN61, ROUND(AO61/AN61*100, 2),0)</f>
        <v>50</v>
      </c>
      <c r="AQ61" s="26" t="s">
        <v>112</v>
      </c>
      <c r="AR61" s="27" t="s">
        <v>113</v>
      </c>
      <c r="AS61" s="13">
        <v>40</v>
      </c>
      <c r="AT61" s="31">
        <v>425</v>
      </c>
      <c r="AU61" s="31">
        <v>63</v>
      </c>
      <c r="AV61" s="22">
        <f>IF(AT61, ROUND(AU61/AT61*100, 2),0)</f>
        <v>14.82</v>
      </c>
    </row>
    <row r="62" spans="1:48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SUM(OFFSET(D62,0,6),OFFSET(D62,0,12),OFFSET(D62,0,18),OFFSET(D62,0,24),OFFSET(D62,0,30),OFFSET(D62,0,36),OFFSET(D62,0,42))</f>
        <v>5035</v>
      </c>
      <c r="E62" s="22">
        <f ca="1">SUM(OFFSET(E62,0,6),OFFSET(E62,0,12),OFFSET(E62,0,18),OFFSET(E62,0,24),OFFSET(E62,0,30),OFFSET(E62,0,36),OFFSET(E62,0,42))</f>
        <v>1327</v>
      </c>
      <c r="F62" s="22">
        <f ca="1">IF(D62, ROUND(E62/D62*100, 2),0)</f>
        <v>26.36</v>
      </c>
      <c r="G62" s="26" t="s">
        <v>114</v>
      </c>
      <c r="H62" s="30" t="s">
        <v>115</v>
      </c>
      <c r="I62" s="13">
        <v>41</v>
      </c>
      <c r="J62" s="31">
        <v>836</v>
      </c>
      <c r="K62" s="31">
        <v>134</v>
      </c>
      <c r="L62" s="22">
        <f>IF(J62, ROUND(K62/J62*100, 2),0)</f>
        <v>16.03</v>
      </c>
      <c r="M62" s="26" t="s">
        <v>114</v>
      </c>
      <c r="N62" s="30" t="s">
        <v>115</v>
      </c>
      <c r="O62" s="13">
        <v>41</v>
      </c>
      <c r="P62" s="31">
        <v>242</v>
      </c>
      <c r="Q62" s="31">
        <v>229</v>
      </c>
      <c r="R62" s="22">
        <f>IF(P62, ROUND(Q62/P62*100, 2),0)</f>
        <v>94.63</v>
      </c>
      <c r="S62" s="26" t="s">
        <v>114</v>
      </c>
      <c r="T62" s="30" t="s">
        <v>115</v>
      </c>
      <c r="U62" s="13">
        <v>41</v>
      </c>
      <c r="V62" s="31">
        <v>791</v>
      </c>
      <c r="W62" s="31">
        <v>190</v>
      </c>
      <c r="X62" s="22">
        <f>IF(V62, ROUND(W62/V62*100, 2),0)</f>
        <v>24.02</v>
      </c>
      <c r="Y62" s="26" t="s">
        <v>114</v>
      </c>
      <c r="Z62" s="30" t="s">
        <v>115</v>
      </c>
      <c r="AA62" s="13">
        <v>41</v>
      </c>
      <c r="AB62" s="31">
        <v>279</v>
      </c>
      <c r="AC62" s="31">
        <v>104</v>
      </c>
      <c r="AD62" s="22">
        <f>IF(AB62, ROUND(AC62/AB62*100, 2),0)</f>
        <v>37.28</v>
      </c>
      <c r="AE62" s="26" t="s">
        <v>114</v>
      </c>
      <c r="AF62" s="30" t="s">
        <v>115</v>
      </c>
      <c r="AG62" s="13">
        <v>41</v>
      </c>
      <c r="AH62" s="31">
        <v>736</v>
      </c>
      <c r="AI62" s="31">
        <v>112</v>
      </c>
      <c r="AJ62" s="22">
        <f>IF(AH62, ROUND(AI62/AH62*100, 2),0)</f>
        <v>15.22</v>
      </c>
      <c r="AK62" s="26" t="s">
        <v>114</v>
      </c>
      <c r="AL62" s="30" t="s">
        <v>115</v>
      </c>
      <c r="AM62" s="13">
        <v>41</v>
      </c>
      <c r="AN62" s="31">
        <v>504</v>
      </c>
      <c r="AO62" s="31">
        <v>201</v>
      </c>
      <c r="AP62" s="22">
        <f>IF(AN62, ROUND(AO62/AN62*100, 2),0)</f>
        <v>39.880000000000003</v>
      </c>
      <c r="AQ62" s="26" t="s">
        <v>114</v>
      </c>
      <c r="AR62" s="30" t="s">
        <v>115</v>
      </c>
      <c r="AS62" s="13">
        <v>41</v>
      </c>
      <c r="AT62" s="31">
        <v>1647</v>
      </c>
      <c r="AU62" s="31">
        <v>357</v>
      </c>
      <c r="AV62" s="22">
        <f>IF(AT62, ROUND(AU62/AT62*100, 2),0)</f>
        <v>21.68</v>
      </c>
    </row>
    <row r="63" spans="1:48" ht="19.350000000000001" customHeight="1" x14ac:dyDescent="0.25">
      <c r="A63" s="23"/>
      <c r="B63" s="24" t="s">
        <v>47</v>
      </c>
      <c r="C63" s="18" t="s">
        <v>12</v>
      </c>
      <c r="D63" s="25"/>
      <c r="E63" s="25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</row>
    <row r="64" spans="1:48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SUM(OFFSET(D64,0,6),OFFSET(D64,0,12),OFFSET(D64,0,18),OFFSET(D64,0,24),OFFSET(D64,0,30),OFFSET(D64,0,36),OFFSET(D64,0,42))</f>
        <v>2338</v>
      </c>
      <c r="E64" s="22">
        <f ca="1">SUM(OFFSET(E64,0,6),OFFSET(E64,0,12),OFFSET(E64,0,18),OFFSET(E64,0,24),OFFSET(E64,0,30),OFFSET(E64,0,36),OFFSET(E64,0,42))</f>
        <v>561</v>
      </c>
      <c r="F64" s="22">
        <f ca="1">IF(D64, ROUND(E64/D64*100, 2),0)</f>
        <v>23.99</v>
      </c>
      <c r="G64" s="26" t="s">
        <v>116</v>
      </c>
      <c r="H64" s="30" t="s">
        <v>117</v>
      </c>
      <c r="I64" s="13">
        <v>42</v>
      </c>
      <c r="J64" s="31">
        <v>51</v>
      </c>
      <c r="K64" s="31">
        <v>5</v>
      </c>
      <c r="L64" s="22">
        <f>IF(J64, ROUND(K64/J64*100, 2),0)</f>
        <v>9.8000000000000007</v>
      </c>
      <c r="M64" s="26" t="s">
        <v>116</v>
      </c>
      <c r="N64" s="30" t="s">
        <v>117</v>
      </c>
      <c r="O64" s="13">
        <v>42</v>
      </c>
      <c r="P64" s="31">
        <v>109</v>
      </c>
      <c r="Q64" s="31">
        <v>85</v>
      </c>
      <c r="R64" s="22">
        <f>IF(P64, ROUND(Q64/P64*100, 2),0)</f>
        <v>77.98</v>
      </c>
      <c r="S64" s="26" t="s">
        <v>116</v>
      </c>
      <c r="T64" s="30" t="s">
        <v>117</v>
      </c>
      <c r="U64" s="13">
        <v>42</v>
      </c>
      <c r="V64" s="31">
        <v>391</v>
      </c>
      <c r="W64" s="31">
        <v>96</v>
      </c>
      <c r="X64" s="22">
        <f>IF(V64, ROUND(W64/V64*100, 2),0)</f>
        <v>24.55</v>
      </c>
      <c r="Y64" s="26" t="s">
        <v>116</v>
      </c>
      <c r="Z64" s="30" t="s">
        <v>117</v>
      </c>
      <c r="AA64" s="13">
        <v>42</v>
      </c>
      <c r="AB64" s="31">
        <v>72</v>
      </c>
      <c r="AC64" s="31">
        <v>16</v>
      </c>
      <c r="AD64" s="22">
        <f>IF(AB64, ROUND(AC64/AB64*100, 2),0)</f>
        <v>22.22</v>
      </c>
      <c r="AE64" s="26" t="s">
        <v>116</v>
      </c>
      <c r="AF64" s="30" t="s">
        <v>117</v>
      </c>
      <c r="AG64" s="13">
        <v>42</v>
      </c>
      <c r="AH64" s="31">
        <v>114</v>
      </c>
      <c r="AI64" s="31">
        <v>69</v>
      </c>
      <c r="AJ64" s="22">
        <f>IF(AH64, ROUND(AI64/AH64*100, 2),0)</f>
        <v>60.53</v>
      </c>
      <c r="AK64" s="26" t="s">
        <v>116</v>
      </c>
      <c r="AL64" s="30" t="s">
        <v>117</v>
      </c>
      <c r="AM64" s="13">
        <v>42</v>
      </c>
      <c r="AN64" s="31">
        <v>250</v>
      </c>
      <c r="AO64" s="31">
        <v>22</v>
      </c>
      <c r="AP64" s="22">
        <f>IF(AN64, ROUND(AO64/AN64*100, 2),0)</f>
        <v>8.8000000000000007</v>
      </c>
      <c r="AQ64" s="26" t="s">
        <v>116</v>
      </c>
      <c r="AR64" s="30" t="s">
        <v>117</v>
      </c>
      <c r="AS64" s="13">
        <v>42</v>
      </c>
      <c r="AT64" s="31">
        <v>1351</v>
      </c>
      <c r="AU64" s="31">
        <v>268</v>
      </c>
      <c r="AV64" s="22">
        <f>IF(AT64, ROUND(AU64/AT64*100, 2),0)</f>
        <v>19.84</v>
      </c>
    </row>
    <row r="65" spans="1:48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SUM(OFFSET(D65,0,6),OFFSET(D65,0,12),OFFSET(D65,0,18),OFFSET(D65,0,24),OFFSET(D65,0,30),OFFSET(D65,0,36),OFFSET(D65,0,42))</f>
        <v>1238</v>
      </c>
      <c r="E65" s="22">
        <f ca="1">SUM(OFFSET(E65,0,6),OFFSET(E65,0,12),OFFSET(E65,0,18),OFFSET(E65,0,24),OFFSET(E65,0,30),OFFSET(E65,0,36),OFFSET(E65,0,42))</f>
        <v>462</v>
      </c>
      <c r="F65" s="22">
        <f ca="1">IF(D65, ROUND(E65/D65*100, 2),0)</f>
        <v>37.32</v>
      </c>
      <c r="G65" s="26" t="s">
        <v>118</v>
      </c>
      <c r="H65" s="27" t="s">
        <v>119</v>
      </c>
      <c r="I65" s="13">
        <v>43</v>
      </c>
      <c r="J65" s="22">
        <v>0</v>
      </c>
      <c r="K65" s="22">
        <v>79</v>
      </c>
      <c r="L65" s="22">
        <f>IF(J65, ROUND(K65/J65*100, 2),0)</f>
        <v>0</v>
      </c>
      <c r="M65" s="26" t="s">
        <v>118</v>
      </c>
      <c r="N65" s="27" t="s">
        <v>119</v>
      </c>
      <c r="O65" s="13">
        <v>43</v>
      </c>
      <c r="P65" s="22">
        <v>133</v>
      </c>
      <c r="Q65" s="22">
        <v>144</v>
      </c>
      <c r="R65" s="22">
        <f>IF(P65, ROUND(Q65/P65*100, 2),0)</f>
        <v>108.27</v>
      </c>
      <c r="S65" s="26" t="s">
        <v>118</v>
      </c>
      <c r="T65" s="27" t="s">
        <v>119</v>
      </c>
      <c r="U65" s="13">
        <v>43</v>
      </c>
      <c r="V65" s="22">
        <v>400</v>
      </c>
      <c r="W65" s="22">
        <v>94</v>
      </c>
      <c r="X65" s="22">
        <f>IF(V65, ROUND(W65/V65*100, 2),0)</f>
        <v>23.5</v>
      </c>
      <c r="Y65" s="26" t="s">
        <v>118</v>
      </c>
      <c r="Z65" s="27" t="s">
        <v>119</v>
      </c>
      <c r="AA65" s="13">
        <v>43</v>
      </c>
      <c r="AB65" s="22">
        <v>155</v>
      </c>
      <c r="AC65" s="22">
        <v>0</v>
      </c>
      <c r="AD65" s="22">
        <f>IF(AB65, ROUND(AC65/AB65*100, 2),0)</f>
        <v>0</v>
      </c>
      <c r="AE65" s="26" t="s">
        <v>118</v>
      </c>
      <c r="AF65" s="27" t="s">
        <v>119</v>
      </c>
      <c r="AG65" s="13">
        <v>43</v>
      </c>
      <c r="AH65" s="22">
        <v>0</v>
      </c>
      <c r="AI65" s="22">
        <v>51</v>
      </c>
      <c r="AJ65" s="22">
        <f>IF(AH65, ROUND(AI65/AH65*100, 2),0)</f>
        <v>0</v>
      </c>
      <c r="AK65" s="26" t="s">
        <v>118</v>
      </c>
      <c r="AL65" s="27" t="s">
        <v>119</v>
      </c>
      <c r="AM65" s="13">
        <v>43</v>
      </c>
      <c r="AN65" s="22">
        <v>254</v>
      </c>
      <c r="AO65" s="22">
        <v>46</v>
      </c>
      <c r="AP65" s="22">
        <f>IF(AN65, ROUND(AO65/AN65*100, 2),0)</f>
        <v>18.11</v>
      </c>
      <c r="AQ65" s="26" t="s">
        <v>118</v>
      </c>
      <c r="AR65" s="27" t="s">
        <v>119</v>
      </c>
      <c r="AS65" s="13">
        <v>43</v>
      </c>
      <c r="AT65" s="22">
        <v>296</v>
      </c>
      <c r="AU65" s="22">
        <v>48</v>
      </c>
      <c r="AV65" s="22">
        <f>IF(AT65, ROUND(AU65/AT65*100, 2),0)</f>
        <v>16.22</v>
      </c>
    </row>
    <row r="66" spans="1:48" ht="39.950000000000003" customHeight="1" x14ac:dyDescent="0.25">
      <c r="A66" s="16" t="s">
        <v>120</v>
      </c>
      <c r="B66" s="29" t="s">
        <v>121</v>
      </c>
      <c r="C66" s="18" t="s">
        <v>12</v>
      </c>
      <c r="D66" s="25"/>
      <c r="E66" s="25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</row>
    <row r="67" spans="1:48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SUM(OFFSET(D67,0,6),OFFSET(D67,0,12),OFFSET(D67,0,18),OFFSET(D67,0,24),OFFSET(D67,0,30),OFFSET(D67,0,36),OFFSET(D67,0,42))</f>
        <v>436</v>
      </c>
      <c r="E67" s="22">
        <f ca="1">SUM(OFFSET(E67,0,6),OFFSET(E67,0,12),OFFSET(E67,0,18),OFFSET(E67,0,24),OFFSET(E67,0,30),OFFSET(E67,0,36),OFFSET(E67,0,42))</f>
        <v>88</v>
      </c>
      <c r="F67" s="22">
        <f ca="1">IF(D67, ROUND(E67/D67*100, 2),0)</f>
        <v>20.18</v>
      </c>
      <c r="G67" s="26" t="s">
        <v>122</v>
      </c>
      <c r="H67" s="30" t="s">
        <v>69</v>
      </c>
      <c r="I67" s="13">
        <v>44</v>
      </c>
      <c r="J67" s="22">
        <v>0</v>
      </c>
      <c r="K67" s="22">
        <v>11</v>
      </c>
      <c r="L67" s="22">
        <f>IF(J67, ROUND(K67/J67*100, 2),0)</f>
        <v>0</v>
      </c>
      <c r="M67" s="26" t="s">
        <v>122</v>
      </c>
      <c r="N67" s="30" t="s">
        <v>69</v>
      </c>
      <c r="O67" s="13">
        <v>44</v>
      </c>
      <c r="P67" s="22">
        <v>0</v>
      </c>
      <c r="Q67" s="22">
        <v>1</v>
      </c>
      <c r="R67" s="22">
        <f>IF(P67, ROUND(Q67/P67*100, 2),0)</f>
        <v>0</v>
      </c>
      <c r="S67" s="26" t="s">
        <v>122</v>
      </c>
      <c r="T67" s="30" t="s">
        <v>69</v>
      </c>
      <c r="U67" s="13">
        <v>44</v>
      </c>
      <c r="V67" s="22">
        <v>26</v>
      </c>
      <c r="W67" s="22">
        <v>3</v>
      </c>
      <c r="X67" s="22">
        <f>IF(V67, ROUND(W67/V67*100, 2),0)</f>
        <v>11.54</v>
      </c>
      <c r="Y67" s="26" t="s">
        <v>122</v>
      </c>
      <c r="Z67" s="30" t="s">
        <v>69</v>
      </c>
      <c r="AA67" s="13">
        <v>44</v>
      </c>
      <c r="AB67" s="22">
        <v>12</v>
      </c>
      <c r="AC67" s="22">
        <v>5</v>
      </c>
      <c r="AD67" s="22">
        <f>IF(AB67, ROUND(AC67/AB67*100, 2),0)</f>
        <v>41.67</v>
      </c>
      <c r="AE67" s="26" t="s">
        <v>122</v>
      </c>
      <c r="AF67" s="30" t="s">
        <v>69</v>
      </c>
      <c r="AG67" s="13">
        <v>44</v>
      </c>
      <c r="AH67" s="22">
        <v>0</v>
      </c>
      <c r="AI67" s="22">
        <v>2</v>
      </c>
      <c r="AJ67" s="22">
        <f>IF(AH67, ROUND(AI67/AH67*100, 2),0)</f>
        <v>0</v>
      </c>
      <c r="AK67" s="26" t="s">
        <v>122</v>
      </c>
      <c r="AL67" s="30" t="s">
        <v>69</v>
      </c>
      <c r="AM67" s="13">
        <v>44</v>
      </c>
      <c r="AN67" s="22">
        <v>0</v>
      </c>
      <c r="AO67" s="22">
        <v>0</v>
      </c>
      <c r="AP67" s="22">
        <f>IF(AN67, ROUND(AO67/AN67*100, 2),0)</f>
        <v>0</v>
      </c>
      <c r="AQ67" s="26" t="s">
        <v>122</v>
      </c>
      <c r="AR67" s="30" t="s">
        <v>69</v>
      </c>
      <c r="AS67" s="13">
        <v>44</v>
      </c>
      <c r="AT67" s="22">
        <v>398</v>
      </c>
      <c r="AU67" s="22">
        <v>66</v>
      </c>
      <c r="AV67" s="22">
        <f>IF(AT67, ROUND(AU67/AT67*100, 2),0)</f>
        <v>16.579999999999998</v>
      </c>
    </row>
    <row r="68" spans="1:48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SUM(OFFSET(D68,0,6),OFFSET(D68,0,12),OFFSET(D68,0,18),OFFSET(D68,0,24),OFFSET(D68,0,30),OFFSET(D68,0,36),OFFSET(D68,0,42))</f>
        <v>4</v>
      </c>
      <c r="E68" s="22">
        <f ca="1">SUM(OFFSET(E68,0,6),OFFSET(E68,0,12),OFFSET(E68,0,18),OFFSET(E68,0,24),OFFSET(E68,0,30),OFFSET(E68,0,36),OFFSET(E68,0,42))</f>
        <v>14</v>
      </c>
      <c r="F68" s="22">
        <f ca="1">IF(D68, ROUND(E68/D68*100, 2),0)</f>
        <v>350</v>
      </c>
      <c r="G68" s="26" t="s">
        <v>123</v>
      </c>
      <c r="H68" s="30" t="s">
        <v>124</v>
      </c>
      <c r="I68" s="13">
        <v>45</v>
      </c>
      <c r="J68" s="22">
        <v>0</v>
      </c>
      <c r="K68" s="22">
        <v>14</v>
      </c>
      <c r="L68" s="22">
        <f>IF(J68, ROUND(K68/J68*100, 2),0)</f>
        <v>0</v>
      </c>
      <c r="M68" s="26" t="s">
        <v>123</v>
      </c>
      <c r="N68" s="30" t="s">
        <v>124</v>
      </c>
      <c r="O68" s="13">
        <v>45</v>
      </c>
      <c r="P68" s="22">
        <v>4</v>
      </c>
      <c r="Q68" s="22">
        <v>0</v>
      </c>
      <c r="R68" s="22">
        <f>IF(P68, ROUND(Q68/P68*100, 2),0)</f>
        <v>0</v>
      </c>
      <c r="S68" s="26" t="s">
        <v>123</v>
      </c>
      <c r="T68" s="30" t="s">
        <v>124</v>
      </c>
      <c r="U68" s="13">
        <v>45</v>
      </c>
      <c r="V68" s="22">
        <v>0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0</v>
      </c>
      <c r="AC68" s="22">
        <v>0</v>
      </c>
      <c r="AD68" s="22">
        <f>IF(AB68, ROUND(AC68/AB68*100, 2),0)</f>
        <v>0</v>
      </c>
      <c r="AE68" s="26" t="s">
        <v>123</v>
      </c>
      <c r="AF68" s="30" t="s">
        <v>124</v>
      </c>
      <c r="AG68" s="13">
        <v>45</v>
      </c>
      <c r="AH68" s="22">
        <v>0</v>
      </c>
      <c r="AI68" s="22">
        <v>0</v>
      </c>
      <c r="AJ68" s="22">
        <f>IF(AH68, ROUND(AI68/AH68*100, 2),0)</f>
        <v>0</v>
      </c>
      <c r="AK68" s="26" t="s">
        <v>123</v>
      </c>
      <c r="AL68" s="30" t="s">
        <v>124</v>
      </c>
      <c r="AM68" s="13">
        <v>45</v>
      </c>
      <c r="AN68" s="22">
        <v>0</v>
      </c>
      <c r="AO68" s="22">
        <v>0</v>
      </c>
      <c r="AP68" s="22">
        <f>IF(AN68, ROUND(AO68/AN68*100, 2),0)</f>
        <v>0</v>
      </c>
      <c r="AQ68" s="26" t="s">
        <v>123</v>
      </c>
      <c r="AR68" s="30" t="s">
        <v>124</v>
      </c>
      <c r="AS68" s="13">
        <v>45</v>
      </c>
      <c r="AT68" s="22">
        <v>0</v>
      </c>
      <c r="AU68" s="22">
        <v>0</v>
      </c>
      <c r="AV68" s="22">
        <f>IF(AT68, ROUND(AU68/AT68*100, 2),0)</f>
        <v>0</v>
      </c>
    </row>
    <row r="69" spans="1:48" ht="19.350000000000001" customHeight="1" x14ac:dyDescent="0.25">
      <c r="A69" s="23"/>
      <c r="B69" s="24" t="s">
        <v>16</v>
      </c>
      <c r="C69" s="18" t="s">
        <v>12</v>
      </c>
      <c r="D69" s="25"/>
      <c r="E69" s="25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</row>
    <row r="70" spans="1:48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20">SUM(OFFSET(D70,0,6),OFFSET(D70,0,12),OFFSET(D70,0,18),OFFSET(D70,0,24),OFFSET(D70,0,30),OFFSET(D70,0,36),OFFSET(D70,0,42))</f>
        <v>0</v>
      </c>
      <c r="E70" s="22">
        <f t="shared" ca="1" si="20"/>
        <v>0</v>
      </c>
      <c r="F70" s="22">
        <f ca="1">IF(D70, ROUND(E70/D70*100, 2),0)</f>
        <v>0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0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  <c r="AQ70" s="26" t="s">
        <v>125</v>
      </c>
      <c r="AR70" s="30" t="s">
        <v>73</v>
      </c>
      <c r="AS70" s="13">
        <v>46</v>
      </c>
      <c r="AT70" s="22">
        <v>0</v>
      </c>
      <c r="AU70" s="22">
        <v>0</v>
      </c>
      <c r="AV70" s="22">
        <f>IF(AT70, ROUND(AU70/AT70*100, 2),0)</f>
        <v>0</v>
      </c>
    </row>
    <row r="71" spans="1:48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20"/>
        <v>394</v>
      </c>
      <c r="E71" s="22">
        <f t="shared" ca="1" si="20"/>
        <v>75</v>
      </c>
      <c r="F71" s="22">
        <f ca="1">IF(D71, ROUND(E71/D71*100, 2),0)</f>
        <v>19.04</v>
      </c>
      <c r="G71" s="26" t="s">
        <v>126</v>
      </c>
      <c r="H71" s="30" t="s">
        <v>75</v>
      </c>
      <c r="I71" s="13">
        <v>47</v>
      </c>
      <c r="J71" s="22">
        <v>0</v>
      </c>
      <c r="K71" s="22">
        <v>9</v>
      </c>
      <c r="L71" s="22">
        <f>IF(J71, ROUND(K71/J71*100, 2),0)</f>
        <v>0</v>
      </c>
      <c r="M71" s="26" t="s">
        <v>126</v>
      </c>
      <c r="N71" s="30" t="s">
        <v>75</v>
      </c>
      <c r="O71" s="13">
        <v>47</v>
      </c>
      <c r="P71" s="22">
        <v>22</v>
      </c>
      <c r="Q71" s="22">
        <v>2</v>
      </c>
      <c r="R71" s="22">
        <f>IF(P71, ROUND(Q71/P71*100, 2),0)</f>
        <v>9.09</v>
      </c>
      <c r="S71" s="26" t="s">
        <v>126</v>
      </c>
      <c r="T71" s="30" t="s">
        <v>75</v>
      </c>
      <c r="U71" s="13">
        <v>47</v>
      </c>
      <c r="V71" s="22">
        <v>252</v>
      </c>
      <c r="W71" s="22">
        <v>9</v>
      </c>
      <c r="X71" s="22">
        <f>IF(V71, ROUND(W71/V71*100, 2),0)</f>
        <v>3.57</v>
      </c>
      <c r="Y71" s="26" t="s">
        <v>126</v>
      </c>
      <c r="Z71" s="30" t="s">
        <v>75</v>
      </c>
      <c r="AA71" s="13">
        <v>47</v>
      </c>
      <c r="AB71" s="22">
        <v>0</v>
      </c>
      <c r="AC71" s="22">
        <v>27</v>
      </c>
      <c r="AD71" s="22">
        <f>IF(AB71, ROUND(AC71/AB71*100, 2),0)</f>
        <v>0</v>
      </c>
      <c r="AE71" s="26" t="s">
        <v>126</v>
      </c>
      <c r="AF71" s="30" t="s">
        <v>75</v>
      </c>
      <c r="AG71" s="13">
        <v>47</v>
      </c>
      <c r="AH71" s="22">
        <v>0</v>
      </c>
      <c r="AI71" s="22">
        <v>0</v>
      </c>
      <c r="AJ71" s="22">
        <f>IF(AH71, ROUND(AI71/AH71*100, 2),0)</f>
        <v>0</v>
      </c>
      <c r="AK71" s="26" t="s">
        <v>126</v>
      </c>
      <c r="AL71" s="30" t="s">
        <v>75</v>
      </c>
      <c r="AM71" s="13">
        <v>47</v>
      </c>
      <c r="AN71" s="22">
        <v>0</v>
      </c>
      <c r="AO71" s="22">
        <v>0</v>
      </c>
      <c r="AP71" s="22">
        <f>IF(AN71, ROUND(AO71/AN71*100, 2),0)</f>
        <v>0</v>
      </c>
      <c r="AQ71" s="26" t="s">
        <v>126</v>
      </c>
      <c r="AR71" s="30" t="s">
        <v>75</v>
      </c>
      <c r="AS71" s="13">
        <v>47</v>
      </c>
      <c r="AT71" s="22">
        <v>120</v>
      </c>
      <c r="AU71" s="22">
        <v>28</v>
      </c>
      <c r="AV71" s="22">
        <f>IF(AT71, ROUND(AU71/AT71*100, 2),0)</f>
        <v>23.33</v>
      </c>
    </row>
    <row r="72" spans="1:48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20"/>
        <v>337</v>
      </c>
      <c r="E72" s="22">
        <f t="shared" ca="1" si="20"/>
        <v>260</v>
      </c>
      <c r="F72" s="22">
        <f ca="1">IF(D72, ROUND(E72/D72*100, 2),0)</f>
        <v>77.150000000000006</v>
      </c>
      <c r="G72" s="26" t="s">
        <v>127</v>
      </c>
      <c r="H72" s="30" t="s">
        <v>77</v>
      </c>
      <c r="I72" s="13">
        <v>48</v>
      </c>
      <c r="J72" s="22">
        <v>0</v>
      </c>
      <c r="K72" s="22">
        <v>36</v>
      </c>
      <c r="L72" s="22">
        <f>IF(J72, ROUND(K72/J72*100, 2),0)</f>
        <v>0</v>
      </c>
      <c r="M72" s="26" t="s">
        <v>127</v>
      </c>
      <c r="N72" s="30" t="s">
        <v>77</v>
      </c>
      <c r="O72" s="13">
        <v>48</v>
      </c>
      <c r="P72" s="22">
        <v>45</v>
      </c>
      <c r="Q72" s="22">
        <v>127</v>
      </c>
      <c r="R72" s="22">
        <f>IF(P72, ROUND(Q72/P72*100, 2),0)</f>
        <v>282.22000000000003</v>
      </c>
      <c r="S72" s="26" t="s">
        <v>127</v>
      </c>
      <c r="T72" s="30" t="s">
        <v>77</v>
      </c>
      <c r="U72" s="13">
        <v>48</v>
      </c>
      <c r="V72" s="22">
        <v>34</v>
      </c>
      <c r="W72" s="22">
        <v>13</v>
      </c>
      <c r="X72" s="22">
        <f>IF(V72, ROUND(W72/V72*100, 2),0)</f>
        <v>38.24</v>
      </c>
      <c r="Y72" s="26" t="s">
        <v>127</v>
      </c>
      <c r="Z72" s="30" t="s">
        <v>77</v>
      </c>
      <c r="AA72" s="13">
        <v>48</v>
      </c>
      <c r="AB72" s="22">
        <v>13</v>
      </c>
      <c r="AC72" s="22">
        <v>0</v>
      </c>
      <c r="AD72" s="22">
        <f>IF(AB72, ROUND(AC72/AB72*100, 2),0)</f>
        <v>0</v>
      </c>
      <c r="AE72" s="26" t="s">
        <v>127</v>
      </c>
      <c r="AF72" s="30" t="s">
        <v>77</v>
      </c>
      <c r="AG72" s="13">
        <v>48</v>
      </c>
      <c r="AH72" s="22">
        <v>0</v>
      </c>
      <c r="AI72" s="22">
        <v>26</v>
      </c>
      <c r="AJ72" s="22">
        <f>IF(AH72, ROUND(AI72/AH72*100, 2),0)</f>
        <v>0</v>
      </c>
      <c r="AK72" s="26" t="s">
        <v>127</v>
      </c>
      <c r="AL72" s="30" t="s">
        <v>77</v>
      </c>
      <c r="AM72" s="13">
        <v>48</v>
      </c>
      <c r="AN72" s="22">
        <v>17</v>
      </c>
      <c r="AO72" s="22">
        <v>11</v>
      </c>
      <c r="AP72" s="22">
        <f>IF(AN72, ROUND(AO72/AN72*100, 2),0)</f>
        <v>64.709999999999994</v>
      </c>
      <c r="AQ72" s="26" t="s">
        <v>127</v>
      </c>
      <c r="AR72" s="30" t="s">
        <v>77</v>
      </c>
      <c r="AS72" s="13">
        <v>48</v>
      </c>
      <c r="AT72" s="22">
        <v>228</v>
      </c>
      <c r="AU72" s="22">
        <v>47</v>
      </c>
      <c r="AV72" s="22">
        <f>IF(AT72, ROUND(AU72/AT72*100, 2),0)</f>
        <v>20.61</v>
      </c>
    </row>
    <row r="73" spans="1:48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20"/>
        <v>472</v>
      </c>
      <c r="E73" s="22">
        <f t="shared" ca="1" si="20"/>
        <v>188</v>
      </c>
      <c r="F73" s="22">
        <f ca="1">IF(D73, ROUND(E73/D73*100, 2),0)</f>
        <v>39.83</v>
      </c>
      <c r="G73" s="26" t="s">
        <v>128</v>
      </c>
      <c r="H73" s="27" t="s">
        <v>79</v>
      </c>
      <c r="I73" s="13">
        <v>49</v>
      </c>
      <c r="J73" s="22">
        <v>0</v>
      </c>
      <c r="K73" s="22">
        <v>46</v>
      </c>
      <c r="L73" s="22">
        <f>IF(J73, ROUND(K73/J73*100, 2),0)</f>
        <v>0</v>
      </c>
      <c r="M73" s="26" t="s">
        <v>128</v>
      </c>
      <c r="N73" s="27" t="s">
        <v>79</v>
      </c>
      <c r="O73" s="13">
        <v>49</v>
      </c>
      <c r="P73" s="22">
        <v>19</v>
      </c>
      <c r="Q73" s="22">
        <v>12</v>
      </c>
      <c r="R73" s="22">
        <f>IF(P73, ROUND(Q73/P73*100, 2),0)</f>
        <v>63.16</v>
      </c>
      <c r="S73" s="26" t="s">
        <v>128</v>
      </c>
      <c r="T73" s="27" t="s">
        <v>79</v>
      </c>
      <c r="U73" s="13">
        <v>49</v>
      </c>
      <c r="V73" s="22">
        <v>26</v>
      </c>
      <c r="W73" s="22">
        <v>25</v>
      </c>
      <c r="X73" s="22">
        <f>IF(V73, ROUND(W73/V73*100, 2),0)</f>
        <v>96.15</v>
      </c>
      <c r="Y73" s="26" t="s">
        <v>128</v>
      </c>
      <c r="Z73" s="27" t="s">
        <v>79</v>
      </c>
      <c r="AA73" s="13">
        <v>49</v>
      </c>
      <c r="AB73" s="22">
        <v>62</v>
      </c>
      <c r="AC73" s="22">
        <v>0</v>
      </c>
      <c r="AD73" s="22">
        <f>IF(AB73, ROUND(AC73/AB73*100, 2),0)</f>
        <v>0</v>
      </c>
      <c r="AE73" s="26" t="s">
        <v>128</v>
      </c>
      <c r="AF73" s="27" t="s">
        <v>79</v>
      </c>
      <c r="AG73" s="13">
        <v>49</v>
      </c>
      <c r="AH73" s="22">
        <v>0</v>
      </c>
      <c r="AI73" s="22">
        <v>4</v>
      </c>
      <c r="AJ73" s="22">
        <f>IF(AH73, ROUND(AI73/AH73*100, 2),0)</f>
        <v>0</v>
      </c>
      <c r="AK73" s="26" t="s">
        <v>128</v>
      </c>
      <c r="AL73" s="27" t="s">
        <v>79</v>
      </c>
      <c r="AM73" s="13">
        <v>49</v>
      </c>
      <c r="AN73" s="22">
        <v>68</v>
      </c>
      <c r="AO73" s="22">
        <v>34</v>
      </c>
      <c r="AP73" s="22">
        <f>IF(AN73, ROUND(AO73/AN73*100, 2),0)</f>
        <v>50</v>
      </c>
      <c r="AQ73" s="26" t="s">
        <v>128</v>
      </c>
      <c r="AR73" s="27" t="s">
        <v>79</v>
      </c>
      <c r="AS73" s="13">
        <v>49</v>
      </c>
      <c r="AT73" s="22">
        <v>297</v>
      </c>
      <c r="AU73" s="22">
        <v>67</v>
      </c>
      <c r="AV73" s="22">
        <f>IF(AT73, ROUND(AU73/AT73*100, 2),0)</f>
        <v>22.56</v>
      </c>
    </row>
    <row r="74" spans="1:48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20"/>
        <v>89</v>
      </c>
      <c r="E74" s="22">
        <f t="shared" ca="1" si="20"/>
        <v>39</v>
      </c>
      <c r="F74" s="22">
        <f ca="1">IF(D74, ROUND(E74/D74*100, 2),0)</f>
        <v>43.82</v>
      </c>
      <c r="G74" s="26" t="s">
        <v>129</v>
      </c>
      <c r="H74" s="30" t="s">
        <v>130</v>
      </c>
      <c r="I74" s="13">
        <v>50</v>
      </c>
      <c r="J74" s="22">
        <v>0</v>
      </c>
      <c r="K74" s="22">
        <v>0</v>
      </c>
      <c r="L74" s="22">
        <f>IF(J74, ROUND(K74/J74*100, 2),0)</f>
        <v>0</v>
      </c>
      <c r="M74" s="26" t="s">
        <v>129</v>
      </c>
      <c r="N74" s="30" t="s">
        <v>130</v>
      </c>
      <c r="O74" s="13">
        <v>50</v>
      </c>
      <c r="P74" s="22">
        <v>21</v>
      </c>
      <c r="Q74" s="22">
        <v>2</v>
      </c>
      <c r="R74" s="22">
        <f>IF(P74, ROUND(Q74/P74*100, 2),0)</f>
        <v>9.52</v>
      </c>
      <c r="S74" s="26" t="s">
        <v>129</v>
      </c>
      <c r="T74" s="30" t="s">
        <v>130</v>
      </c>
      <c r="U74" s="13">
        <v>50</v>
      </c>
      <c r="V74" s="22">
        <v>5</v>
      </c>
      <c r="W74" s="22">
        <v>6</v>
      </c>
      <c r="X74" s="22">
        <f>IF(V74, ROUND(W74/V74*100, 2),0)</f>
        <v>120</v>
      </c>
      <c r="Y74" s="26" t="s">
        <v>129</v>
      </c>
      <c r="Z74" s="30" t="s">
        <v>130</v>
      </c>
      <c r="AA74" s="13">
        <v>50</v>
      </c>
      <c r="AB74" s="22">
        <v>10</v>
      </c>
      <c r="AC74" s="22">
        <v>0</v>
      </c>
      <c r="AD74" s="22">
        <f>IF(AB74, ROUND(AC74/AB74*100, 2),0)</f>
        <v>0</v>
      </c>
      <c r="AE74" s="26" t="s">
        <v>129</v>
      </c>
      <c r="AF74" s="30" t="s">
        <v>130</v>
      </c>
      <c r="AG74" s="13">
        <v>50</v>
      </c>
      <c r="AH74" s="22">
        <v>0</v>
      </c>
      <c r="AI74" s="22">
        <v>5</v>
      </c>
      <c r="AJ74" s="22">
        <f>IF(AH74, ROUND(AI74/AH74*100, 2),0)</f>
        <v>0</v>
      </c>
      <c r="AK74" s="26" t="s">
        <v>129</v>
      </c>
      <c r="AL74" s="30" t="s">
        <v>130</v>
      </c>
      <c r="AM74" s="13">
        <v>50</v>
      </c>
      <c r="AN74" s="22">
        <v>2</v>
      </c>
      <c r="AO74" s="22">
        <v>2</v>
      </c>
      <c r="AP74" s="22">
        <f>IF(AN74, ROUND(AO74/AN74*100, 2),0)</f>
        <v>100</v>
      </c>
      <c r="AQ74" s="26" t="s">
        <v>129</v>
      </c>
      <c r="AR74" s="30" t="s">
        <v>130</v>
      </c>
      <c r="AS74" s="13">
        <v>50</v>
      </c>
      <c r="AT74" s="22">
        <v>51</v>
      </c>
      <c r="AU74" s="22">
        <v>24</v>
      </c>
      <c r="AV74" s="22">
        <f>IF(AT74, ROUND(AU74/AT74*100, 2),0)</f>
        <v>47.06</v>
      </c>
    </row>
    <row r="75" spans="1:48" ht="19.350000000000001" customHeight="1" x14ac:dyDescent="0.25">
      <c r="A75" s="23"/>
      <c r="B75" s="24" t="s">
        <v>16</v>
      </c>
      <c r="C75" s="18" t="s">
        <v>12</v>
      </c>
      <c r="D75" s="25"/>
      <c r="E75" s="25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</row>
    <row r="76" spans="1:48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21">SUM(OFFSET(D76,0,6),OFFSET(D76,0,12),OFFSET(D76,0,18),OFFSET(D76,0,24),OFFSET(D76,0,30),OFFSET(D76,0,36),OFFSET(D76,0,42))</f>
        <v>8</v>
      </c>
      <c r="E76" s="22">
        <f t="shared" ca="1" si="21"/>
        <v>5</v>
      </c>
      <c r="F76" s="22">
        <f t="shared" ref="F76:F83" ca="1" si="22">IF(D76, ROUND(E76/D76*100, 2),0)</f>
        <v>62.5</v>
      </c>
      <c r="G76" s="26" t="s">
        <v>131</v>
      </c>
      <c r="H76" s="30" t="s">
        <v>83</v>
      </c>
      <c r="I76" s="13">
        <v>51</v>
      </c>
      <c r="J76" s="22">
        <v>0</v>
      </c>
      <c r="K76" s="22">
        <v>0</v>
      </c>
      <c r="L76" s="22">
        <f t="shared" ref="L76:L83" si="23">IF(J76, ROUND(K76/J76*100, 2),0)</f>
        <v>0</v>
      </c>
      <c r="M76" s="26" t="s">
        <v>131</v>
      </c>
      <c r="N76" s="30" t="s">
        <v>83</v>
      </c>
      <c r="O76" s="13">
        <v>51</v>
      </c>
      <c r="P76" s="22">
        <v>0</v>
      </c>
      <c r="Q76" s="22">
        <v>0</v>
      </c>
      <c r="R76" s="22">
        <f t="shared" ref="R76:R83" si="24">IF(P76, ROUND(Q76/P76*100, 2),0)</f>
        <v>0</v>
      </c>
      <c r="S76" s="26" t="s">
        <v>131</v>
      </c>
      <c r="T76" s="30" t="s">
        <v>83</v>
      </c>
      <c r="U76" s="13">
        <v>51</v>
      </c>
      <c r="V76" s="22">
        <v>0</v>
      </c>
      <c r="W76" s="22">
        <v>0</v>
      </c>
      <c r="X76" s="22">
        <f t="shared" ref="X76:X83" si="25">IF(V76, ROUND(W76/V76*100, 2),0)</f>
        <v>0</v>
      </c>
      <c r="Y76" s="26" t="s">
        <v>131</v>
      </c>
      <c r="Z76" s="30" t="s">
        <v>83</v>
      </c>
      <c r="AA76" s="13">
        <v>51</v>
      </c>
      <c r="AB76" s="22">
        <v>0</v>
      </c>
      <c r="AC76" s="22">
        <v>0</v>
      </c>
      <c r="AD76" s="22">
        <f t="shared" ref="AD76:AD83" si="26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0</v>
      </c>
      <c r="AI76" s="22">
        <v>0</v>
      </c>
      <c r="AJ76" s="22">
        <f t="shared" ref="AJ76:AJ83" si="27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1</v>
      </c>
      <c r="AO76" s="22">
        <v>0</v>
      </c>
      <c r="AP76" s="22">
        <f t="shared" ref="AP76:AP83" si="28">IF(AN76, ROUND(AO76/AN76*100, 2),0)</f>
        <v>0</v>
      </c>
      <c r="AQ76" s="26" t="s">
        <v>131</v>
      </c>
      <c r="AR76" s="30" t="s">
        <v>83</v>
      </c>
      <c r="AS76" s="13">
        <v>51</v>
      </c>
      <c r="AT76" s="22">
        <v>7</v>
      </c>
      <c r="AU76" s="22">
        <v>5</v>
      </c>
      <c r="AV76" s="22">
        <f t="shared" ref="AV76:AV83" si="29">IF(AT76, ROUND(AU76/AT76*100, 2),0)</f>
        <v>71.430000000000007</v>
      </c>
    </row>
    <row r="77" spans="1:48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21"/>
        <v>81</v>
      </c>
      <c r="E77" s="22">
        <f t="shared" ca="1" si="21"/>
        <v>32</v>
      </c>
      <c r="F77" s="22">
        <f t="shared" ca="1" si="22"/>
        <v>39.51</v>
      </c>
      <c r="G77" s="26" t="s">
        <v>132</v>
      </c>
      <c r="H77" s="30" t="s">
        <v>85</v>
      </c>
      <c r="I77" s="13">
        <v>52</v>
      </c>
      <c r="J77" s="22">
        <v>0</v>
      </c>
      <c r="K77" s="22">
        <v>0</v>
      </c>
      <c r="L77" s="22">
        <f t="shared" si="23"/>
        <v>0</v>
      </c>
      <c r="M77" s="26" t="s">
        <v>132</v>
      </c>
      <c r="N77" s="30" t="s">
        <v>85</v>
      </c>
      <c r="O77" s="13">
        <v>52</v>
      </c>
      <c r="P77" s="22">
        <v>21</v>
      </c>
      <c r="Q77" s="22">
        <v>2</v>
      </c>
      <c r="R77" s="22">
        <f t="shared" si="24"/>
        <v>9.52</v>
      </c>
      <c r="S77" s="26" t="s">
        <v>132</v>
      </c>
      <c r="T77" s="30" t="s">
        <v>85</v>
      </c>
      <c r="U77" s="13">
        <v>52</v>
      </c>
      <c r="V77" s="22">
        <v>5</v>
      </c>
      <c r="W77" s="22">
        <v>6</v>
      </c>
      <c r="X77" s="22">
        <f t="shared" si="25"/>
        <v>120</v>
      </c>
      <c r="Y77" s="26" t="s">
        <v>132</v>
      </c>
      <c r="Z77" s="30" t="s">
        <v>85</v>
      </c>
      <c r="AA77" s="13">
        <v>52</v>
      </c>
      <c r="AB77" s="22">
        <v>10</v>
      </c>
      <c r="AC77" s="22">
        <v>0</v>
      </c>
      <c r="AD77" s="22">
        <f t="shared" si="26"/>
        <v>0</v>
      </c>
      <c r="AE77" s="26" t="s">
        <v>132</v>
      </c>
      <c r="AF77" s="30" t="s">
        <v>85</v>
      </c>
      <c r="AG77" s="13">
        <v>52</v>
      </c>
      <c r="AH77" s="22">
        <v>0</v>
      </c>
      <c r="AI77" s="22">
        <v>5</v>
      </c>
      <c r="AJ77" s="22">
        <f t="shared" si="27"/>
        <v>0</v>
      </c>
      <c r="AK77" s="26" t="s">
        <v>132</v>
      </c>
      <c r="AL77" s="30" t="s">
        <v>85</v>
      </c>
      <c r="AM77" s="13">
        <v>52</v>
      </c>
      <c r="AN77" s="22">
        <v>1</v>
      </c>
      <c r="AO77" s="22">
        <v>2</v>
      </c>
      <c r="AP77" s="22">
        <f t="shared" si="28"/>
        <v>200</v>
      </c>
      <c r="AQ77" s="26" t="s">
        <v>132</v>
      </c>
      <c r="AR77" s="30" t="s">
        <v>85</v>
      </c>
      <c r="AS77" s="13">
        <v>52</v>
      </c>
      <c r="AT77" s="22">
        <v>44</v>
      </c>
      <c r="AU77" s="22">
        <v>17</v>
      </c>
      <c r="AV77" s="22">
        <f t="shared" si="29"/>
        <v>38.64</v>
      </c>
    </row>
    <row r="78" spans="1:48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21"/>
        <v>0</v>
      </c>
      <c r="E78" s="22">
        <f t="shared" ca="1" si="21"/>
        <v>0</v>
      </c>
      <c r="F78" s="22">
        <f t="shared" ca="1" si="22"/>
        <v>0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23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0</v>
      </c>
      <c r="R78" s="22">
        <f t="shared" si="24"/>
        <v>0</v>
      </c>
      <c r="S78" s="26" t="s">
        <v>133</v>
      </c>
      <c r="T78" s="30" t="s">
        <v>87</v>
      </c>
      <c r="U78" s="13">
        <v>53</v>
      </c>
      <c r="V78" s="22">
        <v>0</v>
      </c>
      <c r="W78" s="22">
        <v>0</v>
      </c>
      <c r="X78" s="22">
        <f t="shared" si="25"/>
        <v>0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26"/>
        <v>0</v>
      </c>
      <c r="AE78" s="26" t="s">
        <v>133</v>
      </c>
      <c r="AF78" s="30" t="s">
        <v>87</v>
      </c>
      <c r="AG78" s="13">
        <v>53</v>
      </c>
      <c r="AH78" s="22">
        <v>0</v>
      </c>
      <c r="AI78" s="22">
        <v>0</v>
      </c>
      <c r="AJ78" s="22">
        <f t="shared" si="27"/>
        <v>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28"/>
        <v>0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0</v>
      </c>
      <c r="AV78" s="22">
        <f t="shared" si="29"/>
        <v>0</v>
      </c>
    </row>
    <row r="79" spans="1:48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21"/>
        <v>0</v>
      </c>
      <c r="E79" s="22">
        <f t="shared" ca="1" si="21"/>
        <v>2</v>
      </c>
      <c r="F79" s="22">
        <f t="shared" ca="1" si="22"/>
        <v>0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0</v>
      </c>
      <c r="L79" s="22">
        <f t="shared" si="23"/>
        <v>0</v>
      </c>
      <c r="M79" s="26" t="s">
        <v>134</v>
      </c>
      <c r="N79" s="30" t="s">
        <v>89</v>
      </c>
      <c r="O79" s="13">
        <v>54</v>
      </c>
      <c r="P79" s="22">
        <v>0</v>
      </c>
      <c r="Q79" s="22">
        <v>0</v>
      </c>
      <c r="R79" s="22">
        <f t="shared" si="24"/>
        <v>0</v>
      </c>
      <c r="S79" s="26" t="s">
        <v>134</v>
      </c>
      <c r="T79" s="30" t="s">
        <v>89</v>
      </c>
      <c r="U79" s="13">
        <v>54</v>
      </c>
      <c r="V79" s="22">
        <v>0</v>
      </c>
      <c r="W79" s="22">
        <v>0</v>
      </c>
      <c r="X79" s="22">
        <f t="shared" si="25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26"/>
        <v>0</v>
      </c>
      <c r="AE79" s="26" t="s">
        <v>134</v>
      </c>
      <c r="AF79" s="30" t="s">
        <v>89</v>
      </c>
      <c r="AG79" s="13">
        <v>54</v>
      </c>
      <c r="AH79" s="22">
        <v>0</v>
      </c>
      <c r="AI79" s="22">
        <v>0</v>
      </c>
      <c r="AJ79" s="22">
        <f t="shared" si="27"/>
        <v>0</v>
      </c>
      <c r="AK79" s="26" t="s">
        <v>134</v>
      </c>
      <c r="AL79" s="30" t="s">
        <v>89</v>
      </c>
      <c r="AM79" s="13">
        <v>54</v>
      </c>
      <c r="AN79" s="22">
        <v>0</v>
      </c>
      <c r="AO79" s="22">
        <v>0</v>
      </c>
      <c r="AP79" s="22">
        <f t="shared" si="28"/>
        <v>0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2</v>
      </c>
      <c r="AV79" s="22">
        <f t="shared" si="29"/>
        <v>0</v>
      </c>
    </row>
    <row r="80" spans="1:48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21"/>
        <v>617</v>
      </c>
      <c r="E80" s="22">
        <f t="shared" ca="1" si="21"/>
        <v>210</v>
      </c>
      <c r="F80" s="22">
        <f t="shared" ca="1" si="22"/>
        <v>34.04</v>
      </c>
      <c r="G80" s="26" t="s">
        <v>135</v>
      </c>
      <c r="H80" s="30" t="s">
        <v>91</v>
      </c>
      <c r="I80" s="13">
        <v>55</v>
      </c>
      <c r="J80" s="22">
        <v>4</v>
      </c>
      <c r="K80" s="22">
        <v>13</v>
      </c>
      <c r="L80" s="22">
        <f t="shared" si="23"/>
        <v>325</v>
      </c>
      <c r="M80" s="26" t="s">
        <v>135</v>
      </c>
      <c r="N80" s="30" t="s">
        <v>91</v>
      </c>
      <c r="O80" s="13">
        <v>55</v>
      </c>
      <c r="P80" s="22">
        <v>23</v>
      </c>
      <c r="Q80" s="22">
        <v>28</v>
      </c>
      <c r="R80" s="22">
        <f t="shared" si="24"/>
        <v>121.74</v>
      </c>
      <c r="S80" s="26" t="s">
        <v>135</v>
      </c>
      <c r="T80" s="30" t="s">
        <v>91</v>
      </c>
      <c r="U80" s="13">
        <v>55</v>
      </c>
      <c r="V80" s="22">
        <v>181</v>
      </c>
      <c r="W80" s="22">
        <v>27</v>
      </c>
      <c r="X80" s="22">
        <f t="shared" si="25"/>
        <v>14.92</v>
      </c>
      <c r="Y80" s="26" t="s">
        <v>135</v>
      </c>
      <c r="Z80" s="30" t="s">
        <v>91</v>
      </c>
      <c r="AA80" s="13">
        <v>55</v>
      </c>
      <c r="AB80" s="22">
        <v>93</v>
      </c>
      <c r="AC80" s="22">
        <v>11</v>
      </c>
      <c r="AD80" s="22">
        <f t="shared" si="26"/>
        <v>11.83</v>
      </c>
      <c r="AE80" s="26" t="s">
        <v>135</v>
      </c>
      <c r="AF80" s="30" t="s">
        <v>91</v>
      </c>
      <c r="AG80" s="13">
        <v>55</v>
      </c>
      <c r="AH80" s="22">
        <v>0</v>
      </c>
      <c r="AI80" s="22">
        <v>35</v>
      </c>
      <c r="AJ80" s="22">
        <f t="shared" si="27"/>
        <v>0</v>
      </c>
      <c r="AK80" s="26" t="s">
        <v>135</v>
      </c>
      <c r="AL80" s="30" t="s">
        <v>91</v>
      </c>
      <c r="AM80" s="13">
        <v>55</v>
      </c>
      <c r="AN80" s="22">
        <v>207</v>
      </c>
      <c r="AO80" s="22">
        <v>81</v>
      </c>
      <c r="AP80" s="22">
        <f t="shared" si="28"/>
        <v>39.130000000000003</v>
      </c>
      <c r="AQ80" s="26" t="s">
        <v>135</v>
      </c>
      <c r="AR80" s="30" t="s">
        <v>91</v>
      </c>
      <c r="AS80" s="13">
        <v>55</v>
      </c>
      <c r="AT80" s="22">
        <v>109</v>
      </c>
      <c r="AU80" s="22">
        <v>15</v>
      </c>
      <c r="AV80" s="22">
        <f t="shared" si="29"/>
        <v>13.76</v>
      </c>
    </row>
    <row r="81" spans="1:48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21"/>
        <v>392</v>
      </c>
      <c r="E81" s="22">
        <f t="shared" ca="1" si="21"/>
        <v>157</v>
      </c>
      <c r="F81" s="22">
        <f t="shared" ca="1" si="22"/>
        <v>40.049999999999997</v>
      </c>
      <c r="G81" s="26" t="s">
        <v>136</v>
      </c>
      <c r="H81" s="30" t="s">
        <v>93</v>
      </c>
      <c r="I81" s="13">
        <v>56</v>
      </c>
      <c r="J81" s="22">
        <v>7</v>
      </c>
      <c r="K81" s="22">
        <v>11</v>
      </c>
      <c r="L81" s="22">
        <f t="shared" si="23"/>
        <v>157.13999999999999</v>
      </c>
      <c r="M81" s="26" t="s">
        <v>136</v>
      </c>
      <c r="N81" s="30" t="s">
        <v>93</v>
      </c>
      <c r="O81" s="13">
        <v>56</v>
      </c>
      <c r="P81" s="22">
        <v>20</v>
      </c>
      <c r="Q81" s="22">
        <v>29</v>
      </c>
      <c r="R81" s="22">
        <f t="shared" si="24"/>
        <v>145</v>
      </c>
      <c r="S81" s="26" t="s">
        <v>136</v>
      </c>
      <c r="T81" s="30" t="s">
        <v>93</v>
      </c>
      <c r="U81" s="13">
        <v>56</v>
      </c>
      <c r="V81" s="22">
        <v>44</v>
      </c>
      <c r="W81" s="22">
        <v>36</v>
      </c>
      <c r="X81" s="22">
        <f t="shared" si="25"/>
        <v>81.819999999999993</v>
      </c>
      <c r="Y81" s="26" t="s">
        <v>136</v>
      </c>
      <c r="Z81" s="30" t="s">
        <v>93</v>
      </c>
      <c r="AA81" s="13">
        <v>56</v>
      </c>
      <c r="AB81" s="22">
        <v>55</v>
      </c>
      <c r="AC81" s="22">
        <v>6</v>
      </c>
      <c r="AD81" s="22">
        <f t="shared" si="26"/>
        <v>10.91</v>
      </c>
      <c r="AE81" s="26" t="s">
        <v>136</v>
      </c>
      <c r="AF81" s="30" t="s">
        <v>93</v>
      </c>
      <c r="AG81" s="13">
        <v>56</v>
      </c>
      <c r="AH81" s="22">
        <v>16</v>
      </c>
      <c r="AI81" s="22">
        <v>16</v>
      </c>
      <c r="AJ81" s="22">
        <f t="shared" si="27"/>
        <v>100</v>
      </c>
      <c r="AK81" s="26" t="s">
        <v>136</v>
      </c>
      <c r="AL81" s="30" t="s">
        <v>93</v>
      </c>
      <c r="AM81" s="13">
        <v>56</v>
      </c>
      <c r="AN81" s="22">
        <v>62</v>
      </c>
      <c r="AO81" s="22">
        <v>36</v>
      </c>
      <c r="AP81" s="22">
        <f t="shared" si="28"/>
        <v>58.06</v>
      </c>
      <c r="AQ81" s="26" t="s">
        <v>136</v>
      </c>
      <c r="AR81" s="30" t="s">
        <v>93</v>
      </c>
      <c r="AS81" s="13">
        <v>56</v>
      </c>
      <c r="AT81" s="22">
        <v>188</v>
      </c>
      <c r="AU81" s="22">
        <v>23</v>
      </c>
      <c r="AV81" s="22">
        <f t="shared" si="29"/>
        <v>12.23</v>
      </c>
    </row>
    <row r="82" spans="1:48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21"/>
        <v>367</v>
      </c>
      <c r="E82" s="22">
        <f t="shared" ca="1" si="21"/>
        <v>141</v>
      </c>
      <c r="F82" s="22">
        <f t="shared" ca="1" si="22"/>
        <v>38.42</v>
      </c>
      <c r="G82" s="26" t="s">
        <v>137</v>
      </c>
      <c r="H82" s="27" t="s">
        <v>95</v>
      </c>
      <c r="I82" s="13">
        <v>57</v>
      </c>
      <c r="J82" s="22">
        <v>0</v>
      </c>
      <c r="K82" s="22">
        <v>21</v>
      </c>
      <c r="L82" s="22">
        <f t="shared" si="23"/>
        <v>0</v>
      </c>
      <c r="M82" s="26" t="s">
        <v>137</v>
      </c>
      <c r="N82" s="27" t="s">
        <v>95</v>
      </c>
      <c r="O82" s="13">
        <v>57</v>
      </c>
      <c r="P82" s="22">
        <v>70</v>
      </c>
      <c r="Q82" s="22">
        <v>24</v>
      </c>
      <c r="R82" s="22">
        <f t="shared" si="24"/>
        <v>34.29</v>
      </c>
      <c r="S82" s="26" t="s">
        <v>137</v>
      </c>
      <c r="T82" s="27" t="s">
        <v>95</v>
      </c>
      <c r="U82" s="13">
        <v>57</v>
      </c>
      <c r="V82" s="22">
        <v>107</v>
      </c>
      <c r="W82" s="22">
        <v>44</v>
      </c>
      <c r="X82" s="22">
        <f t="shared" si="25"/>
        <v>41.12</v>
      </c>
      <c r="Y82" s="26" t="s">
        <v>137</v>
      </c>
      <c r="Z82" s="27" t="s">
        <v>95</v>
      </c>
      <c r="AA82" s="13">
        <v>57</v>
      </c>
      <c r="AB82" s="22">
        <v>15</v>
      </c>
      <c r="AC82" s="22">
        <v>34</v>
      </c>
      <c r="AD82" s="22">
        <f t="shared" si="26"/>
        <v>226.67</v>
      </c>
      <c r="AE82" s="26" t="s">
        <v>137</v>
      </c>
      <c r="AF82" s="27" t="s">
        <v>95</v>
      </c>
      <c r="AG82" s="13">
        <v>57</v>
      </c>
      <c r="AH82" s="22">
        <v>0</v>
      </c>
      <c r="AI82" s="22">
        <v>0</v>
      </c>
      <c r="AJ82" s="22">
        <f t="shared" si="27"/>
        <v>0</v>
      </c>
      <c r="AK82" s="26" t="s">
        <v>137</v>
      </c>
      <c r="AL82" s="27" t="s">
        <v>95</v>
      </c>
      <c r="AM82" s="13">
        <v>57</v>
      </c>
      <c r="AN82" s="22">
        <v>11</v>
      </c>
      <c r="AO82" s="22">
        <v>8</v>
      </c>
      <c r="AP82" s="22">
        <f t="shared" si="28"/>
        <v>72.73</v>
      </c>
      <c r="AQ82" s="26" t="s">
        <v>137</v>
      </c>
      <c r="AR82" s="27" t="s">
        <v>95</v>
      </c>
      <c r="AS82" s="13">
        <v>57</v>
      </c>
      <c r="AT82" s="22">
        <v>164</v>
      </c>
      <c r="AU82" s="22">
        <v>10</v>
      </c>
      <c r="AV82" s="22">
        <f t="shared" si="29"/>
        <v>6.1</v>
      </c>
    </row>
    <row r="83" spans="1:48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21"/>
        <v>891</v>
      </c>
      <c r="E83" s="22">
        <f t="shared" ca="1" si="21"/>
        <v>338</v>
      </c>
      <c r="F83" s="22">
        <f t="shared" ca="1" si="22"/>
        <v>37.93</v>
      </c>
      <c r="G83" s="26" t="s">
        <v>138</v>
      </c>
      <c r="H83" s="30" t="s">
        <v>97</v>
      </c>
      <c r="I83" s="13">
        <v>58</v>
      </c>
      <c r="J83" s="22">
        <v>0</v>
      </c>
      <c r="K83" s="22">
        <v>61</v>
      </c>
      <c r="L83" s="22">
        <f t="shared" si="23"/>
        <v>0</v>
      </c>
      <c r="M83" s="26" t="s">
        <v>138</v>
      </c>
      <c r="N83" s="30" t="s">
        <v>97</v>
      </c>
      <c r="O83" s="13">
        <v>58</v>
      </c>
      <c r="P83" s="22">
        <v>29</v>
      </c>
      <c r="Q83" s="22">
        <v>16</v>
      </c>
      <c r="R83" s="22">
        <f t="shared" si="24"/>
        <v>55.17</v>
      </c>
      <c r="S83" s="26" t="s">
        <v>138</v>
      </c>
      <c r="T83" s="30" t="s">
        <v>97</v>
      </c>
      <c r="U83" s="13">
        <v>58</v>
      </c>
      <c r="V83" s="22">
        <v>172</v>
      </c>
      <c r="W83" s="22">
        <v>35</v>
      </c>
      <c r="X83" s="22">
        <f t="shared" si="25"/>
        <v>20.350000000000001</v>
      </c>
      <c r="Y83" s="26" t="s">
        <v>138</v>
      </c>
      <c r="Z83" s="30" t="s">
        <v>97</v>
      </c>
      <c r="AA83" s="13">
        <v>58</v>
      </c>
      <c r="AB83" s="22">
        <v>28</v>
      </c>
      <c r="AC83" s="22">
        <v>21</v>
      </c>
      <c r="AD83" s="22">
        <f t="shared" si="26"/>
        <v>75</v>
      </c>
      <c r="AE83" s="26" t="s">
        <v>138</v>
      </c>
      <c r="AF83" s="30" t="s">
        <v>97</v>
      </c>
      <c r="AG83" s="13">
        <v>58</v>
      </c>
      <c r="AH83" s="22">
        <v>0</v>
      </c>
      <c r="AI83" s="22">
        <v>32</v>
      </c>
      <c r="AJ83" s="22">
        <f t="shared" si="27"/>
        <v>0</v>
      </c>
      <c r="AK83" s="26" t="s">
        <v>138</v>
      </c>
      <c r="AL83" s="30" t="s">
        <v>97</v>
      </c>
      <c r="AM83" s="13">
        <v>58</v>
      </c>
      <c r="AN83" s="22">
        <v>145</v>
      </c>
      <c r="AO83" s="22">
        <v>33</v>
      </c>
      <c r="AP83" s="22">
        <f t="shared" si="28"/>
        <v>22.76</v>
      </c>
      <c r="AQ83" s="26" t="s">
        <v>138</v>
      </c>
      <c r="AR83" s="30" t="s">
        <v>97</v>
      </c>
      <c r="AS83" s="13">
        <v>58</v>
      </c>
      <c r="AT83" s="22">
        <v>517</v>
      </c>
      <c r="AU83" s="22">
        <v>140</v>
      </c>
      <c r="AV83" s="22">
        <f t="shared" si="29"/>
        <v>27.08</v>
      </c>
    </row>
    <row r="84" spans="1:48" ht="27.4" customHeight="1" x14ac:dyDescent="0.25">
      <c r="A84" s="16" t="s">
        <v>139</v>
      </c>
      <c r="B84" s="29" t="s">
        <v>140</v>
      </c>
      <c r="C84" s="18" t="s">
        <v>12</v>
      </c>
      <c r="D84" s="25"/>
      <c r="E84" s="25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</row>
    <row r="85" spans="1:48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30">SUM(OFFSET(D85,0,6),OFFSET(D85,0,12),OFFSET(D85,0,18),OFFSET(D85,0,24),OFFSET(D85,0,30),OFFSET(D85,0,36),OFFSET(D85,0,42))</f>
        <v>41</v>
      </c>
      <c r="E85" s="22">
        <f t="shared" ca="1" si="30"/>
        <v>3</v>
      </c>
      <c r="F85" s="22">
        <f t="shared" ref="F85:F100" ca="1" si="31">IF(D85, ROUND(E85/D85*100, 2),0)</f>
        <v>7.32</v>
      </c>
      <c r="G85" s="26" t="s">
        <v>141</v>
      </c>
      <c r="H85" s="30" t="s">
        <v>142</v>
      </c>
      <c r="I85" s="13">
        <v>59</v>
      </c>
      <c r="J85" s="22">
        <v>13</v>
      </c>
      <c r="K85" s="22">
        <v>0</v>
      </c>
      <c r="L85" s="22">
        <f t="shared" ref="L85:L100" si="32">IF(J85, ROUND(K85/J85*100, 2),0)</f>
        <v>0</v>
      </c>
      <c r="M85" s="26" t="s">
        <v>141</v>
      </c>
      <c r="N85" s="30" t="s">
        <v>142</v>
      </c>
      <c r="O85" s="13">
        <v>59</v>
      </c>
      <c r="P85" s="22">
        <v>1</v>
      </c>
      <c r="Q85" s="22">
        <v>0</v>
      </c>
      <c r="R85" s="22">
        <f t="shared" ref="R85:R100" si="33">IF(P85, ROUND(Q85/P85*100, 2),0)</f>
        <v>0</v>
      </c>
      <c r="S85" s="26" t="s">
        <v>141</v>
      </c>
      <c r="T85" s="30" t="s">
        <v>142</v>
      </c>
      <c r="U85" s="13">
        <v>59</v>
      </c>
      <c r="V85" s="22">
        <v>4</v>
      </c>
      <c r="W85" s="22">
        <v>0</v>
      </c>
      <c r="X85" s="22">
        <f t="shared" ref="X85:X100" si="34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0</v>
      </c>
      <c r="AC85" s="22">
        <v>0</v>
      </c>
      <c r="AD85" s="22">
        <f t="shared" ref="AD85:AD100" si="35">IF(AB85, ROUND(AC85/AB85*100, 2),0)</f>
        <v>0</v>
      </c>
      <c r="AE85" s="26" t="s">
        <v>141</v>
      </c>
      <c r="AF85" s="30" t="s">
        <v>142</v>
      </c>
      <c r="AG85" s="13">
        <v>59</v>
      </c>
      <c r="AH85" s="22">
        <v>6</v>
      </c>
      <c r="AI85" s="22">
        <v>1</v>
      </c>
      <c r="AJ85" s="22">
        <f t="shared" ref="AJ85:AJ100" si="36">IF(AH85, ROUND(AI85/AH85*100, 2),0)</f>
        <v>16.670000000000002</v>
      </c>
      <c r="AK85" s="26" t="s">
        <v>141</v>
      </c>
      <c r="AL85" s="30" t="s">
        <v>142</v>
      </c>
      <c r="AM85" s="13">
        <v>59</v>
      </c>
      <c r="AN85" s="22">
        <v>12</v>
      </c>
      <c r="AO85" s="22">
        <v>0</v>
      </c>
      <c r="AP85" s="22">
        <f t="shared" ref="AP85:AP100" si="37">IF(AN85, ROUND(AO85/AN85*100, 2),0)</f>
        <v>0</v>
      </c>
      <c r="AQ85" s="26" t="s">
        <v>141</v>
      </c>
      <c r="AR85" s="30" t="s">
        <v>142</v>
      </c>
      <c r="AS85" s="13">
        <v>59</v>
      </c>
      <c r="AT85" s="22">
        <v>5</v>
      </c>
      <c r="AU85" s="22">
        <v>2</v>
      </c>
      <c r="AV85" s="22">
        <f t="shared" ref="AV85:AV100" si="38">IF(AT85, ROUND(AU85/AT85*100, 2),0)</f>
        <v>40</v>
      </c>
    </row>
    <row r="86" spans="1:48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30"/>
        <v>560</v>
      </c>
      <c r="E86" s="22">
        <f t="shared" ca="1" si="30"/>
        <v>156</v>
      </c>
      <c r="F86" s="22">
        <f t="shared" ca="1" si="31"/>
        <v>27.86</v>
      </c>
      <c r="G86" s="26" t="s">
        <v>143</v>
      </c>
      <c r="H86" s="30" t="s">
        <v>144</v>
      </c>
      <c r="I86" s="13">
        <v>60</v>
      </c>
      <c r="J86" s="22">
        <v>64</v>
      </c>
      <c r="K86" s="22">
        <v>18</v>
      </c>
      <c r="L86" s="22">
        <f t="shared" si="32"/>
        <v>28.13</v>
      </c>
      <c r="M86" s="26" t="s">
        <v>143</v>
      </c>
      <c r="N86" s="30" t="s">
        <v>144</v>
      </c>
      <c r="O86" s="13">
        <v>60</v>
      </c>
      <c r="P86" s="22">
        <v>30</v>
      </c>
      <c r="Q86" s="22">
        <v>22</v>
      </c>
      <c r="R86" s="22">
        <f t="shared" si="33"/>
        <v>73.33</v>
      </c>
      <c r="S86" s="26" t="s">
        <v>143</v>
      </c>
      <c r="T86" s="30" t="s">
        <v>144</v>
      </c>
      <c r="U86" s="13">
        <v>60</v>
      </c>
      <c r="V86" s="22">
        <v>80</v>
      </c>
      <c r="W86" s="22">
        <v>16</v>
      </c>
      <c r="X86" s="22">
        <f t="shared" si="34"/>
        <v>20</v>
      </c>
      <c r="Y86" s="26" t="s">
        <v>143</v>
      </c>
      <c r="Z86" s="30" t="s">
        <v>144</v>
      </c>
      <c r="AA86" s="13">
        <v>60</v>
      </c>
      <c r="AB86" s="22">
        <v>28</v>
      </c>
      <c r="AC86" s="22">
        <v>10</v>
      </c>
      <c r="AD86" s="22">
        <f t="shared" si="35"/>
        <v>35.71</v>
      </c>
      <c r="AE86" s="26" t="s">
        <v>143</v>
      </c>
      <c r="AF86" s="30" t="s">
        <v>144</v>
      </c>
      <c r="AG86" s="13">
        <v>60</v>
      </c>
      <c r="AH86" s="22">
        <v>68</v>
      </c>
      <c r="AI86" s="22">
        <v>7</v>
      </c>
      <c r="AJ86" s="22">
        <f t="shared" si="36"/>
        <v>10.29</v>
      </c>
      <c r="AK86" s="26" t="s">
        <v>143</v>
      </c>
      <c r="AL86" s="30" t="s">
        <v>144</v>
      </c>
      <c r="AM86" s="13">
        <v>60</v>
      </c>
      <c r="AN86" s="22">
        <v>80</v>
      </c>
      <c r="AO86" s="22">
        <v>25</v>
      </c>
      <c r="AP86" s="22">
        <f t="shared" si="37"/>
        <v>31.25</v>
      </c>
      <c r="AQ86" s="26" t="s">
        <v>143</v>
      </c>
      <c r="AR86" s="30" t="s">
        <v>144</v>
      </c>
      <c r="AS86" s="13">
        <v>60</v>
      </c>
      <c r="AT86" s="22">
        <v>210</v>
      </c>
      <c r="AU86" s="22">
        <v>58</v>
      </c>
      <c r="AV86" s="22">
        <f t="shared" si="38"/>
        <v>27.62</v>
      </c>
    </row>
    <row r="87" spans="1:48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30"/>
        <v>354</v>
      </c>
      <c r="E87" s="22">
        <f t="shared" ca="1" si="30"/>
        <v>69</v>
      </c>
      <c r="F87" s="22">
        <f t="shared" ca="1" si="31"/>
        <v>19.489999999999998</v>
      </c>
      <c r="G87" s="26" t="s">
        <v>145</v>
      </c>
      <c r="H87" s="30" t="s">
        <v>146</v>
      </c>
      <c r="I87" s="13">
        <v>61</v>
      </c>
      <c r="J87" s="22">
        <v>29</v>
      </c>
      <c r="K87" s="22">
        <v>27</v>
      </c>
      <c r="L87" s="22">
        <f t="shared" si="32"/>
        <v>93.1</v>
      </c>
      <c r="M87" s="26" t="s">
        <v>145</v>
      </c>
      <c r="N87" s="30" t="s">
        <v>146</v>
      </c>
      <c r="O87" s="13">
        <v>61</v>
      </c>
      <c r="P87" s="22">
        <v>32</v>
      </c>
      <c r="Q87" s="22">
        <v>12</v>
      </c>
      <c r="R87" s="22">
        <f t="shared" si="33"/>
        <v>37.5</v>
      </c>
      <c r="S87" s="26" t="s">
        <v>145</v>
      </c>
      <c r="T87" s="30" t="s">
        <v>146</v>
      </c>
      <c r="U87" s="13">
        <v>61</v>
      </c>
      <c r="V87" s="22">
        <v>34</v>
      </c>
      <c r="W87" s="22">
        <v>2</v>
      </c>
      <c r="X87" s="22">
        <f t="shared" si="34"/>
        <v>5.88</v>
      </c>
      <c r="Y87" s="26" t="s">
        <v>145</v>
      </c>
      <c r="Z87" s="30" t="s">
        <v>146</v>
      </c>
      <c r="AA87" s="13">
        <v>61</v>
      </c>
      <c r="AB87" s="22">
        <v>26</v>
      </c>
      <c r="AC87" s="22">
        <v>0</v>
      </c>
      <c r="AD87" s="22">
        <f t="shared" si="35"/>
        <v>0</v>
      </c>
      <c r="AE87" s="26" t="s">
        <v>145</v>
      </c>
      <c r="AF87" s="30" t="s">
        <v>146</v>
      </c>
      <c r="AG87" s="13">
        <v>61</v>
      </c>
      <c r="AH87" s="22">
        <v>26</v>
      </c>
      <c r="AI87" s="22">
        <v>4</v>
      </c>
      <c r="AJ87" s="22">
        <f t="shared" si="36"/>
        <v>15.38</v>
      </c>
      <c r="AK87" s="26" t="s">
        <v>145</v>
      </c>
      <c r="AL87" s="30" t="s">
        <v>146</v>
      </c>
      <c r="AM87" s="13">
        <v>61</v>
      </c>
      <c r="AN87" s="22">
        <v>21</v>
      </c>
      <c r="AO87" s="22">
        <v>0</v>
      </c>
      <c r="AP87" s="22">
        <f t="shared" si="37"/>
        <v>0</v>
      </c>
      <c r="AQ87" s="26" t="s">
        <v>145</v>
      </c>
      <c r="AR87" s="30" t="s">
        <v>146</v>
      </c>
      <c r="AS87" s="13">
        <v>61</v>
      </c>
      <c r="AT87" s="22">
        <v>186</v>
      </c>
      <c r="AU87" s="22">
        <v>24</v>
      </c>
      <c r="AV87" s="22">
        <f t="shared" si="38"/>
        <v>12.9</v>
      </c>
    </row>
    <row r="88" spans="1:48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30"/>
        <v>1279</v>
      </c>
      <c r="E88" s="22">
        <f t="shared" ca="1" si="30"/>
        <v>314</v>
      </c>
      <c r="F88" s="22">
        <f t="shared" ca="1" si="31"/>
        <v>24.55</v>
      </c>
      <c r="G88" s="26" t="s">
        <v>147</v>
      </c>
      <c r="H88" s="30" t="s">
        <v>148</v>
      </c>
      <c r="I88" s="13">
        <v>62</v>
      </c>
      <c r="J88" s="22">
        <v>217</v>
      </c>
      <c r="K88" s="22">
        <v>10</v>
      </c>
      <c r="L88" s="22">
        <f t="shared" si="32"/>
        <v>4.6100000000000003</v>
      </c>
      <c r="M88" s="26" t="s">
        <v>147</v>
      </c>
      <c r="N88" s="30" t="s">
        <v>148</v>
      </c>
      <c r="O88" s="13">
        <v>62</v>
      </c>
      <c r="P88" s="22">
        <v>40</v>
      </c>
      <c r="Q88" s="22">
        <v>23</v>
      </c>
      <c r="R88" s="22">
        <f t="shared" si="33"/>
        <v>57.5</v>
      </c>
      <c r="S88" s="26" t="s">
        <v>147</v>
      </c>
      <c r="T88" s="30" t="s">
        <v>148</v>
      </c>
      <c r="U88" s="13">
        <v>62</v>
      </c>
      <c r="V88" s="22">
        <v>341</v>
      </c>
      <c r="W88" s="22">
        <v>101</v>
      </c>
      <c r="X88" s="22">
        <f t="shared" si="34"/>
        <v>29.62</v>
      </c>
      <c r="Y88" s="26" t="s">
        <v>147</v>
      </c>
      <c r="Z88" s="30" t="s">
        <v>148</v>
      </c>
      <c r="AA88" s="13">
        <v>62</v>
      </c>
      <c r="AB88" s="22">
        <v>50</v>
      </c>
      <c r="AC88" s="22">
        <v>15</v>
      </c>
      <c r="AD88" s="22">
        <f t="shared" si="35"/>
        <v>30</v>
      </c>
      <c r="AE88" s="26" t="s">
        <v>147</v>
      </c>
      <c r="AF88" s="30" t="s">
        <v>148</v>
      </c>
      <c r="AG88" s="13">
        <v>62</v>
      </c>
      <c r="AH88" s="22">
        <v>125</v>
      </c>
      <c r="AI88" s="22">
        <v>18</v>
      </c>
      <c r="AJ88" s="22">
        <f t="shared" si="36"/>
        <v>14.4</v>
      </c>
      <c r="AK88" s="26" t="s">
        <v>147</v>
      </c>
      <c r="AL88" s="30" t="s">
        <v>148</v>
      </c>
      <c r="AM88" s="13">
        <v>62</v>
      </c>
      <c r="AN88" s="22">
        <v>179</v>
      </c>
      <c r="AO88" s="22">
        <v>80</v>
      </c>
      <c r="AP88" s="22">
        <f t="shared" si="37"/>
        <v>44.69</v>
      </c>
      <c r="AQ88" s="26" t="s">
        <v>147</v>
      </c>
      <c r="AR88" s="30" t="s">
        <v>148</v>
      </c>
      <c r="AS88" s="13">
        <v>62</v>
      </c>
      <c r="AT88" s="22">
        <v>327</v>
      </c>
      <c r="AU88" s="22">
        <v>67</v>
      </c>
      <c r="AV88" s="22">
        <f t="shared" si="38"/>
        <v>20.49</v>
      </c>
    </row>
    <row r="89" spans="1:48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30"/>
        <v>226</v>
      </c>
      <c r="E89" s="22">
        <f t="shared" ca="1" si="30"/>
        <v>23</v>
      </c>
      <c r="F89" s="22">
        <f t="shared" ca="1" si="31"/>
        <v>10.18</v>
      </c>
      <c r="G89" s="26" t="s">
        <v>149</v>
      </c>
      <c r="H89" s="30" t="s">
        <v>150</v>
      </c>
      <c r="I89" s="13">
        <v>63</v>
      </c>
      <c r="J89" s="22">
        <v>58</v>
      </c>
      <c r="K89" s="22">
        <v>0</v>
      </c>
      <c r="L89" s="22">
        <f t="shared" si="32"/>
        <v>0</v>
      </c>
      <c r="M89" s="26" t="s">
        <v>149</v>
      </c>
      <c r="N89" s="30" t="s">
        <v>150</v>
      </c>
      <c r="O89" s="13">
        <v>63</v>
      </c>
      <c r="P89" s="22">
        <v>3</v>
      </c>
      <c r="Q89" s="22">
        <v>7</v>
      </c>
      <c r="R89" s="22">
        <f t="shared" si="33"/>
        <v>233.33</v>
      </c>
      <c r="S89" s="26" t="s">
        <v>149</v>
      </c>
      <c r="T89" s="30" t="s">
        <v>150</v>
      </c>
      <c r="U89" s="13">
        <v>63</v>
      </c>
      <c r="V89" s="22">
        <v>46</v>
      </c>
      <c r="W89" s="22">
        <v>1</v>
      </c>
      <c r="X89" s="22">
        <f t="shared" si="34"/>
        <v>2.17</v>
      </c>
      <c r="Y89" s="26" t="s">
        <v>149</v>
      </c>
      <c r="Z89" s="30" t="s">
        <v>150</v>
      </c>
      <c r="AA89" s="13">
        <v>63</v>
      </c>
      <c r="AB89" s="22">
        <v>5</v>
      </c>
      <c r="AC89" s="22">
        <v>0</v>
      </c>
      <c r="AD89" s="22">
        <f t="shared" si="35"/>
        <v>0</v>
      </c>
      <c r="AE89" s="26" t="s">
        <v>149</v>
      </c>
      <c r="AF89" s="30" t="s">
        <v>150</v>
      </c>
      <c r="AG89" s="13">
        <v>63</v>
      </c>
      <c r="AH89" s="22">
        <v>20</v>
      </c>
      <c r="AI89" s="22">
        <v>4</v>
      </c>
      <c r="AJ89" s="22">
        <f t="shared" si="36"/>
        <v>20</v>
      </c>
      <c r="AK89" s="26" t="s">
        <v>149</v>
      </c>
      <c r="AL89" s="30" t="s">
        <v>150</v>
      </c>
      <c r="AM89" s="13">
        <v>63</v>
      </c>
      <c r="AN89" s="22">
        <v>32</v>
      </c>
      <c r="AO89" s="22">
        <v>0</v>
      </c>
      <c r="AP89" s="22">
        <f t="shared" si="37"/>
        <v>0</v>
      </c>
      <c r="AQ89" s="26" t="s">
        <v>149</v>
      </c>
      <c r="AR89" s="30" t="s">
        <v>150</v>
      </c>
      <c r="AS89" s="13">
        <v>63</v>
      </c>
      <c r="AT89" s="22">
        <v>62</v>
      </c>
      <c r="AU89" s="22">
        <v>11</v>
      </c>
      <c r="AV89" s="22">
        <f t="shared" si="38"/>
        <v>17.739999999999998</v>
      </c>
    </row>
    <row r="90" spans="1:48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30"/>
        <v>73</v>
      </c>
      <c r="E90" s="22">
        <f t="shared" ca="1" si="30"/>
        <v>28</v>
      </c>
      <c r="F90" s="22">
        <f t="shared" ca="1" si="31"/>
        <v>38.36</v>
      </c>
      <c r="G90" s="26" t="s">
        <v>151</v>
      </c>
      <c r="H90" s="30" t="s">
        <v>152</v>
      </c>
      <c r="I90" s="13">
        <v>64</v>
      </c>
      <c r="J90" s="22">
        <v>15</v>
      </c>
      <c r="K90" s="22">
        <v>15</v>
      </c>
      <c r="L90" s="22">
        <f t="shared" si="32"/>
        <v>100</v>
      </c>
      <c r="M90" s="26" t="s">
        <v>151</v>
      </c>
      <c r="N90" s="30" t="s">
        <v>152</v>
      </c>
      <c r="O90" s="13">
        <v>64</v>
      </c>
      <c r="P90" s="22">
        <v>7</v>
      </c>
      <c r="Q90" s="22">
        <v>7</v>
      </c>
      <c r="R90" s="22">
        <f t="shared" si="33"/>
        <v>100</v>
      </c>
      <c r="S90" s="26" t="s">
        <v>151</v>
      </c>
      <c r="T90" s="30" t="s">
        <v>152</v>
      </c>
      <c r="U90" s="13">
        <v>64</v>
      </c>
      <c r="V90" s="22">
        <v>14</v>
      </c>
      <c r="W90" s="22">
        <v>2</v>
      </c>
      <c r="X90" s="22">
        <f t="shared" si="34"/>
        <v>14.29</v>
      </c>
      <c r="Y90" s="26" t="s">
        <v>151</v>
      </c>
      <c r="Z90" s="30" t="s">
        <v>152</v>
      </c>
      <c r="AA90" s="13">
        <v>64</v>
      </c>
      <c r="AB90" s="22">
        <v>0</v>
      </c>
      <c r="AC90" s="22">
        <v>0</v>
      </c>
      <c r="AD90" s="22">
        <f t="shared" si="35"/>
        <v>0</v>
      </c>
      <c r="AE90" s="26" t="s">
        <v>151</v>
      </c>
      <c r="AF90" s="30" t="s">
        <v>152</v>
      </c>
      <c r="AG90" s="13">
        <v>64</v>
      </c>
      <c r="AH90" s="22">
        <v>2</v>
      </c>
      <c r="AI90" s="22">
        <v>1</v>
      </c>
      <c r="AJ90" s="22">
        <f t="shared" si="36"/>
        <v>50</v>
      </c>
      <c r="AK90" s="26" t="s">
        <v>151</v>
      </c>
      <c r="AL90" s="30" t="s">
        <v>152</v>
      </c>
      <c r="AM90" s="13">
        <v>64</v>
      </c>
      <c r="AN90" s="22">
        <v>7</v>
      </c>
      <c r="AO90" s="22">
        <v>0</v>
      </c>
      <c r="AP90" s="22">
        <f t="shared" si="37"/>
        <v>0</v>
      </c>
      <c r="AQ90" s="26" t="s">
        <v>151</v>
      </c>
      <c r="AR90" s="30" t="s">
        <v>152</v>
      </c>
      <c r="AS90" s="13">
        <v>64</v>
      </c>
      <c r="AT90" s="22">
        <v>28</v>
      </c>
      <c r="AU90" s="22">
        <v>3</v>
      </c>
      <c r="AV90" s="22">
        <f t="shared" si="38"/>
        <v>10.71</v>
      </c>
    </row>
    <row r="91" spans="1:48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30"/>
        <v>68</v>
      </c>
      <c r="E91" s="22">
        <f t="shared" ca="1" si="30"/>
        <v>2</v>
      </c>
      <c r="F91" s="22">
        <f t="shared" ca="1" si="31"/>
        <v>2.94</v>
      </c>
      <c r="G91" s="26" t="s">
        <v>153</v>
      </c>
      <c r="H91" s="27" t="s">
        <v>154</v>
      </c>
      <c r="I91" s="13">
        <v>65</v>
      </c>
      <c r="J91" s="22">
        <v>2</v>
      </c>
      <c r="K91" s="22">
        <v>0</v>
      </c>
      <c r="L91" s="22">
        <f t="shared" si="32"/>
        <v>0</v>
      </c>
      <c r="M91" s="26" t="s">
        <v>153</v>
      </c>
      <c r="N91" s="27" t="s">
        <v>154</v>
      </c>
      <c r="O91" s="13">
        <v>65</v>
      </c>
      <c r="P91" s="22">
        <v>0</v>
      </c>
      <c r="Q91" s="22">
        <v>0</v>
      </c>
      <c r="R91" s="22">
        <f t="shared" si="33"/>
        <v>0</v>
      </c>
      <c r="S91" s="26" t="s">
        <v>153</v>
      </c>
      <c r="T91" s="27" t="s">
        <v>154</v>
      </c>
      <c r="U91" s="13">
        <v>65</v>
      </c>
      <c r="V91" s="22">
        <v>50</v>
      </c>
      <c r="W91" s="22">
        <v>2</v>
      </c>
      <c r="X91" s="22">
        <f t="shared" si="34"/>
        <v>4</v>
      </c>
      <c r="Y91" s="26" t="s">
        <v>153</v>
      </c>
      <c r="Z91" s="27" t="s">
        <v>154</v>
      </c>
      <c r="AA91" s="13">
        <v>65</v>
      </c>
      <c r="AB91" s="22">
        <v>0</v>
      </c>
      <c r="AC91" s="22">
        <v>0</v>
      </c>
      <c r="AD91" s="22">
        <f t="shared" si="35"/>
        <v>0</v>
      </c>
      <c r="AE91" s="26" t="s">
        <v>153</v>
      </c>
      <c r="AF91" s="27" t="s">
        <v>154</v>
      </c>
      <c r="AG91" s="13">
        <v>65</v>
      </c>
      <c r="AH91" s="22">
        <v>1</v>
      </c>
      <c r="AI91" s="22">
        <v>0</v>
      </c>
      <c r="AJ91" s="22">
        <f t="shared" si="36"/>
        <v>0</v>
      </c>
      <c r="AK91" s="26" t="s">
        <v>153</v>
      </c>
      <c r="AL91" s="27" t="s">
        <v>154</v>
      </c>
      <c r="AM91" s="13">
        <v>65</v>
      </c>
      <c r="AN91" s="22">
        <v>3</v>
      </c>
      <c r="AO91" s="22">
        <v>0</v>
      </c>
      <c r="AP91" s="22">
        <f t="shared" si="37"/>
        <v>0</v>
      </c>
      <c r="AQ91" s="26" t="s">
        <v>153</v>
      </c>
      <c r="AR91" s="27" t="s">
        <v>154</v>
      </c>
      <c r="AS91" s="13">
        <v>65</v>
      </c>
      <c r="AT91" s="22">
        <v>12</v>
      </c>
      <c r="AU91" s="22">
        <v>0</v>
      </c>
      <c r="AV91" s="22">
        <f t="shared" si="38"/>
        <v>0</v>
      </c>
    </row>
    <row r="92" spans="1:48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30"/>
        <v>2</v>
      </c>
      <c r="E92" s="22">
        <f t="shared" ca="1" si="30"/>
        <v>0</v>
      </c>
      <c r="F92" s="22">
        <f t="shared" ca="1" si="31"/>
        <v>0</v>
      </c>
      <c r="G92" s="26" t="s">
        <v>155</v>
      </c>
      <c r="H92" s="27" t="s">
        <v>156</v>
      </c>
      <c r="I92" s="13">
        <v>66</v>
      </c>
      <c r="J92" s="22">
        <v>0</v>
      </c>
      <c r="K92" s="22">
        <v>0</v>
      </c>
      <c r="L92" s="22">
        <f t="shared" si="32"/>
        <v>0</v>
      </c>
      <c r="M92" s="26" t="s">
        <v>155</v>
      </c>
      <c r="N92" s="27" t="s">
        <v>156</v>
      </c>
      <c r="O92" s="13">
        <v>66</v>
      </c>
      <c r="P92" s="22">
        <v>0</v>
      </c>
      <c r="Q92" s="22">
        <v>0</v>
      </c>
      <c r="R92" s="22">
        <f t="shared" si="33"/>
        <v>0</v>
      </c>
      <c r="S92" s="26" t="s">
        <v>155</v>
      </c>
      <c r="T92" s="27" t="s">
        <v>156</v>
      </c>
      <c r="U92" s="13">
        <v>66</v>
      </c>
      <c r="V92" s="22">
        <v>1</v>
      </c>
      <c r="W92" s="22">
        <v>0</v>
      </c>
      <c r="X92" s="22">
        <f t="shared" si="34"/>
        <v>0</v>
      </c>
      <c r="Y92" s="26" t="s">
        <v>155</v>
      </c>
      <c r="Z92" s="27" t="s">
        <v>156</v>
      </c>
      <c r="AA92" s="13">
        <v>66</v>
      </c>
      <c r="AB92" s="22">
        <v>0</v>
      </c>
      <c r="AC92" s="22">
        <v>0</v>
      </c>
      <c r="AD92" s="22">
        <f t="shared" si="35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36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37"/>
        <v>0</v>
      </c>
      <c r="AQ92" s="26" t="s">
        <v>155</v>
      </c>
      <c r="AR92" s="27" t="s">
        <v>156</v>
      </c>
      <c r="AS92" s="13">
        <v>66</v>
      </c>
      <c r="AT92" s="22">
        <v>1</v>
      </c>
      <c r="AU92" s="22">
        <v>0</v>
      </c>
      <c r="AV92" s="22">
        <f t="shared" si="38"/>
        <v>0</v>
      </c>
    </row>
    <row r="93" spans="1:48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30"/>
        <v>0</v>
      </c>
      <c r="E93" s="22">
        <f t="shared" ca="1" si="30"/>
        <v>0</v>
      </c>
      <c r="F93" s="22">
        <f t="shared" ca="1" si="31"/>
        <v>0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32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33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34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35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36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37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38"/>
        <v>0</v>
      </c>
    </row>
    <row r="94" spans="1:48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30"/>
        <v>202</v>
      </c>
      <c r="E94" s="22">
        <f t="shared" ca="1" si="30"/>
        <v>63</v>
      </c>
      <c r="F94" s="22">
        <f t="shared" ca="1" si="31"/>
        <v>31.19</v>
      </c>
      <c r="G94" s="26" t="s">
        <v>159</v>
      </c>
      <c r="H94" s="27" t="s">
        <v>160</v>
      </c>
      <c r="I94" s="13">
        <v>68</v>
      </c>
      <c r="J94" s="22">
        <v>3</v>
      </c>
      <c r="K94" s="22">
        <v>5</v>
      </c>
      <c r="L94" s="22">
        <f t="shared" si="32"/>
        <v>166.67</v>
      </c>
      <c r="M94" s="26" t="s">
        <v>159</v>
      </c>
      <c r="N94" s="27" t="s">
        <v>160</v>
      </c>
      <c r="O94" s="13">
        <v>68</v>
      </c>
      <c r="P94" s="22">
        <v>2</v>
      </c>
      <c r="Q94" s="22">
        <v>18</v>
      </c>
      <c r="R94" s="22">
        <f t="shared" si="33"/>
        <v>900</v>
      </c>
      <c r="S94" s="26" t="s">
        <v>159</v>
      </c>
      <c r="T94" s="27" t="s">
        <v>160</v>
      </c>
      <c r="U94" s="13">
        <v>68</v>
      </c>
      <c r="V94" s="22">
        <v>2</v>
      </c>
      <c r="W94" s="22">
        <v>1</v>
      </c>
      <c r="X94" s="22">
        <f t="shared" si="34"/>
        <v>50</v>
      </c>
      <c r="Y94" s="26" t="s">
        <v>159</v>
      </c>
      <c r="Z94" s="27" t="s">
        <v>160</v>
      </c>
      <c r="AA94" s="13">
        <v>68</v>
      </c>
      <c r="AB94" s="22">
        <v>1</v>
      </c>
      <c r="AC94" s="22">
        <v>0</v>
      </c>
      <c r="AD94" s="22">
        <f t="shared" si="35"/>
        <v>0</v>
      </c>
      <c r="AE94" s="26" t="s">
        <v>159</v>
      </c>
      <c r="AF94" s="27" t="s">
        <v>160</v>
      </c>
      <c r="AG94" s="13">
        <v>68</v>
      </c>
      <c r="AH94" s="22">
        <v>0</v>
      </c>
      <c r="AI94" s="22">
        <v>0</v>
      </c>
      <c r="AJ94" s="22">
        <f t="shared" si="36"/>
        <v>0</v>
      </c>
      <c r="AK94" s="26" t="s">
        <v>159</v>
      </c>
      <c r="AL94" s="27" t="s">
        <v>160</v>
      </c>
      <c r="AM94" s="13">
        <v>68</v>
      </c>
      <c r="AN94" s="22">
        <v>7</v>
      </c>
      <c r="AO94" s="22">
        <v>0</v>
      </c>
      <c r="AP94" s="22">
        <f t="shared" si="37"/>
        <v>0</v>
      </c>
      <c r="AQ94" s="26" t="s">
        <v>159</v>
      </c>
      <c r="AR94" s="27" t="s">
        <v>160</v>
      </c>
      <c r="AS94" s="13">
        <v>68</v>
      </c>
      <c r="AT94" s="22">
        <v>187</v>
      </c>
      <c r="AU94" s="22">
        <v>39</v>
      </c>
      <c r="AV94" s="22">
        <f t="shared" si="38"/>
        <v>20.86</v>
      </c>
    </row>
    <row r="95" spans="1:48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30"/>
        <v>404</v>
      </c>
      <c r="E95" s="22">
        <f t="shared" ca="1" si="30"/>
        <v>136</v>
      </c>
      <c r="F95" s="22">
        <f t="shared" ca="1" si="31"/>
        <v>33.659999999999997</v>
      </c>
      <c r="G95" s="26" t="s">
        <v>161</v>
      </c>
      <c r="H95" s="27" t="s">
        <v>162</v>
      </c>
      <c r="I95" s="13">
        <v>69</v>
      </c>
      <c r="J95" s="22">
        <v>54</v>
      </c>
      <c r="K95" s="22">
        <v>22</v>
      </c>
      <c r="L95" s="22">
        <f t="shared" si="32"/>
        <v>40.74</v>
      </c>
      <c r="M95" s="26" t="s">
        <v>161</v>
      </c>
      <c r="N95" s="27" t="s">
        <v>162</v>
      </c>
      <c r="O95" s="13">
        <v>69</v>
      </c>
      <c r="P95" s="22">
        <v>27</v>
      </c>
      <c r="Q95" s="22">
        <v>21</v>
      </c>
      <c r="R95" s="22">
        <f t="shared" si="33"/>
        <v>77.78</v>
      </c>
      <c r="S95" s="26" t="s">
        <v>161</v>
      </c>
      <c r="T95" s="27" t="s">
        <v>162</v>
      </c>
      <c r="U95" s="13">
        <v>69</v>
      </c>
      <c r="V95" s="22">
        <v>28</v>
      </c>
      <c r="W95" s="22">
        <v>5</v>
      </c>
      <c r="X95" s="22">
        <f t="shared" si="34"/>
        <v>17.86</v>
      </c>
      <c r="Y95" s="26" t="s">
        <v>161</v>
      </c>
      <c r="Z95" s="27" t="s">
        <v>162</v>
      </c>
      <c r="AA95" s="13">
        <v>69</v>
      </c>
      <c r="AB95" s="22">
        <v>34</v>
      </c>
      <c r="AC95" s="22">
        <v>35</v>
      </c>
      <c r="AD95" s="22">
        <f t="shared" si="35"/>
        <v>102.94</v>
      </c>
      <c r="AE95" s="26" t="s">
        <v>161</v>
      </c>
      <c r="AF95" s="27" t="s">
        <v>162</v>
      </c>
      <c r="AG95" s="13">
        <v>69</v>
      </c>
      <c r="AH95" s="22">
        <v>4</v>
      </c>
      <c r="AI95" s="22">
        <v>1</v>
      </c>
      <c r="AJ95" s="22">
        <f t="shared" si="36"/>
        <v>25</v>
      </c>
      <c r="AK95" s="26" t="s">
        <v>161</v>
      </c>
      <c r="AL95" s="27" t="s">
        <v>162</v>
      </c>
      <c r="AM95" s="13">
        <v>69</v>
      </c>
      <c r="AN95" s="22">
        <v>84</v>
      </c>
      <c r="AO95" s="22">
        <v>10</v>
      </c>
      <c r="AP95" s="22">
        <f t="shared" si="37"/>
        <v>11.9</v>
      </c>
      <c r="AQ95" s="26" t="s">
        <v>161</v>
      </c>
      <c r="AR95" s="27" t="s">
        <v>162</v>
      </c>
      <c r="AS95" s="13">
        <v>69</v>
      </c>
      <c r="AT95" s="22">
        <v>173</v>
      </c>
      <c r="AU95" s="22">
        <v>42</v>
      </c>
      <c r="AV95" s="22">
        <f t="shared" si="38"/>
        <v>24.28</v>
      </c>
    </row>
    <row r="96" spans="1:48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30"/>
        <v>301</v>
      </c>
      <c r="E96" s="22">
        <f t="shared" ca="1" si="30"/>
        <v>74</v>
      </c>
      <c r="F96" s="22">
        <f t="shared" ca="1" si="31"/>
        <v>24.58</v>
      </c>
      <c r="G96" s="26" t="s">
        <v>163</v>
      </c>
      <c r="H96" s="27" t="s">
        <v>164</v>
      </c>
      <c r="I96" s="13">
        <v>70</v>
      </c>
      <c r="J96" s="22">
        <v>8</v>
      </c>
      <c r="K96" s="22">
        <v>16</v>
      </c>
      <c r="L96" s="22">
        <f t="shared" si="32"/>
        <v>200</v>
      </c>
      <c r="M96" s="26" t="s">
        <v>163</v>
      </c>
      <c r="N96" s="27" t="s">
        <v>164</v>
      </c>
      <c r="O96" s="13">
        <v>70</v>
      </c>
      <c r="P96" s="22">
        <v>12</v>
      </c>
      <c r="Q96" s="22">
        <v>15</v>
      </c>
      <c r="R96" s="22">
        <f t="shared" si="33"/>
        <v>125</v>
      </c>
      <c r="S96" s="26" t="s">
        <v>163</v>
      </c>
      <c r="T96" s="27" t="s">
        <v>164</v>
      </c>
      <c r="U96" s="13">
        <v>70</v>
      </c>
      <c r="V96" s="22">
        <v>6</v>
      </c>
      <c r="W96" s="22">
        <v>4</v>
      </c>
      <c r="X96" s="22">
        <f t="shared" si="34"/>
        <v>66.67</v>
      </c>
      <c r="Y96" s="26" t="s">
        <v>163</v>
      </c>
      <c r="Z96" s="27" t="s">
        <v>164</v>
      </c>
      <c r="AA96" s="13">
        <v>70</v>
      </c>
      <c r="AB96" s="22">
        <v>9</v>
      </c>
      <c r="AC96" s="22">
        <v>5</v>
      </c>
      <c r="AD96" s="22">
        <f t="shared" si="35"/>
        <v>55.56</v>
      </c>
      <c r="AE96" s="26" t="s">
        <v>163</v>
      </c>
      <c r="AF96" s="27" t="s">
        <v>164</v>
      </c>
      <c r="AG96" s="13">
        <v>70</v>
      </c>
      <c r="AH96" s="22">
        <v>4</v>
      </c>
      <c r="AI96" s="22">
        <v>0</v>
      </c>
      <c r="AJ96" s="22">
        <f t="shared" si="36"/>
        <v>0</v>
      </c>
      <c r="AK96" s="26" t="s">
        <v>163</v>
      </c>
      <c r="AL96" s="27" t="s">
        <v>164</v>
      </c>
      <c r="AM96" s="13">
        <v>70</v>
      </c>
      <c r="AN96" s="22">
        <v>9</v>
      </c>
      <c r="AO96" s="22">
        <v>0</v>
      </c>
      <c r="AP96" s="22">
        <f t="shared" si="37"/>
        <v>0</v>
      </c>
      <c r="AQ96" s="26" t="s">
        <v>163</v>
      </c>
      <c r="AR96" s="27" t="s">
        <v>164</v>
      </c>
      <c r="AS96" s="13">
        <v>70</v>
      </c>
      <c r="AT96" s="22">
        <v>253</v>
      </c>
      <c r="AU96" s="22">
        <v>34</v>
      </c>
      <c r="AV96" s="22">
        <f t="shared" si="38"/>
        <v>13.44</v>
      </c>
    </row>
    <row r="97" spans="1:48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30"/>
        <v>262</v>
      </c>
      <c r="E97" s="22">
        <f t="shared" ca="1" si="30"/>
        <v>91</v>
      </c>
      <c r="F97" s="22">
        <f t="shared" ca="1" si="31"/>
        <v>34.729999999999997</v>
      </c>
      <c r="G97" s="26" t="s">
        <v>165</v>
      </c>
      <c r="H97" s="27" t="s">
        <v>166</v>
      </c>
      <c r="I97" s="13">
        <v>71</v>
      </c>
      <c r="J97" s="22">
        <v>37</v>
      </c>
      <c r="K97" s="22">
        <v>0</v>
      </c>
      <c r="L97" s="22">
        <f t="shared" si="32"/>
        <v>0</v>
      </c>
      <c r="M97" s="26" t="s">
        <v>165</v>
      </c>
      <c r="N97" s="27" t="s">
        <v>166</v>
      </c>
      <c r="O97" s="13">
        <v>71</v>
      </c>
      <c r="P97" s="22">
        <v>9</v>
      </c>
      <c r="Q97" s="22">
        <v>24</v>
      </c>
      <c r="R97" s="22">
        <f t="shared" si="33"/>
        <v>266.67</v>
      </c>
      <c r="S97" s="26" t="s">
        <v>165</v>
      </c>
      <c r="T97" s="27" t="s">
        <v>166</v>
      </c>
      <c r="U97" s="13">
        <v>71</v>
      </c>
      <c r="V97" s="22">
        <v>115</v>
      </c>
      <c r="W97" s="22">
        <v>35</v>
      </c>
      <c r="X97" s="22">
        <f t="shared" si="34"/>
        <v>30.43</v>
      </c>
      <c r="Y97" s="26" t="s">
        <v>165</v>
      </c>
      <c r="Z97" s="27" t="s">
        <v>166</v>
      </c>
      <c r="AA97" s="13">
        <v>71</v>
      </c>
      <c r="AB97" s="22">
        <v>4</v>
      </c>
      <c r="AC97" s="22">
        <v>8</v>
      </c>
      <c r="AD97" s="22">
        <f t="shared" si="35"/>
        <v>200</v>
      </c>
      <c r="AE97" s="26" t="s">
        <v>165</v>
      </c>
      <c r="AF97" s="27" t="s">
        <v>166</v>
      </c>
      <c r="AG97" s="13">
        <v>71</v>
      </c>
      <c r="AH97" s="22">
        <v>16</v>
      </c>
      <c r="AI97" s="22">
        <v>0</v>
      </c>
      <c r="AJ97" s="22">
        <f t="shared" si="36"/>
        <v>0</v>
      </c>
      <c r="AK97" s="26" t="s">
        <v>165</v>
      </c>
      <c r="AL97" s="27" t="s">
        <v>166</v>
      </c>
      <c r="AM97" s="13">
        <v>71</v>
      </c>
      <c r="AN97" s="22">
        <v>21</v>
      </c>
      <c r="AO97" s="22">
        <v>7</v>
      </c>
      <c r="AP97" s="22">
        <f t="shared" si="37"/>
        <v>33.33</v>
      </c>
      <c r="AQ97" s="26" t="s">
        <v>165</v>
      </c>
      <c r="AR97" s="27" t="s">
        <v>166</v>
      </c>
      <c r="AS97" s="13">
        <v>71</v>
      </c>
      <c r="AT97" s="22">
        <v>60</v>
      </c>
      <c r="AU97" s="22">
        <v>17</v>
      </c>
      <c r="AV97" s="22">
        <f t="shared" si="38"/>
        <v>28.33</v>
      </c>
    </row>
    <row r="98" spans="1:48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30"/>
        <v>47</v>
      </c>
      <c r="E98" s="22">
        <f t="shared" ca="1" si="30"/>
        <v>34</v>
      </c>
      <c r="F98" s="22">
        <f t="shared" ca="1" si="31"/>
        <v>72.34</v>
      </c>
      <c r="G98" s="26" t="s">
        <v>167</v>
      </c>
      <c r="H98" s="27" t="s">
        <v>168</v>
      </c>
      <c r="I98" s="13">
        <v>72</v>
      </c>
      <c r="J98" s="22">
        <v>0</v>
      </c>
      <c r="K98" s="22">
        <v>7</v>
      </c>
      <c r="L98" s="22">
        <f t="shared" si="32"/>
        <v>0</v>
      </c>
      <c r="M98" s="26" t="s">
        <v>167</v>
      </c>
      <c r="N98" s="27" t="s">
        <v>168</v>
      </c>
      <c r="O98" s="13">
        <v>72</v>
      </c>
      <c r="P98" s="22">
        <v>2</v>
      </c>
      <c r="Q98" s="22">
        <v>1</v>
      </c>
      <c r="R98" s="22">
        <f t="shared" si="33"/>
        <v>50</v>
      </c>
      <c r="S98" s="26" t="s">
        <v>167</v>
      </c>
      <c r="T98" s="27" t="s">
        <v>168</v>
      </c>
      <c r="U98" s="13">
        <v>72</v>
      </c>
      <c r="V98" s="22">
        <v>11</v>
      </c>
      <c r="W98" s="22">
        <v>4</v>
      </c>
      <c r="X98" s="22">
        <f t="shared" si="34"/>
        <v>36.36</v>
      </c>
      <c r="Y98" s="26" t="s">
        <v>167</v>
      </c>
      <c r="Z98" s="27" t="s">
        <v>168</v>
      </c>
      <c r="AA98" s="13">
        <v>72</v>
      </c>
      <c r="AB98" s="22">
        <v>10</v>
      </c>
      <c r="AC98" s="22">
        <v>8</v>
      </c>
      <c r="AD98" s="22">
        <f t="shared" si="35"/>
        <v>80</v>
      </c>
      <c r="AE98" s="26" t="s">
        <v>167</v>
      </c>
      <c r="AF98" s="27" t="s">
        <v>168</v>
      </c>
      <c r="AG98" s="13">
        <v>72</v>
      </c>
      <c r="AH98" s="22">
        <v>3</v>
      </c>
      <c r="AI98" s="22">
        <v>4</v>
      </c>
      <c r="AJ98" s="22">
        <f t="shared" si="36"/>
        <v>133.33000000000001</v>
      </c>
      <c r="AK98" s="26" t="s">
        <v>167</v>
      </c>
      <c r="AL98" s="27" t="s">
        <v>168</v>
      </c>
      <c r="AM98" s="13">
        <v>72</v>
      </c>
      <c r="AN98" s="22">
        <v>0</v>
      </c>
      <c r="AO98" s="22">
        <v>0</v>
      </c>
      <c r="AP98" s="22">
        <f t="shared" si="37"/>
        <v>0</v>
      </c>
      <c r="AQ98" s="26" t="s">
        <v>167</v>
      </c>
      <c r="AR98" s="27" t="s">
        <v>168</v>
      </c>
      <c r="AS98" s="13">
        <v>72</v>
      </c>
      <c r="AT98" s="22">
        <v>21</v>
      </c>
      <c r="AU98" s="22">
        <v>10</v>
      </c>
      <c r="AV98" s="22">
        <f t="shared" si="38"/>
        <v>47.62</v>
      </c>
    </row>
    <row r="99" spans="1:48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30"/>
        <v>1299</v>
      </c>
      <c r="E99" s="22">
        <f t="shared" ca="1" si="30"/>
        <v>517</v>
      </c>
      <c r="F99" s="22">
        <f t="shared" ca="1" si="31"/>
        <v>39.799999999999997</v>
      </c>
      <c r="G99" s="26" t="s">
        <v>169</v>
      </c>
      <c r="H99" s="30" t="s">
        <v>170</v>
      </c>
      <c r="I99" s="13">
        <v>73</v>
      </c>
      <c r="J99" s="22">
        <v>192</v>
      </c>
      <c r="K99" s="22">
        <v>102</v>
      </c>
      <c r="L99" s="22">
        <f t="shared" si="32"/>
        <v>53.13</v>
      </c>
      <c r="M99" s="26" t="s">
        <v>169</v>
      </c>
      <c r="N99" s="30" t="s">
        <v>170</v>
      </c>
      <c r="O99" s="13">
        <v>73</v>
      </c>
      <c r="P99" s="22">
        <v>88</v>
      </c>
      <c r="Q99" s="22">
        <v>91</v>
      </c>
      <c r="R99" s="22">
        <f t="shared" si="33"/>
        <v>103.41</v>
      </c>
      <c r="S99" s="26" t="s">
        <v>169</v>
      </c>
      <c r="T99" s="30" t="s">
        <v>170</v>
      </c>
      <c r="U99" s="13">
        <v>73</v>
      </c>
      <c r="V99" s="22">
        <v>115</v>
      </c>
      <c r="W99" s="22">
        <v>25</v>
      </c>
      <c r="X99" s="22">
        <f t="shared" si="34"/>
        <v>21.74</v>
      </c>
      <c r="Y99" s="26" t="s">
        <v>169</v>
      </c>
      <c r="Z99" s="30" t="s">
        <v>170</v>
      </c>
      <c r="AA99" s="13">
        <v>73</v>
      </c>
      <c r="AB99" s="22">
        <v>121</v>
      </c>
      <c r="AC99" s="22">
        <v>23</v>
      </c>
      <c r="AD99" s="22">
        <f t="shared" si="35"/>
        <v>19.010000000000002</v>
      </c>
      <c r="AE99" s="26" t="s">
        <v>169</v>
      </c>
      <c r="AF99" s="30" t="s">
        <v>170</v>
      </c>
      <c r="AG99" s="13">
        <v>73</v>
      </c>
      <c r="AH99" s="22">
        <v>179</v>
      </c>
      <c r="AI99" s="22">
        <v>80</v>
      </c>
      <c r="AJ99" s="22">
        <f t="shared" si="36"/>
        <v>44.69</v>
      </c>
      <c r="AK99" s="26" t="s">
        <v>169</v>
      </c>
      <c r="AL99" s="30" t="s">
        <v>170</v>
      </c>
      <c r="AM99" s="13">
        <v>73</v>
      </c>
      <c r="AN99" s="22">
        <v>57</v>
      </c>
      <c r="AO99" s="22">
        <v>83</v>
      </c>
      <c r="AP99" s="22">
        <f t="shared" si="37"/>
        <v>145.61000000000001</v>
      </c>
      <c r="AQ99" s="26" t="s">
        <v>169</v>
      </c>
      <c r="AR99" s="30" t="s">
        <v>170</v>
      </c>
      <c r="AS99" s="13">
        <v>73</v>
      </c>
      <c r="AT99" s="22">
        <v>547</v>
      </c>
      <c r="AU99" s="22">
        <v>113</v>
      </c>
      <c r="AV99" s="22">
        <f t="shared" si="38"/>
        <v>20.66</v>
      </c>
    </row>
    <row r="100" spans="1:48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30"/>
        <v>889</v>
      </c>
      <c r="E100" s="22">
        <f t="shared" ca="1" si="30"/>
        <v>327</v>
      </c>
      <c r="F100" s="22">
        <f t="shared" ca="1" si="31"/>
        <v>36.78</v>
      </c>
      <c r="G100" s="26" t="s">
        <v>171</v>
      </c>
      <c r="H100" s="30" t="s">
        <v>172</v>
      </c>
      <c r="I100" s="13">
        <v>74</v>
      </c>
      <c r="J100" s="22">
        <v>147</v>
      </c>
      <c r="K100" s="22">
        <v>88</v>
      </c>
      <c r="L100" s="22">
        <f t="shared" si="32"/>
        <v>59.86</v>
      </c>
      <c r="M100" s="26" t="s">
        <v>171</v>
      </c>
      <c r="N100" s="30" t="s">
        <v>172</v>
      </c>
      <c r="O100" s="13">
        <v>74</v>
      </c>
      <c r="P100" s="22">
        <v>63</v>
      </c>
      <c r="Q100" s="22">
        <v>63</v>
      </c>
      <c r="R100" s="22">
        <f t="shared" si="33"/>
        <v>100</v>
      </c>
      <c r="S100" s="26" t="s">
        <v>171</v>
      </c>
      <c r="T100" s="30" t="s">
        <v>172</v>
      </c>
      <c r="U100" s="13">
        <v>74</v>
      </c>
      <c r="V100" s="22">
        <v>34</v>
      </c>
      <c r="W100" s="22">
        <v>7</v>
      </c>
      <c r="X100" s="22">
        <f t="shared" si="34"/>
        <v>20.59</v>
      </c>
      <c r="Y100" s="26" t="s">
        <v>171</v>
      </c>
      <c r="Z100" s="30" t="s">
        <v>172</v>
      </c>
      <c r="AA100" s="13">
        <v>74</v>
      </c>
      <c r="AB100" s="22">
        <v>43</v>
      </c>
      <c r="AC100" s="22">
        <v>9</v>
      </c>
      <c r="AD100" s="22">
        <f t="shared" si="35"/>
        <v>20.93</v>
      </c>
      <c r="AE100" s="26" t="s">
        <v>171</v>
      </c>
      <c r="AF100" s="30" t="s">
        <v>172</v>
      </c>
      <c r="AG100" s="13">
        <v>74</v>
      </c>
      <c r="AH100" s="22">
        <v>286</v>
      </c>
      <c r="AI100" s="22">
        <v>43</v>
      </c>
      <c r="AJ100" s="22">
        <f t="shared" si="36"/>
        <v>15.03</v>
      </c>
      <c r="AK100" s="26" t="s">
        <v>171</v>
      </c>
      <c r="AL100" s="30" t="s">
        <v>172</v>
      </c>
      <c r="AM100" s="13">
        <v>74</v>
      </c>
      <c r="AN100" s="22">
        <v>49</v>
      </c>
      <c r="AO100" s="22">
        <v>54</v>
      </c>
      <c r="AP100" s="22">
        <f t="shared" si="37"/>
        <v>110.2</v>
      </c>
      <c r="AQ100" s="26" t="s">
        <v>171</v>
      </c>
      <c r="AR100" s="30" t="s">
        <v>172</v>
      </c>
      <c r="AS100" s="13">
        <v>74</v>
      </c>
      <c r="AT100" s="22">
        <v>267</v>
      </c>
      <c r="AU100" s="22">
        <v>63</v>
      </c>
      <c r="AV100" s="22">
        <f t="shared" si="38"/>
        <v>23.6</v>
      </c>
    </row>
    <row r="101" spans="1:48" ht="13.15" customHeight="1" x14ac:dyDescent="0.25">
      <c r="A101" s="16" t="s">
        <v>173</v>
      </c>
      <c r="B101" s="17" t="s">
        <v>174</v>
      </c>
      <c r="C101" s="18" t="s">
        <v>12</v>
      </c>
      <c r="D101" s="25"/>
      <c r="E101" s="25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</row>
    <row r="102" spans="1:48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SUM(OFFSET(D102,0,6),OFFSET(D102,0,12),OFFSET(D102,0,18),OFFSET(D102,0,24),OFFSET(D102,0,30),OFFSET(D102,0,36),OFFSET(D102,0,42))</f>
        <v>227</v>
      </c>
      <c r="E102" s="22">
        <f ca="1">SUM(OFFSET(E102,0,6),OFFSET(E102,0,12),OFFSET(E102,0,18),OFFSET(E102,0,24),OFFSET(E102,0,30),OFFSET(E102,0,36),OFFSET(E102,0,42))</f>
        <v>66</v>
      </c>
      <c r="F102" s="22">
        <f ca="1">IF(D102, ROUND(E102/D102*100, 2),0)</f>
        <v>29.07</v>
      </c>
      <c r="G102" s="20" t="s">
        <v>175</v>
      </c>
      <c r="H102" s="28" t="s">
        <v>176</v>
      </c>
      <c r="I102" s="13">
        <v>75</v>
      </c>
      <c r="J102" s="22">
        <v>106</v>
      </c>
      <c r="K102" s="22">
        <v>10</v>
      </c>
      <c r="L102" s="22">
        <f>IF(J102, ROUND(K102/J102*100, 2),0)</f>
        <v>9.43</v>
      </c>
      <c r="M102" s="20" t="s">
        <v>175</v>
      </c>
      <c r="N102" s="28" t="s">
        <v>176</v>
      </c>
      <c r="O102" s="13">
        <v>75</v>
      </c>
      <c r="P102" s="22">
        <v>4</v>
      </c>
      <c r="Q102" s="22">
        <v>5</v>
      </c>
      <c r="R102" s="22">
        <f>IF(P102, ROUND(Q102/P102*100, 2),0)</f>
        <v>125</v>
      </c>
      <c r="S102" s="20" t="s">
        <v>175</v>
      </c>
      <c r="T102" s="28" t="s">
        <v>176</v>
      </c>
      <c r="U102" s="13">
        <v>75</v>
      </c>
      <c r="V102" s="22">
        <v>19</v>
      </c>
      <c r="W102" s="22">
        <v>20</v>
      </c>
      <c r="X102" s="22">
        <f>IF(V102, ROUND(W102/V102*100, 2),0)</f>
        <v>105.26</v>
      </c>
      <c r="Y102" s="20" t="s">
        <v>175</v>
      </c>
      <c r="Z102" s="28" t="s">
        <v>176</v>
      </c>
      <c r="AA102" s="13">
        <v>75</v>
      </c>
      <c r="AB102" s="22">
        <v>3</v>
      </c>
      <c r="AC102" s="22">
        <v>13</v>
      </c>
      <c r="AD102" s="22">
        <f>IF(AB102, ROUND(AC102/AB102*100, 2),0)</f>
        <v>433.33</v>
      </c>
      <c r="AE102" s="20" t="s">
        <v>175</v>
      </c>
      <c r="AF102" s="28" t="s">
        <v>176</v>
      </c>
      <c r="AG102" s="13">
        <v>75</v>
      </c>
      <c r="AH102" s="22">
        <v>59</v>
      </c>
      <c r="AI102" s="22">
        <v>1</v>
      </c>
      <c r="AJ102" s="22">
        <f>IF(AH102, ROUND(AI102/AH102*100, 2),0)</f>
        <v>1.69</v>
      </c>
      <c r="AK102" s="20" t="s">
        <v>175</v>
      </c>
      <c r="AL102" s="28" t="s">
        <v>176</v>
      </c>
      <c r="AM102" s="13">
        <v>75</v>
      </c>
      <c r="AN102" s="22">
        <v>1</v>
      </c>
      <c r="AO102" s="22">
        <v>1</v>
      </c>
      <c r="AP102" s="22">
        <f>IF(AN102, ROUND(AO102/AN102*100, 2),0)</f>
        <v>100</v>
      </c>
      <c r="AQ102" s="20" t="s">
        <v>175</v>
      </c>
      <c r="AR102" s="28" t="s">
        <v>176</v>
      </c>
      <c r="AS102" s="13">
        <v>75</v>
      </c>
      <c r="AT102" s="22">
        <v>35</v>
      </c>
      <c r="AU102" s="22">
        <v>16</v>
      </c>
      <c r="AV102" s="22">
        <f>IF(AT102, ROUND(AU102/AT102*100, 2),0)</f>
        <v>45.71</v>
      </c>
    </row>
    <row r="103" spans="1:48" ht="19.350000000000001" customHeight="1" x14ac:dyDescent="0.25">
      <c r="A103" s="23"/>
      <c r="B103" s="24" t="s">
        <v>16</v>
      </c>
      <c r="C103" s="18" t="s">
        <v>12</v>
      </c>
      <c r="D103" s="25"/>
      <c r="E103" s="25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</row>
    <row r="104" spans="1:48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SUM(OFFSET(D104,0,6),OFFSET(D104,0,12),OFFSET(D104,0,18),OFFSET(D104,0,24),OFFSET(D104,0,30),OFFSET(D104,0,36),OFFSET(D104,0,42))</f>
        <v>9</v>
      </c>
      <c r="E104" s="22">
        <f ca="1">SUM(OFFSET(E104,0,6),OFFSET(E104,0,12),OFFSET(E104,0,18),OFFSET(E104,0,24),OFFSET(E104,0,30),OFFSET(E104,0,36),OFFSET(E104,0,42))</f>
        <v>2</v>
      </c>
      <c r="F104" s="22">
        <f ca="1">IF(D104, ROUND(E104/D104*100, 2),0)</f>
        <v>22.22</v>
      </c>
      <c r="G104" s="26" t="s">
        <v>177</v>
      </c>
      <c r="H104" s="27" t="s">
        <v>18</v>
      </c>
      <c r="I104" s="13">
        <v>76</v>
      </c>
      <c r="J104" s="22">
        <v>2</v>
      </c>
      <c r="K104" s="22">
        <v>0</v>
      </c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0</v>
      </c>
      <c r="Q104" s="22">
        <v>0</v>
      </c>
      <c r="R104" s="22">
        <f>IF(P104, ROUND(Q104/P104*100, 2),0)</f>
        <v>0</v>
      </c>
      <c r="S104" s="26" t="s">
        <v>177</v>
      </c>
      <c r="T104" s="27" t="s">
        <v>18</v>
      </c>
      <c r="U104" s="13">
        <v>76</v>
      </c>
      <c r="V104" s="22">
        <v>2</v>
      </c>
      <c r="W104" s="22">
        <v>1</v>
      </c>
      <c r="X104" s="22">
        <f>IF(V104, ROUND(W104/V104*100, 2),0)</f>
        <v>50</v>
      </c>
      <c r="Y104" s="26" t="s">
        <v>177</v>
      </c>
      <c r="Z104" s="27" t="s">
        <v>18</v>
      </c>
      <c r="AA104" s="13">
        <v>76</v>
      </c>
      <c r="AB104" s="22">
        <v>0</v>
      </c>
      <c r="AC104" s="22">
        <v>0</v>
      </c>
      <c r="AD104" s="22">
        <f>IF(AB104, ROUND(AC104/AB104*100, 2),0)</f>
        <v>0</v>
      </c>
      <c r="AE104" s="26" t="s">
        <v>177</v>
      </c>
      <c r="AF104" s="27" t="s">
        <v>18</v>
      </c>
      <c r="AG104" s="13">
        <v>76</v>
      </c>
      <c r="AH104" s="22">
        <v>3</v>
      </c>
      <c r="AI104" s="22">
        <v>0</v>
      </c>
      <c r="AJ104" s="22">
        <f>IF(AH104, ROUND(AI104/AH104*100, 2),0)</f>
        <v>0</v>
      </c>
      <c r="AK104" s="26" t="s">
        <v>177</v>
      </c>
      <c r="AL104" s="27" t="s">
        <v>18</v>
      </c>
      <c r="AM104" s="13">
        <v>76</v>
      </c>
      <c r="AN104" s="22">
        <v>0</v>
      </c>
      <c r="AO104" s="22">
        <v>1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2</v>
      </c>
      <c r="AU104" s="22">
        <v>0</v>
      </c>
      <c r="AV104" s="22">
        <f>IF(AT104, ROUND(AU104/AT104*100, 2),0)</f>
        <v>0</v>
      </c>
    </row>
    <row r="105" spans="1:48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SUM(OFFSET(D105,0,6),OFFSET(D105,0,12),OFFSET(D105,0,18),OFFSET(D105,0,24),OFFSET(D105,0,30),OFFSET(D105,0,36),OFFSET(D105,0,42))</f>
        <v>218</v>
      </c>
      <c r="E105" s="22">
        <f ca="1">SUM(OFFSET(E105,0,6),OFFSET(E105,0,12),OFFSET(E105,0,18),OFFSET(E105,0,24),OFFSET(E105,0,30),OFFSET(E105,0,36),OFFSET(E105,0,42))</f>
        <v>64</v>
      </c>
      <c r="F105" s="22">
        <f ca="1">IF(D105, ROUND(E105/D105*100, 2),0)</f>
        <v>29.36</v>
      </c>
      <c r="G105" s="26" t="s">
        <v>178</v>
      </c>
      <c r="H105" s="30" t="s">
        <v>21</v>
      </c>
      <c r="I105" s="13">
        <v>77</v>
      </c>
      <c r="J105" s="22">
        <v>104</v>
      </c>
      <c r="K105" s="22">
        <v>10</v>
      </c>
      <c r="L105" s="22">
        <f>IF(J105, ROUND(K105/J105*100, 2),0)</f>
        <v>9.6199999999999992</v>
      </c>
      <c r="M105" s="26" t="s">
        <v>178</v>
      </c>
      <c r="N105" s="30" t="s">
        <v>21</v>
      </c>
      <c r="O105" s="13">
        <v>77</v>
      </c>
      <c r="P105" s="22">
        <v>4</v>
      </c>
      <c r="Q105" s="22">
        <v>5</v>
      </c>
      <c r="R105" s="22">
        <f>IF(P105, ROUND(Q105/P105*100, 2),0)</f>
        <v>125</v>
      </c>
      <c r="S105" s="26" t="s">
        <v>178</v>
      </c>
      <c r="T105" s="30" t="s">
        <v>21</v>
      </c>
      <c r="U105" s="13">
        <v>77</v>
      </c>
      <c r="V105" s="22">
        <v>17</v>
      </c>
      <c r="W105" s="22">
        <v>19</v>
      </c>
      <c r="X105" s="22">
        <f>IF(V105, ROUND(W105/V105*100, 2),0)</f>
        <v>111.76</v>
      </c>
      <c r="Y105" s="26" t="s">
        <v>178</v>
      </c>
      <c r="Z105" s="30" t="s">
        <v>21</v>
      </c>
      <c r="AA105" s="13">
        <v>77</v>
      </c>
      <c r="AB105" s="22">
        <v>3</v>
      </c>
      <c r="AC105" s="22">
        <v>13</v>
      </c>
      <c r="AD105" s="22">
        <f>IF(AB105, ROUND(AC105/AB105*100, 2),0)</f>
        <v>433.33</v>
      </c>
      <c r="AE105" s="26" t="s">
        <v>178</v>
      </c>
      <c r="AF105" s="30" t="s">
        <v>21</v>
      </c>
      <c r="AG105" s="13">
        <v>77</v>
      </c>
      <c r="AH105" s="22">
        <v>56</v>
      </c>
      <c r="AI105" s="22">
        <v>1</v>
      </c>
      <c r="AJ105" s="22">
        <f>IF(AH105, ROUND(AI105/AH105*100, 2),0)</f>
        <v>1.79</v>
      </c>
      <c r="AK105" s="26" t="s">
        <v>178</v>
      </c>
      <c r="AL105" s="30" t="s">
        <v>21</v>
      </c>
      <c r="AM105" s="13">
        <v>77</v>
      </c>
      <c r="AN105" s="22">
        <v>1</v>
      </c>
      <c r="AO105" s="22">
        <v>0</v>
      </c>
      <c r="AP105" s="22">
        <f>IF(AN105, ROUND(AO105/AN105*100, 2),0)</f>
        <v>0</v>
      </c>
      <c r="AQ105" s="26" t="s">
        <v>178</v>
      </c>
      <c r="AR105" s="30" t="s">
        <v>21</v>
      </c>
      <c r="AS105" s="13">
        <v>77</v>
      </c>
      <c r="AT105" s="22">
        <v>33</v>
      </c>
      <c r="AU105" s="22">
        <v>16</v>
      </c>
      <c r="AV105" s="22">
        <f>IF(AT105, ROUND(AU105/AT105*100, 2),0)</f>
        <v>48.48</v>
      </c>
    </row>
    <row r="106" spans="1:48" ht="19.350000000000001" customHeight="1" x14ac:dyDescent="0.25">
      <c r="A106" s="23"/>
      <c r="B106" s="24" t="s">
        <v>47</v>
      </c>
      <c r="C106" s="18" t="s">
        <v>12</v>
      </c>
      <c r="D106" s="25"/>
      <c r="E106" s="25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</row>
    <row r="107" spans="1:48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39">SUM(OFFSET(D107,0,6),OFFSET(D107,0,12),OFFSET(D107,0,18),OFFSET(D107,0,24),OFFSET(D107,0,30),OFFSET(D107,0,36),OFFSET(D107,0,42))</f>
        <v>74</v>
      </c>
      <c r="E107" s="22">
        <f t="shared" ca="1" si="39"/>
        <v>30</v>
      </c>
      <c r="F107" s="22">
        <f ca="1">IF(D107, ROUND(E107/D107*100, 2),0)</f>
        <v>40.54</v>
      </c>
      <c r="G107" s="26" t="s">
        <v>179</v>
      </c>
      <c r="H107" s="30" t="s">
        <v>180</v>
      </c>
      <c r="I107" s="13">
        <v>78</v>
      </c>
      <c r="J107" s="22">
        <v>12</v>
      </c>
      <c r="K107" s="22">
        <v>2</v>
      </c>
      <c r="L107" s="22">
        <f>IF(J107, ROUND(K107/J107*100, 2),0)</f>
        <v>16.670000000000002</v>
      </c>
      <c r="M107" s="26" t="s">
        <v>179</v>
      </c>
      <c r="N107" s="30" t="s">
        <v>180</v>
      </c>
      <c r="O107" s="13">
        <v>78</v>
      </c>
      <c r="P107" s="22">
        <v>1</v>
      </c>
      <c r="Q107" s="22">
        <v>2</v>
      </c>
      <c r="R107" s="22">
        <f>IF(P107, ROUND(Q107/P107*100, 2),0)</f>
        <v>200</v>
      </c>
      <c r="S107" s="26" t="s">
        <v>179</v>
      </c>
      <c r="T107" s="30" t="s">
        <v>180</v>
      </c>
      <c r="U107" s="13">
        <v>78</v>
      </c>
      <c r="V107" s="22">
        <v>16</v>
      </c>
      <c r="W107" s="22">
        <v>10</v>
      </c>
      <c r="X107" s="22">
        <f>IF(V107, ROUND(W107/V107*100, 2),0)</f>
        <v>62.5</v>
      </c>
      <c r="Y107" s="26" t="s">
        <v>179</v>
      </c>
      <c r="Z107" s="30" t="s">
        <v>180</v>
      </c>
      <c r="AA107" s="13">
        <v>78</v>
      </c>
      <c r="AB107" s="22">
        <v>3</v>
      </c>
      <c r="AC107" s="22">
        <v>1</v>
      </c>
      <c r="AD107" s="22">
        <f>IF(AB107, ROUND(AC107/AB107*100, 2),0)</f>
        <v>33.33</v>
      </c>
      <c r="AE107" s="26" t="s">
        <v>179</v>
      </c>
      <c r="AF107" s="30" t="s">
        <v>180</v>
      </c>
      <c r="AG107" s="13">
        <v>78</v>
      </c>
      <c r="AH107" s="22">
        <v>13</v>
      </c>
      <c r="AI107" s="22">
        <v>0</v>
      </c>
      <c r="AJ107" s="22">
        <f>IF(AH107, ROUND(AI107/AH107*100, 2),0)</f>
        <v>0</v>
      </c>
      <c r="AK107" s="26" t="s">
        <v>179</v>
      </c>
      <c r="AL107" s="30" t="s">
        <v>180</v>
      </c>
      <c r="AM107" s="13">
        <v>78</v>
      </c>
      <c r="AN107" s="22">
        <v>1</v>
      </c>
      <c r="AO107" s="22">
        <v>1</v>
      </c>
      <c r="AP107" s="22">
        <f>IF(AN107, ROUND(AO107/AN107*100, 2),0)</f>
        <v>100</v>
      </c>
      <c r="AQ107" s="26" t="s">
        <v>179</v>
      </c>
      <c r="AR107" s="30" t="s">
        <v>180</v>
      </c>
      <c r="AS107" s="13">
        <v>78</v>
      </c>
      <c r="AT107" s="22">
        <v>28</v>
      </c>
      <c r="AU107" s="22">
        <v>14</v>
      </c>
      <c r="AV107" s="22">
        <f>IF(AT107, ROUND(AU107/AT107*100, 2),0)</f>
        <v>50</v>
      </c>
    </row>
    <row r="108" spans="1:48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39"/>
        <v>10</v>
      </c>
      <c r="E108" s="22">
        <f t="shared" ca="1" si="39"/>
        <v>19</v>
      </c>
      <c r="F108" s="22">
        <f ca="1">IF(D108, ROUND(E108/D108*100, 2),0)</f>
        <v>190</v>
      </c>
      <c r="G108" s="26" t="s">
        <v>181</v>
      </c>
      <c r="H108" s="27" t="s">
        <v>182</v>
      </c>
      <c r="I108" s="13">
        <v>79</v>
      </c>
      <c r="J108" s="22">
        <v>0</v>
      </c>
      <c r="K108" s="22">
        <v>4</v>
      </c>
      <c r="L108" s="22">
        <f>IF(J108, ROUND(K108/J108*100, 2),0)</f>
        <v>0</v>
      </c>
      <c r="M108" s="26" t="s">
        <v>181</v>
      </c>
      <c r="N108" s="27" t="s">
        <v>182</v>
      </c>
      <c r="O108" s="13">
        <v>79</v>
      </c>
      <c r="P108" s="22">
        <v>3</v>
      </c>
      <c r="Q108" s="22">
        <v>3</v>
      </c>
      <c r="R108" s="22">
        <f>IF(P108, ROUND(Q108/P108*100, 2),0)</f>
        <v>100</v>
      </c>
      <c r="S108" s="26" t="s">
        <v>181</v>
      </c>
      <c r="T108" s="27" t="s">
        <v>182</v>
      </c>
      <c r="U108" s="13">
        <v>79</v>
      </c>
      <c r="V108" s="22">
        <v>1</v>
      </c>
      <c r="W108" s="22">
        <v>9</v>
      </c>
      <c r="X108" s="22">
        <f>IF(V108, ROUND(W108/V108*100, 2),0)</f>
        <v>900</v>
      </c>
      <c r="Y108" s="26" t="s">
        <v>181</v>
      </c>
      <c r="Z108" s="27" t="s">
        <v>182</v>
      </c>
      <c r="AA108" s="13">
        <v>79</v>
      </c>
      <c r="AB108" s="22">
        <v>0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1</v>
      </c>
      <c r="AI108" s="22">
        <v>1</v>
      </c>
      <c r="AJ108" s="22">
        <f>IF(AH108, ROUND(AI108/AH108*100, 2),0)</f>
        <v>100</v>
      </c>
      <c r="AK108" s="26" t="s">
        <v>181</v>
      </c>
      <c r="AL108" s="27" t="s">
        <v>182</v>
      </c>
      <c r="AM108" s="13">
        <v>79</v>
      </c>
      <c r="AN108" s="22">
        <v>0</v>
      </c>
      <c r="AO108" s="22">
        <v>0</v>
      </c>
      <c r="AP108" s="22">
        <f>IF(AN108, ROUND(AO108/AN108*100, 2),0)</f>
        <v>0</v>
      </c>
      <c r="AQ108" s="26" t="s">
        <v>181</v>
      </c>
      <c r="AR108" s="27" t="s">
        <v>182</v>
      </c>
      <c r="AS108" s="13">
        <v>79</v>
      </c>
      <c r="AT108" s="22">
        <v>5</v>
      </c>
      <c r="AU108" s="22">
        <v>2</v>
      </c>
      <c r="AV108" s="22">
        <f>IF(AT108, ROUND(AU108/AT108*100, 2),0)</f>
        <v>40</v>
      </c>
    </row>
    <row r="109" spans="1:48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39"/>
        <v>3733</v>
      </c>
      <c r="E109" s="22">
        <f t="shared" ca="1" si="39"/>
        <v>2498</v>
      </c>
      <c r="F109" s="22">
        <f ca="1">IF(D109, ROUND(E109/D109*100, 2),0)</f>
        <v>66.92</v>
      </c>
      <c r="G109" s="20" t="s">
        <v>183</v>
      </c>
      <c r="H109" s="28" t="s">
        <v>184</v>
      </c>
      <c r="I109" s="13">
        <v>80</v>
      </c>
      <c r="J109" s="22">
        <v>155</v>
      </c>
      <c r="K109" s="22">
        <v>453</v>
      </c>
      <c r="L109" s="22">
        <f>IF(J109, ROUND(K109/J109*100, 2),0)</f>
        <v>292.26</v>
      </c>
      <c r="M109" s="20" t="s">
        <v>183</v>
      </c>
      <c r="N109" s="28" t="s">
        <v>184</v>
      </c>
      <c r="O109" s="13">
        <v>80</v>
      </c>
      <c r="P109" s="22">
        <v>770</v>
      </c>
      <c r="Q109" s="22">
        <v>946</v>
      </c>
      <c r="R109" s="22">
        <f>IF(P109, ROUND(Q109/P109*100, 2),0)</f>
        <v>122.86</v>
      </c>
      <c r="S109" s="20" t="s">
        <v>183</v>
      </c>
      <c r="T109" s="28" t="s">
        <v>184</v>
      </c>
      <c r="U109" s="13">
        <v>80</v>
      </c>
      <c r="V109" s="22">
        <v>1497</v>
      </c>
      <c r="W109" s="22">
        <v>955</v>
      </c>
      <c r="X109" s="22">
        <f>IF(V109, ROUND(W109/V109*100, 2),0)</f>
        <v>63.79</v>
      </c>
      <c r="Y109" s="20" t="s">
        <v>183</v>
      </c>
      <c r="Z109" s="28" t="s">
        <v>184</v>
      </c>
      <c r="AA109" s="13">
        <v>80</v>
      </c>
      <c r="AB109" s="22">
        <v>255</v>
      </c>
      <c r="AC109" s="22">
        <v>1</v>
      </c>
      <c r="AD109" s="22">
        <f>IF(AB109, ROUND(AC109/AB109*100, 2),0)</f>
        <v>0.39</v>
      </c>
      <c r="AE109" s="20" t="s">
        <v>183</v>
      </c>
      <c r="AF109" s="28" t="s">
        <v>184</v>
      </c>
      <c r="AG109" s="13">
        <v>80</v>
      </c>
      <c r="AH109" s="22">
        <v>6</v>
      </c>
      <c r="AI109" s="22">
        <v>1</v>
      </c>
      <c r="AJ109" s="22">
        <f>IF(AH109, ROUND(AI109/AH109*100, 2),0)</f>
        <v>16.670000000000002</v>
      </c>
      <c r="AK109" s="20" t="s">
        <v>183</v>
      </c>
      <c r="AL109" s="28" t="s">
        <v>184</v>
      </c>
      <c r="AM109" s="13">
        <v>80</v>
      </c>
      <c r="AN109" s="22">
        <v>6</v>
      </c>
      <c r="AO109" s="22">
        <v>3</v>
      </c>
      <c r="AP109" s="22">
        <f>IF(AN109, ROUND(AO109/AN109*100, 2),0)</f>
        <v>50</v>
      </c>
      <c r="AQ109" s="20" t="s">
        <v>183</v>
      </c>
      <c r="AR109" s="28" t="s">
        <v>184</v>
      </c>
      <c r="AS109" s="13">
        <v>80</v>
      </c>
      <c r="AT109" s="22">
        <v>1044</v>
      </c>
      <c r="AU109" s="22">
        <v>139</v>
      </c>
      <c r="AV109" s="22">
        <f>IF(AT109, ROUND(AU109/AT109*100, 2),0)</f>
        <v>13.31</v>
      </c>
    </row>
    <row r="110" spans="1:48" ht="19.350000000000001" customHeight="1" x14ac:dyDescent="0.25">
      <c r="A110" s="23"/>
      <c r="B110" s="24" t="s">
        <v>16</v>
      </c>
      <c r="C110" s="18" t="s">
        <v>12</v>
      </c>
      <c r="D110" s="25"/>
      <c r="E110" s="25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</row>
    <row r="111" spans="1:48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SUM(OFFSET(D111,0,6),OFFSET(D111,0,12),OFFSET(D111,0,18),OFFSET(D111,0,24),OFFSET(D111,0,30),OFFSET(D111,0,36),OFFSET(D111,0,42))</f>
        <v>4</v>
      </c>
      <c r="E111" s="22">
        <f ca="1">SUM(OFFSET(E111,0,6),OFFSET(E111,0,12),OFFSET(E111,0,18),OFFSET(E111,0,24),OFFSET(E111,0,30),OFFSET(E111,0,36),OFFSET(E111,0,42))</f>
        <v>22</v>
      </c>
      <c r="F111" s="22">
        <f ca="1">IF(D111, ROUND(E111/D111*100, 2),0)</f>
        <v>550</v>
      </c>
      <c r="G111" s="26" t="s">
        <v>185</v>
      </c>
      <c r="H111" s="27" t="s">
        <v>18</v>
      </c>
      <c r="I111" s="13">
        <v>81</v>
      </c>
      <c r="J111" s="22">
        <v>0</v>
      </c>
      <c r="K111" s="22">
        <v>18</v>
      </c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0</v>
      </c>
      <c r="Q111" s="22">
        <v>0</v>
      </c>
      <c r="R111" s="22">
        <f>IF(P111, ROUND(Q111/P111*100, 2),0)</f>
        <v>0</v>
      </c>
      <c r="S111" s="26" t="s">
        <v>185</v>
      </c>
      <c r="T111" s="27" t="s">
        <v>18</v>
      </c>
      <c r="U111" s="13">
        <v>81</v>
      </c>
      <c r="V111" s="22">
        <v>1</v>
      </c>
      <c r="W111" s="22">
        <v>1</v>
      </c>
      <c r="X111" s="22">
        <f>IF(V111, ROUND(W111/V111*100, 2),0)</f>
        <v>100</v>
      </c>
      <c r="Y111" s="26" t="s">
        <v>185</v>
      </c>
      <c r="Z111" s="27" t="s">
        <v>18</v>
      </c>
      <c r="AA111" s="13">
        <v>81</v>
      </c>
      <c r="AB111" s="22">
        <v>0</v>
      </c>
      <c r="AC111" s="22">
        <v>0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0</v>
      </c>
      <c r="AI111" s="22">
        <v>0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0</v>
      </c>
      <c r="AO111" s="22">
        <v>3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3</v>
      </c>
      <c r="AU111" s="22">
        <v>0</v>
      </c>
      <c r="AV111" s="22">
        <f>IF(AT111, ROUND(AU111/AT111*100, 2),0)</f>
        <v>0</v>
      </c>
    </row>
    <row r="112" spans="1:48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SUM(OFFSET(D112,0,6),OFFSET(D112,0,12),OFFSET(D112,0,18),OFFSET(D112,0,24),OFFSET(D112,0,30),OFFSET(D112,0,36),OFFSET(D112,0,42))</f>
        <v>3729</v>
      </c>
      <c r="E112" s="22">
        <f ca="1">SUM(OFFSET(E112,0,6),OFFSET(E112,0,12),OFFSET(E112,0,18),OFFSET(E112,0,24),OFFSET(E112,0,30),OFFSET(E112,0,36),OFFSET(E112,0,42))</f>
        <v>2476</v>
      </c>
      <c r="F112" s="22">
        <f ca="1">IF(D112, ROUND(E112/D112*100, 2),0)</f>
        <v>66.400000000000006</v>
      </c>
      <c r="G112" s="26" t="s">
        <v>186</v>
      </c>
      <c r="H112" s="30" t="s">
        <v>21</v>
      </c>
      <c r="I112" s="13">
        <v>82</v>
      </c>
      <c r="J112" s="22">
        <v>155</v>
      </c>
      <c r="K112" s="22">
        <v>435</v>
      </c>
      <c r="L112" s="22">
        <f>IF(J112, ROUND(K112/J112*100, 2),0)</f>
        <v>280.64999999999998</v>
      </c>
      <c r="M112" s="26" t="s">
        <v>186</v>
      </c>
      <c r="N112" s="30" t="s">
        <v>21</v>
      </c>
      <c r="O112" s="13">
        <v>82</v>
      </c>
      <c r="P112" s="22">
        <v>770</v>
      </c>
      <c r="Q112" s="22">
        <v>946</v>
      </c>
      <c r="R112" s="22">
        <f>IF(P112, ROUND(Q112/P112*100, 2),0)</f>
        <v>122.86</v>
      </c>
      <c r="S112" s="26" t="s">
        <v>186</v>
      </c>
      <c r="T112" s="30" t="s">
        <v>21</v>
      </c>
      <c r="U112" s="13">
        <v>82</v>
      </c>
      <c r="V112" s="22">
        <v>1496</v>
      </c>
      <c r="W112" s="22">
        <v>954</v>
      </c>
      <c r="X112" s="22">
        <f>IF(V112, ROUND(W112/V112*100, 2),0)</f>
        <v>63.77</v>
      </c>
      <c r="Y112" s="26" t="s">
        <v>186</v>
      </c>
      <c r="Z112" s="30" t="s">
        <v>21</v>
      </c>
      <c r="AA112" s="13">
        <v>82</v>
      </c>
      <c r="AB112" s="22">
        <v>255</v>
      </c>
      <c r="AC112" s="22">
        <v>1</v>
      </c>
      <c r="AD112" s="22">
        <f>IF(AB112, ROUND(AC112/AB112*100, 2),0)</f>
        <v>0.39</v>
      </c>
      <c r="AE112" s="26" t="s">
        <v>186</v>
      </c>
      <c r="AF112" s="30" t="s">
        <v>21</v>
      </c>
      <c r="AG112" s="13">
        <v>82</v>
      </c>
      <c r="AH112" s="22">
        <v>6</v>
      </c>
      <c r="AI112" s="22">
        <v>1</v>
      </c>
      <c r="AJ112" s="22">
        <f>IF(AH112, ROUND(AI112/AH112*100, 2),0)</f>
        <v>16.670000000000002</v>
      </c>
      <c r="AK112" s="26" t="s">
        <v>186</v>
      </c>
      <c r="AL112" s="30" t="s">
        <v>21</v>
      </c>
      <c r="AM112" s="13">
        <v>82</v>
      </c>
      <c r="AN112" s="22">
        <v>6</v>
      </c>
      <c r="AO112" s="22">
        <v>0</v>
      </c>
      <c r="AP112" s="22">
        <f>IF(AN112, ROUND(AO112/AN112*100, 2),0)</f>
        <v>0</v>
      </c>
      <c r="AQ112" s="26" t="s">
        <v>186</v>
      </c>
      <c r="AR112" s="30" t="s">
        <v>21</v>
      </c>
      <c r="AS112" s="13">
        <v>82</v>
      </c>
      <c r="AT112" s="22">
        <v>1041</v>
      </c>
      <c r="AU112" s="22">
        <v>139</v>
      </c>
      <c r="AV112" s="22">
        <f>IF(AT112, ROUND(AU112/AT112*100, 2),0)</f>
        <v>13.35</v>
      </c>
    </row>
    <row r="113" spans="1:48" ht="19.350000000000001" customHeight="1" x14ac:dyDescent="0.25">
      <c r="A113" s="23"/>
      <c r="B113" s="24" t="s">
        <v>47</v>
      </c>
      <c r="C113" s="18" t="s">
        <v>12</v>
      </c>
      <c r="D113" s="25"/>
      <c r="E113" s="25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</row>
    <row r="114" spans="1:48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40">SUM(OFFSET(D114,0,6),OFFSET(D114,0,12),OFFSET(D114,0,18),OFFSET(D114,0,24),OFFSET(D114,0,30),OFFSET(D114,0,36),OFFSET(D114,0,42))</f>
        <v>2773</v>
      </c>
      <c r="E114" s="22">
        <f t="shared" ca="1" si="40"/>
        <v>530</v>
      </c>
      <c r="F114" s="22">
        <f t="shared" ref="F114:F123" ca="1" si="41">IF(D114, ROUND(E114/D114*100, 2),0)</f>
        <v>19.11</v>
      </c>
      <c r="G114" s="26" t="s">
        <v>187</v>
      </c>
      <c r="H114" s="30" t="s">
        <v>180</v>
      </c>
      <c r="I114" s="13">
        <v>83</v>
      </c>
      <c r="J114" s="22">
        <v>102</v>
      </c>
      <c r="K114" s="22">
        <v>241</v>
      </c>
      <c r="L114" s="22">
        <f t="shared" ref="L114:L123" si="42">IF(J114, ROUND(K114/J114*100, 2),0)</f>
        <v>236.27</v>
      </c>
      <c r="M114" s="26" t="s">
        <v>187</v>
      </c>
      <c r="N114" s="30" t="s">
        <v>180</v>
      </c>
      <c r="O114" s="13">
        <v>83</v>
      </c>
      <c r="P114" s="22">
        <v>25</v>
      </c>
      <c r="Q114" s="22">
        <v>38</v>
      </c>
      <c r="R114" s="22">
        <f t="shared" ref="R114:R123" si="43">IF(P114, ROUND(Q114/P114*100, 2),0)</f>
        <v>152</v>
      </c>
      <c r="S114" s="26" t="s">
        <v>187</v>
      </c>
      <c r="T114" s="30" t="s">
        <v>180</v>
      </c>
      <c r="U114" s="13">
        <v>83</v>
      </c>
      <c r="V114" s="22">
        <v>1452</v>
      </c>
      <c r="W114" s="22">
        <v>141</v>
      </c>
      <c r="X114" s="22">
        <f t="shared" ref="X114:X123" si="44">IF(V114, ROUND(W114/V114*100, 2),0)</f>
        <v>9.7100000000000009</v>
      </c>
      <c r="Y114" s="26" t="s">
        <v>187</v>
      </c>
      <c r="Z114" s="30" t="s">
        <v>180</v>
      </c>
      <c r="AA114" s="13">
        <v>83</v>
      </c>
      <c r="AB114" s="22">
        <v>255</v>
      </c>
      <c r="AC114" s="22">
        <v>1</v>
      </c>
      <c r="AD114" s="22">
        <f t="shared" ref="AD114:AD123" si="45">IF(AB114, ROUND(AC114/AB114*100, 2),0)</f>
        <v>0.39</v>
      </c>
      <c r="AE114" s="26" t="s">
        <v>187</v>
      </c>
      <c r="AF114" s="30" t="s">
        <v>180</v>
      </c>
      <c r="AG114" s="13">
        <v>83</v>
      </c>
      <c r="AH114" s="22">
        <v>6</v>
      </c>
      <c r="AI114" s="22">
        <v>0</v>
      </c>
      <c r="AJ114" s="22">
        <f t="shared" ref="AJ114:AJ123" si="46">IF(AH114, ROUND(AI114/AH114*100, 2),0)</f>
        <v>0</v>
      </c>
      <c r="AK114" s="26" t="s">
        <v>187</v>
      </c>
      <c r="AL114" s="30" t="s">
        <v>180</v>
      </c>
      <c r="AM114" s="13">
        <v>83</v>
      </c>
      <c r="AN114" s="22">
        <v>6</v>
      </c>
      <c r="AO114" s="22">
        <v>0</v>
      </c>
      <c r="AP114" s="22">
        <f t="shared" ref="AP114:AP123" si="47">IF(AN114, ROUND(AO114/AN114*100, 2),0)</f>
        <v>0</v>
      </c>
      <c r="AQ114" s="26" t="s">
        <v>187</v>
      </c>
      <c r="AR114" s="30" t="s">
        <v>180</v>
      </c>
      <c r="AS114" s="13">
        <v>83</v>
      </c>
      <c r="AT114" s="22">
        <v>927</v>
      </c>
      <c r="AU114" s="22">
        <v>109</v>
      </c>
      <c r="AV114" s="22">
        <f t="shared" ref="AV114:AV123" si="48">IF(AT114, ROUND(AU114/AT114*100, 2),0)</f>
        <v>11.76</v>
      </c>
    </row>
    <row r="115" spans="1:48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40"/>
        <v>903</v>
      </c>
      <c r="E115" s="22">
        <f t="shared" ca="1" si="40"/>
        <v>1946</v>
      </c>
      <c r="F115" s="22">
        <f t="shared" ca="1" si="41"/>
        <v>215.5</v>
      </c>
      <c r="G115" s="26" t="s">
        <v>188</v>
      </c>
      <c r="H115" s="27" t="s">
        <v>182</v>
      </c>
      <c r="I115" s="13">
        <v>84</v>
      </c>
      <c r="J115" s="22">
        <v>0</v>
      </c>
      <c r="K115" s="22">
        <v>194</v>
      </c>
      <c r="L115" s="22">
        <f t="shared" si="42"/>
        <v>0</v>
      </c>
      <c r="M115" s="26" t="s">
        <v>188</v>
      </c>
      <c r="N115" s="27" t="s">
        <v>182</v>
      </c>
      <c r="O115" s="13">
        <v>84</v>
      </c>
      <c r="P115" s="22">
        <v>745</v>
      </c>
      <c r="Q115" s="22">
        <v>908</v>
      </c>
      <c r="R115" s="22">
        <f t="shared" si="43"/>
        <v>121.88</v>
      </c>
      <c r="S115" s="26" t="s">
        <v>188</v>
      </c>
      <c r="T115" s="27" t="s">
        <v>182</v>
      </c>
      <c r="U115" s="13">
        <v>84</v>
      </c>
      <c r="V115" s="22">
        <v>44</v>
      </c>
      <c r="W115" s="22">
        <v>813</v>
      </c>
      <c r="X115" s="22">
        <f t="shared" si="44"/>
        <v>1847.73</v>
      </c>
      <c r="Y115" s="26" t="s">
        <v>188</v>
      </c>
      <c r="Z115" s="27" t="s">
        <v>182</v>
      </c>
      <c r="AA115" s="13">
        <v>84</v>
      </c>
      <c r="AB115" s="22">
        <v>0</v>
      </c>
      <c r="AC115" s="22">
        <v>0</v>
      </c>
      <c r="AD115" s="22">
        <f t="shared" si="45"/>
        <v>0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1</v>
      </c>
      <c r="AJ115" s="22">
        <f t="shared" si="46"/>
        <v>0</v>
      </c>
      <c r="AK115" s="26" t="s">
        <v>188</v>
      </c>
      <c r="AL115" s="27" t="s">
        <v>182</v>
      </c>
      <c r="AM115" s="13">
        <v>84</v>
      </c>
      <c r="AN115" s="22">
        <v>0</v>
      </c>
      <c r="AO115" s="22">
        <v>0</v>
      </c>
      <c r="AP115" s="22">
        <f t="shared" si="47"/>
        <v>0</v>
      </c>
      <c r="AQ115" s="26" t="s">
        <v>188</v>
      </c>
      <c r="AR115" s="27" t="s">
        <v>182</v>
      </c>
      <c r="AS115" s="13">
        <v>84</v>
      </c>
      <c r="AT115" s="22">
        <v>114</v>
      </c>
      <c r="AU115" s="22">
        <v>30</v>
      </c>
      <c r="AV115" s="22">
        <f t="shared" si="48"/>
        <v>26.32</v>
      </c>
    </row>
    <row r="116" spans="1:48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40"/>
        <v>2699</v>
      </c>
      <c r="E116" s="22">
        <f t="shared" ca="1" si="40"/>
        <v>2092</v>
      </c>
      <c r="F116" s="22">
        <f t="shared" ca="1" si="41"/>
        <v>77.510000000000005</v>
      </c>
      <c r="G116" s="20" t="s">
        <v>189</v>
      </c>
      <c r="H116" s="28" t="s">
        <v>190</v>
      </c>
      <c r="I116" s="13">
        <v>85</v>
      </c>
      <c r="J116" s="22">
        <v>0</v>
      </c>
      <c r="K116" s="22">
        <v>453</v>
      </c>
      <c r="L116" s="22">
        <f t="shared" si="42"/>
        <v>0</v>
      </c>
      <c r="M116" s="20" t="s">
        <v>189</v>
      </c>
      <c r="N116" s="28" t="s">
        <v>190</v>
      </c>
      <c r="O116" s="13">
        <v>85</v>
      </c>
      <c r="P116" s="22">
        <v>770</v>
      </c>
      <c r="Q116" s="22">
        <v>627</v>
      </c>
      <c r="R116" s="22">
        <f t="shared" si="43"/>
        <v>81.430000000000007</v>
      </c>
      <c r="S116" s="20" t="s">
        <v>189</v>
      </c>
      <c r="T116" s="28" t="s">
        <v>190</v>
      </c>
      <c r="U116" s="13">
        <v>85</v>
      </c>
      <c r="V116" s="22">
        <v>294</v>
      </c>
      <c r="W116" s="22">
        <v>847</v>
      </c>
      <c r="X116" s="22">
        <f t="shared" si="44"/>
        <v>288.10000000000002</v>
      </c>
      <c r="Y116" s="20" t="s">
        <v>189</v>
      </c>
      <c r="Z116" s="28" t="s">
        <v>190</v>
      </c>
      <c r="AA116" s="13">
        <v>85</v>
      </c>
      <c r="AB116" s="22">
        <v>255</v>
      </c>
      <c r="AC116" s="22">
        <v>1</v>
      </c>
      <c r="AD116" s="22">
        <f t="shared" si="45"/>
        <v>0.39</v>
      </c>
      <c r="AE116" s="20" t="s">
        <v>189</v>
      </c>
      <c r="AF116" s="28" t="s">
        <v>190</v>
      </c>
      <c r="AG116" s="13">
        <v>85</v>
      </c>
      <c r="AH116" s="22">
        <v>0</v>
      </c>
      <c r="AI116" s="22">
        <v>33</v>
      </c>
      <c r="AJ116" s="22">
        <f t="shared" si="46"/>
        <v>0</v>
      </c>
      <c r="AK116" s="20" t="s">
        <v>189</v>
      </c>
      <c r="AL116" s="28" t="s">
        <v>190</v>
      </c>
      <c r="AM116" s="13">
        <v>85</v>
      </c>
      <c r="AN116" s="22">
        <v>6</v>
      </c>
      <c r="AO116" s="22">
        <v>0</v>
      </c>
      <c r="AP116" s="22">
        <f t="shared" si="47"/>
        <v>0</v>
      </c>
      <c r="AQ116" s="20" t="s">
        <v>189</v>
      </c>
      <c r="AR116" s="28" t="s">
        <v>190</v>
      </c>
      <c r="AS116" s="13">
        <v>85</v>
      </c>
      <c r="AT116" s="22">
        <v>1374</v>
      </c>
      <c r="AU116" s="22">
        <v>131</v>
      </c>
      <c r="AV116" s="22">
        <f t="shared" si="48"/>
        <v>9.5299999999999994</v>
      </c>
    </row>
    <row r="117" spans="1:48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40"/>
        <v>53364.03</v>
      </c>
      <c r="E117" s="22">
        <f t="shared" ca="1" si="40"/>
        <v>70182</v>
      </c>
      <c r="F117" s="22">
        <f t="shared" ca="1" si="41"/>
        <v>131.52000000000001</v>
      </c>
      <c r="G117" s="20" t="s">
        <v>191</v>
      </c>
      <c r="H117" s="28" t="s">
        <v>192</v>
      </c>
      <c r="I117" s="13">
        <v>86</v>
      </c>
      <c r="J117" s="22">
        <v>0</v>
      </c>
      <c r="K117" s="22">
        <v>26350</v>
      </c>
      <c r="L117" s="22">
        <f t="shared" si="42"/>
        <v>0</v>
      </c>
      <c r="M117" s="20" t="s">
        <v>191</v>
      </c>
      <c r="N117" s="28" t="s">
        <v>192</v>
      </c>
      <c r="O117" s="13">
        <v>86</v>
      </c>
      <c r="P117" s="22">
        <v>12756.81</v>
      </c>
      <c r="Q117" s="22">
        <v>8931.7999999999993</v>
      </c>
      <c r="R117" s="22">
        <f t="shared" si="43"/>
        <v>70.02</v>
      </c>
      <c r="S117" s="20" t="s">
        <v>191</v>
      </c>
      <c r="T117" s="28" t="s">
        <v>192</v>
      </c>
      <c r="U117" s="13">
        <v>86</v>
      </c>
      <c r="V117" s="22">
        <v>9086.7199999999993</v>
      </c>
      <c r="W117" s="22">
        <v>23357.7</v>
      </c>
      <c r="X117" s="22">
        <f t="shared" si="44"/>
        <v>257.05</v>
      </c>
      <c r="Y117" s="20" t="s">
        <v>191</v>
      </c>
      <c r="Z117" s="28" t="s">
        <v>192</v>
      </c>
      <c r="AA117" s="13">
        <v>86</v>
      </c>
      <c r="AB117" s="22">
        <v>5156.7</v>
      </c>
      <c r="AC117" s="22">
        <v>944.8</v>
      </c>
      <c r="AD117" s="22">
        <f t="shared" si="45"/>
        <v>18.32</v>
      </c>
      <c r="AE117" s="20" t="s">
        <v>191</v>
      </c>
      <c r="AF117" s="28" t="s">
        <v>192</v>
      </c>
      <c r="AG117" s="13">
        <v>86</v>
      </c>
      <c r="AH117" s="22">
        <v>0</v>
      </c>
      <c r="AI117" s="22">
        <v>2.95</v>
      </c>
      <c r="AJ117" s="22">
        <f t="shared" si="46"/>
        <v>0</v>
      </c>
      <c r="AK117" s="20" t="s">
        <v>191</v>
      </c>
      <c r="AL117" s="28" t="s">
        <v>192</v>
      </c>
      <c r="AM117" s="13">
        <v>86</v>
      </c>
      <c r="AN117" s="22">
        <v>192.21</v>
      </c>
      <c r="AO117" s="22">
        <v>84</v>
      </c>
      <c r="AP117" s="22">
        <f t="shared" si="47"/>
        <v>43.7</v>
      </c>
      <c r="AQ117" s="20" t="s">
        <v>191</v>
      </c>
      <c r="AR117" s="28" t="s">
        <v>192</v>
      </c>
      <c r="AS117" s="13">
        <v>86</v>
      </c>
      <c r="AT117" s="22">
        <v>26171.59</v>
      </c>
      <c r="AU117" s="22">
        <v>10510.75</v>
      </c>
      <c r="AV117" s="22">
        <f t="shared" si="48"/>
        <v>40.159999999999997</v>
      </c>
    </row>
    <row r="118" spans="1:48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40"/>
        <v>30</v>
      </c>
      <c r="E118" s="22">
        <f t="shared" ca="1" si="40"/>
        <v>12</v>
      </c>
      <c r="F118" s="22">
        <f t="shared" ca="1" si="41"/>
        <v>40</v>
      </c>
      <c r="G118" s="20">
        <v>4.5</v>
      </c>
      <c r="H118" s="28" t="s">
        <v>193</v>
      </c>
      <c r="I118" s="13">
        <v>87</v>
      </c>
      <c r="J118" s="22">
        <v>0</v>
      </c>
      <c r="K118" s="22">
        <v>2</v>
      </c>
      <c r="L118" s="22">
        <f t="shared" si="42"/>
        <v>0</v>
      </c>
      <c r="M118" s="20">
        <v>4.5</v>
      </c>
      <c r="N118" s="28" t="s">
        <v>193</v>
      </c>
      <c r="O118" s="13">
        <v>87</v>
      </c>
      <c r="P118" s="22">
        <v>2</v>
      </c>
      <c r="Q118" s="22">
        <v>0</v>
      </c>
      <c r="R118" s="22">
        <f t="shared" si="43"/>
        <v>0</v>
      </c>
      <c r="S118" s="20">
        <v>4.5</v>
      </c>
      <c r="T118" s="28" t="s">
        <v>193</v>
      </c>
      <c r="U118" s="13">
        <v>87</v>
      </c>
      <c r="V118" s="22">
        <v>0</v>
      </c>
      <c r="W118" s="22">
        <v>2</v>
      </c>
      <c r="X118" s="22">
        <f t="shared" si="44"/>
        <v>0</v>
      </c>
      <c r="Y118" s="20">
        <v>4.5</v>
      </c>
      <c r="Z118" s="28" t="s">
        <v>193</v>
      </c>
      <c r="AA118" s="13">
        <v>87</v>
      </c>
      <c r="AB118" s="22">
        <v>0</v>
      </c>
      <c r="AC118" s="22">
        <v>2</v>
      </c>
      <c r="AD118" s="22">
        <f t="shared" si="45"/>
        <v>0</v>
      </c>
      <c r="AE118" s="20">
        <v>4.5</v>
      </c>
      <c r="AF118" s="28" t="s">
        <v>193</v>
      </c>
      <c r="AG118" s="13">
        <v>87</v>
      </c>
      <c r="AH118" s="22">
        <v>0</v>
      </c>
      <c r="AI118" s="22">
        <v>0</v>
      </c>
      <c r="AJ118" s="22">
        <f t="shared" si="46"/>
        <v>0</v>
      </c>
      <c r="AK118" s="20">
        <v>4.5</v>
      </c>
      <c r="AL118" s="28" t="s">
        <v>193</v>
      </c>
      <c r="AM118" s="13">
        <v>87</v>
      </c>
      <c r="AN118" s="22">
        <v>0</v>
      </c>
      <c r="AO118" s="22">
        <v>0</v>
      </c>
      <c r="AP118" s="22">
        <f t="shared" si="47"/>
        <v>0</v>
      </c>
      <c r="AQ118" s="20">
        <v>4.5</v>
      </c>
      <c r="AR118" s="28" t="s">
        <v>193</v>
      </c>
      <c r="AS118" s="13">
        <v>87</v>
      </c>
      <c r="AT118" s="22">
        <v>28</v>
      </c>
      <c r="AU118" s="22">
        <v>6</v>
      </c>
      <c r="AV118" s="22">
        <f t="shared" si="48"/>
        <v>21.43</v>
      </c>
    </row>
    <row r="119" spans="1:48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40"/>
        <v>3</v>
      </c>
      <c r="E119" s="22">
        <f t="shared" ca="1" si="40"/>
        <v>1</v>
      </c>
      <c r="F119" s="22">
        <f t="shared" ca="1" si="41"/>
        <v>33.33</v>
      </c>
      <c r="G119" s="20" t="s">
        <v>194</v>
      </c>
      <c r="H119" s="28" t="s">
        <v>195</v>
      </c>
      <c r="I119" s="13">
        <v>88</v>
      </c>
      <c r="J119" s="22">
        <v>0</v>
      </c>
      <c r="K119" s="22">
        <v>0</v>
      </c>
      <c r="L119" s="22">
        <f t="shared" si="42"/>
        <v>0</v>
      </c>
      <c r="M119" s="20" t="s">
        <v>194</v>
      </c>
      <c r="N119" s="28" t="s">
        <v>195</v>
      </c>
      <c r="O119" s="13">
        <v>88</v>
      </c>
      <c r="P119" s="22">
        <v>0</v>
      </c>
      <c r="Q119" s="22">
        <v>0</v>
      </c>
      <c r="R119" s="22">
        <f t="shared" si="43"/>
        <v>0</v>
      </c>
      <c r="S119" s="20" t="s">
        <v>194</v>
      </c>
      <c r="T119" s="28" t="s">
        <v>195</v>
      </c>
      <c r="U119" s="13">
        <v>88</v>
      </c>
      <c r="V119" s="22">
        <v>2</v>
      </c>
      <c r="W119" s="22">
        <v>1</v>
      </c>
      <c r="X119" s="22">
        <f t="shared" si="44"/>
        <v>50</v>
      </c>
      <c r="Y119" s="20" t="s">
        <v>194</v>
      </c>
      <c r="Z119" s="28" t="s">
        <v>195</v>
      </c>
      <c r="AA119" s="13">
        <v>88</v>
      </c>
      <c r="AB119" s="22">
        <v>0</v>
      </c>
      <c r="AC119" s="22">
        <v>0</v>
      </c>
      <c r="AD119" s="22">
        <f t="shared" si="45"/>
        <v>0</v>
      </c>
      <c r="AE119" s="20" t="s">
        <v>194</v>
      </c>
      <c r="AF119" s="28" t="s">
        <v>195</v>
      </c>
      <c r="AG119" s="13">
        <v>88</v>
      </c>
      <c r="AH119" s="22">
        <v>0</v>
      </c>
      <c r="AI119" s="22">
        <v>0</v>
      </c>
      <c r="AJ119" s="22">
        <f t="shared" si="46"/>
        <v>0</v>
      </c>
      <c r="AK119" s="20" t="s">
        <v>194</v>
      </c>
      <c r="AL119" s="28" t="s">
        <v>195</v>
      </c>
      <c r="AM119" s="13">
        <v>88</v>
      </c>
      <c r="AN119" s="22">
        <v>0</v>
      </c>
      <c r="AO119" s="22">
        <v>0</v>
      </c>
      <c r="AP119" s="22">
        <f t="shared" si="47"/>
        <v>0</v>
      </c>
      <c r="AQ119" s="20" t="s">
        <v>194</v>
      </c>
      <c r="AR119" s="28" t="s">
        <v>195</v>
      </c>
      <c r="AS119" s="13">
        <v>88</v>
      </c>
      <c r="AT119" s="22">
        <v>1</v>
      </c>
      <c r="AU119" s="22">
        <v>0</v>
      </c>
      <c r="AV119" s="22">
        <f t="shared" si="48"/>
        <v>0</v>
      </c>
    </row>
    <row r="120" spans="1:48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40"/>
        <v>195</v>
      </c>
      <c r="E120" s="22">
        <f t="shared" ca="1" si="40"/>
        <v>1</v>
      </c>
      <c r="F120" s="22">
        <f t="shared" ca="1" si="41"/>
        <v>0.51</v>
      </c>
      <c r="G120" s="20" t="s">
        <v>196</v>
      </c>
      <c r="H120" s="28" t="s">
        <v>197</v>
      </c>
      <c r="I120" s="13">
        <v>89</v>
      </c>
      <c r="J120" s="22">
        <v>0</v>
      </c>
      <c r="K120" s="22">
        <v>0</v>
      </c>
      <c r="L120" s="22">
        <f t="shared" si="42"/>
        <v>0</v>
      </c>
      <c r="M120" s="20" t="s">
        <v>196</v>
      </c>
      <c r="N120" s="28" t="s">
        <v>197</v>
      </c>
      <c r="O120" s="13">
        <v>89</v>
      </c>
      <c r="P120" s="22">
        <v>0</v>
      </c>
      <c r="Q120" s="22">
        <v>0</v>
      </c>
      <c r="R120" s="22">
        <f t="shared" si="43"/>
        <v>0</v>
      </c>
      <c r="S120" s="20" t="s">
        <v>196</v>
      </c>
      <c r="T120" s="28" t="s">
        <v>197</v>
      </c>
      <c r="U120" s="13">
        <v>89</v>
      </c>
      <c r="V120" s="22">
        <v>5</v>
      </c>
      <c r="W120" s="22">
        <v>1</v>
      </c>
      <c r="X120" s="22">
        <f t="shared" si="44"/>
        <v>20</v>
      </c>
      <c r="Y120" s="20" t="s">
        <v>196</v>
      </c>
      <c r="Z120" s="28" t="s">
        <v>197</v>
      </c>
      <c r="AA120" s="13">
        <v>89</v>
      </c>
      <c r="AB120" s="22">
        <v>45</v>
      </c>
      <c r="AC120" s="22">
        <v>0</v>
      </c>
      <c r="AD120" s="22">
        <f t="shared" si="45"/>
        <v>0</v>
      </c>
      <c r="AE120" s="20" t="s">
        <v>196</v>
      </c>
      <c r="AF120" s="28" t="s">
        <v>197</v>
      </c>
      <c r="AG120" s="13">
        <v>89</v>
      </c>
      <c r="AH120" s="22">
        <v>0</v>
      </c>
      <c r="AI120" s="22">
        <v>0</v>
      </c>
      <c r="AJ120" s="22">
        <f t="shared" si="46"/>
        <v>0</v>
      </c>
      <c r="AK120" s="20" t="s">
        <v>196</v>
      </c>
      <c r="AL120" s="28" t="s">
        <v>197</v>
      </c>
      <c r="AM120" s="13">
        <v>89</v>
      </c>
      <c r="AN120" s="22">
        <v>0</v>
      </c>
      <c r="AO120" s="22">
        <v>0</v>
      </c>
      <c r="AP120" s="22">
        <f t="shared" si="47"/>
        <v>0</v>
      </c>
      <c r="AQ120" s="20" t="s">
        <v>196</v>
      </c>
      <c r="AR120" s="28" t="s">
        <v>197</v>
      </c>
      <c r="AS120" s="13">
        <v>89</v>
      </c>
      <c r="AT120" s="22">
        <v>145</v>
      </c>
      <c r="AU120" s="22">
        <v>0</v>
      </c>
      <c r="AV120" s="22">
        <f t="shared" si="48"/>
        <v>0</v>
      </c>
    </row>
    <row r="121" spans="1:48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40"/>
        <v>767</v>
      </c>
      <c r="E121" s="22">
        <f t="shared" ca="1" si="40"/>
        <v>22</v>
      </c>
      <c r="F121" s="22">
        <f t="shared" ca="1" si="41"/>
        <v>2.87</v>
      </c>
      <c r="G121" s="20" t="s">
        <v>198</v>
      </c>
      <c r="H121" s="28" t="s">
        <v>199</v>
      </c>
      <c r="I121" s="13">
        <v>90</v>
      </c>
      <c r="J121" s="22">
        <v>0</v>
      </c>
      <c r="K121" s="22">
        <v>0</v>
      </c>
      <c r="L121" s="22">
        <f t="shared" si="42"/>
        <v>0</v>
      </c>
      <c r="M121" s="20" t="s">
        <v>198</v>
      </c>
      <c r="N121" s="28" t="s">
        <v>199</v>
      </c>
      <c r="O121" s="13">
        <v>90</v>
      </c>
      <c r="P121" s="22">
        <v>0</v>
      </c>
      <c r="Q121" s="22">
        <v>0</v>
      </c>
      <c r="R121" s="22">
        <f t="shared" si="43"/>
        <v>0</v>
      </c>
      <c r="S121" s="20" t="s">
        <v>198</v>
      </c>
      <c r="T121" s="28" t="s">
        <v>199</v>
      </c>
      <c r="U121" s="13">
        <v>90</v>
      </c>
      <c r="V121" s="22">
        <v>756</v>
      </c>
      <c r="W121" s="22">
        <v>22</v>
      </c>
      <c r="X121" s="22">
        <f t="shared" si="44"/>
        <v>2.91</v>
      </c>
      <c r="Y121" s="20" t="s">
        <v>198</v>
      </c>
      <c r="Z121" s="28" t="s">
        <v>199</v>
      </c>
      <c r="AA121" s="13">
        <v>90</v>
      </c>
      <c r="AB121" s="22">
        <v>0</v>
      </c>
      <c r="AC121" s="22">
        <v>0</v>
      </c>
      <c r="AD121" s="22">
        <f t="shared" si="45"/>
        <v>0</v>
      </c>
      <c r="AE121" s="20" t="s">
        <v>198</v>
      </c>
      <c r="AF121" s="28" t="s">
        <v>199</v>
      </c>
      <c r="AG121" s="13">
        <v>90</v>
      </c>
      <c r="AH121" s="22">
        <v>0</v>
      </c>
      <c r="AI121" s="22">
        <v>0</v>
      </c>
      <c r="AJ121" s="22">
        <f t="shared" si="46"/>
        <v>0</v>
      </c>
      <c r="AK121" s="20" t="s">
        <v>198</v>
      </c>
      <c r="AL121" s="28" t="s">
        <v>199</v>
      </c>
      <c r="AM121" s="13">
        <v>90</v>
      </c>
      <c r="AN121" s="22">
        <v>0</v>
      </c>
      <c r="AO121" s="22">
        <v>0</v>
      </c>
      <c r="AP121" s="22">
        <f t="shared" si="47"/>
        <v>0</v>
      </c>
      <c r="AQ121" s="20" t="s">
        <v>198</v>
      </c>
      <c r="AR121" s="28" t="s">
        <v>199</v>
      </c>
      <c r="AS121" s="13">
        <v>90</v>
      </c>
      <c r="AT121" s="22">
        <v>11</v>
      </c>
      <c r="AU121" s="22">
        <v>0</v>
      </c>
      <c r="AV121" s="22">
        <f t="shared" si="48"/>
        <v>0</v>
      </c>
    </row>
    <row r="122" spans="1:48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40"/>
        <v>20</v>
      </c>
      <c r="E122" s="22">
        <f t="shared" ca="1" si="40"/>
        <v>22</v>
      </c>
      <c r="F122" s="22">
        <f t="shared" ca="1" si="41"/>
        <v>110</v>
      </c>
      <c r="G122" s="20" t="s">
        <v>200</v>
      </c>
      <c r="H122" s="28" t="s">
        <v>201</v>
      </c>
      <c r="I122" s="13">
        <v>91</v>
      </c>
      <c r="J122" s="22">
        <v>0</v>
      </c>
      <c r="K122" s="22">
        <v>0</v>
      </c>
      <c r="L122" s="22">
        <f t="shared" si="42"/>
        <v>0</v>
      </c>
      <c r="M122" s="20" t="s">
        <v>200</v>
      </c>
      <c r="N122" s="28" t="s">
        <v>201</v>
      </c>
      <c r="O122" s="13">
        <v>91</v>
      </c>
      <c r="P122" s="22">
        <v>0</v>
      </c>
      <c r="Q122" s="22">
        <v>0</v>
      </c>
      <c r="R122" s="22">
        <f t="shared" si="43"/>
        <v>0</v>
      </c>
      <c r="S122" s="20" t="s">
        <v>200</v>
      </c>
      <c r="T122" s="28" t="s">
        <v>201</v>
      </c>
      <c r="U122" s="13">
        <v>91</v>
      </c>
      <c r="V122" s="22">
        <v>4</v>
      </c>
      <c r="W122" s="22">
        <v>22</v>
      </c>
      <c r="X122" s="22">
        <f t="shared" si="44"/>
        <v>550</v>
      </c>
      <c r="Y122" s="20" t="s">
        <v>200</v>
      </c>
      <c r="Z122" s="28" t="s">
        <v>201</v>
      </c>
      <c r="AA122" s="13">
        <v>91</v>
      </c>
      <c r="AB122" s="22">
        <v>0</v>
      </c>
      <c r="AC122" s="22">
        <v>0</v>
      </c>
      <c r="AD122" s="22">
        <f t="shared" si="45"/>
        <v>0</v>
      </c>
      <c r="AE122" s="20" t="s">
        <v>200</v>
      </c>
      <c r="AF122" s="28" t="s">
        <v>201</v>
      </c>
      <c r="AG122" s="13">
        <v>91</v>
      </c>
      <c r="AH122" s="22">
        <v>0</v>
      </c>
      <c r="AI122" s="22">
        <v>0</v>
      </c>
      <c r="AJ122" s="22">
        <f t="shared" si="46"/>
        <v>0</v>
      </c>
      <c r="AK122" s="20" t="s">
        <v>200</v>
      </c>
      <c r="AL122" s="28" t="s">
        <v>201</v>
      </c>
      <c r="AM122" s="13">
        <v>91</v>
      </c>
      <c r="AN122" s="22">
        <v>0</v>
      </c>
      <c r="AO122" s="22">
        <v>0</v>
      </c>
      <c r="AP122" s="22">
        <f t="shared" si="47"/>
        <v>0</v>
      </c>
      <c r="AQ122" s="20" t="s">
        <v>200</v>
      </c>
      <c r="AR122" s="28" t="s">
        <v>201</v>
      </c>
      <c r="AS122" s="13">
        <v>91</v>
      </c>
      <c r="AT122" s="22">
        <v>16</v>
      </c>
      <c r="AU122" s="22">
        <v>0</v>
      </c>
      <c r="AV122" s="22">
        <f t="shared" si="48"/>
        <v>0</v>
      </c>
    </row>
    <row r="123" spans="1:48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40"/>
        <v>15.5</v>
      </c>
      <c r="E123" s="22">
        <f t="shared" ca="1" si="40"/>
        <v>24</v>
      </c>
      <c r="F123" s="22">
        <f t="shared" ca="1" si="41"/>
        <v>154.84</v>
      </c>
      <c r="G123" s="20" t="s">
        <v>202</v>
      </c>
      <c r="H123" s="28" t="s">
        <v>203</v>
      </c>
      <c r="I123" s="13">
        <v>92</v>
      </c>
      <c r="J123" s="22">
        <v>0</v>
      </c>
      <c r="K123" s="22">
        <v>0</v>
      </c>
      <c r="L123" s="22">
        <f t="shared" si="42"/>
        <v>0</v>
      </c>
      <c r="M123" s="20" t="s">
        <v>202</v>
      </c>
      <c r="N123" s="28" t="s">
        <v>203</v>
      </c>
      <c r="O123" s="13">
        <v>92</v>
      </c>
      <c r="P123" s="22">
        <v>0</v>
      </c>
      <c r="Q123" s="22">
        <v>0</v>
      </c>
      <c r="R123" s="22">
        <f t="shared" si="43"/>
        <v>0</v>
      </c>
      <c r="S123" s="20" t="s">
        <v>202</v>
      </c>
      <c r="T123" s="28" t="s">
        <v>203</v>
      </c>
      <c r="U123" s="13">
        <v>92</v>
      </c>
      <c r="V123" s="22">
        <v>11.2</v>
      </c>
      <c r="W123" s="22">
        <v>24</v>
      </c>
      <c r="X123" s="22">
        <f t="shared" si="44"/>
        <v>214.29</v>
      </c>
      <c r="Y123" s="20" t="s">
        <v>202</v>
      </c>
      <c r="Z123" s="28" t="s">
        <v>203</v>
      </c>
      <c r="AA123" s="13">
        <v>92</v>
      </c>
      <c r="AB123" s="22">
        <v>0</v>
      </c>
      <c r="AC123" s="22">
        <v>0</v>
      </c>
      <c r="AD123" s="22">
        <f t="shared" si="45"/>
        <v>0</v>
      </c>
      <c r="AE123" s="20" t="s">
        <v>202</v>
      </c>
      <c r="AF123" s="28" t="s">
        <v>203</v>
      </c>
      <c r="AG123" s="13">
        <v>92</v>
      </c>
      <c r="AH123" s="22">
        <v>0</v>
      </c>
      <c r="AI123" s="22">
        <v>0</v>
      </c>
      <c r="AJ123" s="22">
        <f t="shared" si="46"/>
        <v>0</v>
      </c>
      <c r="AK123" s="20" t="s">
        <v>202</v>
      </c>
      <c r="AL123" s="28" t="s">
        <v>203</v>
      </c>
      <c r="AM123" s="13">
        <v>92</v>
      </c>
      <c r="AN123" s="22">
        <v>0</v>
      </c>
      <c r="AO123" s="22">
        <v>0</v>
      </c>
      <c r="AP123" s="22">
        <f t="shared" si="47"/>
        <v>0</v>
      </c>
      <c r="AQ123" s="20" t="s">
        <v>202</v>
      </c>
      <c r="AR123" s="28" t="s">
        <v>203</v>
      </c>
      <c r="AS123" s="13">
        <v>92</v>
      </c>
      <c r="AT123" s="22">
        <v>4.3</v>
      </c>
      <c r="AU123" s="22">
        <v>0</v>
      </c>
      <c r="AV123" s="22">
        <f t="shared" si="48"/>
        <v>0</v>
      </c>
    </row>
    <row r="124" spans="1:48" ht="19.350000000000001" customHeight="1" x14ac:dyDescent="0.25">
      <c r="A124" s="16" t="s">
        <v>204</v>
      </c>
      <c r="B124" s="17" t="s">
        <v>205</v>
      </c>
      <c r="C124" s="18" t="s">
        <v>12</v>
      </c>
      <c r="D124" s="25"/>
      <c r="E124" s="25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</row>
    <row r="125" spans="1:48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49">SUM(OFFSET(D125,0,6),OFFSET(D125,0,12),OFFSET(D125,0,18),OFFSET(D125,0,24),OFFSET(D125,0,30),OFFSET(D125,0,36),OFFSET(D125,0,42))</f>
        <v>112</v>
      </c>
      <c r="E125" s="22">
        <f t="shared" ca="1" si="49"/>
        <v>87</v>
      </c>
      <c r="F125" s="22">
        <f ca="1">IF(D125, ROUND(E125/D125*100, 2),0)</f>
        <v>77.680000000000007</v>
      </c>
      <c r="G125" s="20" t="s">
        <v>206</v>
      </c>
      <c r="H125" s="28" t="s">
        <v>207</v>
      </c>
      <c r="I125" s="13">
        <v>93</v>
      </c>
      <c r="J125" s="22">
        <v>25</v>
      </c>
      <c r="K125" s="22">
        <v>7</v>
      </c>
      <c r="L125" s="22">
        <f>IF(J125, ROUND(K125/J125*100, 2),0)</f>
        <v>28</v>
      </c>
      <c r="M125" s="20" t="s">
        <v>206</v>
      </c>
      <c r="N125" s="28" t="s">
        <v>207</v>
      </c>
      <c r="O125" s="13">
        <v>93</v>
      </c>
      <c r="P125" s="22">
        <v>4</v>
      </c>
      <c r="Q125" s="22">
        <v>8</v>
      </c>
      <c r="R125" s="22">
        <f>IF(P125, ROUND(Q125/P125*100, 2),0)</f>
        <v>200</v>
      </c>
      <c r="S125" s="20" t="s">
        <v>206</v>
      </c>
      <c r="T125" s="28" t="s">
        <v>207</v>
      </c>
      <c r="U125" s="13">
        <v>93</v>
      </c>
      <c r="V125" s="22">
        <v>7</v>
      </c>
      <c r="W125" s="22">
        <v>4</v>
      </c>
      <c r="X125" s="22">
        <f>IF(V125, ROUND(W125/V125*100, 2),0)</f>
        <v>57.14</v>
      </c>
      <c r="Y125" s="20" t="s">
        <v>206</v>
      </c>
      <c r="Z125" s="28" t="s">
        <v>207</v>
      </c>
      <c r="AA125" s="13">
        <v>93</v>
      </c>
      <c r="AB125" s="22">
        <v>12</v>
      </c>
      <c r="AC125" s="22">
        <v>17</v>
      </c>
      <c r="AD125" s="22">
        <f>IF(AB125, ROUND(AC125/AB125*100, 2),0)</f>
        <v>141.66999999999999</v>
      </c>
      <c r="AE125" s="20" t="s">
        <v>206</v>
      </c>
      <c r="AF125" s="28" t="s">
        <v>207</v>
      </c>
      <c r="AG125" s="13">
        <v>93</v>
      </c>
      <c r="AH125" s="22">
        <v>8</v>
      </c>
      <c r="AI125" s="22">
        <v>3</v>
      </c>
      <c r="AJ125" s="22">
        <f>IF(AH125, ROUND(AI125/AH125*100, 2),0)</f>
        <v>37.5</v>
      </c>
      <c r="AK125" s="20" t="s">
        <v>206</v>
      </c>
      <c r="AL125" s="28" t="s">
        <v>207</v>
      </c>
      <c r="AM125" s="13">
        <v>93</v>
      </c>
      <c r="AN125" s="22">
        <v>4</v>
      </c>
      <c r="AO125" s="22">
        <v>2</v>
      </c>
      <c r="AP125" s="22">
        <f>IF(AN125, ROUND(AO125/AN125*100, 2),0)</f>
        <v>50</v>
      </c>
      <c r="AQ125" s="20" t="s">
        <v>206</v>
      </c>
      <c r="AR125" s="28" t="s">
        <v>207</v>
      </c>
      <c r="AS125" s="13">
        <v>93</v>
      </c>
      <c r="AT125" s="22">
        <v>52</v>
      </c>
      <c r="AU125" s="22">
        <v>46</v>
      </c>
      <c r="AV125" s="22">
        <f>IF(AT125, ROUND(AU125/AT125*100, 2),0)</f>
        <v>88.46</v>
      </c>
    </row>
    <row r="126" spans="1:48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49"/>
        <v>77</v>
      </c>
      <c r="E126" s="22">
        <f t="shared" ca="1" si="49"/>
        <v>112</v>
      </c>
      <c r="F126" s="22">
        <f ca="1">IF(D126, ROUND(E126/D126*100, 2),0)</f>
        <v>145.44999999999999</v>
      </c>
      <c r="G126" s="20" t="s">
        <v>208</v>
      </c>
      <c r="H126" s="28" t="s">
        <v>209</v>
      </c>
      <c r="I126" s="13">
        <v>94</v>
      </c>
      <c r="J126" s="22">
        <v>1</v>
      </c>
      <c r="K126" s="22">
        <v>7</v>
      </c>
      <c r="L126" s="22">
        <f>IF(J126, ROUND(K126/J126*100, 2),0)</f>
        <v>700</v>
      </c>
      <c r="M126" s="20" t="s">
        <v>208</v>
      </c>
      <c r="N126" s="28" t="s">
        <v>209</v>
      </c>
      <c r="O126" s="13">
        <v>94</v>
      </c>
      <c r="P126" s="22">
        <v>1</v>
      </c>
      <c r="Q126" s="22">
        <v>8</v>
      </c>
      <c r="R126" s="22">
        <f>IF(P126, ROUND(Q126/P126*100, 2),0)</f>
        <v>800</v>
      </c>
      <c r="S126" s="20" t="s">
        <v>208</v>
      </c>
      <c r="T126" s="28" t="s">
        <v>209</v>
      </c>
      <c r="U126" s="13">
        <v>94</v>
      </c>
      <c r="V126" s="22">
        <v>8</v>
      </c>
      <c r="W126" s="22">
        <v>9</v>
      </c>
      <c r="X126" s="22">
        <f>IF(V126, ROUND(W126/V126*100, 2),0)</f>
        <v>112.5</v>
      </c>
      <c r="Y126" s="20" t="s">
        <v>208</v>
      </c>
      <c r="Z126" s="28" t="s">
        <v>209</v>
      </c>
      <c r="AA126" s="13">
        <v>94</v>
      </c>
      <c r="AB126" s="22">
        <v>13</v>
      </c>
      <c r="AC126" s="22">
        <v>16</v>
      </c>
      <c r="AD126" s="22">
        <f>IF(AB126, ROUND(AC126/AB126*100, 2),0)</f>
        <v>123.08</v>
      </c>
      <c r="AE126" s="20" t="s">
        <v>208</v>
      </c>
      <c r="AF126" s="28" t="s">
        <v>209</v>
      </c>
      <c r="AG126" s="13">
        <v>94</v>
      </c>
      <c r="AH126" s="22">
        <v>1</v>
      </c>
      <c r="AI126" s="22">
        <v>2</v>
      </c>
      <c r="AJ126" s="22">
        <f>IF(AH126, ROUND(AI126/AH126*100, 2),0)</f>
        <v>200</v>
      </c>
      <c r="AK126" s="20" t="s">
        <v>208</v>
      </c>
      <c r="AL126" s="28" t="s">
        <v>209</v>
      </c>
      <c r="AM126" s="13">
        <v>94</v>
      </c>
      <c r="AN126" s="22">
        <v>1</v>
      </c>
      <c r="AO126" s="22">
        <v>3</v>
      </c>
      <c r="AP126" s="22">
        <f>IF(AN126, ROUND(AO126/AN126*100, 2),0)</f>
        <v>300</v>
      </c>
      <c r="AQ126" s="20" t="s">
        <v>208</v>
      </c>
      <c r="AR126" s="28" t="s">
        <v>209</v>
      </c>
      <c r="AS126" s="13">
        <v>94</v>
      </c>
      <c r="AT126" s="22">
        <v>52</v>
      </c>
      <c r="AU126" s="22">
        <v>67</v>
      </c>
      <c r="AV126" s="22">
        <f>IF(AT126, ROUND(AU126/AT126*100, 2),0)</f>
        <v>128.85</v>
      </c>
    </row>
    <row r="127" spans="1:48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49"/>
        <v>51</v>
      </c>
      <c r="E127" s="22">
        <f t="shared" ca="1" si="49"/>
        <v>83</v>
      </c>
      <c r="F127" s="22">
        <f ca="1">IF(D127, ROUND(E127/D127*100, 2),0)</f>
        <v>162.75</v>
      </c>
      <c r="G127" s="26" t="s">
        <v>210</v>
      </c>
      <c r="H127" s="27" t="s">
        <v>211</v>
      </c>
      <c r="I127" s="13">
        <v>95</v>
      </c>
      <c r="J127" s="22">
        <v>0</v>
      </c>
      <c r="K127" s="22">
        <v>7</v>
      </c>
      <c r="L127" s="22">
        <f>IF(J127, ROUND(K127/J127*100, 2),0)</f>
        <v>0</v>
      </c>
      <c r="M127" s="26" t="s">
        <v>210</v>
      </c>
      <c r="N127" s="27" t="s">
        <v>211</v>
      </c>
      <c r="O127" s="13">
        <v>95</v>
      </c>
      <c r="P127" s="22">
        <v>0</v>
      </c>
      <c r="Q127" s="22">
        <v>3</v>
      </c>
      <c r="R127" s="22">
        <f>IF(P127, ROUND(Q127/P127*100, 2),0)</f>
        <v>0</v>
      </c>
      <c r="S127" s="26" t="s">
        <v>210</v>
      </c>
      <c r="T127" s="27" t="s">
        <v>211</v>
      </c>
      <c r="U127" s="13">
        <v>95</v>
      </c>
      <c r="V127" s="22">
        <v>5</v>
      </c>
      <c r="W127" s="22">
        <v>5</v>
      </c>
      <c r="X127" s="22">
        <f>IF(V127, ROUND(W127/V127*100, 2),0)</f>
        <v>100</v>
      </c>
      <c r="Y127" s="26" t="s">
        <v>210</v>
      </c>
      <c r="Z127" s="27" t="s">
        <v>211</v>
      </c>
      <c r="AA127" s="13">
        <v>95</v>
      </c>
      <c r="AB127" s="22">
        <v>9</v>
      </c>
      <c r="AC127" s="22">
        <v>11</v>
      </c>
      <c r="AD127" s="22">
        <f>IF(AB127, ROUND(AC127/AB127*100, 2),0)</f>
        <v>122.22</v>
      </c>
      <c r="AE127" s="26" t="s">
        <v>210</v>
      </c>
      <c r="AF127" s="27" t="s">
        <v>211</v>
      </c>
      <c r="AG127" s="13">
        <v>95</v>
      </c>
      <c r="AH127" s="22">
        <v>0</v>
      </c>
      <c r="AI127" s="22">
        <v>2</v>
      </c>
      <c r="AJ127" s="22">
        <f>IF(AH127, ROUND(AI127/AH127*100, 2),0)</f>
        <v>0</v>
      </c>
      <c r="AK127" s="26" t="s">
        <v>210</v>
      </c>
      <c r="AL127" s="27" t="s">
        <v>211</v>
      </c>
      <c r="AM127" s="13">
        <v>95</v>
      </c>
      <c r="AN127" s="22">
        <v>1</v>
      </c>
      <c r="AO127" s="22">
        <v>2</v>
      </c>
      <c r="AP127" s="22">
        <f>IF(AN127, ROUND(AO127/AN127*100, 2),0)</f>
        <v>200</v>
      </c>
      <c r="AQ127" s="26" t="s">
        <v>210</v>
      </c>
      <c r="AR127" s="27" t="s">
        <v>211</v>
      </c>
      <c r="AS127" s="13">
        <v>95</v>
      </c>
      <c r="AT127" s="22">
        <v>36</v>
      </c>
      <c r="AU127" s="22">
        <v>53</v>
      </c>
      <c r="AV127" s="22">
        <f>IF(AT127, ROUND(AU127/AT127*100, 2),0)</f>
        <v>147.22</v>
      </c>
    </row>
    <row r="128" spans="1:48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49"/>
        <v>9</v>
      </c>
      <c r="E128" s="22">
        <f t="shared" ca="1" si="49"/>
        <v>13</v>
      </c>
      <c r="F128" s="22">
        <f ca="1">IF(D128, ROUND(E128/D128*100, 2),0)</f>
        <v>144.44</v>
      </c>
      <c r="G128" s="20" t="s">
        <v>212</v>
      </c>
      <c r="H128" s="28" t="s">
        <v>213</v>
      </c>
      <c r="I128" s="13">
        <v>96</v>
      </c>
      <c r="J128" s="22">
        <v>0</v>
      </c>
      <c r="K128" s="22">
        <v>0</v>
      </c>
      <c r="L128" s="22">
        <f>IF(J128, ROUND(K128/J128*100, 2),0)</f>
        <v>0</v>
      </c>
      <c r="M128" s="20" t="s">
        <v>212</v>
      </c>
      <c r="N128" s="28" t="s">
        <v>213</v>
      </c>
      <c r="O128" s="13">
        <v>96</v>
      </c>
      <c r="P128" s="22">
        <v>0</v>
      </c>
      <c r="Q128" s="22">
        <v>0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1</v>
      </c>
      <c r="W128" s="22">
        <v>0</v>
      </c>
      <c r="X128" s="22">
        <f>IF(V128, ROUND(W128/V128*100, 2),0)</f>
        <v>0</v>
      </c>
      <c r="Y128" s="20" t="s">
        <v>212</v>
      </c>
      <c r="Z128" s="28" t="s">
        <v>213</v>
      </c>
      <c r="AA128" s="13">
        <v>96</v>
      </c>
      <c r="AB128" s="22">
        <v>0</v>
      </c>
      <c r="AC128" s="22">
        <v>0</v>
      </c>
      <c r="AD128" s="22">
        <f>IF(AB128, ROUND(AC128/AB128*100, 2),0)</f>
        <v>0</v>
      </c>
      <c r="AE128" s="20" t="s">
        <v>212</v>
      </c>
      <c r="AF128" s="28" t="s">
        <v>213</v>
      </c>
      <c r="AG128" s="13">
        <v>96</v>
      </c>
      <c r="AH128" s="22">
        <v>0</v>
      </c>
      <c r="AI128" s="22">
        <v>0</v>
      </c>
      <c r="AJ128" s="22">
        <f>IF(AH128, ROUND(AI128/AH128*100, 2),0)</f>
        <v>0</v>
      </c>
      <c r="AK128" s="20" t="s">
        <v>212</v>
      </c>
      <c r="AL128" s="28" t="s">
        <v>213</v>
      </c>
      <c r="AM128" s="13">
        <v>96</v>
      </c>
      <c r="AN128" s="22">
        <v>0</v>
      </c>
      <c r="AO128" s="22">
        <v>0</v>
      </c>
      <c r="AP128" s="22">
        <f>IF(AN128, ROUND(AO128/AN128*100, 2),0)</f>
        <v>0</v>
      </c>
      <c r="AQ128" s="20" t="s">
        <v>212</v>
      </c>
      <c r="AR128" s="28" t="s">
        <v>213</v>
      </c>
      <c r="AS128" s="13">
        <v>96</v>
      </c>
      <c r="AT128" s="22">
        <v>8</v>
      </c>
      <c r="AU128" s="22">
        <v>13</v>
      </c>
      <c r="AV128" s="22">
        <f>IF(AT128, ROUND(AU128/AT128*100, 2),0)</f>
        <v>162.5</v>
      </c>
    </row>
    <row r="129" spans="1:48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49"/>
        <v>68</v>
      </c>
      <c r="E129" s="22">
        <f t="shared" ca="1" si="49"/>
        <v>99</v>
      </c>
      <c r="F129" s="22">
        <f ca="1">IF(D129, ROUND(E129/D129*100, 2),0)</f>
        <v>145.59</v>
      </c>
      <c r="G129" s="20" t="s">
        <v>214</v>
      </c>
      <c r="H129" s="28" t="s">
        <v>215</v>
      </c>
      <c r="I129" s="13">
        <v>97</v>
      </c>
      <c r="J129" s="22">
        <v>1</v>
      </c>
      <c r="K129" s="22">
        <v>7</v>
      </c>
      <c r="L129" s="22">
        <f>IF(J129, ROUND(K129/J129*100, 2),0)</f>
        <v>700</v>
      </c>
      <c r="M129" s="20" t="s">
        <v>214</v>
      </c>
      <c r="N129" s="28" t="s">
        <v>215</v>
      </c>
      <c r="O129" s="13">
        <v>97</v>
      </c>
      <c r="P129" s="22">
        <v>1</v>
      </c>
      <c r="Q129" s="22">
        <v>8</v>
      </c>
      <c r="R129" s="22">
        <f>IF(P129, ROUND(Q129/P129*100, 2),0)</f>
        <v>800</v>
      </c>
      <c r="S129" s="20" t="s">
        <v>214</v>
      </c>
      <c r="T129" s="28" t="s">
        <v>215</v>
      </c>
      <c r="U129" s="13">
        <v>97</v>
      </c>
      <c r="V129" s="22">
        <v>7</v>
      </c>
      <c r="W129" s="22">
        <v>9</v>
      </c>
      <c r="X129" s="22">
        <f>IF(V129, ROUND(W129/V129*100, 2),0)</f>
        <v>128.57</v>
      </c>
      <c r="Y129" s="20" t="s">
        <v>214</v>
      </c>
      <c r="Z129" s="28" t="s">
        <v>215</v>
      </c>
      <c r="AA129" s="13">
        <v>97</v>
      </c>
      <c r="AB129" s="22">
        <v>13</v>
      </c>
      <c r="AC129" s="22">
        <v>16</v>
      </c>
      <c r="AD129" s="22">
        <f>IF(AB129, ROUND(AC129/AB129*100, 2),0)</f>
        <v>123.08</v>
      </c>
      <c r="AE129" s="20" t="s">
        <v>214</v>
      </c>
      <c r="AF129" s="28" t="s">
        <v>215</v>
      </c>
      <c r="AG129" s="13">
        <v>97</v>
      </c>
      <c r="AH129" s="22">
        <v>1</v>
      </c>
      <c r="AI129" s="22">
        <v>2</v>
      </c>
      <c r="AJ129" s="22">
        <f>IF(AH129, ROUND(AI129/AH129*100, 2),0)</f>
        <v>200</v>
      </c>
      <c r="AK129" s="20" t="s">
        <v>214</v>
      </c>
      <c r="AL129" s="28" t="s">
        <v>215</v>
      </c>
      <c r="AM129" s="13">
        <v>97</v>
      </c>
      <c r="AN129" s="22">
        <v>1</v>
      </c>
      <c r="AO129" s="22">
        <v>3</v>
      </c>
      <c r="AP129" s="22">
        <f>IF(AN129, ROUND(AO129/AN129*100, 2),0)</f>
        <v>300</v>
      </c>
      <c r="AQ129" s="20" t="s">
        <v>214</v>
      </c>
      <c r="AR129" s="28" t="s">
        <v>215</v>
      </c>
      <c r="AS129" s="13">
        <v>97</v>
      </c>
      <c r="AT129" s="22">
        <v>44</v>
      </c>
      <c r="AU129" s="22">
        <v>54</v>
      </c>
      <c r="AV129" s="22">
        <f>IF(AT129, ROUND(AU129/AT129*100, 2),0)</f>
        <v>122.73</v>
      </c>
    </row>
    <row r="130" spans="1:48" ht="19.350000000000001" customHeight="1" x14ac:dyDescent="0.25">
      <c r="A130" s="23"/>
      <c r="B130" s="24" t="s">
        <v>216</v>
      </c>
      <c r="C130" s="18" t="s">
        <v>12</v>
      </c>
      <c r="D130" s="25"/>
      <c r="E130" s="25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</row>
    <row r="131" spans="1:48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SUM(OFFSET(D131,0,6),OFFSET(D131,0,12),OFFSET(D131,0,18),OFFSET(D131,0,24),OFFSET(D131,0,30),OFFSET(D131,0,36),OFFSET(D131,0,42))</f>
        <v>42</v>
      </c>
      <c r="E131" s="22">
        <f ca="1">SUM(OFFSET(E131,0,6),OFFSET(E131,0,12),OFFSET(E131,0,18),OFFSET(E131,0,24),OFFSET(E131,0,30),OFFSET(E131,0,36),OFFSET(E131,0,42))</f>
        <v>62</v>
      </c>
      <c r="F131" s="22">
        <f ca="1">IF(D131, ROUND(E131/D131*100, 2),0)</f>
        <v>147.62</v>
      </c>
      <c r="G131" s="26" t="s">
        <v>217</v>
      </c>
      <c r="H131" s="30" t="s">
        <v>218</v>
      </c>
      <c r="I131" s="13">
        <v>98</v>
      </c>
      <c r="J131" s="22">
        <v>0</v>
      </c>
      <c r="K131" s="22">
        <v>9</v>
      </c>
      <c r="L131" s="22">
        <f>IF(J131, ROUND(K131/J131*100, 2),0)</f>
        <v>0</v>
      </c>
      <c r="M131" s="26" t="s">
        <v>217</v>
      </c>
      <c r="N131" s="30" t="s">
        <v>218</v>
      </c>
      <c r="O131" s="13">
        <v>98</v>
      </c>
      <c r="P131" s="22">
        <v>0</v>
      </c>
      <c r="Q131" s="22">
        <v>3</v>
      </c>
      <c r="R131" s="22">
        <f>IF(P131, ROUND(Q131/P131*100, 2),0)</f>
        <v>0</v>
      </c>
      <c r="S131" s="26" t="s">
        <v>217</v>
      </c>
      <c r="T131" s="30" t="s">
        <v>218</v>
      </c>
      <c r="U131" s="13">
        <v>98</v>
      </c>
      <c r="V131" s="22">
        <v>4</v>
      </c>
      <c r="W131" s="22">
        <v>6</v>
      </c>
      <c r="X131" s="22">
        <f>IF(V131, ROUND(W131/V131*100, 2),0)</f>
        <v>150</v>
      </c>
      <c r="Y131" s="26" t="s">
        <v>217</v>
      </c>
      <c r="Z131" s="30" t="s">
        <v>218</v>
      </c>
      <c r="AA131" s="13">
        <v>98</v>
      </c>
      <c r="AB131" s="22">
        <v>0</v>
      </c>
      <c r="AC131" s="22">
        <v>0</v>
      </c>
      <c r="AD131" s="22">
        <f>IF(AB131, ROUND(AC131/AB131*100, 2),0)</f>
        <v>0</v>
      </c>
      <c r="AE131" s="26" t="s">
        <v>217</v>
      </c>
      <c r="AF131" s="30" t="s">
        <v>218</v>
      </c>
      <c r="AG131" s="13">
        <v>98</v>
      </c>
      <c r="AH131" s="22">
        <v>0</v>
      </c>
      <c r="AI131" s="22">
        <v>2</v>
      </c>
      <c r="AJ131" s="22">
        <f>IF(AH131, ROUND(AI131/AH131*100, 2),0)</f>
        <v>0</v>
      </c>
      <c r="AK131" s="26" t="s">
        <v>217</v>
      </c>
      <c r="AL131" s="30" t="s">
        <v>218</v>
      </c>
      <c r="AM131" s="13">
        <v>98</v>
      </c>
      <c r="AN131" s="22">
        <v>0</v>
      </c>
      <c r="AO131" s="22">
        <v>0</v>
      </c>
      <c r="AP131" s="22">
        <f>IF(AN131, ROUND(AO131/AN131*100, 2),0)</f>
        <v>0</v>
      </c>
      <c r="AQ131" s="26" t="s">
        <v>217</v>
      </c>
      <c r="AR131" s="30" t="s">
        <v>218</v>
      </c>
      <c r="AS131" s="13">
        <v>98</v>
      </c>
      <c r="AT131" s="22">
        <v>38</v>
      </c>
      <c r="AU131" s="22">
        <v>42</v>
      </c>
      <c r="AV131" s="22">
        <f>IF(AT131, ROUND(AU131/AT131*100, 2),0)</f>
        <v>110.53</v>
      </c>
    </row>
    <row r="132" spans="1:48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SUM(OFFSET(D132,0,6),OFFSET(D132,0,12),OFFSET(D132,0,18),OFFSET(D132,0,24),OFFSET(D132,0,30),OFFSET(D132,0,36),OFFSET(D132,0,42))</f>
        <v>11</v>
      </c>
      <c r="E132" s="22">
        <f ca="1">SUM(OFFSET(E132,0,6),OFFSET(E132,0,12),OFFSET(E132,0,18),OFFSET(E132,0,24),OFFSET(E132,0,30),OFFSET(E132,0,36),OFFSET(E132,0,42))</f>
        <v>13</v>
      </c>
      <c r="F132" s="22">
        <f ca="1">IF(D132, ROUND(E132/D132*100, 2),0)</f>
        <v>118.18</v>
      </c>
      <c r="G132" s="26" t="s">
        <v>219</v>
      </c>
      <c r="H132" s="27" t="s">
        <v>220</v>
      </c>
      <c r="I132" s="13">
        <v>99</v>
      </c>
      <c r="J132" s="22">
        <v>0</v>
      </c>
      <c r="K132" s="22">
        <v>1</v>
      </c>
      <c r="L132" s="22">
        <f>IF(J132, ROUND(K132/J132*100, 2),0)</f>
        <v>0</v>
      </c>
      <c r="M132" s="26" t="s">
        <v>219</v>
      </c>
      <c r="N132" s="27" t="s">
        <v>220</v>
      </c>
      <c r="O132" s="13">
        <v>99</v>
      </c>
      <c r="P132" s="22">
        <v>1</v>
      </c>
      <c r="Q132" s="22">
        <v>3</v>
      </c>
      <c r="R132" s="22">
        <f>IF(P132, ROUND(Q132/P132*100, 2),0)</f>
        <v>300</v>
      </c>
      <c r="S132" s="26" t="s">
        <v>219</v>
      </c>
      <c r="T132" s="27" t="s">
        <v>220</v>
      </c>
      <c r="U132" s="13">
        <v>99</v>
      </c>
      <c r="V132" s="22">
        <v>3</v>
      </c>
      <c r="W132" s="22">
        <v>3</v>
      </c>
      <c r="X132" s="22">
        <f>IF(V132, ROUND(W132/V132*100, 2),0)</f>
        <v>100</v>
      </c>
      <c r="Y132" s="26" t="s">
        <v>219</v>
      </c>
      <c r="Z132" s="27" t="s">
        <v>220</v>
      </c>
      <c r="AA132" s="13">
        <v>99</v>
      </c>
      <c r="AB132" s="22">
        <v>0</v>
      </c>
      <c r="AC132" s="22">
        <v>0</v>
      </c>
      <c r="AD132" s="22">
        <f>IF(AB132, ROUND(AC132/AB132*100, 2),0)</f>
        <v>0</v>
      </c>
      <c r="AE132" s="26" t="s">
        <v>219</v>
      </c>
      <c r="AF132" s="27" t="s">
        <v>220</v>
      </c>
      <c r="AG132" s="13">
        <v>99</v>
      </c>
      <c r="AH132" s="22">
        <v>0</v>
      </c>
      <c r="AI132" s="22">
        <v>0</v>
      </c>
      <c r="AJ132" s="22">
        <f>IF(AH132, ROUND(AI132/AH132*100, 2),0)</f>
        <v>0</v>
      </c>
      <c r="AK132" s="26" t="s">
        <v>219</v>
      </c>
      <c r="AL132" s="27" t="s">
        <v>220</v>
      </c>
      <c r="AM132" s="13">
        <v>99</v>
      </c>
      <c r="AN132" s="22">
        <v>1</v>
      </c>
      <c r="AO132" s="22">
        <v>1</v>
      </c>
      <c r="AP132" s="22">
        <f>IF(AN132, ROUND(AO132/AN132*100, 2),0)</f>
        <v>100</v>
      </c>
      <c r="AQ132" s="26" t="s">
        <v>219</v>
      </c>
      <c r="AR132" s="27" t="s">
        <v>220</v>
      </c>
      <c r="AS132" s="13">
        <v>99</v>
      </c>
      <c r="AT132" s="22">
        <v>6</v>
      </c>
      <c r="AU132" s="22">
        <v>5</v>
      </c>
      <c r="AV132" s="22">
        <f>IF(AT132, ROUND(AU132/AT132*100, 2),0)</f>
        <v>83.33</v>
      </c>
    </row>
    <row r="133" spans="1:48" ht="28.15" customHeight="1" x14ac:dyDescent="0.25">
      <c r="A133" s="16" t="s">
        <v>221</v>
      </c>
      <c r="B133" s="29" t="s">
        <v>222</v>
      </c>
      <c r="C133" s="18" t="s">
        <v>12</v>
      </c>
      <c r="D133" s="25"/>
      <c r="E133" s="25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</row>
    <row r="134" spans="1:48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SUM(OFFSET(D134,0,6),OFFSET(D134,0,12),OFFSET(D134,0,18),OFFSET(D134,0,24),OFFSET(D134,0,30),OFFSET(D134,0,36),OFFSET(D134,0,42))</f>
        <v>2</v>
      </c>
      <c r="E134" s="22">
        <f ca="1">SUM(OFFSET(E134,0,6),OFFSET(E134,0,12),OFFSET(E134,0,18),OFFSET(E134,0,24),OFFSET(E134,0,30),OFFSET(E134,0,36),OFFSET(E134,0,42))</f>
        <v>4</v>
      </c>
      <c r="F134" s="22">
        <f ca="1">IF(D134, ROUND(E134/D134*100, 2),0)</f>
        <v>200</v>
      </c>
      <c r="G134" s="20" t="s">
        <v>223</v>
      </c>
      <c r="H134" s="21" t="s">
        <v>224</v>
      </c>
      <c r="I134" s="13">
        <v>100</v>
      </c>
      <c r="J134" s="22">
        <v>0</v>
      </c>
      <c r="K134" s="22">
        <v>0</v>
      </c>
      <c r="L134" s="22">
        <f>IF(J134, ROUND(K134/J134*100, 2),0)</f>
        <v>0</v>
      </c>
      <c r="M134" s="20" t="s">
        <v>223</v>
      </c>
      <c r="N134" s="21" t="s">
        <v>224</v>
      </c>
      <c r="O134" s="13">
        <v>100</v>
      </c>
      <c r="P134" s="22">
        <v>1</v>
      </c>
      <c r="Q134" s="22">
        <v>2</v>
      </c>
      <c r="R134" s="22">
        <f>IF(P134, ROUND(Q134/P134*100, 2),0)</f>
        <v>200</v>
      </c>
      <c r="S134" s="20" t="s">
        <v>223</v>
      </c>
      <c r="T134" s="21" t="s">
        <v>224</v>
      </c>
      <c r="U134" s="13">
        <v>100</v>
      </c>
      <c r="V134" s="22">
        <v>1</v>
      </c>
      <c r="W134" s="22">
        <v>0</v>
      </c>
      <c r="X134" s="22">
        <f>IF(V134, ROUND(W134/V134*100, 2),0)</f>
        <v>0</v>
      </c>
      <c r="Y134" s="20" t="s">
        <v>223</v>
      </c>
      <c r="Z134" s="21" t="s">
        <v>224</v>
      </c>
      <c r="AA134" s="13">
        <v>100</v>
      </c>
      <c r="AB134" s="22">
        <v>0</v>
      </c>
      <c r="AC134" s="22">
        <v>0</v>
      </c>
      <c r="AD134" s="22">
        <f>IF(AB134, ROUND(AC134/AB134*100, 2),0)</f>
        <v>0</v>
      </c>
      <c r="AE134" s="20" t="s">
        <v>223</v>
      </c>
      <c r="AF134" s="21" t="s">
        <v>224</v>
      </c>
      <c r="AG134" s="13">
        <v>100</v>
      </c>
      <c r="AH134" s="22">
        <v>0</v>
      </c>
      <c r="AI134" s="22">
        <v>0</v>
      </c>
      <c r="AJ134" s="22">
        <f>IF(AH134, ROUND(AI134/AH134*100, 2),0)</f>
        <v>0</v>
      </c>
      <c r="AK134" s="20" t="s">
        <v>223</v>
      </c>
      <c r="AL134" s="21" t="s">
        <v>224</v>
      </c>
      <c r="AM134" s="13">
        <v>100</v>
      </c>
      <c r="AN134" s="22">
        <v>0</v>
      </c>
      <c r="AO134" s="22">
        <v>0</v>
      </c>
      <c r="AP134" s="22">
        <f>IF(AN134, ROUND(AO134/AN134*100, 2),0)</f>
        <v>0</v>
      </c>
      <c r="AQ134" s="20" t="s">
        <v>223</v>
      </c>
      <c r="AR134" s="21" t="s">
        <v>224</v>
      </c>
      <c r="AS134" s="13">
        <v>100</v>
      </c>
      <c r="AT134" s="22">
        <v>0</v>
      </c>
      <c r="AU134" s="22">
        <v>2</v>
      </c>
      <c r="AV134" s="22">
        <f>IF(AT134, ROUND(AU134/AT134*100, 2),0)</f>
        <v>0</v>
      </c>
    </row>
    <row r="135" spans="1:48" ht="19.350000000000001" customHeight="1" x14ac:dyDescent="0.25">
      <c r="A135" s="23"/>
      <c r="B135" s="24" t="s">
        <v>225</v>
      </c>
      <c r="C135" s="18" t="s">
        <v>12</v>
      </c>
      <c r="D135" s="25"/>
      <c r="E135" s="25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</row>
    <row r="136" spans="1:48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50">SUM(OFFSET(D136,0,6),OFFSET(D136,0,12),OFFSET(D136,0,18),OFFSET(D136,0,24),OFFSET(D136,0,30),OFFSET(D136,0,36),OFFSET(D136,0,42))</f>
        <v>1</v>
      </c>
      <c r="E136" s="22">
        <f t="shared" ca="1" si="50"/>
        <v>1</v>
      </c>
      <c r="F136" s="22">
        <f ca="1">IF(D136, ROUND(E136/D136*100, 2),0)</f>
        <v>100</v>
      </c>
      <c r="G136" s="26" t="s">
        <v>226</v>
      </c>
      <c r="H136" s="30" t="s">
        <v>227</v>
      </c>
      <c r="I136" s="13">
        <v>101</v>
      </c>
      <c r="J136" s="22">
        <v>0</v>
      </c>
      <c r="K136" s="22">
        <v>0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1</v>
      </c>
      <c r="Q136" s="22">
        <v>0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0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0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0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1</v>
      </c>
      <c r="AV136" s="22">
        <f>IF(AT136, ROUND(AU136/AT136*100, 2),0)</f>
        <v>0</v>
      </c>
    </row>
    <row r="137" spans="1:48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50"/>
        <v>0</v>
      </c>
      <c r="E137" s="22">
        <f t="shared" ca="1" si="50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</row>
    <row r="138" spans="1:48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50"/>
        <v>30</v>
      </c>
      <c r="E138" s="22">
        <f t="shared" ca="1" si="50"/>
        <v>40</v>
      </c>
      <c r="F138" s="22">
        <f ca="1">IF(D138, ROUND(E138/D138*100, 2),0)</f>
        <v>133.33000000000001</v>
      </c>
      <c r="G138" s="20" t="s">
        <v>230</v>
      </c>
      <c r="H138" s="21" t="s">
        <v>231</v>
      </c>
      <c r="I138" s="13">
        <v>103</v>
      </c>
      <c r="J138" s="22">
        <v>0</v>
      </c>
      <c r="K138" s="22">
        <v>2</v>
      </c>
      <c r="L138" s="22">
        <f>IF(J138, ROUND(K138/J138*100, 2),0)</f>
        <v>0</v>
      </c>
      <c r="M138" s="20" t="s">
        <v>230</v>
      </c>
      <c r="N138" s="21" t="s">
        <v>231</v>
      </c>
      <c r="O138" s="13">
        <v>103</v>
      </c>
      <c r="P138" s="22">
        <v>0</v>
      </c>
      <c r="Q138" s="22">
        <v>2</v>
      </c>
      <c r="R138" s="22">
        <f>IF(P138, ROUND(Q138/P138*100, 2),0)</f>
        <v>0</v>
      </c>
      <c r="S138" s="20" t="s">
        <v>230</v>
      </c>
      <c r="T138" s="21" t="s">
        <v>231</v>
      </c>
      <c r="U138" s="13">
        <v>103</v>
      </c>
      <c r="V138" s="22">
        <v>2</v>
      </c>
      <c r="W138" s="22">
        <v>3</v>
      </c>
      <c r="X138" s="22">
        <f>IF(V138, ROUND(W138/V138*100, 2),0)</f>
        <v>150</v>
      </c>
      <c r="Y138" s="20" t="s">
        <v>230</v>
      </c>
      <c r="Z138" s="21" t="s">
        <v>231</v>
      </c>
      <c r="AA138" s="13">
        <v>103</v>
      </c>
      <c r="AB138" s="22">
        <v>5</v>
      </c>
      <c r="AC138" s="22">
        <v>8</v>
      </c>
      <c r="AD138" s="22">
        <f>IF(AB138, ROUND(AC138/AB138*100, 2),0)</f>
        <v>160</v>
      </c>
      <c r="AE138" s="20" t="s">
        <v>230</v>
      </c>
      <c r="AF138" s="21" t="s">
        <v>231</v>
      </c>
      <c r="AG138" s="13">
        <v>103</v>
      </c>
      <c r="AH138" s="22">
        <v>0</v>
      </c>
      <c r="AI138" s="22">
        <v>0</v>
      </c>
      <c r="AJ138" s="22">
        <f>IF(AH138, ROUND(AI138/AH138*100, 2),0)</f>
        <v>0</v>
      </c>
      <c r="AK138" s="20" t="s">
        <v>230</v>
      </c>
      <c r="AL138" s="21" t="s">
        <v>231</v>
      </c>
      <c r="AM138" s="13">
        <v>103</v>
      </c>
      <c r="AN138" s="22">
        <v>0</v>
      </c>
      <c r="AO138" s="22">
        <v>0</v>
      </c>
      <c r="AP138" s="22">
        <f>IF(AN138, ROUND(AO138/AN138*100, 2),0)</f>
        <v>0</v>
      </c>
      <c r="AQ138" s="20" t="s">
        <v>230</v>
      </c>
      <c r="AR138" s="21" t="s">
        <v>231</v>
      </c>
      <c r="AS138" s="13">
        <v>103</v>
      </c>
      <c r="AT138" s="22">
        <v>23</v>
      </c>
      <c r="AU138" s="22">
        <v>25</v>
      </c>
      <c r="AV138" s="22">
        <f>IF(AT138, ROUND(AU138/AT138*100, 2),0)</f>
        <v>108.7</v>
      </c>
    </row>
    <row r="139" spans="1:48" ht="19.350000000000001" customHeight="1" x14ac:dyDescent="0.25">
      <c r="A139" s="23"/>
      <c r="B139" s="24" t="s">
        <v>225</v>
      </c>
      <c r="C139" s="18" t="s">
        <v>12</v>
      </c>
      <c r="D139" s="25"/>
      <c r="E139" s="25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</row>
    <row r="140" spans="1:48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51">SUM(OFFSET(D140,0,6),OFFSET(D140,0,12),OFFSET(D140,0,18),OFFSET(D140,0,24),OFFSET(D140,0,30),OFFSET(D140,0,36),OFFSET(D140,0,42))</f>
        <v>1</v>
      </c>
      <c r="E140" s="22">
        <f t="shared" ca="1" si="51"/>
        <v>4</v>
      </c>
      <c r="F140" s="22">
        <f ca="1">IF(D140, ROUND(E140/D140*100, 2),0)</f>
        <v>400</v>
      </c>
      <c r="G140" s="26" t="s">
        <v>232</v>
      </c>
      <c r="H140" s="30" t="s">
        <v>227</v>
      </c>
      <c r="I140" s="13">
        <v>104</v>
      </c>
      <c r="J140" s="22">
        <v>0</v>
      </c>
      <c r="K140" s="22">
        <v>0</v>
      </c>
      <c r="L140" s="22">
        <f>IF(J140, ROUND(K140/J140*100, 2),0)</f>
        <v>0</v>
      </c>
      <c r="M140" s="26" t="s">
        <v>232</v>
      </c>
      <c r="N140" s="30" t="s">
        <v>227</v>
      </c>
      <c r="O140" s="13">
        <v>104</v>
      </c>
      <c r="P140" s="22">
        <v>0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0</v>
      </c>
      <c r="W140" s="22">
        <v>1</v>
      </c>
      <c r="X140" s="22">
        <f>IF(V140, ROUND(W140/V140*100, 2),0)</f>
        <v>0</v>
      </c>
      <c r="Y140" s="26" t="s">
        <v>232</v>
      </c>
      <c r="Z140" s="30" t="s">
        <v>227</v>
      </c>
      <c r="AA140" s="13">
        <v>104</v>
      </c>
      <c r="AB140" s="22">
        <v>0</v>
      </c>
      <c r="AC140" s="22">
        <v>0</v>
      </c>
      <c r="AD140" s="22">
        <f>IF(AB140, ROUND(AC140/AB140*100, 2),0)</f>
        <v>0</v>
      </c>
      <c r="AE140" s="26" t="s">
        <v>232</v>
      </c>
      <c r="AF140" s="30" t="s">
        <v>227</v>
      </c>
      <c r="AG140" s="13">
        <v>104</v>
      </c>
      <c r="AH140" s="22">
        <v>0</v>
      </c>
      <c r="AI140" s="22">
        <v>0</v>
      </c>
      <c r="AJ140" s="22">
        <f>IF(AH140, ROUND(AI140/AH140*100, 2),0)</f>
        <v>0</v>
      </c>
      <c r="AK140" s="26" t="s">
        <v>232</v>
      </c>
      <c r="AL140" s="30" t="s">
        <v>227</v>
      </c>
      <c r="AM140" s="13">
        <v>104</v>
      </c>
      <c r="AN140" s="22">
        <v>0</v>
      </c>
      <c r="AO140" s="22">
        <v>0</v>
      </c>
      <c r="AP140" s="22">
        <f>IF(AN140, ROUND(AO140/AN140*100, 2),0)</f>
        <v>0</v>
      </c>
      <c r="AQ140" s="26" t="s">
        <v>232</v>
      </c>
      <c r="AR140" s="30" t="s">
        <v>227</v>
      </c>
      <c r="AS140" s="13">
        <v>104</v>
      </c>
      <c r="AT140" s="22">
        <v>1</v>
      </c>
      <c r="AU140" s="22">
        <v>3</v>
      </c>
      <c r="AV140" s="22">
        <f>IF(AT140, ROUND(AU140/AT140*100, 2),0)</f>
        <v>300</v>
      </c>
    </row>
    <row r="141" spans="1:48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51"/>
        <v>0</v>
      </c>
      <c r="E141" s="22">
        <f t="shared" ca="1" si="51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</row>
    <row r="142" spans="1:48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51"/>
        <v>28</v>
      </c>
      <c r="E142" s="22">
        <f t="shared" ca="1" si="51"/>
        <v>30</v>
      </c>
      <c r="F142" s="22">
        <f ca="1">IF(D142, ROUND(E142/D142*100, 2),0)</f>
        <v>107.14</v>
      </c>
      <c r="G142" s="20" t="s">
        <v>234</v>
      </c>
      <c r="H142" s="21" t="s">
        <v>235</v>
      </c>
      <c r="I142" s="13">
        <v>106</v>
      </c>
      <c r="J142" s="22">
        <v>1</v>
      </c>
      <c r="K142" s="22">
        <v>0</v>
      </c>
      <c r="L142" s="22">
        <f>IF(J142, ROUND(K142/J142*100, 2),0)</f>
        <v>0</v>
      </c>
      <c r="M142" s="20" t="s">
        <v>234</v>
      </c>
      <c r="N142" s="21" t="s">
        <v>235</v>
      </c>
      <c r="O142" s="13">
        <v>106</v>
      </c>
      <c r="P142" s="22">
        <v>0</v>
      </c>
      <c r="Q142" s="22">
        <v>3</v>
      </c>
      <c r="R142" s="22">
        <f>IF(P142, ROUND(Q142/P142*100, 2),0)</f>
        <v>0</v>
      </c>
      <c r="S142" s="20" t="s">
        <v>234</v>
      </c>
      <c r="T142" s="21" t="s">
        <v>235</v>
      </c>
      <c r="U142" s="13">
        <v>106</v>
      </c>
      <c r="V142" s="22">
        <v>5</v>
      </c>
      <c r="W142" s="22">
        <v>4</v>
      </c>
      <c r="X142" s="22">
        <f>IF(V142, ROUND(W142/V142*100, 2),0)</f>
        <v>80</v>
      </c>
      <c r="Y142" s="20" t="s">
        <v>234</v>
      </c>
      <c r="Z142" s="21" t="s">
        <v>235</v>
      </c>
      <c r="AA142" s="13">
        <v>106</v>
      </c>
      <c r="AB142" s="22">
        <v>7</v>
      </c>
      <c r="AC142" s="22">
        <v>3</v>
      </c>
      <c r="AD142" s="22">
        <f>IF(AB142, ROUND(AC142/AB142*100, 2),0)</f>
        <v>42.86</v>
      </c>
      <c r="AE142" s="20" t="s">
        <v>234</v>
      </c>
      <c r="AF142" s="21" t="s">
        <v>235</v>
      </c>
      <c r="AG142" s="13">
        <v>106</v>
      </c>
      <c r="AH142" s="22">
        <v>1</v>
      </c>
      <c r="AI142" s="22">
        <v>2</v>
      </c>
      <c r="AJ142" s="22">
        <f>IF(AH142, ROUND(AI142/AH142*100, 2),0)</f>
        <v>200</v>
      </c>
      <c r="AK142" s="20" t="s">
        <v>234</v>
      </c>
      <c r="AL142" s="21" t="s">
        <v>235</v>
      </c>
      <c r="AM142" s="13">
        <v>106</v>
      </c>
      <c r="AN142" s="22">
        <v>1</v>
      </c>
      <c r="AO142" s="22">
        <v>2</v>
      </c>
      <c r="AP142" s="22">
        <f>IF(AN142, ROUND(AO142/AN142*100, 2),0)</f>
        <v>200</v>
      </c>
      <c r="AQ142" s="20" t="s">
        <v>234</v>
      </c>
      <c r="AR142" s="21" t="s">
        <v>235</v>
      </c>
      <c r="AS142" s="13">
        <v>106</v>
      </c>
      <c r="AT142" s="22">
        <v>13</v>
      </c>
      <c r="AU142" s="22">
        <v>16</v>
      </c>
      <c r="AV142" s="22">
        <f>IF(AT142, ROUND(AU142/AT142*100, 2),0)</f>
        <v>123.08</v>
      </c>
    </row>
    <row r="143" spans="1:48" ht="19.350000000000001" customHeight="1" x14ac:dyDescent="0.25">
      <c r="A143" s="23"/>
      <c r="B143" s="24" t="s">
        <v>225</v>
      </c>
      <c r="C143" s="18" t="s">
        <v>12</v>
      </c>
      <c r="D143" s="25"/>
      <c r="E143" s="25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</row>
    <row r="144" spans="1:48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52">SUM(OFFSET(D144,0,6),OFFSET(D144,0,12),OFFSET(D144,0,18),OFFSET(D144,0,24),OFFSET(D144,0,30),OFFSET(D144,0,36),OFFSET(D144,0,42))</f>
        <v>4</v>
      </c>
      <c r="E144" s="22">
        <f t="shared" ca="1" si="52"/>
        <v>6</v>
      </c>
      <c r="F144" s="22">
        <f ca="1">IF(D144, ROUND(E144/D144*100, 2),0)</f>
        <v>150</v>
      </c>
      <c r="G144" s="26" t="s">
        <v>236</v>
      </c>
      <c r="H144" s="30" t="s">
        <v>227</v>
      </c>
      <c r="I144" s="13">
        <v>107</v>
      </c>
      <c r="J144" s="22">
        <v>0</v>
      </c>
      <c r="K144" s="22">
        <v>0</v>
      </c>
      <c r="L144" s="22">
        <f>IF(J144, ROUND(K144/J144*100, 2),0)</f>
        <v>0</v>
      </c>
      <c r="M144" s="26" t="s">
        <v>236</v>
      </c>
      <c r="N144" s="30" t="s">
        <v>227</v>
      </c>
      <c r="O144" s="13">
        <v>107</v>
      </c>
      <c r="P144" s="22">
        <v>0</v>
      </c>
      <c r="Q144" s="22">
        <v>0</v>
      </c>
      <c r="R144" s="22">
        <f>IF(P144, ROUND(Q144/P144*100, 2),0)</f>
        <v>0</v>
      </c>
      <c r="S144" s="26" t="s">
        <v>236</v>
      </c>
      <c r="T144" s="30" t="s">
        <v>227</v>
      </c>
      <c r="U144" s="13">
        <v>107</v>
      </c>
      <c r="V144" s="22">
        <v>0</v>
      </c>
      <c r="W144" s="22">
        <v>2</v>
      </c>
      <c r="X144" s="22">
        <f>IF(V144, ROUND(W144/V144*100, 2),0)</f>
        <v>0</v>
      </c>
      <c r="Y144" s="26" t="s">
        <v>236</v>
      </c>
      <c r="Z144" s="30" t="s">
        <v>227</v>
      </c>
      <c r="AA144" s="13">
        <v>107</v>
      </c>
      <c r="AB144" s="22">
        <v>1</v>
      </c>
      <c r="AC144" s="22">
        <v>0</v>
      </c>
      <c r="AD144" s="22">
        <f>IF(AB144, ROUND(AC144/AB144*100, 2),0)</f>
        <v>0</v>
      </c>
      <c r="AE144" s="26" t="s">
        <v>236</v>
      </c>
      <c r="AF144" s="30" t="s">
        <v>227</v>
      </c>
      <c r="AG144" s="13">
        <v>107</v>
      </c>
      <c r="AH144" s="22">
        <v>0</v>
      </c>
      <c r="AI144" s="22">
        <v>0</v>
      </c>
      <c r="AJ144" s="22">
        <f>IF(AH144, ROUND(AI144/AH144*100, 2),0)</f>
        <v>0</v>
      </c>
      <c r="AK144" s="26" t="s">
        <v>236</v>
      </c>
      <c r="AL144" s="30" t="s">
        <v>227</v>
      </c>
      <c r="AM144" s="13">
        <v>107</v>
      </c>
      <c r="AN144" s="22">
        <v>0</v>
      </c>
      <c r="AO144" s="22">
        <v>0</v>
      </c>
      <c r="AP144" s="22">
        <f>IF(AN144, ROUND(AO144/AN144*100, 2),0)</f>
        <v>0</v>
      </c>
      <c r="AQ144" s="26" t="s">
        <v>236</v>
      </c>
      <c r="AR144" s="30" t="s">
        <v>227</v>
      </c>
      <c r="AS144" s="13">
        <v>107</v>
      </c>
      <c r="AT144" s="22">
        <v>3</v>
      </c>
      <c r="AU144" s="22">
        <v>4</v>
      </c>
      <c r="AV144" s="22">
        <f>IF(AT144, ROUND(AU144/AT144*100, 2),0)</f>
        <v>133.33000000000001</v>
      </c>
    </row>
    <row r="145" spans="1:48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52"/>
        <v>0</v>
      </c>
      <c r="E145" s="22">
        <f t="shared" ca="1" si="52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</row>
    <row r="146" spans="1:48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52"/>
        <v>16</v>
      </c>
      <c r="E146" s="22">
        <f t="shared" ca="1" si="52"/>
        <v>38</v>
      </c>
      <c r="F146" s="22">
        <f ca="1">IF(D146, ROUND(E146/D146*100, 2),0)</f>
        <v>237.5</v>
      </c>
      <c r="G146" s="20" t="s">
        <v>238</v>
      </c>
      <c r="H146" s="21" t="s">
        <v>239</v>
      </c>
      <c r="I146" s="13">
        <v>109</v>
      </c>
      <c r="J146" s="22">
        <v>0</v>
      </c>
      <c r="K146" s="22">
        <v>5</v>
      </c>
      <c r="L146" s="22">
        <f>IF(J146, ROUND(K146/J146*100, 2),0)</f>
        <v>0</v>
      </c>
      <c r="M146" s="20" t="s">
        <v>238</v>
      </c>
      <c r="N146" s="21" t="s">
        <v>239</v>
      </c>
      <c r="O146" s="13">
        <v>109</v>
      </c>
      <c r="P146" s="22">
        <v>0</v>
      </c>
      <c r="Q146" s="22">
        <v>1</v>
      </c>
      <c r="R146" s="22">
        <f>IF(P146, ROUND(Q146/P146*100, 2),0)</f>
        <v>0</v>
      </c>
      <c r="S146" s="20" t="s">
        <v>238</v>
      </c>
      <c r="T146" s="21" t="s">
        <v>239</v>
      </c>
      <c r="U146" s="13">
        <v>109</v>
      </c>
      <c r="V146" s="22">
        <v>0</v>
      </c>
      <c r="W146" s="22">
        <v>2</v>
      </c>
      <c r="X146" s="22">
        <f>IF(V146, ROUND(W146/V146*100, 2),0)</f>
        <v>0</v>
      </c>
      <c r="Y146" s="20" t="s">
        <v>238</v>
      </c>
      <c r="Z146" s="21" t="s">
        <v>239</v>
      </c>
      <c r="AA146" s="13">
        <v>109</v>
      </c>
      <c r="AB146" s="22">
        <v>0</v>
      </c>
      <c r="AC146" s="22">
        <v>5</v>
      </c>
      <c r="AD146" s="22">
        <f>IF(AB146, ROUND(AC146/AB146*100, 2),0)</f>
        <v>0</v>
      </c>
      <c r="AE146" s="20" t="s">
        <v>238</v>
      </c>
      <c r="AF146" s="21" t="s">
        <v>239</v>
      </c>
      <c r="AG146" s="13">
        <v>109</v>
      </c>
      <c r="AH146" s="22">
        <v>0</v>
      </c>
      <c r="AI146" s="22">
        <v>0</v>
      </c>
      <c r="AJ146" s="22">
        <f>IF(AH146, ROUND(AI146/AH146*100, 2),0)</f>
        <v>0</v>
      </c>
      <c r="AK146" s="20" t="s">
        <v>238</v>
      </c>
      <c r="AL146" s="21" t="s">
        <v>239</v>
      </c>
      <c r="AM146" s="13">
        <v>109</v>
      </c>
      <c r="AN146" s="22">
        <v>0</v>
      </c>
      <c r="AO146" s="22">
        <v>1</v>
      </c>
      <c r="AP146" s="22">
        <f>IF(AN146, ROUND(AO146/AN146*100, 2),0)</f>
        <v>0</v>
      </c>
      <c r="AQ146" s="20" t="s">
        <v>238</v>
      </c>
      <c r="AR146" s="21" t="s">
        <v>239</v>
      </c>
      <c r="AS146" s="13">
        <v>109</v>
      </c>
      <c r="AT146" s="22">
        <v>16</v>
      </c>
      <c r="AU146" s="22">
        <v>24</v>
      </c>
      <c r="AV146" s="22">
        <f>IF(AT146, ROUND(AU146/AT146*100, 2),0)</f>
        <v>150</v>
      </c>
    </row>
    <row r="147" spans="1:48" ht="19.350000000000001" customHeight="1" x14ac:dyDescent="0.25">
      <c r="A147" s="23"/>
      <c r="B147" s="32" t="s">
        <v>225</v>
      </c>
      <c r="C147" s="18" t="s">
        <v>12</v>
      </c>
      <c r="D147" s="25"/>
      <c r="E147" s="25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</row>
    <row r="148" spans="1:48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53">SUM(OFFSET(D148,0,6),OFFSET(D148,0,12),OFFSET(D148,0,18),OFFSET(D148,0,24),OFFSET(D148,0,30),OFFSET(D148,0,36),OFFSET(D148,0,42))</f>
        <v>2</v>
      </c>
      <c r="E148" s="22">
        <f t="shared" ca="1" si="53"/>
        <v>11</v>
      </c>
      <c r="F148" s="22">
        <f ca="1">IF(D148, ROUND(E148/D148*100, 2),0)</f>
        <v>550</v>
      </c>
      <c r="G148" s="26" t="s">
        <v>240</v>
      </c>
      <c r="H148" s="30" t="s">
        <v>227</v>
      </c>
      <c r="I148" s="13">
        <v>110</v>
      </c>
      <c r="J148" s="22">
        <v>0</v>
      </c>
      <c r="K148" s="22">
        <v>0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0</v>
      </c>
      <c r="Q148" s="22">
        <v>0</v>
      </c>
      <c r="R148" s="22">
        <f>IF(P148, ROUND(Q148/P148*100, 2),0)</f>
        <v>0</v>
      </c>
      <c r="S148" s="26" t="s">
        <v>240</v>
      </c>
      <c r="T148" s="30" t="s">
        <v>227</v>
      </c>
      <c r="U148" s="13">
        <v>110</v>
      </c>
      <c r="V148" s="22">
        <v>0</v>
      </c>
      <c r="W148" s="22">
        <v>2</v>
      </c>
      <c r="X148" s="22">
        <f>IF(V148, ROUND(W148/V148*100, 2),0)</f>
        <v>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0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0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2</v>
      </c>
      <c r="AU148" s="22">
        <v>9</v>
      </c>
      <c r="AV148" s="22">
        <f>IF(AT148, ROUND(AU148/AT148*100, 2),0)</f>
        <v>450</v>
      </c>
    </row>
    <row r="149" spans="1:48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53"/>
        <v>0</v>
      </c>
      <c r="E149" s="22">
        <f t="shared" ca="1" si="53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</row>
    <row r="150" spans="1:48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53"/>
        <v>14</v>
      </c>
      <c r="E150" s="22">
        <f t="shared" ca="1" si="53"/>
        <v>18</v>
      </c>
      <c r="F150" s="22">
        <f ca="1">IF(D150, ROUND(E150/D150*100, 2),0)</f>
        <v>128.57</v>
      </c>
      <c r="G150" s="20" t="s">
        <v>242</v>
      </c>
      <c r="H150" s="28" t="s">
        <v>243</v>
      </c>
      <c r="I150" s="13">
        <v>112</v>
      </c>
      <c r="J150" s="22">
        <v>6</v>
      </c>
      <c r="K150" s="22">
        <v>2</v>
      </c>
      <c r="L150" s="22">
        <f>IF(J150, ROUND(K150/J150*100, 2),0)</f>
        <v>33.33</v>
      </c>
      <c r="M150" s="20" t="s">
        <v>242</v>
      </c>
      <c r="N150" s="28" t="s">
        <v>243</v>
      </c>
      <c r="O150" s="13">
        <v>112</v>
      </c>
      <c r="P150" s="22">
        <v>1</v>
      </c>
      <c r="Q150" s="22">
        <v>1</v>
      </c>
      <c r="R150" s="22">
        <f>IF(P150, ROUND(Q150/P150*100, 2),0)</f>
        <v>100</v>
      </c>
      <c r="S150" s="20" t="s">
        <v>242</v>
      </c>
      <c r="T150" s="28" t="s">
        <v>243</v>
      </c>
      <c r="U150" s="13">
        <v>112</v>
      </c>
      <c r="V150" s="22">
        <v>5</v>
      </c>
      <c r="W150" s="22">
        <v>2</v>
      </c>
      <c r="X150" s="22">
        <f>IF(V150, ROUND(W150/V150*100, 2),0)</f>
        <v>40</v>
      </c>
      <c r="Y150" s="20" t="s">
        <v>242</v>
      </c>
      <c r="Z150" s="28" t="s">
        <v>243</v>
      </c>
      <c r="AA150" s="13">
        <v>112</v>
      </c>
      <c r="AB150" s="22">
        <v>0</v>
      </c>
      <c r="AC150" s="22">
        <v>2</v>
      </c>
      <c r="AD150" s="22">
        <f>IF(AB150, ROUND(AC150/AB150*100, 2),0)</f>
        <v>0</v>
      </c>
      <c r="AE150" s="20" t="s">
        <v>242</v>
      </c>
      <c r="AF150" s="28" t="s">
        <v>243</v>
      </c>
      <c r="AG150" s="13">
        <v>112</v>
      </c>
      <c r="AH150" s="22">
        <v>0</v>
      </c>
      <c r="AI150" s="22">
        <v>1</v>
      </c>
      <c r="AJ150" s="22">
        <f>IF(AH150, ROUND(AI150/AH150*100, 2),0)</f>
        <v>0</v>
      </c>
      <c r="AK150" s="20" t="s">
        <v>242</v>
      </c>
      <c r="AL150" s="28" t="s">
        <v>243</v>
      </c>
      <c r="AM150" s="13">
        <v>112</v>
      </c>
      <c r="AN150" s="22">
        <v>0</v>
      </c>
      <c r="AO150" s="22">
        <v>0</v>
      </c>
      <c r="AP150" s="22">
        <f>IF(AN150, ROUND(AO150/AN150*100, 2),0)</f>
        <v>0</v>
      </c>
      <c r="AQ150" s="20" t="s">
        <v>242</v>
      </c>
      <c r="AR150" s="28" t="s">
        <v>243</v>
      </c>
      <c r="AS150" s="13">
        <v>112</v>
      </c>
      <c r="AT150" s="22">
        <v>2</v>
      </c>
      <c r="AU150" s="22">
        <v>10</v>
      </c>
      <c r="AV150" s="22">
        <f>IF(AT150, ROUND(AU150/AT150*100, 2),0)</f>
        <v>500</v>
      </c>
    </row>
    <row r="151" spans="1:48" ht="19.350000000000001" customHeight="1" x14ac:dyDescent="0.25">
      <c r="A151" s="23"/>
      <c r="B151" s="24" t="s">
        <v>244</v>
      </c>
      <c r="C151" s="18" t="s">
        <v>12</v>
      </c>
      <c r="D151" s="25"/>
      <c r="E151" s="25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</row>
    <row r="152" spans="1:48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54">SUM(OFFSET(D152,0,6),OFFSET(D152,0,12),OFFSET(D152,0,18),OFFSET(D152,0,24),OFFSET(D152,0,30),OFFSET(D152,0,36),OFFSET(D152,0,42))</f>
        <v>2</v>
      </c>
      <c r="E152" s="22">
        <f t="shared" ca="1" si="54"/>
        <v>0</v>
      </c>
      <c r="F152" s="22">
        <f t="shared" ref="F152:F157" ca="1" si="55">IF(D152, ROUND(E152/D152*100, 2),0)</f>
        <v>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56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1</v>
      </c>
      <c r="Q152" s="22">
        <v>0</v>
      </c>
      <c r="R152" s="22">
        <f t="shared" ref="R152:R157" si="57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1</v>
      </c>
      <c r="W152" s="22">
        <v>0</v>
      </c>
      <c r="X152" s="22">
        <f t="shared" ref="X152:X157" si="58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59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60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61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62">IF(AT152, ROUND(AU152/AT152*100, 2),0)</f>
        <v>0</v>
      </c>
    </row>
    <row r="153" spans="1:48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54"/>
        <v>3</v>
      </c>
      <c r="E153" s="22">
        <f t="shared" ca="1" si="54"/>
        <v>4</v>
      </c>
      <c r="F153" s="22">
        <f t="shared" ca="1" si="55"/>
        <v>133.33000000000001</v>
      </c>
      <c r="G153" s="26" t="s">
        <v>247</v>
      </c>
      <c r="H153" s="30" t="s">
        <v>248</v>
      </c>
      <c r="I153" s="13">
        <v>114</v>
      </c>
      <c r="J153" s="22">
        <v>2</v>
      </c>
      <c r="K153" s="22">
        <v>1</v>
      </c>
      <c r="L153" s="22">
        <f t="shared" si="56"/>
        <v>50</v>
      </c>
      <c r="M153" s="26" t="s">
        <v>247</v>
      </c>
      <c r="N153" s="30" t="s">
        <v>248</v>
      </c>
      <c r="O153" s="13">
        <v>114</v>
      </c>
      <c r="P153" s="22">
        <v>0</v>
      </c>
      <c r="Q153" s="22">
        <v>0</v>
      </c>
      <c r="R153" s="22">
        <f t="shared" si="57"/>
        <v>0</v>
      </c>
      <c r="S153" s="26" t="s">
        <v>247</v>
      </c>
      <c r="T153" s="30" t="s">
        <v>248</v>
      </c>
      <c r="U153" s="13">
        <v>114</v>
      </c>
      <c r="V153" s="22">
        <v>0</v>
      </c>
      <c r="W153" s="22">
        <v>0</v>
      </c>
      <c r="X153" s="22">
        <f t="shared" si="58"/>
        <v>0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0</v>
      </c>
      <c r="AD153" s="22">
        <f t="shared" si="59"/>
        <v>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0</v>
      </c>
      <c r="AJ153" s="22">
        <f t="shared" si="60"/>
        <v>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61"/>
        <v>0</v>
      </c>
      <c r="AQ153" s="26" t="s">
        <v>247</v>
      </c>
      <c r="AR153" s="30" t="s">
        <v>248</v>
      </c>
      <c r="AS153" s="13">
        <v>114</v>
      </c>
      <c r="AT153" s="22">
        <v>1</v>
      </c>
      <c r="AU153" s="22">
        <v>3</v>
      </c>
      <c r="AV153" s="22">
        <f t="shared" si="62"/>
        <v>300</v>
      </c>
    </row>
    <row r="154" spans="1:48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54"/>
        <v>7</v>
      </c>
      <c r="E154" s="22">
        <f t="shared" ca="1" si="54"/>
        <v>3</v>
      </c>
      <c r="F154" s="22">
        <f t="shared" ca="1" si="55"/>
        <v>42.86</v>
      </c>
      <c r="G154" s="26" t="s">
        <v>249</v>
      </c>
      <c r="H154" s="30" t="s">
        <v>250</v>
      </c>
      <c r="I154" s="13">
        <v>115</v>
      </c>
      <c r="J154" s="22">
        <v>2</v>
      </c>
      <c r="K154" s="22">
        <v>1</v>
      </c>
      <c r="L154" s="22">
        <f t="shared" si="56"/>
        <v>50</v>
      </c>
      <c r="M154" s="26" t="s">
        <v>249</v>
      </c>
      <c r="N154" s="30" t="s">
        <v>250</v>
      </c>
      <c r="O154" s="13">
        <v>115</v>
      </c>
      <c r="P154" s="22">
        <v>0</v>
      </c>
      <c r="Q154" s="22">
        <v>0</v>
      </c>
      <c r="R154" s="22">
        <f t="shared" si="57"/>
        <v>0</v>
      </c>
      <c r="S154" s="26" t="s">
        <v>249</v>
      </c>
      <c r="T154" s="30" t="s">
        <v>250</v>
      </c>
      <c r="U154" s="13">
        <v>115</v>
      </c>
      <c r="V154" s="22">
        <v>4</v>
      </c>
      <c r="W154" s="22">
        <v>1</v>
      </c>
      <c r="X154" s="22">
        <f t="shared" si="58"/>
        <v>25</v>
      </c>
      <c r="Y154" s="26" t="s">
        <v>249</v>
      </c>
      <c r="Z154" s="30" t="s">
        <v>250</v>
      </c>
      <c r="AA154" s="13">
        <v>115</v>
      </c>
      <c r="AB154" s="22">
        <v>0</v>
      </c>
      <c r="AC154" s="22">
        <v>0</v>
      </c>
      <c r="AD154" s="22">
        <f t="shared" si="59"/>
        <v>0</v>
      </c>
      <c r="AE154" s="26" t="s">
        <v>249</v>
      </c>
      <c r="AF154" s="30" t="s">
        <v>250</v>
      </c>
      <c r="AG154" s="13">
        <v>115</v>
      </c>
      <c r="AH154" s="22">
        <v>0</v>
      </c>
      <c r="AI154" s="22">
        <v>1</v>
      </c>
      <c r="AJ154" s="22">
        <f t="shared" si="60"/>
        <v>0</v>
      </c>
      <c r="AK154" s="26" t="s">
        <v>249</v>
      </c>
      <c r="AL154" s="30" t="s">
        <v>250</v>
      </c>
      <c r="AM154" s="13">
        <v>115</v>
      </c>
      <c r="AN154" s="22">
        <v>0</v>
      </c>
      <c r="AO154" s="22">
        <v>0</v>
      </c>
      <c r="AP154" s="22">
        <f t="shared" si="61"/>
        <v>0</v>
      </c>
      <c r="AQ154" s="26" t="s">
        <v>249</v>
      </c>
      <c r="AR154" s="30" t="s">
        <v>250</v>
      </c>
      <c r="AS154" s="13">
        <v>115</v>
      </c>
      <c r="AT154" s="22">
        <v>1</v>
      </c>
      <c r="AU154" s="22">
        <v>0</v>
      </c>
      <c r="AV154" s="22">
        <f t="shared" si="62"/>
        <v>0</v>
      </c>
    </row>
    <row r="155" spans="1:48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54"/>
        <v>2</v>
      </c>
      <c r="E155" s="22">
        <f t="shared" ca="1" si="54"/>
        <v>12</v>
      </c>
      <c r="F155" s="22">
        <f t="shared" ca="1" si="55"/>
        <v>600</v>
      </c>
      <c r="G155" s="26" t="s">
        <v>251</v>
      </c>
      <c r="H155" s="30" t="s">
        <v>252</v>
      </c>
      <c r="I155" s="13">
        <v>116</v>
      </c>
      <c r="J155" s="22">
        <v>2</v>
      </c>
      <c r="K155" s="22">
        <v>0</v>
      </c>
      <c r="L155" s="22">
        <f t="shared" si="56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1</v>
      </c>
      <c r="R155" s="22">
        <f t="shared" si="57"/>
        <v>0</v>
      </c>
      <c r="S155" s="26" t="s">
        <v>251</v>
      </c>
      <c r="T155" s="30" t="s">
        <v>252</v>
      </c>
      <c r="U155" s="13">
        <v>116</v>
      </c>
      <c r="V155" s="22">
        <v>0</v>
      </c>
      <c r="W155" s="22">
        <v>1</v>
      </c>
      <c r="X155" s="22">
        <f t="shared" si="58"/>
        <v>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2</v>
      </c>
      <c r="AD155" s="22">
        <f t="shared" si="59"/>
        <v>0</v>
      </c>
      <c r="AE155" s="26" t="s">
        <v>251</v>
      </c>
      <c r="AF155" s="30" t="s">
        <v>252</v>
      </c>
      <c r="AG155" s="13">
        <v>116</v>
      </c>
      <c r="AH155" s="22">
        <v>0</v>
      </c>
      <c r="AI155" s="22">
        <v>1</v>
      </c>
      <c r="AJ155" s="22">
        <f t="shared" si="60"/>
        <v>0</v>
      </c>
      <c r="AK155" s="26" t="s">
        <v>251</v>
      </c>
      <c r="AL155" s="30" t="s">
        <v>252</v>
      </c>
      <c r="AM155" s="13">
        <v>116</v>
      </c>
      <c r="AN155" s="22">
        <v>0</v>
      </c>
      <c r="AO155" s="22">
        <v>0</v>
      </c>
      <c r="AP155" s="22">
        <f t="shared" si="61"/>
        <v>0</v>
      </c>
      <c r="AQ155" s="26" t="s">
        <v>251</v>
      </c>
      <c r="AR155" s="30" t="s">
        <v>252</v>
      </c>
      <c r="AS155" s="13">
        <v>116</v>
      </c>
      <c r="AT155" s="22">
        <v>0</v>
      </c>
      <c r="AU155" s="22">
        <v>7</v>
      </c>
      <c r="AV155" s="22">
        <f t="shared" si="62"/>
        <v>0</v>
      </c>
    </row>
    <row r="156" spans="1:48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54"/>
        <v>34</v>
      </c>
      <c r="E156" s="22">
        <f t="shared" ca="1" si="54"/>
        <v>27</v>
      </c>
      <c r="F156" s="22">
        <f t="shared" ca="1" si="55"/>
        <v>79.41</v>
      </c>
      <c r="G156" s="20" t="s">
        <v>253</v>
      </c>
      <c r="H156" s="28" t="s">
        <v>254</v>
      </c>
      <c r="I156" s="13">
        <v>117</v>
      </c>
      <c r="J156" s="22">
        <v>0</v>
      </c>
      <c r="K156" s="22">
        <v>0</v>
      </c>
      <c r="L156" s="22">
        <f t="shared" si="56"/>
        <v>0</v>
      </c>
      <c r="M156" s="20" t="s">
        <v>253</v>
      </c>
      <c r="N156" s="28" t="s">
        <v>254</v>
      </c>
      <c r="O156" s="13">
        <v>117</v>
      </c>
      <c r="P156" s="22">
        <v>0</v>
      </c>
      <c r="Q156" s="22">
        <v>0</v>
      </c>
      <c r="R156" s="22">
        <f t="shared" si="57"/>
        <v>0</v>
      </c>
      <c r="S156" s="20" t="s">
        <v>253</v>
      </c>
      <c r="T156" s="28" t="s">
        <v>254</v>
      </c>
      <c r="U156" s="13">
        <v>117</v>
      </c>
      <c r="V156" s="22">
        <v>0</v>
      </c>
      <c r="W156" s="22">
        <v>2</v>
      </c>
      <c r="X156" s="22">
        <f t="shared" si="58"/>
        <v>0</v>
      </c>
      <c r="Y156" s="20" t="s">
        <v>253</v>
      </c>
      <c r="Z156" s="28" t="s">
        <v>254</v>
      </c>
      <c r="AA156" s="13">
        <v>117</v>
      </c>
      <c r="AB156" s="22">
        <v>1</v>
      </c>
      <c r="AC156" s="22">
        <v>0</v>
      </c>
      <c r="AD156" s="22">
        <f t="shared" si="59"/>
        <v>0</v>
      </c>
      <c r="AE156" s="20" t="s">
        <v>253</v>
      </c>
      <c r="AF156" s="28" t="s">
        <v>254</v>
      </c>
      <c r="AG156" s="13">
        <v>117</v>
      </c>
      <c r="AH156" s="22">
        <v>0</v>
      </c>
      <c r="AI156" s="22">
        <v>0</v>
      </c>
      <c r="AJ156" s="22">
        <f t="shared" si="60"/>
        <v>0</v>
      </c>
      <c r="AK156" s="20" t="s">
        <v>253</v>
      </c>
      <c r="AL156" s="28" t="s">
        <v>254</v>
      </c>
      <c r="AM156" s="13">
        <v>117</v>
      </c>
      <c r="AN156" s="22">
        <v>0</v>
      </c>
      <c r="AO156" s="22">
        <v>0</v>
      </c>
      <c r="AP156" s="22">
        <f t="shared" si="61"/>
        <v>0</v>
      </c>
      <c r="AQ156" s="20" t="s">
        <v>253</v>
      </c>
      <c r="AR156" s="28" t="s">
        <v>254</v>
      </c>
      <c r="AS156" s="13">
        <v>117</v>
      </c>
      <c r="AT156" s="22">
        <v>33</v>
      </c>
      <c r="AU156" s="22">
        <v>25</v>
      </c>
      <c r="AV156" s="22">
        <f t="shared" si="62"/>
        <v>75.760000000000005</v>
      </c>
    </row>
    <row r="157" spans="1:48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54"/>
        <v>20</v>
      </c>
      <c r="E157" s="22">
        <f t="shared" ca="1" si="54"/>
        <v>19</v>
      </c>
      <c r="F157" s="22">
        <f t="shared" ca="1" si="55"/>
        <v>95</v>
      </c>
      <c r="G157" s="26" t="s">
        <v>255</v>
      </c>
      <c r="H157" s="27" t="s">
        <v>256</v>
      </c>
      <c r="I157" s="13">
        <v>118</v>
      </c>
      <c r="J157" s="22">
        <v>0</v>
      </c>
      <c r="K157" s="22">
        <v>0</v>
      </c>
      <c r="L157" s="22">
        <f t="shared" si="56"/>
        <v>0</v>
      </c>
      <c r="M157" s="26" t="s">
        <v>255</v>
      </c>
      <c r="N157" s="27" t="s">
        <v>256</v>
      </c>
      <c r="O157" s="13">
        <v>118</v>
      </c>
      <c r="P157" s="22">
        <v>0</v>
      </c>
      <c r="Q157" s="22">
        <v>0</v>
      </c>
      <c r="R157" s="22">
        <f t="shared" si="57"/>
        <v>0</v>
      </c>
      <c r="S157" s="26" t="s">
        <v>255</v>
      </c>
      <c r="T157" s="27" t="s">
        <v>256</v>
      </c>
      <c r="U157" s="13">
        <v>118</v>
      </c>
      <c r="V157" s="22">
        <v>0</v>
      </c>
      <c r="W157" s="22">
        <v>2</v>
      </c>
      <c r="X157" s="22">
        <f t="shared" si="58"/>
        <v>0</v>
      </c>
      <c r="Y157" s="26" t="s">
        <v>255</v>
      </c>
      <c r="Z157" s="27" t="s">
        <v>256</v>
      </c>
      <c r="AA157" s="13">
        <v>118</v>
      </c>
      <c r="AB157" s="22">
        <v>1</v>
      </c>
      <c r="AC157" s="22">
        <v>0</v>
      </c>
      <c r="AD157" s="22">
        <f t="shared" si="59"/>
        <v>0</v>
      </c>
      <c r="AE157" s="26" t="s">
        <v>255</v>
      </c>
      <c r="AF157" s="27" t="s">
        <v>256</v>
      </c>
      <c r="AG157" s="13">
        <v>118</v>
      </c>
      <c r="AH157" s="22">
        <v>0</v>
      </c>
      <c r="AI157" s="22">
        <v>0</v>
      </c>
      <c r="AJ157" s="22">
        <f t="shared" si="60"/>
        <v>0</v>
      </c>
      <c r="AK157" s="26" t="s">
        <v>255</v>
      </c>
      <c r="AL157" s="27" t="s">
        <v>256</v>
      </c>
      <c r="AM157" s="13">
        <v>118</v>
      </c>
      <c r="AN157" s="22">
        <v>0</v>
      </c>
      <c r="AO157" s="22">
        <v>0</v>
      </c>
      <c r="AP157" s="22">
        <f t="shared" si="61"/>
        <v>0</v>
      </c>
      <c r="AQ157" s="26" t="s">
        <v>255</v>
      </c>
      <c r="AR157" s="27" t="s">
        <v>256</v>
      </c>
      <c r="AS157" s="13">
        <v>118</v>
      </c>
      <c r="AT157" s="22">
        <v>19</v>
      </c>
      <c r="AU157" s="22">
        <v>17</v>
      </c>
      <c r="AV157" s="22">
        <f t="shared" si="62"/>
        <v>89.47</v>
      </c>
    </row>
    <row r="158" spans="1:48" ht="15.4" customHeight="1" x14ac:dyDescent="0.25">
      <c r="A158" s="16" t="s">
        <v>257</v>
      </c>
      <c r="B158" s="17" t="s">
        <v>258</v>
      </c>
      <c r="C158" s="18" t="s">
        <v>12</v>
      </c>
      <c r="D158" s="25"/>
      <c r="E158" s="25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</row>
    <row r="159" spans="1:48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SUM(OFFSET(D159,0,6),OFFSET(D159,0,12),OFFSET(D159,0,18),OFFSET(D159,0,24),OFFSET(D159,0,30),OFFSET(D159,0,36),OFFSET(D159,0,42))</f>
        <v>143</v>
      </c>
      <c r="E159" s="22">
        <f ca="1">SUM(OFFSET(E159,0,6),OFFSET(E159,0,12),OFFSET(E159,0,18),OFFSET(E159,0,24),OFFSET(E159,0,30),OFFSET(E159,0,36),OFFSET(E159,0,42))</f>
        <v>104</v>
      </c>
      <c r="F159" s="22">
        <f ca="1">IF(D159, ROUND(E159/D159*100, 2),0)</f>
        <v>72.73</v>
      </c>
      <c r="G159" s="20" t="s">
        <v>259</v>
      </c>
      <c r="H159" s="28" t="s">
        <v>260</v>
      </c>
      <c r="I159" s="13">
        <v>119</v>
      </c>
      <c r="J159" s="22">
        <v>0</v>
      </c>
      <c r="K159" s="22">
        <v>0</v>
      </c>
      <c r="L159" s="22">
        <f>IF(J159, ROUND(K159/J159*100, 2),0)</f>
        <v>0</v>
      </c>
      <c r="M159" s="20" t="s">
        <v>259</v>
      </c>
      <c r="N159" s="28" t="s">
        <v>260</v>
      </c>
      <c r="O159" s="13">
        <v>119</v>
      </c>
      <c r="P159" s="22">
        <v>1</v>
      </c>
      <c r="Q159" s="22">
        <v>13</v>
      </c>
      <c r="R159" s="22">
        <f>IF(P159, ROUND(Q159/P159*100, 2),0)</f>
        <v>1300</v>
      </c>
      <c r="S159" s="20" t="s">
        <v>259</v>
      </c>
      <c r="T159" s="28" t="s">
        <v>260</v>
      </c>
      <c r="U159" s="13">
        <v>119</v>
      </c>
      <c r="V159" s="22">
        <v>16</v>
      </c>
      <c r="W159" s="22">
        <v>14</v>
      </c>
      <c r="X159" s="22">
        <f>IF(V159, ROUND(W159/V159*100, 2),0)</f>
        <v>87.5</v>
      </c>
      <c r="Y159" s="20" t="s">
        <v>259</v>
      </c>
      <c r="Z159" s="28" t="s">
        <v>260</v>
      </c>
      <c r="AA159" s="13">
        <v>119</v>
      </c>
      <c r="AB159" s="22">
        <v>0</v>
      </c>
      <c r="AC159" s="22">
        <v>0</v>
      </c>
      <c r="AD159" s="22">
        <f>IF(AB159, ROUND(AC159/AB159*100, 2),0)</f>
        <v>0</v>
      </c>
      <c r="AE159" s="20" t="s">
        <v>259</v>
      </c>
      <c r="AF159" s="28" t="s">
        <v>260</v>
      </c>
      <c r="AG159" s="13">
        <v>119</v>
      </c>
      <c r="AH159" s="22">
        <v>0</v>
      </c>
      <c r="AI159" s="22">
        <v>13</v>
      </c>
      <c r="AJ159" s="22">
        <f>IF(AH159, ROUND(AI159/AH159*100, 2),0)</f>
        <v>0</v>
      </c>
      <c r="AK159" s="20" t="s">
        <v>259</v>
      </c>
      <c r="AL159" s="28" t="s">
        <v>260</v>
      </c>
      <c r="AM159" s="13">
        <v>119</v>
      </c>
      <c r="AN159" s="22">
        <v>0</v>
      </c>
      <c r="AO159" s="22">
        <v>0</v>
      </c>
      <c r="AP159" s="22">
        <f>IF(AN159, ROUND(AO159/AN159*100, 2),0)</f>
        <v>0</v>
      </c>
      <c r="AQ159" s="20" t="s">
        <v>259</v>
      </c>
      <c r="AR159" s="28" t="s">
        <v>260</v>
      </c>
      <c r="AS159" s="13">
        <v>119</v>
      </c>
      <c r="AT159" s="22">
        <v>126</v>
      </c>
      <c r="AU159" s="22">
        <v>64</v>
      </c>
      <c r="AV159" s="22">
        <f>IF(AT159, ROUND(AU159/AT159*100, 2),0)</f>
        <v>50.79</v>
      </c>
    </row>
    <row r="160" spans="1:48" ht="19.350000000000001" customHeight="1" x14ac:dyDescent="0.25">
      <c r="A160" s="23"/>
      <c r="B160" s="24" t="s">
        <v>261</v>
      </c>
      <c r="C160" s="18" t="s">
        <v>12</v>
      </c>
      <c r="D160" s="25"/>
      <c r="E160" s="25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</row>
    <row r="161" spans="1:48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63">SUM(OFFSET(D161,0,6),OFFSET(D161,0,12),OFFSET(D161,0,18),OFFSET(D161,0,24),OFFSET(D161,0,30),OFFSET(D161,0,36),OFFSET(D161,0,42))</f>
        <v>0</v>
      </c>
      <c r="E161" s="22">
        <f t="shared" ca="1" si="63"/>
        <v>1</v>
      </c>
      <c r="F161" s="22">
        <f t="shared" ref="F161:F173" ca="1" si="64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65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66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1</v>
      </c>
      <c r="X161" s="22">
        <f t="shared" ref="X161:X173" si="67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68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69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70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71">IF(AT161, ROUND(AU161/AT161*100, 2),0)</f>
        <v>0</v>
      </c>
    </row>
    <row r="162" spans="1:48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63"/>
        <v>2</v>
      </c>
      <c r="E162" s="22">
        <f t="shared" ca="1" si="63"/>
        <v>2</v>
      </c>
      <c r="F162" s="22">
        <f t="shared" ca="1" si="64"/>
        <v>100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0</v>
      </c>
      <c r="L162" s="22">
        <f t="shared" si="65"/>
        <v>0</v>
      </c>
      <c r="M162" s="26" t="s">
        <v>264</v>
      </c>
      <c r="N162" s="27" t="s">
        <v>265</v>
      </c>
      <c r="O162" s="13">
        <v>121</v>
      </c>
      <c r="P162" s="22">
        <v>1</v>
      </c>
      <c r="Q162" s="22">
        <v>2</v>
      </c>
      <c r="R162" s="22">
        <f t="shared" si="66"/>
        <v>200</v>
      </c>
      <c r="S162" s="26" t="s">
        <v>264</v>
      </c>
      <c r="T162" s="27" t="s">
        <v>265</v>
      </c>
      <c r="U162" s="13">
        <v>121</v>
      </c>
      <c r="V162" s="22">
        <v>0</v>
      </c>
      <c r="W162" s="22">
        <v>0</v>
      </c>
      <c r="X162" s="22">
        <f t="shared" si="67"/>
        <v>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68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69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70"/>
        <v>0</v>
      </c>
      <c r="AQ162" s="26" t="s">
        <v>264</v>
      </c>
      <c r="AR162" s="27" t="s">
        <v>265</v>
      </c>
      <c r="AS162" s="13">
        <v>121</v>
      </c>
      <c r="AT162" s="22">
        <v>1</v>
      </c>
      <c r="AU162" s="22">
        <v>0</v>
      </c>
      <c r="AV162" s="22">
        <f t="shared" si="71"/>
        <v>0</v>
      </c>
    </row>
    <row r="163" spans="1:48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63"/>
        <v>0</v>
      </c>
      <c r="E163" s="22">
        <f t="shared" ca="1" si="63"/>
        <v>0</v>
      </c>
      <c r="F163" s="22">
        <f t="shared" ca="1" si="64"/>
        <v>0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65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66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67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68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69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70"/>
        <v>0</v>
      </c>
      <c r="AQ163" s="26" t="s">
        <v>266</v>
      </c>
      <c r="AR163" s="27" t="s">
        <v>267</v>
      </c>
      <c r="AS163" s="13">
        <v>122</v>
      </c>
      <c r="AT163" s="22">
        <v>0</v>
      </c>
      <c r="AU163" s="22">
        <v>0</v>
      </c>
      <c r="AV163" s="22">
        <f t="shared" si="71"/>
        <v>0</v>
      </c>
    </row>
    <row r="164" spans="1:48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63"/>
        <v>0</v>
      </c>
      <c r="E164" s="22">
        <f t="shared" ca="1" si="63"/>
        <v>0</v>
      </c>
      <c r="F164" s="22">
        <f t="shared" ca="1" si="64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65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66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67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68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69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70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71"/>
        <v>0</v>
      </c>
    </row>
    <row r="165" spans="1:48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63"/>
        <v>5</v>
      </c>
      <c r="E165" s="22">
        <f t="shared" ca="1" si="63"/>
        <v>0</v>
      </c>
      <c r="F165" s="22">
        <f t="shared" ca="1" si="64"/>
        <v>0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65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66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67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68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69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70"/>
        <v>0</v>
      </c>
      <c r="AQ165" s="26" t="s">
        <v>270</v>
      </c>
      <c r="AR165" s="27" t="s">
        <v>271</v>
      </c>
      <c r="AS165" s="13">
        <v>124</v>
      </c>
      <c r="AT165" s="22">
        <v>5</v>
      </c>
      <c r="AU165" s="22">
        <v>0</v>
      </c>
      <c r="AV165" s="22">
        <f t="shared" si="71"/>
        <v>0</v>
      </c>
    </row>
    <row r="166" spans="1:48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63"/>
        <v>112</v>
      </c>
      <c r="E166" s="22">
        <f t="shared" ca="1" si="63"/>
        <v>53</v>
      </c>
      <c r="F166" s="22">
        <f t="shared" ca="1" si="64"/>
        <v>47.32</v>
      </c>
      <c r="G166" s="26" t="s">
        <v>272</v>
      </c>
      <c r="H166" s="27" t="s">
        <v>273</v>
      </c>
      <c r="I166" s="13">
        <v>125</v>
      </c>
      <c r="J166" s="22">
        <v>18</v>
      </c>
      <c r="K166" s="22">
        <v>10</v>
      </c>
      <c r="L166" s="22">
        <f t="shared" si="65"/>
        <v>55.56</v>
      </c>
      <c r="M166" s="26" t="s">
        <v>272</v>
      </c>
      <c r="N166" s="27" t="s">
        <v>273</v>
      </c>
      <c r="O166" s="13">
        <v>125</v>
      </c>
      <c r="P166" s="22">
        <v>0</v>
      </c>
      <c r="Q166" s="22">
        <v>0</v>
      </c>
      <c r="R166" s="22">
        <f t="shared" si="66"/>
        <v>0</v>
      </c>
      <c r="S166" s="26" t="s">
        <v>272</v>
      </c>
      <c r="T166" s="27" t="s">
        <v>273</v>
      </c>
      <c r="U166" s="13">
        <v>125</v>
      </c>
      <c r="V166" s="22">
        <v>15</v>
      </c>
      <c r="W166" s="22">
        <v>7</v>
      </c>
      <c r="X166" s="22">
        <f t="shared" si="67"/>
        <v>46.67</v>
      </c>
      <c r="Y166" s="26" t="s">
        <v>272</v>
      </c>
      <c r="Z166" s="27" t="s">
        <v>273</v>
      </c>
      <c r="AA166" s="13">
        <v>125</v>
      </c>
      <c r="AB166" s="22">
        <v>0</v>
      </c>
      <c r="AC166" s="22">
        <v>0</v>
      </c>
      <c r="AD166" s="22">
        <f t="shared" si="68"/>
        <v>0</v>
      </c>
      <c r="AE166" s="26" t="s">
        <v>272</v>
      </c>
      <c r="AF166" s="27" t="s">
        <v>273</v>
      </c>
      <c r="AG166" s="13">
        <v>125</v>
      </c>
      <c r="AH166" s="22">
        <v>7</v>
      </c>
      <c r="AI166" s="22">
        <v>5</v>
      </c>
      <c r="AJ166" s="22">
        <f t="shared" si="69"/>
        <v>71.430000000000007</v>
      </c>
      <c r="AK166" s="26" t="s">
        <v>272</v>
      </c>
      <c r="AL166" s="27" t="s">
        <v>273</v>
      </c>
      <c r="AM166" s="13">
        <v>125</v>
      </c>
      <c r="AN166" s="22">
        <v>0</v>
      </c>
      <c r="AO166" s="22">
        <v>0</v>
      </c>
      <c r="AP166" s="22">
        <f t="shared" si="70"/>
        <v>0</v>
      </c>
      <c r="AQ166" s="26" t="s">
        <v>272</v>
      </c>
      <c r="AR166" s="27" t="s">
        <v>273</v>
      </c>
      <c r="AS166" s="13">
        <v>125</v>
      </c>
      <c r="AT166" s="22">
        <v>72</v>
      </c>
      <c r="AU166" s="22">
        <v>31</v>
      </c>
      <c r="AV166" s="22">
        <f t="shared" si="71"/>
        <v>43.06</v>
      </c>
    </row>
    <row r="167" spans="1:48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63"/>
        <v>10</v>
      </c>
      <c r="E167" s="22">
        <f t="shared" ca="1" si="63"/>
        <v>6</v>
      </c>
      <c r="F167" s="22">
        <f t="shared" ca="1" si="64"/>
        <v>60</v>
      </c>
      <c r="G167" s="26" t="s">
        <v>274</v>
      </c>
      <c r="H167" s="27" t="s">
        <v>275</v>
      </c>
      <c r="I167" s="13">
        <v>126</v>
      </c>
      <c r="J167" s="22">
        <v>0</v>
      </c>
      <c r="K167" s="22">
        <v>0</v>
      </c>
      <c r="L167" s="22">
        <f t="shared" si="65"/>
        <v>0</v>
      </c>
      <c r="M167" s="26" t="s">
        <v>274</v>
      </c>
      <c r="N167" s="27" t="s">
        <v>275</v>
      </c>
      <c r="O167" s="13">
        <v>126</v>
      </c>
      <c r="P167" s="22">
        <v>0</v>
      </c>
      <c r="Q167" s="22">
        <v>0</v>
      </c>
      <c r="R167" s="22">
        <f t="shared" si="66"/>
        <v>0</v>
      </c>
      <c r="S167" s="26" t="s">
        <v>274</v>
      </c>
      <c r="T167" s="27" t="s">
        <v>275</v>
      </c>
      <c r="U167" s="13">
        <v>126</v>
      </c>
      <c r="V167" s="22">
        <v>0</v>
      </c>
      <c r="W167" s="22">
        <v>4</v>
      </c>
      <c r="X167" s="22">
        <f t="shared" si="67"/>
        <v>0</v>
      </c>
      <c r="Y167" s="26" t="s">
        <v>274</v>
      </c>
      <c r="Z167" s="27" t="s">
        <v>275</v>
      </c>
      <c r="AA167" s="13">
        <v>126</v>
      </c>
      <c r="AB167" s="22">
        <v>0</v>
      </c>
      <c r="AC167" s="22">
        <v>0</v>
      </c>
      <c r="AD167" s="22">
        <f t="shared" si="68"/>
        <v>0</v>
      </c>
      <c r="AE167" s="26" t="s">
        <v>274</v>
      </c>
      <c r="AF167" s="27" t="s">
        <v>275</v>
      </c>
      <c r="AG167" s="13">
        <v>126</v>
      </c>
      <c r="AH167" s="22">
        <v>0</v>
      </c>
      <c r="AI167" s="22">
        <v>0</v>
      </c>
      <c r="AJ167" s="22">
        <f t="shared" si="69"/>
        <v>0</v>
      </c>
      <c r="AK167" s="26" t="s">
        <v>274</v>
      </c>
      <c r="AL167" s="27" t="s">
        <v>275</v>
      </c>
      <c r="AM167" s="13">
        <v>126</v>
      </c>
      <c r="AN167" s="22">
        <v>0</v>
      </c>
      <c r="AO167" s="22">
        <v>0</v>
      </c>
      <c r="AP167" s="22">
        <f t="shared" si="70"/>
        <v>0</v>
      </c>
      <c r="AQ167" s="26" t="s">
        <v>274</v>
      </c>
      <c r="AR167" s="27" t="s">
        <v>275</v>
      </c>
      <c r="AS167" s="13">
        <v>126</v>
      </c>
      <c r="AT167" s="22">
        <v>10</v>
      </c>
      <c r="AU167" s="22">
        <v>2</v>
      </c>
      <c r="AV167" s="22">
        <f t="shared" si="71"/>
        <v>20</v>
      </c>
    </row>
    <row r="168" spans="1:48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63"/>
        <v>0</v>
      </c>
      <c r="E168" s="22">
        <f t="shared" ca="1" si="63"/>
        <v>0</v>
      </c>
      <c r="F168" s="22">
        <f t="shared" ca="1" si="64"/>
        <v>0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65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66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67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68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69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70"/>
        <v>0</v>
      </c>
      <c r="AQ168" s="26" t="s">
        <v>276</v>
      </c>
      <c r="AR168" s="27" t="s">
        <v>277</v>
      </c>
      <c r="AS168" s="13">
        <v>127</v>
      </c>
      <c r="AT168" s="22">
        <v>0</v>
      </c>
      <c r="AU168" s="22">
        <v>0</v>
      </c>
      <c r="AV168" s="22">
        <f t="shared" si="71"/>
        <v>0</v>
      </c>
    </row>
    <row r="169" spans="1:48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63"/>
        <v>0</v>
      </c>
      <c r="E169" s="22">
        <f t="shared" ca="1" si="63"/>
        <v>0</v>
      </c>
      <c r="F169" s="22">
        <f t="shared" ca="1" si="64"/>
        <v>0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65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66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67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68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69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70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71"/>
        <v>0</v>
      </c>
    </row>
    <row r="170" spans="1:48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63"/>
        <v>0</v>
      </c>
      <c r="E170" s="22">
        <f t="shared" ca="1" si="63"/>
        <v>0</v>
      </c>
      <c r="F170" s="22">
        <f t="shared" ca="1" si="64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65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66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67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68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69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70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71"/>
        <v>0</v>
      </c>
    </row>
    <row r="171" spans="1:48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63"/>
        <v>0</v>
      </c>
      <c r="E171" s="22">
        <f t="shared" ca="1" si="63"/>
        <v>0</v>
      </c>
      <c r="F171" s="22">
        <f t="shared" ca="1" si="64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65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66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67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68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69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70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71"/>
        <v>0</v>
      </c>
    </row>
    <row r="172" spans="1:48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63"/>
        <v>59</v>
      </c>
      <c r="E172" s="22">
        <f t="shared" ca="1" si="63"/>
        <v>55</v>
      </c>
      <c r="F172" s="22">
        <f t="shared" ca="1" si="64"/>
        <v>93.22</v>
      </c>
      <c r="G172" s="26" t="s">
        <v>284</v>
      </c>
      <c r="H172" s="27" t="s">
        <v>285</v>
      </c>
      <c r="I172" s="13">
        <v>131</v>
      </c>
      <c r="J172" s="22">
        <v>11</v>
      </c>
      <c r="K172" s="22">
        <v>1</v>
      </c>
      <c r="L172" s="22">
        <f t="shared" si="65"/>
        <v>9.09</v>
      </c>
      <c r="M172" s="26" t="s">
        <v>284</v>
      </c>
      <c r="N172" s="27" t="s">
        <v>285</v>
      </c>
      <c r="O172" s="13">
        <v>131</v>
      </c>
      <c r="P172" s="22">
        <v>8</v>
      </c>
      <c r="Q172" s="22">
        <v>11</v>
      </c>
      <c r="R172" s="22">
        <f t="shared" si="66"/>
        <v>137.5</v>
      </c>
      <c r="S172" s="26" t="s">
        <v>284</v>
      </c>
      <c r="T172" s="27" t="s">
        <v>285</v>
      </c>
      <c r="U172" s="13">
        <v>131</v>
      </c>
      <c r="V172" s="22">
        <v>1</v>
      </c>
      <c r="W172" s="22">
        <v>2</v>
      </c>
      <c r="X172" s="22">
        <f t="shared" si="67"/>
        <v>200</v>
      </c>
      <c r="Y172" s="26" t="s">
        <v>284</v>
      </c>
      <c r="Z172" s="27" t="s">
        <v>285</v>
      </c>
      <c r="AA172" s="13">
        <v>131</v>
      </c>
      <c r="AB172" s="22">
        <v>0</v>
      </c>
      <c r="AC172" s="22">
        <v>2</v>
      </c>
      <c r="AD172" s="22">
        <f t="shared" si="68"/>
        <v>0</v>
      </c>
      <c r="AE172" s="26" t="s">
        <v>284</v>
      </c>
      <c r="AF172" s="27" t="s">
        <v>285</v>
      </c>
      <c r="AG172" s="13">
        <v>131</v>
      </c>
      <c r="AH172" s="22">
        <v>1</v>
      </c>
      <c r="AI172" s="22">
        <v>8</v>
      </c>
      <c r="AJ172" s="22">
        <f t="shared" si="69"/>
        <v>800</v>
      </c>
      <c r="AK172" s="26" t="s">
        <v>284</v>
      </c>
      <c r="AL172" s="27" t="s">
        <v>285</v>
      </c>
      <c r="AM172" s="13">
        <v>131</v>
      </c>
      <c r="AN172" s="22">
        <v>0</v>
      </c>
      <c r="AO172" s="22">
        <v>0</v>
      </c>
      <c r="AP172" s="22">
        <f t="shared" si="70"/>
        <v>0</v>
      </c>
      <c r="AQ172" s="26" t="s">
        <v>284</v>
      </c>
      <c r="AR172" s="27" t="s">
        <v>285</v>
      </c>
      <c r="AS172" s="13">
        <v>131</v>
      </c>
      <c r="AT172" s="22">
        <v>38</v>
      </c>
      <c r="AU172" s="22">
        <v>31</v>
      </c>
      <c r="AV172" s="22">
        <f t="shared" si="71"/>
        <v>81.58</v>
      </c>
    </row>
    <row r="173" spans="1:48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63"/>
        <v>56</v>
      </c>
      <c r="E173" s="22">
        <f t="shared" ca="1" si="63"/>
        <v>57</v>
      </c>
      <c r="F173" s="22">
        <f t="shared" ca="1" si="64"/>
        <v>101.79</v>
      </c>
      <c r="G173" s="20" t="s">
        <v>286</v>
      </c>
      <c r="H173" s="28" t="s">
        <v>287</v>
      </c>
      <c r="I173" s="13">
        <v>132</v>
      </c>
      <c r="J173" s="22">
        <v>0</v>
      </c>
      <c r="K173" s="22">
        <v>0</v>
      </c>
      <c r="L173" s="22">
        <f t="shared" si="65"/>
        <v>0</v>
      </c>
      <c r="M173" s="20" t="s">
        <v>286</v>
      </c>
      <c r="N173" s="28" t="s">
        <v>287</v>
      </c>
      <c r="O173" s="13">
        <v>132</v>
      </c>
      <c r="P173" s="22">
        <v>1</v>
      </c>
      <c r="Q173" s="22">
        <v>1</v>
      </c>
      <c r="R173" s="22">
        <f t="shared" si="66"/>
        <v>100</v>
      </c>
      <c r="S173" s="20" t="s">
        <v>286</v>
      </c>
      <c r="T173" s="28" t="s">
        <v>287</v>
      </c>
      <c r="U173" s="13">
        <v>132</v>
      </c>
      <c r="V173" s="22">
        <v>4</v>
      </c>
      <c r="W173" s="22">
        <v>11</v>
      </c>
      <c r="X173" s="22">
        <f t="shared" si="67"/>
        <v>275</v>
      </c>
      <c r="Y173" s="20" t="s">
        <v>286</v>
      </c>
      <c r="Z173" s="28" t="s">
        <v>287</v>
      </c>
      <c r="AA173" s="13">
        <v>132</v>
      </c>
      <c r="AB173" s="22">
        <v>0</v>
      </c>
      <c r="AC173" s="22">
        <v>0</v>
      </c>
      <c r="AD173" s="22">
        <f t="shared" si="68"/>
        <v>0</v>
      </c>
      <c r="AE173" s="20" t="s">
        <v>286</v>
      </c>
      <c r="AF173" s="28" t="s">
        <v>287</v>
      </c>
      <c r="AG173" s="13">
        <v>132</v>
      </c>
      <c r="AH173" s="22">
        <v>0</v>
      </c>
      <c r="AI173" s="22">
        <v>2</v>
      </c>
      <c r="AJ173" s="22">
        <f t="shared" si="69"/>
        <v>0</v>
      </c>
      <c r="AK173" s="20" t="s">
        <v>286</v>
      </c>
      <c r="AL173" s="28" t="s">
        <v>287</v>
      </c>
      <c r="AM173" s="13">
        <v>132</v>
      </c>
      <c r="AN173" s="22">
        <v>0</v>
      </c>
      <c r="AO173" s="22">
        <v>0</v>
      </c>
      <c r="AP173" s="22">
        <f t="shared" si="70"/>
        <v>0</v>
      </c>
      <c r="AQ173" s="20" t="s">
        <v>286</v>
      </c>
      <c r="AR173" s="28" t="s">
        <v>287</v>
      </c>
      <c r="AS173" s="13">
        <v>132</v>
      </c>
      <c r="AT173" s="22">
        <v>51</v>
      </c>
      <c r="AU173" s="22">
        <v>43</v>
      </c>
      <c r="AV173" s="22">
        <f t="shared" si="71"/>
        <v>84.31</v>
      </c>
    </row>
    <row r="174" spans="1:48" ht="19.350000000000001" customHeight="1" x14ac:dyDescent="0.25">
      <c r="A174" s="23"/>
      <c r="B174" s="24" t="s">
        <v>288</v>
      </c>
      <c r="C174" s="18" t="s">
        <v>12</v>
      </c>
      <c r="D174" s="25"/>
      <c r="E174" s="25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</row>
    <row r="175" spans="1:48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72">SUM(OFFSET(D175,0,6),OFFSET(D175,0,12),OFFSET(D175,0,18),OFFSET(D175,0,24),OFFSET(D175,0,30),OFFSET(D175,0,36),OFFSET(D175,0,42))</f>
        <v>0</v>
      </c>
      <c r="E175" s="22">
        <f t="shared" ca="1" si="72"/>
        <v>0</v>
      </c>
      <c r="F175" s="22">
        <f t="shared" ref="F175:F187" ca="1" si="73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74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75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76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77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78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79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80">IF(AT175, ROUND(AU175/AT175*100, 2),0)</f>
        <v>0</v>
      </c>
    </row>
    <row r="176" spans="1:48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72"/>
        <v>1</v>
      </c>
      <c r="E176" s="22">
        <f t="shared" ca="1" si="72"/>
        <v>1</v>
      </c>
      <c r="F176" s="22">
        <f t="shared" ca="1" si="73"/>
        <v>100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74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75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1</v>
      </c>
      <c r="X176" s="22">
        <f t="shared" si="76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77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78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79"/>
        <v>0</v>
      </c>
      <c r="AQ176" s="26" t="s">
        <v>291</v>
      </c>
      <c r="AR176" s="30" t="s">
        <v>292</v>
      </c>
      <c r="AS176" s="13">
        <v>134</v>
      </c>
      <c r="AT176" s="22">
        <v>1</v>
      </c>
      <c r="AU176" s="22">
        <v>0</v>
      </c>
      <c r="AV176" s="22">
        <f t="shared" si="80"/>
        <v>0</v>
      </c>
    </row>
    <row r="177" spans="1:48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72"/>
        <v>0</v>
      </c>
      <c r="E177" s="22">
        <f t="shared" ca="1" si="72"/>
        <v>0</v>
      </c>
      <c r="F177" s="22">
        <f t="shared" ca="1" si="73"/>
        <v>0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74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75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76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77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78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79"/>
        <v>0</v>
      </c>
      <c r="AQ177" s="26" t="s">
        <v>293</v>
      </c>
      <c r="AR177" s="27" t="s">
        <v>267</v>
      </c>
      <c r="AS177" s="13">
        <v>135</v>
      </c>
      <c r="AT177" s="22">
        <v>0</v>
      </c>
      <c r="AU177" s="22">
        <v>0</v>
      </c>
      <c r="AV177" s="22">
        <f t="shared" si="80"/>
        <v>0</v>
      </c>
    </row>
    <row r="178" spans="1:48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72"/>
        <v>0</v>
      </c>
      <c r="E178" s="22">
        <f t="shared" ca="1" si="72"/>
        <v>0</v>
      </c>
      <c r="F178" s="22">
        <f t="shared" ca="1" si="73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74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75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76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77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78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79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80"/>
        <v>0</v>
      </c>
    </row>
    <row r="179" spans="1:48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72"/>
        <v>1</v>
      </c>
      <c r="E179" s="22">
        <f t="shared" ca="1" si="72"/>
        <v>0</v>
      </c>
      <c r="F179" s="22">
        <f t="shared" ca="1" si="73"/>
        <v>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74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75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76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77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78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79"/>
        <v>0</v>
      </c>
      <c r="AQ179" s="26" t="s">
        <v>295</v>
      </c>
      <c r="AR179" s="27" t="s">
        <v>271</v>
      </c>
      <c r="AS179" s="13">
        <v>137</v>
      </c>
      <c r="AT179" s="22">
        <v>1</v>
      </c>
      <c r="AU179" s="22">
        <v>0</v>
      </c>
      <c r="AV179" s="22">
        <f t="shared" si="80"/>
        <v>0</v>
      </c>
    </row>
    <row r="180" spans="1:48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72"/>
        <v>37</v>
      </c>
      <c r="E180" s="22">
        <f t="shared" ca="1" si="72"/>
        <v>31</v>
      </c>
      <c r="F180" s="22">
        <f t="shared" ca="1" si="73"/>
        <v>83.78</v>
      </c>
      <c r="G180" s="26" t="s">
        <v>296</v>
      </c>
      <c r="H180" s="27" t="s">
        <v>273</v>
      </c>
      <c r="I180" s="13">
        <v>138</v>
      </c>
      <c r="J180" s="22">
        <v>0</v>
      </c>
      <c r="K180" s="22">
        <v>0</v>
      </c>
      <c r="L180" s="22">
        <f t="shared" si="74"/>
        <v>0</v>
      </c>
      <c r="M180" s="26" t="s">
        <v>296</v>
      </c>
      <c r="N180" s="27" t="s">
        <v>273</v>
      </c>
      <c r="O180" s="13">
        <v>138</v>
      </c>
      <c r="P180" s="22">
        <v>0</v>
      </c>
      <c r="Q180" s="22">
        <v>0</v>
      </c>
      <c r="R180" s="22">
        <f t="shared" si="75"/>
        <v>0</v>
      </c>
      <c r="S180" s="26" t="s">
        <v>296</v>
      </c>
      <c r="T180" s="27" t="s">
        <v>273</v>
      </c>
      <c r="U180" s="13">
        <v>138</v>
      </c>
      <c r="V180" s="22">
        <v>2</v>
      </c>
      <c r="W180" s="22">
        <v>5</v>
      </c>
      <c r="X180" s="22">
        <f t="shared" si="76"/>
        <v>250</v>
      </c>
      <c r="Y180" s="26" t="s">
        <v>296</v>
      </c>
      <c r="Z180" s="27" t="s">
        <v>273</v>
      </c>
      <c r="AA180" s="13">
        <v>138</v>
      </c>
      <c r="AB180" s="22">
        <v>0</v>
      </c>
      <c r="AC180" s="22">
        <v>0</v>
      </c>
      <c r="AD180" s="22">
        <f t="shared" si="77"/>
        <v>0</v>
      </c>
      <c r="AE180" s="26" t="s">
        <v>296</v>
      </c>
      <c r="AF180" s="27" t="s">
        <v>273</v>
      </c>
      <c r="AG180" s="13">
        <v>138</v>
      </c>
      <c r="AH180" s="22">
        <v>0</v>
      </c>
      <c r="AI180" s="22">
        <v>2</v>
      </c>
      <c r="AJ180" s="22">
        <f t="shared" si="78"/>
        <v>0</v>
      </c>
      <c r="AK180" s="26" t="s">
        <v>296</v>
      </c>
      <c r="AL180" s="27" t="s">
        <v>273</v>
      </c>
      <c r="AM180" s="13">
        <v>138</v>
      </c>
      <c r="AN180" s="22">
        <v>0</v>
      </c>
      <c r="AO180" s="22">
        <v>0</v>
      </c>
      <c r="AP180" s="22">
        <f t="shared" si="79"/>
        <v>0</v>
      </c>
      <c r="AQ180" s="26" t="s">
        <v>296</v>
      </c>
      <c r="AR180" s="27" t="s">
        <v>273</v>
      </c>
      <c r="AS180" s="13">
        <v>138</v>
      </c>
      <c r="AT180" s="22">
        <v>35</v>
      </c>
      <c r="AU180" s="22">
        <v>24</v>
      </c>
      <c r="AV180" s="22">
        <f t="shared" si="80"/>
        <v>68.569999999999993</v>
      </c>
    </row>
    <row r="181" spans="1:48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72"/>
        <v>8</v>
      </c>
      <c r="E181" s="22">
        <f t="shared" ca="1" si="72"/>
        <v>6</v>
      </c>
      <c r="F181" s="22">
        <f t="shared" ca="1" si="73"/>
        <v>75</v>
      </c>
      <c r="G181" s="26" t="s">
        <v>297</v>
      </c>
      <c r="H181" s="27" t="s">
        <v>275</v>
      </c>
      <c r="I181" s="13">
        <v>139</v>
      </c>
      <c r="J181" s="22">
        <v>0</v>
      </c>
      <c r="K181" s="22">
        <v>0</v>
      </c>
      <c r="L181" s="22">
        <f t="shared" si="74"/>
        <v>0</v>
      </c>
      <c r="M181" s="26" t="s">
        <v>297</v>
      </c>
      <c r="N181" s="27" t="s">
        <v>275</v>
      </c>
      <c r="O181" s="13">
        <v>139</v>
      </c>
      <c r="P181" s="22">
        <v>0</v>
      </c>
      <c r="Q181" s="22">
        <v>0</v>
      </c>
      <c r="R181" s="22">
        <f t="shared" si="75"/>
        <v>0</v>
      </c>
      <c r="S181" s="26" t="s">
        <v>297</v>
      </c>
      <c r="T181" s="27" t="s">
        <v>275</v>
      </c>
      <c r="U181" s="13">
        <v>139</v>
      </c>
      <c r="V181" s="22">
        <v>2</v>
      </c>
      <c r="W181" s="22">
        <v>4</v>
      </c>
      <c r="X181" s="22">
        <f t="shared" si="76"/>
        <v>200</v>
      </c>
      <c r="Y181" s="26" t="s">
        <v>297</v>
      </c>
      <c r="Z181" s="27" t="s">
        <v>275</v>
      </c>
      <c r="AA181" s="13">
        <v>139</v>
      </c>
      <c r="AB181" s="22">
        <v>0</v>
      </c>
      <c r="AC181" s="22">
        <v>0</v>
      </c>
      <c r="AD181" s="22">
        <f t="shared" si="77"/>
        <v>0</v>
      </c>
      <c r="AE181" s="26" t="s">
        <v>297</v>
      </c>
      <c r="AF181" s="27" t="s">
        <v>275</v>
      </c>
      <c r="AG181" s="13">
        <v>139</v>
      </c>
      <c r="AH181" s="22">
        <v>0</v>
      </c>
      <c r="AI181" s="22">
        <v>0</v>
      </c>
      <c r="AJ181" s="22">
        <f t="shared" si="78"/>
        <v>0</v>
      </c>
      <c r="AK181" s="26" t="s">
        <v>297</v>
      </c>
      <c r="AL181" s="27" t="s">
        <v>275</v>
      </c>
      <c r="AM181" s="13">
        <v>139</v>
      </c>
      <c r="AN181" s="22">
        <v>0</v>
      </c>
      <c r="AO181" s="22">
        <v>0</v>
      </c>
      <c r="AP181" s="22">
        <f t="shared" si="79"/>
        <v>0</v>
      </c>
      <c r="AQ181" s="26" t="s">
        <v>297</v>
      </c>
      <c r="AR181" s="27" t="s">
        <v>275</v>
      </c>
      <c r="AS181" s="13">
        <v>139</v>
      </c>
      <c r="AT181" s="22">
        <v>6</v>
      </c>
      <c r="AU181" s="22">
        <v>2</v>
      </c>
      <c r="AV181" s="22">
        <f t="shared" si="80"/>
        <v>33.33</v>
      </c>
    </row>
    <row r="182" spans="1:48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72"/>
        <v>0</v>
      </c>
      <c r="E182" s="22">
        <f t="shared" ca="1" si="72"/>
        <v>0</v>
      </c>
      <c r="F182" s="22">
        <f t="shared" ca="1" si="73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74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75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76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77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78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79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80"/>
        <v>0</v>
      </c>
    </row>
    <row r="183" spans="1:48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72"/>
        <v>0</v>
      </c>
      <c r="E183" s="22">
        <f t="shared" ca="1" si="72"/>
        <v>0</v>
      </c>
      <c r="F183" s="22">
        <f t="shared" ca="1" si="73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74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75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76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77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78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79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80"/>
        <v>0</v>
      </c>
    </row>
    <row r="184" spans="1:48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72"/>
        <v>0</v>
      </c>
      <c r="E184" s="22">
        <f t="shared" ca="1" si="72"/>
        <v>0</v>
      </c>
      <c r="F184" s="22">
        <f t="shared" ca="1" si="73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74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75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76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77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78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79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80"/>
        <v>0</v>
      </c>
    </row>
    <row r="185" spans="1:48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72"/>
        <v>0</v>
      </c>
      <c r="E185" s="22">
        <f t="shared" ca="1" si="72"/>
        <v>0</v>
      </c>
      <c r="F185" s="22">
        <f t="shared" ca="1" si="73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74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75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76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77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78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79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80"/>
        <v>0</v>
      </c>
    </row>
    <row r="186" spans="1:48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72"/>
        <v>9</v>
      </c>
      <c r="E186" s="22">
        <f t="shared" ca="1" si="72"/>
        <v>20</v>
      </c>
      <c r="F186" s="22">
        <f t="shared" ca="1" si="73"/>
        <v>222.22</v>
      </c>
      <c r="G186" s="26" t="s">
        <v>302</v>
      </c>
      <c r="H186" s="27" t="s">
        <v>285</v>
      </c>
      <c r="I186" s="13">
        <v>144</v>
      </c>
      <c r="J186" s="22">
        <v>0</v>
      </c>
      <c r="K186" s="22">
        <v>0</v>
      </c>
      <c r="L186" s="22">
        <f t="shared" si="74"/>
        <v>0</v>
      </c>
      <c r="M186" s="26" t="s">
        <v>302</v>
      </c>
      <c r="N186" s="27" t="s">
        <v>285</v>
      </c>
      <c r="O186" s="13">
        <v>144</v>
      </c>
      <c r="P186" s="22">
        <v>1</v>
      </c>
      <c r="Q186" s="22">
        <v>1</v>
      </c>
      <c r="R186" s="22">
        <f t="shared" si="75"/>
        <v>100</v>
      </c>
      <c r="S186" s="26" t="s">
        <v>302</v>
      </c>
      <c r="T186" s="27" t="s">
        <v>285</v>
      </c>
      <c r="U186" s="13">
        <v>144</v>
      </c>
      <c r="V186" s="22">
        <v>0</v>
      </c>
      <c r="W186" s="22">
        <v>2</v>
      </c>
      <c r="X186" s="22">
        <f t="shared" si="76"/>
        <v>0</v>
      </c>
      <c r="Y186" s="26" t="s">
        <v>302</v>
      </c>
      <c r="Z186" s="27" t="s">
        <v>285</v>
      </c>
      <c r="AA186" s="13">
        <v>144</v>
      </c>
      <c r="AB186" s="22">
        <v>0</v>
      </c>
      <c r="AC186" s="22">
        <v>0</v>
      </c>
      <c r="AD186" s="22">
        <f t="shared" si="77"/>
        <v>0</v>
      </c>
      <c r="AE186" s="26" t="s">
        <v>302</v>
      </c>
      <c r="AF186" s="27" t="s">
        <v>285</v>
      </c>
      <c r="AG186" s="13">
        <v>144</v>
      </c>
      <c r="AH186" s="22">
        <v>0</v>
      </c>
      <c r="AI186" s="22">
        <v>0</v>
      </c>
      <c r="AJ186" s="22">
        <f t="shared" si="78"/>
        <v>0</v>
      </c>
      <c r="AK186" s="26" t="s">
        <v>302</v>
      </c>
      <c r="AL186" s="27" t="s">
        <v>285</v>
      </c>
      <c r="AM186" s="13">
        <v>144</v>
      </c>
      <c r="AN186" s="22">
        <v>0</v>
      </c>
      <c r="AO186" s="22">
        <v>0</v>
      </c>
      <c r="AP186" s="22">
        <f t="shared" si="79"/>
        <v>0</v>
      </c>
      <c r="AQ186" s="26" t="s">
        <v>302</v>
      </c>
      <c r="AR186" s="27" t="s">
        <v>285</v>
      </c>
      <c r="AS186" s="13">
        <v>144</v>
      </c>
      <c r="AT186" s="22">
        <v>8</v>
      </c>
      <c r="AU186" s="22">
        <v>17</v>
      </c>
      <c r="AV186" s="22">
        <f t="shared" si="80"/>
        <v>212.5</v>
      </c>
    </row>
    <row r="187" spans="1:48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72"/>
        <v>3685</v>
      </c>
      <c r="E187" s="22">
        <f t="shared" ca="1" si="72"/>
        <v>3351</v>
      </c>
      <c r="F187" s="22">
        <f t="shared" ca="1" si="73"/>
        <v>90.94</v>
      </c>
      <c r="G187" s="20" t="s">
        <v>303</v>
      </c>
      <c r="H187" s="28" t="s">
        <v>304</v>
      </c>
      <c r="I187" s="13">
        <v>145</v>
      </c>
      <c r="J187" s="22">
        <v>1061</v>
      </c>
      <c r="K187" s="22">
        <v>351</v>
      </c>
      <c r="L187" s="22">
        <f t="shared" si="74"/>
        <v>33.08</v>
      </c>
      <c r="M187" s="20" t="s">
        <v>303</v>
      </c>
      <c r="N187" s="28" t="s">
        <v>304</v>
      </c>
      <c r="O187" s="13">
        <v>145</v>
      </c>
      <c r="P187" s="22">
        <v>174</v>
      </c>
      <c r="Q187" s="22">
        <v>740</v>
      </c>
      <c r="R187" s="22">
        <f t="shared" si="75"/>
        <v>425.29</v>
      </c>
      <c r="S187" s="20" t="s">
        <v>303</v>
      </c>
      <c r="T187" s="28" t="s">
        <v>304</v>
      </c>
      <c r="U187" s="13">
        <v>145</v>
      </c>
      <c r="V187" s="22">
        <v>207</v>
      </c>
      <c r="W187" s="22">
        <v>374</v>
      </c>
      <c r="X187" s="22">
        <f t="shared" si="76"/>
        <v>180.68</v>
      </c>
      <c r="Y187" s="20" t="s">
        <v>303</v>
      </c>
      <c r="Z187" s="28" t="s">
        <v>304</v>
      </c>
      <c r="AA187" s="13">
        <v>145</v>
      </c>
      <c r="AB187" s="22">
        <v>153</v>
      </c>
      <c r="AC187" s="22">
        <v>203</v>
      </c>
      <c r="AD187" s="22">
        <f t="shared" si="77"/>
        <v>132.68</v>
      </c>
      <c r="AE187" s="20" t="s">
        <v>303</v>
      </c>
      <c r="AF187" s="28" t="s">
        <v>304</v>
      </c>
      <c r="AG187" s="13">
        <v>145</v>
      </c>
      <c r="AH187" s="22">
        <v>482</v>
      </c>
      <c r="AI187" s="22">
        <v>93</v>
      </c>
      <c r="AJ187" s="22">
        <f t="shared" si="78"/>
        <v>19.29</v>
      </c>
      <c r="AK187" s="20" t="s">
        <v>303</v>
      </c>
      <c r="AL187" s="28" t="s">
        <v>304</v>
      </c>
      <c r="AM187" s="13">
        <v>145</v>
      </c>
      <c r="AN187" s="22">
        <v>436</v>
      </c>
      <c r="AO187" s="22">
        <v>604</v>
      </c>
      <c r="AP187" s="22">
        <f t="shared" si="79"/>
        <v>138.53</v>
      </c>
      <c r="AQ187" s="20" t="s">
        <v>303</v>
      </c>
      <c r="AR187" s="28" t="s">
        <v>304</v>
      </c>
      <c r="AS187" s="13">
        <v>145</v>
      </c>
      <c r="AT187" s="22">
        <v>1172</v>
      </c>
      <c r="AU187" s="22">
        <v>986</v>
      </c>
      <c r="AV187" s="22">
        <f t="shared" si="80"/>
        <v>84.13</v>
      </c>
    </row>
    <row r="188" spans="1:48" ht="19.350000000000001" customHeight="1" x14ac:dyDescent="0.25">
      <c r="A188" s="23"/>
      <c r="B188" s="24" t="s">
        <v>16</v>
      </c>
      <c r="C188" s="18" t="s">
        <v>12</v>
      </c>
      <c r="D188" s="25"/>
      <c r="E188" s="25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</row>
    <row r="189" spans="1:48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81">SUM(OFFSET(D189,0,6),OFFSET(D189,0,12),OFFSET(D189,0,18),OFFSET(D189,0,24),OFFSET(D189,0,30),OFFSET(D189,0,36),OFFSET(D189,0,42))</f>
        <v>2429</v>
      </c>
      <c r="E189" s="22">
        <f t="shared" ca="1" si="81"/>
        <v>2840</v>
      </c>
      <c r="F189" s="22">
        <f ca="1">IF(D189, ROUND(E189/D189*100, 2),0)</f>
        <v>116.92</v>
      </c>
      <c r="G189" s="26" t="s">
        <v>305</v>
      </c>
      <c r="H189" s="30" t="s">
        <v>306</v>
      </c>
      <c r="I189" s="13">
        <v>146</v>
      </c>
      <c r="J189" s="22">
        <v>672</v>
      </c>
      <c r="K189" s="22">
        <v>222</v>
      </c>
      <c r="L189" s="22">
        <f>IF(J189, ROUND(K189/J189*100, 2),0)</f>
        <v>33.04</v>
      </c>
      <c r="M189" s="26" t="s">
        <v>305</v>
      </c>
      <c r="N189" s="30" t="s">
        <v>306</v>
      </c>
      <c r="O189" s="13">
        <v>146</v>
      </c>
      <c r="P189" s="22">
        <v>147</v>
      </c>
      <c r="Q189" s="22">
        <v>689</v>
      </c>
      <c r="R189" s="22">
        <f>IF(P189, ROUND(Q189/P189*100, 2),0)</f>
        <v>468.71</v>
      </c>
      <c r="S189" s="26" t="s">
        <v>305</v>
      </c>
      <c r="T189" s="30" t="s">
        <v>306</v>
      </c>
      <c r="U189" s="13">
        <v>146</v>
      </c>
      <c r="V189" s="22">
        <v>166</v>
      </c>
      <c r="W189" s="22">
        <v>345</v>
      </c>
      <c r="X189" s="22">
        <f>IF(V189, ROUND(W189/V189*100, 2),0)</f>
        <v>207.83</v>
      </c>
      <c r="Y189" s="26" t="s">
        <v>305</v>
      </c>
      <c r="Z189" s="30" t="s">
        <v>306</v>
      </c>
      <c r="AA189" s="13">
        <v>146</v>
      </c>
      <c r="AB189" s="22">
        <v>99</v>
      </c>
      <c r="AC189" s="22">
        <v>186</v>
      </c>
      <c r="AD189" s="22">
        <f>IF(AB189, ROUND(AC189/AB189*100, 2),0)</f>
        <v>187.88</v>
      </c>
      <c r="AE189" s="26" t="s">
        <v>305</v>
      </c>
      <c r="AF189" s="30" t="s">
        <v>306</v>
      </c>
      <c r="AG189" s="13">
        <v>146</v>
      </c>
      <c r="AH189" s="22">
        <v>379</v>
      </c>
      <c r="AI189" s="22">
        <v>75</v>
      </c>
      <c r="AJ189" s="22">
        <f>IF(AH189, ROUND(AI189/AH189*100, 2),0)</f>
        <v>19.79</v>
      </c>
      <c r="AK189" s="26" t="s">
        <v>305</v>
      </c>
      <c r="AL189" s="30" t="s">
        <v>306</v>
      </c>
      <c r="AM189" s="13">
        <v>146</v>
      </c>
      <c r="AN189" s="22">
        <v>404</v>
      </c>
      <c r="AO189" s="22">
        <v>584</v>
      </c>
      <c r="AP189" s="22">
        <f>IF(AN189, ROUND(AO189/AN189*100, 2),0)</f>
        <v>144.55000000000001</v>
      </c>
      <c r="AQ189" s="26" t="s">
        <v>305</v>
      </c>
      <c r="AR189" s="30" t="s">
        <v>306</v>
      </c>
      <c r="AS189" s="13">
        <v>146</v>
      </c>
      <c r="AT189" s="22">
        <v>562</v>
      </c>
      <c r="AU189" s="22">
        <v>739</v>
      </c>
      <c r="AV189" s="22">
        <f>IF(AT189, ROUND(AU189/AT189*100, 2),0)</f>
        <v>131.49</v>
      </c>
    </row>
    <row r="190" spans="1:48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81"/>
        <v>332</v>
      </c>
      <c r="E190" s="22">
        <f t="shared" ca="1" si="81"/>
        <v>113</v>
      </c>
      <c r="F190" s="22">
        <f ca="1">IF(D190, ROUND(E190/D190*100, 2),0)</f>
        <v>34.04</v>
      </c>
      <c r="G190" s="26" t="s">
        <v>307</v>
      </c>
      <c r="H190" s="27" t="s">
        <v>308</v>
      </c>
      <c r="I190" s="13">
        <v>147</v>
      </c>
      <c r="J190" s="22">
        <v>50</v>
      </c>
      <c r="K190" s="22">
        <v>10</v>
      </c>
      <c r="L190" s="22">
        <f>IF(J190, ROUND(K190/J190*100, 2),0)</f>
        <v>20</v>
      </c>
      <c r="M190" s="26" t="s">
        <v>307</v>
      </c>
      <c r="N190" s="27" t="s">
        <v>308</v>
      </c>
      <c r="O190" s="13">
        <v>147</v>
      </c>
      <c r="P190" s="22">
        <v>9</v>
      </c>
      <c r="Q190" s="22">
        <v>0</v>
      </c>
      <c r="R190" s="22">
        <f>IF(P190, ROUND(Q190/P190*100, 2),0)</f>
        <v>0</v>
      </c>
      <c r="S190" s="26" t="s">
        <v>307</v>
      </c>
      <c r="T190" s="27" t="s">
        <v>308</v>
      </c>
      <c r="U190" s="13">
        <v>147</v>
      </c>
      <c r="V190" s="22">
        <v>17</v>
      </c>
      <c r="W190" s="22">
        <v>16</v>
      </c>
      <c r="X190" s="22">
        <f>IF(V190, ROUND(W190/V190*100, 2),0)</f>
        <v>94.12</v>
      </c>
      <c r="Y190" s="26" t="s">
        <v>307</v>
      </c>
      <c r="Z190" s="27" t="s">
        <v>308</v>
      </c>
      <c r="AA190" s="13">
        <v>147</v>
      </c>
      <c r="AB190" s="22">
        <v>5</v>
      </c>
      <c r="AC190" s="22">
        <v>0</v>
      </c>
      <c r="AD190" s="22">
        <f>IF(AB190, ROUND(AC190/AB190*100, 2),0)</f>
        <v>0</v>
      </c>
      <c r="AE190" s="26" t="s">
        <v>307</v>
      </c>
      <c r="AF190" s="27" t="s">
        <v>308</v>
      </c>
      <c r="AG190" s="13">
        <v>147</v>
      </c>
      <c r="AH190" s="22">
        <v>6</v>
      </c>
      <c r="AI190" s="22">
        <v>0</v>
      </c>
      <c r="AJ190" s="22">
        <f>IF(AH190, ROUND(AI190/AH190*100, 2),0)</f>
        <v>0</v>
      </c>
      <c r="AK190" s="26" t="s">
        <v>307</v>
      </c>
      <c r="AL190" s="27" t="s">
        <v>308</v>
      </c>
      <c r="AM190" s="13">
        <v>147</v>
      </c>
      <c r="AN190" s="22">
        <v>8</v>
      </c>
      <c r="AO190" s="22">
        <v>3</v>
      </c>
      <c r="AP190" s="22">
        <f>IF(AN190, ROUND(AO190/AN190*100, 2),0)</f>
        <v>37.5</v>
      </c>
      <c r="AQ190" s="26" t="s">
        <v>307</v>
      </c>
      <c r="AR190" s="27" t="s">
        <v>308</v>
      </c>
      <c r="AS190" s="13">
        <v>147</v>
      </c>
      <c r="AT190" s="22">
        <v>237</v>
      </c>
      <c r="AU190" s="22">
        <v>84</v>
      </c>
      <c r="AV190" s="22">
        <f>IF(AT190, ROUND(AU190/AT190*100, 2),0)</f>
        <v>35.44</v>
      </c>
    </row>
    <row r="191" spans="1:48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81"/>
        <v>924</v>
      </c>
      <c r="E191" s="22">
        <f t="shared" ca="1" si="81"/>
        <v>398</v>
      </c>
      <c r="F191" s="22">
        <f ca="1">IF(D191, ROUND(E191/D191*100, 2),0)</f>
        <v>43.07</v>
      </c>
      <c r="G191" s="26" t="s">
        <v>309</v>
      </c>
      <c r="H191" s="30" t="s">
        <v>310</v>
      </c>
      <c r="I191" s="13">
        <v>148</v>
      </c>
      <c r="J191" s="22">
        <v>339</v>
      </c>
      <c r="K191" s="22">
        <v>119</v>
      </c>
      <c r="L191" s="22">
        <f>IF(J191, ROUND(K191/J191*100, 2),0)</f>
        <v>35.1</v>
      </c>
      <c r="M191" s="26" t="s">
        <v>309</v>
      </c>
      <c r="N191" s="30" t="s">
        <v>310</v>
      </c>
      <c r="O191" s="13">
        <v>148</v>
      </c>
      <c r="P191" s="22">
        <v>18</v>
      </c>
      <c r="Q191" s="22">
        <v>51</v>
      </c>
      <c r="R191" s="22">
        <f>IF(P191, ROUND(Q191/P191*100, 2),0)</f>
        <v>283.33</v>
      </c>
      <c r="S191" s="26" t="s">
        <v>309</v>
      </c>
      <c r="T191" s="30" t="s">
        <v>310</v>
      </c>
      <c r="U191" s="13">
        <v>148</v>
      </c>
      <c r="V191" s="22">
        <v>24</v>
      </c>
      <c r="W191" s="22">
        <v>13</v>
      </c>
      <c r="X191" s="22">
        <f>IF(V191, ROUND(W191/V191*100, 2),0)</f>
        <v>54.17</v>
      </c>
      <c r="Y191" s="26" t="s">
        <v>309</v>
      </c>
      <c r="Z191" s="30" t="s">
        <v>310</v>
      </c>
      <c r="AA191" s="13">
        <v>148</v>
      </c>
      <c r="AB191" s="22">
        <v>49</v>
      </c>
      <c r="AC191" s="22">
        <v>17</v>
      </c>
      <c r="AD191" s="22">
        <f>IF(AB191, ROUND(AC191/AB191*100, 2),0)</f>
        <v>34.69</v>
      </c>
      <c r="AE191" s="26" t="s">
        <v>309</v>
      </c>
      <c r="AF191" s="30" t="s">
        <v>310</v>
      </c>
      <c r="AG191" s="13">
        <v>148</v>
      </c>
      <c r="AH191" s="22">
        <v>97</v>
      </c>
      <c r="AI191" s="22">
        <v>18</v>
      </c>
      <c r="AJ191" s="22">
        <f>IF(AH191, ROUND(AI191/AH191*100, 2),0)</f>
        <v>18.559999999999999</v>
      </c>
      <c r="AK191" s="26" t="s">
        <v>309</v>
      </c>
      <c r="AL191" s="30" t="s">
        <v>310</v>
      </c>
      <c r="AM191" s="13">
        <v>148</v>
      </c>
      <c r="AN191" s="22">
        <v>24</v>
      </c>
      <c r="AO191" s="22">
        <v>17</v>
      </c>
      <c r="AP191" s="22">
        <f>IF(AN191, ROUND(AO191/AN191*100, 2),0)</f>
        <v>70.83</v>
      </c>
      <c r="AQ191" s="26" t="s">
        <v>309</v>
      </c>
      <c r="AR191" s="30" t="s">
        <v>310</v>
      </c>
      <c r="AS191" s="13">
        <v>148</v>
      </c>
      <c r="AT191" s="22">
        <v>373</v>
      </c>
      <c r="AU191" s="22">
        <v>163</v>
      </c>
      <c r="AV191" s="22">
        <f>IF(AT191, ROUND(AU191/AT191*100, 2),0)</f>
        <v>43.7</v>
      </c>
    </row>
    <row r="192" spans="1:48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81"/>
        <v>50202.400000000001</v>
      </c>
      <c r="E192" s="22">
        <f t="shared" ca="1" si="81"/>
        <v>33120.600000000006</v>
      </c>
      <c r="F192" s="22">
        <f ca="1">IF(D192, ROUND(E192/D192*100, 2),0)</f>
        <v>65.97</v>
      </c>
      <c r="G192" s="20" t="s">
        <v>311</v>
      </c>
      <c r="H192" s="28" t="s">
        <v>312</v>
      </c>
      <c r="I192" s="13">
        <v>149</v>
      </c>
      <c r="J192" s="22">
        <v>7210</v>
      </c>
      <c r="K192" s="22">
        <v>8330</v>
      </c>
      <c r="L192" s="22">
        <f>IF(J192, ROUND(K192/J192*100, 2),0)</f>
        <v>115.53</v>
      </c>
      <c r="M192" s="20" t="s">
        <v>311</v>
      </c>
      <c r="N192" s="28" t="s">
        <v>312</v>
      </c>
      <c r="O192" s="13">
        <v>149</v>
      </c>
      <c r="P192" s="22">
        <v>1981</v>
      </c>
      <c r="Q192" s="22">
        <v>4007</v>
      </c>
      <c r="R192" s="22">
        <f>IF(P192, ROUND(Q192/P192*100, 2),0)</f>
        <v>202.27</v>
      </c>
      <c r="S192" s="20" t="s">
        <v>311</v>
      </c>
      <c r="T192" s="28" t="s">
        <v>312</v>
      </c>
      <c r="U192" s="13">
        <v>149</v>
      </c>
      <c r="V192" s="22">
        <v>2585</v>
      </c>
      <c r="W192" s="22">
        <v>1538.6</v>
      </c>
      <c r="X192" s="22">
        <f>IF(V192, ROUND(W192/V192*100, 2),0)</f>
        <v>59.52</v>
      </c>
      <c r="Y192" s="20" t="s">
        <v>311</v>
      </c>
      <c r="Z192" s="28" t="s">
        <v>312</v>
      </c>
      <c r="AA192" s="13">
        <v>149</v>
      </c>
      <c r="AB192" s="22">
        <v>3101</v>
      </c>
      <c r="AC192" s="22">
        <v>1815.6</v>
      </c>
      <c r="AD192" s="22">
        <f>IF(AB192, ROUND(AC192/AB192*100, 2),0)</f>
        <v>58.55</v>
      </c>
      <c r="AE192" s="20" t="s">
        <v>311</v>
      </c>
      <c r="AF192" s="28" t="s">
        <v>312</v>
      </c>
      <c r="AG192" s="13">
        <v>149</v>
      </c>
      <c r="AH192" s="22">
        <v>6608.4</v>
      </c>
      <c r="AI192" s="22">
        <v>1426</v>
      </c>
      <c r="AJ192" s="22">
        <f>IF(AH192, ROUND(AI192/AH192*100, 2),0)</f>
        <v>21.58</v>
      </c>
      <c r="AK192" s="20" t="s">
        <v>311</v>
      </c>
      <c r="AL192" s="28" t="s">
        <v>312</v>
      </c>
      <c r="AM192" s="13">
        <v>149</v>
      </c>
      <c r="AN192" s="22">
        <v>2973</v>
      </c>
      <c r="AO192" s="22">
        <v>2675.4</v>
      </c>
      <c r="AP192" s="22">
        <f>IF(AN192, ROUND(AO192/AN192*100, 2),0)</f>
        <v>89.99</v>
      </c>
      <c r="AQ192" s="20" t="s">
        <v>311</v>
      </c>
      <c r="AR192" s="28" t="s">
        <v>312</v>
      </c>
      <c r="AS192" s="13">
        <v>149</v>
      </c>
      <c r="AT192" s="22">
        <v>25744</v>
      </c>
      <c r="AU192" s="22">
        <v>13328</v>
      </c>
      <c r="AV192" s="22">
        <f>IF(AT192, ROUND(AU192/AT192*100, 2),0)</f>
        <v>51.77</v>
      </c>
    </row>
    <row r="193" spans="1:48" ht="19.350000000000001" customHeight="1" x14ac:dyDescent="0.25">
      <c r="A193" s="23"/>
      <c r="B193" s="24" t="s">
        <v>16</v>
      </c>
      <c r="C193" s="18" t="s">
        <v>12</v>
      </c>
      <c r="D193" s="25"/>
      <c r="E193" s="25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</row>
    <row r="194" spans="1:48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82">SUM(OFFSET(D194,0,6),OFFSET(D194,0,12),OFFSET(D194,0,18),OFFSET(D194,0,24),OFFSET(D194,0,30),OFFSET(D194,0,36),OFFSET(D194,0,42))</f>
        <v>13224.4</v>
      </c>
      <c r="E194" s="22">
        <f t="shared" ca="1" si="82"/>
        <v>10056.6</v>
      </c>
      <c r="F194" s="22">
        <f ca="1">IF(D194, ROUND(E194/D194*100, 2),0)</f>
        <v>76.05</v>
      </c>
      <c r="G194" s="26" t="s">
        <v>313</v>
      </c>
      <c r="H194" s="30" t="s">
        <v>314</v>
      </c>
      <c r="I194" s="13">
        <v>150</v>
      </c>
      <c r="J194" s="22">
        <v>1653</v>
      </c>
      <c r="K194" s="22">
        <v>1688</v>
      </c>
      <c r="L194" s="22">
        <f>IF(J194, ROUND(K194/J194*100, 2),0)</f>
        <v>102.12</v>
      </c>
      <c r="M194" s="26" t="s">
        <v>313</v>
      </c>
      <c r="N194" s="30" t="s">
        <v>314</v>
      </c>
      <c r="O194" s="13">
        <v>150</v>
      </c>
      <c r="P194" s="22">
        <v>1186</v>
      </c>
      <c r="Q194" s="22">
        <v>1447</v>
      </c>
      <c r="R194" s="22">
        <f>IF(P194, ROUND(Q194/P194*100, 2),0)</f>
        <v>122.01</v>
      </c>
      <c r="S194" s="26" t="s">
        <v>313</v>
      </c>
      <c r="T194" s="30" t="s">
        <v>314</v>
      </c>
      <c r="U194" s="13">
        <v>150</v>
      </c>
      <c r="V194" s="22">
        <v>1445</v>
      </c>
      <c r="W194" s="22">
        <v>985.6</v>
      </c>
      <c r="X194" s="22">
        <f>IF(V194, ROUND(W194/V194*100, 2),0)</f>
        <v>68.209999999999994</v>
      </c>
      <c r="Y194" s="26" t="s">
        <v>313</v>
      </c>
      <c r="Z194" s="30" t="s">
        <v>314</v>
      </c>
      <c r="AA194" s="13">
        <v>150</v>
      </c>
      <c r="AB194" s="22">
        <v>1036</v>
      </c>
      <c r="AC194" s="22">
        <v>755.6</v>
      </c>
      <c r="AD194" s="22">
        <f>IF(AB194, ROUND(AC194/AB194*100, 2),0)</f>
        <v>72.930000000000007</v>
      </c>
      <c r="AE194" s="26" t="s">
        <v>313</v>
      </c>
      <c r="AF194" s="30" t="s">
        <v>314</v>
      </c>
      <c r="AG194" s="13">
        <v>150</v>
      </c>
      <c r="AH194" s="22">
        <v>2029.4</v>
      </c>
      <c r="AI194" s="22">
        <v>497</v>
      </c>
      <c r="AJ194" s="22">
        <f>IF(AH194, ROUND(AI194/AH194*100, 2),0)</f>
        <v>24.49</v>
      </c>
      <c r="AK194" s="26" t="s">
        <v>313</v>
      </c>
      <c r="AL194" s="30" t="s">
        <v>314</v>
      </c>
      <c r="AM194" s="13">
        <v>150</v>
      </c>
      <c r="AN194" s="22">
        <v>2150</v>
      </c>
      <c r="AO194" s="22">
        <v>2093.4</v>
      </c>
      <c r="AP194" s="22">
        <f>IF(AN194, ROUND(AO194/AN194*100, 2),0)</f>
        <v>97.37</v>
      </c>
      <c r="AQ194" s="26" t="s">
        <v>313</v>
      </c>
      <c r="AR194" s="30" t="s">
        <v>314</v>
      </c>
      <c r="AS194" s="13">
        <v>150</v>
      </c>
      <c r="AT194" s="22">
        <v>3725</v>
      </c>
      <c r="AU194" s="22">
        <v>2590</v>
      </c>
      <c r="AV194" s="22">
        <f>IF(AT194, ROUND(AU194/AT194*100, 2),0)</f>
        <v>69.53</v>
      </c>
    </row>
    <row r="195" spans="1:48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82"/>
        <v>2040</v>
      </c>
      <c r="E195" s="22">
        <f t="shared" ca="1" si="82"/>
        <v>631</v>
      </c>
      <c r="F195" s="22">
        <f ca="1">IF(D195, ROUND(E195/D195*100, 2),0)</f>
        <v>30.93</v>
      </c>
      <c r="G195" s="26" t="s">
        <v>315</v>
      </c>
      <c r="H195" s="27" t="s">
        <v>316</v>
      </c>
      <c r="I195" s="13">
        <v>151</v>
      </c>
      <c r="J195" s="22">
        <v>31</v>
      </c>
      <c r="K195" s="22">
        <v>50</v>
      </c>
      <c r="L195" s="22">
        <f>IF(J195, ROUND(K195/J195*100, 2),0)</f>
        <v>161.29</v>
      </c>
      <c r="M195" s="26" t="s">
        <v>315</v>
      </c>
      <c r="N195" s="27" t="s">
        <v>316</v>
      </c>
      <c r="O195" s="13">
        <v>151</v>
      </c>
      <c r="P195" s="22">
        <v>55</v>
      </c>
      <c r="Q195" s="22">
        <v>0</v>
      </c>
      <c r="R195" s="22">
        <f>IF(P195, ROUND(Q195/P195*100, 2),0)</f>
        <v>0</v>
      </c>
      <c r="S195" s="26" t="s">
        <v>315</v>
      </c>
      <c r="T195" s="27" t="s">
        <v>316</v>
      </c>
      <c r="U195" s="13">
        <v>151</v>
      </c>
      <c r="V195" s="22">
        <v>35</v>
      </c>
      <c r="W195" s="22">
        <v>97</v>
      </c>
      <c r="X195" s="22">
        <f>IF(V195, ROUND(W195/V195*100, 2),0)</f>
        <v>277.14</v>
      </c>
      <c r="Y195" s="26" t="s">
        <v>315</v>
      </c>
      <c r="Z195" s="27" t="s">
        <v>316</v>
      </c>
      <c r="AA195" s="13">
        <v>151</v>
      </c>
      <c r="AB195" s="22">
        <v>51</v>
      </c>
      <c r="AC195" s="22">
        <v>0</v>
      </c>
      <c r="AD195" s="22">
        <f>IF(AB195, ROUND(AC195/AB195*100, 2),0)</f>
        <v>0</v>
      </c>
      <c r="AE195" s="26" t="s">
        <v>315</v>
      </c>
      <c r="AF195" s="27" t="s">
        <v>316</v>
      </c>
      <c r="AG195" s="13">
        <v>151</v>
      </c>
      <c r="AH195" s="22">
        <v>27</v>
      </c>
      <c r="AI195" s="22">
        <v>0</v>
      </c>
      <c r="AJ195" s="22">
        <f>IF(AH195, ROUND(AI195/AH195*100, 2),0)</f>
        <v>0</v>
      </c>
      <c r="AK195" s="26" t="s">
        <v>315</v>
      </c>
      <c r="AL195" s="27" t="s">
        <v>316</v>
      </c>
      <c r="AM195" s="13">
        <v>151</v>
      </c>
      <c r="AN195" s="22">
        <v>33</v>
      </c>
      <c r="AO195" s="22">
        <v>12</v>
      </c>
      <c r="AP195" s="22">
        <f>IF(AN195, ROUND(AO195/AN195*100, 2),0)</f>
        <v>36.36</v>
      </c>
      <c r="AQ195" s="26" t="s">
        <v>315</v>
      </c>
      <c r="AR195" s="27" t="s">
        <v>316</v>
      </c>
      <c r="AS195" s="13">
        <v>151</v>
      </c>
      <c r="AT195" s="22">
        <v>1808</v>
      </c>
      <c r="AU195" s="22">
        <v>472</v>
      </c>
      <c r="AV195" s="22">
        <f>IF(AT195, ROUND(AU195/AT195*100, 2),0)</f>
        <v>26.11</v>
      </c>
    </row>
    <row r="196" spans="1:48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82"/>
        <v>34938</v>
      </c>
      <c r="E196" s="22">
        <f t="shared" ca="1" si="82"/>
        <v>22433</v>
      </c>
      <c r="F196" s="22">
        <f ca="1">IF(D196, ROUND(E196/D196*100, 2),0)</f>
        <v>64.209999999999994</v>
      </c>
      <c r="G196" s="26" t="s">
        <v>317</v>
      </c>
      <c r="H196" s="30" t="s">
        <v>318</v>
      </c>
      <c r="I196" s="13">
        <v>152</v>
      </c>
      <c r="J196" s="22">
        <v>5526</v>
      </c>
      <c r="K196" s="22">
        <v>6592</v>
      </c>
      <c r="L196" s="22">
        <f>IF(J196, ROUND(K196/J196*100, 2),0)</f>
        <v>119.29</v>
      </c>
      <c r="M196" s="26" t="s">
        <v>317</v>
      </c>
      <c r="N196" s="30" t="s">
        <v>318</v>
      </c>
      <c r="O196" s="13">
        <v>152</v>
      </c>
      <c r="P196" s="22">
        <v>740</v>
      </c>
      <c r="Q196" s="22">
        <v>2560</v>
      </c>
      <c r="R196" s="22">
        <f>IF(P196, ROUND(Q196/P196*100, 2),0)</f>
        <v>345.95</v>
      </c>
      <c r="S196" s="26" t="s">
        <v>317</v>
      </c>
      <c r="T196" s="30" t="s">
        <v>318</v>
      </c>
      <c r="U196" s="13">
        <v>152</v>
      </c>
      <c r="V196" s="22">
        <v>1105</v>
      </c>
      <c r="W196" s="22">
        <v>456</v>
      </c>
      <c r="X196" s="22">
        <f>IF(V196, ROUND(W196/V196*100, 2),0)</f>
        <v>41.27</v>
      </c>
      <c r="Y196" s="26" t="s">
        <v>317</v>
      </c>
      <c r="Z196" s="30" t="s">
        <v>318</v>
      </c>
      <c r="AA196" s="13">
        <v>152</v>
      </c>
      <c r="AB196" s="22">
        <v>2014</v>
      </c>
      <c r="AC196" s="22">
        <v>1060</v>
      </c>
      <c r="AD196" s="22">
        <f>IF(AB196, ROUND(AC196/AB196*100, 2),0)</f>
        <v>52.63</v>
      </c>
      <c r="AE196" s="26" t="s">
        <v>317</v>
      </c>
      <c r="AF196" s="30" t="s">
        <v>318</v>
      </c>
      <c r="AG196" s="13">
        <v>152</v>
      </c>
      <c r="AH196" s="22">
        <v>4552</v>
      </c>
      <c r="AI196" s="22">
        <v>929</v>
      </c>
      <c r="AJ196" s="22">
        <f>IF(AH196, ROUND(AI196/AH196*100, 2),0)</f>
        <v>20.41</v>
      </c>
      <c r="AK196" s="26" t="s">
        <v>317</v>
      </c>
      <c r="AL196" s="30" t="s">
        <v>318</v>
      </c>
      <c r="AM196" s="13">
        <v>152</v>
      </c>
      <c r="AN196" s="22">
        <v>790</v>
      </c>
      <c r="AO196" s="22">
        <v>570</v>
      </c>
      <c r="AP196" s="22">
        <f>IF(AN196, ROUND(AO196/AN196*100, 2),0)</f>
        <v>72.150000000000006</v>
      </c>
      <c r="AQ196" s="26" t="s">
        <v>317</v>
      </c>
      <c r="AR196" s="30" t="s">
        <v>318</v>
      </c>
      <c r="AS196" s="13">
        <v>152</v>
      </c>
      <c r="AT196" s="22">
        <v>20211</v>
      </c>
      <c r="AU196" s="22">
        <v>10266</v>
      </c>
      <c r="AV196" s="22">
        <f>IF(AT196, ROUND(AU196/AT196*100, 2),0)</f>
        <v>50.79</v>
      </c>
    </row>
    <row r="197" spans="1:48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82"/>
        <v>43961.760000000002</v>
      </c>
      <c r="E197" s="22">
        <f t="shared" ca="1" si="82"/>
        <v>34797.619999999995</v>
      </c>
      <c r="F197" s="22">
        <f ca="1">IF(D197, ROUND(E197/D197*100, 2),0)</f>
        <v>79.150000000000006</v>
      </c>
      <c r="G197" s="20" t="s">
        <v>319</v>
      </c>
      <c r="H197" s="28" t="s">
        <v>320</v>
      </c>
      <c r="I197" s="13">
        <v>153</v>
      </c>
      <c r="J197" s="22">
        <v>6350</v>
      </c>
      <c r="K197" s="22">
        <v>7809.1</v>
      </c>
      <c r="L197" s="22">
        <f>IF(J197, ROUND(K197/J197*100, 2),0)</f>
        <v>122.98</v>
      </c>
      <c r="M197" s="20" t="s">
        <v>319</v>
      </c>
      <c r="N197" s="28" t="s">
        <v>320</v>
      </c>
      <c r="O197" s="13">
        <v>153</v>
      </c>
      <c r="P197" s="22">
        <v>1629</v>
      </c>
      <c r="Q197" s="22">
        <v>3954.54</v>
      </c>
      <c r="R197" s="22">
        <f>IF(P197, ROUND(Q197/P197*100, 2),0)</f>
        <v>242.76</v>
      </c>
      <c r="S197" s="20" t="s">
        <v>319</v>
      </c>
      <c r="T197" s="28" t="s">
        <v>320</v>
      </c>
      <c r="U197" s="13">
        <v>153</v>
      </c>
      <c r="V197" s="22">
        <v>3054.32</v>
      </c>
      <c r="W197" s="22">
        <v>2051.5700000000002</v>
      </c>
      <c r="X197" s="22">
        <f>IF(V197, ROUND(W197/V197*100, 2),0)</f>
        <v>67.17</v>
      </c>
      <c r="Y197" s="20" t="s">
        <v>319</v>
      </c>
      <c r="Z197" s="28" t="s">
        <v>320</v>
      </c>
      <c r="AA197" s="13">
        <v>153</v>
      </c>
      <c r="AB197" s="22">
        <v>2843</v>
      </c>
      <c r="AC197" s="22">
        <v>2057.2800000000002</v>
      </c>
      <c r="AD197" s="22">
        <f>IF(AB197, ROUND(AC197/AB197*100, 2),0)</f>
        <v>72.36</v>
      </c>
      <c r="AE197" s="20" t="s">
        <v>319</v>
      </c>
      <c r="AF197" s="28" t="s">
        <v>320</v>
      </c>
      <c r="AG197" s="13">
        <v>153</v>
      </c>
      <c r="AH197" s="22">
        <v>4884.3999999999996</v>
      </c>
      <c r="AI197" s="22">
        <v>1368.4</v>
      </c>
      <c r="AJ197" s="22">
        <f>IF(AH197, ROUND(AI197/AH197*100, 2),0)</f>
        <v>28.02</v>
      </c>
      <c r="AK197" s="20" t="s">
        <v>319</v>
      </c>
      <c r="AL197" s="28" t="s">
        <v>320</v>
      </c>
      <c r="AM197" s="13">
        <v>153</v>
      </c>
      <c r="AN197" s="22">
        <v>2606.54</v>
      </c>
      <c r="AO197" s="22">
        <v>2246.9899999999998</v>
      </c>
      <c r="AP197" s="22">
        <f>IF(AN197, ROUND(AO197/AN197*100, 2),0)</f>
        <v>86.21</v>
      </c>
      <c r="AQ197" s="20" t="s">
        <v>319</v>
      </c>
      <c r="AR197" s="28" t="s">
        <v>320</v>
      </c>
      <c r="AS197" s="13">
        <v>153</v>
      </c>
      <c r="AT197" s="22">
        <v>22594.5</v>
      </c>
      <c r="AU197" s="22">
        <v>15309.74</v>
      </c>
      <c r="AV197" s="22">
        <f>IF(AT197, ROUND(AU197/AT197*100, 2),0)</f>
        <v>67.760000000000005</v>
      </c>
    </row>
    <row r="198" spans="1:48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82"/>
        <v>716</v>
      </c>
      <c r="E198" s="22">
        <f t="shared" ca="1" si="82"/>
        <v>1166</v>
      </c>
      <c r="F198" s="22">
        <f ca="1">IF(D198, ROUND(E198/D198*100, 2),0)</f>
        <v>162.85</v>
      </c>
      <c r="G198" s="20" t="s">
        <v>321</v>
      </c>
      <c r="H198" s="28" t="s">
        <v>322</v>
      </c>
      <c r="I198" s="13">
        <v>154</v>
      </c>
      <c r="J198" s="22">
        <v>2</v>
      </c>
      <c r="K198" s="22">
        <v>215</v>
      </c>
      <c r="L198" s="22">
        <f>IF(J198, ROUND(K198/J198*100, 2),0)</f>
        <v>10750</v>
      </c>
      <c r="M198" s="20" t="s">
        <v>321</v>
      </c>
      <c r="N198" s="28" t="s">
        <v>322</v>
      </c>
      <c r="O198" s="13">
        <v>154</v>
      </c>
      <c r="P198" s="22">
        <v>199</v>
      </c>
      <c r="Q198" s="22">
        <v>142</v>
      </c>
      <c r="R198" s="22">
        <f>IF(P198, ROUND(Q198/P198*100, 2),0)</f>
        <v>71.36</v>
      </c>
      <c r="S198" s="20" t="s">
        <v>321</v>
      </c>
      <c r="T198" s="28" t="s">
        <v>322</v>
      </c>
      <c r="U198" s="13">
        <v>154</v>
      </c>
      <c r="V198" s="22">
        <v>39</v>
      </c>
      <c r="W198" s="22">
        <v>116</v>
      </c>
      <c r="X198" s="22">
        <f>IF(V198, ROUND(W198/V198*100, 2),0)</f>
        <v>297.44</v>
      </c>
      <c r="Y198" s="20" t="s">
        <v>321</v>
      </c>
      <c r="Z198" s="28" t="s">
        <v>322</v>
      </c>
      <c r="AA198" s="13">
        <v>154</v>
      </c>
      <c r="AB198" s="22">
        <v>12</v>
      </c>
      <c r="AC198" s="22">
        <v>20</v>
      </c>
      <c r="AD198" s="22">
        <f>IF(AB198, ROUND(AC198/AB198*100, 2),0)</f>
        <v>166.67</v>
      </c>
      <c r="AE198" s="20" t="s">
        <v>321</v>
      </c>
      <c r="AF198" s="28" t="s">
        <v>322</v>
      </c>
      <c r="AG198" s="13">
        <v>154</v>
      </c>
      <c r="AH198" s="22">
        <v>3</v>
      </c>
      <c r="AI198" s="22">
        <v>59</v>
      </c>
      <c r="AJ198" s="22">
        <f>IF(AH198, ROUND(AI198/AH198*100, 2),0)</f>
        <v>1966.67</v>
      </c>
      <c r="AK198" s="20" t="s">
        <v>321</v>
      </c>
      <c r="AL198" s="28" t="s">
        <v>322</v>
      </c>
      <c r="AM198" s="13">
        <v>154</v>
      </c>
      <c r="AN198" s="22">
        <v>223</v>
      </c>
      <c r="AO198" s="22">
        <v>277</v>
      </c>
      <c r="AP198" s="22">
        <f>IF(AN198, ROUND(AO198/AN198*100, 2),0)</f>
        <v>124.22</v>
      </c>
      <c r="AQ198" s="20" t="s">
        <v>321</v>
      </c>
      <c r="AR198" s="28" t="s">
        <v>322</v>
      </c>
      <c r="AS198" s="13">
        <v>154</v>
      </c>
      <c r="AT198" s="22">
        <v>238</v>
      </c>
      <c r="AU198" s="22">
        <v>337</v>
      </c>
      <c r="AV198" s="22">
        <f>IF(AT198, ROUND(AU198/AT198*100, 2),0)</f>
        <v>141.6</v>
      </c>
    </row>
    <row r="199" spans="1:48" ht="19.350000000000001" customHeight="1" x14ac:dyDescent="0.25">
      <c r="A199" s="23"/>
      <c r="B199" s="24" t="s">
        <v>323</v>
      </c>
      <c r="C199" s="18" t="s">
        <v>12</v>
      </c>
      <c r="D199" s="25"/>
      <c r="E199" s="25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</row>
    <row r="200" spans="1:48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83">SUM(OFFSET(D200,0,6),OFFSET(D200,0,12),OFFSET(D200,0,18),OFFSET(D200,0,24),OFFSET(D200,0,30),OFFSET(D200,0,36),OFFSET(D200,0,42))</f>
        <v>1041</v>
      </c>
      <c r="E200" s="22">
        <f t="shared" ca="1" si="83"/>
        <v>975</v>
      </c>
      <c r="F200" s="22">
        <f ca="1">IF(D200, ROUND(E200/D200*100, 2),0)</f>
        <v>93.66</v>
      </c>
      <c r="G200" s="26" t="s">
        <v>324</v>
      </c>
      <c r="H200" s="27" t="s">
        <v>325</v>
      </c>
      <c r="I200" s="13">
        <v>155</v>
      </c>
      <c r="J200" s="22">
        <v>143</v>
      </c>
      <c r="K200" s="22">
        <v>215</v>
      </c>
      <c r="L200" s="22">
        <f>IF(J200, ROUND(K200/J200*100, 2),0)</f>
        <v>150.35</v>
      </c>
      <c r="M200" s="26" t="s">
        <v>324</v>
      </c>
      <c r="N200" s="27" t="s">
        <v>325</v>
      </c>
      <c r="O200" s="13">
        <v>155</v>
      </c>
      <c r="P200" s="22">
        <v>199</v>
      </c>
      <c r="Q200" s="22">
        <v>111</v>
      </c>
      <c r="R200" s="22">
        <f>IF(P200, ROUND(Q200/P200*100, 2),0)</f>
        <v>55.78</v>
      </c>
      <c r="S200" s="26" t="s">
        <v>324</v>
      </c>
      <c r="T200" s="27" t="s">
        <v>325</v>
      </c>
      <c r="U200" s="13">
        <v>155</v>
      </c>
      <c r="V200" s="22">
        <v>38</v>
      </c>
      <c r="W200" s="22">
        <v>104</v>
      </c>
      <c r="X200" s="22">
        <f>IF(V200, ROUND(W200/V200*100, 2),0)</f>
        <v>273.68</v>
      </c>
      <c r="Y200" s="26" t="s">
        <v>324</v>
      </c>
      <c r="Z200" s="27" t="s">
        <v>325</v>
      </c>
      <c r="AA200" s="13">
        <v>155</v>
      </c>
      <c r="AB200" s="22">
        <v>12</v>
      </c>
      <c r="AC200" s="22">
        <v>20</v>
      </c>
      <c r="AD200" s="22">
        <f>IF(AB200, ROUND(AC200/AB200*100, 2),0)</f>
        <v>166.67</v>
      </c>
      <c r="AE200" s="26" t="s">
        <v>324</v>
      </c>
      <c r="AF200" s="27" t="s">
        <v>325</v>
      </c>
      <c r="AG200" s="13">
        <v>155</v>
      </c>
      <c r="AH200" s="22">
        <v>242</v>
      </c>
      <c r="AI200" s="22">
        <v>59</v>
      </c>
      <c r="AJ200" s="22">
        <f>IF(AH200, ROUND(AI200/AH200*100, 2),0)</f>
        <v>24.38</v>
      </c>
      <c r="AK200" s="26" t="s">
        <v>324</v>
      </c>
      <c r="AL200" s="27" t="s">
        <v>325</v>
      </c>
      <c r="AM200" s="13">
        <v>155</v>
      </c>
      <c r="AN200" s="22">
        <v>223</v>
      </c>
      <c r="AO200" s="22">
        <v>256</v>
      </c>
      <c r="AP200" s="22">
        <f>IF(AN200, ROUND(AO200/AN200*100, 2),0)</f>
        <v>114.8</v>
      </c>
      <c r="AQ200" s="26" t="s">
        <v>324</v>
      </c>
      <c r="AR200" s="27" t="s">
        <v>325</v>
      </c>
      <c r="AS200" s="13">
        <v>155</v>
      </c>
      <c r="AT200" s="22">
        <v>184</v>
      </c>
      <c r="AU200" s="22">
        <v>210</v>
      </c>
      <c r="AV200" s="22">
        <f>IF(AT200, ROUND(AU200/AT200*100, 2),0)</f>
        <v>114.13</v>
      </c>
    </row>
    <row r="201" spans="1:48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83"/>
        <v>13</v>
      </c>
      <c r="E201" s="22">
        <f t="shared" ca="1" si="83"/>
        <v>6</v>
      </c>
      <c r="F201" s="22">
        <f ca="1">IF(D201, ROUND(E201/D201*100, 2),0)</f>
        <v>46.15</v>
      </c>
      <c r="G201" s="26" t="s">
        <v>326</v>
      </c>
      <c r="H201" s="30" t="s">
        <v>327</v>
      </c>
      <c r="I201" s="13">
        <v>156</v>
      </c>
      <c r="J201" s="22">
        <v>4</v>
      </c>
      <c r="K201" s="22">
        <v>0</v>
      </c>
      <c r="L201" s="22">
        <f>IF(J201, ROUND(K201/J201*100, 2),0)</f>
        <v>0</v>
      </c>
      <c r="M201" s="26" t="s">
        <v>326</v>
      </c>
      <c r="N201" s="30" t="s">
        <v>327</v>
      </c>
      <c r="O201" s="13">
        <v>156</v>
      </c>
      <c r="P201" s="22">
        <v>0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1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0</v>
      </c>
      <c r="AC201" s="22">
        <v>0</v>
      </c>
      <c r="AD201" s="22">
        <f>IF(AB201, ROUND(AC201/AB201*100, 2),0)</f>
        <v>0</v>
      </c>
      <c r="AE201" s="26" t="s">
        <v>326</v>
      </c>
      <c r="AF201" s="30" t="s">
        <v>327</v>
      </c>
      <c r="AG201" s="13">
        <v>156</v>
      </c>
      <c r="AH201" s="22">
        <v>8</v>
      </c>
      <c r="AI201" s="22">
        <v>0</v>
      </c>
      <c r="AJ201" s="22">
        <f>IF(AH201, ROUND(AI201/AH201*100, 2),0)</f>
        <v>0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1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0</v>
      </c>
      <c r="AU201" s="22">
        <v>5</v>
      </c>
      <c r="AV201" s="22">
        <f>IF(AT201, ROUND(AU201/AT201*100, 2),0)</f>
        <v>0</v>
      </c>
    </row>
    <row r="202" spans="1:48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83"/>
        <v>250</v>
      </c>
      <c r="E202" s="22">
        <f t="shared" ca="1" si="83"/>
        <v>8</v>
      </c>
      <c r="F202" s="22">
        <f ca="1">IF(D202, ROUND(E202/D202*100, 2),0)</f>
        <v>3.2</v>
      </c>
      <c r="G202" s="26" t="s">
        <v>328</v>
      </c>
      <c r="H202" s="27" t="s">
        <v>329</v>
      </c>
      <c r="I202" s="13">
        <v>157</v>
      </c>
      <c r="J202" s="22">
        <v>0</v>
      </c>
      <c r="K202" s="22">
        <v>0</v>
      </c>
      <c r="L202" s="22">
        <f>IF(J202, ROUND(K202/J202*100, 2),0)</f>
        <v>0</v>
      </c>
      <c r="M202" s="26" t="s">
        <v>328</v>
      </c>
      <c r="N202" s="27" t="s">
        <v>329</v>
      </c>
      <c r="O202" s="13">
        <v>157</v>
      </c>
      <c r="P202" s="22">
        <v>0</v>
      </c>
      <c r="Q202" s="22">
        <v>0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0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0</v>
      </c>
      <c r="AC202" s="22">
        <v>0</v>
      </c>
      <c r="AD202" s="22">
        <f>IF(AB202, ROUND(AC202/AB202*100, 2),0)</f>
        <v>0</v>
      </c>
      <c r="AE202" s="26" t="s">
        <v>328</v>
      </c>
      <c r="AF202" s="27" t="s">
        <v>329</v>
      </c>
      <c r="AG202" s="13">
        <v>157</v>
      </c>
      <c r="AH202" s="22">
        <v>242</v>
      </c>
      <c r="AI202" s="22">
        <v>0</v>
      </c>
      <c r="AJ202" s="22">
        <f>IF(AH202, ROUND(AI202/AH202*100, 2),0)</f>
        <v>0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0</v>
      </c>
      <c r="AP202" s="22">
        <f>IF(AN202, ROUND(AO202/AN202*100, 2),0)</f>
        <v>0</v>
      </c>
      <c r="AQ202" s="26" t="s">
        <v>328</v>
      </c>
      <c r="AR202" s="27" t="s">
        <v>329</v>
      </c>
      <c r="AS202" s="13">
        <v>157</v>
      </c>
      <c r="AT202" s="22">
        <v>8</v>
      </c>
      <c r="AU202" s="22">
        <v>8</v>
      </c>
      <c r="AV202" s="22">
        <f>IF(AT202, ROUND(AU202/AT202*100, 2),0)</f>
        <v>100</v>
      </c>
    </row>
    <row r="203" spans="1:48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83"/>
        <v>9103.5</v>
      </c>
      <c r="E203" s="22">
        <f t="shared" ca="1" si="83"/>
        <v>1430519.5</v>
      </c>
      <c r="F203" s="22">
        <f ca="1">IF(D203, ROUND(E203/D203*100, 2),0)</f>
        <v>15713.95</v>
      </c>
      <c r="G203" s="20" t="s">
        <v>330</v>
      </c>
      <c r="H203" s="28" t="s">
        <v>331</v>
      </c>
      <c r="I203" s="13">
        <v>158</v>
      </c>
      <c r="J203" s="22">
        <v>2314</v>
      </c>
      <c r="K203" s="22">
        <v>3561</v>
      </c>
      <c r="L203" s="22">
        <f>IF(J203, ROUND(K203/J203*100, 2),0)</f>
        <v>153.88999999999999</v>
      </c>
      <c r="M203" s="20" t="s">
        <v>330</v>
      </c>
      <c r="N203" s="28" t="s">
        <v>331</v>
      </c>
      <c r="O203" s="13">
        <v>158</v>
      </c>
      <c r="P203" s="22">
        <v>738</v>
      </c>
      <c r="Q203" s="22">
        <v>2116</v>
      </c>
      <c r="R203" s="22">
        <f>IF(P203, ROUND(Q203/P203*100, 2),0)</f>
        <v>286.72000000000003</v>
      </c>
      <c r="S203" s="20" t="s">
        <v>330</v>
      </c>
      <c r="T203" s="28" t="s">
        <v>331</v>
      </c>
      <c r="U203" s="13">
        <v>158</v>
      </c>
      <c r="V203" s="22">
        <v>339</v>
      </c>
      <c r="W203" s="22">
        <v>807</v>
      </c>
      <c r="X203" s="22">
        <f>IF(V203, ROUND(W203/V203*100, 2),0)</f>
        <v>238.05</v>
      </c>
      <c r="Y203" s="20" t="s">
        <v>330</v>
      </c>
      <c r="Z203" s="28" t="s">
        <v>331</v>
      </c>
      <c r="AA203" s="13">
        <v>158</v>
      </c>
      <c r="AB203" s="22">
        <v>110</v>
      </c>
      <c r="AC203" s="22">
        <v>109</v>
      </c>
      <c r="AD203" s="22">
        <f>IF(AB203, ROUND(AC203/AB203*100, 2),0)</f>
        <v>99.09</v>
      </c>
      <c r="AE203" s="20" t="s">
        <v>330</v>
      </c>
      <c r="AF203" s="28" t="s">
        <v>331</v>
      </c>
      <c r="AG203" s="13">
        <v>158</v>
      </c>
      <c r="AH203" s="22">
        <v>2155.5</v>
      </c>
      <c r="AI203" s="22">
        <v>661</v>
      </c>
      <c r="AJ203" s="22">
        <f>IF(AH203, ROUND(AI203/AH203*100, 2),0)</f>
        <v>30.67</v>
      </c>
      <c r="AK203" s="20" t="s">
        <v>330</v>
      </c>
      <c r="AL203" s="28" t="s">
        <v>331</v>
      </c>
      <c r="AM203" s="13">
        <v>158</v>
      </c>
      <c r="AN203" s="22">
        <v>1404</v>
      </c>
      <c r="AO203" s="22">
        <v>1421000</v>
      </c>
      <c r="AP203" s="22">
        <f>IF(AN203, ROUND(AO203/AN203*100, 2),0)</f>
        <v>101210.83</v>
      </c>
      <c r="AQ203" s="20" t="s">
        <v>330</v>
      </c>
      <c r="AR203" s="28" t="s">
        <v>331</v>
      </c>
      <c r="AS203" s="13">
        <v>158</v>
      </c>
      <c r="AT203" s="22">
        <v>2043</v>
      </c>
      <c r="AU203" s="22">
        <v>2265.5</v>
      </c>
      <c r="AV203" s="22">
        <f>IF(AT203, ROUND(AU203/AT203*100, 2),0)</f>
        <v>110.89</v>
      </c>
    </row>
    <row r="204" spans="1:48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83"/>
        <v>7000.5</v>
      </c>
      <c r="E204" s="22">
        <f t="shared" ca="1" si="83"/>
        <v>808464.5</v>
      </c>
      <c r="F204" s="22">
        <f ca="1">IF(D204, ROUND(E204/D204*100, 2),0)</f>
        <v>11548.67</v>
      </c>
      <c r="G204" s="20" t="s">
        <v>332</v>
      </c>
      <c r="H204" s="28" t="s">
        <v>333</v>
      </c>
      <c r="I204" s="13">
        <v>159</v>
      </c>
      <c r="J204" s="22">
        <v>2314</v>
      </c>
      <c r="K204" s="22">
        <v>3561</v>
      </c>
      <c r="L204" s="22">
        <f>IF(J204, ROUND(K204/J204*100, 2),0)</f>
        <v>153.88999999999999</v>
      </c>
      <c r="M204" s="20" t="s">
        <v>332</v>
      </c>
      <c r="N204" s="28" t="s">
        <v>333</v>
      </c>
      <c r="O204" s="13">
        <v>159</v>
      </c>
      <c r="P204" s="22">
        <v>550</v>
      </c>
      <c r="Q204" s="22">
        <v>1641</v>
      </c>
      <c r="R204" s="22">
        <f>IF(P204, ROUND(Q204/P204*100, 2),0)</f>
        <v>298.36</v>
      </c>
      <c r="S204" s="20" t="s">
        <v>332</v>
      </c>
      <c r="T204" s="28" t="s">
        <v>333</v>
      </c>
      <c r="U204" s="13">
        <v>159</v>
      </c>
      <c r="V204" s="22">
        <v>254</v>
      </c>
      <c r="W204" s="22">
        <v>546</v>
      </c>
      <c r="X204" s="22">
        <f>IF(V204, ROUND(W204/V204*100, 2),0)</f>
        <v>214.96</v>
      </c>
      <c r="Y204" s="20" t="s">
        <v>332</v>
      </c>
      <c r="Z204" s="28" t="s">
        <v>333</v>
      </c>
      <c r="AA204" s="13">
        <v>159</v>
      </c>
      <c r="AB204" s="22">
        <v>110</v>
      </c>
      <c r="AC204" s="22">
        <v>15</v>
      </c>
      <c r="AD204" s="22">
        <f>IF(AB204, ROUND(AC204/AB204*100, 2),0)</f>
        <v>13.64</v>
      </c>
      <c r="AE204" s="20" t="s">
        <v>332</v>
      </c>
      <c r="AF204" s="28" t="s">
        <v>333</v>
      </c>
      <c r="AG204" s="13">
        <v>159</v>
      </c>
      <c r="AH204" s="22">
        <v>1690.5</v>
      </c>
      <c r="AI204" s="22">
        <v>226</v>
      </c>
      <c r="AJ204" s="22">
        <f>IF(AH204, ROUND(AI204/AH204*100, 2),0)</f>
        <v>13.37</v>
      </c>
      <c r="AK204" s="20" t="s">
        <v>332</v>
      </c>
      <c r="AL204" s="28" t="s">
        <v>333</v>
      </c>
      <c r="AM204" s="13">
        <v>159</v>
      </c>
      <c r="AN204" s="22">
        <v>1089</v>
      </c>
      <c r="AO204" s="22">
        <v>800800</v>
      </c>
      <c r="AP204" s="22">
        <f>IF(AN204, ROUND(AO204/AN204*100, 2),0)</f>
        <v>73535.350000000006</v>
      </c>
      <c r="AQ204" s="20" t="s">
        <v>332</v>
      </c>
      <c r="AR204" s="28" t="s">
        <v>333</v>
      </c>
      <c r="AS204" s="13">
        <v>159</v>
      </c>
      <c r="AT204" s="22">
        <v>993</v>
      </c>
      <c r="AU204" s="22">
        <v>1675.5</v>
      </c>
      <c r="AV204" s="22">
        <f>IF(AT204, ROUND(AU204/AT204*100, 2),0)</f>
        <v>168.73</v>
      </c>
    </row>
    <row r="205" spans="1:48" ht="15.4" customHeight="1" x14ac:dyDescent="0.25">
      <c r="A205" s="16" t="s">
        <v>334</v>
      </c>
      <c r="B205" s="17" t="s">
        <v>335</v>
      </c>
      <c r="C205" s="18" t="s">
        <v>12</v>
      </c>
      <c r="D205" s="25"/>
      <c r="E205" s="25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</row>
    <row r="206" spans="1:48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SUM(OFFSET(D206,0,6),OFFSET(D206,0,12),OFFSET(D206,0,18),OFFSET(D206,0,24),OFFSET(D206,0,30),OFFSET(D206,0,36),OFFSET(D206,0,42))</f>
        <v>1483</v>
      </c>
      <c r="E206" s="22">
        <f ca="1">SUM(OFFSET(E206,0,6),OFFSET(E206,0,12),OFFSET(E206,0,18),OFFSET(E206,0,24),OFFSET(E206,0,30),OFFSET(E206,0,36),OFFSET(E206,0,42))</f>
        <v>501</v>
      </c>
      <c r="F206" s="22">
        <f ca="1">IF(D206, ROUND(E206/D206*100, 2),0)</f>
        <v>33.78</v>
      </c>
      <c r="G206" s="20" t="s">
        <v>336</v>
      </c>
      <c r="H206" s="21" t="s">
        <v>337</v>
      </c>
      <c r="I206" s="13">
        <v>160</v>
      </c>
      <c r="J206" s="22">
        <v>314</v>
      </c>
      <c r="K206" s="22">
        <v>76</v>
      </c>
      <c r="L206" s="22">
        <f>IF(J206, ROUND(K206/J206*100, 2),0)</f>
        <v>24.2</v>
      </c>
      <c r="M206" s="20" t="s">
        <v>336</v>
      </c>
      <c r="N206" s="21" t="s">
        <v>337</v>
      </c>
      <c r="O206" s="13">
        <v>160</v>
      </c>
      <c r="P206" s="22">
        <v>56</v>
      </c>
      <c r="Q206" s="22">
        <v>75</v>
      </c>
      <c r="R206" s="22">
        <f>IF(P206, ROUND(Q206/P206*100, 2),0)</f>
        <v>133.93</v>
      </c>
      <c r="S206" s="20" t="s">
        <v>336</v>
      </c>
      <c r="T206" s="21" t="s">
        <v>337</v>
      </c>
      <c r="U206" s="13">
        <v>160</v>
      </c>
      <c r="V206" s="22">
        <v>261</v>
      </c>
      <c r="W206" s="22">
        <v>66</v>
      </c>
      <c r="X206" s="22">
        <f>IF(V206, ROUND(W206/V206*100, 2),0)</f>
        <v>25.29</v>
      </c>
      <c r="Y206" s="20" t="s">
        <v>336</v>
      </c>
      <c r="Z206" s="21" t="s">
        <v>337</v>
      </c>
      <c r="AA206" s="13">
        <v>160</v>
      </c>
      <c r="AB206" s="22">
        <v>101</v>
      </c>
      <c r="AC206" s="22">
        <v>74</v>
      </c>
      <c r="AD206" s="22">
        <f>IF(AB206, ROUND(AC206/AB206*100, 2),0)</f>
        <v>73.27</v>
      </c>
      <c r="AE206" s="20" t="s">
        <v>336</v>
      </c>
      <c r="AF206" s="21" t="s">
        <v>337</v>
      </c>
      <c r="AG206" s="13">
        <v>160</v>
      </c>
      <c r="AH206" s="22">
        <v>125</v>
      </c>
      <c r="AI206" s="22">
        <v>18</v>
      </c>
      <c r="AJ206" s="22">
        <f>IF(AH206, ROUND(AI206/AH206*100, 2),0)</f>
        <v>14.4</v>
      </c>
      <c r="AK206" s="20" t="s">
        <v>336</v>
      </c>
      <c r="AL206" s="21" t="s">
        <v>337</v>
      </c>
      <c r="AM206" s="13">
        <v>160</v>
      </c>
      <c r="AN206" s="22">
        <v>157</v>
      </c>
      <c r="AO206" s="22">
        <v>61</v>
      </c>
      <c r="AP206" s="22">
        <f>IF(AN206, ROUND(AO206/AN206*100, 2),0)</f>
        <v>38.85</v>
      </c>
      <c r="AQ206" s="20" t="s">
        <v>336</v>
      </c>
      <c r="AR206" s="21" t="s">
        <v>337</v>
      </c>
      <c r="AS206" s="13">
        <v>160</v>
      </c>
      <c r="AT206" s="22">
        <v>469</v>
      </c>
      <c r="AU206" s="22">
        <v>131</v>
      </c>
      <c r="AV206" s="22">
        <f>IF(AT206, ROUND(AU206/AT206*100, 2),0)</f>
        <v>27.93</v>
      </c>
    </row>
    <row r="207" spans="1:48" ht="19.350000000000001" customHeight="1" x14ac:dyDescent="0.25">
      <c r="A207" s="23"/>
      <c r="B207" s="24" t="s">
        <v>338</v>
      </c>
      <c r="C207" s="18" t="s">
        <v>12</v>
      </c>
      <c r="D207" s="25"/>
      <c r="E207" s="25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</row>
    <row r="208" spans="1:48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84">SUM(OFFSET(D208,0,6),OFFSET(D208,0,12),OFFSET(D208,0,18),OFFSET(D208,0,24),OFFSET(D208,0,30),OFFSET(D208,0,36),OFFSET(D208,0,42))</f>
        <v>0</v>
      </c>
      <c r="E208" s="22">
        <f t="shared" ca="1" si="84"/>
        <v>1</v>
      </c>
      <c r="F208" s="22">
        <f ca="1">IF(D208, ROUND(E208/D208*100, 2),0)</f>
        <v>0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0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1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0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0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0</v>
      </c>
      <c r="AO208" s="22">
        <v>0</v>
      </c>
      <c r="AP208" s="22">
        <f>IF(AN208, ROUND(AO208/AN208*100, 2),0)</f>
        <v>0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0</v>
      </c>
      <c r="AV208" s="22">
        <f>IF(AT208, ROUND(AU208/AT208*100, 2),0)</f>
        <v>0</v>
      </c>
    </row>
    <row r="209" spans="1:48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84"/>
        <v>30</v>
      </c>
      <c r="E209" s="22">
        <f t="shared" ca="1" si="84"/>
        <v>34</v>
      </c>
      <c r="F209" s="22">
        <f ca="1">IF(D209, ROUND(E209/D209*100, 2),0)</f>
        <v>113.33</v>
      </c>
      <c r="G209" s="26" t="s">
        <v>341</v>
      </c>
      <c r="H209" s="27" t="s">
        <v>342</v>
      </c>
      <c r="I209" s="13">
        <v>162</v>
      </c>
      <c r="J209" s="22">
        <v>1</v>
      </c>
      <c r="K209" s="22">
        <v>0</v>
      </c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0</v>
      </c>
      <c r="Q209" s="22">
        <v>14</v>
      </c>
      <c r="R209" s="22">
        <f>IF(P209, ROUND(Q209/P209*100, 2),0)</f>
        <v>0</v>
      </c>
      <c r="S209" s="26" t="s">
        <v>341</v>
      </c>
      <c r="T209" s="27" t="s">
        <v>342</v>
      </c>
      <c r="U209" s="13">
        <v>162</v>
      </c>
      <c r="V209" s="22">
        <v>0</v>
      </c>
      <c r="W209" s="22">
        <v>0</v>
      </c>
      <c r="X209" s="22">
        <f>IF(V209, ROUND(W209/V209*100, 2),0)</f>
        <v>0</v>
      </c>
      <c r="Y209" s="26" t="s">
        <v>341</v>
      </c>
      <c r="Z209" s="27" t="s">
        <v>342</v>
      </c>
      <c r="AA209" s="13">
        <v>162</v>
      </c>
      <c r="AB209" s="22">
        <v>0</v>
      </c>
      <c r="AC209" s="22">
        <v>9</v>
      </c>
      <c r="AD209" s="22">
        <f>IF(AB209, ROUND(AC209/AB209*100, 2),0)</f>
        <v>0</v>
      </c>
      <c r="AE209" s="26" t="s">
        <v>341</v>
      </c>
      <c r="AF209" s="27" t="s">
        <v>342</v>
      </c>
      <c r="AG209" s="13">
        <v>162</v>
      </c>
      <c r="AH209" s="22">
        <v>0</v>
      </c>
      <c r="AI209" s="22">
        <v>0</v>
      </c>
      <c r="AJ209" s="22">
        <f>IF(AH209, ROUND(AI209/AH209*100, 2),0)</f>
        <v>0</v>
      </c>
      <c r="AK209" s="26" t="s">
        <v>341</v>
      </c>
      <c r="AL209" s="27" t="s">
        <v>342</v>
      </c>
      <c r="AM209" s="13">
        <v>162</v>
      </c>
      <c r="AN209" s="22">
        <v>1</v>
      </c>
      <c r="AO209" s="22">
        <v>2</v>
      </c>
      <c r="AP209" s="22">
        <f>IF(AN209, ROUND(AO209/AN209*100, 2),0)</f>
        <v>200</v>
      </c>
      <c r="AQ209" s="26" t="s">
        <v>341</v>
      </c>
      <c r="AR209" s="27" t="s">
        <v>342</v>
      </c>
      <c r="AS209" s="13">
        <v>162</v>
      </c>
      <c r="AT209" s="22">
        <v>28</v>
      </c>
      <c r="AU209" s="22">
        <v>9</v>
      </c>
      <c r="AV209" s="22">
        <f>IF(AT209, ROUND(AU209/AT209*100, 2),0)</f>
        <v>32.14</v>
      </c>
    </row>
    <row r="210" spans="1:48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84"/>
        <v>7</v>
      </c>
      <c r="E210" s="22">
        <f t="shared" ca="1" si="84"/>
        <v>8</v>
      </c>
      <c r="F210" s="22">
        <f ca="1">IF(D210, ROUND(E210/D210*100, 2),0)</f>
        <v>114.29</v>
      </c>
      <c r="G210" s="20" t="s">
        <v>343</v>
      </c>
      <c r="H210" s="28" t="s">
        <v>344</v>
      </c>
      <c r="I210" s="13">
        <v>163</v>
      </c>
      <c r="J210" s="22">
        <v>0</v>
      </c>
      <c r="K210" s="22">
        <v>3</v>
      </c>
      <c r="L210" s="22">
        <f>IF(J210, ROUND(K210/J210*100, 2),0)</f>
        <v>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1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2</v>
      </c>
      <c r="W210" s="22">
        <v>2</v>
      </c>
      <c r="X210" s="22">
        <f>IF(V210, ROUND(W210/V210*100, 2),0)</f>
        <v>100</v>
      </c>
      <c r="Y210" s="20" t="s">
        <v>343</v>
      </c>
      <c r="Z210" s="28" t="s">
        <v>344</v>
      </c>
      <c r="AA210" s="13">
        <v>163</v>
      </c>
      <c r="AB210" s="22">
        <v>1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0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1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3</v>
      </c>
      <c r="AU210" s="22">
        <v>2</v>
      </c>
      <c r="AV210" s="22">
        <f>IF(AT210, ROUND(AU210/AT210*100, 2),0)</f>
        <v>66.67</v>
      </c>
    </row>
    <row r="211" spans="1:48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84"/>
        <v>8</v>
      </c>
      <c r="E211" s="22">
        <f t="shared" ca="1" si="84"/>
        <v>9</v>
      </c>
      <c r="F211" s="22">
        <f ca="1">IF(D211, ROUND(E211/D211*100, 2),0)</f>
        <v>112.5</v>
      </c>
      <c r="G211" s="20" t="s">
        <v>345</v>
      </c>
      <c r="H211" s="28" t="s">
        <v>346</v>
      </c>
      <c r="I211" s="13">
        <v>164</v>
      </c>
      <c r="J211" s="22">
        <v>0</v>
      </c>
      <c r="K211" s="22">
        <v>3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0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2</v>
      </c>
      <c r="W211" s="22">
        <v>3</v>
      </c>
      <c r="X211" s="22">
        <f>IF(V211, ROUND(W211/V211*100, 2),0)</f>
        <v>150</v>
      </c>
      <c r="Y211" s="20" t="s">
        <v>345</v>
      </c>
      <c r="Z211" s="28" t="s">
        <v>346</v>
      </c>
      <c r="AA211" s="13">
        <v>164</v>
      </c>
      <c r="AB211" s="22">
        <v>1</v>
      </c>
      <c r="AC211" s="22">
        <v>0</v>
      </c>
      <c r="AD211" s="22">
        <f>IF(AB211, ROUND(AC211/AB211*100, 2),0)</f>
        <v>0</v>
      </c>
      <c r="AE211" s="20" t="s">
        <v>345</v>
      </c>
      <c r="AF211" s="28" t="s">
        <v>346</v>
      </c>
      <c r="AG211" s="13">
        <v>164</v>
      </c>
      <c r="AH211" s="22">
        <v>0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2</v>
      </c>
      <c r="AO211" s="22">
        <v>1</v>
      </c>
      <c r="AP211" s="22">
        <f>IF(AN211, ROUND(AO211/AN211*100, 2),0)</f>
        <v>50</v>
      </c>
      <c r="AQ211" s="20" t="s">
        <v>345</v>
      </c>
      <c r="AR211" s="28" t="s">
        <v>346</v>
      </c>
      <c r="AS211" s="13">
        <v>164</v>
      </c>
      <c r="AT211" s="22">
        <v>3</v>
      </c>
      <c r="AU211" s="22">
        <v>2</v>
      </c>
      <c r="AV211" s="22">
        <f>IF(AT211, ROUND(AU211/AT211*100, 2),0)</f>
        <v>66.67</v>
      </c>
    </row>
    <row r="212" spans="1:48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84"/>
        <v>206</v>
      </c>
      <c r="E212" s="22">
        <f t="shared" ca="1" si="84"/>
        <v>135</v>
      </c>
      <c r="F212" s="22">
        <f ca="1">IF(D212, ROUND(E212/D212*100, 2),0)</f>
        <v>65.53</v>
      </c>
      <c r="G212" s="20" t="s">
        <v>347</v>
      </c>
      <c r="H212" s="28" t="s">
        <v>348</v>
      </c>
      <c r="I212" s="13">
        <v>165</v>
      </c>
      <c r="J212" s="22">
        <v>0</v>
      </c>
      <c r="K212" s="22">
        <v>36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63</v>
      </c>
      <c r="Q212" s="22">
        <v>43</v>
      </c>
      <c r="R212" s="22">
        <f>IF(P212, ROUND(Q212/P212*100, 2),0)</f>
        <v>68.25</v>
      </c>
      <c r="S212" s="20" t="s">
        <v>347</v>
      </c>
      <c r="T212" s="28" t="s">
        <v>348</v>
      </c>
      <c r="U212" s="13">
        <v>165</v>
      </c>
      <c r="V212" s="22">
        <v>6</v>
      </c>
      <c r="W212" s="22">
        <v>2</v>
      </c>
      <c r="X212" s="22">
        <f>IF(V212, ROUND(W212/V212*100, 2),0)</f>
        <v>33.33</v>
      </c>
      <c r="Y212" s="20" t="s">
        <v>347</v>
      </c>
      <c r="Z212" s="28" t="s">
        <v>348</v>
      </c>
      <c r="AA212" s="13">
        <v>165</v>
      </c>
      <c r="AB212" s="22">
        <v>0</v>
      </c>
      <c r="AC212" s="22">
        <v>0</v>
      </c>
      <c r="AD212" s="22">
        <f>IF(AB212, ROUND(AC212/AB212*100, 2),0)</f>
        <v>0</v>
      </c>
      <c r="AE212" s="20" t="s">
        <v>347</v>
      </c>
      <c r="AF212" s="28" t="s">
        <v>348</v>
      </c>
      <c r="AG212" s="13">
        <v>165</v>
      </c>
      <c r="AH212" s="22">
        <v>0</v>
      </c>
      <c r="AI212" s="22">
        <v>0</v>
      </c>
      <c r="AJ212" s="22">
        <f>IF(AH212, ROUND(AI212/AH212*100, 2),0)</f>
        <v>0</v>
      </c>
      <c r="AK212" s="20" t="s">
        <v>347</v>
      </c>
      <c r="AL212" s="28" t="s">
        <v>348</v>
      </c>
      <c r="AM212" s="13">
        <v>165</v>
      </c>
      <c r="AN212" s="22">
        <v>1</v>
      </c>
      <c r="AO212" s="22">
        <v>11</v>
      </c>
      <c r="AP212" s="22">
        <f>IF(AN212, ROUND(AO212/AN212*100, 2),0)</f>
        <v>1100</v>
      </c>
      <c r="AQ212" s="20" t="s">
        <v>347</v>
      </c>
      <c r="AR212" s="28" t="s">
        <v>348</v>
      </c>
      <c r="AS212" s="13">
        <v>165</v>
      </c>
      <c r="AT212" s="22">
        <v>136</v>
      </c>
      <c r="AU212" s="22">
        <v>43</v>
      </c>
      <c r="AV212" s="22">
        <f>IF(AT212, ROUND(AU212/AT212*100, 2),0)</f>
        <v>31.62</v>
      </c>
    </row>
    <row r="213" spans="1:48" ht="19.350000000000001" customHeight="1" x14ac:dyDescent="0.25">
      <c r="A213" s="23"/>
      <c r="B213" s="24" t="s">
        <v>349</v>
      </c>
      <c r="C213" s="18" t="s">
        <v>12</v>
      </c>
      <c r="D213" s="25"/>
      <c r="E213" s="25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</row>
    <row r="214" spans="1:48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85">SUM(OFFSET(D214,0,6),OFFSET(D214,0,12),OFFSET(D214,0,18),OFFSET(D214,0,24),OFFSET(D214,0,30),OFFSET(D214,0,36),OFFSET(D214,0,42))</f>
        <v>0</v>
      </c>
      <c r="E214" s="22">
        <f t="shared" ca="1" si="85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</row>
    <row r="215" spans="1:48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85"/>
        <v>206</v>
      </c>
      <c r="E215" s="22">
        <f t="shared" ca="1" si="85"/>
        <v>124</v>
      </c>
      <c r="F215" s="22">
        <f ca="1">IF(D215, ROUND(E215/D215*100, 2),0)</f>
        <v>60.19</v>
      </c>
      <c r="G215" s="26" t="s">
        <v>352</v>
      </c>
      <c r="H215" s="27" t="s">
        <v>353</v>
      </c>
      <c r="I215" s="13">
        <v>167</v>
      </c>
      <c r="J215" s="22">
        <v>0</v>
      </c>
      <c r="K215" s="22">
        <v>27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63</v>
      </c>
      <c r="Q215" s="22">
        <v>43</v>
      </c>
      <c r="R215" s="22">
        <f>IF(P215, ROUND(Q215/P215*100, 2),0)</f>
        <v>68.25</v>
      </c>
      <c r="S215" s="26" t="s">
        <v>352</v>
      </c>
      <c r="T215" s="27" t="s">
        <v>353</v>
      </c>
      <c r="U215" s="13">
        <v>167</v>
      </c>
      <c r="V215" s="22">
        <v>6</v>
      </c>
      <c r="W215" s="22">
        <v>0</v>
      </c>
      <c r="X215" s="22">
        <f>IF(V215, ROUND(W215/V215*100, 2),0)</f>
        <v>0</v>
      </c>
      <c r="Y215" s="26" t="s">
        <v>352</v>
      </c>
      <c r="Z215" s="27" t="s">
        <v>353</v>
      </c>
      <c r="AA215" s="13">
        <v>167</v>
      </c>
      <c r="AB215" s="22">
        <v>0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0</v>
      </c>
      <c r="AI215" s="22">
        <v>0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1</v>
      </c>
      <c r="AO215" s="22">
        <v>11</v>
      </c>
      <c r="AP215" s="22">
        <f>IF(AN215, ROUND(AO215/AN215*100, 2),0)</f>
        <v>1100</v>
      </c>
      <c r="AQ215" s="26" t="s">
        <v>352</v>
      </c>
      <c r="AR215" s="27" t="s">
        <v>353</v>
      </c>
      <c r="AS215" s="13">
        <v>167</v>
      </c>
      <c r="AT215" s="22">
        <v>136</v>
      </c>
      <c r="AU215" s="22">
        <v>43</v>
      </c>
      <c r="AV215" s="22">
        <f>IF(AT215, ROUND(AU215/AT215*100, 2),0)</f>
        <v>31.62</v>
      </c>
    </row>
    <row r="216" spans="1:48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85"/>
        <v>80</v>
      </c>
      <c r="E216" s="22">
        <f t="shared" ca="1" si="85"/>
        <v>250</v>
      </c>
      <c r="F216" s="22">
        <f ca="1">IF(D216, ROUND(E216/D216*100, 2),0)</f>
        <v>312.5</v>
      </c>
      <c r="G216" s="20" t="s">
        <v>354</v>
      </c>
      <c r="H216" s="28" t="s">
        <v>355</v>
      </c>
      <c r="I216" s="13">
        <v>168</v>
      </c>
      <c r="J216" s="22">
        <v>0</v>
      </c>
      <c r="K216" s="22">
        <v>0</v>
      </c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0</v>
      </c>
      <c r="Q216" s="22">
        <v>131</v>
      </c>
      <c r="R216" s="22">
        <f>IF(P216, ROUND(Q216/P216*100, 2),0)</f>
        <v>0</v>
      </c>
      <c r="S216" s="20" t="s">
        <v>354</v>
      </c>
      <c r="T216" s="28" t="s">
        <v>355</v>
      </c>
      <c r="U216" s="13">
        <v>168</v>
      </c>
      <c r="V216" s="22">
        <v>0</v>
      </c>
      <c r="W216" s="22">
        <v>0</v>
      </c>
      <c r="X216" s="22">
        <f>IF(V216, ROUND(W216/V216*100, 2),0)</f>
        <v>0</v>
      </c>
      <c r="Y216" s="20" t="s">
        <v>354</v>
      </c>
      <c r="Z216" s="28" t="s">
        <v>355</v>
      </c>
      <c r="AA216" s="13">
        <v>168</v>
      </c>
      <c r="AB216" s="22">
        <v>0</v>
      </c>
      <c r="AC216" s="22">
        <v>9</v>
      </c>
      <c r="AD216" s="22">
        <f>IF(AB216, ROUND(AC216/AB216*100, 2),0)</f>
        <v>0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0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3</v>
      </c>
      <c r="AO216" s="22">
        <v>5</v>
      </c>
      <c r="AP216" s="22">
        <f>IF(AN216, ROUND(AO216/AN216*100, 2),0)</f>
        <v>166.67</v>
      </c>
      <c r="AQ216" s="20" t="s">
        <v>354</v>
      </c>
      <c r="AR216" s="28" t="s">
        <v>355</v>
      </c>
      <c r="AS216" s="13">
        <v>168</v>
      </c>
      <c r="AT216" s="22">
        <v>77</v>
      </c>
      <c r="AU216" s="22">
        <v>105</v>
      </c>
      <c r="AV216" s="22">
        <f>IF(AT216, ROUND(AU216/AT216*100, 2),0)</f>
        <v>136.36000000000001</v>
      </c>
    </row>
    <row r="217" spans="1:48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85"/>
        <v>0</v>
      </c>
      <c r="E217" s="22">
        <f t="shared" ca="1" si="85"/>
        <v>2</v>
      </c>
      <c r="F217" s="22">
        <f ca="1">IF(D217, ROUND(E217/D217*100, 2),0)</f>
        <v>0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0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2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0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0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</row>
    <row r="218" spans="1:48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85"/>
        <v>0</v>
      </c>
      <c r="E218" s="22">
        <f t="shared" ca="1" si="85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</row>
    <row r="219" spans="1:48" ht="19.350000000000001" customHeight="1" x14ac:dyDescent="0.25">
      <c r="A219" s="16"/>
      <c r="B219" s="32" t="s">
        <v>16</v>
      </c>
      <c r="C219" s="18" t="s">
        <v>12</v>
      </c>
      <c r="D219" s="25"/>
      <c r="E219" s="25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</row>
    <row r="220" spans="1:48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86">SUM(OFFSET(D220,0,6),OFFSET(D220,0,12),OFFSET(D220,0,18),OFFSET(D220,0,24),OFFSET(D220,0,30),OFFSET(D220,0,36),OFFSET(D220,0,42))</f>
        <v>0</v>
      </c>
      <c r="E220" s="22">
        <f t="shared" ca="1" si="86"/>
        <v>0</v>
      </c>
      <c r="F220" s="22">
        <f t="shared" ref="F220:F225" ca="1" si="87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88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89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90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91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92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93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94">IF(AT220, ROUND(AU220/AT220*100, 2),0)</f>
        <v>0</v>
      </c>
    </row>
    <row r="221" spans="1:48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86"/>
        <v>0</v>
      </c>
      <c r="E221" s="22">
        <f t="shared" ca="1" si="86"/>
        <v>0</v>
      </c>
      <c r="F221" s="22">
        <f t="shared" ca="1" si="87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88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89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90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91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92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93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94"/>
        <v>0</v>
      </c>
    </row>
    <row r="222" spans="1:48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86"/>
        <v>75</v>
      </c>
      <c r="E222" s="22">
        <f t="shared" ca="1" si="86"/>
        <v>12</v>
      </c>
      <c r="F222" s="22">
        <f t="shared" ca="1" si="87"/>
        <v>16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88"/>
        <v>0</v>
      </c>
      <c r="M222" s="20" t="s">
        <v>364</v>
      </c>
      <c r="N222" s="28" t="s">
        <v>365</v>
      </c>
      <c r="O222" s="13">
        <v>173</v>
      </c>
      <c r="P222" s="22">
        <v>0</v>
      </c>
      <c r="Q222" s="22">
        <v>0</v>
      </c>
      <c r="R222" s="22">
        <f t="shared" si="89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90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91"/>
        <v>0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0</v>
      </c>
      <c r="AJ222" s="22">
        <f t="shared" si="92"/>
        <v>0</v>
      </c>
      <c r="AK222" s="20" t="s">
        <v>364</v>
      </c>
      <c r="AL222" s="28" t="s">
        <v>365</v>
      </c>
      <c r="AM222" s="13">
        <v>173</v>
      </c>
      <c r="AN222" s="22">
        <v>0</v>
      </c>
      <c r="AO222" s="22">
        <v>0</v>
      </c>
      <c r="AP222" s="22">
        <f t="shared" si="93"/>
        <v>0</v>
      </c>
      <c r="AQ222" s="20" t="s">
        <v>364</v>
      </c>
      <c r="AR222" s="28" t="s">
        <v>365</v>
      </c>
      <c r="AS222" s="13">
        <v>173</v>
      </c>
      <c r="AT222" s="22">
        <v>75</v>
      </c>
      <c r="AU222" s="22">
        <v>12</v>
      </c>
      <c r="AV222" s="22">
        <f t="shared" si="94"/>
        <v>16</v>
      </c>
    </row>
    <row r="223" spans="1:48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86"/>
        <v>12</v>
      </c>
      <c r="E223" s="22">
        <f t="shared" ca="1" si="86"/>
        <v>44</v>
      </c>
      <c r="F223" s="22">
        <f t="shared" ca="1" si="87"/>
        <v>366.67</v>
      </c>
      <c r="G223" s="20" t="s">
        <v>366</v>
      </c>
      <c r="H223" s="28" t="s">
        <v>367</v>
      </c>
      <c r="I223" s="13">
        <v>174</v>
      </c>
      <c r="J223" s="22">
        <v>0</v>
      </c>
      <c r="K223" s="22">
        <v>0</v>
      </c>
      <c r="L223" s="22">
        <f t="shared" si="88"/>
        <v>0</v>
      </c>
      <c r="M223" s="20" t="s">
        <v>366</v>
      </c>
      <c r="N223" s="28" t="s">
        <v>367</v>
      </c>
      <c r="O223" s="13">
        <v>174</v>
      </c>
      <c r="P223" s="22">
        <v>0</v>
      </c>
      <c r="Q223" s="22">
        <v>22</v>
      </c>
      <c r="R223" s="22">
        <f t="shared" si="89"/>
        <v>0</v>
      </c>
      <c r="S223" s="20" t="s">
        <v>366</v>
      </c>
      <c r="T223" s="28" t="s">
        <v>367</v>
      </c>
      <c r="U223" s="13">
        <v>174</v>
      </c>
      <c r="V223" s="22">
        <v>2</v>
      </c>
      <c r="W223" s="22">
        <v>0</v>
      </c>
      <c r="X223" s="22">
        <f t="shared" si="90"/>
        <v>0</v>
      </c>
      <c r="Y223" s="20" t="s">
        <v>366</v>
      </c>
      <c r="Z223" s="28" t="s">
        <v>367</v>
      </c>
      <c r="AA223" s="13">
        <v>174</v>
      </c>
      <c r="AB223" s="22">
        <v>0</v>
      </c>
      <c r="AC223" s="22">
        <v>16</v>
      </c>
      <c r="AD223" s="22">
        <f t="shared" si="91"/>
        <v>0</v>
      </c>
      <c r="AE223" s="20" t="s">
        <v>366</v>
      </c>
      <c r="AF223" s="28" t="s">
        <v>367</v>
      </c>
      <c r="AG223" s="13">
        <v>174</v>
      </c>
      <c r="AH223" s="22">
        <v>0</v>
      </c>
      <c r="AI223" s="22">
        <v>0</v>
      </c>
      <c r="AJ223" s="22">
        <f t="shared" si="92"/>
        <v>0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0</v>
      </c>
      <c r="AP223" s="22">
        <f t="shared" si="93"/>
        <v>0</v>
      </c>
      <c r="AQ223" s="20" t="s">
        <v>366</v>
      </c>
      <c r="AR223" s="28" t="s">
        <v>367</v>
      </c>
      <c r="AS223" s="13">
        <v>174</v>
      </c>
      <c r="AT223" s="22">
        <v>10</v>
      </c>
      <c r="AU223" s="22">
        <v>6</v>
      </c>
      <c r="AV223" s="22">
        <f t="shared" si="94"/>
        <v>60</v>
      </c>
    </row>
    <row r="224" spans="1:48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86"/>
        <v>2</v>
      </c>
      <c r="E224" s="22">
        <f t="shared" ca="1" si="86"/>
        <v>0</v>
      </c>
      <c r="F224" s="22">
        <f t="shared" ca="1" si="87"/>
        <v>0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0</v>
      </c>
      <c r="L224" s="22">
        <f t="shared" si="88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89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90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91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92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93"/>
        <v>0</v>
      </c>
      <c r="AQ224" s="20" t="s">
        <v>368</v>
      </c>
      <c r="AR224" s="28" t="s">
        <v>369</v>
      </c>
      <c r="AS224" s="13">
        <v>175</v>
      </c>
      <c r="AT224" s="22">
        <v>2</v>
      </c>
      <c r="AU224" s="22">
        <v>0</v>
      </c>
      <c r="AV224" s="22">
        <f t="shared" si="94"/>
        <v>0</v>
      </c>
    </row>
    <row r="225" spans="1:48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86"/>
        <v>84</v>
      </c>
      <c r="E225" s="22">
        <f t="shared" ca="1" si="86"/>
        <v>72</v>
      </c>
      <c r="F225" s="22">
        <f t="shared" ca="1" si="87"/>
        <v>85.71</v>
      </c>
      <c r="G225" s="20" t="s">
        <v>370</v>
      </c>
      <c r="H225" s="28" t="s">
        <v>371</v>
      </c>
      <c r="I225" s="13">
        <v>176</v>
      </c>
      <c r="J225" s="22">
        <v>0</v>
      </c>
      <c r="K225" s="22">
        <v>2</v>
      </c>
      <c r="L225" s="22">
        <f t="shared" si="88"/>
        <v>0</v>
      </c>
      <c r="M225" s="20" t="s">
        <v>370</v>
      </c>
      <c r="N225" s="28" t="s">
        <v>371</v>
      </c>
      <c r="O225" s="13">
        <v>176</v>
      </c>
      <c r="P225" s="22">
        <v>2</v>
      </c>
      <c r="Q225" s="22">
        <v>1</v>
      </c>
      <c r="R225" s="22">
        <f t="shared" si="89"/>
        <v>50</v>
      </c>
      <c r="S225" s="20" t="s">
        <v>370</v>
      </c>
      <c r="T225" s="28" t="s">
        <v>371</v>
      </c>
      <c r="U225" s="13">
        <v>176</v>
      </c>
      <c r="V225" s="22">
        <v>5</v>
      </c>
      <c r="W225" s="22">
        <v>7</v>
      </c>
      <c r="X225" s="22">
        <f t="shared" si="90"/>
        <v>140</v>
      </c>
      <c r="Y225" s="20" t="s">
        <v>370</v>
      </c>
      <c r="Z225" s="28" t="s">
        <v>371</v>
      </c>
      <c r="AA225" s="13">
        <v>176</v>
      </c>
      <c r="AB225" s="22">
        <v>12</v>
      </c>
      <c r="AC225" s="22">
        <v>6</v>
      </c>
      <c r="AD225" s="22">
        <f t="shared" si="91"/>
        <v>50</v>
      </c>
      <c r="AE225" s="20" t="s">
        <v>370</v>
      </c>
      <c r="AF225" s="28" t="s">
        <v>371</v>
      </c>
      <c r="AG225" s="13">
        <v>176</v>
      </c>
      <c r="AH225" s="22">
        <v>0</v>
      </c>
      <c r="AI225" s="22">
        <v>0</v>
      </c>
      <c r="AJ225" s="22">
        <f t="shared" si="92"/>
        <v>0</v>
      </c>
      <c r="AK225" s="20" t="s">
        <v>370</v>
      </c>
      <c r="AL225" s="28" t="s">
        <v>371</v>
      </c>
      <c r="AM225" s="13">
        <v>176</v>
      </c>
      <c r="AN225" s="22">
        <v>3</v>
      </c>
      <c r="AO225" s="22">
        <v>0</v>
      </c>
      <c r="AP225" s="22">
        <f t="shared" si="93"/>
        <v>0</v>
      </c>
      <c r="AQ225" s="20" t="s">
        <v>370</v>
      </c>
      <c r="AR225" s="28" t="s">
        <v>371</v>
      </c>
      <c r="AS225" s="13">
        <v>176</v>
      </c>
      <c r="AT225" s="22">
        <v>62</v>
      </c>
      <c r="AU225" s="22">
        <v>56</v>
      </c>
      <c r="AV225" s="22">
        <f t="shared" si="94"/>
        <v>90.32</v>
      </c>
    </row>
    <row r="226" spans="1:48" ht="19.350000000000001" customHeight="1" x14ac:dyDescent="0.25">
      <c r="A226" s="23"/>
      <c r="B226" s="32" t="s">
        <v>16</v>
      </c>
      <c r="C226" s="18" t="s">
        <v>12</v>
      </c>
      <c r="D226" s="25"/>
      <c r="E226" s="25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</row>
    <row r="227" spans="1:48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95">SUM(OFFSET(D227,0,6),OFFSET(D227,0,12),OFFSET(D227,0,18),OFFSET(D227,0,24),OFFSET(D227,0,30),OFFSET(D227,0,36),OFFSET(D227,0,42))</f>
        <v>64</v>
      </c>
      <c r="E227" s="22">
        <f t="shared" ca="1" si="95"/>
        <v>61</v>
      </c>
      <c r="F227" s="22">
        <f t="shared" ref="F227:F234" ca="1" si="96">IF(D227, ROUND(E227/D227*100, 2),0)</f>
        <v>95.31</v>
      </c>
      <c r="G227" s="26" t="s">
        <v>372</v>
      </c>
      <c r="H227" s="27" t="s">
        <v>373</v>
      </c>
      <c r="I227" s="13">
        <v>177</v>
      </c>
      <c r="J227" s="22">
        <v>0</v>
      </c>
      <c r="K227" s="22">
        <v>0</v>
      </c>
      <c r="L227" s="22">
        <f t="shared" ref="L227:L234" si="97">IF(J227, ROUND(K227/J227*100, 2),0)</f>
        <v>0</v>
      </c>
      <c r="M227" s="26" t="s">
        <v>372</v>
      </c>
      <c r="N227" s="27" t="s">
        <v>373</v>
      </c>
      <c r="O227" s="13">
        <v>177</v>
      </c>
      <c r="P227" s="22">
        <v>1</v>
      </c>
      <c r="Q227" s="22">
        <v>1</v>
      </c>
      <c r="R227" s="22">
        <f t="shared" ref="R227:R234" si="98">IF(P227, ROUND(Q227/P227*100, 2),0)</f>
        <v>100</v>
      </c>
      <c r="S227" s="26" t="s">
        <v>372</v>
      </c>
      <c r="T227" s="27" t="s">
        <v>373</v>
      </c>
      <c r="U227" s="13">
        <v>177</v>
      </c>
      <c r="V227" s="22">
        <v>1</v>
      </c>
      <c r="W227" s="22">
        <v>4</v>
      </c>
      <c r="X227" s="22">
        <f t="shared" ref="X227:X234" si="99">IF(V227, ROUND(W227/V227*100, 2),0)</f>
        <v>400</v>
      </c>
      <c r="Y227" s="26" t="s">
        <v>372</v>
      </c>
      <c r="Z227" s="27" t="s">
        <v>373</v>
      </c>
      <c r="AA227" s="13">
        <v>177</v>
      </c>
      <c r="AB227" s="22">
        <v>9</v>
      </c>
      <c r="AC227" s="22">
        <v>6</v>
      </c>
      <c r="AD227" s="22">
        <f t="shared" ref="AD227:AD234" si="100">IF(AB227, ROUND(AC227/AB227*100, 2),0)</f>
        <v>66.67</v>
      </c>
      <c r="AE227" s="26" t="s">
        <v>372</v>
      </c>
      <c r="AF227" s="27" t="s">
        <v>373</v>
      </c>
      <c r="AG227" s="13">
        <v>177</v>
      </c>
      <c r="AH227" s="22">
        <v>0</v>
      </c>
      <c r="AI227" s="22">
        <v>0</v>
      </c>
      <c r="AJ227" s="22">
        <f t="shared" ref="AJ227:AJ234" si="101">IF(AH227, ROUND(AI227/AH227*100, 2),0)</f>
        <v>0</v>
      </c>
      <c r="AK227" s="26" t="s">
        <v>372</v>
      </c>
      <c r="AL227" s="27" t="s">
        <v>373</v>
      </c>
      <c r="AM227" s="13">
        <v>177</v>
      </c>
      <c r="AN227" s="22">
        <v>1</v>
      </c>
      <c r="AO227" s="22">
        <v>0</v>
      </c>
      <c r="AP227" s="22">
        <f t="shared" ref="AP227:AP234" si="102">IF(AN227, ROUND(AO227/AN227*100, 2),0)</f>
        <v>0</v>
      </c>
      <c r="AQ227" s="26" t="s">
        <v>372</v>
      </c>
      <c r="AR227" s="27" t="s">
        <v>373</v>
      </c>
      <c r="AS227" s="13">
        <v>177</v>
      </c>
      <c r="AT227" s="22">
        <v>52</v>
      </c>
      <c r="AU227" s="22">
        <v>50</v>
      </c>
      <c r="AV227" s="22">
        <f t="shared" ref="AV227:AV234" si="103">IF(AT227, ROUND(AU227/AT227*100, 2),0)</f>
        <v>96.15</v>
      </c>
    </row>
    <row r="228" spans="1:48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95"/>
        <v>6</v>
      </c>
      <c r="E228" s="22">
        <f t="shared" ca="1" si="95"/>
        <v>1</v>
      </c>
      <c r="F228" s="22">
        <f t="shared" ca="1" si="96"/>
        <v>16.670000000000002</v>
      </c>
      <c r="G228" s="26" t="s">
        <v>374</v>
      </c>
      <c r="H228" s="30" t="s">
        <v>375</v>
      </c>
      <c r="I228" s="13">
        <v>178</v>
      </c>
      <c r="J228" s="22">
        <v>0</v>
      </c>
      <c r="K228" s="22">
        <v>0</v>
      </c>
      <c r="L228" s="22">
        <f t="shared" si="97"/>
        <v>0</v>
      </c>
      <c r="M228" s="26" t="s">
        <v>374</v>
      </c>
      <c r="N228" s="30" t="s">
        <v>375</v>
      </c>
      <c r="O228" s="13">
        <v>178</v>
      </c>
      <c r="P228" s="22">
        <v>0</v>
      </c>
      <c r="Q228" s="22">
        <v>0</v>
      </c>
      <c r="R228" s="22">
        <f t="shared" si="98"/>
        <v>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99"/>
        <v>0</v>
      </c>
      <c r="Y228" s="26" t="s">
        <v>374</v>
      </c>
      <c r="Z228" s="30" t="s">
        <v>375</v>
      </c>
      <c r="AA228" s="13">
        <v>178</v>
      </c>
      <c r="AB228" s="22">
        <v>2</v>
      </c>
      <c r="AC228" s="22">
        <v>1</v>
      </c>
      <c r="AD228" s="22">
        <f t="shared" si="100"/>
        <v>50</v>
      </c>
      <c r="AE228" s="26" t="s">
        <v>374</v>
      </c>
      <c r="AF228" s="30" t="s">
        <v>375</v>
      </c>
      <c r="AG228" s="13">
        <v>178</v>
      </c>
      <c r="AH228" s="22">
        <v>0</v>
      </c>
      <c r="AI228" s="22">
        <v>0</v>
      </c>
      <c r="AJ228" s="22">
        <f t="shared" si="101"/>
        <v>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0</v>
      </c>
      <c r="AP228" s="22">
        <f t="shared" si="102"/>
        <v>0</v>
      </c>
      <c r="AQ228" s="26" t="s">
        <v>374</v>
      </c>
      <c r="AR228" s="30" t="s">
        <v>375</v>
      </c>
      <c r="AS228" s="13">
        <v>178</v>
      </c>
      <c r="AT228" s="22">
        <v>4</v>
      </c>
      <c r="AU228" s="22">
        <v>0</v>
      </c>
      <c r="AV228" s="22">
        <f t="shared" si="103"/>
        <v>0</v>
      </c>
    </row>
    <row r="229" spans="1:48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95"/>
        <v>20</v>
      </c>
      <c r="E229" s="22">
        <f t="shared" ca="1" si="95"/>
        <v>9</v>
      </c>
      <c r="F229" s="22">
        <f t="shared" ca="1" si="96"/>
        <v>45</v>
      </c>
      <c r="G229" s="26" t="s">
        <v>376</v>
      </c>
      <c r="H229" s="27" t="s">
        <v>377</v>
      </c>
      <c r="I229" s="13">
        <v>179</v>
      </c>
      <c r="J229" s="22">
        <v>0</v>
      </c>
      <c r="K229" s="22">
        <v>0</v>
      </c>
      <c r="L229" s="22">
        <f t="shared" si="97"/>
        <v>0</v>
      </c>
      <c r="M229" s="26" t="s">
        <v>376</v>
      </c>
      <c r="N229" s="27" t="s">
        <v>377</v>
      </c>
      <c r="O229" s="13">
        <v>179</v>
      </c>
      <c r="P229" s="22">
        <v>1</v>
      </c>
      <c r="Q229" s="22">
        <v>0</v>
      </c>
      <c r="R229" s="22">
        <f t="shared" si="98"/>
        <v>0</v>
      </c>
      <c r="S229" s="26" t="s">
        <v>376</v>
      </c>
      <c r="T229" s="27" t="s">
        <v>377</v>
      </c>
      <c r="U229" s="13">
        <v>179</v>
      </c>
      <c r="V229" s="22">
        <v>4</v>
      </c>
      <c r="W229" s="22">
        <v>3</v>
      </c>
      <c r="X229" s="22">
        <f t="shared" si="99"/>
        <v>75</v>
      </c>
      <c r="Y229" s="26" t="s">
        <v>376</v>
      </c>
      <c r="Z229" s="27" t="s">
        <v>377</v>
      </c>
      <c r="AA229" s="13">
        <v>179</v>
      </c>
      <c r="AB229" s="22">
        <v>3</v>
      </c>
      <c r="AC229" s="22">
        <v>0</v>
      </c>
      <c r="AD229" s="22">
        <f t="shared" si="100"/>
        <v>0</v>
      </c>
      <c r="AE229" s="26" t="s">
        <v>376</v>
      </c>
      <c r="AF229" s="27" t="s">
        <v>377</v>
      </c>
      <c r="AG229" s="13">
        <v>179</v>
      </c>
      <c r="AH229" s="22">
        <v>0</v>
      </c>
      <c r="AI229" s="22">
        <v>0</v>
      </c>
      <c r="AJ229" s="22">
        <f t="shared" si="101"/>
        <v>0</v>
      </c>
      <c r="AK229" s="26" t="s">
        <v>376</v>
      </c>
      <c r="AL229" s="27" t="s">
        <v>377</v>
      </c>
      <c r="AM229" s="13">
        <v>179</v>
      </c>
      <c r="AN229" s="22">
        <v>2</v>
      </c>
      <c r="AO229" s="22">
        <v>0</v>
      </c>
      <c r="AP229" s="22">
        <f t="shared" si="102"/>
        <v>0</v>
      </c>
      <c r="AQ229" s="26" t="s">
        <v>376</v>
      </c>
      <c r="AR229" s="27" t="s">
        <v>377</v>
      </c>
      <c r="AS229" s="13">
        <v>179</v>
      </c>
      <c r="AT229" s="22">
        <v>10</v>
      </c>
      <c r="AU229" s="22">
        <v>6</v>
      </c>
      <c r="AV229" s="22">
        <f t="shared" si="103"/>
        <v>60</v>
      </c>
    </row>
    <row r="230" spans="1:48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95"/>
        <v>2</v>
      </c>
      <c r="E230" s="22">
        <f t="shared" ca="1" si="95"/>
        <v>0</v>
      </c>
      <c r="F230" s="22">
        <f t="shared" ca="1" si="96"/>
        <v>0</v>
      </c>
      <c r="G230" s="26" t="s">
        <v>378</v>
      </c>
      <c r="H230" s="30" t="s">
        <v>375</v>
      </c>
      <c r="I230" s="13">
        <v>180</v>
      </c>
      <c r="J230" s="22">
        <v>0</v>
      </c>
      <c r="K230" s="22">
        <v>0</v>
      </c>
      <c r="L230" s="22">
        <f t="shared" si="97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98"/>
        <v>0</v>
      </c>
      <c r="S230" s="26" t="s">
        <v>378</v>
      </c>
      <c r="T230" s="30" t="s">
        <v>375</v>
      </c>
      <c r="U230" s="13">
        <v>180</v>
      </c>
      <c r="V230" s="22">
        <v>0</v>
      </c>
      <c r="W230" s="22">
        <v>0</v>
      </c>
      <c r="X230" s="22">
        <f t="shared" si="99"/>
        <v>0</v>
      </c>
      <c r="Y230" s="26" t="s">
        <v>378</v>
      </c>
      <c r="Z230" s="30" t="s">
        <v>375</v>
      </c>
      <c r="AA230" s="13">
        <v>180</v>
      </c>
      <c r="AB230" s="22">
        <v>1</v>
      </c>
      <c r="AC230" s="22">
        <v>0</v>
      </c>
      <c r="AD230" s="22">
        <f t="shared" si="100"/>
        <v>0</v>
      </c>
      <c r="AE230" s="26" t="s">
        <v>378</v>
      </c>
      <c r="AF230" s="30" t="s">
        <v>375</v>
      </c>
      <c r="AG230" s="13">
        <v>180</v>
      </c>
      <c r="AH230" s="22">
        <v>0</v>
      </c>
      <c r="AI230" s="22">
        <v>0</v>
      </c>
      <c r="AJ230" s="22">
        <f t="shared" si="101"/>
        <v>0</v>
      </c>
      <c r="AK230" s="26" t="s">
        <v>378</v>
      </c>
      <c r="AL230" s="30" t="s">
        <v>375</v>
      </c>
      <c r="AM230" s="13">
        <v>180</v>
      </c>
      <c r="AN230" s="22">
        <v>1</v>
      </c>
      <c r="AO230" s="22">
        <v>0</v>
      </c>
      <c r="AP230" s="22">
        <f t="shared" si="102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103"/>
        <v>0</v>
      </c>
    </row>
    <row r="231" spans="1:48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95"/>
        <v>0</v>
      </c>
      <c r="E231" s="22">
        <f t="shared" ca="1" si="95"/>
        <v>0</v>
      </c>
      <c r="F231" s="22">
        <f t="shared" ca="1" si="96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97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98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99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00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01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02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103"/>
        <v>0</v>
      </c>
    </row>
    <row r="232" spans="1:48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95"/>
        <v>0</v>
      </c>
      <c r="E232" s="22">
        <f t="shared" ca="1" si="95"/>
        <v>0</v>
      </c>
      <c r="F232" s="22">
        <f t="shared" ca="1" si="96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97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98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99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00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01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02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03"/>
        <v>0</v>
      </c>
    </row>
    <row r="233" spans="1:48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95"/>
        <v>0</v>
      </c>
      <c r="E233" s="22">
        <f t="shared" ca="1" si="95"/>
        <v>0</v>
      </c>
      <c r="F233" s="22">
        <f t="shared" ca="1" si="96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97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98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99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00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01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02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103"/>
        <v>0</v>
      </c>
    </row>
    <row r="234" spans="1:48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95"/>
        <v>0</v>
      </c>
      <c r="E234" s="22">
        <f t="shared" ca="1" si="95"/>
        <v>0</v>
      </c>
      <c r="F234" s="22">
        <f t="shared" ca="1" si="96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97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98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99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00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01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02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03"/>
        <v>0</v>
      </c>
    </row>
    <row r="235" spans="1:48" ht="15.4" customHeight="1" x14ac:dyDescent="0.25">
      <c r="A235" s="16" t="s">
        <v>387</v>
      </c>
      <c r="B235" s="17" t="s">
        <v>388</v>
      </c>
      <c r="C235" s="18" t="s">
        <v>12</v>
      </c>
      <c r="D235" s="25"/>
      <c r="E235" s="25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</row>
    <row r="236" spans="1:48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SUM(OFFSET(D236,0,6),OFFSET(D236,0,12),OFFSET(D236,0,18),OFFSET(D236,0,24),OFFSET(D236,0,30),OFFSET(D236,0,36),OFFSET(D236,0,42))</f>
        <v>3272</v>
      </c>
      <c r="E236" s="22">
        <f ca="1">SUM(OFFSET(E236,0,6),OFFSET(E236,0,12),OFFSET(E236,0,18),OFFSET(E236,0,24),OFFSET(E236,0,30),OFFSET(E236,0,36),OFFSET(E236,0,42))</f>
        <v>3336</v>
      </c>
      <c r="F236" s="22">
        <f ca="1">IF(D236, ROUND(E236/D236*100, 2),0)</f>
        <v>101.96</v>
      </c>
      <c r="G236" s="20" t="s">
        <v>389</v>
      </c>
      <c r="H236" s="21" t="s">
        <v>390</v>
      </c>
      <c r="I236" s="13">
        <v>185</v>
      </c>
      <c r="J236" s="22">
        <v>264</v>
      </c>
      <c r="K236" s="22">
        <v>844</v>
      </c>
      <c r="L236" s="22">
        <f>IF(J236, ROUND(K236/J236*100, 2),0)</f>
        <v>319.7</v>
      </c>
      <c r="M236" s="20" t="s">
        <v>389</v>
      </c>
      <c r="N236" s="21" t="s">
        <v>390</v>
      </c>
      <c r="O236" s="13">
        <v>185</v>
      </c>
      <c r="P236" s="22">
        <v>127</v>
      </c>
      <c r="Q236" s="22">
        <v>94</v>
      </c>
      <c r="R236" s="22">
        <f>IF(P236, ROUND(Q236/P236*100, 2),0)</f>
        <v>74.02</v>
      </c>
      <c r="S236" s="20" t="s">
        <v>389</v>
      </c>
      <c r="T236" s="21" t="s">
        <v>390</v>
      </c>
      <c r="U236" s="13">
        <v>185</v>
      </c>
      <c r="V236" s="22">
        <v>247</v>
      </c>
      <c r="W236" s="22">
        <v>182</v>
      </c>
      <c r="X236" s="22">
        <f>IF(V236, ROUND(W236/V236*100, 2),0)</f>
        <v>73.680000000000007</v>
      </c>
      <c r="Y236" s="20" t="s">
        <v>389</v>
      </c>
      <c r="Z236" s="21" t="s">
        <v>390</v>
      </c>
      <c r="AA236" s="13">
        <v>185</v>
      </c>
      <c r="AB236" s="22">
        <v>176</v>
      </c>
      <c r="AC236" s="22">
        <v>121</v>
      </c>
      <c r="AD236" s="22">
        <f>IF(AB236, ROUND(AC236/AB236*100, 2),0)</f>
        <v>68.75</v>
      </c>
      <c r="AE236" s="20" t="s">
        <v>389</v>
      </c>
      <c r="AF236" s="21" t="s">
        <v>390</v>
      </c>
      <c r="AG236" s="13">
        <v>185</v>
      </c>
      <c r="AH236" s="22">
        <v>171</v>
      </c>
      <c r="AI236" s="22">
        <v>144</v>
      </c>
      <c r="AJ236" s="22">
        <f>IF(AH236, ROUND(AI236/AH236*100, 2),0)</f>
        <v>84.21</v>
      </c>
      <c r="AK236" s="20" t="s">
        <v>389</v>
      </c>
      <c r="AL236" s="21" t="s">
        <v>390</v>
      </c>
      <c r="AM236" s="13">
        <v>185</v>
      </c>
      <c r="AN236" s="22">
        <v>99</v>
      </c>
      <c r="AO236" s="22">
        <v>42</v>
      </c>
      <c r="AP236" s="22">
        <f>IF(AN236, ROUND(AO236/AN236*100, 2),0)</f>
        <v>42.42</v>
      </c>
      <c r="AQ236" s="20" t="s">
        <v>389</v>
      </c>
      <c r="AR236" s="21" t="s">
        <v>390</v>
      </c>
      <c r="AS236" s="13">
        <v>185</v>
      </c>
      <c r="AT236" s="22">
        <v>2188</v>
      </c>
      <c r="AU236" s="22">
        <v>1909</v>
      </c>
      <c r="AV236" s="22">
        <f>IF(AT236, ROUND(AU236/AT236*100, 2),0)</f>
        <v>87.25</v>
      </c>
    </row>
    <row r="237" spans="1:48" ht="19.350000000000001" customHeight="1" x14ac:dyDescent="0.25">
      <c r="A237" s="23"/>
      <c r="B237" s="24" t="s">
        <v>391</v>
      </c>
      <c r="C237" s="18" t="s">
        <v>12</v>
      </c>
      <c r="D237" s="25"/>
      <c r="E237" s="25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</row>
    <row r="238" spans="1:48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104">SUM(OFFSET(D238,0,6),OFFSET(D238,0,12),OFFSET(D238,0,18),OFFSET(D238,0,24),OFFSET(D238,0,30),OFFSET(D238,0,36),OFFSET(D238,0,42))</f>
        <v>111</v>
      </c>
      <c r="E238" s="22">
        <f t="shared" ca="1" si="104"/>
        <v>680</v>
      </c>
      <c r="F238" s="22">
        <f ca="1">IF(D238, ROUND(E238/D238*100, 2),0)</f>
        <v>612.61</v>
      </c>
      <c r="G238" s="26" t="s">
        <v>392</v>
      </c>
      <c r="H238" s="30" t="s">
        <v>393</v>
      </c>
      <c r="I238" s="13">
        <v>186</v>
      </c>
      <c r="J238" s="22">
        <v>62</v>
      </c>
      <c r="K238" s="22">
        <v>108</v>
      </c>
      <c r="L238" s="22">
        <f>IF(J238, ROUND(K238/J238*100, 2),0)</f>
        <v>174.19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0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6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0</v>
      </c>
      <c r="AO238" s="22">
        <v>0</v>
      </c>
      <c r="AP238" s="22">
        <f>IF(AN238, ROUND(AO238/AN238*100, 2),0)</f>
        <v>0</v>
      </c>
      <c r="AQ238" s="26" t="s">
        <v>392</v>
      </c>
      <c r="AR238" s="30" t="s">
        <v>393</v>
      </c>
      <c r="AS238" s="13">
        <v>186</v>
      </c>
      <c r="AT238" s="22">
        <v>43</v>
      </c>
      <c r="AU238" s="22">
        <v>572</v>
      </c>
      <c r="AV238" s="22">
        <f>IF(AT238, ROUND(AU238/AT238*100, 2),0)</f>
        <v>1330.23</v>
      </c>
    </row>
    <row r="239" spans="1:48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104"/>
        <v>845</v>
      </c>
      <c r="E239" s="22">
        <f t="shared" ca="1" si="104"/>
        <v>1494</v>
      </c>
      <c r="F239" s="22">
        <f ca="1">IF(D239, ROUND(E239/D239*100, 2),0)</f>
        <v>176.8</v>
      </c>
      <c r="G239" s="26" t="s">
        <v>394</v>
      </c>
      <c r="H239" s="30" t="s">
        <v>395</v>
      </c>
      <c r="I239" s="13">
        <v>187</v>
      </c>
      <c r="J239" s="22">
        <v>76</v>
      </c>
      <c r="K239" s="22">
        <v>505</v>
      </c>
      <c r="L239" s="22">
        <f>IF(J239, ROUND(K239/J239*100, 2),0)</f>
        <v>664.47</v>
      </c>
      <c r="M239" s="26" t="s">
        <v>394</v>
      </c>
      <c r="N239" s="30" t="s">
        <v>395</v>
      </c>
      <c r="O239" s="13">
        <v>187</v>
      </c>
      <c r="P239" s="22">
        <v>25</v>
      </c>
      <c r="Q239" s="22">
        <v>19</v>
      </c>
      <c r="R239" s="22">
        <f>IF(P239, ROUND(Q239/P239*100, 2),0)</f>
        <v>76</v>
      </c>
      <c r="S239" s="26" t="s">
        <v>394</v>
      </c>
      <c r="T239" s="30" t="s">
        <v>395</v>
      </c>
      <c r="U239" s="13">
        <v>187</v>
      </c>
      <c r="V239" s="22">
        <v>21</v>
      </c>
      <c r="W239" s="22">
        <v>11</v>
      </c>
      <c r="X239" s="22">
        <f>IF(V239, ROUND(W239/V239*100, 2),0)</f>
        <v>52.38</v>
      </c>
      <c r="Y239" s="26" t="s">
        <v>394</v>
      </c>
      <c r="Z239" s="30" t="s">
        <v>395</v>
      </c>
      <c r="AA239" s="13">
        <v>187</v>
      </c>
      <c r="AB239" s="22">
        <v>19</v>
      </c>
      <c r="AC239" s="22">
        <v>0</v>
      </c>
      <c r="AD239" s="22">
        <f>IF(AB239, ROUND(AC239/AB239*100, 2),0)</f>
        <v>0</v>
      </c>
      <c r="AE239" s="26" t="s">
        <v>394</v>
      </c>
      <c r="AF239" s="30" t="s">
        <v>395</v>
      </c>
      <c r="AG239" s="13">
        <v>187</v>
      </c>
      <c r="AH239" s="22">
        <v>41</v>
      </c>
      <c r="AI239" s="22">
        <v>29</v>
      </c>
      <c r="AJ239" s="22">
        <f>IF(AH239, ROUND(AI239/AH239*100, 2),0)</f>
        <v>70.73</v>
      </c>
      <c r="AK239" s="26" t="s">
        <v>394</v>
      </c>
      <c r="AL239" s="30" t="s">
        <v>395</v>
      </c>
      <c r="AM239" s="13">
        <v>187</v>
      </c>
      <c r="AN239" s="22">
        <v>4</v>
      </c>
      <c r="AO239" s="22">
        <v>3</v>
      </c>
      <c r="AP239" s="22">
        <f>IF(AN239, ROUND(AO239/AN239*100, 2),0)</f>
        <v>75</v>
      </c>
      <c r="AQ239" s="26" t="s">
        <v>394</v>
      </c>
      <c r="AR239" s="30" t="s">
        <v>395</v>
      </c>
      <c r="AS239" s="13">
        <v>187</v>
      </c>
      <c r="AT239" s="22">
        <v>659</v>
      </c>
      <c r="AU239" s="22">
        <v>927</v>
      </c>
      <c r="AV239" s="22">
        <f>IF(AT239, ROUND(AU239/AT239*100, 2),0)</f>
        <v>140.66999999999999</v>
      </c>
    </row>
    <row r="240" spans="1:48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104"/>
        <v>2273</v>
      </c>
      <c r="E240" s="22">
        <f t="shared" ca="1" si="104"/>
        <v>1162</v>
      </c>
      <c r="F240" s="22">
        <f ca="1">IF(D240, ROUND(E240/D240*100, 2),0)</f>
        <v>51.12</v>
      </c>
      <c r="G240" s="26" t="s">
        <v>396</v>
      </c>
      <c r="H240" s="30" t="s">
        <v>397</v>
      </c>
      <c r="I240" s="13">
        <v>188</v>
      </c>
      <c r="J240" s="22">
        <v>63</v>
      </c>
      <c r="K240" s="22">
        <v>231</v>
      </c>
      <c r="L240" s="22">
        <f>IF(J240, ROUND(K240/J240*100, 2),0)</f>
        <v>366.67</v>
      </c>
      <c r="M240" s="26" t="s">
        <v>396</v>
      </c>
      <c r="N240" s="30" t="s">
        <v>397</v>
      </c>
      <c r="O240" s="13">
        <v>188</v>
      </c>
      <c r="P240" s="22">
        <v>122</v>
      </c>
      <c r="Q240" s="22">
        <v>75</v>
      </c>
      <c r="R240" s="22">
        <f>IF(P240, ROUND(Q240/P240*100, 2),0)</f>
        <v>61.48</v>
      </c>
      <c r="S240" s="26" t="s">
        <v>396</v>
      </c>
      <c r="T240" s="30" t="s">
        <v>397</v>
      </c>
      <c r="U240" s="13">
        <v>188</v>
      </c>
      <c r="V240" s="22">
        <v>226</v>
      </c>
      <c r="W240" s="22">
        <v>171</v>
      </c>
      <c r="X240" s="22">
        <f>IF(V240, ROUND(W240/V240*100, 2),0)</f>
        <v>75.66</v>
      </c>
      <c r="Y240" s="26" t="s">
        <v>396</v>
      </c>
      <c r="Z240" s="30" t="s">
        <v>397</v>
      </c>
      <c r="AA240" s="13">
        <v>188</v>
      </c>
      <c r="AB240" s="22">
        <v>157</v>
      </c>
      <c r="AC240" s="22">
        <v>121</v>
      </c>
      <c r="AD240" s="22">
        <f>IF(AB240, ROUND(AC240/AB240*100, 2),0)</f>
        <v>77.069999999999993</v>
      </c>
      <c r="AE240" s="26" t="s">
        <v>396</v>
      </c>
      <c r="AF240" s="30" t="s">
        <v>397</v>
      </c>
      <c r="AG240" s="13">
        <v>188</v>
      </c>
      <c r="AH240" s="22">
        <v>124</v>
      </c>
      <c r="AI240" s="22">
        <v>115</v>
      </c>
      <c r="AJ240" s="22">
        <f>IF(AH240, ROUND(AI240/AH240*100, 2),0)</f>
        <v>92.74</v>
      </c>
      <c r="AK240" s="26" t="s">
        <v>396</v>
      </c>
      <c r="AL240" s="30" t="s">
        <v>397</v>
      </c>
      <c r="AM240" s="13">
        <v>188</v>
      </c>
      <c r="AN240" s="22">
        <v>95</v>
      </c>
      <c r="AO240" s="22">
        <v>39</v>
      </c>
      <c r="AP240" s="22">
        <f>IF(AN240, ROUND(AO240/AN240*100, 2),0)</f>
        <v>41.05</v>
      </c>
      <c r="AQ240" s="26" t="s">
        <v>396</v>
      </c>
      <c r="AR240" s="30" t="s">
        <v>397</v>
      </c>
      <c r="AS240" s="13">
        <v>188</v>
      </c>
      <c r="AT240" s="22">
        <v>1486</v>
      </c>
      <c r="AU240" s="22">
        <v>410</v>
      </c>
      <c r="AV240" s="22">
        <f>IF(AT240, ROUND(AU240/AT240*100, 2),0)</f>
        <v>27.59</v>
      </c>
    </row>
    <row r="241" spans="1:48" ht="19.350000000000001" customHeight="1" x14ac:dyDescent="0.25">
      <c r="A241" s="16" t="s">
        <v>398</v>
      </c>
      <c r="B241" s="33" t="s">
        <v>399</v>
      </c>
      <c r="C241" s="18" t="s">
        <v>12</v>
      </c>
      <c r="D241" s="25"/>
      <c r="E241" s="25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</row>
    <row r="242" spans="1:48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SUM(OFFSET(D242,0,6),OFFSET(D242,0,12),OFFSET(D242,0,18),OFFSET(D242,0,24),OFFSET(D242,0,30),OFFSET(D242,0,36),OFFSET(D242,0,42))</f>
        <v>300</v>
      </c>
      <c r="E242" s="22">
        <f ca="1">SUM(OFFSET(E242,0,6),OFFSET(E242,0,12),OFFSET(E242,0,18),OFFSET(E242,0,24),OFFSET(E242,0,30),OFFSET(E242,0,36),OFFSET(E242,0,42))</f>
        <v>439</v>
      </c>
      <c r="F242" s="22">
        <f ca="1">IF(D242, ROUND(E242/D242*100, 2),0)</f>
        <v>146.33000000000001</v>
      </c>
      <c r="G242" s="26" t="s">
        <v>400</v>
      </c>
      <c r="H242" s="27" t="s">
        <v>401</v>
      </c>
      <c r="I242" s="13">
        <v>189</v>
      </c>
      <c r="J242" s="22">
        <v>21</v>
      </c>
      <c r="K242" s="22">
        <v>34</v>
      </c>
      <c r="L242" s="22">
        <f>IF(J242, ROUND(K242/J242*100, 2),0)</f>
        <v>161.9</v>
      </c>
      <c r="M242" s="26" t="s">
        <v>400</v>
      </c>
      <c r="N242" s="27" t="s">
        <v>401</v>
      </c>
      <c r="O242" s="13">
        <v>189</v>
      </c>
      <c r="P242" s="22">
        <v>1</v>
      </c>
      <c r="Q242" s="22">
        <v>0</v>
      </c>
      <c r="R242" s="22">
        <f>IF(P242, ROUND(Q242/P242*100, 2),0)</f>
        <v>0</v>
      </c>
      <c r="S242" s="26" t="s">
        <v>400</v>
      </c>
      <c r="T242" s="27" t="s">
        <v>401</v>
      </c>
      <c r="U242" s="13">
        <v>189</v>
      </c>
      <c r="V242" s="22">
        <v>10</v>
      </c>
      <c r="W242" s="22">
        <v>5</v>
      </c>
      <c r="X242" s="22">
        <f>IF(V242, ROUND(W242/V242*100, 2),0)</f>
        <v>50</v>
      </c>
      <c r="Y242" s="26" t="s">
        <v>400</v>
      </c>
      <c r="Z242" s="27" t="s">
        <v>401</v>
      </c>
      <c r="AA242" s="13">
        <v>189</v>
      </c>
      <c r="AB242" s="22">
        <v>5</v>
      </c>
      <c r="AC242" s="22">
        <v>0</v>
      </c>
      <c r="AD242" s="22">
        <f>IF(AB242, ROUND(AC242/AB242*100, 2),0)</f>
        <v>0</v>
      </c>
      <c r="AE242" s="26" t="s">
        <v>400</v>
      </c>
      <c r="AF242" s="27" t="s">
        <v>401</v>
      </c>
      <c r="AG242" s="13">
        <v>189</v>
      </c>
      <c r="AH242" s="22">
        <v>1</v>
      </c>
      <c r="AI242" s="22">
        <v>0</v>
      </c>
      <c r="AJ242" s="22">
        <f>IF(AH242, ROUND(AI242/AH242*100, 2),0)</f>
        <v>0</v>
      </c>
      <c r="AK242" s="26" t="s">
        <v>400</v>
      </c>
      <c r="AL242" s="27" t="s">
        <v>401</v>
      </c>
      <c r="AM242" s="13">
        <v>189</v>
      </c>
      <c r="AN242" s="22">
        <v>0</v>
      </c>
      <c r="AO242" s="22">
        <v>4</v>
      </c>
      <c r="AP242" s="22">
        <f>IF(AN242, ROUND(AO242/AN242*100, 2),0)</f>
        <v>0</v>
      </c>
      <c r="AQ242" s="26" t="s">
        <v>400</v>
      </c>
      <c r="AR242" s="27" t="s">
        <v>401</v>
      </c>
      <c r="AS242" s="13">
        <v>189</v>
      </c>
      <c r="AT242" s="22">
        <v>262</v>
      </c>
      <c r="AU242" s="22">
        <v>396</v>
      </c>
      <c r="AV242" s="22">
        <f>IF(AT242, ROUND(AU242/AT242*100, 2),0)</f>
        <v>151.15</v>
      </c>
    </row>
    <row r="243" spans="1:48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SUM(OFFSET(D243,0,6),OFFSET(D243,0,12),OFFSET(D243,0,18),OFFSET(D243,0,24),OFFSET(D243,0,30),OFFSET(D243,0,36),OFFSET(D243,0,42))</f>
        <v>2041</v>
      </c>
      <c r="E243" s="22">
        <f ca="1">SUM(OFFSET(E243,0,6),OFFSET(E243,0,12),OFFSET(E243,0,18),OFFSET(E243,0,24),OFFSET(E243,0,30),OFFSET(E243,0,36),OFFSET(E243,0,42))</f>
        <v>2110</v>
      </c>
      <c r="F243" s="22">
        <f ca="1">IF(D243, ROUND(E243/D243*100, 2),0)</f>
        <v>103.38</v>
      </c>
      <c r="G243" s="26" t="s">
        <v>402</v>
      </c>
      <c r="H243" s="30" t="s">
        <v>403</v>
      </c>
      <c r="I243" s="13">
        <v>190</v>
      </c>
      <c r="J243" s="22">
        <v>14</v>
      </c>
      <c r="K243" s="22">
        <v>23</v>
      </c>
      <c r="L243" s="22">
        <f>IF(J243, ROUND(K243/J243*100, 2),0)</f>
        <v>164.29</v>
      </c>
      <c r="M243" s="26" t="s">
        <v>402</v>
      </c>
      <c r="N243" s="30" t="s">
        <v>403</v>
      </c>
      <c r="O243" s="13">
        <v>190</v>
      </c>
      <c r="P243" s="22">
        <v>126</v>
      </c>
      <c r="Q243" s="22">
        <v>94</v>
      </c>
      <c r="R243" s="22">
        <f>IF(P243, ROUND(Q243/P243*100, 2),0)</f>
        <v>74.599999999999994</v>
      </c>
      <c r="S243" s="26" t="s">
        <v>402</v>
      </c>
      <c r="T243" s="30" t="s">
        <v>403</v>
      </c>
      <c r="U243" s="13">
        <v>190</v>
      </c>
      <c r="V243" s="22">
        <v>237</v>
      </c>
      <c r="W243" s="22">
        <v>177</v>
      </c>
      <c r="X243" s="22">
        <f>IF(V243, ROUND(W243/V243*100, 2),0)</f>
        <v>74.680000000000007</v>
      </c>
      <c r="Y243" s="26" t="s">
        <v>402</v>
      </c>
      <c r="Z243" s="30" t="s">
        <v>403</v>
      </c>
      <c r="AA243" s="13">
        <v>190</v>
      </c>
      <c r="AB243" s="22">
        <v>171</v>
      </c>
      <c r="AC243" s="22">
        <v>121</v>
      </c>
      <c r="AD243" s="22">
        <f>IF(AB243, ROUND(AC243/AB243*100, 2),0)</f>
        <v>70.760000000000005</v>
      </c>
      <c r="AE243" s="26" t="s">
        <v>402</v>
      </c>
      <c r="AF243" s="30" t="s">
        <v>403</v>
      </c>
      <c r="AG243" s="13">
        <v>190</v>
      </c>
      <c r="AH243" s="22">
        <v>170</v>
      </c>
      <c r="AI243" s="22">
        <v>144</v>
      </c>
      <c r="AJ243" s="22">
        <f>IF(AH243, ROUND(AI243/AH243*100, 2),0)</f>
        <v>84.71</v>
      </c>
      <c r="AK243" s="26" t="s">
        <v>402</v>
      </c>
      <c r="AL243" s="30" t="s">
        <v>403</v>
      </c>
      <c r="AM243" s="13">
        <v>190</v>
      </c>
      <c r="AN243" s="22">
        <v>99</v>
      </c>
      <c r="AO243" s="22">
        <v>38</v>
      </c>
      <c r="AP243" s="22">
        <f>IF(AN243, ROUND(AO243/AN243*100, 2),0)</f>
        <v>38.380000000000003</v>
      </c>
      <c r="AQ243" s="26" t="s">
        <v>402</v>
      </c>
      <c r="AR243" s="30" t="s">
        <v>403</v>
      </c>
      <c r="AS243" s="13">
        <v>190</v>
      </c>
      <c r="AT243" s="22">
        <v>1224</v>
      </c>
      <c r="AU243" s="22">
        <v>1513</v>
      </c>
      <c r="AV243" s="22">
        <f>IF(AT243, ROUND(AU243/AT243*100, 2),0)</f>
        <v>123.61</v>
      </c>
    </row>
    <row r="244" spans="1:48" ht="19.350000000000001" customHeight="1" x14ac:dyDescent="0.25">
      <c r="A244" s="23"/>
      <c r="B244" s="24" t="s">
        <v>404</v>
      </c>
      <c r="C244" s="18" t="s">
        <v>12</v>
      </c>
      <c r="D244" s="25"/>
      <c r="E244" s="25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</row>
    <row r="245" spans="1:48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105">SUM(OFFSET(D245,0,6),OFFSET(D245,0,12),OFFSET(D245,0,18),OFFSET(D245,0,24),OFFSET(D245,0,30),OFFSET(D245,0,36),OFFSET(D245,0,42))</f>
        <v>1125</v>
      </c>
      <c r="E245" s="22">
        <f t="shared" ca="1" si="105"/>
        <v>502</v>
      </c>
      <c r="F245" s="22">
        <f ca="1">IF(D245, ROUND(E245/D245*100, 2),0)</f>
        <v>44.62</v>
      </c>
      <c r="G245" s="26" t="s">
        <v>405</v>
      </c>
      <c r="H245" s="30" t="s">
        <v>180</v>
      </c>
      <c r="I245" s="13">
        <v>191</v>
      </c>
      <c r="J245" s="22">
        <v>18</v>
      </c>
      <c r="K245" s="22">
        <v>21</v>
      </c>
      <c r="L245" s="22">
        <f>IF(J245, ROUND(K245/J245*100, 2),0)</f>
        <v>116.67</v>
      </c>
      <c r="M245" s="26" t="s">
        <v>405</v>
      </c>
      <c r="N245" s="30" t="s">
        <v>180</v>
      </c>
      <c r="O245" s="13">
        <v>191</v>
      </c>
      <c r="P245" s="22">
        <v>23</v>
      </c>
      <c r="Q245" s="22">
        <v>53</v>
      </c>
      <c r="R245" s="22">
        <f>IF(P245, ROUND(Q245/P245*100, 2),0)</f>
        <v>230.43</v>
      </c>
      <c r="S245" s="26" t="s">
        <v>405</v>
      </c>
      <c r="T245" s="30" t="s">
        <v>180</v>
      </c>
      <c r="U245" s="13">
        <v>191</v>
      </c>
      <c r="V245" s="22">
        <v>137</v>
      </c>
      <c r="W245" s="22">
        <v>80</v>
      </c>
      <c r="X245" s="22">
        <f>IF(V245, ROUND(W245/V245*100, 2),0)</f>
        <v>58.39</v>
      </c>
      <c r="Y245" s="26" t="s">
        <v>405</v>
      </c>
      <c r="Z245" s="30" t="s">
        <v>180</v>
      </c>
      <c r="AA245" s="13">
        <v>191</v>
      </c>
      <c r="AB245" s="22">
        <v>33</v>
      </c>
      <c r="AC245" s="22">
        <v>30</v>
      </c>
      <c r="AD245" s="22">
        <f>IF(AB245, ROUND(AC245/AB245*100, 2),0)</f>
        <v>90.91</v>
      </c>
      <c r="AE245" s="26" t="s">
        <v>405</v>
      </c>
      <c r="AF245" s="30" t="s">
        <v>180</v>
      </c>
      <c r="AG245" s="13">
        <v>191</v>
      </c>
      <c r="AH245" s="22">
        <v>136</v>
      </c>
      <c r="AI245" s="22">
        <v>118</v>
      </c>
      <c r="AJ245" s="22">
        <f>IF(AH245, ROUND(AI245/AH245*100, 2),0)</f>
        <v>86.76</v>
      </c>
      <c r="AK245" s="26" t="s">
        <v>405</v>
      </c>
      <c r="AL245" s="30" t="s">
        <v>180</v>
      </c>
      <c r="AM245" s="13">
        <v>191</v>
      </c>
      <c r="AN245" s="22">
        <v>5</v>
      </c>
      <c r="AO245" s="22">
        <v>4</v>
      </c>
      <c r="AP245" s="22">
        <f>IF(AN245, ROUND(AO245/AN245*100, 2),0)</f>
        <v>80</v>
      </c>
      <c r="AQ245" s="26" t="s">
        <v>405</v>
      </c>
      <c r="AR245" s="30" t="s">
        <v>180</v>
      </c>
      <c r="AS245" s="13">
        <v>191</v>
      </c>
      <c r="AT245" s="22">
        <v>773</v>
      </c>
      <c r="AU245" s="22">
        <v>196</v>
      </c>
      <c r="AV245" s="22">
        <f>IF(AT245, ROUND(AU245/AT245*100, 2),0)</f>
        <v>25.36</v>
      </c>
    </row>
    <row r="246" spans="1:48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105"/>
        <v>782</v>
      </c>
      <c r="E246" s="22">
        <f t="shared" ca="1" si="105"/>
        <v>962</v>
      </c>
      <c r="F246" s="22">
        <f ca="1">IF(D246, ROUND(E246/D246*100, 2),0)</f>
        <v>123.02</v>
      </c>
      <c r="G246" s="26" t="s">
        <v>406</v>
      </c>
      <c r="H246" s="27" t="s">
        <v>182</v>
      </c>
      <c r="I246" s="13">
        <v>192</v>
      </c>
      <c r="J246" s="22">
        <v>3</v>
      </c>
      <c r="K246" s="22">
        <v>12</v>
      </c>
      <c r="L246" s="22">
        <f>IF(J246, ROUND(K246/J246*100, 2),0)</f>
        <v>400</v>
      </c>
      <c r="M246" s="26" t="s">
        <v>406</v>
      </c>
      <c r="N246" s="27" t="s">
        <v>182</v>
      </c>
      <c r="O246" s="13">
        <v>192</v>
      </c>
      <c r="P246" s="22">
        <v>104</v>
      </c>
      <c r="Q246" s="22">
        <v>41</v>
      </c>
      <c r="R246" s="22">
        <f>IF(P246, ROUND(Q246/P246*100, 2),0)</f>
        <v>39.42</v>
      </c>
      <c r="S246" s="26" t="s">
        <v>406</v>
      </c>
      <c r="T246" s="27" t="s">
        <v>182</v>
      </c>
      <c r="U246" s="13">
        <v>192</v>
      </c>
      <c r="V246" s="22">
        <v>100</v>
      </c>
      <c r="W246" s="22">
        <v>80</v>
      </c>
      <c r="X246" s="22">
        <f>IF(V246, ROUND(W246/V246*100, 2),0)</f>
        <v>80</v>
      </c>
      <c r="Y246" s="26" t="s">
        <v>406</v>
      </c>
      <c r="Z246" s="27" t="s">
        <v>182</v>
      </c>
      <c r="AA246" s="13">
        <v>192</v>
      </c>
      <c r="AB246" s="22">
        <v>21</v>
      </c>
      <c r="AC246" s="22">
        <v>41</v>
      </c>
      <c r="AD246" s="22">
        <f>IF(AB246, ROUND(AC246/AB246*100, 2),0)</f>
        <v>195.24</v>
      </c>
      <c r="AE246" s="26" t="s">
        <v>406</v>
      </c>
      <c r="AF246" s="27" t="s">
        <v>182</v>
      </c>
      <c r="AG246" s="13">
        <v>192</v>
      </c>
      <c r="AH246" s="22">
        <v>34</v>
      </c>
      <c r="AI246" s="22">
        <v>26</v>
      </c>
      <c r="AJ246" s="22">
        <f>IF(AH246, ROUND(AI246/AH246*100, 2),0)</f>
        <v>76.47</v>
      </c>
      <c r="AK246" s="26" t="s">
        <v>406</v>
      </c>
      <c r="AL246" s="27" t="s">
        <v>182</v>
      </c>
      <c r="AM246" s="13">
        <v>192</v>
      </c>
      <c r="AN246" s="22">
        <v>69</v>
      </c>
      <c r="AO246" s="22">
        <v>38</v>
      </c>
      <c r="AP246" s="22">
        <f>IF(AN246, ROUND(AO246/AN246*100, 2),0)</f>
        <v>55.07</v>
      </c>
      <c r="AQ246" s="26" t="s">
        <v>406</v>
      </c>
      <c r="AR246" s="27" t="s">
        <v>182</v>
      </c>
      <c r="AS246" s="13">
        <v>192</v>
      </c>
      <c r="AT246" s="22">
        <v>451</v>
      </c>
      <c r="AU246" s="22">
        <v>724</v>
      </c>
      <c r="AV246" s="22">
        <f>IF(AT246, ROUND(AU246/AT246*100, 2),0)</f>
        <v>160.53</v>
      </c>
    </row>
    <row r="247" spans="1:48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105"/>
        <v>17</v>
      </c>
      <c r="E247" s="22">
        <f t="shared" ca="1" si="105"/>
        <v>120</v>
      </c>
      <c r="F247" s="22">
        <f ca="1">IF(D247, ROUND(E247/D247*100, 2),0)</f>
        <v>705.88</v>
      </c>
      <c r="G247" s="20" t="s">
        <v>407</v>
      </c>
      <c r="H247" s="28" t="s">
        <v>408</v>
      </c>
      <c r="I247" s="13">
        <v>193</v>
      </c>
      <c r="J247" s="22">
        <v>0</v>
      </c>
      <c r="K247" s="22">
        <v>0</v>
      </c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0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0</v>
      </c>
      <c r="W247" s="22">
        <v>102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0</v>
      </c>
      <c r="AI247" s="22">
        <v>0</v>
      </c>
      <c r="AJ247" s="22">
        <f>IF(AH247, ROUND(AI247/AH247*100, 2),0)</f>
        <v>0</v>
      </c>
      <c r="AK247" s="20" t="s">
        <v>407</v>
      </c>
      <c r="AL247" s="28" t="s">
        <v>408</v>
      </c>
      <c r="AM247" s="13">
        <v>193</v>
      </c>
      <c r="AN247" s="22">
        <v>3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14</v>
      </c>
      <c r="AU247" s="22">
        <v>18</v>
      </c>
      <c r="AV247" s="22">
        <f>IF(AT247, ROUND(AU247/AT247*100, 2),0)</f>
        <v>128.57</v>
      </c>
    </row>
    <row r="248" spans="1:48" ht="19.350000000000001" customHeight="1" x14ac:dyDescent="0.25">
      <c r="A248" s="23"/>
      <c r="B248" s="24" t="s">
        <v>409</v>
      </c>
      <c r="C248" s="18" t="s">
        <v>12</v>
      </c>
      <c r="D248" s="25"/>
      <c r="E248" s="25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</row>
    <row r="249" spans="1:48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SUM(OFFSET(D249,0,6),OFFSET(D249,0,12),OFFSET(D249,0,18),OFFSET(D249,0,24),OFFSET(D249,0,30),OFFSET(D249,0,36),OFFSET(D249,0,42))</f>
        <v>12</v>
      </c>
      <c r="E249" s="22">
        <f ca="1">SUM(OFFSET(E249,0,6),OFFSET(E249,0,12),OFFSET(E249,0,18),OFFSET(E249,0,24),OFFSET(E249,0,30),OFFSET(E249,0,36),OFFSET(E249,0,42))</f>
        <v>14</v>
      </c>
      <c r="F249" s="22">
        <f ca="1">IF(D249, ROUND(E249/D249*100, 2),0)</f>
        <v>116.67</v>
      </c>
      <c r="G249" s="26" t="s">
        <v>410</v>
      </c>
      <c r="H249" s="27" t="s">
        <v>411</v>
      </c>
      <c r="I249" s="13">
        <v>194</v>
      </c>
      <c r="J249" s="22">
        <v>0</v>
      </c>
      <c r="K249" s="22">
        <v>0</v>
      </c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0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0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0</v>
      </c>
      <c r="AI249" s="22">
        <v>0</v>
      </c>
      <c r="AJ249" s="22">
        <f>IF(AH249, ROUND(AI249/AH249*100, 2),0)</f>
        <v>0</v>
      </c>
      <c r="AK249" s="26" t="s">
        <v>410</v>
      </c>
      <c r="AL249" s="27" t="s">
        <v>411</v>
      </c>
      <c r="AM249" s="13">
        <v>194</v>
      </c>
      <c r="AN249" s="22">
        <v>3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9</v>
      </c>
      <c r="AU249" s="22">
        <v>14</v>
      </c>
      <c r="AV249" s="22">
        <f>IF(AT249, ROUND(AU249/AT249*100, 2),0)</f>
        <v>155.56</v>
      </c>
    </row>
    <row r="250" spans="1:48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SUM(OFFSET(D250,0,6),OFFSET(D250,0,12),OFFSET(D250,0,18),OFFSET(D250,0,24),OFFSET(D250,0,30),OFFSET(D250,0,36),OFFSET(D250,0,42))</f>
        <v>5</v>
      </c>
      <c r="E250" s="22">
        <f ca="1">SUM(OFFSET(E250,0,6),OFFSET(E250,0,12),OFFSET(E250,0,18),OFFSET(E250,0,24),OFFSET(E250,0,30),OFFSET(E250,0,36),OFFSET(E250,0,42))</f>
        <v>4</v>
      </c>
      <c r="F250" s="22">
        <f ca="1">IF(D250, ROUND(E250/D250*100, 2),0)</f>
        <v>80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5</v>
      </c>
      <c r="AU250" s="22">
        <v>4</v>
      </c>
      <c r="AV250" s="22">
        <f>IF(AT250, ROUND(AU250/AT250*100, 2),0)</f>
        <v>80</v>
      </c>
    </row>
    <row r="251" spans="1:48" ht="26.65" customHeight="1" x14ac:dyDescent="0.25">
      <c r="A251" s="16" t="s">
        <v>414</v>
      </c>
      <c r="B251" s="29" t="s">
        <v>415</v>
      </c>
      <c r="C251" s="18" t="s">
        <v>12</v>
      </c>
      <c r="D251" s="25"/>
      <c r="E251" s="25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</row>
    <row r="252" spans="1:48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SUM(OFFSET(D252,0,6),OFFSET(D252,0,12),OFFSET(D252,0,18),OFFSET(D252,0,24),OFFSET(D252,0,30),OFFSET(D252,0,36),OFFSET(D252,0,42))</f>
        <v>840</v>
      </c>
      <c r="E252" s="22">
        <f ca="1">SUM(OFFSET(E252,0,6),OFFSET(E252,0,12),OFFSET(E252,0,18),OFFSET(E252,0,24),OFFSET(E252,0,30),OFFSET(E252,0,36),OFFSET(E252,0,42))</f>
        <v>242</v>
      </c>
      <c r="F252" s="22">
        <f ca="1">IF(D252, ROUND(E252/D252*100, 2),0)</f>
        <v>28.81</v>
      </c>
      <c r="G252" s="20" t="s">
        <v>416</v>
      </c>
      <c r="H252" s="28" t="s">
        <v>417</v>
      </c>
      <c r="I252" s="13">
        <v>196</v>
      </c>
      <c r="J252" s="22">
        <v>4</v>
      </c>
      <c r="K252" s="22">
        <v>17</v>
      </c>
      <c r="L252" s="22">
        <f>IF(J252, ROUND(K252/J252*100, 2),0)</f>
        <v>425</v>
      </c>
      <c r="M252" s="20" t="s">
        <v>416</v>
      </c>
      <c r="N252" s="28" t="s">
        <v>417</v>
      </c>
      <c r="O252" s="13">
        <v>196</v>
      </c>
      <c r="P252" s="22">
        <v>16</v>
      </c>
      <c r="Q252" s="22">
        <v>22</v>
      </c>
      <c r="R252" s="22">
        <f>IF(P252, ROUND(Q252/P252*100, 2),0)</f>
        <v>137.5</v>
      </c>
      <c r="S252" s="20" t="s">
        <v>416</v>
      </c>
      <c r="T252" s="28" t="s">
        <v>417</v>
      </c>
      <c r="U252" s="13">
        <v>196</v>
      </c>
      <c r="V252" s="22">
        <v>37</v>
      </c>
      <c r="W252" s="22">
        <v>12</v>
      </c>
      <c r="X252" s="22">
        <f>IF(V252, ROUND(W252/V252*100, 2),0)</f>
        <v>32.43</v>
      </c>
      <c r="Y252" s="20" t="s">
        <v>416</v>
      </c>
      <c r="Z252" s="28" t="s">
        <v>417</v>
      </c>
      <c r="AA252" s="13">
        <v>196</v>
      </c>
      <c r="AB252" s="22">
        <v>3</v>
      </c>
      <c r="AC252" s="22">
        <v>1</v>
      </c>
      <c r="AD252" s="22">
        <f>IF(AB252, ROUND(AC252/AB252*100, 2),0)</f>
        <v>33.33</v>
      </c>
      <c r="AE252" s="20" t="s">
        <v>416</v>
      </c>
      <c r="AF252" s="28" t="s">
        <v>417</v>
      </c>
      <c r="AG252" s="13">
        <v>196</v>
      </c>
      <c r="AH252" s="22">
        <v>32</v>
      </c>
      <c r="AI252" s="22">
        <v>16</v>
      </c>
      <c r="AJ252" s="22">
        <f>IF(AH252, ROUND(AI252/AH252*100, 2),0)</f>
        <v>50</v>
      </c>
      <c r="AK252" s="20" t="s">
        <v>416</v>
      </c>
      <c r="AL252" s="28" t="s">
        <v>417</v>
      </c>
      <c r="AM252" s="13">
        <v>196</v>
      </c>
      <c r="AN252" s="22">
        <v>17</v>
      </c>
      <c r="AO252" s="22">
        <v>3</v>
      </c>
      <c r="AP252" s="22">
        <f>IF(AN252, ROUND(AO252/AN252*100, 2),0)</f>
        <v>17.649999999999999</v>
      </c>
      <c r="AQ252" s="20" t="s">
        <v>416</v>
      </c>
      <c r="AR252" s="28" t="s">
        <v>417</v>
      </c>
      <c r="AS252" s="13">
        <v>196</v>
      </c>
      <c r="AT252" s="22">
        <v>731</v>
      </c>
      <c r="AU252" s="22">
        <v>171</v>
      </c>
      <c r="AV252" s="22">
        <f>IF(AT252, ROUND(AU252/AT252*100, 2),0)</f>
        <v>23.39</v>
      </c>
    </row>
    <row r="253" spans="1:48" ht="19.350000000000001" customHeight="1" x14ac:dyDescent="0.25">
      <c r="A253" s="23"/>
      <c r="B253" s="24" t="s">
        <v>418</v>
      </c>
      <c r="C253" s="18" t="s">
        <v>12</v>
      </c>
      <c r="D253" s="25"/>
      <c r="E253" s="25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</row>
    <row r="254" spans="1:48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106">SUM(OFFSET(D254,0,6),OFFSET(D254,0,12),OFFSET(D254,0,18),OFFSET(D254,0,24),OFFSET(D254,0,30),OFFSET(D254,0,36),OFFSET(D254,0,42))</f>
        <v>332</v>
      </c>
      <c r="E254" s="22">
        <f t="shared" ca="1" si="106"/>
        <v>114</v>
      </c>
      <c r="F254" s="22">
        <f ca="1">IF(D254, ROUND(E254/D254*100, 2),0)</f>
        <v>34.340000000000003</v>
      </c>
      <c r="G254" s="26" t="s">
        <v>419</v>
      </c>
      <c r="H254" s="30" t="s">
        <v>420</v>
      </c>
      <c r="I254" s="13">
        <v>197</v>
      </c>
      <c r="J254" s="22">
        <v>0</v>
      </c>
      <c r="K254" s="22">
        <v>0</v>
      </c>
      <c r="L254" s="22">
        <f>IF(J254, ROUND(K254/J254*100, 2),0)</f>
        <v>0</v>
      </c>
      <c r="M254" s="26" t="s">
        <v>419</v>
      </c>
      <c r="N254" s="30" t="s">
        <v>420</v>
      </c>
      <c r="O254" s="13">
        <v>197</v>
      </c>
      <c r="P254" s="22">
        <v>3</v>
      </c>
      <c r="Q254" s="22">
        <v>13</v>
      </c>
      <c r="R254" s="22">
        <f>IF(P254, ROUND(Q254/P254*100, 2),0)</f>
        <v>433.33</v>
      </c>
      <c r="S254" s="26" t="s">
        <v>419</v>
      </c>
      <c r="T254" s="30" t="s">
        <v>420</v>
      </c>
      <c r="U254" s="13">
        <v>197</v>
      </c>
      <c r="V254" s="22">
        <v>15</v>
      </c>
      <c r="W254" s="22">
        <v>6</v>
      </c>
      <c r="X254" s="22">
        <f>IF(V254, ROUND(W254/V254*100, 2),0)</f>
        <v>40</v>
      </c>
      <c r="Y254" s="26" t="s">
        <v>419</v>
      </c>
      <c r="Z254" s="30" t="s">
        <v>420</v>
      </c>
      <c r="AA254" s="13">
        <v>197</v>
      </c>
      <c r="AB254" s="22">
        <v>3</v>
      </c>
      <c r="AC254" s="22">
        <v>0</v>
      </c>
      <c r="AD254" s="22">
        <f>IF(AB254, ROUND(AC254/AB254*100, 2),0)</f>
        <v>0</v>
      </c>
      <c r="AE254" s="26" t="s">
        <v>419</v>
      </c>
      <c r="AF254" s="30" t="s">
        <v>420</v>
      </c>
      <c r="AG254" s="13">
        <v>197</v>
      </c>
      <c r="AH254" s="22">
        <v>14</v>
      </c>
      <c r="AI254" s="22">
        <v>7</v>
      </c>
      <c r="AJ254" s="22">
        <f>IF(AH254, ROUND(AI254/AH254*100, 2),0)</f>
        <v>50</v>
      </c>
      <c r="AK254" s="26" t="s">
        <v>419</v>
      </c>
      <c r="AL254" s="30" t="s">
        <v>420</v>
      </c>
      <c r="AM254" s="13">
        <v>197</v>
      </c>
      <c r="AN254" s="22">
        <v>1</v>
      </c>
      <c r="AO254" s="22">
        <v>2</v>
      </c>
      <c r="AP254" s="22">
        <f>IF(AN254, ROUND(AO254/AN254*100, 2),0)</f>
        <v>200</v>
      </c>
      <c r="AQ254" s="26" t="s">
        <v>419</v>
      </c>
      <c r="AR254" s="30" t="s">
        <v>420</v>
      </c>
      <c r="AS254" s="13">
        <v>197</v>
      </c>
      <c r="AT254" s="22">
        <v>296</v>
      </c>
      <c r="AU254" s="22">
        <v>86</v>
      </c>
      <c r="AV254" s="22">
        <f>IF(AT254, ROUND(AU254/AT254*100, 2),0)</f>
        <v>29.05</v>
      </c>
    </row>
    <row r="255" spans="1:48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106"/>
        <v>0</v>
      </c>
      <c r="E255" s="22">
        <f t="shared" ca="1" si="106"/>
        <v>0</v>
      </c>
      <c r="F255" s="22">
        <f ca="1">IF(D255, ROUND(E255/D255*100, 2),0)</f>
        <v>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</row>
    <row r="256" spans="1:48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106"/>
        <v>1379</v>
      </c>
      <c r="E256" s="22">
        <f t="shared" ca="1" si="106"/>
        <v>1206</v>
      </c>
      <c r="F256" s="22">
        <f ca="1">IF(D256, ROUND(E256/D256*100, 2),0)</f>
        <v>87.45</v>
      </c>
      <c r="G256" s="20" t="s">
        <v>423</v>
      </c>
      <c r="H256" s="21" t="s">
        <v>424</v>
      </c>
      <c r="I256" s="13">
        <v>199</v>
      </c>
      <c r="J256" s="22">
        <v>6</v>
      </c>
      <c r="K256" s="22">
        <v>106</v>
      </c>
      <c r="L256" s="22">
        <f>IF(J256, ROUND(K256/J256*100, 2),0)</f>
        <v>1766.67</v>
      </c>
      <c r="M256" s="20" t="s">
        <v>423</v>
      </c>
      <c r="N256" s="21" t="s">
        <v>424</v>
      </c>
      <c r="O256" s="13">
        <v>199</v>
      </c>
      <c r="P256" s="22">
        <v>12</v>
      </c>
      <c r="Q256" s="22">
        <v>21</v>
      </c>
      <c r="R256" s="22">
        <f>IF(P256, ROUND(Q256/P256*100, 2),0)</f>
        <v>175</v>
      </c>
      <c r="S256" s="20" t="s">
        <v>423</v>
      </c>
      <c r="T256" s="21" t="s">
        <v>424</v>
      </c>
      <c r="U256" s="13">
        <v>199</v>
      </c>
      <c r="V256" s="22">
        <v>110</v>
      </c>
      <c r="W256" s="22">
        <v>56</v>
      </c>
      <c r="X256" s="22">
        <f>IF(V256, ROUND(W256/V256*100, 2),0)</f>
        <v>50.91</v>
      </c>
      <c r="Y256" s="20" t="s">
        <v>423</v>
      </c>
      <c r="Z256" s="21" t="s">
        <v>424</v>
      </c>
      <c r="AA256" s="13">
        <v>199</v>
      </c>
      <c r="AB256" s="22">
        <v>41</v>
      </c>
      <c r="AC256" s="22">
        <v>51</v>
      </c>
      <c r="AD256" s="22">
        <f>IF(AB256, ROUND(AC256/AB256*100, 2),0)</f>
        <v>124.39</v>
      </c>
      <c r="AE256" s="20" t="s">
        <v>423</v>
      </c>
      <c r="AF256" s="21" t="s">
        <v>424</v>
      </c>
      <c r="AG256" s="13">
        <v>199</v>
      </c>
      <c r="AH256" s="22">
        <v>63</v>
      </c>
      <c r="AI256" s="22">
        <v>48</v>
      </c>
      <c r="AJ256" s="22">
        <f>IF(AH256, ROUND(AI256/AH256*100, 2),0)</f>
        <v>76.19</v>
      </c>
      <c r="AK256" s="20" t="s">
        <v>423</v>
      </c>
      <c r="AL256" s="21" t="s">
        <v>424</v>
      </c>
      <c r="AM256" s="13">
        <v>199</v>
      </c>
      <c r="AN256" s="22">
        <v>40</v>
      </c>
      <c r="AO256" s="22">
        <v>26</v>
      </c>
      <c r="AP256" s="22">
        <f>IF(AN256, ROUND(AO256/AN256*100, 2),0)</f>
        <v>65</v>
      </c>
      <c r="AQ256" s="20" t="s">
        <v>423</v>
      </c>
      <c r="AR256" s="21" t="s">
        <v>424</v>
      </c>
      <c r="AS256" s="13">
        <v>199</v>
      </c>
      <c r="AT256" s="22">
        <v>1107</v>
      </c>
      <c r="AU256" s="22">
        <v>898</v>
      </c>
      <c r="AV256" s="22">
        <f>IF(AT256, ROUND(AU256/AT256*100, 2),0)</f>
        <v>81.12</v>
      </c>
    </row>
    <row r="257" spans="1:48" ht="19.350000000000001" customHeight="1" x14ac:dyDescent="0.25">
      <c r="A257" s="23"/>
      <c r="B257" s="24" t="s">
        <v>425</v>
      </c>
      <c r="C257" s="18" t="s">
        <v>12</v>
      </c>
      <c r="D257" s="25"/>
      <c r="E257" s="25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</row>
    <row r="258" spans="1:48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107">SUM(OFFSET(D258,0,6),OFFSET(D258,0,12),OFFSET(D258,0,18),OFFSET(D258,0,24),OFFSET(D258,0,30),OFFSET(D258,0,36),OFFSET(D258,0,42))</f>
        <v>613</v>
      </c>
      <c r="E258" s="22">
        <f t="shared" ca="1" si="107"/>
        <v>360</v>
      </c>
      <c r="F258" s="22">
        <f ca="1">IF(D258, ROUND(E258/D258*100, 2),0)</f>
        <v>58.73</v>
      </c>
      <c r="G258" s="26" t="s">
        <v>426</v>
      </c>
      <c r="H258" s="30" t="s">
        <v>427</v>
      </c>
      <c r="I258" s="13">
        <v>200</v>
      </c>
      <c r="J258" s="22">
        <v>0</v>
      </c>
      <c r="K258" s="22">
        <v>0</v>
      </c>
      <c r="L258" s="22">
        <f>IF(J258, ROUND(K258/J258*100, 2),0)</f>
        <v>0</v>
      </c>
      <c r="M258" s="26" t="s">
        <v>426</v>
      </c>
      <c r="N258" s="30" t="s">
        <v>427</v>
      </c>
      <c r="O258" s="13">
        <v>200</v>
      </c>
      <c r="P258" s="22">
        <v>7</v>
      </c>
      <c r="Q258" s="22">
        <v>4</v>
      </c>
      <c r="R258" s="22">
        <f>IF(P258, ROUND(Q258/P258*100, 2),0)</f>
        <v>57.14</v>
      </c>
      <c r="S258" s="26" t="s">
        <v>426</v>
      </c>
      <c r="T258" s="30" t="s">
        <v>427</v>
      </c>
      <c r="U258" s="13">
        <v>200</v>
      </c>
      <c r="V258" s="22">
        <v>76</v>
      </c>
      <c r="W258" s="22">
        <v>36</v>
      </c>
      <c r="X258" s="22">
        <f>IF(V258, ROUND(W258/V258*100, 2),0)</f>
        <v>47.37</v>
      </c>
      <c r="Y258" s="26" t="s">
        <v>426</v>
      </c>
      <c r="Z258" s="30" t="s">
        <v>427</v>
      </c>
      <c r="AA258" s="13">
        <v>200</v>
      </c>
      <c r="AB258" s="22">
        <v>0</v>
      </c>
      <c r="AC258" s="22">
        <v>0</v>
      </c>
      <c r="AD258" s="22">
        <f>IF(AB258, ROUND(AC258/AB258*100, 2),0)</f>
        <v>0</v>
      </c>
      <c r="AE258" s="26" t="s">
        <v>426</v>
      </c>
      <c r="AF258" s="30" t="s">
        <v>427</v>
      </c>
      <c r="AG258" s="13">
        <v>200</v>
      </c>
      <c r="AH258" s="22">
        <v>14</v>
      </c>
      <c r="AI258" s="22">
        <v>17</v>
      </c>
      <c r="AJ258" s="22">
        <f>IF(AH258, ROUND(AI258/AH258*100, 2),0)</f>
        <v>121.43</v>
      </c>
      <c r="AK258" s="26" t="s">
        <v>426</v>
      </c>
      <c r="AL258" s="30" t="s">
        <v>427</v>
      </c>
      <c r="AM258" s="13">
        <v>200</v>
      </c>
      <c r="AN258" s="22">
        <v>2</v>
      </c>
      <c r="AO258" s="22">
        <v>24</v>
      </c>
      <c r="AP258" s="22">
        <f>IF(AN258, ROUND(AO258/AN258*100, 2),0)</f>
        <v>1200</v>
      </c>
      <c r="AQ258" s="26" t="s">
        <v>426</v>
      </c>
      <c r="AR258" s="30" t="s">
        <v>427</v>
      </c>
      <c r="AS258" s="13">
        <v>200</v>
      </c>
      <c r="AT258" s="22">
        <v>514</v>
      </c>
      <c r="AU258" s="22">
        <v>279</v>
      </c>
      <c r="AV258" s="22">
        <f>IF(AT258, ROUND(AU258/AT258*100, 2),0)</f>
        <v>54.28</v>
      </c>
    </row>
    <row r="259" spans="1:48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107"/>
        <v>0</v>
      </c>
      <c r="E259" s="22">
        <f t="shared" ca="1" si="107"/>
        <v>2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2</v>
      </c>
      <c r="AV259" s="22">
        <f>IF(AT259, ROUND(AU259/AT259*100, 2),0)</f>
        <v>0</v>
      </c>
    </row>
    <row r="260" spans="1:48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107"/>
        <v>194</v>
      </c>
      <c r="E260" s="22">
        <f t="shared" ca="1" si="107"/>
        <v>522</v>
      </c>
      <c r="F260" s="22">
        <f ca="1">IF(D260, ROUND(E260/D260*100, 2),0)</f>
        <v>269.07</v>
      </c>
      <c r="G260" s="20" t="s">
        <v>430</v>
      </c>
      <c r="H260" s="21" t="s">
        <v>431</v>
      </c>
      <c r="I260" s="13">
        <v>202</v>
      </c>
      <c r="J260" s="22">
        <v>2</v>
      </c>
      <c r="K260" s="22">
        <v>17</v>
      </c>
      <c r="L260" s="22">
        <f>IF(J260, ROUND(K260/J260*100, 2),0)</f>
        <v>850</v>
      </c>
      <c r="M260" s="20" t="s">
        <v>430</v>
      </c>
      <c r="N260" s="21" t="s">
        <v>431</v>
      </c>
      <c r="O260" s="13">
        <v>202</v>
      </c>
      <c r="P260" s="22">
        <v>2</v>
      </c>
      <c r="Q260" s="22">
        <v>1</v>
      </c>
      <c r="R260" s="22">
        <f>IF(P260, ROUND(Q260/P260*100, 2),0)</f>
        <v>50</v>
      </c>
      <c r="S260" s="20" t="s">
        <v>430</v>
      </c>
      <c r="T260" s="21" t="s">
        <v>431</v>
      </c>
      <c r="U260" s="13">
        <v>202</v>
      </c>
      <c r="V260" s="22">
        <v>48</v>
      </c>
      <c r="W260" s="22">
        <v>13</v>
      </c>
      <c r="X260" s="22">
        <f>IF(V260, ROUND(W260/V260*100, 2),0)</f>
        <v>27.08</v>
      </c>
      <c r="Y260" s="20" t="s">
        <v>430</v>
      </c>
      <c r="Z260" s="21" t="s">
        <v>431</v>
      </c>
      <c r="AA260" s="13">
        <v>202</v>
      </c>
      <c r="AB260" s="22">
        <v>29</v>
      </c>
      <c r="AC260" s="22">
        <v>69</v>
      </c>
      <c r="AD260" s="22">
        <f>IF(AB260, ROUND(AC260/AB260*100, 2),0)</f>
        <v>237.93</v>
      </c>
      <c r="AE260" s="20" t="s">
        <v>430</v>
      </c>
      <c r="AF260" s="21" t="s">
        <v>431</v>
      </c>
      <c r="AG260" s="13">
        <v>202</v>
      </c>
      <c r="AH260" s="22">
        <v>6</v>
      </c>
      <c r="AI260" s="22">
        <v>6</v>
      </c>
      <c r="AJ260" s="22">
        <f>IF(AH260, ROUND(AI260/AH260*100, 2),0)</f>
        <v>100</v>
      </c>
      <c r="AK260" s="20" t="s">
        <v>430</v>
      </c>
      <c r="AL260" s="21" t="s">
        <v>431</v>
      </c>
      <c r="AM260" s="13">
        <v>202</v>
      </c>
      <c r="AN260" s="22">
        <v>1</v>
      </c>
      <c r="AO260" s="22">
        <v>1</v>
      </c>
      <c r="AP260" s="22">
        <f>IF(AN260, ROUND(AO260/AN260*100, 2),0)</f>
        <v>100</v>
      </c>
      <c r="AQ260" s="20" t="s">
        <v>430</v>
      </c>
      <c r="AR260" s="21" t="s">
        <v>431</v>
      </c>
      <c r="AS260" s="13">
        <v>202</v>
      </c>
      <c r="AT260" s="22">
        <v>106</v>
      </c>
      <c r="AU260" s="22">
        <v>415</v>
      </c>
      <c r="AV260" s="22">
        <f>IF(AT260, ROUND(AU260/AT260*100, 2),0)</f>
        <v>391.51</v>
      </c>
    </row>
    <row r="261" spans="1:48" ht="19.350000000000001" customHeight="1" x14ac:dyDescent="0.25">
      <c r="A261" s="23"/>
      <c r="B261" s="24" t="s">
        <v>418</v>
      </c>
      <c r="C261" s="18" t="s">
        <v>12</v>
      </c>
      <c r="D261" s="25"/>
      <c r="E261" s="25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</row>
    <row r="262" spans="1:48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108">SUM(OFFSET(D262,0,6),OFFSET(D262,0,12),OFFSET(D262,0,18),OFFSET(D262,0,24),OFFSET(D262,0,30),OFFSET(D262,0,36),OFFSET(D262,0,42))</f>
        <v>31</v>
      </c>
      <c r="E262" s="22">
        <f t="shared" ca="1" si="108"/>
        <v>192</v>
      </c>
      <c r="F262" s="22">
        <f ca="1">IF(D262, ROUND(E262/D262*100, 2),0)</f>
        <v>619.35</v>
      </c>
      <c r="G262" s="26" t="s">
        <v>426</v>
      </c>
      <c r="H262" s="30" t="s">
        <v>432</v>
      </c>
      <c r="I262" s="13">
        <v>203</v>
      </c>
      <c r="J262" s="22">
        <v>0</v>
      </c>
      <c r="K262" s="22">
        <v>0</v>
      </c>
      <c r="L262" s="22">
        <f>IF(J262, ROUND(K262/J262*100, 2),0)</f>
        <v>0</v>
      </c>
      <c r="M262" s="26" t="s">
        <v>426</v>
      </c>
      <c r="N262" s="30" t="s">
        <v>432</v>
      </c>
      <c r="O262" s="13">
        <v>203</v>
      </c>
      <c r="P262" s="22">
        <v>0</v>
      </c>
      <c r="Q262" s="22">
        <v>0</v>
      </c>
      <c r="R262" s="22">
        <f>IF(P262, ROUND(Q262/P262*100, 2),0)</f>
        <v>0</v>
      </c>
      <c r="S262" s="26" t="s">
        <v>426</v>
      </c>
      <c r="T262" s="30" t="s">
        <v>432</v>
      </c>
      <c r="U262" s="13">
        <v>203</v>
      </c>
      <c r="V262" s="22">
        <v>12</v>
      </c>
      <c r="W262" s="22">
        <v>3</v>
      </c>
      <c r="X262" s="22">
        <f>IF(V262, ROUND(W262/V262*100, 2),0)</f>
        <v>25</v>
      </c>
      <c r="Y262" s="26" t="s">
        <v>426</v>
      </c>
      <c r="Z262" s="30" t="s">
        <v>432</v>
      </c>
      <c r="AA262" s="13">
        <v>203</v>
      </c>
      <c r="AB262" s="22">
        <v>0</v>
      </c>
      <c r="AC262" s="22">
        <v>0</v>
      </c>
      <c r="AD262" s="22">
        <f>IF(AB262, ROUND(AC262/AB262*100, 2),0)</f>
        <v>0</v>
      </c>
      <c r="AE262" s="26" t="s">
        <v>426</v>
      </c>
      <c r="AF262" s="30" t="s">
        <v>432</v>
      </c>
      <c r="AG262" s="13">
        <v>203</v>
      </c>
      <c r="AH262" s="22">
        <v>2</v>
      </c>
      <c r="AI262" s="22">
        <v>2</v>
      </c>
      <c r="AJ262" s="22">
        <f>IF(AH262, ROUND(AI262/AH262*100, 2),0)</f>
        <v>100</v>
      </c>
      <c r="AK262" s="26" t="s">
        <v>426</v>
      </c>
      <c r="AL262" s="30" t="s">
        <v>432</v>
      </c>
      <c r="AM262" s="13">
        <v>203</v>
      </c>
      <c r="AN262" s="22">
        <v>0</v>
      </c>
      <c r="AO262" s="22">
        <v>0</v>
      </c>
      <c r="AP262" s="22">
        <f>IF(AN262, ROUND(AO262/AN262*100, 2),0)</f>
        <v>0</v>
      </c>
      <c r="AQ262" s="26" t="s">
        <v>426</v>
      </c>
      <c r="AR262" s="30" t="s">
        <v>432</v>
      </c>
      <c r="AS262" s="13">
        <v>203</v>
      </c>
      <c r="AT262" s="22">
        <v>17</v>
      </c>
      <c r="AU262" s="22">
        <v>187</v>
      </c>
      <c r="AV262" s="22">
        <f>IF(AT262, ROUND(AU262/AT262*100, 2),0)</f>
        <v>1100</v>
      </c>
    </row>
    <row r="263" spans="1:48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108"/>
        <v>0</v>
      </c>
      <c r="E263" s="22">
        <f t="shared" ca="1" si="10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</row>
    <row r="264" spans="1:48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108"/>
        <v>0</v>
      </c>
      <c r="E264" s="22">
        <f t="shared" ca="1" si="108"/>
        <v>0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</row>
    <row r="265" spans="1:48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108"/>
        <v>0</v>
      </c>
      <c r="E265" s="22">
        <f t="shared" ca="1" si="10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</row>
    <row r="266" spans="1:48" ht="19.350000000000001" customHeight="1" x14ac:dyDescent="0.25">
      <c r="A266" s="16" t="s">
        <v>438</v>
      </c>
      <c r="B266" s="33" t="s">
        <v>439</v>
      </c>
      <c r="C266" s="18" t="s">
        <v>12</v>
      </c>
      <c r="D266" s="25"/>
      <c r="E266" s="25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</row>
    <row r="267" spans="1:48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109">SUM(OFFSET(D267,0,6),OFFSET(D267,0,12),OFFSET(D267,0,18),OFFSET(D267,0,24),OFFSET(D267,0,30),OFFSET(D267,0,36),OFFSET(D267,0,42))</f>
        <v>1565</v>
      </c>
      <c r="E267" s="22">
        <f t="shared" ca="1" si="109"/>
        <v>492</v>
      </c>
      <c r="F267" s="22">
        <f ca="1">IF(D267, ROUND(E267/D267*100, 2),0)</f>
        <v>31.44</v>
      </c>
      <c r="G267" s="26" t="s">
        <v>440</v>
      </c>
      <c r="H267" s="30" t="s">
        <v>441</v>
      </c>
      <c r="I267" s="13">
        <v>207</v>
      </c>
      <c r="J267" s="22">
        <v>24</v>
      </c>
      <c r="K267" s="22">
        <v>46</v>
      </c>
      <c r="L267" s="22">
        <f>IF(J267, ROUND(K267/J267*100, 2),0)</f>
        <v>191.67</v>
      </c>
      <c r="M267" s="26" t="s">
        <v>440</v>
      </c>
      <c r="N267" s="30" t="s">
        <v>441</v>
      </c>
      <c r="O267" s="13">
        <v>207</v>
      </c>
      <c r="P267" s="22">
        <v>115</v>
      </c>
      <c r="Q267" s="22">
        <v>54</v>
      </c>
      <c r="R267" s="22">
        <f>IF(P267, ROUND(Q267/P267*100, 2),0)</f>
        <v>46.96</v>
      </c>
      <c r="S267" s="26" t="s">
        <v>440</v>
      </c>
      <c r="T267" s="30" t="s">
        <v>441</v>
      </c>
      <c r="U267" s="13">
        <v>207</v>
      </c>
      <c r="V267" s="22">
        <v>110</v>
      </c>
      <c r="W267" s="22">
        <v>54</v>
      </c>
      <c r="X267" s="22">
        <f>IF(V267, ROUND(W267/V267*100, 2),0)</f>
        <v>49.09</v>
      </c>
      <c r="Y267" s="26" t="s">
        <v>440</v>
      </c>
      <c r="Z267" s="30" t="s">
        <v>441</v>
      </c>
      <c r="AA267" s="13">
        <v>207</v>
      </c>
      <c r="AB267" s="22">
        <v>161</v>
      </c>
      <c r="AC267" s="22">
        <v>40</v>
      </c>
      <c r="AD267" s="22">
        <f>IF(AB267, ROUND(AC267/AB267*100, 2),0)</f>
        <v>24.84</v>
      </c>
      <c r="AE267" s="26" t="s">
        <v>440</v>
      </c>
      <c r="AF267" s="30" t="s">
        <v>441</v>
      </c>
      <c r="AG267" s="13">
        <v>207</v>
      </c>
      <c r="AH267" s="22">
        <v>60</v>
      </c>
      <c r="AI267" s="22">
        <v>53</v>
      </c>
      <c r="AJ267" s="22">
        <f>IF(AH267, ROUND(AI267/AH267*100, 2),0)</f>
        <v>88.33</v>
      </c>
      <c r="AK267" s="26" t="s">
        <v>440</v>
      </c>
      <c r="AL267" s="30" t="s">
        <v>441</v>
      </c>
      <c r="AM267" s="13">
        <v>207</v>
      </c>
      <c r="AN267" s="22">
        <v>47</v>
      </c>
      <c r="AO267" s="22">
        <v>8</v>
      </c>
      <c r="AP267" s="22">
        <f>IF(AN267, ROUND(AO267/AN267*100, 2),0)</f>
        <v>17.02</v>
      </c>
      <c r="AQ267" s="26" t="s">
        <v>440</v>
      </c>
      <c r="AR267" s="30" t="s">
        <v>441</v>
      </c>
      <c r="AS267" s="13">
        <v>207</v>
      </c>
      <c r="AT267" s="22">
        <v>1048</v>
      </c>
      <c r="AU267" s="22">
        <v>237</v>
      </c>
      <c r="AV267" s="22">
        <f>IF(AT267, ROUND(AU267/AT267*100, 2),0)</f>
        <v>22.61</v>
      </c>
    </row>
    <row r="268" spans="1:48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109"/>
        <v>464</v>
      </c>
      <c r="E268" s="22">
        <f t="shared" ca="1" si="109"/>
        <v>282</v>
      </c>
      <c r="F268" s="22">
        <f ca="1">IF(D268, ROUND(E268/D268*100, 2),0)</f>
        <v>60.78</v>
      </c>
      <c r="G268" s="26" t="s">
        <v>442</v>
      </c>
      <c r="H268" s="30" t="s">
        <v>443</v>
      </c>
      <c r="I268" s="13">
        <v>208</v>
      </c>
      <c r="J268" s="22">
        <v>0</v>
      </c>
      <c r="K268" s="22">
        <v>0</v>
      </c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0</v>
      </c>
      <c r="Q268" s="22">
        <v>16</v>
      </c>
      <c r="R268" s="22">
        <f>IF(P268, ROUND(Q268/P268*100, 2),0)</f>
        <v>0</v>
      </c>
      <c r="S268" s="26" t="s">
        <v>442</v>
      </c>
      <c r="T268" s="30" t="s">
        <v>443</v>
      </c>
      <c r="U268" s="13">
        <v>208</v>
      </c>
      <c r="V268" s="22">
        <v>76</v>
      </c>
      <c r="W268" s="22">
        <v>28</v>
      </c>
      <c r="X268" s="22">
        <f>IF(V268, ROUND(W268/V268*100, 2),0)</f>
        <v>36.840000000000003</v>
      </c>
      <c r="Y268" s="26" t="s">
        <v>442</v>
      </c>
      <c r="Z268" s="30" t="s">
        <v>443</v>
      </c>
      <c r="AA268" s="13">
        <v>208</v>
      </c>
      <c r="AB268" s="22">
        <v>0</v>
      </c>
      <c r="AC268" s="22">
        <v>0</v>
      </c>
      <c r="AD268" s="22">
        <f>IF(AB268, ROUND(AC268/AB268*100, 2),0)</f>
        <v>0</v>
      </c>
      <c r="AE268" s="26" t="s">
        <v>442</v>
      </c>
      <c r="AF268" s="30" t="s">
        <v>443</v>
      </c>
      <c r="AG268" s="13">
        <v>208</v>
      </c>
      <c r="AH268" s="22">
        <v>8</v>
      </c>
      <c r="AI268" s="22">
        <v>17</v>
      </c>
      <c r="AJ268" s="22">
        <f>IF(AH268, ROUND(AI268/AH268*100, 2),0)</f>
        <v>212.5</v>
      </c>
      <c r="AK268" s="26" t="s">
        <v>442</v>
      </c>
      <c r="AL268" s="30" t="s">
        <v>443</v>
      </c>
      <c r="AM268" s="13">
        <v>208</v>
      </c>
      <c r="AN268" s="22">
        <v>4</v>
      </c>
      <c r="AO268" s="22">
        <v>0</v>
      </c>
      <c r="AP268" s="22">
        <f>IF(AN268, ROUND(AO268/AN268*100, 2),0)</f>
        <v>0</v>
      </c>
      <c r="AQ268" s="26" t="s">
        <v>442</v>
      </c>
      <c r="AR268" s="30" t="s">
        <v>443</v>
      </c>
      <c r="AS268" s="13">
        <v>208</v>
      </c>
      <c r="AT268" s="22">
        <v>376</v>
      </c>
      <c r="AU268" s="22">
        <v>221</v>
      </c>
      <c r="AV268" s="22">
        <f>IF(AT268, ROUND(AU268/AT268*100, 2),0)</f>
        <v>58.78</v>
      </c>
    </row>
    <row r="269" spans="1:48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109"/>
        <v>805</v>
      </c>
      <c r="E269" s="22">
        <f t="shared" ca="1" si="109"/>
        <v>1895</v>
      </c>
      <c r="F269" s="22">
        <f ca="1">IF(D269, ROUND(E269/D269*100, 2),0)</f>
        <v>235.4</v>
      </c>
      <c r="G269" s="26" t="s">
        <v>444</v>
      </c>
      <c r="H269" s="30" t="s">
        <v>445</v>
      </c>
      <c r="I269" s="13">
        <v>209</v>
      </c>
      <c r="J269" s="22">
        <v>240</v>
      </c>
      <c r="K269" s="22">
        <v>798</v>
      </c>
      <c r="L269" s="22">
        <f>IF(J269, ROUND(K269/J269*100, 2),0)</f>
        <v>332.5</v>
      </c>
      <c r="M269" s="26" t="s">
        <v>444</v>
      </c>
      <c r="N269" s="30" t="s">
        <v>445</v>
      </c>
      <c r="O269" s="13">
        <v>209</v>
      </c>
      <c r="P269" s="22">
        <v>8</v>
      </c>
      <c r="Q269" s="22">
        <v>23</v>
      </c>
      <c r="R269" s="22">
        <f>IF(P269, ROUND(Q269/P269*100, 2),0)</f>
        <v>287.5</v>
      </c>
      <c r="S269" s="26" t="s">
        <v>444</v>
      </c>
      <c r="T269" s="30" t="s">
        <v>445</v>
      </c>
      <c r="U269" s="13">
        <v>209</v>
      </c>
      <c r="V269" s="22">
        <v>37</v>
      </c>
      <c r="W269" s="22">
        <v>90</v>
      </c>
      <c r="X269" s="22">
        <f>IF(V269, ROUND(W269/V269*100, 2),0)</f>
        <v>243.24</v>
      </c>
      <c r="Y269" s="26" t="s">
        <v>444</v>
      </c>
      <c r="Z269" s="30" t="s">
        <v>445</v>
      </c>
      <c r="AA269" s="13">
        <v>209</v>
      </c>
      <c r="AB269" s="22">
        <v>4</v>
      </c>
      <c r="AC269" s="22">
        <v>80</v>
      </c>
      <c r="AD269" s="22">
        <f>IF(AB269, ROUND(AC269/AB269*100, 2),0)</f>
        <v>2000</v>
      </c>
      <c r="AE269" s="26" t="s">
        <v>444</v>
      </c>
      <c r="AF269" s="30" t="s">
        <v>445</v>
      </c>
      <c r="AG269" s="13">
        <v>209</v>
      </c>
      <c r="AH269" s="22">
        <v>81</v>
      </c>
      <c r="AI269" s="22">
        <v>47</v>
      </c>
      <c r="AJ269" s="22">
        <f>IF(AH269, ROUND(AI269/AH269*100, 2),0)</f>
        <v>58.02</v>
      </c>
      <c r="AK269" s="26" t="s">
        <v>444</v>
      </c>
      <c r="AL269" s="30" t="s">
        <v>445</v>
      </c>
      <c r="AM269" s="13">
        <v>209</v>
      </c>
      <c r="AN269" s="22">
        <v>13</v>
      </c>
      <c r="AO269" s="22">
        <v>12</v>
      </c>
      <c r="AP269" s="22">
        <f>IF(AN269, ROUND(AO269/AN269*100, 2),0)</f>
        <v>92.31</v>
      </c>
      <c r="AQ269" s="26" t="s">
        <v>444</v>
      </c>
      <c r="AR269" s="30" t="s">
        <v>445</v>
      </c>
      <c r="AS269" s="13">
        <v>209</v>
      </c>
      <c r="AT269" s="22">
        <v>422</v>
      </c>
      <c r="AU269" s="22">
        <v>845</v>
      </c>
      <c r="AV269" s="22">
        <f>IF(AT269, ROUND(AU269/AT269*100, 2),0)</f>
        <v>200.24</v>
      </c>
    </row>
    <row r="270" spans="1:48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109"/>
        <v>280</v>
      </c>
      <c r="E270" s="22">
        <f t="shared" ca="1" si="109"/>
        <v>410</v>
      </c>
      <c r="F270" s="22">
        <f ca="1">IF(D270, ROUND(E270/D270*100, 2),0)</f>
        <v>146.43</v>
      </c>
      <c r="G270" s="26" t="s">
        <v>446</v>
      </c>
      <c r="H270" s="30" t="s">
        <v>447</v>
      </c>
      <c r="I270" s="13">
        <v>210</v>
      </c>
      <c r="J270" s="22">
        <v>0</v>
      </c>
      <c r="K270" s="22">
        <v>0</v>
      </c>
      <c r="L270" s="22">
        <f>IF(J270, ROUND(K270/J270*100, 2),0)</f>
        <v>0</v>
      </c>
      <c r="M270" s="26" t="s">
        <v>446</v>
      </c>
      <c r="N270" s="30" t="s">
        <v>447</v>
      </c>
      <c r="O270" s="13">
        <v>210</v>
      </c>
      <c r="P270" s="22">
        <v>2</v>
      </c>
      <c r="Q270" s="22">
        <v>1</v>
      </c>
      <c r="R270" s="22">
        <f>IF(P270, ROUND(Q270/P270*100, 2),0)</f>
        <v>50</v>
      </c>
      <c r="S270" s="26" t="s">
        <v>446</v>
      </c>
      <c r="T270" s="30" t="s">
        <v>447</v>
      </c>
      <c r="U270" s="13">
        <v>210</v>
      </c>
      <c r="V270" s="22">
        <v>11</v>
      </c>
      <c r="W270" s="22">
        <v>10</v>
      </c>
      <c r="X270" s="22">
        <f>IF(V270, ROUND(W270/V270*100, 2),0)</f>
        <v>90.91</v>
      </c>
      <c r="Y270" s="26" t="s">
        <v>446</v>
      </c>
      <c r="Z270" s="30" t="s">
        <v>447</v>
      </c>
      <c r="AA270" s="13">
        <v>210</v>
      </c>
      <c r="AB270" s="22">
        <v>0</v>
      </c>
      <c r="AC270" s="22">
        <v>1</v>
      </c>
      <c r="AD270" s="22">
        <f>IF(AB270, ROUND(AC270/AB270*100, 2),0)</f>
        <v>0</v>
      </c>
      <c r="AE270" s="26" t="s">
        <v>446</v>
      </c>
      <c r="AF270" s="30" t="s">
        <v>447</v>
      </c>
      <c r="AG270" s="13">
        <v>210</v>
      </c>
      <c r="AH270" s="22">
        <v>16</v>
      </c>
      <c r="AI270" s="22">
        <v>27</v>
      </c>
      <c r="AJ270" s="22">
        <f>IF(AH270, ROUND(AI270/AH270*100, 2),0)</f>
        <v>168.75</v>
      </c>
      <c r="AK270" s="26" t="s">
        <v>446</v>
      </c>
      <c r="AL270" s="30" t="s">
        <v>447</v>
      </c>
      <c r="AM270" s="13">
        <v>210</v>
      </c>
      <c r="AN270" s="22">
        <v>4</v>
      </c>
      <c r="AO270" s="22">
        <v>22</v>
      </c>
      <c r="AP270" s="22">
        <f>IF(AN270, ROUND(AO270/AN270*100, 2),0)</f>
        <v>550</v>
      </c>
      <c r="AQ270" s="26" t="s">
        <v>446</v>
      </c>
      <c r="AR270" s="30" t="s">
        <v>447</v>
      </c>
      <c r="AS270" s="13">
        <v>210</v>
      </c>
      <c r="AT270" s="22">
        <v>247</v>
      </c>
      <c r="AU270" s="22">
        <v>349</v>
      </c>
      <c r="AV270" s="22">
        <f>IF(AT270, ROUND(AU270/AT270*100, 2),0)</f>
        <v>141.30000000000001</v>
      </c>
    </row>
    <row r="271" spans="1:48" ht="19.350000000000001" customHeight="1" x14ac:dyDescent="0.25">
      <c r="A271" s="16" t="s">
        <v>448</v>
      </c>
      <c r="B271" s="33" t="s">
        <v>449</v>
      </c>
      <c r="C271" s="18" t="s">
        <v>12</v>
      </c>
      <c r="D271" s="25"/>
      <c r="E271" s="25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</row>
    <row r="272" spans="1:48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10">SUM(OFFSET(D272,0,6),OFFSET(D272,0,12),OFFSET(D272,0,18),OFFSET(D272,0,24),OFFSET(D272,0,30),OFFSET(D272,0,36),OFFSET(D272,0,42))</f>
        <v>755</v>
      </c>
      <c r="E272" s="22">
        <f t="shared" ca="1" si="110"/>
        <v>536</v>
      </c>
      <c r="F272" s="22">
        <f t="shared" ref="F272:F277" ca="1" si="111">IF(D272, ROUND(E272/D272*100, 2),0)</f>
        <v>70.989999999999995</v>
      </c>
      <c r="G272" s="26" t="s">
        <v>450</v>
      </c>
      <c r="H272" s="30" t="s">
        <v>451</v>
      </c>
      <c r="I272" s="13">
        <v>211</v>
      </c>
      <c r="J272" s="22">
        <v>24</v>
      </c>
      <c r="K272" s="22">
        <v>46</v>
      </c>
      <c r="L272" s="22">
        <f t="shared" ref="L272:L277" si="112">IF(J272, ROUND(K272/J272*100, 2),0)</f>
        <v>191.67</v>
      </c>
      <c r="M272" s="26" t="s">
        <v>450</v>
      </c>
      <c r="N272" s="30" t="s">
        <v>451</v>
      </c>
      <c r="O272" s="13">
        <v>211</v>
      </c>
      <c r="P272" s="22">
        <v>59</v>
      </c>
      <c r="Q272" s="22">
        <v>40</v>
      </c>
      <c r="R272" s="22">
        <f t="shared" ref="R272:R277" si="113">IF(P272, ROUND(Q272/P272*100, 2),0)</f>
        <v>67.8</v>
      </c>
      <c r="S272" s="26" t="s">
        <v>450</v>
      </c>
      <c r="T272" s="30" t="s">
        <v>451</v>
      </c>
      <c r="U272" s="13">
        <v>211</v>
      </c>
      <c r="V272" s="22">
        <v>181</v>
      </c>
      <c r="W272" s="22">
        <v>80</v>
      </c>
      <c r="X272" s="22">
        <f t="shared" ref="X272:X277" si="114">IF(V272, ROUND(W272/V272*100, 2),0)</f>
        <v>44.2</v>
      </c>
      <c r="Y272" s="26" t="s">
        <v>450</v>
      </c>
      <c r="Z272" s="30" t="s">
        <v>451</v>
      </c>
      <c r="AA272" s="13">
        <v>211</v>
      </c>
      <c r="AB272" s="22">
        <v>145</v>
      </c>
      <c r="AC272" s="22">
        <v>40</v>
      </c>
      <c r="AD272" s="22">
        <f t="shared" ref="AD272:AD277" si="115">IF(AB272, ROUND(AC272/AB272*100, 2),0)</f>
        <v>27.59</v>
      </c>
      <c r="AE272" s="26" t="s">
        <v>450</v>
      </c>
      <c r="AF272" s="30" t="s">
        <v>451</v>
      </c>
      <c r="AG272" s="13">
        <v>211</v>
      </c>
      <c r="AH272" s="22">
        <v>15</v>
      </c>
      <c r="AI272" s="22">
        <v>3</v>
      </c>
      <c r="AJ272" s="22">
        <f t="shared" ref="AJ272:AJ277" si="116">IF(AH272, ROUND(AI272/AH272*100, 2),0)</f>
        <v>20</v>
      </c>
      <c r="AK272" s="26" t="s">
        <v>450</v>
      </c>
      <c r="AL272" s="30" t="s">
        <v>451</v>
      </c>
      <c r="AM272" s="13">
        <v>211</v>
      </c>
      <c r="AN272" s="22">
        <v>28</v>
      </c>
      <c r="AO272" s="22">
        <v>8</v>
      </c>
      <c r="AP272" s="22">
        <f t="shared" ref="AP272:AP277" si="117">IF(AN272, ROUND(AO272/AN272*100, 2),0)</f>
        <v>28.57</v>
      </c>
      <c r="AQ272" s="26" t="s">
        <v>450</v>
      </c>
      <c r="AR272" s="30" t="s">
        <v>451</v>
      </c>
      <c r="AS272" s="13">
        <v>211</v>
      </c>
      <c r="AT272" s="22">
        <v>303</v>
      </c>
      <c r="AU272" s="22">
        <v>319</v>
      </c>
      <c r="AV272" s="22">
        <f t="shared" ref="AV272:AV277" si="118">IF(AT272, ROUND(AU272/AT272*100, 2),0)</f>
        <v>105.28</v>
      </c>
    </row>
    <row r="273" spans="1:48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10"/>
        <v>11</v>
      </c>
      <c r="E273" s="22">
        <f t="shared" ca="1" si="110"/>
        <v>11</v>
      </c>
      <c r="F273" s="22">
        <f t="shared" ca="1" si="111"/>
        <v>100</v>
      </c>
      <c r="G273" s="26" t="s">
        <v>452</v>
      </c>
      <c r="H273" s="30" t="s">
        <v>453</v>
      </c>
      <c r="I273" s="13">
        <v>212</v>
      </c>
      <c r="J273" s="22">
        <v>2</v>
      </c>
      <c r="K273" s="22">
        <v>3</v>
      </c>
      <c r="L273" s="22">
        <f t="shared" si="112"/>
        <v>150</v>
      </c>
      <c r="M273" s="26" t="s">
        <v>452</v>
      </c>
      <c r="N273" s="30" t="s">
        <v>453</v>
      </c>
      <c r="O273" s="13">
        <v>212</v>
      </c>
      <c r="P273" s="22">
        <v>0</v>
      </c>
      <c r="Q273" s="22">
        <v>1</v>
      </c>
      <c r="R273" s="22">
        <f t="shared" si="113"/>
        <v>0</v>
      </c>
      <c r="S273" s="26" t="s">
        <v>452</v>
      </c>
      <c r="T273" s="30" t="s">
        <v>453</v>
      </c>
      <c r="U273" s="13">
        <v>212</v>
      </c>
      <c r="V273" s="22">
        <v>2</v>
      </c>
      <c r="W273" s="22">
        <v>3</v>
      </c>
      <c r="X273" s="22">
        <f t="shared" si="114"/>
        <v>150</v>
      </c>
      <c r="Y273" s="26" t="s">
        <v>452</v>
      </c>
      <c r="Z273" s="30" t="s">
        <v>453</v>
      </c>
      <c r="AA273" s="13">
        <v>212</v>
      </c>
      <c r="AB273" s="22">
        <v>1</v>
      </c>
      <c r="AC273" s="22">
        <v>0</v>
      </c>
      <c r="AD273" s="22">
        <f t="shared" si="115"/>
        <v>0</v>
      </c>
      <c r="AE273" s="26" t="s">
        <v>452</v>
      </c>
      <c r="AF273" s="30" t="s">
        <v>453</v>
      </c>
      <c r="AG273" s="13">
        <v>212</v>
      </c>
      <c r="AH273" s="22">
        <v>1</v>
      </c>
      <c r="AI273" s="22">
        <v>0</v>
      </c>
      <c r="AJ273" s="22">
        <f t="shared" si="116"/>
        <v>0</v>
      </c>
      <c r="AK273" s="26" t="s">
        <v>452</v>
      </c>
      <c r="AL273" s="30" t="s">
        <v>453</v>
      </c>
      <c r="AM273" s="13">
        <v>212</v>
      </c>
      <c r="AN273" s="22">
        <v>2</v>
      </c>
      <c r="AO273" s="22">
        <v>1</v>
      </c>
      <c r="AP273" s="22">
        <f t="shared" si="117"/>
        <v>50</v>
      </c>
      <c r="AQ273" s="26" t="s">
        <v>452</v>
      </c>
      <c r="AR273" s="30" t="s">
        <v>453</v>
      </c>
      <c r="AS273" s="13">
        <v>212</v>
      </c>
      <c r="AT273" s="22">
        <v>3</v>
      </c>
      <c r="AU273" s="22">
        <v>3</v>
      </c>
      <c r="AV273" s="22">
        <f t="shared" si="118"/>
        <v>100</v>
      </c>
    </row>
    <row r="274" spans="1:48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10"/>
        <v>53</v>
      </c>
      <c r="E274" s="22">
        <f t="shared" ca="1" si="110"/>
        <v>39</v>
      </c>
      <c r="F274" s="22">
        <f t="shared" ca="1" si="111"/>
        <v>73.58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0</v>
      </c>
      <c r="L274" s="22">
        <f t="shared" si="112"/>
        <v>0</v>
      </c>
      <c r="M274" s="26" t="s">
        <v>454</v>
      </c>
      <c r="N274" s="27" t="s">
        <v>455</v>
      </c>
      <c r="O274" s="13">
        <v>213</v>
      </c>
      <c r="P274" s="22">
        <v>0</v>
      </c>
      <c r="Q274" s="22">
        <v>0</v>
      </c>
      <c r="R274" s="22">
        <f t="shared" si="113"/>
        <v>0</v>
      </c>
      <c r="S274" s="26" t="s">
        <v>454</v>
      </c>
      <c r="T274" s="27" t="s">
        <v>455</v>
      </c>
      <c r="U274" s="13">
        <v>213</v>
      </c>
      <c r="V274" s="22">
        <v>2</v>
      </c>
      <c r="W274" s="22">
        <v>0</v>
      </c>
      <c r="X274" s="22">
        <f t="shared" si="114"/>
        <v>0</v>
      </c>
      <c r="Y274" s="26" t="s">
        <v>454</v>
      </c>
      <c r="Z274" s="27" t="s">
        <v>455</v>
      </c>
      <c r="AA274" s="13">
        <v>213</v>
      </c>
      <c r="AB274" s="22">
        <v>15</v>
      </c>
      <c r="AC274" s="22">
        <v>16</v>
      </c>
      <c r="AD274" s="22">
        <f t="shared" si="115"/>
        <v>106.67</v>
      </c>
      <c r="AE274" s="26" t="s">
        <v>454</v>
      </c>
      <c r="AF274" s="27" t="s">
        <v>455</v>
      </c>
      <c r="AG274" s="13">
        <v>213</v>
      </c>
      <c r="AH274" s="22">
        <v>0</v>
      </c>
      <c r="AI274" s="22">
        <v>3</v>
      </c>
      <c r="AJ274" s="22">
        <f t="shared" si="116"/>
        <v>0</v>
      </c>
      <c r="AK274" s="26" t="s">
        <v>454</v>
      </c>
      <c r="AL274" s="27" t="s">
        <v>455</v>
      </c>
      <c r="AM274" s="13">
        <v>213</v>
      </c>
      <c r="AN274" s="22">
        <v>26</v>
      </c>
      <c r="AO274" s="22">
        <v>8</v>
      </c>
      <c r="AP274" s="22">
        <f t="shared" si="117"/>
        <v>30.77</v>
      </c>
      <c r="AQ274" s="26" t="s">
        <v>454</v>
      </c>
      <c r="AR274" s="27" t="s">
        <v>455</v>
      </c>
      <c r="AS274" s="13">
        <v>213</v>
      </c>
      <c r="AT274" s="22">
        <v>10</v>
      </c>
      <c r="AU274" s="22">
        <v>12</v>
      </c>
      <c r="AV274" s="22">
        <f t="shared" si="118"/>
        <v>120</v>
      </c>
    </row>
    <row r="275" spans="1:48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10"/>
        <v>965</v>
      </c>
      <c r="E275" s="22">
        <f t="shared" ca="1" si="110"/>
        <v>420</v>
      </c>
      <c r="F275" s="22">
        <f t="shared" ca="1" si="111"/>
        <v>43.52</v>
      </c>
      <c r="G275" s="26" t="s">
        <v>456</v>
      </c>
      <c r="H275" s="27" t="s">
        <v>457</v>
      </c>
      <c r="I275" s="13">
        <v>214</v>
      </c>
      <c r="J275" s="22">
        <v>12</v>
      </c>
      <c r="K275" s="22">
        <v>46</v>
      </c>
      <c r="L275" s="22">
        <f t="shared" si="112"/>
        <v>383.33</v>
      </c>
      <c r="M275" s="26" t="s">
        <v>456</v>
      </c>
      <c r="N275" s="27" t="s">
        <v>457</v>
      </c>
      <c r="O275" s="13">
        <v>214</v>
      </c>
      <c r="P275" s="22">
        <v>51</v>
      </c>
      <c r="Q275" s="22">
        <v>42</v>
      </c>
      <c r="R275" s="22">
        <f t="shared" si="113"/>
        <v>82.35</v>
      </c>
      <c r="S275" s="26" t="s">
        <v>456</v>
      </c>
      <c r="T275" s="27" t="s">
        <v>457</v>
      </c>
      <c r="U275" s="13">
        <v>214</v>
      </c>
      <c r="V275" s="22">
        <v>64</v>
      </c>
      <c r="W275" s="22">
        <v>12</v>
      </c>
      <c r="X275" s="22">
        <f t="shared" si="114"/>
        <v>18.75</v>
      </c>
      <c r="Y275" s="26" t="s">
        <v>456</v>
      </c>
      <c r="Z275" s="27" t="s">
        <v>457</v>
      </c>
      <c r="AA275" s="13">
        <v>214</v>
      </c>
      <c r="AB275" s="22">
        <v>56</v>
      </c>
      <c r="AC275" s="22">
        <v>65</v>
      </c>
      <c r="AD275" s="22">
        <f t="shared" si="115"/>
        <v>116.07</v>
      </c>
      <c r="AE275" s="26" t="s">
        <v>456</v>
      </c>
      <c r="AF275" s="27" t="s">
        <v>457</v>
      </c>
      <c r="AG275" s="13">
        <v>214</v>
      </c>
      <c r="AH275" s="22">
        <v>15</v>
      </c>
      <c r="AI275" s="22">
        <v>7</v>
      </c>
      <c r="AJ275" s="22">
        <f t="shared" si="116"/>
        <v>46.67</v>
      </c>
      <c r="AK275" s="26" t="s">
        <v>456</v>
      </c>
      <c r="AL275" s="27" t="s">
        <v>457</v>
      </c>
      <c r="AM275" s="13">
        <v>214</v>
      </c>
      <c r="AN275" s="22">
        <v>15</v>
      </c>
      <c r="AO275" s="22">
        <v>0</v>
      </c>
      <c r="AP275" s="22">
        <f t="shared" si="117"/>
        <v>0</v>
      </c>
      <c r="AQ275" s="26" t="s">
        <v>456</v>
      </c>
      <c r="AR275" s="27" t="s">
        <v>457</v>
      </c>
      <c r="AS275" s="13">
        <v>214</v>
      </c>
      <c r="AT275" s="22">
        <v>752</v>
      </c>
      <c r="AU275" s="22">
        <v>248</v>
      </c>
      <c r="AV275" s="22">
        <f t="shared" si="118"/>
        <v>32.979999999999997</v>
      </c>
    </row>
    <row r="276" spans="1:48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10"/>
        <v>114</v>
      </c>
      <c r="E276" s="22">
        <f t="shared" ca="1" si="110"/>
        <v>85</v>
      </c>
      <c r="F276" s="22">
        <f t="shared" ca="1" si="111"/>
        <v>74.56</v>
      </c>
      <c r="G276" s="26" t="s">
        <v>458</v>
      </c>
      <c r="H276" s="30" t="s">
        <v>459</v>
      </c>
      <c r="I276" s="13">
        <v>214.1</v>
      </c>
      <c r="J276" s="22">
        <v>0</v>
      </c>
      <c r="K276" s="22">
        <v>0</v>
      </c>
      <c r="L276" s="22">
        <f t="shared" si="112"/>
        <v>0</v>
      </c>
      <c r="M276" s="26" t="s">
        <v>458</v>
      </c>
      <c r="N276" s="30" t="s">
        <v>459</v>
      </c>
      <c r="O276" s="13">
        <v>214.1</v>
      </c>
      <c r="P276" s="22">
        <v>1</v>
      </c>
      <c r="Q276" s="22">
        <v>0</v>
      </c>
      <c r="R276" s="22">
        <f t="shared" si="113"/>
        <v>0</v>
      </c>
      <c r="S276" s="26" t="s">
        <v>458</v>
      </c>
      <c r="T276" s="30" t="s">
        <v>459</v>
      </c>
      <c r="U276" s="13">
        <v>214.1</v>
      </c>
      <c r="V276" s="22">
        <v>12</v>
      </c>
      <c r="W276" s="22">
        <v>7</v>
      </c>
      <c r="X276" s="22">
        <f t="shared" si="114"/>
        <v>58.33</v>
      </c>
      <c r="Y276" s="26" t="s">
        <v>458</v>
      </c>
      <c r="Z276" s="30" t="s">
        <v>459</v>
      </c>
      <c r="AA276" s="13">
        <v>214.1</v>
      </c>
      <c r="AB276" s="22">
        <v>11</v>
      </c>
      <c r="AC276" s="22">
        <v>0</v>
      </c>
      <c r="AD276" s="22">
        <f t="shared" si="115"/>
        <v>0</v>
      </c>
      <c r="AE276" s="26" t="s">
        <v>458</v>
      </c>
      <c r="AF276" s="30" t="s">
        <v>459</v>
      </c>
      <c r="AG276" s="13">
        <v>214.1</v>
      </c>
      <c r="AH276" s="22">
        <v>6</v>
      </c>
      <c r="AI276" s="22">
        <v>11</v>
      </c>
      <c r="AJ276" s="22">
        <f t="shared" si="116"/>
        <v>183.33</v>
      </c>
      <c r="AK276" s="26" t="s">
        <v>458</v>
      </c>
      <c r="AL276" s="30" t="s">
        <v>459</v>
      </c>
      <c r="AM276" s="13">
        <v>214.1</v>
      </c>
      <c r="AN276" s="22">
        <v>3</v>
      </c>
      <c r="AO276" s="22">
        <v>0</v>
      </c>
      <c r="AP276" s="22">
        <f t="shared" si="117"/>
        <v>0</v>
      </c>
      <c r="AQ276" s="26" t="s">
        <v>458</v>
      </c>
      <c r="AR276" s="30" t="s">
        <v>459</v>
      </c>
      <c r="AS276" s="13">
        <v>214.1</v>
      </c>
      <c r="AT276" s="22">
        <v>81</v>
      </c>
      <c r="AU276" s="22">
        <v>67</v>
      </c>
      <c r="AV276" s="22">
        <f t="shared" si="118"/>
        <v>82.72</v>
      </c>
    </row>
    <row r="277" spans="1:48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10"/>
        <v>19</v>
      </c>
      <c r="E277" s="22">
        <f t="shared" ca="1" si="110"/>
        <v>28</v>
      </c>
      <c r="F277" s="22">
        <f t="shared" ca="1" si="111"/>
        <v>147.37</v>
      </c>
      <c r="G277" s="26" t="s">
        <v>460</v>
      </c>
      <c r="H277" s="27" t="s">
        <v>461</v>
      </c>
      <c r="I277" s="13">
        <v>214.2</v>
      </c>
      <c r="J277" s="22">
        <v>0</v>
      </c>
      <c r="K277" s="22">
        <v>12</v>
      </c>
      <c r="L277" s="22">
        <f t="shared" si="11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0</v>
      </c>
      <c r="R277" s="22">
        <f t="shared" si="113"/>
        <v>0</v>
      </c>
      <c r="S277" s="26" t="s">
        <v>460</v>
      </c>
      <c r="T277" s="27" t="s">
        <v>461</v>
      </c>
      <c r="U277" s="13">
        <v>214.2</v>
      </c>
      <c r="V277" s="22">
        <v>9</v>
      </c>
      <c r="W277" s="22">
        <v>7</v>
      </c>
      <c r="X277" s="22">
        <f t="shared" si="114"/>
        <v>77.78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115"/>
        <v>0</v>
      </c>
      <c r="AE277" s="26" t="s">
        <v>460</v>
      </c>
      <c r="AF277" s="27" t="s">
        <v>461</v>
      </c>
      <c r="AG277" s="13">
        <v>214.2</v>
      </c>
      <c r="AH277" s="22">
        <v>6</v>
      </c>
      <c r="AI277" s="22">
        <v>3</v>
      </c>
      <c r="AJ277" s="22">
        <f t="shared" si="116"/>
        <v>50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0</v>
      </c>
      <c r="AP277" s="22">
        <f t="shared" si="117"/>
        <v>0</v>
      </c>
      <c r="AQ277" s="26" t="s">
        <v>460</v>
      </c>
      <c r="AR277" s="27" t="s">
        <v>461</v>
      </c>
      <c r="AS277" s="13">
        <v>214.2</v>
      </c>
      <c r="AT277" s="22">
        <v>4</v>
      </c>
      <c r="AU277" s="22">
        <v>6</v>
      </c>
      <c r="AV277" s="22">
        <f t="shared" si="118"/>
        <v>150</v>
      </c>
    </row>
    <row r="278" spans="1:48" ht="17.649999999999999" customHeight="1" x14ac:dyDescent="0.25">
      <c r="A278" s="16" t="s">
        <v>462</v>
      </c>
      <c r="B278" s="17" t="s">
        <v>463</v>
      </c>
      <c r="C278" s="18" t="s">
        <v>12</v>
      </c>
      <c r="D278" s="25"/>
      <c r="E278" s="25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</row>
    <row r="279" spans="1:48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19">SUM(OFFSET(D279,0,6),OFFSET(D279,0,12),OFFSET(D279,0,18),OFFSET(D279,0,24),OFFSET(D279,0,30),OFFSET(D279,0,36),OFFSET(D279,0,42))</f>
        <v>2886</v>
      </c>
      <c r="E279" s="22">
        <f t="shared" ca="1" si="119"/>
        <v>4268</v>
      </c>
      <c r="F279" s="22">
        <f ca="1">IF(D279, ROUND(E279/D279*100, 2),0)</f>
        <v>147.88999999999999</v>
      </c>
      <c r="G279" s="20" t="s">
        <v>464</v>
      </c>
      <c r="H279" s="21" t="s">
        <v>465</v>
      </c>
      <c r="I279" s="13">
        <v>215</v>
      </c>
      <c r="J279" s="22">
        <v>1235</v>
      </c>
      <c r="K279" s="22">
        <v>2392</v>
      </c>
      <c r="L279" s="22">
        <f>IF(J279, ROUND(K279/J279*100, 2),0)</f>
        <v>193.68</v>
      </c>
      <c r="M279" s="20" t="s">
        <v>464</v>
      </c>
      <c r="N279" s="21" t="s">
        <v>465</v>
      </c>
      <c r="O279" s="13">
        <v>215</v>
      </c>
      <c r="P279" s="22">
        <v>86</v>
      </c>
      <c r="Q279" s="22">
        <v>97</v>
      </c>
      <c r="R279" s="22">
        <f>IF(P279, ROUND(Q279/P279*100, 2),0)</f>
        <v>112.79</v>
      </c>
      <c r="S279" s="20" t="s">
        <v>464</v>
      </c>
      <c r="T279" s="21" t="s">
        <v>465</v>
      </c>
      <c r="U279" s="13">
        <v>215</v>
      </c>
      <c r="V279" s="22">
        <v>167</v>
      </c>
      <c r="W279" s="22">
        <v>135</v>
      </c>
      <c r="X279" s="22">
        <f>IF(V279, ROUND(W279/V279*100, 2),0)</f>
        <v>80.84</v>
      </c>
      <c r="Y279" s="20" t="s">
        <v>464</v>
      </c>
      <c r="Z279" s="21" t="s">
        <v>465</v>
      </c>
      <c r="AA279" s="13">
        <v>215</v>
      </c>
      <c r="AB279" s="22">
        <v>492</v>
      </c>
      <c r="AC279" s="22">
        <v>370</v>
      </c>
      <c r="AD279" s="22">
        <f>IF(AB279, ROUND(AC279/AB279*100, 2),0)</f>
        <v>75.2</v>
      </c>
      <c r="AE279" s="20" t="s">
        <v>464</v>
      </c>
      <c r="AF279" s="21" t="s">
        <v>465</v>
      </c>
      <c r="AG279" s="13">
        <v>215</v>
      </c>
      <c r="AH279" s="22">
        <v>0</v>
      </c>
      <c r="AI279" s="22">
        <v>203</v>
      </c>
      <c r="AJ279" s="22">
        <f>IF(AH279, ROUND(AI279/AH279*100, 2),0)</f>
        <v>0</v>
      </c>
      <c r="AK279" s="20" t="s">
        <v>464</v>
      </c>
      <c r="AL279" s="21" t="s">
        <v>465</v>
      </c>
      <c r="AM279" s="13">
        <v>215</v>
      </c>
      <c r="AN279" s="22">
        <v>44</v>
      </c>
      <c r="AO279" s="22">
        <v>0</v>
      </c>
      <c r="AP279" s="22">
        <f>IF(AN279, ROUND(AO279/AN279*100, 2),0)</f>
        <v>0</v>
      </c>
      <c r="AQ279" s="20" t="s">
        <v>464</v>
      </c>
      <c r="AR279" s="21" t="s">
        <v>465</v>
      </c>
      <c r="AS279" s="13">
        <v>215</v>
      </c>
      <c r="AT279" s="22">
        <v>862</v>
      </c>
      <c r="AU279" s="22">
        <v>1071</v>
      </c>
      <c r="AV279" s="22">
        <f>IF(AT279, ROUND(AU279/AT279*100, 2),0)</f>
        <v>124.25</v>
      </c>
    </row>
    <row r="280" spans="1:48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19"/>
        <v>2352</v>
      </c>
      <c r="E280" s="22">
        <f t="shared" ca="1" si="119"/>
        <v>3241</v>
      </c>
      <c r="F280" s="22">
        <f ca="1">IF(D280, ROUND(E280/D280*100, 2),0)</f>
        <v>137.80000000000001</v>
      </c>
      <c r="G280" s="26" t="s">
        <v>466</v>
      </c>
      <c r="H280" s="30" t="s">
        <v>467</v>
      </c>
      <c r="I280" s="13">
        <v>216</v>
      </c>
      <c r="J280" s="22">
        <v>754</v>
      </c>
      <c r="K280" s="22">
        <v>1435</v>
      </c>
      <c r="L280" s="22">
        <f>IF(J280, ROUND(K280/J280*100, 2),0)</f>
        <v>190.32</v>
      </c>
      <c r="M280" s="26" t="s">
        <v>466</v>
      </c>
      <c r="N280" s="30" t="s">
        <v>467</v>
      </c>
      <c r="O280" s="13">
        <v>216</v>
      </c>
      <c r="P280" s="22">
        <v>40</v>
      </c>
      <c r="Q280" s="22">
        <v>97</v>
      </c>
      <c r="R280" s="22">
        <f>IF(P280, ROUND(Q280/P280*100, 2),0)</f>
        <v>242.5</v>
      </c>
      <c r="S280" s="26" t="s">
        <v>466</v>
      </c>
      <c r="T280" s="30" t="s">
        <v>467</v>
      </c>
      <c r="U280" s="13">
        <v>216</v>
      </c>
      <c r="V280" s="22">
        <v>167</v>
      </c>
      <c r="W280" s="22">
        <v>135</v>
      </c>
      <c r="X280" s="22">
        <f>IF(V280, ROUND(W280/V280*100, 2),0)</f>
        <v>80.84</v>
      </c>
      <c r="Y280" s="26" t="s">
        <v>466</v>
      </c>
      <c r="Z280" s="30" t="s">
        <v>467</v>
      </c>
      <c r="AA280" s="13">
        <v>216</v>
      </c>
      <c r="AB280" s="22">
        <v>492</v>
      </c>
      <c r="AC280" s="22">
        <v>370</v>
      </c>
      <c r="AD280" s="22">
        <f>IF(AB280, ROUND(AC280/AB280*100, 2),0)</f>
        <v>75.2</v>
      </c>
      <c r="AE280" s="26" t="s">
        <v>466</v>
      </c>
      <c r="AF280" s="30" t="s">
        <v>467</v>
      </c>
      <c r="AG280" s="13">
        <v>216</v>
      </c>
      <c r="AH280" s="22">
        <v>0</v>
      </c>
      <c r="AI280" s="22">
        <v>203</v>
      </c>
      <c r="AJ280" s="22">
        <f>IF(AH280, ROUND(AI280/AH280*100, 2),0)</f>
        <v>0</v>
      </c>
      <c r="AK280" s="26" t="s">
        <v>466</v>
      </c>
      <c r="AL280" s="30" t="s">
        <v>467</v>
      </c>
      <c r="AM280" s="13">
        <v>216</v>
      </c>
      <c r="AN280" s="22">
        <v>44</v>
      </c>
      <c r="AO280" s="22">
        <v>0</v>
      </c>
      <c r="AP280" s="22">
        <f>IF(AN280, ROUND(AO280/AN280*100, 2),0)</f>
        <v>0</v>
      </c>
      <c r="AQ280" s="26" t="s">
        <v>466</v>
      </c>
      <c r="AR280" s="30" t="s">
        <v>467</v>
      </c>
      <c r="AS280" s="13">
        <v>216</v>
      </c>
      <c r="AT280" s="22">
        <v>855</v>
      </c>
      <c r="AU280" s="22">
        <v>1001</v>
      </c>
      <c r="AV280" s="22">
        <f>IF(AT280, ROUND(AU280/AT280*100, 2),0)</f>
        <v>117.08</v>
      </c>
    </row>
    <row r="281" spans="1:48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19"/>
        <v>5958</v>
      </c>
      <c r="E281" s="22">
        <f t="shared" ca="1" si="119"/>
        <v>7396</v>
      </c>
      <c r="F281" s="22">
        <f ca="1">IF(D281, ROUND(E281/D281*100, 2),0)</f>
        <v>124.14</v>
      </c>
      <c r="G281" s="20" t="s">
        <v>468</v>
      </c>
      <c r="H281" s="21" t="s">
        <v>469</v>
      </c>
      <c r="I281" s="13">
        <v>217</v>
      </c>
      <c r="J281" s="22">
        <v>1420</v>
      </c>
      <c r="K281" s="22">
        <v>2754</v>
      </c>
      <c r="L281" s="22">
        <f>IF(J281, ROUND(K281/J281*100, 2),0)</f>
        <v>193.94</v>
      </c>
      <c r="M281" s="20" t="s">
        <v>468</v>
      </c>
      <c r="N281" s="21" t="s">
        <v>469</v>
      </c>
      <c r="O281" s="13">
        <v>217</v>
      </c>
      <c r="P281" s="22">
        <v>152</v>
      </c>
      <c r="Q281" s="22">
        <v>301</v>
      </c>
      <c r="R281" s="22">
        <f>IF(P281, ROUND(Q281/P281*100, 2),0)</f>
        <v>198.03</v>
      </c>
      <c r="S281" s="20" t="s">
        <v>468</v>
      </c>
      <c r="T281" s="21" t="s">
        <v>469</v>
      </c>
      <c r="U281" s="13">
        <v>217</v>
      </c>
      <c r="V281" s="22">
        <v>323</v>
      </c>
      <c r="W281" s="22">
        <v>246</v>
      </c>
      <c r="X281" s="22">
        <f>IF(V281, ROUND(W281/V281*100, 2),0)</f>
        <v>76.16</v>
      </c>
      <c r="Y281" s="20" t="s">
        <v>468</v>
      </c>
      <c r="Z281" s="21" t="s">
        <v>469</v>
      </c>
      <c r="AA281" s="13">
        <v>217</v>
      </c>
      <c r="AB281" s="22">
        <v>810</v>
      </c>
      <c r="AC281" s="22">
        <v>370</v>
      </c>
      <c r="AD281" s="22">
        <f>IF(AB281, ROUND(AC281/AB281*100, 2),0)</f>
        <v>45.68</v>
      </c>
      <c r="AE281" s="20" t="s">
        <v>468</v>
      </c>
      <c r="AF281" s="21" t="s">
        <v>469</v>
      </c>
      <c r="AG281" s="13">
        <v>217</v>
      </c>
      <c r="AH281" s="22">
        <v>0</v>
      </c>
      <c r="AI281" s="22">
        <v>509</v>
      </c>
      <c r="AJ281" s="22">
        <f>IF(AH281, ROUND(AI281/AH281*100, 2),0)</f>
        <v>0</v>
      </c>
      <c r="AK281" s="20" t="s">
        <v>468</v>
      </c>
      <c r="AL281" s="21" t="s">
        <v>469</v>
      </c>
      <c r="AM281" s="13">
        <v>217</v>
      </c>
      <c r="AN281" s="22">
        <v>108</v>
      </c>
      <c r="AO281" s="22">
        <v>0</v>
      </c>
      <c r="AP281" s="22">
        <f>IF(AN281, ROUND(AO281/AN281*100, 2),0)</f>
        <v>0</v>
      </c>
      <c r="AQ281" s="20" t="s">
        <v>468</v>
      </c>
      <c r="AR281" s="21" t="s">
        <v>469</v>
      </c>
      <c r="AS281" s="13">
        <v>217</v>
      </c>
      <c r="AT281" s="22">
        <v>3145</v>
      </c>
      <c r="AU281" s="22">
        <v>3216</v>
      </c>
      <c r="AV281" s="22">
        <f>IF(AT281, ROUND(AU281/AT281*100, 2),0)</f>
        <v>102.26</v>
      </c>
    </row>
    <row r="282" spans="1:48" ht="19.350000000000001" customHeight="1" x14ac:dyDescent="0.25">
      <c r="A282" s="23"/>
      <c r="B282" s="24" t="s">
        <v>470</v>
      </c>
      <c r="C282" s="18" t="s">
        <v>12</v>
      </c>
      <c r="D282" s="25"/>
      <c r="E282" s="25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</row>
    <row r="283" spans="1:48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20">SUM(OFFSET(D283,0,6),OFFSET(D283,0,12),OFFSET(D283,0,18),OFFSET(D283,0,24),OFFSET(D283,0,30),OFFSET(D283,0,36),OFFSET(D283,0,42))</f>
        <v>1791</v>
      </c>
      <c r="E283" s="22">
        <f t="shared" ca="1" si="120"/>
        <v>1747</v>
      </c>
      <c r="F283" s="22">
        <f ca="1">IF(D283, ROUND(E283/D283*100, 2),0)</f>
        <v>97.54</v>
      </c>
      <c r="G283" s="26" t="s">
        <v>471</v>
      </c>
      <c r="H283" s="27" t="s">
        <v>472</v>
      </c>
      <c r="I283" s="13">
        <v>218</v>
      </c>
      <c r="J283" s="22">
        <v>21</v>
      </c>
      <c r="K283" s="22">
        <v>53</v>
      </c>
      <c r="L283" s="22">
        <f>IF(J283, ROUND(K283/J283*100, 2),0)</f>
        <v>252.38</v>
      </c>
      <c r="M283" s="26" t="s">
        <v>471</v>
      </c>
      <c r="N283" s="27" t="s">
        <v>472</v>
      </c>
      <c r="O283" s="13">
        <v>218</v>
      </c>
      <c r="P283" s="22">
        <v>37</v>
      </c>
      <c r="Q283" s="22">
        <v>75</v>
      </c>
      <c r="R283" s="22">
        <f>IF(P283, ROUND(Q283/P283*100, 2),0)</f>
        <v>202.7</v>
      </c>
      <c r="S283" s="26" t="s">
        <v>471</v>
      </c>
      <c r="T283" s="27" t="s">
        <v>472</v>
      </c>
      <c r="U283" s="13">
        <v>218</v>
      </c>
      <c r="V283" s="22">
        <v>112</v>
      </c>
      <c r="W283" s="22">
        <v>110</v>
      </c>
      <c r="X283" s="22">
        <f>IF(V283, ROUND(W283/V283*100, 2),0)</f>
        <v>98.21</v>
      </c>
      <c r="Y283" s="26" t="s">
        <v>471</v>
      </c>
      <c r="Z283" s="27" t="s">
        <v>472</v>
      </c>
      <c r="AA283" s="13">
        <v>218</v>
      </c>
      <c r="AB283" s="22">
        <v>342</v>
      </c>
      <c r="AC283" s="22">
        <v>0</v>
      </c>
      <c r="AD283" s="22">
        <f>IF(AB283, ROUND(AC283/AB283*100, 2),0)</f>
        <v>0</v>
      </c>
      <c r="AE283" s="26" t="s">
        <v>471</v>
      </c>
      <c r="AF283" s="27" t="s">
        <v>472</v>
      </c>
      <c r="AG283" s="13">
        <v>218</v>
      </c>
      <c r="AH283" s="22">
        <v>0</v>
      </c>
      <c r="AI283" s="22">
        <v>238</v>
      </c>
      <c r="AJ283" s="22">
        <f>IF(AH283, ROUND(AI283/AH283*100, 2),0)</f>
        <v>0</v>
      </c>
      <c r="AK283" s="26" t="s">
        <v>471</v>
      </c>
      <c r="AL283" s="27" t="s">
        <v>472</v>
      </c>
      <c r="AM283" s="13">
        <v>218</v>
      </c>
      <c r="AN283" s="22">
        <v>9</v>
      </c>
      <c r="AO283" s="22">
        <v>0</v>
      </c>
      <c r="AP283" s="22">
        <f>IF(AN283, ROUND(AO283/AN283*100, 2),0)</f>
        <v>0</v>
      </c>
      <c r="AQ283" s="26" t="s">
        <v>471</v>
      </c>
      <c r="AR283" s="27" t="s">
        <v>472</v>
      </c>
      <c r="AS283" s="13">
        <v>218</v>
      </c>
      <c r="AT283" s="22">
        <v>1270</v>
      </c>
      <c r="AU283" s="22">
        <v>1271</v>
      </c>
      <c r="AV283" s="22">
        <f>IF(AT283, ROUND(AU283/AT283*100, 2),0)</f>
        <v>100.08</v>
      </c>
    </row>
    <row r="284" spans="1:48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20"/>
        <v>51</v>
      </c>
      <c r="E284" s="22">
        <f t="shared" ca="1" si="120"/>
        <v>40</v>
      </c>
      <c r="F284" s="22">
        <f ca="1">IF(D284, ROUND(E284/D284*100, 2),0)</f>
        <v>78.430000000000007</v>
      </c>
      <c r="G284" s="26" t="s">
        <v>473</v>
      </c>
      <c r="H284" s="27" t="s">
        <v>474</v>
      </c>
      <c r="I284" s="13">
        <v>219</v>
      </c>
      <c r="J284" s="22">
        <v>3</v>
      </c>
      <c r="K284" s="22">
        <v>4</v>
      </c>
      <c r="L284" s="22">
        <f>IF(J284, ROUND(K284/J284*100, 2),0)</f>
        <v>133.33000000000001</v>
      </c>
      <c r="M284" s="26" t="s">
        <v>473</v>
      </c>
      <c r="N284" s="27" t="s">
        <v>474</v>
      </c>
      <c r="O284" s="13">
        <v>219</v>
      </c>
      <c r="P284" s="22">
        <v>0</v>
      </c>
      <c r="Q284" s="22">
        <v>0</v>
      </c>
      <c r="R284" s="22">
        <f>IF(P284, ROUND(Q284/P284*100, 2),0)</f>
        <v>0</v>
      </c>
      <c r="S284" s="26" t="s">
        <v>473</v>
      </c>
      <c r="T284" s="27" t="s">
        <v>474</v>
      </c>
      <c r="U284" s="13">
        <v>219</v>
      </c>
      <c r="V284" s="22">
        <v>5</v>
      </c>
      <c r="W284" s="22">
        <v>23</v>
      </c>
      <c r="X284" s="22">
        <f>IF(V284, ROUND(W284/V284*100, 2),0)</f>
        <v>460</v>
      </c>
      <c r="Y284" s="26" t="s">
        <v>473</v>
      </c>
      <c r="Z284" s="27" t="s">
        <v>474</v>
      </c>
      <c r="AA284" s="13">
        <v>219</v>
      </c>
      <c r="AB284" s="22">
        <v>0</v>
      </c>
      <c r="AC284" s="22">
        <v>0</v>
      </c>
      <c r="AD284" s="22">
        <f>IF(AB284, ROUND(AC284/AB284*100, 2),0)</f>
        <v>0</v>
      </c>
      <c r="AE284" s="26" t="s">
        <v>473</v>
      </c>
      <c r="AF284" s="27" t="s">
        <v>474</v>
      </c>
      <c r="AG284" s="13">
        <v>219</v>
      </c>
      <c r="AH284" s="22">
        <v>0</v>
      </c>
      <c r="AI284" s="22">
        <v>2</v>
      </c>
      <c r="AJ284" s="22">
        <f>IF(AH284, ROUND(AI284/AH284*100, 2),0)</f>
        <v>0</v>
      </c>
      <c r="AK284" s="26" t="s">
        <v>473</v>
      </c>
      <c r="AL284" s="27" t="s">
        <v>474</v>
      </c>
      <c r="AM284" s="13">
        <v>219</v>
      </c>
      <c r="AN284" s="22">
        <v>0</v>
      </c>
      <c r="AO284" s="22">
        <v>0</v>
      </c>
      <c r="AP284" s="22">
        <f>IF(AN284, ROUND(AO284/AN284*100, 2),0)</f>
        <v>0</v>
      </c>
      <c r="AQ284" s="26" t="s">
        <v>473</v>
      </c>
      <c r="AR284" s="27" t="s">
        <v>474</v>
      </c>
      <c r="AS284" s="13">
        <v>219</v>
      </c>
      <c r="AT284" s="22">
        <v>43</v>
      </c>
      <c r="AU284" s="22">
        <v>11</v>
      </c>
      <c r="AV284" s="22">
        <f>IF(AT284, ROUND(AU284/AT284*100, 2),0)</f>
        <v>25.58</v>
      </c>
    </row>
    <row r="285" spans="1:48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20"/>
        <v>4167</v>
      </c>
      <c r="E285" s="22">
        <f t="shared" ca="1" si="120"/>
        <v>5649</v>
      </c>
      <c r="F285" s="22">
        <f ca="1">IF(D285, ROUND(E285/D285*100, 2),0)</f>
        <v>135.57</v>
      </c>
      <c r="G285" s="26" t="s">
        <v>475</v>
      </c>
      <c r="H285" s="27" t="s">
        <v>476</v>
      </c>
      <c r="I285" s="13">
        <v>220</v>
      </c>
      <c r="J285" s="22">
        <v>1399</v>
      </c>
      <c r="K285" s="22">
        <v>2701</v>
      </c>
      <c r="L285" s="22">
        <f>IF(J285, ROUND(K285/J285*100, 2),0)</f>
        <v>193.07</v>
      </c>
      <c r="M285" s="26" t="s">
        <v>475</v>
      </c>
      <c r="N285" s="27" t="s">
        <v>476</v>
      </c>
      <c r="O285" s="13">
        <v>220</v>
      </c>
      <c r="P285" s="22">
        <v>115</v>
      </c>
      <c r="Q285" s="22">
        <v>226</v>
      </c>
      <c r="R285" s="22">
        <f>IF(P285, ROUND(Q285/P285*100, 2),0)</f>
        <v>196.52</v>
      </c>
      <c r="S285" s="26" t="s">
        <v>475</v>
      </c>
      <c r="T285" s="27" t="s">
        <v>476</v>
      </c>
      <c r="U285" s="13">
        <v>220</v>
      </c>
      <c r="V285" s="22">
        <v>211</v>
      </c>
      <c r="W285" s="22">
        <v>136</v>
      </c>
      <c r="X285" s="22">
        <f>IF(V285, ROUND(W285/V285*100, 2),0)</f>
        <v>64.45</v>
      </c>
      <c r="Y285" s="26" t="s">
        <v>475</v>
      </c>
      <c r="Z285" s="27" t="s">
        <v>476</v>
      </c>
      <c r="AA285" s="13">
        <v>220</v>
      </c>
      <c r="AB285" s="22">
        <v>468</v>
      </c>
      <c r="AC285" s="22">
        <v>370</v>
      </c>
      <c r="AD285" s="22">
        <f>IF(AB285, ROUND(AC285/AB285*100, 2),0)</f>
        <v>79.06</v>
      </c>
      <c r="AE285" s="26" t="s">
        <v>475</v>
      </c>
      <c r="AF285" s="27" t="s">
        <v>476</v>
      </c>
      <c r="AG285" s="13">
        <v>220</v>
      </c>
      <c r="AH285" s="22">
        <v>0</v>
      </c>
      <c r="AI285" s="22">
        <v>271</v>
      </c>
      <c r="AJ285" s="22">
        <f>IF(AH285, ROUND(AI285/AH285*100, 2),0)</f>
        <v>0</v>
      </c>
      <c r="AK285" s="26" t="s">
        <v>475</v>
      </c>
      <c r="AL285" s="27" t="s">
        <v>476</v>
      </c>
      <c r="AM285" s="13">
        <v>220</v>
      </c>
      <c r="AN285" s="22">
        <v>99</v>
      </c>
      <c r="AO285" s="22">
        <v>0</v>
      </c>
      <c r="AP285" s="22">
        <f>IF(AN285, ROUND(AO285/AN285*100, 2),0)</f>
        <v>0</v>
      </c>
      <c r="AQ285" s="26" t="s">
        <v>475</v>
      </c>
      <c r="AR285" s="27" t="s">
        <v>476</v>
      </c>
      <c r="AS285" s="13">
        <v>220</v>
      </c>
      <c r="AT285" s="22">
        <v>1875</v>
      </c>
      <c r="AU285" s="22">
        <v>1945</v>
      </c>
      <c r="AV285" s="22">
        <f>IF(AT285, ROUND(AU285/AT285*100, 2),0)</f>
        <v>103.73</v>
      </c>
    </row>
    <row r="286" spans="1:48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20"/>
        <v>318</v>
      </c>
      <c r="E286" s="22">
        <f t="shared" ca="1" si="120"/>
        <v>922</v>
      </c>
      <c r="F286" s="22">
        <f ca="1">IF(D286, ROUND(E286/D286*100, 2),0)</f>
        <v>289.94</v>
      </c>
      <c r="G286" s="26" t="s">
        <v>477</v>
      </c>
      <c r="H286" s="27" t="s">
        <v>474</v>
      </c>
      <c r="I286" s="13">
        <v>221</v>
      </c>
      <c r="J286" s="22">
        <v>249</v>
      </c>
      <c r="K286" s="22">
        <v>764</v>
      </c>
      <c r="L286" s="22">
        <f>IF(J286, ROUND(K286/J286*100, 2),0)</f>
        <v>306.83</v>
      </c>
      <c r="M286" s="26" t="s">
        <v>477</v>
      </c>
      <c r="N286" s="27" t="s">
        <v>474</v>
      </c>
      <c r="O286" s="13">
        <v>221</v>
      </c>
      <c r="P286" s="22">
        <v>0</v>
      </c>
      <c r="Q286" s="22">
        <v>0</v>
      </c>
      <c r="R286" s="22">
        <f>IF(P286, ROUND(Q286/P286*100, 2),0)</f>
        <v>0</v>
      </c>
      <c r="S286" s="26" t="s">
        <v>477</v>
      </c>
      <c r="T286" s="27" t="s">
        <v>474</v>
      </c>
      <c r="U286" s="13">
        <v>221</v>
      </c>
      <c r="V286" s="22">
        <v>16</v>
      </c>
      <c r="W286" s="22">
        <v>23</v>
      </c>
      <c r="X286" s="22">
        <f>IF(V286, ROUND(W286/V286*100, 2),0)</f>
        <v>143.75</v>
      </c>
      <c r="Y286" s="26" t="s">
        <v>477</v>
      </c>
      <c r="Z286" s="27" t="s">
        <v>474</v>
      </c>
      <c r="AA286" s="13">
        <v>221</v>
      </c>
      <c r="AB286" s="22">
        <v>0</v>
      </c>
      <c r="AC286" s="22">
        <v>0</v>
      </c>
      <c r="AD286" s="22">
        <f>IF(AB286, ROUND(AC286/AB286*100, 2),0)</f>
        <v>0</v>
      </c>
      <c r="AE286" s="26" t="s">
        <v>477</v>
      </c>
      <c r="AF286" s="27" t="s">
        <v>474</v>
      </c>
      <c r="AG286" s="13">
        <v>221</v>
      </c>
      <c r="AH286" s="22">
        <v>0</v>
      </c>
      <c r="AI286" s="22">
        <v>43</v>
      </c>
      <c r="AJ286" s="22">
        <f>IF(AH286, ROUND(AI286/AH286*100, 2),0)</f>
        <v>0</v>
      </c>
      <c r="AK286" s="26" t="s">
        <v>477</v>
      </c>
      <c r="AL286" s="27" t="s">
        <v>474</v>
      </c>
      <c r="AM286" s="13">
        <v>221</v>
      </c>
      <c r="AN286" s="22">
        <v>2</v>
      </c>
      <c r="AO286" s="22">
        <v>0</v>
      </c>
      <c r="AP286" s="22">
        <f>IF(AN286, ROUND(AO286/AN286*100, 2),0)</f>
        <v>0</v>
      </c>
      <c r="AQ286" s="26" t="s">
        <v>477</v>
      </c>
      <c r="AR286" s="27" t="s">
        <v>474</v>
      </c>
      <c r="AS286" s="13">
        <v>221</v>
      </c>
      <c r="AT286" s="22">
        <v>51</v>
      </c>
      <c r="AU286" s="22">
        <v>92</v>
      </c>
      <c r="AV286" s="22">
        <f>IF(AT286, ROUND(AU286/AT286*100, 2),0)</f>
        <v>180.39</v>
      </c>
    </row>
    <row r="287" spans="1:48" ht="38.65" customHeight="1" x14ac:dyDescent="0.25">
      <c r="A287" s="16" t="s">
        <v>478</v>
      </c>
      <c r="B287" s="29" t="s">
        <v>479</v>
      </c>
      <c r="C287" s="18" t="s">
        <v>12</v>
      </c>
      <c r="D287" s="25"/>
      <c r="E287" s="25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</row>
    <row r="288" spans="1:48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21">SUM(OFFSET(D288,0,6),OFFSET(D288,0,12),OFFSET(D288,0,18),OFFSET(D288,0,24),OFFSET(D288,0,30),OFFSET(D288,0,36),OFFSET(D288,0,42))</f>
        <v>1415</v>
      </c>
      <c r="E288" s="22">
        <f t="shared" ca="1" si="121"/>
        <v>1347</v>
      </c>
      <c r="F288" s="22">
        <f ca="1">IF(D288, ROUND(E288/D288*100, 2),0)</f>
        <v>95.19</v>
      </c>
      <c r="G288" s="26" t="s">
        <v>480</v>
      </c>
      <c r="H288" s="30" t="s">
        <v>481</v>
      </c>
      <c r="I288" s="13">
        <v>222</v>
      </c>
      <c r="J288" s="22">
        <v>32</v>
      </c>
      <c r="K288" s="22">
        <v>46</v>
      </c>
      <c r="L288" s="22">
        <f>IF(J288, ROUND(K288/J288*100, 2),0)</f>
        <v>143.75</v>
      </c>
      <c r="M288" s="26" t="s">
        <v>480</v>
      </c>
      <c r="N288" s="30" t="s">
        <v>481</v>
      </c>
      <c r="O288" s="13">
        <v>222</v>
      </c>
      <c r="P288" s="22">
        <v>24</v>
      </c>
      <c r="Q288" s="22">
        <v>112</v>
      </c>
      <c r="R288" s="22">
        <f>IF(P288, ROUND(Q288/P288*100, 2),0)</f>
        <v>466.67</v>
      </c>
      <c r="S288" s="26" t="s">
        <v>480</v>
      </c>
      <c r="T288" s="30" t="s">
        <v>481</v>
      </c>
      <c r="U288" s="13">
        <v>222</v>
      </c>
      <c r="V288" s="22">
        <v>100</v>
      </c>
      <c r="W288" s="22">
        <v>46</v>
      </c>
      <c r="X288" s="22">
        <f>IF(V288, ROUND(W288/V288*100, 2),0)</f>
        <v>46</v>
      </c>
      <c r="Y288" s="26" t="s">
        <v>480</v>
      </c>
      <c r="Z288" s="30" t="s">
        <v>481</v>
      </c>
      <c r="AA288" s="13">
        <v>222</v>
      </c>
      <c r="AB288" s="22">
        <v>55</v>
      </c>
      <c r="AC288" s="22">
        <v>80</v>
      </c>
      <c r="AD288" s="22">
        <f>IF(AB288, ROUND(AC288/AB288*100, 2),0)</f>
        <v>145.44999999999999</v>
      </c>
      <c r="AE288" s="26" t="s">
        <v>480</v>
      </c>
      <c r="AF288" s="30" t="s">
        <v>481</v>
      </c>
      <c r="AG288" s="13">
        <v>222</v>
      </c>
      <c r="AH288" s="22">
        <v>0</v>
      </c>
      <c r="AI288" s="22">
        <v>87</v>
      </c>
      <c r="AJ288" s="22">
        <f>IF(AH288, ROUND(AI288/AH288*100, 2),0)</f>
        <v>0</v>
      </c>
      <c r="AK288" s="26" t="s">
        <v>480</v>
      </c>
      <c r="AL288" s="30" t="s">
        <v>481</v>
      </c>
      <c r="AM288" s="13">
        <v>222</v>
      </c>
      <c r="AN288" s="22">
        <v>61</v>
      </c>
      <c r="AO288" s="22">
        <v>0</v>
      </c>
      <c r="AP288" s="22">
        <f>IF(AN288, ROUND(AO288/AN288*100, 2),0)</f>
        <v>0</v>
      </c>
      <c r="AQ288" s="26" t="s">
        <v>480</v>
      </c>
      <c r="AR288" s="30" t="s">
        <v>481</v>
      </c>
      <c r="AS288" s="13">
        <v>222</v>
      </c>
      <c r="AT288" s="22">
        <v>1143</v>
      </c>
      <c r="AU288" s="22">
        <v>976</v>
      </c>
      <c r="AV288" s="22">
        <f>IF(AT288, ROUND(AU288/AT288*100, 2),0)</f>
        <v>85.39</v>
      </c>
    </row>
    <row r="289" spans="1:48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21"/>
        <v>2200</v>
      </c>
      <c r="E289" s="22">
        <f t="shared" ca="1" si="121"/>
        <v>1858</v>
      </c>
      <c r="F289" s="22">
        <f ca="1">IF(D289, ROUND(E289/D289*100, 2),0)</f>
        <v>84.45</v>
      </c>
      <c r="G289" s="26" t="s">
        <v>482</v>
      </c>
      <c r="H289" s="30" t="s">
        <v>483</v>
      </c>
      <c r="I289" s="13">
        <v>223</v>
      </c>
      <c r="J289" s="22">
        <v>21</v>
      </c>
      <c r="K289" s="22">
        <v>53</v>
      </c>
      <c r="L289" s="22">
        <f>IF(J289, ROUND(K289/J289*100, 2),0)</f>
        <v>252.38</v>
      </c>
      <c r="M289" s="26" t="s">
        <v>482</v>
      </c>
      <c r="N289" s="30" t="s">
        <v>483</v>
      </c>
      <c r="O289" s="13">
        <v>223</v>
      </c>
      <c r="P289" s="22">
        <v>48</v>
      </c>
      <c r="Q289" s="22">
        <v>124</v>
      </c>
      <c r="R289" s="22">
        <f>IF(P289, ROUND(Q289/P289*100, 2),0)</f>
        <v>258.33</v>
      </c>
      <c r="S289" s="26" t="s">
        <v>482</v>
      </c>
      <c r="T289" s="30" t="s">
        <v>483</v>
      </c>
      <c r="U289" s="13">
        <v>223</v>
      </c>
      <c r="V289" s="22">
        <v>138</v>
      </c>
      <c r="W289" s="22">
        <v>134</v>
      </c>
      <c r="X289" s="22">
        <f>IF(V289, ROUND(W289/V289*100, 2),0)</f>
        <v>97.1</v>
      </c>
      <c r="Y289" s="26" t="s">
        <v>482</v>
      </c>
      <c r="Z289" s="30" t="s">
        <v>483</v>
      </c>
      <c r="AA289" s="13">
        <v>223</v>
      </c>
      <c r="AB289" s="22">
        <v>225</v>
      </c>
      <c r="AC289" s="22">
        <v>150</v>
      </c>
      <c r="AD289" s="22">
        <f>IF(AB289, ROUND(AC289/AB289*100, 2),0)</f>
        <v>66.67</v>
      </c>
      <c r="AE289" s="26" t="s">
        <v>482</v>
      </c>
      <c r="AF289" s="30" t="s">
        <v>483</v>
      </c>
      <c r="AG289" s="13">
        <v>223</v>
      </c>
      <c r="AH289" s="22">
        <v>0</v>
      </c>
      <c r="AI289" s="22">
        <v>294</v>
      </c>
      <c r="AJ289" s="22">
        <f>IF(AH289, ROUND(AI289/AH289*100, 2),0)</f>
        <v>0</v>
      </c>
      <c r="AK289" s="26" t="s">
        <v>482</v>
      </c>
      <c r="AL289" s="30" t="s">
        <v>483</v>
      </c>
      <c r="AM289" s="13">
        <v>223</v>
      </c>
      <c r="AN289" s="22">
        <v>47</v>
      </c>
      <c r="AO289" s="22">
        <v>0</v>
      </c>
      <c r="AP289" s="22">
        <f>IF(AN289, ROUND(AO289/AN289*100, 2),0)</f>
        <v>0</v>
      </c>
      <c r="AQ289" s="26" t="s">
        <v>482</v>
      </c>
      <c r="AR289" s="30" t="s">
        <v>483</v>
      </c>
      <c r="AS289" s="13">
        <v>223</v>
      </c>
      <c r="AT289" s="22">
        <v>1721</v>
      </c>
      <c r="AU289" s="22">
        <v>1103</v>
      </c>
      <c r="AV289" s="22">
        <f>IF(AT289, ROUND(AU289/AT289*100, 2),0)</f>
        <v>64.09</v>
      </c>
    </row>
    <row r="290" spans="1:48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21"/>
        <v>924</v>
      </c>
      <c r="E290" s="22">
        <f t="shared" ca="1" si="121"/>
        <v>876</v>
      </c>
      <c r="F290" s="22">
        <f ca="1">IF(D290, ROUND(E290/D290*100, 2),0)</f>
        <v>94.81</v>
      </c>
      <c r="G290" s="26" t="s">
        <v>484</v>
      </c>
      <c r="H290" s="30" t="s">
        <v>485</v>
      </c>
      <c r="I290" s="13">
        <v>224</v>
      </c>
      <c r="J290" s="22">
        <v>17</v>
      </c>
      <c r="K290" s="22">
        <v>27</v>
      </c>
      <c r="L290" s="22">
        <f>IF(J290, ROUND(K290/J290*100, 2),0)</f>
        <v>158.82</v>
      </c>
      <c r="M290" s="26" t="s">
        <v>484</v>
      </c>
      <c r="N290" s="30" t="s">
        <v>485</v>
      </c>
      <c r="O290" s="13">
        <v>224</v>
      </c>
      <c r="P290" s="22">
        <v>11</v>
      </c>
      <c r="Q290" s="22">
        <v>23</v>
      </c>
      <c r="R290" s="22">
        <f>IF(P290, ROUND(Q290/P290*100, 2),0)</f>
        <v>209.09</v>
      </c>
      <c r="S290" s="26" t="s">
        <v>484</v>
      </c>
      <c r="T290" s="30" t="s">
        <v>485</v>
      </c>
      <c r="U290" s="13">
        <v>224</v>
      </c>
      <c r="V290" s="22">
        <v>85</v>
      </c>
      <c r="W290" s="22">
        <v>66</v>
      </c>
      <c r="X290" s="22">
        <f>IF(V290, ROUND(W290/V290*100, 2),0)</f>
        <v>77.650000000000006</v>
      </c>
      <c r="Y290" s="26" t="s">
        <v>484</v>
      </c>
      <c r="Z290" s="30" t="s">
        <v>485</v>
      </c>
      <c r="AA290" s="13">
        <v>224</v>
      </c>
      <c r="AB290" s="22">
        <v>530</v>
      </c>
      <c r="AC290" s="22">
        <v>140</v>
      </c>
      <c r="AD290" s="22">
        <f>IF(AB290, ROUND(AC290/AB290*100, 2),0)</f>
        <v>26.42</v>
      </c>
      <c r="AE290" s="26" t="s">
        <v>484</v>
      </c>
      <c r="AF290" s="30" t="s">
        <v>485</v>
      </c>
      <c r="AG290" s="13">
        <v>224</v>
      </c>
      <c r="AH290" s="22">
        <v>0</v>
      </c>
      <c r="AI290" s="22">
        <v>128</v>
      </c>
      <c r="AJ290" s="22">
        <f>IF(AH290, ROUND(AI290/AH290*100, 2),0)</f>
        <v>0</v>
      </c>
      <c r="AK290" s="26" t="s">
        <v>484</v>
      </c>
      <c r="AL290" s="30" t="s">
        <v>485</v>
      </c>
      <c r="AM290" s="13">
        <v>224</v>
      </c>
      <c r="AN290" s="22">
        <v>0</v>
      </c>
      <c r="AO290" s="22">
        <v>0</v>
      </c>
      <c r="AP290" s="22">
        <f>IF(AN290, ROUND(AO290/AN290*100, 2),0)</f>
        <v>0</v>
      </c>
      <c r="AQ290" s="26" t="s">
        <v>484</v>
      </c>
      <c r="AR290" s="30" t="s">
        <v>485</v>
      </c>
      <c r="AS290" s="13">
        <v>224</v>
      </c>
      <c r="AT290" s="22">
        <v>281</v>
      </c>
      <c r="AU290" s="22">
        <v>492</v>
      </c>
      <c r="AV290" s="22">
        <f>IF(AT290, ROUND(AU290/AT290*100, 2),0)</f>
        <v>175.09</v>
      </c>
    </row>
    <row r="291" spans="1:48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21"/>
        <v>1706</v>
      </c>
      <c r="E291" s="22">
        <f t="shared" ca="1" si="121"/>
        <v>482</v>
      </c>
      <c r="F291" s="22">
        <f ca="1">IF(D291, ROUND(E291/D291*100, 2),0)</f>
        <v>28.25</v>
      </c>
      <c r="G291" s="20" t="s">
        <v>486</v>
      </c>
      <c r="H291" s="28" t="s">
        <v>487</v>
      </c>
      <c r="I291" s="13">
        <v>225</v>
      </c>
      <c r="J291" s="22">
        <v>75</v>
      </c>
      <c r="K291" s="22">
        <v>107</v>
      </c>
      <c r="L291" s="22">
        <f>IF(J291, ROUND(K291/J291*100, 2),0)</f>
        <v>142.66999999999999</v>
      </c>
      <c r="M291" s="20" t="s">
        <v>486</v>
      </c>
      <c r="N291" s="28" t="s">
        <v>487</v>
      </c>
      <c r="O291" s="13">
        <v>225</v>
      </c>
      <c r="P291" s="22">
        <v>0</v>
      </c>
      <c r="Q291" s="22">
        <v>0</v>
      </c>
      <c r="R291" s="22">
        <f>IF(P291, ROUND(Q291/P291*100, 2),0)</f>
        <v>0</v>
      </c>
      <c r="S291" s="20" t="s">
        <v>486</v>
      </c>
      <c r="T291" s="28" t="s">
        <v>487</v>
      </c>
      <c r="U291" s="13">
        <v>225</v>
      </c>
      <c r="V291" s="22">
        <v>0</v>
      </c>
      <c r="W291" s="22">
        <v>0</v>
      </c>
      <c r="X291" s="22">
        <f>IF(V291, ROUND(W291/V291*100, 2),0)</f>
        <v>0</v>
      </c>
      <c r="Y291" s="20" t="s">
        <v>486</v>
      </c>
      <c r="Z291" s="28" t="s">
        <v>487</v>
      </c>
      <c r="AA291" s="13">
        <v>225</v>
      </c>
      <c r="AB291" s="22">
        <v>0</v>
      </c>
      <c r="AC291" s="22">
        <v>0</v>
      </c>
      <c r="AD291" s="22">
        <f>IF(AB291, ROUND(AC291/AB291*100, 2),0)</f>
        <v>0</v>
      </c>
      <c r="AE291" s="20" t="s">
        <v>486</v>
      </c>
      <c r="AF291" s="28" t="s">
        <v>487</v>
      </c>
      <c r="AG291" s="13">
        <v>225</v>
      </c>
      <c r="AH291" s="22">
        <v>0</v>
      </c>
      <c r="AI291" s="22">
        <v>0</v>
      </c>
      <c r="AJ291" s="22">
        <f>IF(AH291, ROUND(AI291/AH291*100, 2),0)</f>
        <v>0</v>
      </c>
      <c r="AK291" s="20" t="s">
        <v>486</v>
      </c>
      <c r="AL291" s="28" t="s">
        <v>487</v>
      </c>
      <c r="AM291" s="13">
        <v>225</v>
      </c>
      <c r="AN291" s="22">
        <v>0</v>
      </c>
      <c r="AO291" s="22">
        <v>0</v>
      </c>
      <c r="AP291" s="22">
        <f>IF(AN291, ROUND(AO291/AN291*100, 2),0)</f>
        <v>0</v>
      </c>
      <c r="AQ291" s="20" t="s">
        <v>486</v>
      </c>
      <c r="AR291" s="28" t="s">
        <v>487</v>
      </c>
      <c r="AS291" s="13">
        <v>225</v>
      </c>
      <c r="AT291" s="22">
        <v>1631</v>
      </c>
      <c r="AU291" s="22">
        <v>375</v>
      </c>
      <c r="AV291" s="22">
        <f>IF(AT291, ROUND(AU291/AT291*100, 2),0)</f>
        <v>22.99</v>
      </c>
    </row>
    <row r="292" spans="1:48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21"/>
        <v>224</v>
      </c>
      <c r="E292" s="22">
        <f t="shared" ca="1" si="121"/>
        <v>181</v>
      </c>
      <c r="F292" s="22">
        <f ca="1">IF(D292, ROUND(E292/D292*100, 2),0)</f>
        <v>80.8</v>
      </c>
      <c r="G292" s="20" t="s">
        <v>488</v>
      </c>
      <c r="H292" s="28" t="s">
        <v>489</v>
      </c>
      <c r="I292" s="13">
        <v>226</v>
      </c>
      <c r="J292" s="22">
        <v>21</v>
      </c>
      <c r="K292" s="22">
        <v>32</v>
      </c>
      <c r="L292" s="22">
        <f>IF(J292, ROUND(K292/J292*100, 2),0)</f>
        <v>152.38</v>
      </c>
      <c r="M292" s="20" t="s">
        <v>488</v>
      </c>
      <c r="N292" s="28" t="s">
        <v>489</v>
      </c>
      <c r="O292" s="13">
        <v>226</v>
      </c>
      <c r="P292" s="22">
        <v>1</v>
      </c>
      <c r="Q292" s="22">
        <v>4</v>
      </c>
      <c r="R292" s="22">
        <f>IF(P292, ROUND(Q292/P292*100, 2),0)</f>
        <v>400</v>
      </c>
      <c r="S292" s="20" t="s">
        <v>488</v>
      </c>
      <c r="T292" s="28" t="s">
        <v>489</v>
      </c>
      <c r="U292" s="13">
        <v>226</v>
      </c>
      <c r="V292" s="22">
        <v>0</v>
      </c>
      <c r="W292" s="22">
        <v>0</v>
      </c>
      <c r="X292" s="22">
        <f>IF(V292, ROUND(W292/V292*100, 2),0)</f>
        <v>0</v>
      </c>
      <c r="Y292" s="20" t="s">
        <v>488</v>
      </c>
      <c r="Z292" s="28" t="s">
        <v>489</v>
      </c>
      <c r="AA292" s="13">
        <v>226</v>
      </c>
      <c r="AB292" s="22">
        <v>0</v>
      </c>
      <c r="AC292" s="22">
        <v>0</v>
      </c>
      <c r="AD292" s="22">
        <f>IF(AB292, ROUND(AC292/AB292*100, 2),0)</f>
        <v>0</v>
      </c>
      <c r="AE292" s="20" t="s">
        <v>488</v>
      </c>
      <c r="AF292" s="28" t="s">
        <v>489</v>
      </c>
      <c r="AG292" s="13">
        <v>226</v>
      </c>
      <c r="AH292" s="22">
        <v>0</v>
      </c>
      <c r="AI292" s="22">
        <v>6</v>
      </c>
      <c r="AJ292" s="22">
        <f>IF(AH292, ROUND(AI292/AH292*100, 2),0)</f>
        <v>0</v>
      </c>
      <c r="AK292" s="20" t="s">
        <v>488</v>
      </c>
      <c r="AL292" s="28" t="s">
        <v>489</v>
      </c>
      <c r="AM292" s="13">
        <v>226</v>
      </c>
      <c r="AN292" s="22">
        <v>26</v>
      </c>
      <c r="AO292" s="22">
        <v>0</v>
      </c>
      <c r="AP292" s="22">
        <f>IF(AN292, ROUND(AO292/AN292*100, 2),0)</f>
        <v>0</v>
      </c>
      <c r="AQ292" s="20" t="s">
        <v>488</v>
      </c>
      <c r="AR292" s="28" t="s">
        <v>489</v>
      </c>
      <c r="AS292" s="13">
        <v>226</v>
      </c>
      <c r="AT292" s="22">
        <v>176</v>
      </c>
      <c r="AU292" s="22">
        <v>139</v>
      </c>
      <c r="AV292" s="22">
        <f>IF(AT292, ROUND(AU292/AT292*100, 2),0)</f>
        <v>78.98</v>
      </c>
    </row>
    <row r="293" spans="1:48" ht="26.45" customHeight="1" x14ac:dyDescent="0.25">
      <c r="A293" s="16" t="s">
        <v>490</v>
      </c>
      <c r="B293" s="29" t="s">
        <v>491</v>
      </c>
      <c r="C293" s="18" t="s">
        <v>12</v>
      </c>
      <c r="D293" s="25"/>
      <c r="E293" s="25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</row>
    <row r="294" spans="1:48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22">SUM(OFFSET(D294,0,6),OFFSET(D294,0,12),OFFSET(D294,0,18),OFFSET(D294,0,24),OFFSET(D294,0,30),OFFSET(D294,0,36),OFFSET(D294,0,42))</f>
        <v>166</v>
      </c>
      <c r="E294" s="22">
        <f t="shared" ca="1" si="122"/>
        <v>296</v>
      </c>
      <c r="F294" s="22">
        <f ca="1">IF(D294, ROUND(E294/D294*100, 2),0)</f>
        <v>178.31</v>
      </c>
      <c r="G294" s="26" t="s">
        <v>492</v>
      </c>
      <c r="H294" s="27" t="s">
        <v>493</v>
      </c>
      <c r="I294" s="13">
        <v>227</v>
      </c>
      <c r="J294" s="22">
        <v>34</v>
      </c>
      <c r="K294" s="22">
        <v>46</v>
      </c>
      <c r="L294" s="22">
        <f>IF(J294, ROUND(K294/J294*100, 2),0)</f>
        <v>135.29</v>
      </c>
      <c r="M294" s="26" t="s">
        <v>492</v>
      </c>
      <c r="N294" s="27" t="s">
        <v>493</v>
      </c>
      <c r="O294" s="13">
        <v>227</v>
      </c>
      <c r="P294" s="22">
        <v>49</v>
      </c>
      <c r="Q294" s="22">
        <v>80</v>
      </c>
      <c r="R294" s="22">
        <f>IF(P294, ROUND(Q294/P294*100, 2),0)</f>
        <v>163.27000000000001</v>
      </c>
      <c r="S294" s="26" t="s">
        <v>492</v>
      </c>
      <c r="T294" s="27" t="s">
        <v>493</v>
      </c>
      <c r="U294" s="13">
        <v>227</v>
      </c>
      <c r="V294" s="22">
        <v>15</v>
      </c>
      <c r="W294" s="22">
        <v>48</v>
      </c>
      <c r="X294" s="22">
        <f>IF(V294, ROUND(W294/V294*100, 2),0)</f>
        <v>320</v>
      </c>
      <c r="Y294" s="26" t="s">
        <v>492</v>
      </c>
      <c r="Z294" s="27" t="s">
        <v>493</v>
      </c>
      <c r="AA294" s="13">
        <v>227</v>
      </c>
      <c r="AB294" s="22">
        <v>12</v>
      </c>
      <c r="AC294" s="22">
        <v>15</v>
      </c>
      <c r="AD294" s="22">
        <f>IF(AB294, ROUND(AC294/AB294*100, 2),0)</f>
        <v>125</v>
      </c>
      <c r="AE294" s="26" t="s">
        <v>492</v>
      </c>
      <c r="AF294" s="27" t="s">
        <v>493</v>
      </c>
      <c r="AG294" s="13">
        <v>227</v>
      </c>
      <c r="AH294" s="22">
        <v>0</v>
      </c>
      <c r="AI294" s="22">
        <v>38</v>
      </c>
      <c r="AJ294" s="22">
        <f>IF(AH294, ROUND(AI294/AH294*100, 2),0)</f>
        <v>0</v>
      </c>
      <c r="AK294" s="26" t="s">
        <v>492</v>
      </c>
      <c r="AL294" s="27" t="s">
        <v>493</v>
      </c>
      <c r="AM294" s="13">
        <v>227</v>
      </c>
      <c r="AN294" s="22">
        <v>16</v>
      </c>
      <c r="AO294" s="22">
        <v>18</v>
      </c>
      <c r="AP294" s="22">
        <f>IF(AN294, ROUND(AO294/AN294*100, 2),0)</f>
        <v>112.5</v>
      </c>
      <c r="AQ294" s="26" t="s">
        <v>492</v>
      </c>
      <c r="AR294" s="27" t="s">
        <v>493</v>
      </c>
      <c r="AS294" s="13">
        <v>227</v>
      </c>
      <c r="AT294" s="22">
        <v>40</v>
      </c>
      <c r="AU294" s="22">
        <v>51</v>
      </c>
      <c r="AV294" s="22">
        <f>IF(AT294, ROUND(AU294/AT294*100, 2),0)</f>
        <v>127.5</v>
      </c>
    </row>
    <row r="295" spans="1:48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22"/>
        <v>181</v>
      </c>
      <c r="E295" s="22">
        <f t="shared" ca="1" si="122"/>
        <v>324</v>
      </c>
      <c r="F295" s="22">
        <f ca="1">IF(D295, ROUND(E295/D295*100, 2),0)</f>
        <v>179.01</v>
      </c>
      <c r="G295" s="26" t="s">
        <v>494</v>
      </c>
      <c r="H295" s="30" t="s">
        <v>495</v>
      </c>
      <c r="I295" s="13">
        <v>228</v>
      </c>
      <c r="J295" s="22">
        <v>34</v>
      </c>
      <c r="K295" s="22">
        <v>46</v>
      </c>
      <c r="L295" s="22">
        <f>IF(J295, ROUND(K295/J295*100, 2),0)</f>
        <v>135.29</v>
      </c>
      <c r="M295" s="26" t="s">
        <v>494</v>
      </c>
      <c r="N295" s="30" t="s">
        <v>495</v>
      </c>
      <c r="O295" s="13">
        <v>228</v>
      </c>
      <c r="P295" s="22">
        <v>52</v>
      </c>
      <c r="Q295" s="22">
        <v>80</v>
      </c>
      <c r="R295" s="22">
        <f>IF(P295, ROUND(Q295/P295*100, 2),0)</f>
        <v>153.85</v>
      </c>
      <c r="S295" s="26" t="s">
        <v>494</v>
      </c>
      <c r="T295" s="30" t="s">
        <v>495</v>
      </c>
      <c r="U295" s="13">
        <v>228</v>
      </c>
      <c r="V295" s="22">
        <v>5</v>
      </c>
      <c r="W295" s="22">
        <v>42</v>
      </c>
      <c r="X295" s="22">
        <f>IF(V295, ROUND(W295/V295*100, 2),0)</f>
        <v>840</v>
      </c>
      <c r="Y295" s="26" t="s">
        <v>494</v>
      </c>
      <c r="Z295" s="30" t="s">
        <v>495</v>
      </c>
      <c r="AA295" s="13">
        <v>228</v>
      </c>
      <c r="AB295" s="22">
        <v>3</v>
      </c>
      <c r="AC295" s="22">
        <v>4</v>
      </c>
      <c r="AD295" s="22">
        <f>IF(AB295, ROUND(AC295/AB295*100, 2),0)</f>
        <v>133.33000000000001</v>
      </c>
      <c r="AE295" s="26" t="s">
        <v>494</v>
      </c>
      <c r="AF295" s="30" t="s">
        <v>495</v>
      </c>
      <c r="AG295" s="13">
        <v>228</v>
      </c>
      <c r="AH295" s="22">
        <v>0</v>
      </c>
      <c r="AI295" s="22">
        <v>38</v>
      </c>
      <c r="AJ295" s="22">
        <f>IF(AH295, ROUND(AI295/AH295*100, 2),0)</f>
        <v>0</v>
      </c>
      <c r="AK295" s="26" t="s">
        <v>494</v>
      </c>
      <c r="AL295" s="30" t="s">
        <v>495</v>
      </c>
      <c r="AM295" s="13">
        <v>228</v>
      </c>
      <c r="AN295" s="22">
        <v>16</v>
      </c>
      <c r="AO295" s="22">
        <v>18</v>
      </c>
      <c r="AP295" s="22">
        <f>IF(AN295, ROUND(AO295/AN295*100, 2),0)</f>
        <v>112.5</v>
      </c>
      <c r="AQ295" s="26" t="s">
        <v>494</v>
      </c>
      <c r="AR295" s="30" t="s">
        <v>495</v>
      </c>
      <c r="AS295" s="13">
        <v>228</v>
      </c>
      <c r="AT295" s="22">
        <v>71</v>
      </c>
      <c r="AU295" s="22">
        <v>96</v>
      </c>
      <c r="AV295" s="22">
        <f>IF(AT295, ROUND(AU295/AT295*100, 2),0)</f>
        <v>135.21</v>
      </c>
    </row>
    <row r="296" spans="1:48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22"/>
        <v>432</v>
      </c>
      <c r="E296" s="22">
        <f t="shared" ca="1" si="122"/>
        <v>654</v>
      </c>
      <c r="F296" s="22">
        <f ca="1">IF(D296, ROUND(E296/D296*100, 2),0)</f>
        <v>151.38999999999999</v>
      </c>
      <c r="G296" s="26" t="s">
        <v>496</v>
      </c>
      <c r="H296" s="27" t="s">
        <v>497</v>
      </c>
      <c r="I296" s="13">
        <v>229</v>
      </c>
      <c r="J296" s="22">
        <v>102</v>
      </c>
      <c r="K296" s="22">
        <v>207</v>
      </c>
      <c r="L296" s="22">
        <f>IF(J296, ROUND(K296/J296*100, 2),0)</f>
        <v>202.94</v>
      </c>
      <c r="M296" s="26" t="s">
        <v>496</v>
      </c>
      <c r="N296" s="27" t="s">
        <v>497</v>
      </c>
      <c r="O296" s="13">
        <v>229</v>
      </c>
      <c r="P296" s="22">
        <v>147</v>
      </c>
      <c r="Q296" s="22">
        <v>80</v>
      </c>
      <c r="R296" s="22">
        <f>IF(P296, ROUND(Q296/P296*100, 2),0)</f>
        <v>54.42</v>
      </c>
      <c r="S296" s="26" t="s">
        <v>496</v>
      </c>
      <c r="T296" s="27" t="s">
        <v>497</v>
      </c>
      <c r="U296" s="13">
        <v>229</v>
      </c>
      <c r="V296" s="22">
        <v>30</v>
      </c>
      <c r="W296" s="22">
        <v>60</v>
      </c>
      <c r="X296" s="22">
        <f>IF(V296, ROUND(W296/V296*100, 2),0)</f>
        <v>200</v>
      </c>
      <c r="Y296" s="26" t="s">
        <v>496</v>
      </c>
      <c r="Z296" s="27" t="s">
        <v>497</v>
      </c>
      <c r="AA296" s="13">
        <v>229</v>
      </c>
      <c r="AB296" s="22">
        <v>13</v>
      </c>
      <c r="AC296" s="22">
        <v>15</v>
      </c>
      <c r="AD296" s="22">
        <f>IF(AB296, ROUND(AC296/AB296*100, 2),0)</f>
        <v>115.38</v>
      </c>
      <c r="AE296" s="26" t="s">
        <v>496</v>
      </c>
      <c r="AF296" s="27" t="s">
        <v>497</v>
      </c>
      <c r="AG296" s="13">
        <v>229</v>
      </c>
      <c r="AH296" s="22">
        <v>0</v>
      </c>
      <c r="AI296" s="22">
        <v>126</v>
      </c>
      <c r="AJ296" s="22">
        <f>IF(AH296, ROUND(AI296/AH296*100, 2),0)</f>
        <v>0</v>
      </c>
      <c r="AK296" s="26" t="s">
        <v>496</v>
      </c>
      <c r="AL296" s="27" t="s">
        <v>497</v>
      </c>
      <c r="AM296" s="13">
        <v>229</v>
      </c>
      <c r="AN296" s="22">
        <v>48</v>
      </c>
      <c r="AO296" s="22">
        <v>52</v>
      </c>
      <c r="AP296" s="22">
        <f>IF(AN296, ROUND(AO296/AN296*100, 2),0)</f>
        <v>108.33</v>
      </c>
      <c r="AQ296" s="26" t="s">
        <v>496</v>
      </c>
      <c r="AR296" s="27" t="s">
        <v>497</v>
      </c>
      <c r="AS296" s="13">
        <v>229</v>
      </c>
      <c r="AT296" s="22">
        <v>92</v>
      </c>
      <c r="AU296" s="22">
        <v>114</v>
      </c>
      <c r="AV296" s="22">
        <f>IF(AT296, ROUND(AU296/AT296*100, 2),0)</f>
        <v>123.91</v>
      </c>
    </row>
    <row r="297" spans="1:48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22"/>
        <v>6</v>
      </c>
      <c r="E297" s="22">
        <f t="shared" ca="1" si="122"/>
        <v>7</v>
      </c>
      <c r="F297" s="22">
        <f ca="1">IF(D297, ROUND(E297/D297*100, 2),0)</f>
        <v>116.67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3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3</v>
      </c>
      <c r="Q297" s="22">
        <v>1</v>
      </c>
      <c r="R297" s="22">
        <f>IF(P297, ROUND(Q297/P297*100, 2),0)</f>
        <v>33.33</v>
      </c>
      <c r="S297" s="21" t="s">
        <v>498</v>
      </c>
      <c r="T297" s="28" t="s">
        <v>499</v>
      </c>
      <c r="U297" s="13">
        <v>230</v>
      </c>
      <c r="V297" s="22">
        <v>0</v>
      </c>
      <c r="W297" s="22">
        <v>0</v>
      </c>
      <c r="X297" s="22">
        <f>IF(V297, ROUND(W297/V297*100, 2),0)</f>
        <v>0</v>
      </c>
      <c r="Y297" s="21" t="s">
        <v>498</v>
      </c>
      <c r="Z297" s="28" t="s">
        <v>499</v>
      </c>
      <c r="AA297" s="13">
        <v>230</v>
      </c>
      <c r="AB297" s="22">
        <v>0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0</v>
      </c>
      <c r="AI297" s="22">
        <v>0</v>
      </c>
      <c r="AJ297" s="22">
        <f>IF(AH297, ROUND(AI297/AH297*100, 2),0)</f>
        <v>0</v>
      </c>
      <c r="AK297" s="21" t="s">
        <v>498</v>
      </c>
      <c r="AL297" s="28" t="s">
        <v>499</v>
      </c>
      <c r="AM297" s="13">
        <v>230</v>
      </c>
      <c r="AN297" s="22">
        <v>0</v>
      </c>
      <c r="AO297" s="22">
        <v>2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3</v>
      </c>
      <c r="AU297" s="22">
        <v>1</v>
      </c>
      <c r="AV297" s="22">
        <f>IF(AT297, ROUND(AU297/AT297*100, 2),0)</f>
        <v>33.33</v>
      </c>
    </row>
    <row r="298" spans="1:48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22"/>
        <v>1</v>
      </c>
      <c r="E298" s="22">
        <f t="shared" ca="1" si="122"/>
        <v>5</v>
      </c>
      <c r="F298" s="22">
        <f ca="1">IF(D298, ROUND(E298/D298*100, 2),0)</f>
        <v>500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2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0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0</v>
      </c>
      <c r="AI298" s="22">
        <v>0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2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1</v>
      </c>
      <c r="AU298" s="22">
        <v>1</v>
      </c>
      <c r="AV298" s="22">
        <f>IF(AT298, ROUND(AU298/AT298*100, 2),0)</f>
        <v>100</v>
      </c>
    </row>
    <row r="299" spans="1:48" ht="19.350000000000001" customHeight="1" x14ac:dyDescent="0.25">
      <c r="A299" s="24"/>
      <c r="B299" s="24" t="s">
        <v>502</v>
      </c>
      <c r="C299" s="18" t="s">
        <v>12</v>
      </c>
      <c r="D299" s="25"/>
      <c r="E299" s="25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</row>
    <row r="300" spans="1:48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123">SUM(OFFSET(D300,0,6),OFFSET(D300,0,12),OFFSET(D300,0,18),OFFSET(D300,0,24),OFFSET(D300,0,30),OFFSET(D300,0,36),OFFSET(D300,0,42))</f>
        <v>1</v>
      </c>
      <c r="E300" s="22">
        <f t="shared" ca="1" si="123"/>
        <v>2</v>
      </c>
      <c r="F300" s="22">
        <f ca="1">IF(D300, ROUND(E300/D300*100, 2),0)</f>
        <v>200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0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1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1</v>
      </c>
      <c r="AU300" s="22">
        <v>1</v>
      </c>
      <c r="AV300" s="22">
        <f>IF(AT300, ROUND(AU300/AT300*100, 2),0)</f>
        <v>100</v>
      </c>
    </row>
    <row r="301" spans="1:48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123"/>
        <v>0</v>
      </c>
      <c r="E301" s="22">
        <f t="shared" ca="1" si="123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</row>
    <row r="302" spans="1:48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123"/>
        <v>0</v>
      </c>
      <c r="E302" s="22">
        <f t="shared" ca="1" si="123"/>
        <v>1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0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1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</row>
    <row r="303" spans="1:48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123"/>
        <v>5</v>
      </c>
      <c r="E303" s="22">
        <f t="shared" ca="1" si="123"/>
        <v>4</v>
      </c>
      <c r="F303" s="22">
        <f ca="1">IF(D303, ROUND(E303/D303*100, 2),0)</f>
        <v>80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3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3</v>
      </c>
      <c r="Q303" s="22">
        <v>1</v>
      </c>
      <c r="R303" s="22">
        <f>IF(P303, ROUND(Q303/P303*100, 2),0)</f>
        <v>33.33</v>
      </c>
      <c r="S303" s="30" t="s">
        <v>509</v>
      </c>
      <c r="T303" s="21" t="s">
        <v>510</v>
      </c>
      <c r="U303" s="13">
        <v>235</v>
      </c>
      <c r="V303" s="22">
        <v>0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0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0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0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2</v>
      </c>
      <c r="AU303" s="22">
        <v>0</v>
      </c>
      <c r="AV303" s="22">
        <f>IF(AT303, ROUND(AU303/AT303*100, 2),0)</f>
        <v>0</v>
      </c>
    </row>
    <row r="304" spans="1:48" ht="19.350000000000001" customHeight="1" x14ac:dyDescent="0.25">
      <c r="A304" s="24"/>
      <c r="B304" s="24" t="s">
        <v>502</v>
      </c>
      <c r="C304" s="18" t="s">
        <v>12</v>
      </c>
      <c r="D304" s="25"/>
      <c r="E304" s="25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</row>
    <row r="305" spans="1:48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124">SUM(OFFSET(D305,0,6),OFFSET(D305,0,12),OFFSET(D305,0,18),OFFSET(D305,0,24),OFFSET(D305,0,30),OFFSET(D305,0,36),OFFSET(D305,0,42))</f>
        <v>4</v>
      </c>
      <c r="E305" s="22">
        <f t="shared" ca="1" si="124"/>
        <v>3</v>
      </c>
      <c r="F305" s="22">
        <f t="shared" ref="F305:F317" ca="1" si="125">IF(D305, ROUND(E305/D305*100, 2),0)</f>
        <v>75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126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3</v>
      </c>
      <c r="Q305" s="22">
        <v>1</v>
      </c>
      <c r="R305" s="22">
        <f t="shared" ref="R305:R317" si="127">IF(P305, ROUND(Q305/P305*100, 2),0)</f>
        <v>33.33</v>
      </c>
      <c r="S305" s="30" t="s">
        <v>511</v>
      </c>
      <c r="T305" s="30" t="s">
        <v>512</v>
      </c>
      <c r="U305" s="13">
        <v>236</v>
      </c>
      <c r="V305" s="22">
        <v>0</v>
      </c>
      <c r="W305" s="22">
        <v>0</v>
      </c>
      <c r="X305" s="22">
        <f t="shared" ref="X305:X317" si="128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0</v>
      </c>
      <c r="AC305" s="22">
        <v>0</v>
      </c>
      <c r="AD305" s="22">
        <f t="shared" ref="AD305:AD317" si="129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0</v>
      </c>
      <c r="AI305" s="22">
        <v>0</v>
      </c>
      <c r="AJ305" s="22">
        <f t="shared" ref="AJ305:AJ317" si="130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0</v>
      </c>
      <c r="AO305" s="22">
        <v>2</v>
      </c>
      <c r="AP305" s="22">
        <f t="shared" ref="AP305:AP317" si="131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1</v>
      </c>
      <c r="AU305" s="22">
        <v>0</v>
      </c>
      <c r="AV305" s="22">
        <f t="shared" ref="AV305:AV317" si="132">IF(AT305, ROUND(AU305/AT305*100, 2),0)</f>
        <v>0</v>
      </c>
    </row>
    <row r="306" spans="1:48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124"/>
        <v>0</v>
      </c>
      <c r="E306" s="22">
        <f t="shared" ca="1" si="124"/>
        <v>0</v>
      </c>
      <c r="F306" s="22">
        <f t="shared" ca="1" si="125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126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27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28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29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30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31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132"/>
        <v>0</v>
      </c>
    </row>
    <row r="307" spans="1:48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124"/>
        <v>1</v>
      </c>
      <c r="E307" s="22">
        <f t="shared" ca="1" si="124"/>
        <v>3</v>
      </c>
      <c r="F307" s="22">
        <f t="shared" ca="1" si="125"/>
        <v>300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3</v>
      </c>
      <c r="L307" s="22">
        <f t="shared" si="126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27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28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29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30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31"/>
        <v>0</v>
      </c>
      <c r="AQ307" s="30" t="s">
        <v>515</v>
      </c>
      <c r="AR307" s="30" t="s">
        <v>508</v>
      </c>
      <c r="AS307" s="13">
        <v>238</v>
      </c>
      <c r="AT307" s="22">
        <v>1</v>
      </c>
      <c r="AU307" s="22">
        <v>0</v>
      </c>
      <c r="AV307" s="22">
        <f t="shared" si="132"/>
        <v>0</v>
      </c>
    </row>
    <row r="308" spans="1:48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124"/>
        <v>54</v>
      </c>
      <c r="E308" s="22">
        <f t="shared" ca="1" si="124"/>
        <v>73</v>
      </c>
      <c r="F308" s="22">
        <f t="shared" ca="1" si="125"/>
        <v>135.19</v>
      </c>
      <c r="G308" s="20" t="s">
        <v>516</v>
      </c>
      <c r="H308" s="28" t="s">
        <v>517</v>
      </c>
      <c r="I308" s="13">
        <v>239</v>
      </c>
      <c r="J308" s="22">
        <v>7</v>
      </c>
      <c r="K308" s="22">
        <v>19</v>
      </c>
      <c r="L308" s="22">
        <f t="shared" si="126"/>
        <v>271.43</v>
      </c>
      <c r="M308" s="20" t="s">
        <v>516</v>
      </c>
      <c r="N308" s="28" t="s">
        <v>517</v>
      </c>
      <c r="O308" s="13">
        <v>239</v>
      </c>
      <c r="P308" s="22">
        <v>0</v>
      </c>
      <c r="Q308" s="22">
        <v>0</v>
      </c>
      <c r="R308" s="22">
        <f t="shared" si="127"/>
        <v>0</v>
      </c>
      <c r="S308" s="20" t="s">
        <v>516</v>
      </c>
      <c r="T308" s="28" t="s">
        <v>517</v>
      </c>
      <c r="U308" s="13">
        <v>239</v>
      </c>
      <c r="V308" s="22">
        <v>0</v>
      </c>
      <c r="W308" s="22">
        <v>0</v>
      </c>
      <c r="X308" s="22">
        <f t="shared" si="128"/>
        <v>0</v>
      </c>
      <c r="Y308" s="20" t="s">
        <v>516</v>
      </c>
      <c r="Z308" s="28" t="s">
        <v>517</v>
      </c>
      <c r="AA308" s="13">
        <v>239</v>
      </c>
      <c r="AB308" s="22">
        <v>0</v>
      </c>
      <c r="AC308" s="22">
        <v>0</v>
      </c>
      <c r="AD308" s="22">
        <f t="shared" si="129"/>
        <v>0</v>
      </c>
      <c r="AE308" s="20" t="s">
        <v>516</v>
      </c>
      <c r="AF308" s="28" t="s">
        <v>517</v>
      </c>
      <c r="AG308" s="13">
        <v>239</v>
      </c>
      <c r="AH308" s="22">
        <v>0</v>
      </c>
      <c r="AI308" s="22">
        <v>2</v>
      </c>
      <c r="AJ308" s="22">
        <f t="shared" si="130"/>
        <v>0</v>
      </c>
      <c r="AK308" s="20" t="s">
        <v>516</v>
      </c>
      <c r="AL308" s="28" t="s">
        <v>517</v>
      </c>
      <c r="AM308" s="13">
        <v>239</v>
      </c>
      <c r="AN308" s="22">
        <v>0</v>
      </c>
      <c r="AO308" s="22">
        <v>0</v>
      </c>
      <c r="AP308" s="22">
        <f t="shared" si="131"/>
        <v>0</v>
      </c>
      <c r="AQ308" s="20" t="s">
        <v>516</v>
      </c>
      <c r="AR308" s="28" t="s">
        <v>517</v>
      </c>
      <c r="AS308" s="13">
        <v>239</v>
      </c>
      <c r="AT308" s="22">
        <v>47</v>
      </c>
      <c r="AU308" s="22">
        <v>52</v>
      </c>
      <c r="AV308" s="22">
        <f t="shared" si="132"/>
        <v>110.64</v>
      </c>
    </row>
    <row r="309" spans="1:48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124"/>
        <v>31</v>
      </c>
      <c r="E309" s="22">
        <f t="shared" ca="1" si="124"/>
        <v>44</v>
      </c>
      <c r="F309" s="22">
        <f t="shared" ca="1" si="125"/>
        <v>141.94</v>
      </c>
      <c r="G309" s="26" t="s">
        <v>518</v>
      </c>
      <c r="H309" s="30" t="s">
        <v>519</v>
      </c>
      <c r="I309" s="13">
        <v>240</v>
      </c>
      <c r="J309" s="22">
        <v>5</v>
      </c>
      <c r="K309" s="22">
        <v>17</v>
      </c>
      <c r="L309" s="22">
        <f t="shared" si="126"/>
        <v>340</v>
      </c>
      <c r="M309" s="26" t="s">
        <v>518</v>
      </c>
      <c r="N309" s="30" t="s">
        <v>519</v>
      </c>
      <c r="O309" s="13">
        <v>240</v>
      </c>
      <c r="P309" s="22">
        <v>0</v>
      </c>
      <c r="Q309" s="22">
        <v>0</v>
      </c>
      <c r="R309" s="22">
        <f t="shared" si="127"/>
        <v>0</v>
      </c>
      <c r="S309" s="26" t="s">
        <v>518</v>
      </c>
      <c r="T309" s="30" t="s">
        <v>519</v>
      </c>
      <c r="U309" s="13">
        <v>240</v>
      </c>
      <c r="V309" s="22">
        <v>0</v>
      </c>
      <c r="W309" s="22">
        <v>0</v>
      </c>
      <c r="X309" s="22">
        <f t="shared" si="128"/>
        <v>0</v>
      </c>
      <c r="Y309" s="26" t="s">
        <v>518</v>
      </c>
      <c r="Z309" s="30" t="s">
        <v>519</v>
      </c>
      <c r="AA309" s="13">
        <v>240</v>
      </c>
      <c r="AB309" s="22">
        <v>0</v>
      </c>
      <c r="AC309" s="22">
        <v>0</v>
      </c>
      <c r="AD309" s="22">
        <f t="shared" si="129"/>
        <v>0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130"/>
        <v>0</v>
      </c>
      <c r="AK309" s="26" t="s">
        <v>518</v>
      </c>
      <c r="AL309" s="30" t="s">
        <v>519</v>
      </c>
      <c r="AM309" s="13">
        <v>240</v>
      </c>
      <c r="AN309" s="22">
        <v>0</v>
      </c>
      <c r="AO309" s="22">
        <v>0</v>
      </c>
      <c r="AP309" s="22">
        <f t="shared" si="131"/>
        <v>0</v>
      </c>
      <c r="AQ309" s="26" t="s">
        <v>518</v>
      </c>
      <c r="AR309" s="30" t="s">
        <v>519</v>
      </c>
      <c r="AS309" s="13">
        <v>240</v>
      </c>
      <c r="AT309" s="22">
        <v>26</v>
      </c>
      <c r="AU309" s="22">
        <v>27</v>
      </c>
      <c r="AV309" s="22">
        <f t="shared" si="132"/>
        <v>103.85</v>
      </c>
    </row>
    <row r="310" spans="1:48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124"/>
        <v>139</v>
      </c>
      <c r="E310" s="22">
        <f t="shared" ca="1" si="124"/>
        <v>204</v>
      </c>
      <c r="F310" s="22">
        <f t="shared" ca="1" si="125"/>
        <v>146.76</v>
      </c>
      <c r="G310" s="20" t="s">
        <v>520</v>
      </c>
      <c r="H310" s="28" t="s">
        <v>521</v>
      </c>
      <c r="I310" s="13">
        <v>241</v>
      </c>
      <c r="J310" s="22">
        <v>5</v>
      </c>
      <c r="K310" s="22">
        <v>17</v>
      </c>
      <c r="L310" s="22">
        <f t="shared" si="126"/>
        <v>340</v>
      </c>
      <c r="M310" s="20" t="s">
        <v>520</v>
      </c>
      <c r="N310" s="28" t="s">
        <v>521</v>
      </c>
      <c r="O310" s="13">
        <v>241</v>
      </c>
      <c r="P310" s="22">
        <v>0</v>
      </c>
      <c r="Q310" s="22">
        <v>0</v>
      </c>
      <c r="R310" s="22">
        <f t="shared" si="127"/>
        <v>0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0</v>
      </c>
      <c r="X310" s="22">
        <f t="shared" si="128"/>
        <v>0</v>
      </c>
      <c r="Y310" s="20" t="s">
        <v>520</v>
      </c>
      <c r="Z310" s="28" t="s">
        <v>521</v>
      </c>
      <c r="AA310" s="13">
        <v>241</v>
      </c>
      <c r="AB310" s="22">
        <v>0</v>
      </c>
      <c r="AC310" s="22">
        <v>0</v>
      </c>
      <c r="AD310" s="22">
        <f t="shared" si="129"/>
        <v>0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6</v>
      </c>
      <c r="AJ310" s="22">
        <f t="shared" si="130"/>
        <v>0</v>
      </c>
      <c r="AK310" s="20" t="s">
        <v>520</v>
      </c>
      <c r="AL310" s="28" t="s">
        <v>521</v>
      </c>
      <c r="AM310" s="13">
        <v>241</v>
      </c>
      <c r="AN310" s="22">
        <v>0</v>
      </c>
      <c r="AO310" s="22">
        <v>0</v>
      </c>
      <c r="AP310" s="22">
        <f t="shared" si="131"/>
        <v>0</v>
      </c>
      <c r="AQ310" s="20" t="s">
        <v>520</v>
      </c>
      <c r="AR310" s="28" t="s">
        <v>521</v>
      </c>
      <c r="AS310" s="13">
        <v>241</v>
      </c>
      <c r="AT310" s="22">
        <v>134</v>
      </c>
      <c r="AU310" s="22">
        <v>181</v>
      </c>
      <c r="AV310" s="22">
        <f t="shared" si="132"/>
        <v>135.07</v>
      </c>
    </row>
    <row r="311" spans="1:48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124"/>
        <v>27</v>
      </c>
      <c r="E311" s="22">
        <f t="shared" ca="1" si="124"/>
        <v>58</v>
      </c>
      <c r="F311" s="22">
        <f t="shared" ca="1" si="125"/>
        <v>214.81</v>
      </c>
      <c r="G311" s="26" t="s">
        <v>522</v>
      </c>
      <c r="H311" s="30" t="s">
        <v>519</v>
      </c>
      <c r="I311" s="13">
        <v>242</v>
      </c>
      <c r="J311" s="22">
        <v>4</v>
      </c>
      <c r="K311" s="22">
        <v>17</v>
      </c>
      <c r="L311" s="22">
        <f t="shared" si="126"/>
        <v>425</v>
      </c>
      <c r="M311" s="26" t="s">
        <v>522</v>
      </c>
      <c r="N311" s="30" t="s">
        <v>519</v>
      </c>
      <c r="O311" s="13">
        <v>242</v>
      </c>
      <c r="P311" s="22">
        <v>0</v>
      </c>
      <c r="Q311" s="22">
        <v>0</v>
      </c>
      <c r="R311" s="22">
        <f t="shared" si="127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28"/>
        <v>0</v>
      </c>
      <c r="Y311" s="26" t="s">
        <v>522</v>
      </c>
      <c r="Z311" s="30" t="s">
        <v>519</v>
      </c>
      <c r="AA311" s="13">
        <v>242</v>
      </c>
      <c r="AB311" s="22">
        <v>0</v>
      </c>
      <c r="AC311" s="22">
        <v>0</v>
      </c>
      <c r="AD311" s="22">
        <f t="shared" si="129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5</v>
      </c>
      <c r="AJ311" s="22">
        <f t="shared" si="130"/>
        <v>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0</v>
      </c>
      <c r="AP311" s="22">
        <f t="shared" si="131"/>
        <v>0</v>
      </c>
      <c r="AQ311" s="26" t="s">
        <v>522</v>
      </c>
      <c r="AR311" s="30" t="s">
        <v>519</v>
      </c>
      <c r="AS311" s="13">
        <v>242</v>
      </c>
      <c r="AT311" s="22">
        <v>23</v>
      </c>
      <c r="AU311" s="22">
        <v>36</v>
      </c>
      <c r="AV311" s="22">
        <f t="shared" si="132"/>
        <v>156.52000000000001</v>
      </c>
    </row>
    <row r="312" spans="1:48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124"/>
        <v>153</v>
      </c>
      <c r="E312" s="22">
        <f t="shared" ca="1" si="124"/>
        <v>199</v>
      </c>
      <c r="F312" s="22">
        <f t="shared" ca="1" si="125"/>
        <v>130.07</v>
      </c>
      <c r="G312" s="20" t="s">
        <v>523</v>
      </c>
      <c r="H312" s="28" t="s">
        <v>524</v>
      </c>
      <c r="I312" s="13">
        <v>243</v>
      </c>
      <c r="J312" s="22">
        <v>11</v>
      </c>
      <c r="K312" s="22">
        <v>75</v>
      </c>
      <c r="L312" s="22">
        <f t="shared" si="126"/>
        <v>681.82</v>
      </c>
      <c r="M312" s="20" t="s">
        <v>523</v>
      </c>
      <c r="N312" s="28" t="s">
        <v>524</v>
      </c>
      <c r="O312" s="13">
        <v>243</v>
      </c>
      <c r="P312" s="22">
        <v>2</v>
      </c>
      <c r="Q312" s="22">
        <v>1</v>
      </c>
      <c r="R312" s="22">
        <f t="shared" si="127"/>
        <v>50</v>
      </c>
      <c r="S312" s="20" t="s">
        <v>523</v>
      </c>
      <c r="T312" s="28" t="s">
        <v>524</v>
      </c>
      <c r="U312" s="13">
        <v>243</v>
      </c>
      <c r="V312" s="22">
        <v>3</v>
      </c>
      <c r="W312" s="22">
        <v>2</v>
      </c>
      <c r="X312" s="22">
        <f t="shared" si="128"/>
        <v>66.67</v>
      </c>
      <c r="Y312" s="20" t="s">
        <v>523</v>
      </c>
      <c r="Z312" s="28" t="s">
        <v>524</v>
      </c>
      <c r="AA312" s="13">
        <v>243</v>
      </c>
      <c r="AB312" s="22">
        <v>12</v>
      </c>
      <c r="AC312" s="22">
        <v>6</v>
      </c>
      <c r="AD312" s="22">
        <f t="shared" si="129"/>
        <v>50</v>
      </c>
      <c r="AE312" s="20" t="s">
        <v>523</v>
      </c>
      <c r="AF312" s="28" t="s">
        <v>524</v>
      </c>
      <c r="AG312" s="13">
        <v>243</v>
      </c>
      <c r="AH312" s="22">
        <v>0</v>
      </c>
      <c r="AI312" s="22">
        <v>3</v>
      </c>
      <c r="AJ312" s="22">
        <f t="shared" si="130"/>
        <v>0</v>
      </c>
      <c r="AK312" s="20" t="s">
        <v>523</v>
      </c>
      <c r="AL312" s="28" t="s">
        <v>524</v>
      </c>
      <c r="AM312" s="13">
        <v>243</v>
      </c>
      <c r="AN312" s="22">
        <v>0</v>
      </c>
      <c r="AO312" s="22">
        <v>0</v>
      </c>
      <c r="AP312" s="22">
        <f t="shared" si="131"/>
        <v>0</v>
      </c>
      <c r="AQ312" s="20" t="s">
        <v>523</v>
      </c>
      <c r="AR312" s="28" t="s">
        <v>524</v>
      </c>
      <c r="AS312" s="13">
        <v>243</v>
      </c>
      <c r="AT312" s="22">
        <v>125</v>
      </c>
      <c r="AU312" s="22">
        <v>112</v>
      </c>
      <c r="AV312" s="22">
        <f t="shared" si="132"/>
        <v>89.6</v>
      </c>
    </row>
    <row r="313" spans="1:48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124"/>
        <v>61</v>
      </c>
      <c r="E313" s="22">
        <f t="shared" ca="1" si="124"/>
        <v>110</v>
      </c>
      <c r="F313" s="22">
        <f t="shared" ca="1" si="125"/>
        <v>180.33</v>
      </c>
      <c r="G313" s="26" t="s">
        <v>525</v>
      </c>
      <c r="H313" s="30" t="s">
        <v>526</v>
      </c>
      <c r="I313" s="13">
        <v>244</v>
      </c>
      <c r="J313" s="22">
        <v>11</v>
      </c>
      <c r="K313" s="22">
        <v>75</v>
      </c>
      <c r="L313" s="22">
        <f t="shared" si="126"/>
        <v>681.82</v>
      </c>
      <c r="M313" s="26" t="s">
        <v>525</v>
      </c>
      <c r="N313" s="30" t="s">
        <v>526</v>
      </c>
      <c r="O313" s="13">
        <v>244</v>
      </c>
      <c r="P313" s="22">
        <v>2</v>
      </c>
      <c r="Q313" s="22">
        <v>0</v>
      </c>
      <c r="R313" s="22">
        <f t="shared" si="127"/>
        <v>0</v>
      </c>
      <c r="S313" s="26" t="s">
        <v>525</v>
      </c>
      <c r="T313" s="30" t="s">
        <v>526</v>
      </c>
      <c r="U313" s="13">
        <v>244</v>
      </c>
      <c r="V313" s="22">
        <v>3</v>
      </c>
      <c r="W313" s="22">
        <v>2</v>
      </c>
      <c r="X313" s="22">
        <f t="shared" si="128"/>
        <v>66.67</v>
      </c>
      <c r="Y313" s="26" t="s">
        <v>525</v>
      </c>
      <c r="Z313" s="30" t="s">
        <v>526</v>
      </c>
      <c r="AA313" s="13">
        <v>244</v>
      </c>
      <c r="AB313" s="22">
        <v>3</v>
      </c>
      <c r="AC313" s="22">
        <v>0</v>
      </c>
      <c r="AD313" s="22">
        <f t="shared" si="129"/>
        <v>0</v>
      </c>
      <c r="AE313" s="26" t="s">
        <v>525</v>
      </c>
      <c r="AF313" s="30" t="s">
        <v>526</v>
      </c>
      <c r="AG313" s="13">
        <v>244</v>
      </c>
      <c r="AH313" s="22">
        <v>0</v>
      </c>
      <c r="AI313" s="22">
        <v>3</v>
      </c>
      <c r="AJ313" s="22">
        <f t="shared" si="130"/>
        <v>0</v>
      </c>
      <c r="AK313" s="26" t="s">
        <v>525</v>
      </c>
      <c r="AL313" s="30" t="s">
        <v>526</v>
      </c>
      <c r="AM313" s="13">
        <v>244</v>
      </c>
      <c r="AN313" s="22">
        <v>0</v>
      </c>
      <c r="AO313" s="22">
        <v>0</v>
      </c>
      <c r="AP313" s="22">
        <f t="shared" si="131"/>
        <v>0</v>
      </c>
      <c r="AQ313" s="26" t="s">
        <v>525</v>
      </c>
      <c r="AR313" s="30" t="s">
        <v>526</v>
      </c>
      <c r="AS313" s="13">
        <v>244</v>
      </c>
      <c r="AT313" s="22">
        <v>42</v>
      </c>
      <c r="AU313" s="22">
        <v>30</v>
      </c>
      <c r="AV313" s="22">
        <f t="shared" si="132"/>
        <v>71.430000000000007</v>
      </c>
    </row>
    <row r="314" spans="1:48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124"/>
        <v>112</v>
      </c>
      <c r="E314" s="22">
        <f t="shared" ca="1" si="124"/>
        <v>252</v>
      </c>
      <c r="F314" s="22">
        <f t="shared" ca="1" si="125"/>
        <v>225</v>
      </c>
      <c r="G314" s="20" t="s">
        <v>527</v>
      </c>
      <c r="H314" s="28" t="s">
        <v>528</v>
      </c>
      <c r="I314" s="13">
        <v>245</v>
      </c>
      <c r="J314" s="22">
        <v>3</v>
      </c>
      <c r="K314" s="22">
        <v>78</v>
      </c>
      <c r="L314" s="22">
        <f t="shared" si="126"/>
        <v>2600</v>
      </c>
      <c r="M314" s="20" t="s">
        <v>527</v>
      </c>
      <c r="N314" s="28" t="s">
        <v>528</v>
      </c>
      <c r="O314" s="13">
        <v>245</v>
      </c>
      <c r="P314" s="22">
        <v>0</v>
      </c>
      <c r="Q314" s="22">
        <v>0</v>
      </c>
      <c r="R314" s="22">
        <f t="shared" si="127"/>
        <v>0</v>
      </c>
      <c r="S314" s="20" t="s">
        <v>527</v>
      </c>
      <c r="T314" s="28" t="s">
        <v>528</v>
      </c>
      <c r="U314" s="13">
        <v>245</v>
      </c>
      <c r="V314" s="22">
        <v>1</v>
      </c>
      <c r="W314" s="22">
        <v>48</v>
      </c>
      <c r="X314" s="22">
        <f t="shared" si="128"/>
        <v>4800</v>
      </c>
      <c r="Y314" s="20" t="s">
        <v>527</v>
      </c>
      <c r="Z314" s="28" t="s">
        <v>528</v>
      </c>
      <c r="AA314" s="13">
        <v>245</v>
      </c>
      <c r="AB314" s="22">
        <v>55</v>
      </c>
      <c r="AC314" s="22">
        <v>60</v>
      </c>
      <c r="AD314" s="22">
        <f t="shared" si="129"/>
        <v>109.09</v>
      </c>
      <c r="AE314" s="20" t="s">
        <v>527</v>
      </c>
      <c r="AF314" s="28" t="s">
        <v>528</v>
      </c>
      <c r="AG314" s="13">
        <v>245</v>
      </c>
      <c r="AH314" s="22">
        <v>0</v>
      </c>
      <c r="AI314" s="22">
        <v>0</v>
      </c>
      <c r="AJ314" s="22">
        <f t="shared" si="130"/>
        <v>0</v>
      </c>
      <c r="AK314" s="20" t="s">
        <v>527</v>
      </c>
      <c r="AL314" s="28" t="s">
        <v>528</v>
      </c>
      <c r="AM314" s="13">
        <v>245</v>
      </c>
      <c r="AN314" s="22">
        <v>4</v>
      </c>
      <c r="AO314" s="22">
        <v>0</v>
      </c>
      <c r="AP314" s="22">
        <f t="shared" si="131"/>
        <v>0</v>
      </c>
      <c r="AQ314" s="20" t="s">
        <v>527</v>
      </c>
      <c r="AR314" s="28" t="s">
        <v>528</v>
      </c>
      <c r="AS314" s="13">
        <v>245</v>
      </c>
      <c r="AT314" s="22">
        <v>49</v>
      </c>
      <c r="AU314" s="22">
        <v>66</v>
      </c>
      <c r="AV314" s="22">
        <f t="shared" si="132"/>
        <v>134.69</v>
      </c>
    </row>
    <row r="315" spans="1:48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124"/>
        <v>20</v>
      </c>
      <c r="E315" s="22">
        <f t="shared" ca="1" si="124"/>
        <v>20</v>
      </c>
      <c r="F315" s="22">
        <f t="shared" ca="1" si="125"/>
        <v>100</v>
      </c>
      <c r="G315" s="26" t="s">
        <v>529</v>
      </c>
      <c r="H315" s="30" t="s">
        <v>530</v>
      </c>
      <c r="I315" s="13">
        <v>246</v>
      </c>
      <c r="J315" s="22">
        <v>1</v>
      </c>
      <c r="K315" s="22">
        <v>3</v>
      </c>
      <c r="L315" s="22">
        <f t="shared" si="126"/>
        <v>300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127"/>
        <v>0</v>
      </c>
      <c r="S315" s="26" t="s">
        <v>529</v>
      </c>
      <c r="T315" s="30" t="s">
        <v>530</v>
      </c>
      <c r="U315" s="13">
        <v>246</v>
      </c>
      <c r="V315" s="22">
        <v>0</v>
      </c>
      <c r="W315" s="22">
        <v>0</v>
      </c>
      <c r="X315" s="22">
        <f t="shared" si="128"/>
        <v>0</v>
      </c>
      <c r="Y315" s="26" t="s">
        <v>529</v>
      </c>
      <c r="Z315" s="30" t="s">
        <v>530</v>
      </c>
      <c r="AA315" s="13">
        <v>246</v>
      </c>
      <c r="AB315" s="22">
        <v>6</v>
      </c>
      <c r="AC315" s="22">
        <v>6</v>
      </c>
      <c r="AD315" s="22">
        <f t="shared" si="129"/>
        <v>100</v>
      </c>
      <c r="AE315" s="26" t="s">
        <v>529</v>
      </c>
      <c r="AF315" s="30" t="s">
        <v>530</v>
      </c>
      <c r="AG315" s="13">
        <v>246</v>
      </c>
      <c r="AH315" s="22">
        <v>0</v>
      </c>
      <c r="AI315" s="22">
        <v>0</v>
      </c>
      <c r="AJ315" s="22">
        <f t="shared" si="130"/>
        <v>0</v>
      </c>
      <c r="AK315" s="26" t="s">
        <v>529</v>
      </c>
      <c r="AL315" s="30" t="s">
        <v>530</v>
      </c>
      <c r="AM315" s="13">
        <v>246</v>
      </c>
      <c r="AN315" s="22">
        <v>1</v>
      </c>
      <c r="AO315" s="22">
        <v>0</v>
      </c>
      <c r="AP315" s="22">
        <f t="shared" si="131"/>
        <v>0</v>
      </c>
      <c r="AQ315" s="26" t="s">
        <v>529</v>
      </c>
      <c r="AR315" s="30" t="s">
        <v>530</v>
      </c>
      <c r="AS315" s="13">
        <v>246</v>
      </c>
      <c r="AT315" s="22">
        <v>12</v>
      </c>
      <c r="AU315" s="22">
        <v>11</v>
      </c>
      <c r="AV315" s="22">
        <f t="shared" si="132"/>
        <v>91.67</v>
      </c>
    </row>
    <row r="316" spans="1:48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124"/>
        <v>55</v>
      </c>
      <c r="E316" s="22">
        <f t="shared" ca="1" si="124"/>
        <v>44</v>
      </c>
      <c r="F316" s="22">
        <f t="shared" ca="1" si="125"/>
        <v>80</v>
      </c>
      <c r="G316" s="20" t="s">
        <v>531</v>
      </c>
      <c r="H316" s="28" t="s">
        <v>532</v>
      </c>
      <c r="I316" s="13">
        <v>247</v>
      </c>
      <c r="J316" s="22">
        <v>0</v>
      </c>
      <c r="K316" s="22">
        <v>2</v>
      </c>
      <c r="L316" s="22">
        <f t="shared" si="126"/>
        <v>0</v>
      </c>
      <c r="M316" s="20" t="s">
        <v>531</v>
      </c>
      <c r="N316" s="28" t="s">
        <v>532</v>
      </c>
      <c r="O316" s="13">
        <v>247</v>
      </c>
      <c r="P316" s="22">
        <v>12</v>
      </c>
      <c r="Q316" s="22">
        <v>9</v>
      </c>
      <c r="R316" s="22">
        <f t="shared" si="127"/>
        <v>75</v>
      </c>
      <c r="S316" s="20" t="s">
        <v>531</v>
      </c>
      <c r="T316" s="28" t="s">
        <v>532</v>
      </c>
      <c r="U316" s="13">
        <v>247</v>
      </c>
      <c r="V316" s="22">
        <v>0</v>
      </c>
      <c r="W316" s="22">
        <v>1</v>
      </c>
      <c r="X316" s="22">
        <f t="shared" si="128"/>
        <v>0</v>
      </c>
      <c r="Y316" s="20" t="s">
        <v>531</v>
      </c>
      <c r="Z316" s="28" t="s">
        <v>532</v>
      </c>
      <c r="AA316" s="13">
        <v>247</v>
      </c>
      <c r="AB316" s="22">
        <v>6</v>
      </c>
      <c r="AC316" s="22">
        <v>6</v>
      </c>
      <c r="AD316" s="22">
        <f t="shared" si="129"/>
        <v>100</v>
      </c>
      <c r="AE316" s="20" t="s">
        <v>531</v>
      </c>
      <c r="AF316" s="28" t="s">
        <v>532</v>
      </c>
      <c r="AG316" s="13">
        <v>247</v>
      </c>
      <c r="AH316" s="22">
        <v>0</v>
      </c>
      <c r="AI316" s="22">
        <v>0</v>
      </c>
      <c r="AJ316" s="22">
        <f t="shared" si="130"/>
        <v>0</v>
      </c>
      <c r="AK316" s="20" t="s">
        <v>531</v>
      </c>
      <c r="AL316" s="28" t="s">
        <v>532</v>
      </c>
      <c r="AM316" s="13">
        <v>247</v>
      </c>
      <c r="AN316" s="22">
        <v>3</v>
      </c>
      <c r="AO316" s="22">
        <v>0</v>
      </c>
      <c r="AP316" s="22">
        <f t="shared" si="131"/>
        <v>0</v>
      </c>
      <c r="AQ316" s="20" t="s">
        <v>531</v>
      </c>
      <c r="AR316" s="28" t="s">
        <v>532</v>
      </c>
      <c r="AS316" s="13">
        <v>247</v>
      </c>
      <c r="AT316" s="22">
        <v>34</v>
      </c>
      <c r="AU316" s="22">
        <v>26</v>
      </c>
      <c r="AV316" s="22">
        <f t="shared" si="132"/>
        <v>76.47</v>
      </c>
    </row>
    <row r="317" spans="1:48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124"/>
        <v>20</v>
      </c>
      <c r="E317" s="22">
        <f t="shared" ca="1" si="124"/>
        <v>16</v>
      </c>
      <c r="F317" s="22">
        <f t="shared" ca="1" si="125"/>
        <v>80</v>
      </c>
      <c r="G317" s="26" t="s">
        <v>533</v>
      </c>
      <c r="H317" s="30" t="s">
        <v>530</v>
      </c>
      <c r="I317" s="13">
        <v>248</v>
      </c>
      <c r="J317" s="22">
        <v>0</v>
      </c>
      <c r="K317" s="22">
        <v>2</v>
      </c>
      <c r="L317" s="22">
        <f t="shared" si="126"/>
        <v>0</v>
      </c>
      <c r="M317" s="26" t="s">
        <v>533</v>
      </c>
      <c r="N317" s="30" t="s">
        <v>530</v>
      </c>
      <c r="O317" s="13">
        <v>248</v>
      </c>
      <c r="P317" s="22">
        <v>9</v>
      </c>
      <c r="Q317" s="22">
        <v>5</v>
      </c>
      <c r="R317" s="22">
        <f t="shared" si="127"/>
        <v>55.56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1</v>
      </c>
      <c r="X317" s="22">
        <f t="shared" si="128"/>
        <v>0</v>
      </c>
      <c r="Y317" s="26" t="s">
        <v>533</v>
      </c>
      <c r="Z317" s="30" t="s">
        <v>530</v>
      </c>
      <c r="AA317" s="13">
        <v>248</v>
      </c>
      <c r="AB317" s="22">
        <v>1</v>
      </c>
      <c r="AC317" s="22">
        <v>1</v>
      </c>
      <c r="AD317" s="22">
        <f t="shared" si="129"/>
        <v>100</v>
      </c>
      <c r="AE317" s="26" t="s">
        <v>533</v>
      </c>
      <c r="AF317" s="30" t="s">
        <v>530</v>
      </c>
      <c r="AG317" s="13">
        <v>248</v>
      </c>
      <c r="AH317" s="22">
        <v>0</v>
      </c>
      <c r="AI317" s="22">
        <v>0</v>
      </c>
      <c r="AJ317" s="22">
        <f t="shared" si="130"/>
        <v>0</v>
      </c>
      <c r="AK317" s="26" t="s">
        <v>533</v>
      </c>
      <c r="AL317" s="30" t="s">
        <v>530</v>
      </c>
      <c r="AM317" s="13">
        <v>248</v>
      </c>
      <c r="AN317" s="22">
        <v>3</v>
      </c>
      <c r="AO317" s="22">
        <v>0</v>
      </c>
      <c r="AP317" s="22">
        <f t="shared" si="131"/>
        <v>0</v>
      </c>
      <c r="AQ317" s="26" t="s">
        <v>533</v>
      </c>
      <c r="AR317" s="30" t="s">
        <v>530</v>
      </c>
      <c r="AS317" s="13">
        <v>248</v>
      </c>
      <c r="AT317" s="22">
        <v>7</v>
      </c>
      <c r="AU317" s="22">
        <v>7</v>
      </c>
      <c r="AV317" s="22">
        <f t="shared" si="132"/>
        <v>100</v>
      </c>
    </row>
    <row r="318" spans="1:48" ht="14.65" customHeight="1" x14ac:dyDescent="0.25">
      <c r="A318" s="16" t="s">
        <v>534</v>
      </c>
      <c r="B318" s="17" t="s">
        <v>535</v>
      </c>
      <c r="C318" s="18" t="s">
        <v>12</v>
      </c>
      <c r="D318" s="25"/>
      <c r="E318" s="25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</row>
    <row r="319" spans="1:48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SUM(OFFSET(D319,0,6),OFFSET(D319,0,12),OFFSET(D319,0,18),OFFSET(D319,0,24),OFFSET(D319,0,30),OFFSET(D319,0,36),OFFSET(D319,0,42))</f>
        <v>0</v>
      </c>
      <c r="E319" s="22">
        <f ca="1">SUM(OFFSET(E319,0,6),OFFSET(E319,0,12),OFFSET(E319,0,18),OFFSET(E319,0,24),OFFSET(E319,0,30),OFFSET(E319,0,36),OFFSET(E319,0,42))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0</v>
      </c>
      <c r="AV319" s="22">
        <f>IF(AT319, ROUND(AU319/AT319*100, 2),0)</f>
        <v>0</v>
      </c>
    </row>
    <row r="320" spans="1:48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SUM(OFFSET(D320,0,6),OFFSET(D320,0,12),OFFSET(D320,0,18),OFFSET(D320,0,24),OFFSET(D320,0,30),OFFSET(D320,0,36),OFFSET(D320,0,42))</f>
        <v>0</v>
      </c>
      <c r="E320" s="22">
        <f ca="1">SUM(OFFSET(E320,0,6),OFFSET(E320,0,12),OFFSET(E320,0,18),OFFSET(E320,0,24),OFFSET(E320,0,30),OFFSET(E320,0,36),OFFSET(E320,0,42))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0</v>
      </c>
      <c r="AV320" s="22">
        <f>IF(AT320, ROUND(AU320/AT320*100, 2),0)</f>
        <v>0</v>
      </c>
    </row>
    <row r="321" spans="1:48" ht="19.350000000000001" customHeight="1" x14ac:dyDescent="0.25">
      <c r="A321" s="23"/>
      <c r="B321" s="24" t="s">
        <v>540</v>
      </c>
      <c r="C321" s="18" t="s">
        <v>12</v>
      </c>
      <c r="D321" s="25"/>
      <c r="E321" s="25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</row>
    <row r="322" spans="1:48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133">SUM(OFFSET(D322,0,6),OFFSET(D322,0,12),OFFSET(D322,0,18),OFFSET(D322,0,24),OFFSET(D322,0,30),OFFSET(D322,0,36),OFFSET(D322,0,42))</f>
        <v>0</v>
      </c>
      <c r="E322" s="22">
        <f t="shared" ca="1" si="133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</row>
    <row r="323" spans="1:48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133"/>
        <v>0</v>
      </c>
      <c r="E323" s="22">
        <f t="shared" ca="1" si="133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</row>
    <row r="324" spans="1:48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133"/>
        <v>0</v>
      </c>
      <c r="E324" s="22">
        <f t="shared" ca="1" si="133"/>
        <v>1</v>
      </c>
      <c r="F324" s="22">
        <f ca="1">IF(D324, ROUND(E324/D324*100, 2),0)</f>
        <v>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1</v>
      </c>
      <c r="AV324" s="22">
        <f>IF(AT324, ROUND(AU324/AT324*100, 2),0)</f>
        <v>0</v>
      </c>
    </row>
    <row r="325" spans="1:48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133"/>
        <v>0</v>
      </c>
      <c r="E325" s="22">
        <f t="shared" ca="1" si="133"/>
        <v>1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1</v>
      </c>
      <c r="AV325" s="22">
        <f>IF(AT325, ROUND(AU325/AT325*100, 2),0)</f>
        <v>0</v>
      </c>
    </row>
    <row r="326" spans="1:48" ht="19.350000000000001" customHeight="1" x14ac:dyDescent="0.25">
      <c r="A326" s="23"/>
      <c r="B326" s="24" t="s">
        <v>540</v>
      </c>
      <c r="C326" s="18" t="s">
        <v>12</v>
      </c>
      <c r="D326" s="25"/>
      <c r="E326" s="25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</row>
    <row r="327" spans="1:48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134">SUM(OFFSET(D327,0,6),OFFSET(D327,0,12),OFFSET(D327,0,18),OFFSET(D327,0,24),OFFSET(D327,0,30),OFFSET(D327,0,36),OFFSET(D327,0,42))</f>
        <v>0</v>
      </c>
      <c r="E327" s="22">
        <f t="shared" ca="1" si="134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</row>
    <row r="328" spans="1:48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134"/>
        <v>0</v>
      </c>
      <c r="E328" s="22">
        <f t="shared" ca="1" si="134"/>
        <v>1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1</v>
      </c>
      <c r="AV328" s="22">
        <f>IF(AT328, ROUND(AU328/AT328*100, 2),0)</f>
        <v>0</v>
      </c>
    </row>
    <row r="329" spans="1:48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134"/>
        <v>5</v>
      </c>
      <c r="E329" s="22">
        <f t="shared" ca="1" si="134"/>
        <v>9</v>
      </c>
      <c r="F329" s="22">
        <f ca="1">IF(D329, ROUND(E329/D329*100, 2),0)</f>
        <v>180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0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1</v>
      </c>
      <c r="W329" s="22">
        <v>1</v>
      </c>
      <c r="X329" s="22">
        <f>IF(V329, ROUND(W329/V329*100, 2),0)</f>
        <v>100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0</v>
      </c>
      <c r="AO329" s="22">
        <v>0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4</v>
      </c>
      <c r="AU329" s="22">
        <v>8</v>
      </c>
      <c r="AV329" s="22">
        <f>IF(AT329, ROUND(AU329/AT329*100, 2),0)</f>
        <v>200</v>
      </c>
    </row>
    <row r="330" spans="1:48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134"/>
        <v>7</v>
      </c>
      <c r="E330" s="22">
        <f t="shared" ca="1" si="134"/>
        <v>6</v>
      </c>
      <c r="F330" s="22">
        <f ca="1">IF(D330, ROUND(E330/D330*100, 2),0)</f>
        <v>85.71</v>
      </c>
      <c r="G330" s="20" t="s">
        <v>554</v>
      </c>
      <c r="H330" s="28" t="s">
        <v>555</v>
      </c>
      <c r="I330" s="13">
        <v>258</v>
      </c>
      <c r="J330" s="22">
        <v>0</v>
      </c>
      <c r="K330" s="22">
        <v>0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0</v>
      </c>
      <c r="Q330" s="22">
        <v>0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1</v>
      </c>
      <c r="W330" s="22">
        <v>1</v>
      </c>
      <c r="X330" s="22">
        <f>IF(V330, ROUND(W330/V330*100, 2),0)</f>
        <v>100</v>
      </c>
      <c r="Y330" s="20" t="s">
        <v>554</v>
      </c>
      <c r="Z330" s="28" t="s">
        <v>555</v>
      </c>
      <c r="AA330" s="13">
        <v>258</v>
      </c>
      <c r="AB330" s="22">
        <v>0</v>
      </c>
      <c r="AC330" s="22">
        <v>0</v>
      </c>
      <c r="AD330" s="22">
        <f>IF(AB330, ROUND(AC330/AB330*100, 2),0)</f>
        <v>0</v>
      </c>
      <c r="AE330" s="20" t="s">
        <v>554</v>
      </c>
      <c r="AF330" s="28" t="s">
        <v>555</v>
      </c>
      <c r="AG330" s="13">
        <v>258</v>
      </c>
      <c r="AH330" s="22">
        <v>0</v>
      </c>
      <c r="AI330" s="22">
        <v>0</v>
      </c>
      <c r="AJ330" s="22">
        <f>IF(AH330, ROUND(AI330/AH330*100, 2),0)</f>
        <v>0</v>
      </c>
      <c r="AK330" s="20" t="s">
        <v>554</v>
      </c>
      <c r="AL330" s="28" t="s">
        <v>555</v>
      </c>
      <c r="AM330" s="13">
        <v>258</v>
      </c>
      <c r="AN330" s="22">
        <v>0</v>
      </c>
      <c r="AO330" s="22">
        <v>0</v>
      </c>
      <c r="AP330" s="22">
        <f>IF(AN330, ROUND(AO330/AN330*100, 2),0)</f>
        <v>0</v>
      </c>
      <c r="AQ330" s="20" t="s">
        <v>554</v>
      </c>
      <c r="AR330" s="28" t="s">
        <v>555</v>
      </c>
      <c r="AS330" s="13">
        <v>258</v>
      </c>
      <c r="AT330" s="22">
        <v>6</v>
      </c>
      <c r="AU330" s="22">
        <v>5</v>
      </c>
      <c r="AV330" s="22">
        <f>IF(AT330, ROUND(AU330/AT330*100, 2),0)</f>
        <v>83.33</v>
      </c>
    </row>
    <row r="331" spans="1:48" ht="19.350000000000001" customHeight="1" x14ac:dyDescent="0.25">
      <c r="A331" s="23"/>
      <c r="B331" s="24" t="s">
        <v>556</v>
      </c>
      <c r="C331" s="18" t="s">
        <v>12</v>
      </c>
      <c r="D331" s="25"/>
      <c r="E331" s="25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</row>
    <row r="332" spans="1:48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SUM(OFFSET(D332,0,6),OFFSET(D332,0,12),OFFSET(D332,0,18),OFFSET(D332,0,24),OFFSET(D332,0,30),OFFSET(D332,0,36),OFFSET(D332,0,42))</f>
        <v>0</v>
      </c>
      <c r="E332" s="22">
        <f ca="1">SUM(OFFSET(E332,0,6),OFFSET(E332,0,12),OFFSET(E332,0,18),OFFSET(E332,0,24),OFFSET(E332,0,30),OFFSET(E332,0,36),OFFSET(E332,0,42))</f>
        <v>5</v>
      </c>
      <c r="F332" s="22">
        <f ca="1">IF(D332, ROUND(E332/D332*100, 2),0)</f>
        <v>0</v>
      </c>
      <c r="G332" s="20" t="s">
        <v>557</v>
      </c>
      <c r="H332" s="28" t="s">
        <v>558</v>
      </c>
      <c r="I332" s="13">
        <v>259</v>
      </c>
      <c r="J332" s="22">
        <v>0</v>
      </c>
      <c r="K332" s="22">
        <v>0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0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0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0</v>
      </c>
      <c r="AU332" s="22">
        <v>5</v>
      </c>
      <c r="AV332" s="22">
        <f>IF(AT332, ROUND(AU332/AT332*100, 2),0)</f>
        <v>0</v>
      </c>
    </row>
    <row r="333" spans="1:48" ht="19.350000000000001" customHeight="1" x14ac:dyDescent="0.25">
      <c r="A333" s="23"/>
      <c r="B333" s="24" t="s">
        <v>556</v>
      </c>
      <c r="C333" s="18" t="s">
        <v>12</v>
      </c>
      <c r="D333" s="25"/>
      <c r="E333" s="25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</row>
    <row r="334" spans="1:48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135">SUM(OFFSET(D334,0,6),OFFSET(D334,0,12),OFFSET(D334,0,18),OFFSET(D334,0,24),OFFSET(D334,0,30),OFFSET(D334,0,36),OFFSET(D334,0,42))</f>
        <v>0</v>
      </c>
      <c r="E334" s="22">
        <f t="shared" ca="1" si="135"/>
        <v>2</v>
      </c>
      <c r="F334" s="22">
        <f t="shared" ref="F334:F341" ca="1" si="136">IF(D334, ROUND(E334/D334*100, 2),0)</f>
        <v>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137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138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139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140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141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42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2</v>
      </c>
      <c r="AV334" s="22">
        <f t="shared" ref="AV334:AV341" si="143">IF(AT334, ROUND(AU334/AT334*100, 2),0)</f>
        <v>0</v>
      </c>
    </row>
    <row r="335" spans="1:48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135"/>
        <v>0</v>
      </c>
      <c r="E335" s="22">
        <f t="shared" ca="1" si="135"/>
        <v>1</v>
      </c>
      <c r="F335" s="22">
        <f t="shared" ca="1" si="136"/>
        <v>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0</v>
      </c>
      <c r="L335" s="22">
        <f t="shared" si="137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138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139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140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141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42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1</v>
      </c>
      <c r="AV335" s="22">
        <f t="shared" si="143"/>
        <v>0</v>
      </c>
    </row>
    <row r="336" spans="1:48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135"/>
        <v>0</v>
      </c>
      <c r="E336" s="22">
        <f t="shared" ca="1" si="135"/>
        <v>2</v>
      </c>
      <c r="F336" s="22">
        <f t="shared" ca="1" si="136"/>
        <v>0</v>
      </c>
      <c r="G336" s="26" t="s">
        <v>563</v>
      </c>
      <c r="H336" s="27" t="s">
        <v>564</v>
      </c>
      <c r="I336" s="13">
        <v>262</v>
      </c>
      <c r="J336" s="22">
        <v>0</v>
      </c>
      <c r="K336" s="22">
        <v>0</v>
      </c>
      <c r="L336" s="22">
        <f t="shared" si="137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38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39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40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141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142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2</v>
      </c>
      <c r="AV336" s="22">
        <f t="shared" si="143"/>
        <v>0</v>
      </c>
    </row>
    <row r="337" spans="1:48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135"/>
        <v>0</v>
      </c>
      <c r="E337" s="22">
        <f t="shared" ca="1" si="135"/>
        <v>0</v>
      </c>
      <c r="F337" s="22">
        <f t="shared" ca="1" si="136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137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38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39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40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41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42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143"/>
        <v>0</v>
      </c>
    </row>
    <row r="338" spans="1:48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135"/>
        <v>0</v>
      </c>
      <c r="E338" s="22">
        <f t="shared" ca="1" si="135"/>
        <v>0</v>
      </c>
      <c r="F338" s="22">
        <f t="shared" ca="1" si="136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137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38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39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40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41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42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143"/>
        <v>0</v>
      </c>
    </row>
    <row r="339" spans="1:48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135"/>
        <v>0</v>
      </c>
      <c r="E339" s="22">
        <f t="shared" ca="1" si="135"/>
        <v>0</v>
      </c>
      <c r="F339" s="22">
        <f t="shared" ca="1" si="136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137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38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39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40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41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42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143"/>
        <v>0</v>
      </c>
    </row>
    <row r="340" spans="1:48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135"/>
        <v>0</v>
      </c>
      <c r="E340" s="22">
        <f t="shared" ca="1" si="135"/>
        <v>0</v>
      </c>
      <c r="F340" s="22">
        <f t="shared" ca="1" si="136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137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38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39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40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41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142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143"/>
        <v>0</v>
      </c>
    </row>
    <row r="341" spans="1:48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135"/>
        <v>0</v>
      </c>
      <c r="E341" s="22">
        <f t="shared" ca="1" si="135"/>
        <v>0</v>
      </c>
      <c r="F341" s="22">
        <f t="shared" ca="1" si="136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137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138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39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40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41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42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143"/>
        <v>0</v>
      </c>
    </row>
    <row r="342" spans="1:48" ht="19.350000000000001" customHeight="1" x14ac:dyDescent="0.25">
      <c r="A342" s="23"/>
      <c r="B342" s="24" t="s">
        <v>575</v>
      </c>
      <c r="C342" s="18" t="s">
        <v>12</v>
      </c>
      <c r="D342" s="25"/>
      <c r="E342" s="25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</row>
    <row r="343" spans="1:48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144">SUM(OFFSET(D343,0,6),OFFSET(D343,0,12),OFFSET(D343,0,18),OFFSET(D343,0,24),OFFSET(D343,0,30),OFFSET(D343,0,36),OFFSET(D343,0,42))</f>
        <v>0</v>
      </c>
      <c r="E343" s="22">
        <f t="shared" ca="1" si="144"/>
        <v>0</v>
      </c>
      <c r="F343" s="22">
        <f t="shared" ref="F343:F351" ca="1" si="145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146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47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148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149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150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151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152">IF(AT343, ROUND(AU343/AT343*100, 2),0)</f>
        <v>0</v>
      </c>
    </row>
    <row r="344" spans="1:48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144"/>
        <v>0</v>
      </c>
      <c r="E344" s="22">
        <f t="shared" ca="1" si="144"/>
        <v>0</v>
      </c>
      <c r="F344" s="22">
        <f t="shared" ca="1" si="145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146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47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148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149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150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151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152"/>
        <v>0</v>
      </c>
    </row>
    <row r="345" spans="1:48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144"/>
        <v>0</v>
      </c>
      <c r="E345" s="22">
        <f t="shared" ca="1" si="144"/>
        <v>0</v>
      </c>
      <c r="F345" s="22">
        <f t="shared" ca="1" si="145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146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147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148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149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150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151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152"/>
        <v>0</v>
      </c>
    </row>
    <row r="346" spans="1:48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144"/>
        <v>0</v>
      </c>
      <c r="E346" s="22">
        <f t="shared" ca="1" si="144"/>
        <v>0</v>
      </c>
      <c r="F346" s="22">
        <f t="shared" ca="1" si="145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146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47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148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149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150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151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152"/>
        <v>0</v>
      </c>
    </row>
    <row r="347" spans="1:48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144"/>
        <v>0</v>
      </c>
      <c r="E347" s="22">
        <f t="shared" ca="1" si="144"/>
        <v>0</v>
      </c>
      <c r="F347" s="22">
        <f t="shared" ca="1" si="145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146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47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148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149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150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151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152"/>
        <v>0</v>
      </c>
    </row>
    <row r="348" spans="1:48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144"/>
        <v>0</v>
      </c>
      <c r="E348" s="22">
        <f t="shared" ca="1" si="144"/>
        <v>0</v>
      </c>
      <c r="F348" s="22">
        <f t="shared" ca="1" si="145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146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47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148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149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150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151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152"/>
        <v>0</v>
      </c>
    </row>
    <row r="349" spans="1:48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144"/>
        <v>0</v>
      </c>
      <c r="E349" s="22">
        <f t="shared" ca="1" si="144"/>
        <v>0</v>
      </c>
      <c r="F349" s="22">
        <f t="shared" ca="1" si="145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146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47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148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149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150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151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152"/>
        <v>0</v>
      </c>
    </row>
    <row r="350" spans="1:48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144"/>
        <v>0</v>
      </c>
      <c r="E350" s="22">
        <f t="shared" ca="1" si="144"/>
        <v>0</v>
      </c>
      <c r="F350" s="22">
        <f t="shared" ca="1" si="145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146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47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148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149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150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151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152"/>
        <v>0</v>
      </c>
    </row>
    <row r="351" spans="1:48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144"/>
        <v>7</v>
      </c>
      <c r="E351" s="22">
        <f t="shared" ca="1" si="144"/>
        <v>1</v>
      </c>
      <c r="F351" s="22">
        <f t="shared" ca="1" si="145"/>
        <v>14.29</v>
      </c>
      <c r="G351" s="20" t="s">
        <v>591</v>
      </c>
      <c r="H351" s="21" t="s">
        <v>592</v>
      </c>
      <c r="I351" s="13">
        <v>276</v>
      </c>
      <c r="J351" s="22">
        <v>0</v>
      </c>
      <c r="K351" s="22">
        <v>0</v>
      </c>
      <c r="L351" s="22">
        <f t="shared" si="146"/>
        <v>0</v>
      </c>
      <c r="M351" s="20" t="s">
        <v>591</v>
      </c>
      <c r="N351" s="21" t="s">
        <v>592</v>
      </c>
      <c r="O351" s="13">
        <v>276</v>
      </c>
      <c r="P351" s="22">
        <v>0</v>
      </c>
      <c r="Q351" s="22">
        <v>0</v>
      </c>
      <c r="R351" s="22">
        <f t="shared" si="147"/>
        <v>0</v>
      </c>
      <c r="S351" s="20" t="s">
        <v>591</v>
      </c>
      <c r="T351" s="21" t="s">
        <v>592</v>
      </c>
      <c r="U351" s="13">
        <v>276</v>
      </c>
      <c r="V351" s="22">
        <v>1</v>
      </c>
      <c r="W351" s="22">
        <v>1</v>
      </c>
      <c r="X351" s="22">
        <f t="shared" si="148"/>
        <v>100</v>
      </c>
      <c r="Y351" s="20" t="s">
        <v>591</v>
      </c>
      <c r="Z351" s="21" t="s">
        <v>592</v>
      </c>
      <c r="AA351" s="13">
        <v>276</v>
      </c>
      <c r="AB351" s="22">
        <v>0</v>
      </c>
      <c r="AC351" s="22">
        <v>0</v>
      </c>
      <c r="AD351" s="22">
        <f t="shared" si="149"/>
        <v>0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150"/>
        <v>0</v>
      </c>
      <c r="AK351" s="20" t="s">
        <v>591</v>
      </c>
      <c r="AL351" s="21" t="s">
        <v>592</v>
      </c>
      <c r="AM351" s="13">
        <v>276</v>
      </c>
      <c r="AN351" s="22">
        <v>0</v>
      </c>
      <c r="AO351" s="22">
        <v>0</v>
      </c>
      <c r="AP351" s="22">
        <f t="shared" si="151"/>
        <v>0</v>
      </c>
      <c r="AQ351" s="20" t="s">
        <v>591</v>
      </c>
      <c r="AR351" s="21" t="s">
        <v>592</v>
      </c>
      <c r="AS351" s="13">
        <v>276</v>
      </c>
      <c r="AT351" s="22">
        <v>6</v>
      </c>
      <c r="AU351" s="22">
        <v>0</v>
      </c>
      <c r="AV351" s="22">
        <f t="shared" si="152"/>
        <v>0</v>
      </c>
    </row>
    <row r="352" spans="1:48" ht="19.350000000000001" customHeight="1" x14ac:dyDescent="0.25">
      <c r="A352" s="23"/>
      <c r="B352" s="24" t="s">
        <v>575</v>
      </c>
      <c r="C352" s="18" t="s">
        <v>12</v>
      </c>
      <c r="D352" s="25"/>
      <c r="E352" s="25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</row>
    <row r="353" spans="1:48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153">SUM(OFFSET(D353,0,6),OFFSET(D353,0,12),OFFSET(D353,0,18),OFFSET(D353,0,24),OFFSET(D353,0,30),OFFSET(D353,0,36),OFFSET(D353,0,42))</f>
        <v>0</v>
      </c>
      <c r="E353" s="22">
        <f t="shared" ca="1" si="153"/>
        <v>0</v>
      </c>
      <c r="F353" s="22">
        <f t="shared" ref="F353:F361" ca="1" si="154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155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156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157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158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159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160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161">IF(AT353, ROUND(AU353/AT353*100, 2),0)</f>
        <v>0</v>
      </c>
    </row>
    <row r="354" spans="1:48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153"/>
        <v>0</v>
      </c>
      <c r="E354" s="22">
        <f t="shared" ca="1" si="153"/>
        <v>0</v>
      </c>
      <c r="F354" s="22">
        <f t="shared" ca="1" si="154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155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156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157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158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159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160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161"/>
        <v>0</v>
      </c>
    </row>
    <row r="355" spans="1:48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153"/>
        <v>6</v>
      </c>
      <c r="E355" s="22">
        <f t="shared" ca="1" si="153"/>
        <v>1</v>
      </c>
      <c r="F355" s="22">
        <f t="shared" ca="1" si="154"/>
        <v>16.670000000000002</v>
      </c>
      <c r="G355" s="26" t="s">
        <v>595</v>
      </c>
      <c r="H355" s="30" t="s">
        <v>581</v>
      </c>
      <c r="I355" s="13">
        <v>279</v>
      </c>
      <c r="J355" s="22">
        <v>0</v>
      </c>
      <c r="K355" s="22">
        <v>0</v>
      </c>
      <c r="L355" s="22">
        <f t="shared" si="155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156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1</v>
      </c>
      <c r="X355" s="22">
        <f t="shared" si="157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158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159"/>
        <v>0</v>
      </c>
      <c r="AK355" s="26" t="s">
        <v>595</v>
      </c>
      <c r="AL355" s="30" t="s">
        <v>581</v>
      </c>
      <c r="AM355" s="13">
        <v>279</v>
      </c>
      <c r="AN355" s="22">
        <v>0</v>
      </c>
      <c r="AO355" s="22">
        <v>0</v>
      </c>
      <c r="AP355" s="22">
        <f t="shared" si="160"/>
        <v>0</v>
      </c>
      <c r="AQ355" s="26" t="s">
        <v>595</v>
      </c>
      <c r="AR355" s="30" t="s">
        <v>581</v>
      </c>
      <c r="AS355" s="13">
        <v>279</v>
      </c>
      <c r="AT355" s="22">
        <v>6</v>
      </c>
      <c r="AU355" s="22">
        <v>0</v>
      </c>
      <c r="AV355" s="22">
        <f t="shared" si="161"/>
        <v>0</v>
      </c>
    </row>
    <row r="356" spans="1:48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153"/>
        <v>1</v>
      </c>
      <c r="E356" s="22">
        <f t="shared" ca="1" si="153"/>
        <v>0</v>
      </c>
      <c r="F356" s="22">
        <f t="shared" ca="1" si="154"/>
        <v>0</v>
      </c>
      <c r="G356" s="26" t="s">
        <v>596</v>
      </c>
      <c r="H356" s="27" t="s">
        <v>583</v>
      </c>
      <c r="I356" s="13">
        <v>280</v>
      </c>
      <c r="J356" s="22">
        <v>0</v>
      </c>
      <c r="K356" s="22">
        <v>0</v>
      </c>
      <c r="L356" s="22">
        <f t="shared" si="155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0</v>
      </c>
      <c r="R356" s="22">
        <f t="shared" si="156"/>
        <v>0</v>
      </c>
      <c r="S356" s="26" t="s">
        <v>596</v>
      </c>
      <c r="T356" s="27" t="s">
        <v>583</v>
      </c>
      <c r="U356" s="13">
        <v>280</v>
      </c>
      <c r="V356" s="22">
        <v>1</v>
      </c>
      <c r="W356" s="22">
        <v>0</v>
      </c>
      <c r="X356" s="22">
        <f t="shared" si="157"/>
        <v>0</v>
      </c>
      <c r="Y356" s="26" t="s">
        <v>596</v>
      </c>
      <c r="Z356" s="27" t="s">
        <v>583</v>
      </c>
      <c r="AA356" s="13">
        <v>280</v>
      </c>
      <c r="AB356" s="22">
        <v>0</v>
      </c>
      <c r="AC356" s="22">
        <v>0</v>
      </c>
      <c r="AD356" s="22">
        <f t="shared" si="158"/>
        <v>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159"/>
        <v>0</v>
      </c>
      <c r="AK356" s="26" t="s">
        <v>596</v>
      </c>
      <c r="AL356" s="27" t="s">
        <v>583</v>
      </c>
      <c r="AM356" s="13">
        <v>280</v>
      </c>
      <c r="AN356" s="22">
        <v>0</v>
      </c>
      <c r="AO356" s="22">
        <v>0</v>
      </c>
      <c r="AP356" s="22">
        <f t="shared" si="160"/>
        <v>0</v>
      </c>
      <c r="AQ356" s="26" t="s">
        <v>596</v>
      </c>
      <c r="AR356" s="27" t="s">
        <v>583</v>
      </c>
      <c r="AS356" s="13">
        <v>280</v>
      </c>
      <c r="AT356" s="22">
        <v>0</v>
      </c>
      <c r="AU356" s="22">
        <v>0</v>
      </c>
      <c r="AV356" s="22">
        <f t="shared" si="161"/>
        <v>0</v>
      </c>
    </row>
    <row r="357" spans="1:48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153"/>
        <v>0</v>
      </c>
      <c r="E357" s="22">
        <f t="shared" ca="1" si="153"/>
        <v>0</v>
      </c>
      <c r="F357" s="22">
        <f t="shared" ca="1" si="154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155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156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157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158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159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160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161"/>
        <v>0</v>
      </c>
    </row>
    <row r="358" spans="1:48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153"/>
        <v>0</v>
      </c>
      <c r="E358" s="22">
        <f t="shared" ca="1" si="153"/>
        <v>0</v>
      </c>
      <c r="F358" s="22">
        <f t="shared" ca="1" si="154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155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156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157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158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159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160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161"/>
        <v>0</v>
      </c>
    </row>
    <row r="359" spans="1:48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153"/>
        <v>0</v>
      </c>
      <c r="E359" s="22">
        <f t="shared" ca="1" si="153"/>
        <v>0</v>
      </c>
      <c r="F359" s="22">
        <f t="shared" ca="1" si="154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155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156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157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158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159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160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161"/>
        <v>0</v>
      </c>
    </row>
    <row r="360" spans="1:48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153"/>
        <v>0</v>
      </c>
      <c r="E360" s="22">
        <f t="shared" ca="1" si="153"/>
        <v>0</v>
      </c>
      <c r="F360" s="22">
        <f t="shared" ca="1" si="154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155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156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157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158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159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160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161"/>
        <v>0</v>
      </c>
    </row>
    <row r="361" spans="1:48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153"/>
        <v>1</v>
      </c>
      <c r="E361" s="22">
        <f t="shared" ca="1" si="153"/>
        <v>2</v>
      </c>
      <c r="F361" s="22">
        <f t="shared" ca="1" si="154"/>
        <v>200</v>
      </c>
      <c r="G361" s="20" t="s">
        <v>601</v>
      </c>
      <c r="H361" s="28" t="s">
        <v>602</v>
      </c>
      <c r="I361" s="13">
        <v>285</v>
      </c>
      <c r="J361" s="22">
        <v>0</v>
      </c>
      <c r="K361" s="22">
        <v>0</v>
      </c>
      <c r="L361" s="22">
        <f t="shared" si="155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0</v>
      </c>
      <c r="R361" s="22">
        <f t="shared" si="156"/>
        <v>0</v>
      </c>
      <c r="S361" s="20" t="s">
        <v>601</v>
      </c>
      <c r="T361" s="28" t="s">
        <v>602</v>
      </c>
      <c r="U361" s="13">
        <v>285</v>
      </c>
      <c r="V361" s="22">
        <v>1</v>
      </c>
      <c r="W361" s="22">
        <v>0</v>
      </c>
      <c r="X361" s="22">
        <f t="shared" si="157"/>
        <v>0</v>
      </c>
      <c r="Y361" s="20" t="s">
        <v>601</v>
      </c>
      <c r="Z361" s="28" t="s">
        <v>602</v>
      </c>
      <c r="AA361" s="13">
        <v>285</v>
      </c>
      <c r="AB361" s="22">
        <v>0</v>
      </c>
      <c r="AC361" s="22">
        <v>0</v>
      </c>
      <c r="AD361" s="22">
        <f t="shared" si="158"/>
        <v>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159"/>
        <v>0</v>
      </c>
      <c r="AK361" s="20" t="s">
        <v>601</v>
      </c>
      <c r="AL361" s="28" t="s">
        <v>602</v>
      </c>
      <c r="AM361" s="13">
        <v>285</v>
      </c>
      <c r="AN361" s="22">
        <v>0</v>
      </c>
      <c r="AO361" s="22">
        <v>0</v>
      </c>
      <c r="AP361" s="22">
        <f t="shared" si="160"/>
        <v>0</v>
      </c>
      <c r="AQ361" s="20" t="s">
        <v>601</v>
      </c>
      <c r="AR361" s="28" t="s">
        <v>602</v>
      </c>
      <c r="AS361" s="13">
        <v>285</v>
      </c>
      <c r="AT361" s="22">
        <v>0</v>
      </c>
      <c r="AU361" s="22">
        <v>2</v>
      </c>
      <c r="AV361" s="22">
        <f t="shared" si="161"/>
        <v>0</v>
      </c>
    </row>
    <row r="362" spans="1:48" ht="19.350000000000001" customHeight="1" x14ac:dyDescent="0.25">
      <c r="A362" s="23"/>
      <c r="B362" s="24" t="s">
        <v>603</v>
      </c>
      <c r="C362" s="18" t="s">
        <v>12</v>
      </c>
      <c r="D362" s="25"/>
      <c r="E362" s="25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</row>
    <row r="363" spans="1:48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162">SUM(OFFSET(D363,0,6),OFFSET(D363,0,12),OFFSET(D363,0,18),OFFSET(D363,0,24),OFFSET(D363,0,30),OFFSET(D363,0,36),OFFSET(D363,0,42))</f>
        <v>0</v>
      </c>
      <c r="E363" s="22">
        <f t="shared" ca="1" si="162"/>
        <v>0</v>
      </c>
      <c r="F363" s="22">
        <f t="shared" ref="F363:F369" ca="1" si="163">IF(D363, ROUND(E363/D363*100, 2),0)</f>
        <v>0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164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165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166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167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168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169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0</v>
      </c>
      <c r="AU363" s="22">
        <v>0</v>
      </c>
      <c r="AV363" s="22">
        <f t="shared" ref="AV363:AV369" si="170">IF(AT363, ROUND(AU363/AT363*100, 2),0)</f>
        <v>0</v>
      </c>
    </row>
    <row r="364" spans="1:48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162"/>
        <v>0</v>
      </c>
      <c r="E364" s="22">
        <f t="shared" ca="1" si="162"/>
        <v>2</v>
      </c>
      <c r="F364" s="22">
        <f t="shared" ca="1" si="163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164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165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166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167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168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169"/>
        <v>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2</v>
      </c>
      <c r="AV364" s="22">
        <f t="shared" si="170"/>
        <v>0</v>
      </c>
    </row>
    <row r="365" spans="1:48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162"/>
        <v>0</v>
      </c>
      <c r="E365" s="22">
        <f t="shared" ca="1" si="162"/>
        <v>0</v>
      </c>
      <c r="F365" s="22">
        <f t="shared" ca="1" si="163"/>
        <v>0</v>
      </c>
      <c r="G365" s="26" t="s">
        <v>608</v>
      </c>
      <c r="H365" s="27" t="s">
        <v>609</v>
      </c>
      <c r="I365" s="13">
        <v>288</v>
      </c>
      <c r="J365" s="22">
        <v>0</v>
      </c>
      <c r="K365" s="22">
        <v>0</v>
      </c>
      <c r="L365" s="22">
        <f t="shared" si="164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165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166"/>
        <v>0</v>
      </c>
      <c r="Y365" s="26" t="s">
        <v>608</v>
      </c>
      <c r="Z365" s="27" t="s">
        <v>609</v>
      </c>
      <c r="AA365" s="13">
        <v>288</v>
      </c>
      <c r="AB365" s="22">
        <v>0</v>
      </c>
      <c r="AC365" s="22">
        <v>0</v>
      </c>
      <c r="AD365" s="22">
        <f t="shared" si="167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168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169"/>
        <v>0</v>
      </c>
      <c r="AQ365" s="26" t="s">
        <v>608</v>
      </c>
      <c r="AR365" s="27" t="s">
        <v>609</v>
      </c>
      <c r="AS365" s="13">
        <v>288</v>
      </c>
      <c r="AT365" s="22">
        <v>0</v>
      </c>
      <c r="AU365" s="22">
        <v>0</v>
      </c>
      <c r="AV365" s="22">
        <f t="shared" si="170"/>
        <v>0</v>
      </c>
    </row>
    <row r="366" spans="1:48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162"/>
        <v>0</v>
      </c>
      <c r="E366" s="22">
        <f t="shared" ca="1" si="162"/>
        <v>0</v>
      </c>
      <c r="F366" s="22">
        <f t="shared" ca="1" si="163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164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165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166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167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168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169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170"/>
        <v>0</v>
      </c>
    </row>
    <row r="367" spans="1:48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162"/>
        <v>1</v>
      </c>
      <c r="E367" s="22">
        <f t="shared" ca="1" si="162"/>
        <v>0</v>
      </c>
      <c r="F367" s="22">
        <f t="shared" ca="1" si="163"/>
        <v>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164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165"/>
        <v>0</v>
      </c>
      <c r="S367" s="26" t="s">
        <v>612</v>
      </c>
      <c r="T367" s="27" t="s">
        <v>613</v>
      </c>
      <c r="U367" s="13">
        <v>290</v>
      </c>
      <c r="V367" s="22">
        <v>1</v>
      </c>
      <c r="W367" s="22">
        <v>0</v>
      </c>
      <c r="X367" s="22">
        <f t="shared" si="166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167"/>
        <v>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168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169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170"/>
        <v>0</v>
      </c>
    </row>
    <row r="368" spans="1:48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162"/>
        <v>0</v>
      </c>
      <c r="E368" s="22">
        <f t="shared" ca="1" si="162"/>
        <v>0</v>
      </c>
      <c r="F368" s="22">
        <f t="shared" ca="1" si="163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164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165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166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167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168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169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170"/>
        <v>0</v>
      </c>
    </row>
    <row r="369" spans="1:48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162"/>
        <v>0</v>
      </c>
      <c r="E369" s="22">
        <f t="shared" ca="1" si="162"/>
        <v>0</v>
      </c>
      <c r="F369" s="22">
        <f t="shared" ca="1" si="163"/>
        <v>0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164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165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166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167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168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169"/>
        <v>0</v>
      </c>
      <c r="AQ369" s="26" t="s">
        <v>616</v>
      </c>
      <c r="AR369" s="27" t="s">
        <v>617</v>
      </c>
      <c r="AS369" s="13">
        <v>292</v>
      </c>
      <c r="AT369" s="22">
        <v>0</v>
      </c>
      <c r="AU369" s="22">
        <v>0</v>
      </c>
      <c r="AV369" s="22">
        <f t="shared" si="170"/>
        <v>0</v>
      </c>
    </row>
    <row r="370" spans="1:48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</row>
    <row r="371" spans="1:48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</row>
    <row r="372" spans="1:48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</row>
    <row r="373" spans="1:48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</row>
    <row r="374" spans="1:48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</row>
    <row r="375" spans="1:48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</row>
    <row r="376" spans="1:48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</row>
    <row r="377" spans="1:48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</row>
    <row r="378" spans="1:48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</row>
    <row r="379" spans="1:48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</row>
    <row r="380" spans="1:48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</row>
    <row r="381" spans="1:48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</row>
    <row r="382" spans="1:48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</row>
    <row r="383" spans="1:48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</row>
    <row r="384" spans="1:48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</row>
    <row r="385" spans="1:48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</row>
    <row r="386" spans="1:48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</row>
    <row r="387" spans="1:48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</row>
    <row r="388" spans="1:48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</row>
    <row r="389" spans="1:48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  <col min="56" max="56" width="59" customWidth="1"/>
    <col min="58" max="58" width="15" customWidth="1"/>
    <col min="59" max="59" width="14" customWidth="1"/>
    <col min="60" max="60" width="19" style="1" customWidth="1"/>
    <col min="62" max="62" width="59" customWidth="1"/>
    <col min="64" max="64" width="15" customWidth="1"/>
    <col min="65" max="65" width="14" customWidth="1"/>
    <col min="66" max="66" width="19" style="1" customWidth="1"/>
    <col min="68" max="68" width="59" customWidth="1"/>
    <col min="70" max="70" width="15" customWidth="1"/>
    <col min="71" max="71" width="14" customWidth="1"/>
    <col min="72" max="72" width="19" style="1" customWidth="1"/>
    <col min="74" max="74" width="59" customWidth="1"/>
    <col min="76" max="76" width="15" customWidth="1"/>
    <col min="77" max="77" width="14" customWidth="1"/>
    <col min="78" max="78" width="19" style="1" customWidth="1"/>
    <col min="80" max="80" width="59" customWidth="1"/>
    <col min="82" max="82" width="15" customWidth="1"/>
    <col min="83" max="83" width="14" customWidth="1"/>
    <col min="84" max="84" width="19" style="1" customWidth="1"/>
    <col min="86" max="86" width="59" customWidth="1"/>
    <col min="88" max="88" width="15" customWidth="1"/>
    <col min="89" max="89" width="14" customWidth="1"/>
    <col min="90" max="90" width="19" style="1" customWidth="1"/>
  </cols>
  <sheetData>
    <row r="1" spans="1:90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  <c r="BC1" s="2"/>
      <c r="BD1" s="3"/>
      <c r="BE1" s="4"/>
      <c r="BF1" s="4"/>
      <c r="BG1" s="4"/>
      <c r="BH1" s="4"/>
      <c r="BI1" s="2"/>
      <c r="BJ1" s="3"/>
      <c r="BK1" s="4"/>
      <c r="BL1" s="4"/>
      <c r="BM1" s="4"/>
      <c r="BN1" s="4"/>
      <c r="BO1" s="2"/>
      <c r="BP1" s="3"/>
      <c r="BQ1" s="4"/>
      <c r="BR1" s="4"/>
      <c r="BS1" s="4"/>
      <c r="BT1" s="4"/>
      <c r="BU1" s="2"/>
      <c r="BV1" s="3"/>
      <c r="BW1" s="4"/>
      <c r="BX1" s="4"/>
      <c r="BY1" s="4"/>
      <c r="BZ1" s="4"/>
      <c r="CA1" s="2"/>
      <c r="CB1" s="3"/>
      <c r="CC1" s="4"/>
      <c r="CD1" s="4"/>
      <c r="CE1" s="4"/>
      <c r="CF1" s="4"/>
      <c r="CG1" s="2"/>
      <c r="CH1" s="3"/>
      <c r="CI1" s="4"/>
      <c r="CJ1" s="4"/>
      <c r="CK1" s="4"/>
      <c r="CL1" s="4"/>
    </row>
    <row r="2" spans="1:90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  <c r="BC2" s="2"/>
      <c r="BD2" s="3"/>
      <c r="BE2" s="4"/>
      <c r="BF2" s="4"/>
      <c r="BG2" s="4"/>
      <c r="BH2" s="4"/>
      <c r="BI2" s="2"/>
      <c r="BJ2" s="3"/>
      <c r="BK2" s="4"/>
      <c r="BL2" s="4"/>
      <c r="BM2" s="4"/>
      <c r="BN2" s="4"/>
      <c r="BO2" s="2"/>
      <c r="BP2" s="3"/>
      <c r="BQ2" s="4"/>
      <c r="BR2" s="4"/>
      <c r="BS2" s="4"/>
      <c r="BT2" s="4"/>
      <c r="BU2" s="2"/>
      <c r="BV2" s="3"/>
      <c r="BW2" s="4"/>
      <c r="BX2" s="4"/>
      <c r="BY2" s="4"/>
      <c r="BZ2" s="4"/>
      <c r="CA2" s="2"/>
      <c r="CB2" s="3"/>
      <c r="CC2" s="4"/>
      <c r="CD2" s="4"/>
      <c r="CE2" s="4"/>
      <c r="CF2" s="4"/>
      <c r="CG2" s="2"/>
      <c r="CH2" s="3"/>
      <c r="CI2" s="4"/>
      <c r="CJ2" s="4"/>
      <c r="CK2" s="4"/>
      <c r="CL2" s="4"/>
    </row>
    <row r="3" spans="1:90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  <c r="BC3" s="2"/>
      <c r="BD3" s="5"/>
      <c r="BE3" s="4"/>
      <c r="BF3" s="4"/>
      <c r="BG3" s="4"/>
      <c r="BH3" s="4"/>
      <c r="BI3" s="2"/>
      <c r="BJ3" s="5"/>
      <c r="BK3" s="4"/>
      <c r="BL3" s="4"/>
      <c r="BM3" s="4"/>
      <c r="BN3" s="4"/>
      <c r="BO3" s="2"/>
      <c r="BP3" s="5"/>
      <c r="BQ3" s="4"/>
      <c r="BR3" s="4"/>
      <c r="BS3" s="4"/>
      <c r="BT3" s="4"/>
      <c r="BU3" s="2"/>
      <c r="BV3" s="5"/>
      <c r="BW3" s="4"/>
      <c r="BX3" s="4"/>
      <c r="BY3" s="4"/>
      <c r="BZ3" s="4"/>
      <c r="CA3" s="2"/>
      <c r="CB3" s="5"/>
      <c r="CC3" s="4"/>
      <c r="CD3" s="4"/>
      <c r="CE3" s="4"/>
      <c r="CF3" s="4"/>
      <c r="CG3" s="2"/>
      <c r="CH3" s="5"/>
      <c r="CI3" s="4"/>
      <c r="CJ3" s="4"/>
      <c r="CK3" s="4"/>
      <c r="CL3" s="4"/>
    </row>
    <row r="4" spans="1:90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  <c r="BC4" s="6"/>
      <c r="BD4" s="5"/>
      <c r="BE4" s="4"/>
      <c r="BF4" s="4"/>
      <c r="BG4" s="4"/>
      <c r="BH4" s="4"/>
      <c r="BI4" s="6"/>
      <c r="BJ4" s="5"/>
      <c r="BK4" s="4"/>
      <c r="BL4" s="4"/>
      <c r="BM4" s="4"/>
      <c r="BN4" s="4"/>
      <c r="BO4" s="6"/>
      <c r="BP4" s="5"/>
      <c r="BQ4" s="4"/>
      <c r="BR4" s="4"/>
      <c r="BS4" s="4"/>
      <c r="BT4" s="4"/>
      <c r="BU4" s="6"/>
      <c r="BV4" s="5"/>
      <c r="BW4" s="4"/>
      <c r="BX4" s="4"/>
      <c r="BY4" s="4"/>
      <c r="BZ4" s="4"/>
      <c r="CA4" s="6"/>
      <c r="CB4" s="5"/>
      <c r="CC4" s="4"/>
      <c r="CD4" s="4"/>
      <c r="CE4" s="4"/>
      <c r="CF4" s="4"/>
      <c r="CG4" s="6"/>
      <c r="CH4" s="5"/>
      <c r="CI4" s="4"/>
      <c r="CJ4" s="4"/>
      <c r="CK4" s="4"/>
      <c r="CL4" s="4"/>
    </row>
    <row r="5" spans="1:90" ht="14.25" customHeight="1" x14ac:dyDescent="0.25">
      <c r="A5" s="6"/>
      <c r="B5" s="7" t="s">
        <v>622</v>
      </c>
      <c r="C5" s="4"/>
      <c r="D5" s="4"/>
      <c r="E5" s="4"/>
      <c r="F5" s="4"/>
      <c r="G5" s="6"/>
      <c r="H5" s="91" t="s">
        <v>672</v>
      </c>
      <c r="I5" s="4"/>
      <c r="J5" s="4"/>
      <c r="K5" s="4"/>
      <c r="L5" s="4"/>
      <c r="M5" s="6"/>
      <c r="N5" s="99" t="s">
        <v>673</v>
      </c>
      <c r="O5" s="4"/>
      <c r="P5" s="4"/>
      <c r="Q5" s="4"/>
      <c r="R5" s="4"/>
      <c r="S5" s="6"/>
      <c r="T5" s="100" t="s">
        <v>674</v>
      </c>
      <c r="U5" s="4"/>
      <c r="V5" s="4"/>
      <c r="W5" s="4"/>
      <c r="X5" s="4"/>
      <c r="Y5" s="6"/>
      <c r="Z5" s="103" t="s">
        <v>675</v>
      </c>
      <c r="AA5" s="4"/>
      <c r="AB5" s="4"/>
      <c r="AC5" s="4"/>
      <c r="AD5" s="4"/>
      <c r="AE5" s="6"/>
      <c r="AF5" s="121" t="s">
        <v>676</v>
      </c>
      <c r="AG5" s="4"/>
      <c r="AH5" s="4"/>
      <c r="AI5" s="4"/>
      <c r="AJ5" s="4"/>
      <c r="AK5" s="6"/>
      <c r="AL5" s="127" t="s">
        <v>677</v>
      </c>
      <c r="AM5" s="4"/>
      <c r="AN5" s="4"/>
      <c r="AO5" s="4"/>
      <c r="AP5" s="4"/>
      <c r="AQ5" s="6"/>
      <c r="AR5" s="68" t="s">
        <v>678</v>
      </c>
      <c r="AS5" s="4"/>
      <c r="AT5" s="4"/>
      <c r="AU5" s="4"/>
      <c r="AV5" s="4"/>
      <c r="AW5" s="6"/>
      <c r="AX5" s="80" t="s">
        <v>679</v>
      </c>
      <c r="AY5" s="4"/>
      <c r="AZ5" s="4"/>
      <c r="BA5" s="4"/>
      <c r="BB5" s="4"/>
      <c r="BC5" s="6"/>
      <c r="BD5" s="84" t="s">
        <v>680</v>
      </c>
      <c r="BE5" s="4"/>
      <c r="BF5" s="4"/>
      <c r="BG5" s="4"/>
      <c r="BH5" s="4"/>
      <c r="BI5" s="6"/>
      <c r="BJ5" s="86" t="s">
        <v>681</v>
      </c>
      <c r="BK5" s="4"/>
      <c r="BL5" s="4"/>
      <c r="BM5" s="4"/>
      <c r="BN5" s="4"/>
      <c r="BO5" s="6"/>
      <c r="BP5" s="87" t="s">
        <v>682</v>
      </c>
      <c r="BQ5" s="4"/>
      <c r="BR5" s="4"/>
      <c r="BS5" s="4"/>
      <c r="BT5" s="4"/>
      <c r="BU5" s="6"/>
      <c r="BV5" s="108" t="s">
        <v>683</v>
      </c>
      <c r="BW5" s="4"/>
      <c r="BX5" s="4"/>
      <c r="BY5" s="4"/>
      <c r="BZ5" s="4"/>
      <c r="CA5" s="6"/>
      <c r="CB5" s="110" t="s">
        <v>684</v>
      </c>
      <c r="CC5" s="4"/>
      <c r="CD5" s="4"/>
      <c r="CE5" s="4"/>
      <c r="CF5" s="4"/>
      <c r="CG5" s="6"/>
      <c r="CH5" s="122" t="s">
        <v>685</v>
      </c>
      <c r="CI5" s="4"/>
      <c r="CJ5" s="4"/>
      <c r="CK5" s="4"/>
      <c r="CL5" s="4"/>
    </row>
    <row r="6" spans="1:90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  <c r="BC6" s="9"/>
      <c r="BD6" s="10"/>
      <c r="BE6" s="11"/>
      <c r="BF6" s="10"/>
      <c r="BG6" s="10"/>
      <c r="BH6" s="10"/>
      <c r="BI6" s="9"/>
      <c r="BJ6" s="10"/>
      <c r="BK6" s="11"/>
      <c r="BL6" s="10"/>
      <c r="BM6" s="10"/>
      <c r="BN6" s="10"/>
      <c r="BO6" s="9"/>
      <c r="BP6" s="10"/>
      <c r="BQ6" s="11"/>
      <c r="BR6" s="10"/>
      <c r="BS6" s="10"/>
      <c r="BT6" s="10"/>
      <c r="BU6" s="9"/>
      <c r="BV6" s="10"/>
      <c r="BW6" s="11"/>
      <c r="BX6" s="10"/>
      <c r="BY6" s="10"/>
      <c r="BZ6" s="10"/>
      <c r="CA6" s="9"/>
      <c r="CB6" s="10"/>
      <c r="CC6" s="11"/>
      <c r="CD6" s="10"/>
      <c r="CE6" s="10"/>
      <c r="CF6" s="10"/>
      <c r="CG6" s="9"/>
      <c r="CH6" s="10"/>
      <c r="CI6" s="11"/>
      <c r="CJ6" s="10"/>
      <c r="CK6" s="10"/>
      <c r="CL6" s="10"/>
    </row>
    <row r="7" spans="1:90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  <c r="BC7" s="12" t="s">
        <v>4</v>
      </c>
      <c r="BD7" s="13" t="s">
        <v>5</v>
      </c>
      <c r="BE7" s="12" t="s">
        <v>6</v>
      </c>
      <c r="BF7" s="12" t="s">
        <v>7</v>
      </c>
      <c r="BG7" s="12" t="s">
        <v>8</v>
      </c>
      <c r="BH7" s="12" t="s">
        <v>9</v>
      </c>
      <c r="BI7" s="12" t="s">
        <v>4</v>
      </c>
      <c r="BJ7" s="13" t="s">
        <v>5</v>
      </c>
      <c r="BK7" s="12" t="s">
        <v>6</v>
      </c>
      <c r="BL7" s="12" t="s">
        <v>7</v>
      </c>
      <c r="BM7" s="12" t="s">
        <v>8</v>
      </c>
      <c r="BN7" s="12" t="s">
        <v>9</v>
      </c>
      <c r="BO7" s="12" t="s">
        <v>4</v>
      </c>
      <c r="BP7" s="13" t="s">
        <v>5</v>
      </c>
      <c r="BQ7" s="12" t="s">
        <v>6</v>
      </c>
      <c r="BR7" s="12" t="s">
        <v>7</v>
      </c>
      <c r="BS7" s="12" t="s">
        <v>8</v>
      </c>
      <c r="BT7" s="12" t="s">
        <v>9</v>
      </c>
      <c r="BU7" s="12" t="s">
        <v>4</v>
      </c>
      <c r="BV7" s="13" t="s">
        <v>5</v>
      </c>
      <c r="BW7" s="12" t="s">
        <v>6</v>
      </c>
      <c r="BX7" s="12" t="s">
        <v>7</v>
      </c>
      <c r="BY7" s="12" t="s">
        <v>8</v>
      </c>
      <c r="BZ7" s="12" t="s">
        <v>9</v>
      </c>
      <c r="CA7" s="12" t="s">
        <v>4</v>
      </c>
      <c r="CB7" s="13" t="s">
        <v>5</v>
      </c>
      <c r="CC7" s="12" t="s">
        <v>6</v>
      </c>
      <c r="CD7" s="12" t="s">
        <v>7</v>
      </c>
      <c r="CE7" s="12" t="s">
        <v>8</v>
      </c>
      <c r="CF7" s="12" t="s">
        <v>9</v>
      </c>
      <c r="CG7" s="12" t="s">
        <v>4</v>
      </c>
      <c r="CH7" s="13" t="s">
        <v>5</v>
      </c>
      <c r="CI7" s="12" t="s">
        <v>6</v>
      </c>
      <c r="CJ7" s="12" t="s">
        <v>7</v>
      </c>
      <c r="CK7" s="12" t="s">
        <v>8</v>
      </c>
      <c r="CL7" s="12" t="s">
        <v>9</v>
      </c>
    </row>
    <row r="8" spans="1:90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  <c r="BC8" s="14">
        <v>1</v>
      </c>
      <c r="BD8" s="15">
        <v>2</v>
      </c>
      <c r="BE8" s="14">
        <v>3</v>
      </c>
      <c r="BF8" s="14">
        <v>4</v>
      </c>
      <c r="BG8" s="14">
        <v>5</v>
      </c>
      <c r="BH8" s="14">
        <v>6</v>
      </c>
      <c r="BI8" s="14">
        <v>1</v>
      </c>
      <c r="BJ8" s="15">
        <v>2</v>
      </c>
      <c r="BK8" s="14">
        <v>3</v>
      </c>
      <c r="BL8" s="14">
        <v>4</v>
      </c>
      <c r="BM8" s="14">
        <v>5</v>
      </c>
      <c r="BN8" s="14">
        <v>6</v>
      </c>
      <c r="BO8" s="14">
        <v>1</v>
      </c>
      <c r="BP8" s="15">
        <v>2</v>
      </c>
      <c r="BQ8" s="14">
        <v>3</v>
      </c>
      <c r="BR8" s="14">
        <v>4</v>
      </c>
      <c r="BS8" s="14">
        <v>5</v>
      </c>
      <c r="BT8" s="14">
        <v>6</v>
      </c>
      <c r="BU8" s="14">
        <v>1</v>
      </c>
      <c r="BV8" s="15">
        <v>2</v>
      </c>
      <c r="BW8" s="14">
        <v>3</v>
      </c>
      <c r="BX8" s="14">
        <v>4</v>
      </c>
      <c r="BY8" s="14">
        <v>5</v>
      </c>
      <c r="BZ8" s="14">
        <v>6</v>
      </c>
      <c r="CA8" s="14">
        <v>1</v>
      </c>
      <c r="CB8" s="15">
        <v>2</v>
      </c>
      <c r="CC8" s="14">
        <v>3</v>
      </c>
      <c r="CD8" s="14">
        <v>4</v>
      </c>
      <c r="CE8" s="14">
        <v>5</v>
      </c>
      <c r="CF8" s="14">
        <v>6</v>
      </c>
      <c r="CG8" s="14">
        <v>1</v>
      </c>
      <c r="CH8" s="15">
        <v>2</v>
      </c>
      <c r="CI8" s="14">
        <v>3</v>
      </c>
      <c r="CJ8" s="14">
        <v>4</v>
      </c>
      <c r="CK8" s="14">
        <v>5</v>
      </c>
      <c r="CL8" s="14">
        <v>6</v>
      </c>
    </row>
    <row r="9" spans="1:90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  <c r="BC9" s="16" t="s">
        <v>10</v>
      </c>
      <c r="BD9" s="17" t="s">
        <v>11</v>
      </c>
      <c r="BE9" s="18" t="s">
        <v>12</v>
      </c>
      <c r="BF9" s="18"/>
      <c r="BG9" s="18"/>
      <c r="BH9" s="19"/>
      <c r="BI9" s="16" t="s">
        <v>10</v>
      </c>
      <c r="BJ9" s="17" t="s">
        <v>11</v>
      </c>
      <c r="BK9" s="18" t="s">
        <v>12</v>
      </c>
      <c r="BL9" s="18"/>
      <c r="BM9" s="18"/>
      <c r="BN9" s="19"/>
      <c r="BO9" s="16" t="s">
        <v>10</v>
      </c>
      <c r="BP9" s="17" t="s">
        <v>11</v>
      </c>
      <c r="BQ9" s="18" t="s">
        <v>12</v>
      </c>
      <c r="BR9" s="18"/>
      <c r="BS9" s="18"/>
      <c r="BT9" s="19"/>
      <c r="BU9" s="16" t="s">
        <v>10</v>
      </c>
      <c r="BV9" s="17" t="s">
        <v>11</v>
      </c>
      <c r="BW9" s="18" t="s">
        <v>12</v>
      </c>
      <c r="BX9" s="18"/>
      <c r="BY9" s="18"/>
      <c r="BZ9" s="19"/>
      <c r="CA9" s="16" t="s">
        <v>10</v>
      </c>
      <c r="CB9" s="17" t="s">
        <v>11</v>
      </c>
      <c r="CC9" s="18" t="s">
        <v>12</v>
      </c>
      <c r="CD9" s="18"/>
      <c r="CE9" s="18"/>
      <c r="CF9" s="19"/>
      <c r="CG9" s="16" t="s">
        <v>10</v>
      </c>
      <c r="CH9" s="17" t="s">
        <v>11</v>
      </c>
      <c r="CI9" s="18" t="s">
        <v>12</v>
      </c>
      <c r="CJ9" s="18"/>
      <c r="CK9" s="18"/>
      <c r="CL9" s="19"/>
    </row>
    <row r="10" spans="1:90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SUM(OFFSET(D10,0,6),OFFSET(D10,0,12),OFFSET(D10,0,18),OFFSET(D10,0,24),OFFSET(D10,0,30),OFFSET(D10,0,36),OFFSET(D10,0,42),OFFSET(D10,0,48),OFFSET(D10,0,54),OFFSET(D10,0,60),OFFSET(D10,0,66),OFFSET(D10,0,72),OFFSET(D10,0,78),OFFSET(D10,0,84))</f>
        <v>1239301</v>
      </c>
      <c r="E10" s="22">
        <f ca="1">SUM(OFFSET(E10,0,6),OFFSET(E10,0,12),OFFSET(E10,0,18),OFFSET(E10,0,24),OFFSET(E10,0,30),OFFSET(E10,0,36),OFFSET(E10,0,42),OFFSET(E10,0,48),OFFSET(E10,0,54),OFFSET(E10,0,60),OFFSET(E10,0,66),OFFSET(E10,0,72),OFFSET(E10,0,78),OFFSET(E10,0,84))</f>
        <v>1216355</v>
      </c>
      <c r="F10" s="22">
        <f ca="1">IF(D10, ROUND(E10/D10*100, 2),0)</f>
        <v>98.15</v>
      </c>
      <c r="G10" s="20" t="s">
        <v>13</v>
      </c>
      <c r="H10" s="21" t="s">
        <v>14</v>
      </c>
      <c r="I10" s="13" t="s">
        <v>15</v>
      </c>
      <c r="J10" s="22">
        <v>149409</v>
      </c>
      <c r="K10" s="22">
        <v>150155</v>
      </c>
      <c r="L10" s="22">
        <f>IF(J10, ROUND(K10/J10*100, 2),0)</f>
        <v>100.5</v>
      </c>
      <c r="M10" s="20" t="s">
        <v>13</v>
      </c>
      <c r="N10" s="21" t="s">
        <v>14</v>
      </c>
      <c r="O10" s="13" t="s">
        <v>15</v>
      </c>
      <c r="P10" s="22">
        <v>24067</v>
      </c>
      <c r="Q10" s="22">
        <v>23917</v>
      </c>
      <c r="R10" s="22">
        <f>IF(P10, ROUND(Q10/P10*100, 2),0)</f>
        <v>99.38</v>
      </c>
      <c r="S10" s="20" t="s">
        <v>13</v>
      </c>
      <c r="T10" s="21" t="s">
        <v>14</v>
      </c>
      <c r="U10" s="13" t="s">
        <v>15</v>
      </c>
      <c r="V10" s="22">
        <v>25595</v>
      </c>
      <c r="W10" s="22">
        <v>25621</v>
      </c>
      <c r="X10" s="22">
        <f>IF(V10, ROUND(W10/V10*100, 2),0)</f>
        <v>100.1</v>
      </c>
      <c r="Y10" s="20" t="s">
        <v>13</v>
      </c>
      <c r="Z10" s="21" t="s">
        <v>14</v>
      </c>
      <c r="AA10" s="13" t="s">
        <v>15</v>
      </c>
      <c r="AB10" s="22">
        <v>190401</v>
      </c>
      <c r="AC10" s="22">
        <v>200817</v>
      </c>
      <c r="AD10" s="22">
        <f>IF(AB10, ROUND(AC10/AB10*100, 2),0)</f>
        <v>105.47</v>
      </c>
      <c r="AE10" s="20" t="s">
        <v>13</v>
      </c>
      <c r="AF10" s="21" t="s">
        <v>14</v>
      </c>
      <c r="AG10" s="13" t="s">
        <v>15</v>
      </c>
      <c r="AH10" s="22">
        <v>66605</v>
      </c>
      <c r="AI10" s="22">
        <v>67651</v>
      </c>
      <c r="AJ10" s="22">
        <f>IF(AH10, ROUND(AI10/AH10*100, 2),0)</f>
        <v>101.57</v>
      </c>
      <c r="AK10" s="20" t="s">
        <v>13</v>
      </c>
      <c r="AL10" s="21" t="s">
        <v>14</v>
      </c>
      <c r="AM10" s="13" t="s">
        <v>15</v>
      </c>
      <c r="AN10" s="22">
        <v>49681</v>
      </c>
      <c r="AO10" s="22">
        <v>50439</v>
      </c>
      <c r="AP10" s="22">
        <f>IF(AN10, ROUND(AO10/AN10*100, 2),0)</f>
        <v>101.53</v>
      </c>
      <c r="AQ10" s="20" t="s">
        <v>13</v>
      </c>
      <c r="AR10" s="21" t="s">
        <v>14</v>
      </c>
      <c r="AS10" s="13" t="s">
        <v>15</v>
      </c>
      <c r="AT10" s="22">
        <v>56327</v>
      </c>
      <c r="AU10" s="22">
        <v>54382</v>
      </c>
      <c r="AV10" s="22">
        <f>IF(AT10, ROUND(AU10/AT10*100, 2),0)</f>
        <v>96.55</v>
      </c>
      <c r="AW10" s="20" t="s">
        <v>13</v>
      </c>
      <c r="AX10" s="21" t="s">
        <v>14</v>
      </c>
      <c r="AY10" s="13" t="s">
        <v>15</v>
      </c>
      <c r="AZ10" s="22">
        <v>143578</v>
      </c>
      <c r="BA10" s="22">
        <v>142615</v>
      </c>
      <c r="BB10" s="22">
        <f>IF(AZ10, ROUND(BA10/AZ10*100, 2),0)</f>
        <v>99.33</v>
      </c>
      <c r="BC10" s="20" t="s">
        <v>13</v>
      </c>
      <c r="BD10" s="21" t="s">
        <v>14</v>
      </c>
      <c r="BE10" s="13" t="s">
        <v>15</v>
      </c>
      <c r="BF10" s="22">
        <v>69169</v>
      </c>
      <c r="BG10" s="22">
        <v>70285</v>
      </c>
      <c r="BH10" s="22">
        <f>IF(BF10, ROUND(BG10/BF10*100, 2),0)</f>
        <v>101.61</v>
      </c>
      <c r="BI10" s="20" t="s">
        <v>13</v>
      </c>
      <c r="BJ10" s="21" t="s">
        <v>14</v>
      </c>
      <c r="BK10" s="13" t="s">
        <v>15</v>
      </c>
      <c r="BL10" s="22">
        <v>51914</v>
      </c>
      <c r="BM10" s="22">
        <v>51808</v>
      </c>
      <c r="BN10" s="22">
        <f>IF(BL10, ROUND(BM10/BL10*100, 2),0)</f>
        <v>99.8</v>
      </c>
      <c r="BO10" s="20" t="s">
        <v>13</v>
      </c>
      <c r="BP10" s="21" t="s">
        <v>14</v>
      </c>
      <c r="BQ10" s="13" t="s">
        <v>15</v>
      </c>
      <c r="BR10" s="22">
        <v>113981</v>
      </c>
      <c r="BS10" s="22">
        <v>113650</v>
      </c>
      <c r="BT10" s="22">
        <f>IF(BR10, ROUND(BS10/BR10*100, 2),0)</f>
        <v>99.71</v>
      </c>
      <c r="BU10" s="20" t="s">
        <v>13</v>
      </c>
      <c r="BV10" s="21" t="s">
        <v>14</v>
      </c>
      <c r="BW10" s="13" t="s">
        <v>15</v>
      </c>
      <c r="BX10" s="22">
        <v>155623</v>
      </c>
      <c r="BY10" s="22">
        <v>122848</v>
      </c>
      <c r="BZ10" s="22">
        <f>IF(BX10, ROUND(BY10/BX10*100, 2),0)</f>
        <v>78.94</v>
      </c>
      <c r="CA10" s="20" t="s">
        <v>13</v>
      </c>
      <c r="CB10" s="21" t="s">
        <v>14</v>
      </c>
      <c r="CC10" s="13" t="s">
        <v>15</v>
      </c>
      <c r="CD10" s="22">
        <v>93166</v>
      </c>
      <c r="CE10" s="22">
        <v>91837</v>
      </c>
      <c r="CF10" s="22">
        <f>IF(CD10, ROUND(CE10/CD10*100, 2),0)</f>
        <v>98.57</v>
      </c>
      <c r="CG10" s="20" t="s">
        <v>13</v>
      </c>
      <c r="CH10" s="21" t="s">
        <v>14</v>
      </c>
      <c r="CI10" s="13" t="s">
        <v>15</v>
      </c>
      <c r="CJ10" s="22">
        <v>49785</v>
      </c>
      <c r="CK10" s="22">
        <v>50330</v>
      </c>
      <c r="CL10" s="22">
        <f>IF(CJ10, ROUND(CK10/CJ10*100, 2),0)</f>
        <v>101.09</v>
      </c>
    </row>
    <row r="11" spans="1:90" ht="19.350000000000001" customHeight="1" x14ac:dyDescent="0.25">
      <c r="A11" s="23"/>
      <c r="B11" s="24" t="s">
        <v>16</v>
      </c>
      <c r="C11" s="18" t="s">
        <v>12</v>
      </c>
      <c r="D11" s="25"/>
      <c r="E11" s="25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  <c r="BC11" s="23"/>
      <c r="BD11" s="24" t="s">
        <v>16</v>
      </c>
      <c r="BE11" s="18" t="s">
        <v>12</v>
      </c>
      <c r="BF11" s="25"/>
      <c r="BG11" s="25"/>
      <c r="BH11" s="19"/>
      <c r="BI11" s="23"/>
      <c r="BJ11" s="24" t="s">
        <v>16</v>
      </c>
      <c r="BK11" s="18" t="s">
        <v>12</v>
      </c>
      <c r="BL11" s="25"/>
      <c r="BM11" s="25"/>
      <c r="BN11" s="19"/>
      <c r="BO11" s="23"/>
      <c r="BP11" s="24" t="s">
        <v>16</v>
      </c>
      <c r="BQ11" s="18" t="s">
        <v>12</v>
      </c>
      <c r="BR11" s="25"/>
      <c r="BS11" s="25"/>
      <c r="BT11" s="19"/>
      <c r="BU11" s="23"/>
      <c r="BV11" s="24" t="s">
        <v>16</v>
      </c>
      <c r="BW11" s="18" t="s">
        <v>12</v>
      </c>
      <c r="BX11" s="25"/>
      <c r="BY11" s="25"/>
      <c r="BZ11" s="19"/>
      <c r="CA11" s="23"/>
      <c r="CB11" s="24" t="s">
        <v>16</v>
      </c>
      <c r="CC11" s="18" t="s">
        <v>12</v>
      </c>
      <c r="CD11" s="25"/>
      <c r="CE11" s="25"/>
      <c r="CF11" s="19"/>
      <c r="CG11" s="23"/>
      <c r="CH11" s="24" t="s">
        <v>16</v>
      </c>
      <c r="CI11" s="18" t="s">
        <v>12</v>
      </c>
      <c r="CJ11" s="25"/>
      <c r="CK11" s="25"/>
      <c r="CL11" s="19"/>
    </row>
    <row r="12" spans="1:90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SUM(OFFSET(D12,0,6),OFFSET(D12,0,12),OFFSET(D12,0,18),OFFSET(D12,0,24),OFFSET(D12,0,30),OFFSET(D12,0,36),OFFSET(D12,0,42),OFFSET(D12,0,48),OFFSET(D12,0,54),OFFSET(D12,0,60),OFFSET(D12,0,66),OFFSET(D12,0,72),OFFSET(D12,0,78),OFFSET(D12,0,84))</f>
        <v>621705</v>
      </c>
      <c r="E12" s="22">
        <f ca="1">SUM(OFFSET(E12,0,6),OFFSET(E12,0,12),OFFSET(E12,0,18),OFFSET(E12,0,24),OFFSET(E12,0,30),OFFSET(E12,0,36),OFFSET(E12,0,42),OFFSET(E12,0,48),OFFSET(E12,0,54),OFFSET(E12,0,60),OFFSET(E12,0,66),OFFSET(E12,0,72),OFFSET(E12,0,78),OFFSET(E12,0,84))</f>
        <v>649638</v>
      </c>
      <c r="F12" s="22">
        <f ca="1">IF(D12, ROUND(E12/D12*100, 2),0)</f>
        <v>104.49</v>
      </c>
      <c r="G12" s="26" t="s">
        <v>17</v>
      </c>
      <c r="H12" s="27" t="s">
        <v>18</v>
      </c>
      <c r="I12" s="13" t="s">
        <v>19</v>
      </c>
      <c r="J12" s="22">
        <v>74891</v>
      </c>
      <c r="K12" s="22">
        <v>76659</v>
      </c>
      <c r="L12" s="22">
        <f>IF(J12, ROUND(K12/J12*100, 2),0)</f>
        <v>102.36</v>
      </c>
      <c r="M12" s="26" t="s">
        <v>17</v>
      </c>
      <c r="N12" s="27" t="s">
        <v>18</v>
      </c>
      <c r="O12" s="13" t="s">
        <v>19</v>
      </c>
      <c r="P12" s="22">
        <v>12919</v>
      </c>
      <c r="Q12" s="22">
        <v>13118</v>
      </c>
      <c r="R12" s="22">
        <f>IF(P12, ROUND(Q12/P12*100, 2),0)</f>
        <v>101.54</v>
      </c>
      <c r="S12" s="26" t="s">
        <v>17</v>
      </c>
      <c r="T12" s="27" t="s">
        <v>18</v>
      </c>
      <c r="U12" s="13" t="s">
        <v>19</v>
      </c>
      <c r="V12" s="22">
        <v>14408</v>
      </c>
      <c r="W12" s="22">
        <v>14904</v>
      </c>
      <c r="X12" s="22">
        <f>IF(V12, ROUND(W12/V12*100, 2),0)</f>
        <v>103.44</v>
      </c>
      <c r="Y12" s="26" t="s">
        <v>17</v>
      </c>
      <c r="Z12" s="27" t="s">
        <v>18</v>
      </c>
      <c r="AA12" s="13" t="s">
        <v>19</v>
      </c>
      <c r="AB12" s="22">
        <v>87666</v>
      </c>
      <c r="AC12" s="22">
        <v>98345</v>
      </c>
      <c r="AD12" s="22">
        <f>IF(AB12, ROUND(AC12/AB12*100, 2),0)</f>
        <v>112.18</v>
      </c>
      <c r="AE12" s="26" t="s">
        <v>17</v>
      </c>
      <c r="AF12" s="27" t="s">
        <v>18</v>
      </c>
      <c r="AG12" s="13" t="s">
        <v>19</v>
      </c>
      <c r="AH12" s="22">
        <v>32948</v>
      </c>
      <c r="AI12" s="22">
        <v>35472</v>
      </c>
      <c r="AJ12" s="22">
        <f>IF(AH12, ROUND(AI12/AH12*100, 2),0)</f>
        <v>107.66</v>
      </c>
      <c r="AK12" s="26" t="s">
        <v>17</v>
      </c>
      <c r="AL12" s="27" t="s">
        <v>18</v>
      </c>
      <c r="AM12" s="13" t="s">
        <v>19</v>
      </c>
      <c r="AN12" s="22">
        <v>29914</v>
      </c>
      <c r="AO12" s="22">
        <v>31195</v>
      </c>
      <c r="AP12" s="22">
        <f>IF(AN12, ROUND(AO12/AN12*100, 2),0)</f>
        <v>104.28</v>
      </c>
      <c r="AQ12" s="26" t="s">
        <v>17</v>
      </c>
      <c r="AR12" s="27" t="s">
        <v>18</v>
      </c>
      <c r="AS12" s="13" t="s">
        <v>19</v>
      </c>
      <c r="AT12" s="22">
        <v>28790</v>
      </c>
      <c r="AU12" s="22">
        <v>27882</v>
      </c>
      <c r="AV12" s="22">
        <f>IF(AT12, ROUND(AU12/AT12*100, 2),0)</f>
        <v>96.85</v>
      </c>
      <c r="AW12" s="26" t="s">
        <v>17</v>
      </c>
      <c r="AX12" s="27" t="s">
        <v>18</v>
      </c>
      <c r="AY12" s="13" t="s">
        <v>19</v>
      </c>
      <c r="AZ12" s="22">
        <v>71436</v>
      </c>
      <c r="BA12" s="22">
        <v>72672</v>
      </c>
      <c r="BB12" s="22">
        <f>IF(AZ12, ROUND(BA12/AZ12*100, 2),0)</f>
        <v>101.73</v>
      </c>
      <c r="BC12" s="26" t="s">
        <v>17</v>
      </c>
      <c r="BD12" s="27" t="s">
        <v>18</v>
      </c>
      <c r="BE12" s="13" t="s">
        <v>19</v>
      </c>
      <c r="BF12" s="22">
        <v>39369</v>
      </c>
      <c r="BG12" s="22">
        <v>40425</v>
      </c>
      <c r="BH12" s="22">
        <f>IF(BF12, ROUND(BG12/BF12*100, 2),0)</f>
        <v>102.68</v>
      </c>
      <c r="BI12" s="26" t="s">
        <v>17</v>
      </c>
      <c r="BJ12" s="27" t="s">
        <v>18</v>
      </c>
      <c r="BK12" s="13" t="s">
        <v>19</v>
      </c>
      <c r="BL12" s="22">
        <v>30709</v>
      </c>
      <c r="BM12" s="22">
        <v>31646</v>
      </c>
      <c r="BN12" s="22">
        <f>IF(BL12, ROUND(BM12/BL12*100, 2),0)</f>
        <v>103.05</v>
      </c>
      <c r="BO12" s="26" t="s">
        <v>17</v>
      </c>
      <c r="BP12" s="27" t="s">
        <v>18</v>
      </c>
      <c r="BQ12" s="13" t="s">
        <v>19</v>
      </c>
      <c r="BR12" s="22">
        <v>59056</v>
      </c>
      <c r="BS12" s="22">
        <v>62938</v>
      </c>
      <c r="BT12" s="22">
        <f>IF(BR12, ROUND(BS12/BR12*100, 2),0)</f>
        <v>106.57</v>
      </c>
      <c r="BU12" s="26" t="s">
        <v>17</v>
      </c>
      <c r="BV12" s="27" t="s">
        <v>18</v>
      </c>
      <c r="BW12" s="13" t="s">
        <v>19</v>
      </c>
      <c r="BX12" s="22">
        <v>66902</v>
      </c>
      <c r="BY12" s="22">
        <v>67488</v>
      </c>
      <c r="BZ12" s="22">
        <f>IF(BX12, ROUND(BY12/BX12*100, 2),0)</f>
        <v>100.88</v>
      </c>
      <c r="CA12" s="26" t="s">
        <v>17</v>
      </c>
      <c r="CB12" s="27" t="s">
        <v>18</v>
      </c>
      <c r="CC12" s="13" t="s">
        <v>19</v>
      </c>
      <c r="CD12" s="22">
        <v>46325</v>
      </c>
      <c r="CE12" s="22">
        <v>49214</v>
      </c>
      <c r="CF12" s="22">
        <f>IF(CD12, ROUND(CE12/CD12*100, 2),0)</f>
        <v>106.24</v>
      </c>
      <c r="CG12" s="26" t="s">
        <v>17</v>
      </c>
      <c r="CH12" s="27" t="s">
        <v>18</v>
      </c>
      <c r="CI12" s="13" t="s">
        <v>19</v>
      </c>
      <c r="CJ12" s="22">
        <v>26372</v>
      </c>
      <c r="CK12" s="22">
        <v>27680</v>
      </c>
      <c r="CL12" s="22">
        <f>IF(CJ12, ROUND(CK12/CJ12*100, 2),0)</f>
        <v>104.96</v>
      </c>
    </row>
    <row r="13" spans="1:90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SUM(OFFSET(D13,0,6),OFFSET(D13,0,12),OFFSET(D13,0,18),OFFSET(D13,0,24),OFFSET(D13,0,30),OFFSET(D13,0,36),OFFSET(D13,0,42),OFFSET(D13,0,48),OFFSET(D13,0,54),OFFSET(D13,0,60),OFFSET(D13,0,66),OFFSET(D13,0,72),OFFSET(D13,0,78),OFFSET(D13,0,84))</f>
        <v>617596</v>
      </c>
      <c r="E13" s="22">
        <f ca="1">SUM(OFFSET(E13,0,6),OFFSET(E13,0,12),OFFSET(E13,0,18),OFFSET(E13,0,24),OFFSET(E13,0,30),OFFSET(E13,0,36),OFFSET(E13,0,42),OFFSET(E13,0,48),OFFSET(E13,0,54),OFFSET(E13,0,60),OFFSET(E13,0,66),OFFSET(E13,0,72),OFFSET(E13,0,78),OFFSET(E13,0,84))</f>
        <v>566717</v>
      </c>
      <c r="F13" s="22">
        <f ca="1">IF(D13, ROUND(E13/D13*100, 2),0)</f>
        <v>91.76</v>
      </c>
      <c r="G13" s="26" t="s">
        <v>20</v>
      </c>
      <c r="H13" s="27" t="s">
        <v>21</v>
      </c>
      <c r="I13" s="13" t="s">
        <v>22</v>
      </c>
      <c r="J13" s="22">
        <v>74518</v>
      </c>
      <c r="K13" s="22">
        <v>73496</v>
      </c>
      <c r="L13" s="22">
        <f>IF(J13, ROUND(K13/J13*100, 2),0)</f>
        <v>98.63</v>
      </c>
      <c r="M13" s="26" t="s">
        <v>20</v>
      </c>
      <c r="N13" s="27" t="s">
        <v>21</v>
      </c>
      <c r="O13" s="13" t="s">
        <v>22</v>
      </c>
      <c r="P13" s="22">
        <v>11148</v>
      </c>
      <c r="Q13" s="22">
        <v>10799</v>
      </c>
      <c r="R13" s="22">
        <f>IF(P13, ROUND(Q13/P13*100, 2),0)</f>
        <v>96.87</v>
      </c>
      <c r="S13" s="26" t="s">
        <v>20</v>
      </c>
      <c r="T13" s="27" t="s">
        <v>21</v>
      </c>
      <c r="U13" s="13" t="s">
        <v>22</v>
      </c>
      <c r="V13" s="22">
        <v>11187</v>
      </c>
      <c r="W13" s="22">
        <v>10717</v>
      </c>
      <c r="X13" s="22">
        <f>IF(V13, ROUND(W13/V13*100, 2),0)</f>
        <v>95.8</v>
      </c>
      <c r="Y13" s="26" t="s">
        <v>20</v>
      </c>
      <c r="Z13" s="27" t="s">
        <v>21</v>
      </c>
      <c r="AA13" s="13" t="s">
        <v>22</v>
      </c>
      <c r="AB13" s="22">
        <v>102735</v>
      </c>
      <c r="AC13" s="22">
        <v>102472</v>
      </c>
      <c r="AD13" s="22">
        <f>IF(AB13, ROUND(AC13/AB13*100, 2),0)</f>
        <v>99.74</v>
      </c>
      <c r="AE13" s="26" t="s">
        <v>20</v>
      </c>
      <c r="AF13" s="27" t="s">
        <v>21</v>
      </c>
      <c r="AG13" s="13" t="s">
        <v>22</v>
      </c>
      <c r="AH13" s="22">
        <v>33657</v>
      </c>
      <c r="AI13" s="22">
        <v>32179</v>
      </c>
      <c r="AJ13" s="22">
        <f>IF(AH13, ROUND(AI13/AH13*100, 2),0)</f>
        <v>95.61</v>
      </c>
      <c r="AK13" s="26" t="s">
        <v>20</v>
      </c>
      <c r="AL13" s="27" t="s">
        <v>21</v>
      </c>
      <c r="AM13" s="13" t="s">
        <v>22</v>
      </c>
      <c r="AN13" s="22">
        <v>19767</v>
      </c>
      <c r="AO13" s="22">
        <v>19244</v>
      </c>
      <c r="AP13" s="22">
        <f>IF(AN13, ROUND(AO13/AN13*100, 2),0)</f>
        <v>97.35</v>
      </c>
      <c r="AQ13" s="26" t="s">
        <v>20</v>
      </c>
      <c r="AR13" s="27" t="s">
        <v>21</v>
      </c>
      <c r="AS13" s="13" t="s">
        <v>22</v>
      </c>
      <c r="AT13" s="22">
        <v>27537</v>
      </c>
      <c r="AU13" s="22">
        <v>26500</v>
      </c>
      <c r="AV13" s="22">
        <f>IF(AT13, ROUND(AU13/AT13*100, 2),0)</f>
        <v>96.23</v>
      </c>
      <c r="AW13" s="26" t="s">
        <v>20</v>
      </c>
      <c r="AX13" s="27" t="s">
        <v>21</v>
      </c>
      <c r="AY13" s="13" t="s">
        <v>22</v>
      </c>
      <c r="AZ13" s="22">
        <v>72142</v>
      </c>
      <c r="BA13" s="22">
        <v>69943</v>
      </c>
      <c r="BB13" s="22">
        <f>IF(AZ13, ROUND(BA13/AZ13*100, 2),0)</f>
        <v>96.95</v>
      </c>
      <c r="BC13" s="26" t="s">
        <v>20</v>
      </c>
      <c r="BD13" s="27" t="s">
        <v>21</v>
      </c>
      <c r="BE13" s="13" t="s">
        <v>22</v>
      </c>
      <c r="BF13" s="22">
        <v>29800</v>
      </c>
      <c r="BG13" s="22">
        <v>29860</v>
      </c>
      <c r="BH13" s="22">
        <f>IF(BF13, ROUND(BG13/BF13*100, 2),0)</f>
        <v>100.2</v>
      </c>
      <c r="BI13" s="26" t="s">
        <v>20</v>
      </c>
      <c r="BJ13" s="27" t="s">
        <v>21</v>
      </c>
      <c r="BK13" s="13" t="s">
        <v>22</v>
      </c>
      <c r="BL13" s="22">
        <v>21205</v>
      </c>
      <c r="BM13" s="22">
        <v>20162</v>
      </c>
      <c r="BN13" s="22">
        <f>IF(BL13, ROUND(BM13/BL13*100, 2),0)</f>
        <v>95.08</v>
      </c>
      <c r="BO13" s="26" t="s">
        <v>20</v>
      </c>
      <c r="BP13" s="27" t="s">
        <v>21</v>
      </c>
      <c r="BQ13" s="13" t="s">
        <v>22</v>
      </c>
      <c r="BR13" s="22">
        <v>54925</v>
      </c>
      <c r="BS13" s="22">
        <v>50712</v>
      </c>
      <c r="BT13" s="22">
        <f>IF(BR13, ROUND(BS13/BR13*100, 2),0)</f>
        <v>92.33</v>
      </c>
      <c r="BU13" s="26" t="s">
        <v>20</v>
      </c>
      <c r="BV13" s="27" t="s">
        <v>21</v>
      </c>
      <c r="BW13" s="13" t="s">
        <v>22</v>
      </c>
      <c r="BX13" s="22">
        <v>88721</v>
      </c>
      <c r="BY13" s="22">
        <v>55360</v>
      </c>
      <c r="BZ13" s="22">
        <f>IF(BX13, ROUND(BY13/BX13*100, 2),0)</f>
        <v>62.4</v>
      </c>
      <c r="CA13" s="26" t="s">
        <v>20</v>
      </c>
      <c r="CB13" s="27" t="s">
        <v>21</v>
      </c>
      <c r="CC13" s="13" t="s">
        <v>22</v>
      </c>
      <c r="CD13" s="22">
        <v>46841</v>
      </c>
      <c r="CE13" s="22">
        <v>42623</v>
      </c>
      <c r="CF13" s="22">
        <f>IF(CD13, ROUND(CE13/CD13*100, 2),0)</f>
        <v>91</v>
      </c>
      <c r="CG13" s="26" t="s">
        <v>20</v>
      </c>
      <c r="CH13" s="27" t="s">
        <v>21</v>
      </c>
      <c r="CI13" s="13" t="s">
        <v>22</v>
      </c>
      <c r="CJ13" s="22">
        <v>23413</v>
      </c>
      <c r="CK13" s="22">
        <v>22650</v>
      </c>
      <c r="CL13" s="22">
        <f>IF(CJ13, ROUND(CK13/CJ13*100, 2),0)</f>
        <v>96.74</v>
      </c>
    </row>
    <row r="14" spans="1:90" ht="19.350000000000001" customHeight="1" x14ac:dyDescent="0.25">
      <c r="A14" s="23"/>
      <c r="B14" s="24" t="s">
        <v>23</v>
      </c>
      <c r="C14" s="18" t="s">
        <v>12</v>
      </c>
      <c r="D14" s="25"/>
      <c r="E14" s="25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  <c r="BC14" s="23"/>
      <c r="BD14" s="24" t="s">
        <v>23</v>
      </c>
      <c r="BE14" s="18" t="s">
        <v>12</v>
      </c>
      <c r="BF14" s="25"/>
      <c r="BG14" s="25"/>
      <c r="BH14" s="19"/>
      <c r="BI14" s="23"/>
      <c r="BJ14" s="24" t="s">
        <v>23</v>
      </c>
      <c r="BK14" s="18" t="s">
        <v>12</v>
      </c>
      <c r="BL14" s="25"/>
      <c r="BM14" s="25"/>
      <c r="BN14" s="19"/>
      <c r="BO14" s="23"/>
      <c r="BP14" s="24" t="s">
        <v>23</v>
      </c>
      <c r="BQ14" s="18" t="s">
        <v>12</v>
      </c>
      <c r="BR14" s="25"/>
      <c r="BS14" s="25"/>
      <c r="BT14" s="19"/>
      <c r="BU14" s="23"/>
      <c r="BV14" s="24" t="s">
        <v>23</v>
      </c>
      <c r="BW14" s="18" t="s">
        <v>12</v>
      </c>
      <c r="BX14" s="25"/>
      <c r="BY14" s="25"/>
      <c r="BZ14" s="19"/>
      <c r="CA14" s="23"/>
      <c r="CB14" s="24" t="s">
        <v>23</v>
      </c>
      <c r="CC14" s="18" t="s">
        <v>12</v>
      </c>
      <c r="CD14" s="25"/>
      <c r="CE14" s="25"/>
      <c r="CF14" s="19"/>
      <c r="CG14" s="23"/>
      <c r="CH14" s="24" t="s">
        <v>23</v>
      </c>
      <c r="CI14" s="18" t="s">
        <v>12</v>
      </c>
      <c r="CJ14" s="25"/>
      <c r="CK14" s="25"/>
      <c r="CL14" s="19"/>
    </row>
    <row r="15" spans="1:90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SUM(OFFSET(D15,0,6),OFFSET(D15,0,12),OFFSET(D15,0,18),OFFSET(D15,0,24),OFFSET(D15,0,30),OFFSET(D15,0,36),OFFSET(D15,0,42),OFFSET(D15,0,48),OFFSET(D15,0,54),OFFSET(D15,0,60),OFFSET(D15,0,66),OFFSET(D15,0,72),OFFSET(D15,0,78),OFFSET(D15,0,84))</f>
        <v>388250</v>
      </c>
      <c r="E15" s="22">
        <f t="shared" ca="1" si="0"/>
        <v>470157</v>
      </c>
      <c r="F15" s="22">
        <f ca="1">IF(D15, ROUND(E15/D15*100, 2),0)</f>
        <v>121.1</v>
      </c>
      <c r="G15" s="26" t="s">
        <v>24</v>
      </c>
      <c r="H15" s="27" t="s">
        <v>25</v>
      </c>
      <c r="I15" s="13" t="s">
        <v>26</v>
      </c>
      <c r="J15" s="22">
        <v>47713</v>
      </c>
      <c r="K15" s="22">
        <v>120325</v>
      </c>
      <c r="L15" s="22">
        <f>IF(J15, ROUND(K15/J15*100, 2),0)</f>
        <v>252.18</v>
      </c>
      <c r="M15" s="26" t="s">
        <v>24</v>
      </c>
      <c r="N15" s="27" t="s">
        <v>25</v>
      </c>
      <c r="O15" s="13" t="s">
        <v>26</v>
      </c>
      <c r="P15" s="22">
        <v>7140</v>
      </c>
      <c r="Q15" s="22">
        <v>6789</v>
      </c>
      <c r="R15" s="22">
        <f>IF(P15, ROUND(Q15/P15*100, 2),0)</f>
        <v>95.08</v>
      </c>
      <c r="S15" s="26" t="s">
        <v>24</v>
      </c>
      <c r="T15" s="27" t="s">
        <v>25</v>
      </c>
      <c r="U15" s="13" t="s">
        <v>26</v>
      </c>
      <c r="V15" s="22">
        <v>6309</v>
      </c>
      <c r="W15" s="22">
        <v>6132</v>
      </c>
      <c r="X15" s="22">
        <f>IF(V15, ROUND(W15/V15*100, 2),0)</f>
        <v>97.19</v>
      </c>
      <c r="Y15" s="26" t="s">
        <v>24</v>
      </c>
      <c r="Z15" s="27" t="s">
        <v>25</v>
      </c>
      <c r="AA15" s="13" t="s">
        <v>26</v>
      </c>
      <c r="AB15" s="22">
        <v>93398</v>
      </c>
      <c r="AC15" s="22">
        <v>166765</v>
      </c>
      <c r="AD15" s="22">
        <f>IF(AB15, ROUND(AC15/AB15*100, 2),0)</f>
        <v>178.55</v>
      </c>
      <c r="AE15" s="26" t="s">
        <v>24</v>
      </c>
      <c r="AF15" s="27" t="s">
        <v>25</v>
      </c>
      <c r="AG15" s="13" t="s">
        <v>26</v>
      </c>
      <c r="AH15" s="22">
        <v>22880</v>
      </c>
      <c r="AI15" s="22">
        <v>21913</v>
      </c>
      <c r="AJ15" s="22">
        <f>IF(AH15, ROUND(AI15/AH15*100, 2),0)</f>
        <v>95.77</v>
      </c>
      <c r="AK15" s="26" t="s">
        <v>24</v>
      </c>
      <c r="AL15" s="27" t="s">
        <v>25</v>
      </c>
      <c r="AM15" s="13" t="s">
        <v>26</v>
      </c>
      <c r="AN15" s="22">
        <v>1761</v>
      </c>
      <c r="AO15" s="22">
        <v>1495</v>
      </c>
      <c r="AP15" s="22">
        <f>IF(AN15, ROUND(AO15/AN15*100, 2),0)</f>
        <v>84.89</v>
      </c>
      <c r="AQ15" s="26" t="s">
        <v>24</v>
      </c>
      <c r="AR15" s="27" t="s">
        <v>25</v>
      </c>
      <c r="AS15" s="13" t="s">
        <v>26</v>
      </c>
      <c r="AT15" s="22">
        <v>18377</v>
      </c>
      <c r="AU15" s="22">
        <v>17380</v>
      </c>
      <c r="AV15" s="22">
        <f>IF(AT15, ROUND(AU15/AT15*100, 2),0)</f>
        <v>94.57</v>
      </c>
      <c r="AW15" s="26" t="s">
        <v>24</v>
      </c>
      <c r="AX15" s="27" t="s">
        <v>25</v>
      </c>
      <c r="AY15" s="13" t="s">
        <v>26</v>
      </c>
      <c r="AZ15" s="22">
        <v>13036</v>
      </c>
      <c r="BA15" s="22">
        <v>7128</v>
      </c>
      <c r="BB15" s="22">
        <f>IF(AZ15, ROUND(BA15/AZ15*100, 2),0)</f>
        <v>54.68</v>
      </c>
      <c r="BC15" s="26" t="s">
        <v>24</v>
      </c>
      <c r="BD15" s="27" t="s">
        <v>25</v>
      </c>
      <c r="BE15" s="13" t="s">
        <v>26</v>
      </c>
      <c r="BF15" s="22">
        <v>18061</v>
      </c>
      <c r="BG15" s="22">
        <v>17186</v>
      </c>
      <c r="BH15" s="22">
        <f>IF(BF15, ROUND(BG15/BF15*100, 2),0)</f>
        <v>95.16</v>
      </c>
      <c r="BI15" s="26" t="s">
        <v>24</v>
      </c>
      <c r="BJ15" s="27" t="s">
        <v>25</v>
      </c>
      <c r="BK15" s="13" t="s">
        <v>26</v>
      </c>
      <c r="BL15" s="22">
        <v>19128</v>
      </c>
      <c r="BM15" s="22">
        <v>17814</v>
      </c>
      <c r="BN15" s="22">
        <f>IF(BL15, ROUND(BM15/BL15*100, 2),0)</f>
        <v>93.13</v>
      </c>
      <c r="BO15" s="26" t="s">
        <v>24</v>
      </c>
      <c r="BP15" s="27" t="s">
        <v>25</v>
      </c>
      <c r="BQ15" s="13" t="s">
        <v>26</v>
      </c>
      <c r="BR15" s="22">
        <v>36487</v>
      </c>
      <c r="BS15" s="22">
        <v>34901</v>
      </c>
      <c r="BT15" s="22">
        <f>IF(BR15, ROUND(BS15/BR15*100, 2),0)</f>
        <v>95.65</v>
      </c>
      <c r="BU15" s="26" t="s">
        <v>24</v>
      </c>
      <c r="BV15" s="27" t="s">
        <v>25</v>
      </c>
      <c r="BW15" s="13" t="s">
        <v>26</v>
      </c>
      <c r="BX15" s="22">
        <v>63334</v>
      </c>
      <c r="BY15" s="22">
        <v>4793</v>
      </c>
      <c r="BZ15" s="22">
        <f>IF(BX15, ROUND(BY15/BX15*100, 2),0)</f>
        <v>7.57</v>
      </c>
      <c r="CA15" s="26" t="s">
        <v>24</v>
      </c>
      <c r="CB15" s="27" t="s">
        <v>25</v>
      </c>
      <c r="CC15" s="13" t="s">
        <v>26</v>
      </c>
      <c r="CD15" s="22">
        <v>24920</v>
      </c>
      <c r="CE15" s="22">
        <v>32431</v>
      </c>
      <c r="CF15" s="22">
        <f>IF(CD15, ROUND(CE15/CD15*100, 2),0)</f>
        <v>130.13999999999999</v>
      </c>
      <c r="CG15" s="26" t="s">
        <v>24</v>
      </c>
      <c r="CH15" s="27" t="s">
        <v>25</v>
      </c>
      <c r="CI15" s="13" t="s">
        <v>26</v>
      </c>
      <c r="CJ15" s="22">
        <v>15706</v>
      </c>
      <c r="CK15" s="22">
        <v>15105</v>
      </c>
      <c r="CL15" s="22">
        <f>IF(CJ15, ROUND(CK15/CJ15*100, 2),0)</f>
        <v>96.17</v>
      </c>
    </row>
    <row r="16" spans="1:90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56948</v>
      </c>
      <c r="E16" s="22">
        <f t="shared" ca="1" si="0"/>
        <v>54874</v>
      </c>
      <c r="F16" s="22">
        <f ca="1">IF(D16, ROUND(E16/D16*100, 2),0)</f>
        <v>96.36</v>
      </c>
      <c r="G16" s="26" t="s">
        <v>27</v>
      </c>
      <c r="H16" s="27" t="s">
        <v>28</v>
      </c>
      <c r="I16" s="13" t="s">
        <v>29</v>
      </c>
      <c r="J16" s="22">
        <v>6488</v>
      </c>
      <c r="K16" s="22">
        <v>6423</v>
      </c>
      <c r="L16" s="22">
        <f>IF(J16, ROUND(K16/J16*100, 2),0)</f>
        <v>99</v>
      </c>
      <c r="M16" s="26" t="s">
        <v>27</v>
      </c>
      <c r="N16" s="27" t="s">
        <v>28</v>
      </c>
      <c r="O16" s="13" t="s">
        <v>29</v>
      </c>
      <c r="P16" s="22">
        <v>1525</v>
      </c>
      <c r="Q16" s="22">
        <v>1594</v>
      </c>
      <c r="R16" s="22">
        <f>IF(P16, ROUND(Q16/P16*100, 2),0)</f>
        <v>104.52</v>
      </c>
      <c r="S16" s="26" t="s">
        <v>27</v>
      </c>
      <c r="T16" s="27" t="s">
        <v>28</v>
      </c>
      <c r="U16" s="13" t="s">
        <v>29</v>
      </c>
      <c r="V16" s="22">
        <v>4047</v>
      </c>
      <c r="W16" s="22">
        <v>3981</v>
      </c>
      <c r="X16" s="22">
        <f>IF(V16, ROUND(W16/V16*100, 2),0)</f>
        <v>98.37</v>
      </c>
      <c r="Y16" s="26" t="s">
        <v>27</v>
      </c>
      <c r="Z16" s="27" t="s">
        <v>28</v>
      </c>
      <c r="AA16" s="13" t="s">
        <v>29</v>
      </c>
      <c r="AB16" s="22">
        <v>9337</v>
      </c>
      <c r="AC16" s="22">
        <v>9187</v>
      </c>
      <c r="AD16" s="22">
        <f>IF(AB16, ROUND(AC16/AB16*100, 2),0)</f>
        <v>98.39</v>
      </c>
      <c r="AE16" s="26" t="s">
        <v>27</v>
      </c>
      <c r="AF16" s="27" t="s">
        <v>28</v>
      </c>
      <c r="AG16" s="13" t="s">
        <v>29</v>
      </c>
      <c r="AH16" s="22">
        <v>3342</v>
      </c>
      <c r="AI16" s="22">
        <v>3106</v>
      </c>
      <c r="AJ16" s="22">
        <f>IF(AH16, ROUND(AI16/AH16*100, 2),0)</f>
        <v>92.94</v>
      </c>
      <c r="AK16" s="26" t="s">
        <v>27</v>
      </c>
      <c r="AL16" s="27" t="s">
        <v>28</v>
      </c>
      <c r="AM16" s="13" t="s">
        <v>29</v>
      </c>
      <c r="AN16" s="22">
        <v>2602</v>
      </c>
      <c r="AO16" s="22">
        <v>2533</v>
      </c>
      <c r="AP16" s="22">
        <f>IF(AN16, ROUND(AO16/AN16*100, 2),0)</f>
        <v>97.35</v>
      </c>
      <c r="AQ16" s="26" t="s">
        <v>27</v>
      </c>
      <c r="AR16" s="27" t="s">
        <v>28</v>
      </c>
      <c r="AS16" s="13" t="s">
        <v>29</v>
      </c>
      <c r="AT16" s="22">
        <v>3012</v>
      </c>
      <c r="AU16" s="22">
        <v>2979</v>
      </c>
      <c r="AV16" s="22">
        <f>IF(AT16, ROUND(AU16/AT16*100, 2),0)</f>
        <v>98.9</v>
      </c>
      <c r="AW16" s="26" t="s">
        <v>27</v>
      </c>
      <c r="AX16" s="27" t="s">
        <v>28</v>
      </c>
      <c r="AY16" s="13" t="s">
        <v>29</v>
      </c>
      <c r="AZ16" s="22">
        <v>4555</v>
      </c>
      <c r="BA16" s="22">
        <v>4562</v>
      </c>
      <c r="BB16" s="22">
        <f>IF(AZ16, ROUND(BA16/AZ16*100, 2),0)</f>
        <v>100.15</v>
      </c>
      <c r="BC16" s="26" t="s">
        <v>27</v>
      </c>
      <c r="BD16" s="27" t="s">
        <v>28</v>
      </c>
      <c r="BE16" s="13" t="s">
        <v>29</v>
      </c>
      <c r="BF16" s="22">
        <v>4610</v>
      </c>
      <c r="BG16" s="22">
        <v>4357</v>
      </c>
      <c r="BH16" s="22">
        <f>IF(BF16, ROUND(BG16/BF16*100, 2),0)</f>
        <v>94.51</v>
      </c>
      <c r="BI16" s="26" t="s">
        <v>27</v>
      </c>
      <c r="BJ16" s="27" t="s">
        <v>28</v>
      </c>
      <c r="BK16" s="13" t="s">
        <v>29</v>
      </c>
      <c r="BL16" s="22">
        <v>2077</v>
      </c>
      <c r="BM16" s="22">
        <v>2348</v>
      </c>
      <c r="BN16" s="22">
        <f>IF(BL16, ROUND(BM16/BL16*100, 2),0)</f>
        <v>113.05</v>
      </c>
      <c r="BO16" s="26" t="s">
        <v>27</v>
      </c>
      <c r="BP16" s="27" t="s">
        <v>28</v>
      </c>
      <c r="BQ16" s="13" t="s">
        <v>29</v>
      </c>
      <c r="BR16" s="22">
        <v>3693</v>
      </c>
      <c r="BS16" s="22">
        <v>2505</v>
      </c>
      <c r="BT16" s="22">
        <f>IF(BR16, ROUND(BS16/BR16*100, 2),0)</f>
        <v>67.83</v>
      </c>
      <c r="BU16" s="26" t="s">
        <v>27</v>
      </c>
      <c r="BV16" s="27" t="s">
        <v>28</v>
      </c>
      <c r="BW16" s="13" t="s">
        <v>29</v>
      </c>
      <c r="BX16" s="22">
        <v>4983</v>
      </c>
      <c r="BY16" s="22">
        <v>4930</v>
      </c>
      <c r="BZ16" s="22">
        <f>IF(BX16, ROUND(BY16/BX16*100, 2),0)</f>
        <v>98.94</v>
      </c>
      <c r="CA16" s="26" t="s">
        <v>27</v>
      </c>
      <c r="CB16" s="27" t="s">
        <v>28</v>
      </c>
      <c r="CC16" s="13" t="s">
        <v>29</v>
      </c>
      <c r="CD16" s="22">
        <v>4287</v>
      </c>
      <c r="CE16" s="22">
        <v>4192</v>
      </c>
      <c r="CF16" s="22">
        <f>IF(CD16, ROUND(CE16/CD16*100, 2),0)</f>
        <v>97.78</v>
      </c>
      <c r="CG16" s="26" t="s">
        <v>27</v>
      </c>
      <c r="CH16" s="27" t="s">
        <v>28</v>
      </c>
      <c r="CI16" s="13" t="s">
        <v>29</v>
      </c>
      <c r="CJ16" s="22">
        <v>2390</v>
      </c>
      <c r="CK16" s="22">
        <v>2177</v>
      </c>
      <c r="CL16" s="22">
        <f>IF(CJ16, ROUND(CK16/CJ16*100, 2),0)</f>
        <v>91.09</v>
      </c>
    </row>
    <row r="17" spans="1:90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43525</v>
      </c>
      <c r="E17" s="22">
        <f t="shared" ca="1" si="0"/>
        <v>43118</v>
      </c>
      <c r="F17" s="22">
        <f ca="1">IF(D17, ROUND(E17/D17*100, 2),0)</f>
        <v>99.06</v>
      </c>
      <c r="G17" s="20" t="s">
        <v>30</v>
      </c>
      <c r="H17" s="28" t="s">
        <v>31</v>
      </c>
      <c r="I17" s="13" t="s">
        <v>32</v>
      </c>
      <c r="J17" s="22">
        <v>1772</v>
      </c>
      <c r="K17" s="22">
        <v>1811</v>
      </c>
      <c r="L17" s="22">
        <f>IF(J17, ROUND(K17/J17*100, 2),0)</f>
        <v>102.2</v>
      </c>
      <c r="M17" s="20" t="s">
        <v>30</v>
      </c>
      <c r="N17" s="28" t="s">
        <v>31</v>
      </c>
      <c r="O17" s="13" t="s">
        <v>32</v>
      </c>
      <c r="P17" s="22">
        <v>1657</v>
      </c>
      <c r="Q17" s="22">
        <v>1800</v>
      </c>
      <c r="R17" s="22">
        <f>IF(P17, ROUND(Q17/P17*100, 2),0)</f>
        <v>108.63</v>
      </c>
      <c r="S17" s="20" t="s">
        <v>30</v>
      </c>
      <c r="T17" s="28" t="s">
        <v>31</v>
      </c>
      <c r="U17" s="13" t="s">
        <v>32</v>
      </c>
      <c r="V17" s="22">
        <v>187</v>
      </c>
      <c r="W17" s="22">
        <v>202</v>
      </c>
      <c r="X17" s="22">
        <f>IF(V17, ROUND(W17/V17*100, 2),0)</f>
        <v>108.02</v>
      </c>
      <c r="Y17" s="20" t="s">
        <v>30</v>
      </c>
      <c r="Z17" s="28" t="s">
        <v>31</v>
      </c>
      <c r="AA17" s="13" t="s">
        <v>32</v>
      </c>
      <c r="AB17" s="22">
        <v>1715</v>
      </c>
      <c r="AC17" s="22">
        <v>1503</v>
      </c>
      <c r="AD17" s="22">
        <f>IF(AB17, ROUND(AC17/AB17*100, 2),0)</f>
        <v>87.64</v>
      </c>
      <c r="AE17" s="20" t="s">
        <v>30</v>
      </c>
      <c r="AF17" s="28" t="s">
        <v>31</v>
      </c>
      <c r="AG17" s="13" t="s">
        <v>32</v>
      </c>
      <c r="AH17" s="22">
        <v>1723</v>
      </c>
      <c r="AI17" s="22">
        <v>1765</v>
      </c>
      <c r="AJ17" s="22">
        <f>IF(AH17, ROUND(AI17/AH17*100, 2),0)</f>
        <v>102.44</v>
      </c>
      <c r="AK17" s="20" t="s">
        <v>30</v>
      </c>
      <c r="AL17" s="28" t="s">
        <v>31</v>
      </c>
      <c r="AM17" s="13" t="s">
        <v>32</v>
      </c>
      <c r="AN17" s="22">
        <v>1689</v>
      </c>
      <c r="AO17" s="22">
        <v>4132</v>
      </c>
      <c r="AP17" s="22">
        <f>IF(AN17, ROUND(AO17/AN17*100, 2),0)</f>
        <v>244.64</v>
      </c>
      <c r="AQ17" s="20" t="s">
        <v>30</v>
      </c>
      <c r="AR17" s="28" t="s">
        <v>31</v>
      </c>
      <c r="AS17" s="13" t="s">
        <v>32</v>
      </c>
      <c r="AT17" s="22">
        <v>722</v>
      </c>
      <c r="AU17" s="22">
        <v>774</v>
      </c>
      <c r="AV17" s="22">
        <f>IF(AT17, ROUND(AU17/AT17*100, 2),0)</f>
        <v>107.2</v>
      </c>
      <c r="AW17" s="20" t="s">
        <v>30</v>
      </c>
      <c r="AX17" s="28" t="s">
        <v>31</v>
      </c>
      <c r="AY17" s="13" t="s">
        <v>32</v>
      </c>
      <c r="AZ17" s="22">
        <v>798</v>
      </c>
      <c r="BA17" s="22">
        <v>774</v>
      </c>
      <c r="BB17" s="22">
        <f>IF(AZ17, ROUND(BA17/AZ17*100, 2),0)</f>
        <v>96.99</v>
      </c>
      <c r="BC17" s="20" t="s">
        <v>30</v>
      </c>
      <c r="BD17" s="28" t="s">
        <v>31</v>
      </c>
      <c r="BE17" s="13" t="s">
        <v>32</v>
      </c>
      <c r="BF17" s="22">
        <v>3761</v>
      </c>
      <c r="BG17" s="22">
        <v>2407</v>
      </c>
      <c r="BH17" s="22">
        <f>IF(BF17, ROUND(BG17/BF17*100, 2),0)</f>
        <v>64</v>
      </c>
      <c r="BI17" s="20" t="s">
        <v>30</v>
      </c>
      <c r="BJ17" s="28" t="s">
        <v>31</v>
      </c>
      <c r="BK17" s="13" t="s">
        <v>32</v>
      </c>
      <c r="BL17" s="22">
        <v>1208</v>
      </c>
      <c r="BM17" s="22">
        <v>1170</v>
      </c>
      <c r="BN17" s="22">
        <f>IF(BL17, ROUND(BM17/BL17*100, 2),0)</f>
        <v>96.85</v>
      </c>
      <c r="BO17" s="20" t="s">
        <v>30</v>
      </c>
      <c r="BP17" s="28" t="s">
        <v>31</v>
      </c>
      <c r="BQ17" s="13" t="s">
        <v>32</v>
      </c>
      <c r="BR17" s="22">
        <v>6344</v>
      </c>
      <c r="BS17" s="22">
        <v>6254</v>
      </c>
      <c r="BT17" s="22">
        <f>IF(BR17, ROUND(BS17/BR17*100, 2),0)</f>
        <v>98.58</v>
      </c>
      <c r="BU17" s="20" t="s">
        <v>30</v>
      </c>
      <c r="BV17" s="28" t="s">
        <v>31</v>
      </c>
      <c r="BW17" s="13" t="s">
        <v>32</v>
      </c>
      <c r="BX17" s="22">
        <v>690</v>
      </c>
      <c r="BY17" s="22">
        <v>673</v>
      </c>
      <c r="BZ17" s="22">
        <f>IF(BX17, ROUND(BY17/BX17*100, 2),0)</f>
        <v>97.54</v>
      </c>
      <c r="CA17" s="20" t="s">
        <v>30</v>
      </c>
      <c r="CB17" s="28" t="s">
        <v>31</v>
      </c>
      <c r="CC17" s="13" t="s">
        <v>32</v>
      </c>
      <c r="CD17" s="22">
        <v>13365</v>
      </c>
      <c r="CE17" s="22">
        <v>12101</v>
      </c>
      <c r="CF17" s="22">
        <f>IF(CD17, ROUND(CE17/CD17*100, 2),0)</f>
        <v>90.54</v>
      </c>
      <c r="CG17" s="20" t="s">
        <v>30</v>
      </c>
      <c r="CH17" s="28" t="s">
        <v>31</v>
      </c>
      <c r="CI17" s="13" t="s">
        <v>32</v>
      </c>
      <c r="CJ17" s="22">
        <v>7894</v>
      </c>
      <c r="CK17" s="22">
        <v>7752</v>
      </c>
      <c r="CL17" s="22">
        <f>IF(CJ17, ROUND(CK17/CJ17*100, 2),0)</f>
        <v>98.2</v>
      </c>
    </row>
    <row r="18" spans="1:90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9678341</v>
      </c>
      <c r="E18" s="22">
        <f t="shared" ca="1" si="0"/>
        <v>15196163</v>
      </c>
      <c r="F18" s="22">
        <f ca="1">IF(D18, ROUND(E18/D18*100, 2),0)</f>
        <v>157.01</v>
      </c>
      <c r="G18" s="20" t="s">
        <v>33</v>
      </c>
      <c r="H18" s="21" t="s">
        <v>34</v>
      </c>
      <c r="I18" s="13" t="s">
        <v>35</v>
      </c>
      <c r="J18" s="22">
        <v>1280182</v>
      </c>
      <c r="K18" s="22">
        <v>1280423</v>
      </c>
      <c r="L18" s="22">
        <f>IF(J18, ROUND(K18/J18*100, 2),0)</f>
        <v>100.02</v>
      </c>
      <c r="M18" s="20" t="s">
        <v>33</v>
      </c>
      <c r="N18" s="21" t="s">
        <v>34</v>
      </c>
      <c r="O18" s="13" t="s">
        <v>35</v>
      </c>
      <c r="P18" s="22">
        <v>174405</v>
      </c>
      <c r="Q18" s="22">
        <v>330300</v>
      </c>
      <c r="R18" s="22">
        <f>IF(P18, ROUND(Q18/P18*100, 2),0)</f>
        <v>189.39</v>
      </c>
      <c r="S18" s="20" t="s">
        <v>33</v>
      </c>
      <c r="T18" s="21" t="s">
        <v>34</v>
      </c>
      <c r="U18" s="13" t="s">
        <v>35</v>
      </c>
      <c r="V18" s="22">
        <v>402229</v>
      </c>
      <c r="W18" s="22">
        <v>418274</v>
      </c>
      <c r="X18" s="22">
        <f>IF(V18, ROUND(W18/V18*100, 2),0)</f>
        <v>103.99</v>
      </c>
      <c r="Y18" s="20" t="s">
        <v>33</v>
      </c>
      <c r="Z18" s="21" t="s">
        <v>34</v>
      </c>
      <c r="AA18" s="13" t="s">
        <v>35</v>
      </c>
      <c r="AB18" s="22">
        <v>1959900</v>
      </c>
      <c r="AC18" s="22">
        <v>2022500</v>
      </c>
      <c r="AD18" s="22">
        <f>IF(AB18, ROUND(AC18/AB18*100, 2),0)</f>
        <v>103.19</v>
      </c>
      <c r="AE18" s="20" t="s">
        <v>33</v>
      </c>
      <c r="AF18" s="21" t="s">
        <v>34</v>
      </c>
      <c r="AG18" s="13" t="s">
        <v>35</v>
      </c>
      <c r="AH18" s="22">
        <v>468094</v>
      </c>
      <c r="AI18" s="22">
        <v>4999896</v>
      </c>
      <c r="AJ18" s="22">
        <f>IF(AH18, ROUND(AI18/AH18*100, 2),0)</f>
        <v>1068.1400000000001</v>
      </c>
      <c r="AK18" s="20" t="s">
        <v>33</v>
      </c>
      <c r="AL18" s="21" t="s">
        <v>34</v>
      </c>
      <c r="AM18" s="13" t="s">
        <v>35</v>
      </c>
      <c r="AN18" s="22">
        <v>555359</v>
      </c>
      <c r="AO18" s="22">
        <v>453780</v>
      </c>
      <c r="AP18" s="22">
        <f>IF(AN18, ROUND(AO18/AN18*100, 2),0)</f>
        <v>81.709999999999994</v>
      </c>
      <c r="AQ18" s="20" t="s">
        <v>33</v>
      </c>
      <c r="AR18" s="21" t="s">
        <v>34</v>
      </c>
      <c r="AS18" s="13" t="s">
        <v>35</v>
      </c>
      <c r="AT18" s="22">
        <v>433984</v>
      </c>
      <c r="AU18" s="22">
        <v>453297</v>
      </c>
      <c r="AV18" s="22">
        <f>IF(AT18, ROUND(AU18/AT18*100, 2),0)</f>
        <v>104.45</v>
      </c>
      <c r="AW18" s="20" t="s">
        <v>33</v>
      </c>
      <c r="AX18" s="21" t="s">
        <v>34</v>
      </c>
      <c r="AY18" s="13" t="s">
        <v>35</v>
      </c>
      <c r="AZ18" s="22">
        <v>327447</v>
      </c>
      <c r="BA18" s="22">
        <v>335851</v>
      </c>
      <c r="BB18" s="22">
        <f>IF(AZ18, ROUND(BA18/AZ18*100, 2),0)</f>
        <v>102.57</v>
      </c>
      <c r="BC18" s="20" t="s">
        <v>33</v>
      </c>
      <c r="BD18" s="21" t="s">
        <v>34</v>
      </c>
      <c r="BE18" s="13" t="s">
        <v>35</v>
      </c>
      <c r="BF18" s="22">
        <v>89525</v>
      </c>
      <c r="BG18" s="22">
        <v>79185</v>
      </c>
      <c r="BH18" s="22">
        <f>IF(BF18, ROUND(BG18/BF18*100, 2),0)</f>
        <v>88.45</v>
      </c>
      <c r="BI18" s="20" t="s">
        <v>33</v>
      </c>
      <c r="BJ18" s="21" t="s">
        <v>34</v>
      </c>
      <c r="BK18" s="13" t="s">
        <v>35</v>
      </c>
      <c r="BL18" s="22">
        <v>354300</v>
      </c>
      <c r="BM18" s="22">
        <v>352400</v>
      </c>
      <c r="BN18" s="22">
        <f>IF(BL18, ROUND(BM18/BL18*100, 2),0)</f>
        <v>99.46</v>
      </c>
      <c r="BO18" s="20" t="s">
        <v>33</v>
      </c>
      <c r="BP18" s="21" t="s">
        <v>34</v>
      </c>
      <c r="BQ18" s="13" t="s">
        <v>35</v>
      </c>
      <c r="BR18" s="22">
        <v>1231600</v>
      </c>
      <c r="BS18" s="22">
        <v>1212600</v>
      </c>
      <c r="BT18" s="22">
        <f>IF(BR18, ROUND(BS18/BR18*100, 2),0)</f>
        <v>98.46</v>
      </c>
      <c r="BU18" s="20" t="s">
        <v>33</v>
      </c>
      <c r="BV18" s="21" t="s">
        <v>34</v>
      </c>
      <c r="BW18" s="13" t="s">
        <v>35</v>
      </c>
      <c r="BX18" s="22">
        <v>1610600</v>
      </c>
      <c r="BY18" s="22">
        <v>1568000</v>
      </c>
      <c r="BZ18" s="22">
        <f>IF(BX18, ROUND(BY18/BX18*100, 2),0)</f>
        <v>97.36</v>
      </c>
      <c r="CA18" s="20" t="s">
        <v>33</v>
      </c>
      <c r="CB18" s="21" t="s">
        <v>34</v>
      </c>
      <c r="CC18" s="13" t="s">
        <v>35</v>
      </c>
      <c r="CD18" s="22">
        <v>190578</v>
      </c>
      <c r="CE18" s="22">
        <v>1079400</v>
      </c>
      <c r="CF18" s="22">
        <f>IF(CD18, ROUND(CE18/CD18*100, 2),0)</f>
        <v>566.38</v>
      </c>
      <c r="CG18" s="20" t="s">
        <v>33</v>
      </c>
      <c r="CH18" s="21" t="s">
        <v>34</v>
      </c>
      <c r="CI18" s="13" t="s">
        <v>35</v>
      </c>
      <c r="CJ18" s="22">
        <v>600138</v>
      </c>
      <c r="CK18" s="22">
        <v>610257</v>
      </c>
      <c r="CL18" s="22">
        <f>IF(CJ18, ROUND(CK18/CJ18*100, 2),0)</f>
        <v>101.69</v>
      </c>
    </row>
    <row r="19" spans="1:90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1807920</v>
      </c>
      <c r="E19" s="22">
        <f t="shared" ca="1" si="0"/>
        <v>1811415</v>
      </c>
      <c r="F19" s="22">
        <f ca="1">IF(D19, ROUND(E19/D19*100, 2),0)</f>
        <v>100.19</v>
      </c>
      <c r="G19" s="20" t="s">
        <v>36</v>
      </c>
      <c r="H19" s="28" t="s">
        <v>37</v>
      </c>
      <c r="I19" s="13" t="s">
        <v>38</v>
      </c>
      <c r="J19" s="22">
        <v>350443</v>
      </c>
      <c r="K19" s="22">
        <v>350527</v>
      </c>
      <c r="L19" s="22">
        <f>IF(J19, ROUND(K19/J19*100, 2),0)</f>
        <v>100.02</v>
      </c>
      <c r="M19" s="20" t="s">
        <v>36</v>
      </c>
      <c r="N19" s="28" t="s">
        <v>37</v>
      </c>
      <c r="O19" s="13" t="s">
        <v>38</v>
      </c>
      <c r="P19" s="22">
        <v>64355</v>
      </c>
      <c r="Q19" s="22">
        <v>22453</v>
      </c>
      <c r="R19" s="22">
        <f>IF(P19, ROUND(Q19/P19*100, 2),0)</f>
        <v>34.89</v>
      </c>
      <c r="S19" s="20" t="s">
        <v>36</v>
      </c>
      <c r="T19" s="28" t="s">
        <v>37</v>
      </c>
      <c r="U19" s="13" t="s">
        <v>38</v>
      </c>
      <c r="V19" s="22">
        <v>29060</v>
      </c>
      <c r="W19" s="22">
        <v>27401</v>
      </c>
      <c r="X19" s="22">
        <f>IF(V19, ROUND(W19/V19*100, 2),0)</f>
        <v>94.29</v>
      </c>
      <c r="Y19" s="20" t="s">
        <v>36</v>
      </c>
      <c r="Z19" s="28" t="s">
        <v>37</v>
      </c>
      <c r="AA19" s="13" t="s">
        <v>38</v>
      </c>
      <c r="AB19" s="22">
        <v>236700</v>
      </c>
      <c r="AC19" s="22">
        <v>252000</v>
      </c>
      <c r="AD19" s="22">
        <f>IF(AB19, ROUND(AC19/AB19*100, 2),0)</f>
        <v>106.46</v>
      </c>
      <c r="AE19" s="20" t="s">
        <v>36</v>
      </c>
      <c r="AF19" s="28" t="s">
        <v>37</v>
      </c>
      <c r="AG19" s="13" t="s">
        <v>38</v>
      </c>
      <c r="AH19" s="22">
        <v>125005</v>
      </c>
      <c r="AI19" s="22">
        <v>121107</v>
      </c>
      <c r="AJ19" s="22">
        <f>IF(AH19, ROUND(AI19/AH19*100, 2),0)</f>
        <v>96.88</v>
      </c>
      <c r="AK19" s="20" t="s">
        <v>36</v>
      </c>
      <c r="AL19" s="28" t="s">
        <v>37</v>
      </c>
      <c r="AM19" s="13" t="s">
        <v>38</v>
      </c>
      <c r="AN19" s="22">
        <v>38584</v>
      </c>
      <c r="AO19" s="22">
        <v>103241</v>
      </c>
      <c r="AP19" s="22">
        <f>IF(AN19, ROUND(AO19/AN19*100, 2),0)</f>
        <v>267.57</v>
      </c>
      <c r="AQ19" s="20" t="s">
        <v>36</v>
      </c>
      <c r="AR19" s="28" t="s">
        <v>37</v>
      </c>
      <c r="AS19" s="13" t="s">
        <v>38</v>
      </c>
      <c r="AT19" s="22">
        <v>22412</v>
      </c>
      <c r="AU19" s="22">
        <v>25396</v>
      </c>
      <c r="AV19" s="22">
        <f>IF(AT19, ROUND(AU19/AT19*100, 2),0)</f>
        <v>113.31</v>
      </c>
      <c r="AW19" s="20" t="s">
        <v>36</v>
      </c>
      <c r="AX19" s="28" t="s">
        <v>37</v>
      </c>
      <c r="AY19" s="13" t="s">
        <v>38</v>
      </c>
      <c r="AZ19" s="22">
        <v>126474</v>
      </c>
      <c r="BA19" s="22">
        <v>126652</v>
      </c>
      <c r="BB19" s="22">
        <f>IF(AZ19, ROUND(BA19/AZ19*100, 2),0)</f>
        <v>100.14</v>
      </c>
      <c r="BC19" s="20" t="s">
        <v>36</v>
      </c>
      <c r="BD19" s="28" t="s">
        <v>37</v>
      </c>
      <c r="BE19" s="13" t="s">
        <v>38</v>
      </c>
      <c r="BF19" s="22">
        <v>72162</v>
      </c>
      <c r="BG19" s="22">
        <v>73160</v>
      </c>
      <c r="BH19" s="22">
        <f>IF(BF19, ROUND(BG19/BF19*100, 2),0)</f>
        <v>101.38</v>
      </c>
      <c r="BI19" s="20" t="s">
        <v>36</v>
      </c>
      <c r="BJ19" s="28" t="s">
        <v>37</v>
      </c>
      <c r="BK19" s="13" t="s">
        <v>38</v>
      </c>
      <c r="BL19" s="22">
        <v>75370</v>
      </c>
      <c r="BM19" s="22">
        <v>64896</v>
      </c>
      <c r="BN19" s="22">
        <f>IF(BL19, ROUND(BM19/BL19*100, 2),0)</f>
        <v>86.1</v>
      </c>
      <c r="BO19" s="20" t="s">
        <v>36</v>
      </c>
      <c r="BP19" s="28" t="s">
        <v>37</v>
      </c>
      <c r="BQ19" s="13" t="s">
        <v>38</v>
      </c>
      <c r="BR19" s="22">
        <v>278610</v>
      </c>
      <c r="BS19" s="22">
        <v>267243</v>
      </c>
      <c r="BT19" s="22">
        <f>IF(BR19, ROUND(BS19/BR19*100, 2),0)</f>
        <v>95.92</v>
      </c>
      <c r="BU19" s="20" t="s">
        <v>36</v>
      </c>
      <c r="BV19" s="28" t="s">
        <v>37</v>
      </c>
      <c r="BW19" s="13" t="s">
        <v>38</v>
      </c>
      <c r="BX19" s="22">
        <v>135240</v>
      </c>
      <c r="BY19" s="22">
        <v>127190</v>
      </c>
      <c r="BZ19" s="22">
        <f>IF(BX19, ROUND(BY19/BX19*100, 2),0)</f>
        <v>94.05</v>
      </c>
      <c r="CA19" s="20" t="s">
        <v>36</v>
      </c>
      <c r="CB19" s="28" t="s">
        <v>37</v>
      </c>
      <c r="CC19" s="13" t="s">
        <v>38</v>
      </c>
      <c r="CD19" s="22">
        <v>53309</v>
      </c>
      <c r="CE19" s="22">
        <v>51586</v>
      </c>
      <c r="CF19" s="22">
        <f>IF(CD19, ROUND(CE19/CD19*100, 2),0)</f>
        <v>96.77</v>
      </c>
      <c r="CG19" s="20" t="s">
        <v>36</v>
      </c>
      <c r="CH19" s="28" t="s">
        <v>37</v>
      </c>
      <c r="CI19" s="13" t="s">
        <v>38</v>
      </c>
      <c r="CJ19" s="22">
        <v>200196</v>
      </c>
      <c r="CK19" s="22">
        <v>198563</v>
      </c>
      <c r="CL19" s="22">
        <f>IF(CJ19, ROUND(CK19/CJ19*100, 2),0)</f>
        <v>99.18</v>
      </c>
    </row>
    <row r="20" spans="1:90" ht="16.149999999999999" customHeight="1" x14ac:dyDescent="0.25">
      <c r="A20" s="16" t="s">
        <v>39</v>
      </c>
      <c r="B20" s="17" t="s">
        <v>40</v>
      </c>
      <c r="C20" s="18" t="s">
        <v>12</v>
      </c>
      <c r="D20" s="25"/>
      <c r="E20" s="25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  <c r="BC20" s="16" t="s">
        <v>39</v>
      </c>
      <c r="BD20" s="17" t="s">
        <v>40</v>
      </c>
      <c r="BE20" s="18" t="s">
        <v>12</v>
      </c>
      <c r="BF20" s="25"/>
      <c r="BG20" s="25"/>
      <c r="BH20" s="19"/>
      <c r="BI20" s="16" t="s">
        <v>39</v>
      </c>
      <c r="BJ20" s="17" t="s">
        <v>40</v>
      </c>
      <c r="BK20" s="18" t="s">
        <v>12</v>
      </c>
      <c r="BL20" s="25"/>
      <c r="BM20" s="25"/>
      <c r="BN20" s="19"/>
      <c r="BO20" s="16" t="s">
        <v>39</v>
      </c>
      <c r="BP20" s="17" t="s">
        <v>40</v>
      </c>
      <c r="BQ20" s="18" t="s">
        <v>12</v>
      </c>
      <c r="BR20" s="25"/>
      <c r="BS20" s="25"/>
      <c r="BT20" s="19"/>
      <c r="BU20" s="16" t="s">
        <v>39</v>
      </c>
      <c r="BV20" s="17" t="s">
        <v>40</v>
      </c>
      <c r="BW20" s="18" t="s">
        <v>12</v>
      </c>
      <c r="BX20" s="25"/>
      <c r="BY20" s="25"/>
      <c r="BZ20" s="19"/>
      <c r="CA20" s="16" t="s">
        <v>39</v>
      </c>
      <c r="CB20" s="17" t="s">
        <v>40</v>
      </c>
      <c r="CC20" s="18" t="s">
        <v>12</v>
      </c>
      <c r="CD20" s="25"/>
      <c r="CE20" s="25"/>
      <c r="CF20" s="19"/>
      <c r="CG20" s="16" t="s">
        <v>39</v>
      </c>
      <c r="CH20" s="17" t="s">
        <v>40</v>
      </c>
      <c r="CI20" s="18" t="s">
        <v>12</v>
      </c>
      <c r="CJ20" s="25"/>
      <c r="CK20" s="25"/>
      <c r="CL20" s="19"/>
    </row>
    <row r="21" spans="1:90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SUM(OFFSET(D21,0,6),OFFSET(D21,0,12),OFFSET(D21,0,18),OFFSET(D21,0,24),OFFSET(D21,0,30),OFFSET(D21,0,36),OFFSET(D21,0,42),OFFSET(D21,0,48),OFFSET(D21,0,54),OFFSET(D21,0,60),OFFSET(D21,0,66),OFFSET(D21,0,72),OFFSET(D21,0,78),OFFSET(D21,0,84))</f>
        <v>11815</v>
      </c>
      <c r="E21" s="22">
        <f ca="1">SUM(OFFSET(E21,0,6),OFFSET(E21,0,12),OFFSET(E21,0,18),OFFSET(E21,0,24),OFFSET(E21,0,30),OFFSET(E21,0,36),OFFSET(E21,0,42),OFFSET(E21,0,48),OFFSET(E21,0,54),OFFSET(E21,0,60),OFFSET(E21,0,66),OFFSET(E21,0,72),OFFSET(E21,0,78),OFFSET(E21,0,84))</f>
        <v>5421</v>
      </c>
      <c r="F21" s="22">
        <f ca="1">IF(D21, ROUND(E21/D21*100, 2),0)</f>
        <v>45.88</v>
      </c>
      <c r="G21" s="20" t="s">
        <v>41</v>
      </c>
      <c r="H21" s="21" t="s">
        <v>42</v>
      </c>
      <c r="I21" s="13" t="s">
        <v>43</v>
      </c>
      <c r="J21" s="22">
        <v>1493</v>
      </c>
      <c r="K21" s="22">
        <v>392</v>
      </c>
      <c r="L21" s="22">
        <f>IF(J21, ROUND(K21/J21*100, 2),0)</f>
        <v>26.26</v>
      </c>
      <c r="M21" s="20" t="s">
        <v>41</v>
      </c>
      <c r="N21" s="21" t="s">
        <v>42</v>
      </c>
      <c r="O21" s="13" t="s">
        <v>43</v>
      </c>
      <c r="P21" s="22">
        <v>162</v>
      </c>
      <c r="Q21" s="22">
        <v>88</v>
      </c>
      <c r="R21" s="22">
        <f>IF(P21, ROUND(Q21/P21*100, 2),0)</f>
        <v>54.32</v>
      </c>
      <c r="S21" s="20" t="s">
        <v>41</v>
      </c>
      <c r="T21" s="21" t="s">
        <v>42</v>
      </c>
      <c r="U21" s="13" t="s">
        <v>43</v>
      </c>
      <c r="V21" s="22">
        <v>279</v>
      </c>
      <c r="W21" s="22">
        <v>111</v>
      </c>
      <c r="X21" s="22">
        <f>IF(V21, ROUND(W21/V21*100, 2),0)</f>
        <v>39.78</v>
      </c>
      <c r="Y21" s="20" t="s">
        <v>41</v>
      </c>
      <c r="Z21" s="21" t="s">
        <v>42</v>
      </c>
      <c r="AA21" s="13" t="s">
        <v>43</v>
      </c>
      <c r="AB21" s="22">
        <v>1151</v>
      </c>
      <c r="AC21" s="22">
        <v>1074</v>
      </c>
      <c r="AD21" s="22">
        <f>IF(AB21, ROUND(AC21/AB21*100, 2),0)</f>
        <v>93.31</v>
      </c>
      <c r="AE21" s="20" t="s">
        <v>41</v>
      </c>
      <c r="AF21" s="21" t="s">
        <v>42</v>
      </c>
      <c r="AG21" s="13" t="s">
        <v>43</v>
      </c>
      <c r="AH21" s="22">
        <v>544</v>
      </c>
      <c r="AI21" s="22">
        <v>129</v>
      </c>
      <c r="AJ21" s="22">
        <f>IF(AH21, ROUND(AI21/AH21*100, 2),0)</f>
        <v>23.71</v>
      </c>
      <c r="AK21" s="20" t="s">
        <v>41</v>
      </c>
      <c r="AL21" s="21" t="s">
        <v>42</v>
      </c>
      <c r="AM21" s="13" t="s">
        <v>43</v>
      </c>
      <c r="AN21" s="22">
        <v>434</v>
      </c>
      <c r="AO21" s="22">
        <v>192</v>
      </c>
      <c r="AP21" s="22">
        <f>IF(AN21, ROUND(AO21/AN21*100, 2),0)</f>
        <v>44.24</v>
      </c>
      <c r="AQ21" s="20" t="s">
        <v>41</v>
      </c>
      <c r="AR21" s="21" t="s">
        <v>42</v>
      </c>
      <c r="AS21" s="13" t="s">
        <v>43</v>
      </c>
      <c r="AT21" s="22">
        <v>764</v>
      </c>
      <c r="AU21" s="22">
        <v>180</v>
      </c>
      <c r="AV21" s="22">
        <f>IF(AT21, ROUND(AU21/AT21*100, 2),0)</f>
        <v>23.56</v>
      </c>
      <c r="AW21" s="20" t="s">
        <v>41</v>
      </c>
      <c r="AX21" s="21" t="s">
        <v>42</v>
      </c>
      <c r="AY21" s="13" t="s">
        <v>43</v>
      </c>
      <c r="AZ21" s="22">
        <v>712</v>
      </c>
      <c r="BA21" s="22">
        <v>248</v>
      </c>
      <c r="BB21" s="22">
        <f>IF(AZ21, ROUND(BA21/AZ21*100, 2),0)</f>
        <v>34.83</v>
      </c>
      <c r="BC21" s="20" t="s">
        <v>41</v>
      </c>
      <c r="BD21" s="21" t="s">
        <v>42</v>
      </c>
      <c r="BE21" s="13" t="s">
        <v>43</v>
      </c>
      <c r="BF21" s="22">
        <v>868</v>
      </c>
      <c r="BG21" s="22">
        <v>251</v>
      </c>
      <c r="BH21" s="22">
        <f>IF(BF21, ROUND(BG21/BF21*100, 2),0)</f>
        <v>28.92</v>
      </c>
      <c r="BI21" s="20" t="s">
        <v>41</v>
      </c>
      <c r="BJ21" s="21" t="s">
        <v>42</v>
      </c>
      <c r="BK21" s="13" t="s">
        <v>43</v>
      </c>
      <c r="BL21" s="22">
        <v>695</v>
      </c>
      <c r="BM21" s="22">
        <v>323</v>
      </c>
      <c r="BN21" s="22">
        <f>IF(BL21, ROUND(BM21/BL21*100, 2),0)</f>
        <v>46.47</v>
      </c>
      <c r="BO21" s="20" t="s">
        <v>41</v>
      </c>
      <c r="BP21" s="21" t="s">
        <v>42</v>
      </c>
      <c r="BQ21" s="13" t="s">
        <v>43</v>
      </c>
      <c r="BR21" s="22">
        <v>1598</v>
      </c>
      <c r="BS21" s="22">
        <v>754</v>
      </c>
      <c r="BT21" s="22">
        <f>IF(BR21, ROUND(BS21/BR21*100, 2),0)</f>
        <v>47.18</v>
      </c>
      <c r="BU21" s="20" t="s">
        <v>41</v>
      </c>
      <c r="BV21" s="21" t="s">
        <v>42</v>
      </c>
      <c r="BW21" s="13" t="s">
        <v>43</v>
      </c>
      <c r="BX21" s="22">
        <v>1423</v>
      </c>
      <c r="BY21" s="22">
        <v>406</v>
      </c>
      <c r="BZ21" s="22">
        <f>IF(BX21, ROUND(BY21/BX21*100, 2),0)</f>
        <v>28.53</v>
      </c>
      <c r="CA21" s="20" t="s">
        <v>41</v>
      </c>
      <c r="CB21" s="21" t="s">
        <v>42</v>
      </c>
      <c r="CC21" s="13" t="s">
        <v>43</v>
      </c>
      <c r="CD21" s="22">
        <v>1234</v>
      </c>
      <c r="CE21" s="22">
        <v>1196</v>
      </c>
      <c r="CF21" s="22">
        <f>IF(CD21, ROUND(CE21/CD21*100, 2),0)</f>
        <v>96.92</v>
      </c>
      <c r="CG21" s="20" t="s">
        <v>41</v>
      </c>
      <c r="CH21" s="21" t="s">
        <v>42</v>
      </c>
      <c r="CI21" s="13" t="s">
        <v>43</v>
      </c>
      <c r="CJ21" s="22">
        <v>458</v>
      </c>
      <c r="CK21" s="22">
        <v>77</v>
      </c>
      <c r="CL21" s="22">
        <f>IF(CJ21, ROUND(CK21/CJ21*100, 2),0)</f>
        <v>16.809999999999999</v>
      </c>
    </row>
    <row r="22" spans="1:90" ht="19.350000000000001" customHeight="1" x14ac:dyDescent="0.25">
      <c r="A22" s="23"/>
      <c r="B22" s="24" t="s">
        <v>44</v>
      </c>
      <c r="C22" s="18" t="s">
        <v>12</v>
      </c>
      <c r="D22" s="25"/>
      <c r="E22" s="25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  <c r="BC22" s="23"/>
      <c r="BD22" s="24" t="s">
        <v>44</v>
      </c>
      <c r="BE22" s="18" t="s">
        <v>12</v>
      </c>
      <c r="BF22" s="25"/>
      <c r="BG22" s="25"/>
      <c r="BH22" s="19"/>
      <c r="BI22" s="23"/>
      <c r="BJ22" s="24" t="s">
        <v>44</v>
      </c>
      <c r="BK22" s="18" t="s">
        <v>12</v>
      </c>
      <c r="BL22" s="25"/>
      <c r="BM22" s="25"/>
      <c r="BN22" s="19"/>
      <c r="BO22" s="23"/>
      <c r="BP22" s="24" t="s">
        <v>44</v>
      </c>
      <c r="BQ22" s="18" t="s">
        <v>12</v>
      </c>
      <c r="BR22" s="25"/>
      <c r="BS22" s="25"/>
      <c r="BT22" s="19"/>
      <c r="BU22" s="23"/>
      <c r="BV22" s="24" t="s">
        <v>44</v>
      </c>
      <c r="BW22" s="18" t="s">
        <v>12</v>
      </c>
      <c r="BX22" s="25"/>
      <c r="BY22" s="25"/>
      <c r="BZ22" s="19"/>
      <c r="CA22" s="23"/>
      <c r="CB22" s="24" t="s">
        <v>44</v>
      </c>
      <c r="CC22" s="18" t="s">
        <v>12</v>
      </c>
      <c r="CD22" s="25"/>
      <c r="CE22" s="25"/>
      <c r="CF22" s="19"/>
      <c r="CG22" s="23"/>
      <c r="CH22" s="24" t="s">
        <v>44</v>
      </c>
      <c r="CI22" s="18" t="s">
        <v>12</v>
      </c>
      <c r="CJ22" s="25"/>
      <c r="CK22" s="25"/>
      <c r="CL22" s="19"/>
    </row>
    <row r="23" spans="1:90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SUM(OFFSET(D23,0,6),OFFSET(D23,0,12),OFFSET(D23,0,18),OFFSET(D23,0,24),OFFSET(D23,0,30),OFFSET(D23,0,36),OFFSET(D23,0,42),OFFSET(D23,0,48),OFFSET(D23,0,54),OFFSET(D23,0,60),OFFSET(D23,0,66),OFFSET(D23,0,72),OFFSET(D23,0,78),OFFSET(D23,0,84))</f>
        <v>1368</v>
      </c>
      <c r="E23" s="22">
        <f ca="1">SUM(OFFSET(E23,0,6),OFFSET(E23,0,12),OFFSET(E23,0,18),OFFSET(E23,0,24),OFFSET(E23,0,30),OFFSET(E23,0,36),OFFSET(E23,0,42),OFFSET(E23,0,48),OFFSET(E23,0,54),OFFSET(E23,0,60),OFFSET(E23,0,66),OFFSET(E23,0,72),OFFSET(E23,0,78),OFFSET(E23,0,84))</f>
        <v>961</v>
      </c>
      <c r="F23" s="22">
        <f ca="1">IF(D23, ROUND(E23/D23*100, 2),0)</f>
        <v>70.25</v>
      </c>
      <c r="G23" s="26" t="s">
        <v>45</v>
      </c>
      <c r="H23" s="27" t="s">
        <v>18</v>
      </c>
      <c r="I23" s="13">
        <v>10</v>
      </c>
      <c r="J23" s="22">
        <v>100</v>
      </c>
      <c r="K23" s="22">
        <v>20</v>
      </c>
      <c r="L23" s="22">
        <f>IF(J23, ROUND(K23/J23*100, 2),0)</f>
        <v>20</v>
      </c>
      <c r="M23" s="26" t="s">
        <v>45</v>
      </c>
      <c r="N23" s="27" t="s">
        <v>18</v>
      </c>
      <c r="O23" s="13">
        <v>10</v>
      </c>
      <c r="P23" s="22">
        <v>17</v>
      </c>
      <c r="Q23" s="22">
        <v>6</v>
      </c>
      <c r="R23" s="22">
        <f>IF(P23, ROUND(Q23/P23*100, 2),0)</f>
        <v>35.29</v>
      </c>
      <c r="S23" s="26" t="s">
        <v>45</v>
      </c>
      <c r="T23" s="27" t="s">
        <v>18</v>
      </c>
      <c r="U23" s="13">
        <v>10</v>
      </c>
      <c r="V23" s="22">
        <v>59</v>
      </c>
      <c r="W23" s="22">
        <v>14</v>
      </c>
      <c r="X23" s="22">
        <f>IF(V23, ROUND(W23/V23*100, 2),0)</f>
        <v>23.73</v>
      </c>
      <c r="Y23" s="26" t="s">
        <v>45</v>
      </c>
      <c r="Z23" s="27" t="s">
        <v>18</v>
      </c>
      <c r="AA23" s="13">
        <v>10</v>
      </c>
      <c r="AB23" s="22">
        <v>46</v>
      </c>
      <c r="AC23" s="22">
        <v>40</v>
      </c>
      <c r="AD23" s="22">
        <f>IF(AB23, ROUND(AC23/AB23*100, 2),0)</f>
        <v>86.96</v>
      </c>
      <c r="AE23" s="26" t="s">
        <v>45</v>
      </c>
      <c r="AF23" s="27" t="s">
        <v>18</v>
      </c>
      <c r="AG23" s="13">
        <v>10</v>
      </c>
      <c r="AH23" s="22">
        <v>41</v>
      </c>
      <c r="AI23" s="22">
        <v>10</v>
      </c>
      <c r="AJ23" s="22">
        <f>IF(AH23, ROUND(AI23/AH23*100, 2),0)</f>
        <v>24.39</v>
      </c>
      <c r="AK23" s="26" t="s">
        <v>45</v>
      </c>
      <c r="AL23" s="27" t="s">
        <v>18</v>
      </c>
      <c r="AM23" s="13">
        <v>10</v>
      </c>
      <c r="AN23" s="22">
        <v>50</v>
      </c>
      <c r="AO23" s="22">
        <v>14</v>
      </c>
      <c r="AP23" s="22">
        <f>IF(AN23, ROUND(AO23/AN23*100, 2),0)</f>
        <v>28</v>
      </c>
      <c r="AQ23" s="26" t="s">
        <v>45</v>
      </c>
      <c r="AR23" s="27" t="s">
        <v>18</v>
      </c>
      <c r="AS23" s="13">
        <v>10</v>
      </c>
      <c r="AT23" s="22">
        <v>106</v>
      </c>
      <c r="AU23" s="22">
        <v>42</v>
      </c>
      <c r="AV23" s="22">
        <f>IF(AT23, ROUND(AU23/AT23*100, 2),0)</f>
        <v>39.619999999999997</v>
      </c>
      <c r="AW23" s="26" t="s">
        <v>45</v>
      </c>
      <c r="AX23" s="27" t="s">
        <v>18</v>
      </c>
      <c r="AY23" s="13">
        <v>10</v>
      </c>
      <c r="AZ23" s="22">
        <v>30</v>
      </c>
      <c r="BA23" s="22">
        <v>16</v>
      </c>
      <c r="BB23" s="22">
        <f>IF(AZ23, ROUND(BA23/AZ23*100, 2),0)</f>
        <v>53.33</v>
      </c>
      <c r="BC23" s="26" t="s">
        <v>45</v>
      </c>
      <c r="BD23" s="27" t="s">
        <v>18</v>
      </c>
      <c r="BE23" s="13">
        <v>10</v>
      </c>
      <c r="BF23" s="22">
        <v>70</v>
      </c>
      <c r="BG23" s="22">
        <v>26</v>
      </c>
      <c r="BH23" s="22">
        <f>IF(BF23, ROUND(BG23/BF23*100, 2),0)</f>
        <v>37.14</v>
      </c>
      <c r="BI23" s="26" t="s">
        <v>45</v>
      </c>
      <c r="BJ23" s="27" t="s">
        <v>18</v>
      </c>
      <c r="BK23" s="13">
        <v>10</v>
      </c>
      <c r="BL23" s="22">
        <v>126</v>
      </c>
      <c r="BM23" s="22">
        <v>54</v>
      </c>
      <c r="BN23" s="22">
        <f>IF(BL23, ROUND(BM23/BL23*100, 2),0)</f>
        <v>42.86</v>
      </c>
      <c r="BO23" s="26" t="s">
        <v>45</v>
      </c>
      <c r="BP23" s="27" t="s">
        <v>18</v>
      </c>
      <c r="BQ23" s="13">
        <v>10</v>
      </c>
      <c r="BR23" s="22">
        <v>138</v>
      </c>
      <c r="BS23" s="22">
        <v>76</v>
      </c>
      <c r="BT23" s="22">
        <f>IF(BR23, ROUND(BS23/BR23*100, 2),0)</f>
        <v>55.07</v>
      </c>
      <c r="BU23" s="26" t="s">
        <v>45</v>
      </c>
      <c r="BV23" s="27" t="s">
        <v>18</v>
      </c>
      <c r="BW23" s="13">
        <v>10</v>
      </c>
      <c r="BX23" s="22">
        <v>98</v>
      </c>
      <c r="BY23" s="22">
        <v>13</v>
      </c>
      <c r="BZ23" s="22">
        <f>IF(BX23, ROUND(BY23/BX23*100, 2),0)</f>
        <v>13.27</v>
      </c>
      <c r="CA23" s="26" t="s">
        <v>45</v>
      </c>
      <c r="CB23" s="27" t="s">
        <v>18</v>
      </c>
      <c r="CC23" s="13">
        <v>10</v>
      </c>
      <c r="CD23" s="22">
        <v>466</v>
      </c>
      <c r="CE23" s="22">
        <v>625</v>
      </c>
      <c r="CF23" s="22">
        <f>IF(CD23, ROUND(CE23/CD23*100, 2),0)</f>
        <v>134.12</v>
      </c>
      <c r="CG23" s="26" t="s">
        <v>45</v>
      </c>
      <c r="CH23" s="27" t="s">
        <v>18</v>
      </c>
      <c r="CI23" s="13">
        <v>10</v>
      </c>
      <c r="CJ23" s="22">
        <v>21</v>
      </c>
      <c r="CK23" s="22">
        <v>5</v>
      </c>
      <c r="CL23" s="22">
        <f>IF(CJ23, ROUND(CK23/CJ23*100, 2),0)</f>
        <v>23.81</v>
      </c>
    </row>
    <row r="24" spans="1:90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SUM(OFFSET(D24,0,6),OFFSET(D24,0,12),OFFSET(D24,0,18),OFFSET(D24,0,24),OFFSET(D24,0,30),OFFSET(D24,0,36),OFFSET(D24,0,42),OFFSET(D24,0,48),OFFSET(D24,0,54),OFFSET(D24,0,60),OFFSET(D24,0,66),OFFSET(D24,0,72),OFFSET(D24,0,78),OFFSET(D24,0,84))</f>
        <v>10447</v>
      </c>
      <c r="E24" s="22">
        <f ca="1">SUM(OFFSET(E24,0,6),OFFSET(E24,0,12),OFFSET(E24,0,18),OFFSET(E24,0,24),OFFSET(E24,0,30),OFFSET(E24,0,36),OFFSET(E24,0,42),OFFSET(E24,0,48),OFFSET(E24,0,54),OFFSET(E24,0,60),OFFSET(E24,0,66),OFFSET(E24,0,72),OFFSET(E24,0,78),OFFSET(E24,0,84))</f>
        <v>4460</v>
      </c>
      <c r="F24" s="22">
        <f ca="1">IF(D24, ROUND(E24/D24*100, 2),0)</f>
        <v>42.69</v>
      </c>
      <c r="G24" s="26" t="s">
        <v>46</v>
      </c>
      <c r="H24" s="27" t="s">
        <v>21</v>
      </c>
      <c r="I24" s="13">
        <v>11</v>
      </c>
      <c r="J24" s="22">
        <v>1393</v>
      </c>
      <c r="K24" s="22">
        <v>372</v>
      </c>
      <c r="L24" s="22">
        <f>IF(J24, ROUND(K24/J24*100, 2),0)</f>
        <v>26.7</v>
      </c>
      <c r="M24" s="26" t="s">
        <v>46</v>
      </c>
      <c r="N24" s="27" t="s">
        <v>21</v>
      </c>
      <c r="O24" s="13">
        <v>11</v>
      </c>
      <c r="P24" s="22">
        <v>145</v>
      </c>
      <c r="Q24" s="22">
        <v>82</v>
      </c>
      <c r="R24" s="22">
        <f>IF(P24, ROUND(Q24/P24*100, 2),0)</f>
        <v>56.55</v>
      </c>
      <c r="S24" s="26" t="s">
        <v>46</v>
      </c>
      <c r="T24" s="27" t="s">
        <v>21</v>
      </c>
      <c r="U24" s="13">
        <v>11</v>
      </c>
      <c r="V24" s="22">
        <v>220</v>
      </c>
      <c r="W24" s="22">
        <v>97</v>
      </c>
      <c r="X24" s="22">
        <f>IF(V24, ROUND(W24/V24*100, 2),0)</f>
        <v>44.09</v>
      </c>
      <c r="Y24" s="26" t="s">
        <v>46</v>
      </c>
      <c r="Z24" s="27" t="s">
        <v>21</v>
      </c>
      <c r="AA24" s="13">
        <v>11</v>
      </c>
      <c r="AB24" s="22">
        <v>1105</v>
      </c>
      <c r="AC24" s="22">
        <v>1034</v>
      </c>
      <c r="AD24" s="22">
        <f>IF(AB24, ROUND(AC24/AB24*100, 2),0)</f>
        <v>93.57</v>
      </c>
      <c r="AE24" s="26" t="s">
        <v>46</v>
      </c>
      <c r="AF24" s="27" t="s">
        <v>21</v>
      </c>
      <c r="AG24" s="13">
        <v>11</v>
      </c>
      <c r="AH24" s="22">
        <v>503</v>
      </c>
      <c r="AI24" s="22">
        <v>119</v>
      </c>
      <c r="AJ24" s="22">
        <f>IF(AH24, ROUND(AI24/AH24*100, 2),0)</f>
        <v>23.66</v>
      </c>
      <c r="AK24" s="26" t="s">
        <v>46</v>
      </c>
      <c r="AL24" s="27" t="s">
        <v>21</v>
      </c>
      <c r="AM24" s="13">
        <v>11</v>
      </c>
      <c r="AN24" s="22">
        <v>384</v>
      </c>
      <c r="AO24" s="22">
        <v>178</v>
      </c>
      <c r="AP24" s="22">
        <f>IF(AN24, ROUND(AO24/AN24*100, 2),0)</f>
        <v>46.35</v>
      </c>
      <c r="AQ24" s="26" t="s">
        <v>46</v>
      </c>
      <c r="AR24" s="27" t="s">
        <v>21</v>
      </c>
      <c r="AS24" s="13">
        <v>11</v>
      </c>
      <c r="AT24" s="22">
        <v>658</v>
      </c>
      <c r="AU24" s="22">
        <v>138</v>
      </c>
      <c r="AV24" s="22">
        <f>IF(AT24, ROUND(AU24/AT24*100, 2),0)</f>
        <v>20.97</v>
      </c>
      <c r="AW24" s="26" t="s">
        <v>46</v>
      </c>
      <c r="AX24" s="27" t="s">
        <v>21</v>
      </c>
      <c r="AY24" s="13">
        <v>11</v>
      </c>
      <c r="AZ24" s="22">
        <v>682</v>
      </c>
      <c r="BA24" s="22">
        <v>232</v>
      </c>
      <c r="BB24" s="22">
        <f>IF(AZ24, ROUND(BA24/AZ24*100, 2),0)</f>
        <v>34.020000000000003</v>
      </c>
      <c r="BC24" s="26" t="s">
        <v>46</v>
      </c>
      <c r="BD24" s="27" t="s">
        <v>21</v>
      </c>
      <c r="BE24" s="13">
        <v>11</v>
      </c>
      <c r="BF24" s="22">
        <v>798</v>
      </c>
      <c r="BG24" s="22">
        <v>225</v>
      </c>
      <c r="BH24" s="22">
        <f>IF(BF24, ROUND(BG24/BF24*100, 2),0)</f>
        <v>28.2</v>
      </c>
      <c r="BI24" s="26" t="s">
        <v>46</v>
      </c>
      <c r="BJ24" s="27" t="s">
        <v>21</v>
      </c>
      <c r="BK24" s="13">
        <v>11</v>
      </c>
      <c r="BL24" s="22">
        <v>569</v>
      </c>
      <c r="BM24" s="22">
        <v>269</v>
      </c>
      <c r="BN24" s="22">
        <f>IF(BL24, ROUND(BM24/BL24*100, 2),0)</f>
        <v>47.28</v>
      </c>
      <c r="BO24" s="26" t="s">
        <v>46</v>
      </c>
      <c r="BP24" s="27" t="s">
        <v>21</v>
      </c>
      <c r="BQ24" s="13">
        <v>11</v>
      </c>
      <c r="BR24" s="22">
        <v>1460</v>
      </c>
      <c r="BS24" s="22">
        <v>678</v>
      </c>
      <c r="BT24" s="22">
        <f>IF(BR24, ROUND(BS24/BR24*100, 2),0)</f>
        <v>46.44</v>
      </c>
      <c r="BU24" s="26" t="s">
        <v>46</v>
      </c>
      <c r="BV24" s="27" t="s">
        <v>21</v>
      </c>
      <c r="BW24" s="13">
        <v>11</v>
      </c>
      <c r="BX24" s="22">
        <v>1325</v>
      </c>
      <c r="BY24" s="22">
        <v>393</v>
      </c>
      <c r="BZ24" s="22">
        <f>IF(BX24, ROUND(BY24/BX24*100, 2),0)</f>
        <v>29.66</v>
      </c>
      <c r="CA24" s="26" t="s">
        <v>46</v>
      </c>
      <c r="CB24" s="27" t="s">
        <v>21</v>
      </c>
      <c r="CC24" s="13">
        <v>11</v>
      </c>
      <c r="CD24" s="22">
        <v>768</v>
      </c>
      <c r="CE24" s="22">
        <v>571</v>
      </c>
      <c r="CF24" s="22">
        <f>IF(CD24, ROUND(CE24/CD24*100, 2),0)</f>
        <v>74.349999999999994</v>
      </c>
      <c r="CG24" s="26" t="s">
        <v>46</v>
      </c>
      <c r="CH24" s="27" t="s">
        <v>21</v>
      </c>
      <c r="CI24" s="13">
        <v>11</v>
      </c>
      <c r="CJ24" s="22">
        <v>437</v>
      </c>
      <c r="CK24" s="22">
        <v>72</v>
      </c>
      <c r="CL24" s="22">
        <f>IF(CJ24, ROUND(CK24/CJ24*100, 2),0)</f>
        <v>16.48</v>
      </c>
    </row>
    <row r="25" spans="1:90" ht="19.350000000000001" customHeight="1" x14ac:dyDescent="0.25">
      <c r="A25" s="23"/>
      <c r="B25" s="24" t="s">
        <v>47</v>
      </c>
      <c r="C25" s="18" t="s">
        <v>12</v>
      </c>
      <c r="D25" s="25"/>
      <c r="E25" s="25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  <c r="BC25" s="23"/>
      <c r="BD25" s="24" t="s">
        <v>47</v>
      </c>
      <c r="BE25" s="18" t="s">
        <v>12</v>
      </c>
      <c r="BF25" s="25"/>
      <c r="BG25" s="25"/>
      <c r="BH25" s="19"/>
      <c r="BI25" s="23"/>
      <c r="BJ25" s="24" t="s">
        <v>47</v>
      </c>
      <c r="BK25" s="18" t="s">
        <v>12</v>
      </c>
      <c r="BL25" s="25"/>
      <c r="BM25" s="25"/>
      <c r="BN25" s="19"/>
      <c r="BO25" s="23"/>
      <c r="BP25" s="24" t="s">
        <v>47</v>
      </c>
      <c r="BQ25" s="18" t="s">
        <v>12</v>
      </c>
      <c r="BR25" s="25"/>
      <c r="BS25" s="25"/>
      <c r="BT25" s="19"/>
      <c r="BU25" s="23"/>
      <c r="BV25" s="24" t="s">
        <v>47</v>
      </c>
      <c r="BW25" s="18" t="s">
        <v>12</v>
      </c>
      <c r="BX25" s="25"/>
      <c r="BY25" s="25"/>
      <c r="BZ25" s="19"/>
      <c r="CA25" s="23"/>
      <c r="CB25" s="24" t="s">
        <v>47</v>
      </c>
      <c r="CC25" s="18" t="s">
        <v>12</v>
      </c>
      <c r="CD25" s="25"/>
      <c r="CE25" s="25"/>
      <c r="CF25" s="19"/>
      <c r="CG25" s="23"/>
      <c r="CH25" s="24" t="s">
        <v>47</v>
      </c>
      <c r="CI25" s="18" t="s">
        <v>12</v>
      </c>
      <c r="CJ25" s="25"/>
      <c r="CK25" s="25"/>
      <c r="CL25" s="19"/>
    </row>
    <row r="26" spans="1:90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SUM(OFFSET(D26,0,6),OFFSET(D26,0,12),OFFSET(D26,0,18),OFFSET(D26,0,24),OFFSET(D26,0,30),OFFSET(D26,0,36),OFFSET(D26,0,42),OFFSET(D26,0,48),OFFSET(D26,0,54),OFFSET(D26,0,60),OFFSET(D26,0,66),OFFSET(D26,0,72),OFFSET(D26,0,78),OFFSET(D26,0,84))</f>
        <v>4955</v>
      </c>
      <c r="E26" s="22">
        <f ca="1">SUM(OFFSET(E26,0,6),OFFSET(E26,0,12),OFFSET(E26,0,18),OFFSET(E26,0,24),OFFSET(E26,0,30),OFFSET(E26,0,36),OFFSET(E26,0,42),OFFSET(E26,0,48),OFFSET(E26,0,54),OFFSET(E26,0,60),OFFSET(E26,0,66),OFFSET(E26,0,72),OFFSET(E26,0,78),OFFSET(E26,0,84))</f>
        <v>2091</v>
      </c>
      <c r="F26" s="22">
        <f ca="1">IF(D26, ROUND(E26/D26*100, 2),0)</f>
        <v>42.2</v>
      </c>
      <c r="G26" s="26" t="s">
        <v>48</v>
      </c>
      <c r="H26" s="27" t="s">
        <v>49</v>
      </c>
      <c r="I26" s="13">
        <v>12</v>
      </c>
      <c r="J26" s="22">
        <v>431</v>
      </c>
      <c r="K26" s="22">
        <v>96</v>
      </c>
      <c r="L26" s="22">
        <f>IF(J26, ROUND(K26/J26*100, 2),0)</f>
        <v>22.27</v>
      </c>
      <c r="M26" s="26" t="s">
        <v>48</v>
      </c>
      <c r="N26" s="27" t="s">
        <v>49</v>
      </c>
      <c r="O26" s="13">
        <v>12</v>
      </c>
      <c r="P26" s="22">
        <v>117</v>
      </c>
      <c r="Q26" s="22">
        <v>71</v>
      </c>
      <c r="R26" s="22">
        <f>IF(P26, ROUND(Q26/P26*100, 2),0)</f>
        <v>60.68</v>
      </c>
      <c r="S26" s="26" t="s">
        <v>48</v>
      </c>
      <c r="T26" s="27" t="s">
        <v>49</v>
      </c>
      <c r="U26" s="13">
        <v>12</v>
      </c>
      <c r="V26" s="22">
        <v>69</v>
      </c>
      <c r="W26" s="22">
        <v>45</v>
      </c>
      <c r="X26" s="22">
        <f>IF(V26, ROUND(W26/V26*100, 2),0)</f>
        <v>65.22</v>
      </c>
      <c r="Y26" s="26" t="s">
        <v>48</v>
      </c>
      <c r="Z26" s="27" t="s">
        <v>49</v>
      </c>
      <c r="AA26" s="13">
        <v>12</v>
      </c>
      <c r="AB26" s="22">
        <v>684</v>
      </c>
      <c r="AC26" s="22">
        <v>617</v>
      </c>
      <c r="AD26" s="22">
        <f>IF(AB26, ROUND(AC26/AB26*100, 2),0)</f>
        <v>90.2</v>
      </c>
      <c r="AE26" s="26" t="s">
        <v>48</v>
      </c>
      <c r="AF26" s="27" t="s">
        <v>49</v>
      </c>
      <c r="AG26" s="13">
        <v>12</v>
      </c>
      <c r="AH26" s="22">
        <v>249</v>
      </c>
      <c r="AI26" s="22">
        <v>67</v>
      </c>
      <c r="AJ26" s="22">
        <f>IF(AH26, ROUND(AI26/AH26*100, 2),0)</f>
        <v>26.91</v>
      </c>
      <c r="AK26" s="26" t="s">
        <v>48</v>
      </c>
      <c r="AL26" s="27" t="s">
        <v>49</v>
      </c>
      <c r="AM26" s="13">
        <v>12</v>
      </c>
      <c r="AN26" s="22">
        <v>164</v>
      </c>
      <c r="AO26" s="22">
        <v>70</v>
      </c>
      <c r="AP26" s="22">
        <f>IF(AN26, ROUND(AO26/AN26*100, 2),0)</f>
        <v>42.68</v>
      </c>
      <c r="AQ26" s="26" t="s">
        <v>48</v>
      </c>
      <c r="AR26" s="27" t="s">
        <v>49</v>
      </c>
      <c r="AS26" s="13">
        <v>12</v>
      </c>
      <c r="AT26" s="22">
        <v>356</v>
      </c>
      <c r="AU26" s="22">
        <v>53</v>
      </c>
      <c r="AV26" s="22">
        <f>IF(AT26, ROUND(AU26/AT26*100, 2),0)</f>
        <v>14.89</v>
      </c>
      <c r="AW26" s="26" t="s">
        <v>48</v>
      </c>
      <c r="AX26" s="27" t="s">
        <v>49</v>
      </c>
      <c r="AY26" s="13">
        <v>12</v>
      </c>
      <c r="AZ26" s="22">
        <v>424</v>
      </c>
      <c r="BA26" s="22">
        <v>90</v>
      </c>
      <c r="BB26" s="22">
        <f>IF(AZ26, ROUND(BA26/AZ26*100, 2),0)</f>
        <v>21.23</v>
      </c>
      <c r="BC26" s="26" t="s">
        <v>48</v>
      </c>
      <c r="BD26" s="27" t="s">
        <v>49</v>
      </c>
      <c r="BE26" s="13">
        <v>12</v>
      </c>
      <c r="BF26" s="22">
        <v>396</v>
      </c>
      <c r="BG26" s="22">
        <v>94</v>
      </c>
      <c r="BH26" s="22">
        <f>IF(BF26, ROUND(BG26/BF26*100, 2),0)</f>
        <v>23.74</v>
      </c>
      <c r="BI26" s="26" t="s">
        <v>48</v>
      </c>
      <c r="BJ26" s="27" t="s">
        <v>49</v>
      </c>
      <c r="BK26" s="13">
        <v>12</v>
      </c>
      <c r="BL26" s="22">
        <v>275</v>
      </c>
      <c r="BM26" s="22">
        <v>122</v>
      </c>
      <c r="BN26" s="22">
        <f>IF(BL26, ROUND(BM26/BL26*100, 2),0)</f>
        <v>44.36</v>
      </c>
      <c r="BO26" s="26" t="s">
        <v>48</v>
      </c>
      <c r="BP26" s="27" t="s">
        <v>49</v>
      </c>
      <c r="BQ26" s="13">
        <v>12</v>
      </c>
      <c r="BR26" s="22">
        <v>419</v>
      </c>
      <c r="BS26" s="22">
        <v>210</v>
      </c>
      <c r="BT26" s="22">
        <f>IF(BR26, ROUND(BS26/BR26*100, 2),0)</f>
        <v>50.12</v>
      </c>
      <c r="BU26" s="26" t="s">
        <v>48</v>
      </c>
      <c r="BV26" s="27" t="s">
        <v>49</v>
      </c>
      <c r="BW26" s="13">
        <v>12</v>
      </c>
      <c r="BX26" s="22">
        <v>689</v>
      </c>
      <c r="BY26" s="22">
        <v>195</v>
      </c>
      <c r="BZ26" s="22">
        <f>IF(BX26, ROUND(BY26/BX26*100, 2),0)</f>
        <v>28.3</v>
      </c>
      <c r="CA26" s="26" t="s">
        <v>48</v>
      </c>
      <c r="CB26" s="27" t="s">
        <v>49</v>
      </c>
      <c r="CC26" s="13">
        <v>12</v>
      </c>
      <c r="CD26" s="22">
        <v>404</v>
      </c>
      <c r="CE26" s="22">
        <v>337</v>
      </c>
      <c r="CF26" s="22">
        <f>IF(CD26, ROUND(CE26/CD26*100, 2),0)</f>
        <v>83.42</v>
      </c>
      <c r="CG26" s="26" t="s">
        <v>48</v>
      </c>
      <c r="CH26" s="27" t="s">
        <v>49</v>
      </c>
      <c r="CI26" s="13">
        <v>12</v>
      </c>
      <c r="CJ26" s="22">
        <v>278</v>
      </c>
      <c r="CK26" s="22">
        <v>24</v>
      </c>
      <c r="CL26" s="22">
        <f>IF(CJ26, ROUND(CK26/CJ26*100, 2),0)</f>
        <v>8.6300000000000008</v>
      </c>
    </row>
    <row r="27" spans="1:90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SUM(OFFSET(D27,0,6),OFFSET(D27,0,12),OFFSET(D27,0,18),OFFSET(D27,0,24),OFFSET(D27,0,30),OFFSET(D27,0,36),OFFSET(D27,0,42),OFFSET(D27,0,48),OFFSET(D27,0,54),OFFSET(D27,0,60),OFFSET(D27,0,66),OFFSET(D27,0,72),OFFSET(D27,0,78),OFFSET(D27,0,84))</f>
        <v>1791</v>
      </c>
      <c r="E27" s="22">
        <f ca="1">SUM(OFFSET(E27,0,6),OFFSET(E27,0,12),OFFSET(E27,0,18),OFFSET(E27,0,24),OFFSET(E27,0,30),OFFSET(E27,0,36),OFFSET(E27,0,42),OFFSET(E27,0,48),OFFSET(E27,0,54),OFFSET(E27,0,60),OFFSET(E27,0,66),OFFSET(E27,0,72),OFFSET(E27,0,78),OFFSET(E27,0,84))</f>
        <v>632</v>
      </c>
      <c r="F27" s="22">
        <f ca="1">IF(D27, ROUND(E27/D27*100, 2),0)</f>
        <v>35.29</v>
      </c>
      <c r="G27" s="26" t="s">
        <v>50</v>
      </c>
      <c r="H27" s="27" t="s">
        <v>51</v>
      </c>
      <c r="I27" s="13">
        <v>13</v>
      </c>
      <c r="J27" s="22">
        <v>258</v>
      </c>
      <c r="K27" s="22">
        <v>53</v>
      </c>
      <c r="L27" s="22">
        <f>IF(J27, ROUND(K27/J27*100, 2),0)</f>
        <v>20.54</v>
      </c>
      <c r="M27" s="26" t="s">
        <v>50</v>
      </c>
      <c r="N27" s="27" t="s">
        <v>51</v>
      </c>
      <c r="O27" s="13">
        <v>13</v>
      </c>
      <c r="P27" s="22">
        <v>16</v>
      </c>
      <c r="Q27" s="22">
        <v>14</v>
      </c>
      <c r="R27" s="22">
        <f>IF(P27, ROUND(Q27/P27*100, 2),0)</f>
        <v>87.5</v>
      </c>
      <c r="S27" s="26" t="s">
        <v>50</v>
      </c>
      <c r="T27" s="27" t="s">
        <v>51</v>
      </c>
      <c r="U27" s="13">
        <v>13</v>
      </c>
      <c r="V27" s="22">
        <v>82</v>
      </c>
      <c r="W27" s="22">
        <v>31</v>
      </c>
      <c r="X27" s="22">
        <f>IF(V27, ROUND(W27/V27*100, 2),0)</f>
        <v>37.799999999999997</v>
      </c>
      <c r="Y27" s="26" t="s">
        <v>50</v>
      </c>
      <c r="Z27" s="27" t="s">
        <v>51</v>
      </c>
      <c r="AA27" s="13">
        <v>13</v>
      </c>
      <c r="AB27" s="22">
        <v>137</v>
      </c>
      <c r="AC27" s="22">
        <v>92</v>
      </c>
      <c r="AD27" s="22">
        <f>IF(AB27, ROUND(AC27/AB27*100, 2),0)</f>
        <v>67.150000000000006</v>
      </c>
      <c r="AE27" s="26" t="s">
        <v>50</v>
      </c>
      <c r="AF27" s="27" t="s">
        <v>51</v>
      </c>
      <c r="AG27" s="13">
        <v>13</v>
      </c>
      <c r="AH27" s="22">
        <v>95</v>
      </c>
      <c r="AI27" s="22">
        <v>25</v>
      </c>
      <c r="AJ27" s="22">
        <f>IF(AH27, ROUND(AI27/AH27*100, 2),0)</f>
        <v>26.32</v>
      </c>
      <c r="AK27" s="26" t="s">
        <v>50</v>
      </c>
      <c r="AL27" s="27" t="s">
        <v>51</v>
      </c>
      <c r="AM27" s="13">
        <v>13</v>
      </c>
      <c r="AN27" s="22">
        <v>94</v>
      </c>
      <c r="AO27" s="22">
        <v>48</v>
      </c>
      <c r="AP27" s="22">
        <f>IF(AN27, ROUND(AO27/AN27*100, 2),0)</f>
        <v>51.06</v>
      </c>
      <c r="AQ27" s="26" t="s">
        <v>50</v>
      </c>
      <c r="AR27" s="27" t="s">
        <v>51</v>
      </c>
      <c r="AS27" s="13">
        <v>13</v>
      </c>
      <c r="AT27" s="22">
        <v>138</v>
      </c>
      <c r="AU27" s="22">
        <v>40</v>
      </c>
      <c r="AV27" s="22">
        <f>IF(AT27, ROUND(AU27/AT27*100, 2),0)</f>
        <v>28.99</v>
      </c>
      <c r="AW27" s="26" t="s">
        <v>50</v>
      </c>
      <c r="AX27" s="27" t="s">
        <v>51</v>
      </c>
      <c r="AY27" s="13">
        <v>13</v>
      </c>
      <c r="AZ27" s="22">
        <v>86</v>
      </c>
      <c r="BA27" s="22">
        <v>16</v>
      </c>
      <c r="BB27" s="22">
        <f>IF(AZ27, ROUND(BA27/AZ27*100, 2),0)</f>
        <v>18.600000000000001</v>
      </c>
      <c r="BC27" s="26" t="s">
        <v>50</v>
      </c>
      <c r="BD27" s="27" t="s">
        <v>51</v>
      </c>
      <c r="BE27" s="13">
        <v>13</v>
      </c>
      <c r="BF27" s="22">
        <v>193</v>
      </c>
      <c r="BG27" s="22">
        <v>65</v>
      </c>
      <c r="BH27" s="22">
        <f>IF(BF27, ROUND(BG27/BF27*100, 2),0)</f>
        <v>33.68</v>
      </c>
      <c r="BI27" s="26" t="s">
        <v>50</v>
      </c>
      <c r="BJ27" s="27" t="s">
        <v>51</v>
      </c>
      <c r="BK27" s="13">
        <v>13</v>
      </c>
      <c r="BL27" s="22">
        <v>131</v>
      </c>
      <c r="BM27" s="22">
        <v>69</v>
      </c>
      <c r="BN27" s="22">
        <f>IF(BL27, ROUND(BM27/BL27*100, 2),0)</f>
        <v>52.67</v>
      </c>
      <c r="BO27" s="26" t="s">
        <v>50</v>
      </c>
      <c r="BP27" s="27" t="s">
        <v>51</v>
      </c>
      <c r="BQ27" s="13">
        <v>13</v>
      </c>
      <c r="BR27" s="22">
        <v>142</v>
      </c>
      <c r="BS27" s="22">
        <v>86</v>
      </c>
      <c r="BT27" s="22">
        <f>IF(BR27, ROUND(BS27/BR27*100, 2),0)</f>
        <v>60.56</v>
      </c>
      <c r="BU27" s="26" t="s">
        <v>50</v>
      </c>
      <c r="BV27" s="27" t="s">
        <v>51</v>
      </c>
      <c r="BW27" s="13">
        <v>13</v>
      </c>
      <c r="BX27" s="22">
        <v>192</v>
      </c>
      <c r="BY27" s="22">
        <v>0</v>
      </c>
      <c r="BZ27" s="22">
        <f>IF(BX27, ROUND(BY27/BX27*100, 2),0)</f>
        <v>0</v>
      </c>
      <c r="CA27" s="26" t="s">
        <v>50</v>
      </c>
      <c r="CB27" s="27" t="s">
        <v>51</v>
      </c>
      <c r="CC27" s="13">
        <v>13</v>
      </c>
      <c r="CD27" s="22">
        <v>109</v>
      </c>
      <c r="CE27" s="22">
        <v>71</v>
      </c>
      <c r="CF27" s="22">
        <f>IF(CD27, ROUND(CE27/CD27*100, 2),0)</f>
        <v>65.14</v>
      </c>
      <c r="CG27" s="26" t="s">
        <v>50</v>
      </c>
      <c r="CH27" s="27" t="s">
        <v>51</v>
      </c>
      <c r="CI27" s="13">
        <v>13</v>
      </c>
      <c r="CJ27" s="22">
        <v>118</v>
      </c>
      <c r="CK27" s="22">
        <v>22</v>
      </c>
      <c r="CL27" s="22">
        <f>IF(CJ27, ROUND(CK27/CJ27*100, 2),0)</f>
        <v>18.64</v>
      </c>
    </row>
    <row r="28" spans="1:90" ht="15.4" customHeight="1" x14ac:dyDescent="0.25">
      <c r="A28" s="16" t="s">
        <v>52</v>
      </c>
      <c r="B28" s="29" t="s">
        <v>53</v>
      </c>
      <c r="C28" s="18" t="s">
        <v>12</v>
      </c>
      <c r="D28" s="25"/>
      <c r="E28" s="25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  <c r="BC28" s="16" t="s">
        <v>52</v>
      </c>
      <c r="BD28" s="29" t="s">
        <v>53</v>
      </c>
      <c r="BE28" s="18" t="s">
        <v>12</v>
      </c>
      <c r="BF28" s="25"/>
      <c r="BG28" s="25"/>
      <c r="BH28" s="19"/>
      <c r="BI28" s="16" t="s">
        <v>52</v>
      </c>
      <c r="BJ28" s="29" t="s">
        <v>53</v>
      </c>
      <c r="BK28" s="18" t="s">
        <v>12</v>
      </c>
      <c r="BL28" s="25"/>
      <c r="BM28" s="25"/>
      <c r="BN28" s="19"/>
      <c r="BO28" s="16" t="s">
        <v>52</v>
      </c>
      <c r="BP28" s="29" t="s">
        <v>53</v>
      </c>
      <c r="BQ28" s="18" t="s">
        <v>12</v>
      </c>
      <c r="BR28" s="25"/>
      <c r="BS28" s="25"/>
      <c r="BT28" s="19"/>
      <c r="BU28" s="16" t="s">
        <v>52</v>
      </c>
      <c r="BV28" s="29" t="s">
        <v>53</v>
      </c>
      <c r="BW28" s="18" t="s">
        <v>12</v>
      </c>
      <c r="BX28" s="25"/>
      <c r="BY28" s="25"/>
      <c r="BZ28" s="19"/>
      <c r="CA28" s="16" t="s">
        <v>52</v>
      </c>
      <c r="CB28" s="29" t="s">
        <v>53</v>
      </c>
      <c r="CC28" s="18" t="s">
        <v>12</v>
      </c>
      <c r="CD28" s="25"/>
      <c r="CE28" s="25"/>
      <c r="CF28" s="19"/>
      <c r="CG28" s="16" t="s">
        <v>52</v>
      </c>
      <c r="CH28" s="29" t="s">
        <v>53</v>
      </c>
      <c r="CI28" s="18" t="s">
        <v>12</v>
      </c>
      <c r="CJ28" s="25"/>
      <c r="CK28" s="25"/>
      <c r="CL28" s="19"/>
    </row>
    <row r="29" spans="1:90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SUM(OFFSET(D29,0,6),OFFSET(D29,0,12),OFFSET(D29,0,18),OFFSET(D29,0,24),OFFSET(D29,0,30),OFFSET(D29,0,36),OFFSET(D29,0,42),OFFSET(D29,0,48),OFFSET(D29,0,54),OFFSET(D29,0,60),OFFSET(D29,0,66),OFFSET(D29,0,72),OFFSET(D29,0,78),OFFSET(D29,0,84))</f>
        <v>660</v>
      </c>
      <c r="E29" s="22">
        <f t="shared" ca="1" si="1"/>
        <v>227</v>
      </c>
      <c r="F29" s="22">
        <f t="shared" ref="F29:F34" ca="1" si="2">IF(D29, ROUND(E29/D29*100, 2),0)</f>
        <v>34.39</v>
      </c>
      <c r="G29" s="26" t="s">
        <v>54</v>
      </c>
      <c r="H29" s="27" t="s">
        <v>55</v>
      </c>
      <c r="I29" s="13">
        <v>14</v>
      </c>
      <c r="J29" s="22">
        <v>78</v>
      </c>
      <c r="K29" s="22">
        <v>36</v>
      </c>
      <c r="L29" s="22">
        <f t="shared" ref="L29:L34" si="3">IF(J29, ROUND(K29/J29*100, 2),0)</f>
        <v>46.15</v>
      </c>
      <c r="M29" s="26" t="s">
        <v>54</v>
      </c>
      <c r="N29" s="27" t="s">
        <v>55</v>
      </c>
      <c r="O29" s="13">
        <v>14</v>
      </c>
      <c r="P29" s="22">
        <v>20</v>
      </c>
      <c r="Q29" s="22">
        <v>10</v>
      </c>
      <c r="R29" s="22">
        <f t="shared" ref="R29:R34" si="4">IF(P29, ROUND(Q29/P29*100, 2),0)</f>
        <v>50</v>
      </c>
      <c r="S29" s="26" t="s">
        <v>54</v>
      </c>
      <c r="T29" s="27" t="s">
        <v>55</v>
      </c>
      <c r="U29" s="13">
        <v>14</v>
      </c>
      <c r="V29" s="22">
        <v>35</v>
      </c>
      <c r="W29" s="22">
        <v>22</v>
      </c>
      <c r="X29" s="22">
        <f t="shared" ref="X29:X34" si="5">IF(V29, ROUND(W29/V29*100, 2),0)</f>
        <v>62.86</v>
      </c>
      <c r="Y29" s="26" t="s">
        <v>54</v>
      </c>
      <c r="Z29" s="27" t="s">
        <v>55</v>
      </c>
      <c r="AA29" s="13">
        <v>14</v>
      </c>
      <c r="AB29" s="22">
        <v>57</v>
      </c>
      <c r="AC29" s="22">
        <v>33</v>
      </c>
      <c r="AD29" s="22">
        <f t="shared" ref="AD29:AD34" si="6">IF(AB29, ROUND(AC29/AB29*100, 2),0)</f>
        <v>57.89</v>
      </c>
      <c r="AE29" s="26" t="s">
        <v>54</v>
      </c>
      <c r="AF29" s="27" t="s">
        <v>55</v>
      </c>
      <c r="AG29" s="13">
        <v>14</v>
      </c>
      <c r="AH29" s="22">
        <v>65</v>
      </c>
      <c r="AI29" s="22">
        <v>4</v>
      </c>
      <c r="AJ29" s="22">
        <f t="shared" ref="AJ29:AJ34" si="7">IF(AH29, ROUND(AI29/AH29*100, 2),0)</f>
        <v>6.15</v>
      </c>
      <c r="AK29" s="26" t="s">
        <v>54</v>
      </c>
      <c r="AL29" s="27" t="s">
        <v>55</v>
      </c>
      <c r="AM29" s="13">
        <v>14</v>
      </c>
      <c r="AN29" s="22">
        <v>28</v>
      </c>
      <c r="AO29" s="22">
        <v>10</v>
      </c>
      <c r="AP29" s="22">
        <f t="shared" ref="AP29:AP34" si="8">IF(AN29, ROUND(AO29/AN29*100, 2),0)</f>
        <v>35.71</v>
      </c>
      <c r="AQ29" s="26" t="s">
        <v>54</v>
      </c>
      <c r="AR29" s="27" t="s">
        <v>55</v>
      </c>
      <c r="AS29" s="13">
        <v>14</v>
      </c>
      <c r="AT29" s="22">
        <v>27</v>
      </c>
      <c r="AU29" s="22">
        <v>3</v>
      </c>
      <c r="AV29" s="22">
        <f t="shared" ref="AV29:AV34" si="9">IF(AT29, ROUND(AU29/AT29*100, 2),0)</f>
        <v>11.11</v>
      </c>
      <c r="AW29" s="26" t="s">
        <v>54</v>
      </c>
      <c r="AX29" s="27" t="s">
        <v>55</v>
      </c>
      <c r="AY29" s="13">
        <v>14</v>
      </c>
      <c r="AZ29" s="22">
        <v>55</v>
      </c>
      <c r="BA29" s="22">
        <v>0</v>
      </c>
      <c r="BB29" s="22">
        <f t="shared" ref="BB29:BB34" si="10">IF(AZ29, ROUND(BA29/AZ29*100, 2),0)</f>
        <v>0</v>
      </c>
      <c r="BC29" s="26" t="s">
        <v>54</v>
      </c>
      <c r="BD29" s="27" t="s">
        <v>55</v>
      </c>
      <c r="BE29" s="13">
        <v>14</v>
      </c>
      <c r="BF29" s="22">
        <v>51</v>
      </c>
      <c r="BG29" s="22">
        <v>32</v>
      </c>
      <c r="BH29" s="22">
        <f t="shared" ref="BH29:BH34" si="11">IF(BF29, ROUND(BG29/BF29*100, 2),0)</f>
        <v>62.75</v>
      </c>
      <c r="BI29" s="26" t="s">
        <v>54</v>
      </c>
      <c r="BJ29" s="27" t="s">
        <v>55</v>
      </c>
      <c r="BK29" s="13">
        <v>14</v>
      </c>
      <c r="BL29" s="22">
        <v>24</v>
      </c>
      <c r="BM29" s="22">
        <v>16</v>
      </c>
      <c r="BN29" s="22">
        <f t="shared" ref="BN29:BN34" si="12">IF(BL29, ROUND(BM29/BL29*100, 2),0)</f>
        <v>66.67</v>
      </c>
      <c r="BO29" s="26" t="s">
        <v>54</v>
      </c>
      <c r="BP29" s="27" t="s">
        <v>55</v>
      </c>
      <c r="BQ29" s="13">
        <v>14</v>
      </c>
      <c r="BR29" s="22">
        <v>46</v>
      </c>
      <c r="BS29" s="22">
        <v>23</v>
      </c>
      <c r="BT29" s="22">
        <f t="shared" ref="BT29:BT34" si="13">IF(BR29, ROUND(BS29/BR29*100, 2),0)</f>
        <v>50</v>
      </c>
      <c r="BU29" s="26" t="s">
        <v>54</v>
      </c>
      <c r="BV29" s="27" t="s">
        <v>55</v>
      </c>
      <c r="BW29" s="13">
        <v>14</v>
      </c>
      <c r="BX29" s="22">
        <v>90</v>
      </c>
      <c r="BY29" s="22">
        <v>22</v>
      </c>
      <c r="BZ29" s="22">
        <f t="shared" ref="BZ29:BZ34" si="14">IF(BX29, ROUND(BY29/BX29*100, 2),0)</f>
        <v>24.44</v>
      </c>
      <c r="CA29" s="26" t="s">
        <v>54</v>
      </c>
      <c r="CB29" s="27" t="s">
        <v>55</v>
      </c>
      <c r="CC29" s="13">
        <v>14</v>
      </c>
      <c r="CD29" s="22">
        <v>48</v>
      </c>
      <c r="CE29" s="22">
        <v>5</v>
      </c>
      <c r="CF29" s="22">
        <f t="shared" ref="CF29:CF34" si="15">IF(CD29, ROUND(CE29/CD29*100, 2),0)</f>
        <v>10.42</v>
      </c>
      <c r="CG29" s="26" t="s">
        <v>54</v>
      </c>
      <c r="CH29" s="27" t="s">
        <v>55</v>
      </c>
      <c r="CI29" s="13">
        <v>14</v>
      </c>
      <c r="CJ29" s="22">
        <v>36</v>
      </c>
      <c r="CK29" s="22">
        <v>11</v>
      </c>
      <c r="CL29" s="22">
        <f t="shared" ref="CL29:CL34" si="16">IF(CJ29, ROUND(CK29/CJ29*100, 2),0)</f>
        <v>30.56</v>
      </c>
    </row>
    <row r="30" spans="1:90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1020</v>
      </c>
      <c r="E30" s="22">
        <f t="shared" ca="1" si="1"/>
        <v>191</v>
      </c>
      <c r="F30" s="22">
        <f t="shared" ca="1" si="2"/>
        <v>18.73</v>
      </c>
      <c r="G30" s="26" t="s">
        <v>56</v>
      </c>
      <c r="H30" s="27" t="s">
        <v>57</v>
      </c>
      <c r="I30" s="13">
        <v>15</v>
      </c>
      <c r="J30" s="22">
        <v>272</v>
      </c>
      <c r="K30" s="22">
        <v>12</v>
      </c>
      <c r="L30" s="22">
        <f t="shared" si="3"/>
        <v>4.41</v>
      </c>
      <c r="M30" s="26" t="s">
        <v>56</v>
      </c>
      <c r="N30" s="27" t="s">
        <v>57</v>
      </c>
      <c r="O30" s="13">
        <v>15</v>
      </c>
      <c r="P30" s="22">
        <v>3</v>
      </c>
      <c r="Q30" s="22">
        <v>0</v>
      </c>
      <c r="R30" s="22">
        <f t="shared" si="4"/>
        <v>0</v>
      </c>
      <c r="S30" s="26" t="s">
        <v>56</v>
      </c>
      <c r="T30" s="27" t="s">
        <v>57</v>
      </c>
      <c r="U30" s="13">
        <v>15</v>
      </c>
      <c r="V30" s="22">
        <v>5</v>
      </c>
      <c r="W30" s="22">
        <v>4</v>
      </c>
      <c r="X30" s="22">
        <f t="shared" si="5"/>
        <v>80</v>
      </c>
      <c r="Y30" s="26" t="s">
        <v>56</v>
      </c>
      <c r="Z30" s="27" t="s">
        <v>57</v>
      </c>
      <c r="AA30" s="13">
        <v>15</v>
      </c>
      <c r="AB30" s="22">
        <v>102</v>
      </c>
      <c r="AC30" s="22">
        <v>13</v>
      </c>
      <c r="AD30" s="22">
        <f t="shared" si="6"/>
        <v>12.75</v>
      </c>
      <c r="AE30" s="26" t="s">
        <v>56</v>
      </c>
      <c r="AF30" s="27" t="s">
        <v>57</v>
      </c>
      <c r="AG30" s="13">
        <v>15</v>
      </c>
      <c r="AH30" s="22">
        <v>66</v>
      </c>
      <c r="AI30" s="22">
        <v>4</v>
      </c>
      <c r="AJ30" s="22">
        <f t="shared" si="7"/>
        <v>6.06</v>
      </c>
      <c r="AK30" s="26" t="s">
        <v>56</v>
      </c>
      <c r="AL30" s="27" t="s">
        <v>57</v>
      </c>
      <c r="AM30" s="13">
        <v>15</v>
      </c>
      <c r="AN30" s="22">
        <v>23</v>
      </c>
      <c r="AO30" s="22">
        <v>5</v>
      </c>
      <c r="AP30" s="22">
        <f t="shared" si="8"/>
        <v>21.74</v>
      </c>
      <c r="AQ30" s="26" t="s">
        <v>56</v>
      </c>
      <c r="AR30" s="27" t="s">
        <v>57</v>
      </c>
      <c r="AS30" s="13">
        <v>15</v>
      </c>
      <c r="AT30" s="22">
        <v>29</v>
      </c>
      <c r="AU30" s="22">
        <v>5</v>
      </c>
      <c r="AV30" s="22">
        <f t="shared" si="9"/>
        <v>17.239999999999998</v>
      </c>
      <c r="AW30" s="26" t="s">
        <v>56</v>
      </c>
      <c r="AX30" s="27" t="s">
        <v>57</v>
      </c>
      <c r="AY30" s="13">
        <v>15</v>
      </c>
      <c r="AZ30" s="22">
        <v>42</v>
      </c>
      <c r="BA30" s="22">
        <v>0</v>
      </c>
      <c r="BB30" s="22">
        <f t="shared" si="10"/>
        <v>0</v>
      </c>
      <c r="BC30" s="26" t="s">
        <v>56</v>
      </c>
      <c r="BD30" s="27" t="s">
        <v>57</v>
      </c>
      <c r="BE30" s="13">
        <v>15</v>
      </c>
      <c r="BF30" s="22">
        <v>55</v>
      </c>
      <c r="BG30" s="22">
        <v>27</v>
      </c>
      <c r="BH30" s="22">
        <f t="shared" si="11"/>
        <v>49.09</v>
      </c>
      <c r="BI30" s="26" t="s">
        <v>56</v>
      </c>
      <c r="BJ30" s="27" t="s">
        <v>57</v>
      </c>
      <c r="BK30" s="13">
        <v>15</v>
      </c>
      <c r="BL30" s="22">
        <v>140</v>
      </c>
      <c r="BM30" s="22">
        <v>7</v>
      </c>
      <c r="BN30" s="22">
        <f t="shared" si="12"/>
        <v>5</v>
      </c>
      <c r="BO30" s="26" t="s">
        <v>56</v>
      </c>
      <c r="BP30" s="27" t="s">
        <v>57</v>
      </c>
      <c r="BQ30" s="13">
        <v>15</v>
      </c>
      <c r="BR30" s="22">
        <v>77</v>
      </c>
      <c r="BS30" s="22">
        <v>95</v>
      </c>
      <c r="BT30" s="22">
        <f t="shared" si="13"/>
        <v>123.38</v>
      </c>
      <c r="BU30" s="26" t="s">
        <v>56</v>
      </c>
      <c r="BV30" s="27" t="s">
        <v>57</v>
      </c>
      <c r="BW30" s="13">
        <v>15</v>
      </c>
      <c r="BX30" s="22">
        <v>81</v>
      </c>
      <c r="BY30" s="22">
        <v>10</v>
      </c>
      <c r="BZ30" s="22">
        <f t="shared" si="14"/>
        <v>12.35</v>
      </c>
      <c r="CA30" s="26" t="s">
        <v>56</v>
      </c>
      <c r="CB30" s="27" t="s">
        <v>57</v>
      </c>
      <c r="CC30" s="13">
        <v>15</v>
      </c>
      <c r="CD30" s="22">
        <v>110</v>
      </c>
      <c r="CE30" s="22">
        <v>8</v>
      </c>
      <c r="CF30" s="22">
        <f t="shared" si="15"/>
        <v>7.27</v>
      </c>
      <c r="CG30" s="26" t="s">
        <v>56</v>
      </c>
      <c r="CH30" s="27" t="s">
        <v>57</v>
      </c>
      <c r="CI30" s="13">
        <v>15</v>
      </c>
      <c r="CJ30" s="22">
        <v>15</v>
      </c>
      <c r="CK30" s="22">
        <v>1</v>
      </c>
      <c r="CL30" s="22">
        <f t="shared" si="16"/>
        <v>6.67</v>
      </c>
    </row>
    <row r="31" spans="1:90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9653</v>
      </c>
      <c r="E31" s="22">
        <f t="shared" ca="1" si="1"/>
        <v>4846</v>
      </c>
      <c r="F31" s="22">
        <f t="shared" ca="1" si="2"/>
        <v>50.2</v>
      </c>
      <c r="G31" s="26" t="s">
        <v>58</v>
      </c>
      <c r="H31" s="27" t="s">
        <v>59</v>
      </c>
      <c r="I31" s="13">
        <v>16</v>
      </c>
      <c r="J31" s="22">
        <v>1124</v>
      </c>
      <c r="K31" s="22">
        <v>324</v>
      </c>
      <c r="L31" s="22">
        <f t="shared" si="3"/>
        <v>28.83</v>
      </c>
      <c r="M31" s="26" t="s">
        <v>58</v>
      </c>
      <c r="N31" s="27" t="s">
        <v>59</v>
      </c>
      <c r="O31" s="13">
        <v>16</v>
      </c>
      <c r="P31" s="22">
        <v>119</v>
      </c>
      <c r="Q31" s="22">
        <v>77</v>
      </c>
      <c r="R31" s="22">
        <f t="shared" si="4"/>
        <v>64.709999999999994</v>
      </c>
      <c r="S31" s="26" t="s">
        <v>58</v>
      </c>
      <c r="T31" s="27" t="s">
        <v>59</v>
      </c>
      <c r="U31" s="13">
        <v>16</v>
      </c>
      <c r="V31" s="22">
        <v>234</v>
      </c>
      <c r="W31" s="22">
        <v>85</v>
      </c>
      <c r="X31" s="22">
        <f t="shared" si="5"/>
        <v>36.32</v>
      </c>
      <c r="Y31" s="26" t="s">
        <v>58</v>
      </c>
      <c r="Z31" s="27" t="s">
        <v>59</v>
      </c>
      <c r="AA31" s="13">
        <v>16</v>
      </c>
      <c r="AB31" s="22">
        <v>976</v>
      </c>
      <c r="AC31" s="22">
        <v>1018</v>
      </c>
      <c r="AD31" s="22">
        <f t="shared" si="6"/>
        <v>104.3</v>
      </c>
      <c r="AE31" s="26" t="s">
        <v>58</v>
      </c>
      <c r="AF31" s="27" t="s">
        <v>59</v>
      </c>
      <c r="AG31" s="13">
        <v>16</v>
      </c>
      <c r="AH31" s="22">
        <v>412</v>
      </c>
      <c r="AI31" s="22">
        <v>120</v>
      </c>
      <c r="AJ31" s="22">
        <f t="shared" si="7"/>
        <v>29.13</v>
      </c>
      <c r="AK31" s="26" t="s">
        <v>58</v>
      </c>
      <c r="AL31" s="27" t="s">
        <v>59</v>
      </c>
      <c r="AM31" s="13">
        <v>16</v>
      </c>
      <c r="AN31" s="22">
        <v>336</v>
      </c>
      <c r="AO31" s="22">
        <v>156</v>
      </c>
      <c r="AP31" s="22">
        <f t="shared" si="8"/>
        <v>46.43</v>
      </c>
      <c r="AQ31" s="26" t="s">
        <v>58</v>
      </c>
      <c r="AR31" s="27" t="s">
        <v>59</v>
      </c>
      <c r="AS31" s="13">
        <v>16</v>
      </c>
      <c r="AT31" s="22">
        <v>708</v>
      </c>
      <c r="AU31" s="22">
        <v>172</v>
      </c>
      <c r="AV31" s="22">
        <f t="shared" si="9"/>
        <v>24.29</v>
      </c>
      <c r="AW31" s="26" t="s">
        <v>58</v>
      </c>
      <c r="AX31" s="27" t="s">
        <v>59</v>
      </c>
      <c r="AY31" s="13">
        <v>16</v>
      </c>
      <c r="AZ31" s="22">
        <v>565</v>
      </c>
      <c r="BA31" s="22">
        <v>245</v>
      </c>
      <c r="BB31" s="22">
        <f t="shared" si="10"/>
        <v>43.36</v>
      </c>
      <c r="BC31" s="26" t="s">
        <v>58</v>
      </c>
      <c r="BD31" s="27" t="s">
        <v>59</v>
      </c>
      <c r="BE31" s="13">
        <v>16</v>
      </c>
      <c r="BF31" s="22">
        <v>487</v>
      </c>
      <c r="BG31" s="22">
        <v>176</v>
      </c>
      <c r="BH31" s="22">
        <f t="shared" si="11"/>
        <v>36.14</v>
      </c>
      <c r="BI31" s="26" t="s">
        <v>58</v>
      </c>
      <c r="BJ31" s="27" t="s">
        <v>59</v>
      </c>
      <c r="BK31" s="13">
        <v>16</v>
      </c>
      <c r="BL31" s="22">
        <v>523</v>
      </c>
      <c r="BM31" s="22">
        <v>300</v>
      </c>
      <c r="BN31" s="22">
        <f t="shared" si="12"/>
        <v>57.36</v>
      </c>
      <c r="BO31" s="26" t="s">
        <v>58</v>
      </c>
      <c r="BP31" s="27" t="s">
        <v>59</v>
      </c>
      <c r="BQ31" s="13">
        <v>16</v>
      </c>
      <c r="BR31" s="22">
        <v>1445</v>
      </c>
      <c r="BS31" s="22">
        <v>625</v>
      </c>
      <c r="BT31" s="22">
        <f t="shared" si="13"/>
        <v>43.25</v>
      </c>
      <c r="BU31" s="26" t="s">
        <v>58</v>
      </c>
      <c r="BV31" s="27" t="s">
        <v>59</v>
      </c>
      <c r="BW31" s="13">
        <v>16</v>
      </c>
      <c r="BX31" s="22">
        <v>1245</v>
      </c>
      <c r="BY31" s="22">
        <v>374</v>
      </c>
      <c r="BZ31" s="22">
        <f t="shared" si="14"/>
        <v>30.04</v>
      </c>
      <c r="CA31" s="26" t="s">
        <v>58</v>
      </c>
      <c r="CB31" s="27" t="s">
        <v>59</v>
      </c>
      <c r="CC31" s="13">
        <v>16</v>
      </c>
      <c r="CD31" s="22">
        <v>1072</v>
      </c>
      <c r="CE31" s="22">
        <v>1109</v>
      </c>
      <c r="CF31" s="22">
        <f t="shared" si="15"/>
        <v>103.45</v>
      </c>
      <c r="CG31" s="26" t="s">
        <v>58</v>
      </c>
      <c r="CH31" s="27" t="s">
        <v>59</v>
      </c>
      <c r="CI31" s="13">
        <v>16</v>
      </c>
      <c r="CJ31" s="22">
        <v>407</v>
      </c>
      <c r="CK31" s="22">
        <v>65</v>
      </c>
      <c r="CL31" s="22">
        <f t="shared" si="16"/>
        <v>15.97</v>
      </c>
    </row>
    <row r="32" spans="1:90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128</v>
      </c>
      <c r="E32" s="22">
        <f t="shared" ca="1" si="1"/>
        <v>16</v>
      </c>
      <c r="F32" s="22">
        <f t="shared" ca="1" si="2"/>
        <v>12.5</v>
      </c>
      <c r="G32" s="26" t="s">
        <v>60</v>
      </c>
      <c r="H32" s="27" t="s">
        <v>61</v>
      </c>
      <c r="I32" s="13">
        <v>17</v>
      </c>
      <c r="J32" s="22">
        <v>5</v>
      </c>
      <c r="K32" s="22">
        <v>10</v>
      </c>
      <c r="L32" s="22">
        <f t="shared" si="3"/>
        <v>200</v>
      </c>
      <c r="M32" s="26" t="s">
        <v>60</v>
      </c>
      <c r="N32" s="27" t="s">
        <v>61</v>
      </c>
      <c r="O32" s="13">
        <v>17</v>
      </c>
      <c r="P32" s="22">
        <v>20</v>
      </c>
      <c r="Q32" s="22">
        <v>0</v>
      </c>
      <c r="R32" s="22">
        <f t="shared" si="4"/>
        <v>0</v>
      </c>
      <c r="S32" s="26" t="s">
        <v>60</v>
      </c>
      <c r="T32" s="27" t="s">
        <v>61</v>
      </c>
      <c r="U32" s="13">
        <v>17</v>
      </c>
      <c r="V32" s="22">
        <v>5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16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1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</v>
      </c>
      <c r="AO32" s="22">
        <v>1</v>
      </c>
      <c r="AP32" s="22">
        <f t="shared" si="8"/>
        <v>100</v>
      </c>
      <c r="AQ32" s="26" t="s">
        <v>60</v>
      </c>
      <c r="AR32" s="27" t="s">
        <v>61</v>
      </c>
      <c r="AS32" s="13">
        <v>17</v>
      </c>
      <c r="AT32" s="22">
        <v>0</v>
      </c>
      <c r="AU32" s="22">
        <v>0</v>
      </c>
      <c r="AV32" s="22">
        <f t="shared" si="9"/>
        <v>0</v>
      </c>
      <c r="AW32" s="26" t="s">
        <v>60</v>
      </c>
      <c r="AX32" s="27" t="s">
        <v>61</v>
      </c>
      <c r="AY32" s="13">
        <v>17</v>
      </c>
      <c r="AZ32" s="22">
        <v>6</v>
      </c>
      <c r="BA32" s="22">
        <v>0</v>
      </c>
      <c r="BB32" s="22">
        <f t="shared" si="10"/>
        <v>0</v>
      </c>
      <c r="BC32" s="26" t="s">
        <v>60</v>
      </c>
      <c r="BD32" s="27" t="s">
        <v>61</v>
      </c>
      <c r="BE32" s="13">
        <v>17</v>
      </c>
      <c r="BF32" s="22">
        <v>47</v>
      </c>
      <c r="BG32" s="22">
        <v>5</v>
      </c>
      <c r="BH32" s="22">
        <f t="shared" si="11"/>
        <v>10.64</v>
      </c>
      <c r="BI32" s="26" t="s">
        <v>60</v>
      </c>
      <c r="BJ32" s="27" t="s">
        <v>61</v>
      </c>
      <c r="BK32" s="13">
        <v>17</v>
      </c>
      <c r="BL32" s="22">
        <v>4</v>
      </c>
      <c r="BM32" s="22">
        <v>0</v>
      </c>
      <c r="BN32" s="22">
        <f t="shared" si="12"/>
        <v>0</v>
      </c>
      <c r="BO32" s="26" t="s">
        <v>60</v>
      </c>
      <c r="BP32" s="27" t="s">
        <v>61</v>
      </c>
      <c r="BQ32" s="13">
        <v>17</v>
      </c>
      <c r="BR32" s="22">
        <v>14</v>
      </c>
      <c r="BS32" s="22">
        <v>0</v>
      </c>
      <c r="BT32" s="22">
        <f t="shared" si="13"/>
        <v>0</v>
      </c>
      <c r="BU32" s="26" t="s">
        <v>60</v>
      </c>
      <c r="BV32" s="27" t="s">
        <v>61</v>
      </c>
      <c r="BW32" s="13">
        <v>17</v>
      </c>
      <c r="BX32" s="22">
        <v>7</v>
      </c>
      <c r="BY32" s="22">
        <v>0</v>
      </c>
      <c r="BZ32" s="22">
        <f t="shared" si="14"/>
        <v>0</v>
      </c>
      <c r="CA32" s="26" t="s">
        <v>60</v>
      </c>
      <c r="CB32" s="27" t="s">
        <v>61</v>
      </c>
      <c r="CC32" s="13">
        <v>17</v>
      </c>
      <c r="CD32" s="22">
        <v>2</v>
      </c>
      <c r="CE32" s="22">
        <v>0</v>
      </c>
      <c r="CF32" s="22">
        <f t="shared" si="15"/>
        <v>0</v>
      </c>
      <c r="CG32" s="26" t="s">
        <v>60</v>
      </c>
      <c r="CH32" s="27" t="s">
        <v>61</v>
      </c>
      <c r="CI32" s="13">
        <v>17</v>
      </c>
      <c r="CJ32" s="22">
        <v>0</v>
      </c>
      <c r="CK32" s="22">
        <v>0</v>
      </c>
      <c r="CL32" s="22">
        <f t="shared" si="16"/>
        <v>0</v>
      </c>
    </row>
    <row r="33" spans="1:90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348</v>
      </c>
      <c r="E33" s="22">
        <f t="shared" ca="1" si="1"/>
        <v>141</v>
      </c>
      <c r="F33" s="22">
        <f t="shared" ca="1" si="2"/>
        <v>40.520000000000003</v>
      </c>
      <c r="G33" s="26" t="s">
        <v>62</v>
      </c>
      <c r="H33" s="27" t="s">
        <v>63</v>
      </c>
      <c r="I33" s="13">
        <v>18</v>
      </c>
      <c r="J33" s="22">
        <v>12</v>
      </c>
      <c r="K33" s="22">
        <v>10</v>
      </c>
      <c r="L33" s="22">
        <f t="shared" si="3"/>
        <v>83.33</v>
      </c>
      <c r="M33" s="26" t="s">
        <v>62</v>
      </c>
      <c r="N33" s="27" t="s">
        <v>63</v>
      </c>
      <c r="O33" s="13">
        <v>18</v>
      </c>
      <c r="P33" s="22">
        <v>0</v>
      </c>
      <c r="Q33" s="22">
        <v>1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0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10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0</v>
      </c>
      <c r="AI33" s="22">
        <v>1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46</v>
      </c>
      <c r="AO33" s="22">
        <v>20</v>
      </c>
      <c r="AP33" s="22">
        <f t="shared" si="8"/>
        <v>43.48</v>
      </c>
      <c r="AQ33" s="26" t="s">
        <v>62</v>
      </c>
      <c r="AR33" s="27" t="s">
        <v>63</v>
      </c>
      <c r="AS33" s="13">
        <v>18</v>
      </c>
      <c r="AT33" s="22">
        <v>0</v>
      </c>
      <c r="AU33" s="22">
        <v>0</v>
      </c>
      <c r="AV33" s="22">
        <f t="shared" si="9"/>
        <v>0</v>
      </c>
      <c r="AW33" s="26" t="s">
        <v>62</v>
      </c>
      <c r="AX33" s="27" t="s">
        <v>63</v>
      </c>
      <c r="AY33" s="13">
        <v>18</v>
      </c>
      <c r="AZ33" s="22">
        <v>44</v>
      </c>
      <c r="BA33" s="22">
        <v>3</v>
      </c>
      <c r="BB33" s="22">
        <f t="shared" si="10"/>
        <v>6.82</v>
      </c>
      <c r="BC33" s="26" t="s">
        <v>62</v>
      </c>
      <c r="BD33" s="27" t="s">
        <v>63</v>
      </c>
      <c r="BE33" s="13">
        <v>18</v>
      </c>
      <c r="BF33" s="22">
        <v>228</v>
      </c>
      <c r="BG33" s="22">
        <v>11</v>
      </c>
      <c r="BH33" s="22">
        <f t="shared" si="11"/>
        <v>4.82</v>
      </c>
      <c r="BI33" s="26" t="s">
        <v>62</v>
      </c>
      <c r="BJ33" s="27" t="s">
        <v>63</v>
      </c>
      <c r="BK33" s="13">
        <v>18</v>
      </c>
      <c r="BL33" s="22">
        <v>0</v>
      </c>
      <c r="BM33" s="22">
        <v>0</v>
      </c>
      <c r="BN33" s="22">
        <f t="shared" si="12"/>
        <v>0</v>
      </c>
      <c r="BO33" s="26" t="s">
        <v>62</v>
      </c>
      <c r="BP33" s="27" t="s">
        <v>63</v>
      </c>
      <c r="BQ33" s="13">
        <v>18</v>
      </c>
      <c r="BR33" s="22">
        <v>16</v>
      </c>
      <c r="BS33" s="22">
        <v>11</v>
      </c>
      <c r="BT33" s="22">
        <f t="shared" si="13"/>
        <v>68.75</v>
      </c>
      <c r="BU33" s="26" t="s">
        <v>62</v>
      </c>
      <c r="BV33" s="27" t="s">
        <v>63</v>
      </c>
      <c r="BW33" s="13">
        <v>18</v>
      </c>
      <c r="BX33" s="22">
        <v>0</v>
      </c>
      <c r="BY33" s="22">
        <v>0</v>
      </c>
      <c r="BZ33" s="22">
        <f t="shared" si="14"/>
        <v>0</v>
      </c>
      <c r="CA33" s="26" t="s">
        <v>62</v>
      </c>
      <c r="CB33" s="27" t="s">
        <v>63</v>
      </c>
      <c r="CC33" s="13">
        <v>18</v>
      </c>
      <c r="CD33" s="22">
        <v>2</v>
      </c>
      <c r="CE33" s="22">
        <v>74</v>
      </c>
      <c r="CF33" s="22">
        <f t="shared" si="15"/>
        <v>3700</v>
      </c>
      <c r="CG33" s="26" t="s">
        <v>62</v>
      </c>
      <c r="CH33" s="27" t="s">
        <v>63</v>
      </c>
      <c r="CI33" s="13">
        <v>18</v>
      </c>
      <c r="CJ33" s="22">
        <v>0</v>
      </c>
      <c r="CK33" s="22">
        <v>0</v>
      </c>
      <c r="CL33" s="22">
        <f t="shared" si="16"/>
        <v>0</v>
      </c>
    </row>
    <row r="34" spans="1:90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3832</v>
      </c>
      <c r="E34" s="22">
        <f t="shared" ca="1" si="1"/>
        <v>463</v>
      </c>
      <c r="F34" s="22">
        <f t="shared" ca="1" si="2"/>
        <v>12.08</v>
      </c>
      <c r="G34" s="20" t="s">
        <v>64</v>
      </c>
      <c r="H34" s="28" t="s">
        <v>65</v>
      </c>
      <c r="I34" s="13">
        <v>19</v>
      </c>
      <c r="J34" s="22">
        <v>564</v>
      </c>
      <c r="K34" s="22">
        <v>47</v>
      </c>
      <c r="L34" s="22">
        <f t="shared" si="3"/>
        <v>8.33</v>
      </c>
      <c r="M34" s="20" t="s">
        <v>64</v>
      </c>
      <c r="N34" s="28" t="s">
        <v>65</v>
      </c>
      <c r="O34" s="13">
        <v>19</v>
      </c>
      <c r="P34" s="22">
        <v>110</v>
      </c>
      <c r="Q34" s="22">
        <v>11</v>
      </c>
      <c r="R34" s="22">
        <f t="shared" si="4"/>
        <v>10</v>
      </c>
      <c r="S34" s="20" t="s">
        <v>64</v>
      </c>
      <c r="T34" s="28" t="s">
        <v>65</v>
      </c>
      <c r="U34" s="13">
        <v>19</v>
      </c>
      <c r="V34" s="22">
        <v>265</v>
      </c>
      <c r="W34" s="22">
        <v>28</v>
      </c>
      <c r="X34" s="22">
        <f t="shared" si="5"/>
        <v>10.57</v>
      </c>
      <c r="Y34" s="20" t="s">
        <v>64</v>
      </c>
      <c r="Z34" s="28" t="s">
        <v>65</v>
      </c>
      <c r="AA34" s="13">
        <v>19</v>
      </c>
      <c r="AB34" s="22">
        <v>117</v>
      </c>
      <c r="AC34" s="22">
        <v>49</v>
      </c>
      <c r="AD34" s="22">
        <f t="shared" si="6"/>
        <v>41.88</v>
      </c>
      <c r="AE34" s="20" t="s">
        <v>64</v>
      </c>
      <c r="AF34" s="28" t="s">
        <v>65</v>
      </c>
      <c r="AG34" s="13">
        <v>19</v>
      </c>
      <c r="AH34" s="22">
        <v>419</v>
      </c>
      <c r="AI34" s="22">
        <v>8</v>
      </c>
      <c r="AJ34" s="22">
        <f t="shared" si="7"/>
        <v>1.91</v>
      </c>
      <c r="AK34" s="20" t="s">
        <v>64</v>
      </c>
      <c r="AL34" s="28" t="s">
        <v>65</v>
      </c>
      <c r="AM34" s="13">
        <v>19</v>
      </c>
      <c r="AN34" s="22">
        <v>125</v>
      </c>
      <c r="AO34" s="22">
        <v>18</v>
      </c>
      <c r="AP34" s="22">
        <f t="shared" si="8"/>
        <v>14.4</v>
      </c>
      <c r="AQ34" s="20" t="s">
        <v>64</v>
      </c>
      <c r="AR34" s="28" t="s">
        <v>65</v>
      </c>
      <c r="AS34" s="13">
        <v>19</v>
      </c>
      <c r="AT34" s="22">
        <v>57</v>
      </c>
      <c r="AU34" s="22">
        <v>5</v>
      </c>
      <c r="AV34" s="22">
        <f t="shared" si="9"/>
        <v>8.77</v>
      </c>
      <c r="AW34" s="20" t="s">
        <v>64</v>
      </c>
      <c r="AX34" s="28" t="s">
        <v>65</v>
      </c>
      <c r="AY34" s="13">
        <v>19</v>
      </c>
      <c r="AZ34" s="22">
        <v>144</v>
      </c>
      <c r="BA34" s="22">
        <v>6</v>
      </c>
      <c r="BB34" s="22">
        <f t="shared" si="10"/>
        <v>4.17</v>
      </c>
      <c r="BC34" s="20" t="s">
        <v>64</v>
      </c>
      <c r="BD34" s="28" t="s">
        <v>65</v>
      </c>
      <c r="BE34" s="13">
        <v>19</v>
      </c>
      <c r="BF34" s="22">
        <v>249</v>
      </c>
      <c r="BG34" s="22">
        <v>46</v>
      </c>
      <c r="BH34" s="22">
        <f t="shared" si="11"/>
        <v>18.47</v>
      </c>
      <c r="BI34" s="20" t="s">
        <v>64</v>
      </c>
      <c r="BJ34" s="28" t="s">
        <v>65</v>
      </c>
      <c r="BK34" s="13">
        <v>19</v>
      </c>
      <c r="BL34" s="22">
        <v>294</v>
      </c>
      <c r="BM34" s="22">
        <v>19</v>
      </c>
      <c r="BN34" s="22">
        <f t="shared" si="12"/>
        <v>6.46</v>
      </c>
      <c r="BO34" s="20" t="s">
        <v>64</v>
      </c>
      <c r="BP34" s="28" t="s">
        <v>65</v>
      </c>
      <c r="BQ34" s="13">
        <v>19</v>
      </c>
      <c r="BR34" s="22">
        <v>865</v>
      </c>
      <c r="BS34" s="22">
        <v>92</v>
      </c>
      <c r="BT34" s="22">
        <f t="shared" si="13"/>
        <v>10.64</v>
      </c>
      <c r="BU34" s="20" t="s">
        <v>64</v>
      </c>
      <c r="BV34" s="28" t="s">
        <v>65</v>
      </c>
      <c r="BW34" s="13">
        <v>19</v>
      </c>
      <c r="BX34" s="22">
        <v>295</v>
      </c>
      <c r="BY34" s="22">
        <v>24</v>
      </c>
      <c r="BZ34" s="22">
        <f t="shared" si="14"/>
        <v>8.14</v>
      </c>
      <c r="CA34" s="20" t="s">
        <v>64</v>
      </c>
      <c r="CB34" s="28" t="s">
        <v>65</v>
      </c>
      <c r="CC34" s="13">
        <v>19</v>
      </c>
      <c r="CD34" s="22">
        <v>206</v>
      </c>
      <c r="CE34" s="22">
        <v>90</v>
      </c>
      <c r="CF34" s="22">
        <f t="shared" si="15"/>
        <v>43.69</v>
      </c>
      <c r="CG34" s="20" t="s">
        <v>64</v>
      </c>
      <c r="CH34" s="28" t="s">
        <v>65</v>
      </c>
      <c r="CI34" s="13">
        <v>19</v>
      </c>
      <c r="CJ34" s="22">
        <v>122</v>
      </c>
      <c r="CK34" s="22">
        <v>20</v>
      </c>
      <c r="CL34" s="22">
        <f t="shared" si="16"/>
        <v>16.39</v>
      </c>
    </row>
    <row r="35" spans="1:90" ht="36" customHeight="1" x14ac:dyDescent="0.25">
      <c r="A35" s="16" t="s">
        <v>66</v>
      </c>
      <c r="B35" s="29" t="s">
        <v>67</v>
      </c>
      <c r="C35" s="18" t="s">
        <v>12</v>
      </c>
      <c r="D35" s="25"/>
      <c r="E35" s="25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  <c r="BC35" s="16" t="s">
        <v>66</v>
      </c>
      <c r="BD35" s="29" t="s">
        <v>67</v>
      </c>
      <c r="BE35" s="18" t="s">
        <v>12</v>
      </c>
      <c r="BF35" s="25"/>
      <c r="BG35" s="25"/>
      <c r="BH35" s="19"/>
      <c r="BI35" s="16" t="s">
        <v>66</v>
      </c>
      <c r="BJ35" s="29" t="s">
        <v>67</v>
      </c>
      <c r="BK35" s="18" t="s">
        <v>12</v>
      </c>
      <c r="BL35" s="25"/>
      <c r="BM35" s="25"/>
      <c r="BN35" s="19"/>
      <c r="BO35" s="16" t="s">
        <v>66</v>
      </c>
      <c r="BP35" s="29" t="s">
        <v>67</v>
      </c>
      <c r="BQ35" s="18" t="s">
        <v>12</v>
      </c>
      <c r="BR35" s="25"/>
      <c r="BS35" s="25"/>
      <c r="BT35" s="19"/>
      <c r="BU35" s="16" t="s">
        <v>66</v>
      </c>
      <c r="BV35" s="29" t="s">
        <v>67</v>
      </c>
      <c r="BW35" s="18" t="s">
        <v>12</v>
      </c>
      <c r="BX35" s="25"/>
      <c r="BY35" s="25"/>
      <c r="BZ35" s="19"/>
      <c r="CA35" s="16" t="s">
        <v>66</v>
      </c>
      <c r="CB35" s="29" t="s">
        <v>67</v>
      </c>
      <c r="CC35" s="18" t="s">
        <v>12</v>
      </c>
      <c r="CD35" s="25"/>
      <c r="CE35" s="25"/>
      <c r="CF35" s="19"/>
      <c r="CG35" s="16" t="s">
        <v>66</v>
      </c>
      <c r="CH35" s="29" t="s">
        <v>67</v>
      </c>
      <c r="CI35" s="18" t="s">
        <v>12</v>
      </c>
      <c r="CJ35" s="25"/>
      <c r="CK35" s="25"/>
      <c r="CL35" s="19"/>
    </row>
    <row r="36" spans="1:90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SUM(OFFSET(D36,0,6),OFFSET(D36,0,12),OFFSET(D36,0,18),OFFSET(D36,0,24),OFFSET(D36,0,30),OFFSET(D36,0,36),OFFSET(D36,0,42),OFFSET(D36,0,48),OFFSET(D36,0,54),OFFSET(D36,0,60),OFFSET(D36,0,66),OFFSET(D36,0,72),OFFSET(D36,0,78),OFFSET(D36,0,84))</f>
        <v>482</v>
      </c>
      <c r="E36" s="22">
        <f ca="1">SUM(OFFSET(E36,0,6),OFFSET(E36,0,12),OFFSET(E36,0,18),OFFSET(E36,0,24),OFFSET(E36,0,30),OFFSET(E36,0,36),OFFSET(E36,0,42),OFFSET(E36,0,48),OFFSET(E36,0,54),OFFSET(E36,0,60),OFFSET(E36,0,66),OFFSET(E36,0,72),OFFSET(E36,0,78),OFFSET(E36,0,84))</f>
        <v>225</v>
      </c>
      <c r="F36" s="22">
        <f ca="1">IF(D36, ROUND(E36/D36*100, 2),0)</f>
        <v>46.68</v>
      </c>
      <c r="G36" s="26" t="s">
        <v>68</v>
      </c>
      <c r="H36" s="30" t="s">
        <v>69</v>
      </c>
      <c r="I36" s="13">
        <v>20</v>
      </c>
      <c r="J36" s="22">
        <v>47</v>
      </c>
      <c r="K36" s="22">
        <v>3</v>
      </c>
      <c r="L36" s="22">
        <f>IF(J36, ROUND(K36/J36*100, 2),0)</f>
        <v>6.38</v>
      </c>
      <c r="M36" s="26" t="s">
        <v>68</v>
      </c>
      <c r="N36" s="30" t="s">
        <v>69</v>
      </c>
      <c r="O36" s="13">
        <v>20</v>
      </c>
      <c r="P36" s="22">
        <v>11</v>
      </c>
      <c r="Q36" s="22">
        <v>5</v>
      </c>
      <c r="R36" s="22">
        <f>IF(P36, ROUND(Q36/P36*100, 2),0)</f>
        <v>45.45</v>
      </c>
      <c r="S36" s="26" t="s">
        <v>68</v>
      </c>
      <c r="T36" s="30" t="s">
        <v>69</v>
      </c>
      <c r="U36" s="13">
        <v>20</v>
      </c>
      <c r="V36" s="22">
        <v>13</v>
      </c>
      <c r="W36" s="22">
        <v>9</v>
      </c>
      <c r="X36" s="22">
        <f>IF(V36, ROUND(W36/V36*100, 2),0)</f>
        <v>69.23</v>
      </c>
      <c r="Y36" s="26" t="s">
        <v>68</v>
      </c>
      <c r="Z36" s="30" t="s">
        <v>69</v>
      </c>
      <c r="AA36" s="13">
        <v>20</v>
      </c>
      <c r="AB36" s="22">
        <v>33</v>
      </c>
      <c r="AC36" s="22">
        <v>17</v>
      </c>
      <c r="AD36" s="22">
        <f>IF(AB36, ROUND(AC36/AB36*100, 2),0)</f>
        <v>51.52</v>
      </c>
      <c r="AE36" s="26" t="s">
        <v>68</v>
      </c>
      <c r="AF36" s="30" t="s">
        <v>69</v>
      </c>
      <c r="AG36" s="13">
        <v>20</v>
      </c>
      <c r="AH36" s="22">
        <v>36</v>
      </c>
      <c r="AI36" s="22">
        <v>5</v>
      </c>
      <c r="AJ36" s="22">
        <f>IF(AH36, ROUND(AI36/AH36*100, 2),0)</f>
        <v>13.89</v>
      </c>
      <c r="AK36" s="26" t="s">
        <v>68</v>
      </c>
      <c r="AL36" s="30" t="s">
        <v>69</v>
      </c>
      <c r="AM36" s="13">
        <v>20</v>
      </c>
      <c r="AN36" s="22">
        <v>10</v>
      </c>
      <c r="AO36" s="22">
        <v>7</v>
      </c>
      <c r="AP36" s="22">
        <f>IF(AN36, ROUND(AO36/AN36*100, 2),0)</f>
        <v>70</v>
      </c>
      <c r="AQ36" s="26" t="s">
        <v>68</v>
      </c>
      <c r="AR36" s="30" t="s">
        <v>69</v>
      </c>
      <c r="AS36" s="13">
        <v>20</v>
      </c>
      <c r="AT36" s="22">
        <v>57</v>
      </c>
      <c r="AU36" s="22">
        <v>15</v>
      </c>
      <c r="AV36" s="22">
        <f>IF(AT36, ROUND(AU36/AT36*100, 2),0)</f>
        <v>26.32</v>
      </c>
      <c r="AW36" s="26" t="s">
        <v>68</v>
      </c>
      <c r="AX36" s="30" t="s">
        <v>69</v>
      </c>
      <c r="AY36" s="13">
        <v>20</v>
      </c>
      <c r="AZ36" s="22">
        <v>5</v>
      </c>
      <c r="BA36" s="22">
        <v>2</v>
      </c>
      <c r="BB36" s="22">
        <f>IF(AZ36, ROUND(BA36/AZ36*100, 2),0)</f>
        <v>40</v>
      </c>
      <c r="BC36" s="26" t="s">
        <v>68</v>
      </c>
      <c r="BD36" s="30" t="s">
        <v>69</v>
      </c>
      <c r="BE36" s="13">
        <v>20</v>
      </c>
      <c r="BF36" s="22">
        <v>58</v>
      </c>
      <c r="BG36" s="22">
        <v>15</v>
      </c>
      <c r="BH36" s="22">
        <f>IF(BF36, ROUND(BG36/BF36*100, 2),0)</f>
        <v>25.86</v>
      </c>
      <c r="BI36" s="26" t="s">
        <v>68</v>
      </c>
      <c r="BJ36" s="30" t="s">
        <v>69</v>
      </c>
      <c r="BK36" s="13">
        <v>20</v>
      </c>
      <c r="BL36" s="22">
        <v>40</v>
      </c>
      <c r="BM36" s="22">
        <v>17</v>
      </c>
      <c r="BN36" s="22">
        <f>IF(BL36, ROUND(BM36/BL36*100, 2),0)</f>
        <v>42.5</v>
      </c>
      <c r="BO36" s="26" t="s">
        <v>68</v>
      </c>
      <c r="BP36" s="30" t="s">
        <v>69</v>
      </c>
      <c r="BQ36" s="13">
        <v>20</v>
      </c>
      <c r="BR36" s="22">
        <v>74</v>
      </c>
      <c r="BS36" s="22">
        <v>44</v>
      </c>
      <c r="BT36" s="22">
        <f>IF(BR36, ROUND(BS36/BR36*100, 2),0)</f>
        <v>59.46</v>
      </c>
      <c r="BU36" s="26" t="s">
        <v>68</v>
      </c>
      <c r="BV36" s="30" t="s">
        <v>69</v>
      </c>
      <c r="BW36" s="13">
        <v>20</v>
      </c>
      <c r="BX36" s="22">
        <v>22</v>
      </c>
      <c r="BY36" s="22">
        <v>41</v>
      </c>
      <c r="BZ36" s="22">
        <f>IF(BX36, ROUND(BY36/BX36*100, 2),0)</f>
        <v>186.36</v>
      </c>
      <c r="CA36" s="26" t="s">
        <v>68</v>
      </c>
      <c r="CB36" s="30" t="s">
        <v>69</v>
      </c>
      <c r="CC36" s="13">
        <v>20</v>
      </c>
      <c r="CD36" s="22">
        <v>69</v>
      </c>
      <c r="CE36" s="22">
        <v>43</v>
      </c>
      <c r="CF36" s="22">
        <f>IF(CD36, ROUND(CE36/CD36*100, 2),0)</f>
        <v>62.32</v>
      </c>
      <c r="CG36" s="26" t="s">
        <v>68</v>
      </c>
      <c r="CH36" s="30" t="s">
        <v>69</v>
      </c>
      <c r="CI36" s="13">
        <v>20</v>
      </c>
      <c r="CJ36" s="22">
        <v>7</v>
      </c>
      <c r="CK36" s="22">
        <v>2</v>
      </c>
      <c r="CL36" s="22">
        <f>IF(CJ36, ROUND(CK36/CJ36*100, 2),0)</f>
        <v>28.57</v>
      </c>
    </row>
    <row r="37" spans="1:90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SUM(OFFSET(D37,0,6),OFFSET(D37,0,12),OFFSET(D37,0,18),OFFSET(D37,0,24),OFFSET(D37,0,30),OFFSET(D37,0,36),OFFSET(D37,0,42),OFFSET(D37,0,48),OFFSET(D37,0,54),OFFSET(D37,0,60),OFFSET(D37,0,66),OFFSET(D37,0,72),OFFSET(D37,0,78),OFFSET(D37,0,84))</f>
        <v>175</v>
      </c>
      <c r="E37" s="22">
        <f ca="1">SUM(OFFSET(E37,0,6),OFFSET(E37,0,12),OFFSET(E37,0,18),OFFSET(E37,0,24),OFFSET(E37,0,30),OFFSET(E37,0,36),OFFSET(E37,0,42),OFFSET(E37,0,48),OFFSET(E37,0,54),OFFSET(E37,0,60),OFFSET(E37,0,66),OFFSET(E37,0,72),OFFSET(E37,0,78),OFFSET(E37,0,84))</f>
        <v>60</v>
      </c>
      <c r="F37" s="22">
        <f ca="1">IF(D37, ROUND(E37/D37*100, 2),0)</f>
        <v>34.29</v>
      </c>
      <c r="G37" s="26" t="s">
        <v>70</v>
      </c>
      <c r="H37" s="30" t="s">
        <v>71</v>
      </c>
      <c r="I37" s="13">
        <v>21</v>
      </c>
      <c r="J37" s="22">
        <v>51</v>
      </c>
      <c r="K37" s="22">
        <v>22</v>
      </c>
      <c r="L37" s="22">
        <f>IF(J37, ROUND(K37/J37*100, 2),0)</f>
        <v>43.14</v>
      </c>
      <c r="M37" s="26" t="s">
        <v>70</v>
      </c>
      <c r="N37" s="30" t="s">
        <v>71</v>
      </c>
      <c r="O37" s="13">
        <v>21</v>
      </c>
      <c r="P37" s="22">
        <v>0</v>
      </c>
      <c r="Q37" s="22">
        <v>0</v>
      </c>
      <c r="R37" s="22">
        <f>IF(P37, ROUND(Q37/P37*100, 2),0)</f>
        <v>0</v>
      </c>
      <c r="S37" s="26" t="s">
        <v>70</v>
      </c>
      <c r="T37" s="30" t="s">
        <v>71</v>
      </c>
      <c r="U37" s="13">
        <v>21</v>
      </c>
      <c r="V37" s="22">
        <v>0</v>
      </c>
      <c r="W37" s="22">
        <v>0</v>
      </c>
      <c r="X37" s="22">
        <f>IF(V37, ROUND(W37/V37*100, 2),0)</f>
        <v>0</v>
      </c>
      <c r="Y37" s="26" t="s">
        <v>70</v>
      </c>
      <c r="Z37" s="30" t="s">
        <v>71</v>
      </c>
      <c r="AA37" s="13">
        <v>21</v>
      </c>
      <c r="AB37" s="22">
        <v>45</v>
      </c>
      <c r="AC37" s="22">
        <v>10</v>
      </c>
      <c r="AD37" s="22">
        <f>IF(AB37, ROUND(AC37/AB37*100, 2),0)</f>
        <v>22.22</v>
      </c>
      <c r="AE37" s="26" t="s">
        <v>70</v>
      </c>
      <c r="AF37" s="30" t="s">
        <v>71</v>
      </c>
      <c r="AG37" s="13">
        <v>21</v>
      </c>
      <c r="AH37" s="22">
        <v>20</v>
      </c>
      <c r="AI37" s="22">
        <v>5</v>
      </c>
      <c r="AJ37" s="22">
        <f>IF(AH37, ROUND(AI37/AH37*100, 2),0)</f>
        <v>25</v>
      </c>
      <c r="AK37" s="26" t="s">
        <v>70</v>
      </c>
      <c r="AL37" s="30" t="s">
        <v>71</v>
      </c>
      <c r="AM37" s="13">
        <v>21</v>
      </c>
      <c r="AN37" s="22">
        <v>0</v>
      </c>
      <c r="AO37" s="22">
        <v>0</v>
      </c>
      <c r="AP37" s="22">
        <f>IF(AN37, ROUND(AO37/AN37*100, 2),0)</f>
        <v>0</v>
      </c>
      <c r="AQ37" s="26" t="s">
        <v>70</v>
      </c>
      <c r="AR37" s="30" t="s">
        <v>71</v>
      </c>
      <c r="AS37" s="13">
        <v>21</v>
      </c>
      <c r="AT37" s="22">
        <v>4</v>
      </c>
      <c r="AU37" s="22">
        <v>0</v>
      </c>
      <c r="AV37" s="22">
        <f>IF(AT37, ROUND(AU37/AT37*100, 2),0)</f>
        <v>0</v>
      </c>
      <c r="AW37" s="26" t="s">
        <v>70</v>
      </c>
      <c r="AX37" s="30" t="s">
        <v>71</v>
      </c>
      <c r="AY37" s="13">
        <v>21</v>
      </c>
      <c r="AZ37" s="22">
        <v>0</v>
      </c>
      <c r="BA37" s="22">
        <v>0</v>
      </c>
      <c r="BB37" s="22">
        <f>IF(AZ37, ROUND(BA37/AZ37*100, 2),0)</f>
        <v>0</v>
      </c>
      <c r="BC37" s="26" t="s">
        <v>70</v>
      </c>
      <c r="BD37" s="30" t="s">
        <v>71</v>
      </c>
      <c r="BE37" s="13">
        <v>21</v>
      </c>
      <c r="BF37" s="22">
        <v>36</v>
      </c>
      <c r="BG37" s="22">
        <v>13</v>
      </c>
      <c r="BH37" s="22">
        <f>IF(BF37, ROUND(BG37/BF37*100, 2),0)</f>
        <v>36.11</v>
      </c>
      <c r="BI37" s="26" t="s">
        <v>70</v>
      </c>
      <c r="BJ37" s="30" t="s">
        <v>71</v>
      </c>
      <c r="BK37" s="13">
        <v>21</v>
      </c>
      <c r="BL37" s="22">
        <v>1</v>
      </c>
      <c r="BM37" s="22">
        <v>0</v>
      </c>
      <c r="BN37" s="22">
        <f>IF(BL37, ROUND(BM37/BL37*100, 2),0)</f>
        <v>0</v>
      </c>
      <c r="BO37" s="26" t="s">
        <v>70</v>
      </c>
      <c r="BP37" s="30" t="s">
        <v>71</v>
      </c>
      <c r="BQ37" s="13">
        <v>21</v>
      </c>
      <c r="BR37" s="22">
        <v>8</v>
      </c>
      <c r="BS37" s="22">
        <v>4</v>
      </c>
      <c r="BT37" s="22">
        <f>IF(BR37, ROUND(BS37/BR37*100, 2),0)</f>
        <v>50</v>
      </c>
      <c r="BU37" s="26" t="s">
        <v>70</v>
      </c>
      <c r="BV37" s="30" t="s">
        <v>71</v>
      </c>
      <c r="BW37" s="13">
        <v>21</v>
      </c>
      <c r="BX37" s="22">
        <v>2</v>
      </c>
      <c r="BY37" s="22">
        <v>5</v>
      </c>
      <c r="BZ37" s="22">
        <f>IF(BX37, ROUND(BY37/BX37*100, 2),0)</f>
        <v>250</v>
      </c>
      <c r="CA37" s="26" t="s">
        <v>70</v>
      </c>
      <c r="CB37" s="30" t="s">
        <v>71</v>
      </c>
      <c r="CC37" s="13">
        <v>21</v>
      </c>
      <c r="CD37" s="22">
        <v>7</v>
      </c>
      <c r="CE37" s="22">
        <v>0</v>
      </c>
      <c r="CF37" s="22">
        <f>IF(CD37, ROUND(CE37/CD37*100, 2),0)</f>
        <v>0</v>
      </c>
      <c r="CG37" s="26" t="s">
        <v>70</v>
      </c>
      <c r="CH37" s="30" t="s">
        <v>71</v>
      </c>
      <c r="CI37" s="13">
        <v>21</v>
      </c>
      <c r="CJ37" s="22">
        <v>1</v>
      </c>
      <c r="CK37" s="22">
        <v>1</v>
      </c>
      <c r="CL37" s="22">
        <f>IF(CJ37, ROUND(CK37/CJ37*100, 2),0)</f>
        <v>100</v>
      </c>
    </row>
    <row r="38" spans="1:90" ht="19.350000000000001" customHeight="1" x14ac:dyDescent="0.25">
      <c r="A38" s="23"/>
      <c r="B38" s="24" t="s">
        <v>16</v>
      </c>
      <c r="C38" s="18" t="s">
        <v>12</v>
      </c>
      <c r="D38" s="25"/>
      <c r="E38" s="25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  <c r="BC38" s="23"/>
      <c r="BD38" s="24" t="s">
        <v>16</v>
      </c>
      <c r="BE38" s="18" t="s">
        <v>12</v>
      </c>
      <c r="BF38" s="25"/>
      <c r="BG38" s="25"/>
      <c r="BH38" s="19"/>
      <c r="BI38" s="23"/>
      <c r="BJ38" s="24" t="s">
        <v>16</v>
      </c>
      <c r="BK38" s="18" t="s">
        <v>12</v>
      </c>
      <c r="BL38" s="25"/>
      <c r="BM38" s="25"/>
      <c r="BN38" s="19"/>
      <c r="BO38" s="23"/>
      <c r="BP38" s="24" t="s">
        <v>16</v>
      </c>
      <c r="BQ38" s="18" t="s">
        <v>12</v>
      </c>
      <c r="BR38" s="25"/>
      <c r="BS38" s="25"/>
      <c r="BT38" s="19"/>
      <c r="BU38" s="23"/>
      <c r="BV38" s="24" t="s">
        <v>16</v>
      </c>
      <c r="BW38" s="18" t="s">
        <v>12</v>
      </c>
      <c r="BX38" s="25"/>
      <c r="BY38" s="25"/>
      <c r="BZ38" s="19"/>
      <c r="CA38" s="23"/>
      <c r="CB38" s="24" t="s">
        <v>16</v>
      </c>
      <c r="CC38" s="18" t="s">
        <v>12</v>
      </c>
      <c r="CD38" s="25"/>
      <c r="CE38" s="25"/>
      <c r="CF38" s="19"/>
      <c r="CG38" s="23"/>
      <c r="CH38" s="24" t="s">
        <v>16</v>
      </c>
      <c r="CI38" s="18" t="s">
        <v>12</v>
      </c>
      <c r="CJ38" s="25"/>
      <c r="CK38" s="25"/>
      <c r="CL38" s="19"/>
    </row>
    <row r="39" spans="1:90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17">SUM(OFFSET(D39,0,6),OFFSET(D39,0,12),OFFSET(D39,0,18),OFFSET(D39,0,24),OFFSET(D39,0,30),OFFSET(D39,0,36),OFFSET(D39,0,42),OFFSET(D39,0,48),OFFSET(D39,0,54),OFFSET(D39,0,60),OFFSET(D39,0,66),OFFSET(D39,0,72),OFFSET(D39,0,78),OFFSET(D39,0,84))</f>
        <v>0</v>
      </c>
      <c r="E39" s="22">
        <f t="shared" ca="1" si="17"/>
        <v>0</v>
      </c>
      <c r="F39" s="22">
        <f ca="1">IF(D39, ROUND(E39/D39*100, 2),0)</f>
        <v>0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0</v>
      </c>
      <c r="Q39" s="22">
        <v>0</v>
      </c>
      <c r="R39" s="22">
        <f>IF(P39, ROUND(Q39/P39*100, 2),0)</f>
        <v>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0</v>
      </c>
      <c r="AP39" s="22">
        <f>IF(AN39, ROUND(AO39/AN39*100, 2),0)</f>
        <v>0</v>
      </c>
      <c r="AQ39" s="26" t="s">
        <v>72</v>
      </c>
      <c r="AR39" s="30" t="s">
        <v>73</v>
      </c>
      <c r="AS39" s="13">
        <v>22</v>
      </c>
      <c r="AT39" s="22">
        <v>0</v>
      </c>
      <c r="AU39" s="22">
        <v>0</v>
      </c>
      <c r="AV39" s="22">
        <f>IF(AT39, ROUND(AU39/AT39*100, 2),0)</f>
        <v>0</v>
      </c>
      <c r="AW39" s="26" t="s">
        <v>72</v>
      </c>
      <c r="AX39" s="30" t="s">
        <v>73</v>
      </c>
      <c r="AY39" s="13">
        <v>22</v>
      </c>
      <c r="AZ39" s="22">
        <v>0</v>
      </c>
      <c r="BA39" s="22">
        <v>0</v>
      </c>
      <c r="BB39" s="22">
        <f>IF(AZ39, ROUND(BA39/AZ39*100, 2),0)</f>
        <v>0</v>
      </c>
      <c r="BC39" s="26" t="s">
        <v>72</v>
      </c>
      <c r="BD39" s="30" t="s">
        <v>73</v>
      </c>
      <c r="BE39" s="13">
        <v>22</v>
      </c>
      <c r="BF39" s="22">
        <v>0</v>
      </c>
      <c r="BG39" s="22">
        <v>0</v>
      </c>
      <c r="BH39" s="22">
        <f>IF(BF39, ROUND(BG39/BF39*100, 2),0)</f>
        <v>0</v>
      </c>
      <c r="BI39" s="26" t="s">
        <v>72</v>
      </c>
      <c r="BJ39" s="30" t="s">
        <v>73</v>
      </c>
      <c r="BK39" s="13">
        <v>22</v>
      </c>
      <c r="BL39" s="22">
        <v>0</v>
      </c>
      <c r="BM39" s="22">
        <v>0</v>
      </c>
      <c r="BN39" s="22">
        <f>IF(BL39, ROUND(BM39/BL39*100, 2),0)</f>
        <v>0</v>
      </c>
      <c r="BO39" s="26" t="s">
        <v>72</v>
      </c>
      <c r="BP39" s="30" t="s">
        <v>73</v>
      </c>
      <c r="BQ39" s="13">
        <v>22</v>
      </c>
      <c r="BR39" s="22">
        <v>0</v>
      </c>
      <c r="BS39" s="22">
        <v>0</v>
      </c>
      <c r="BT39" s="22">
        <f>IF(BR39, ROUND(BS39/BR39*100, 2),0)</f>
        <v>0</v>
      </c>
      <c r="BU39" s="26" t="s">
        <v>72</v>
      </c>
      <c r="BV39" s="30" t="s">
        <v>73</v>
      </c>
      <c r="BW39" s="13">
        <v>22</v>
      </c>
      <c r="BX39" s="22">
        <v>0</v>
      </c>
      <c r="BY39" s="22">
        <v>0</v>
      </c>
      <c r="BZ39" s="22">
        <f>IF(BX39, ROUND(BY39/BX39*100, 2),0)</f>
        <v>0</v>
      </c>
      <c r="CA39" s="26" t="s">
        <v>72</v>
      </c>
      <c r="CB39" s="30" t="s">
        <v>73</v>
      </c>
      <c r="CC39" s="13">
        <v>22</v>
      </c>
      <c r="CD39" s="22">
        <v>0</v>
      </c>
      <c r="CE39" s="22">
        <v>0</v>
      </c>
      <c r="CF39" s="22">
        <f>IF(CD39, ROUND(CE39/CD39*100, 2),0)</f>
        <v>0</v>
      </c>
      <c r="CG39" s="26" t="s">
        <v>72</v>
      </c>
      <c r="CH39" s="30" t="s">
        <v>73</v>
      </c>
      <c r="CI39" s="13">
        <v>22</v>
      </c>
      <c r="CJ39" s="22">
        <v>0</v>
      </c>
      <c r="CK39" s="22">
        <v>0</v>
      </c>
      <c r="CL39" s="22">
        <f>IF(CJ39, ROUND(CK39/CJ39*100, 2),0)</f>
        <v>0</v>
      </c>
    </row>
    <row r="40" spans="1:90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17"/>
        <v>1327</v>
      </c>
      <c r="E40" s="22">
        <f t="shared" ca="1" si="17"/>
        <v>763</v>
      </c>
      <c r="F40" s="22">
        <f ca="1">IF(D40, ROUND(E40/D40*100, 2),0)</f>
        <v>57.5</v>
      </c>
      <c r="G40" s="26" t="s">
        <v>74</v>
      </c>
      <c r="H40" s="30" t="s">
        <v>75</v>
      </c>
      <c r="I40" s="13">
        <v>23</v>
      </c>
      <c r="J40" s="22">
        <v>97</v>
      </c>
      <c r="K40" s="22">
        <v>82</v>
      </c>
      <c r="L40" s="22">
        <f>IF(J40, ROUND(K40/J40*100, 2),0)</f>
        <v>84.54</v>
      </c>
      <c r="M40" s="26" t="s">
        <v>74</v>
      </c>
      <c r="N40" s="30" t="s">
        <v>75</v>
      </c>
      <c r="O40" s="13">
        <v>23</v>
      </c>
      <c r="P40" s="22">
        <v>13</v>
      </c>
      <c r="Q40" s="22">
        <v>13</v>
      </c>
      <c r="R40" s="22">
        <f>IF(P40, ROUND(Q40/P40*100, 2),0)</f>
        <v>100</v>
      </c>
      <c r="S40" s="26" t="s">
        <v>74</v>
      </c>
      <c r="T40" s="30" t="s">
        <v>75</v>
      </c>
      <c r="U40" s="13">
        <v>23</v>
      </c>
      <c r="V40" s="22">
        <v>18</v>
      </c>
      <c r="W40" s="22">
        <v>18</v>
      </c>
      <c r="X40" s="22">
        <f>IF(V40, ROUND(W40/V40*100, 2),0)</f>
        <v>100</v>
      </c>
      <c r="Y40" s="26" t="s">
        <v>74</v>
      </c>
      <c r="Z40" s="30" t="s">
        <v>75</v>
      </c>
      <c r="AA40" s="13">
        <v>23</v>
      </c>
      <c r="AB40" s="22">
        <v>151</v>
      </c>
      <c r="AC40" s="22">
        <v>92</v>
      </c>
      <c r="AD40" s="22">
        <f>IF(AB40, ROUND(AC40/AB40*100, 2),0)</f>
        <v>60.93</v>
      </c>
      <c r="AE40" s="26" t="s">
        <v>74</v>
      </c>
      <c r="AF40" s="30" t="s">
        <v>75</v>
      </c>
      <c r="AG40" s="13">
        <v>23</v>
      </c>
      <c r="AH40" s="22">
        <v>85</v>
      </c>
      <c r="AI40" s="22">
        <v>19</v>
      </c>
      <c r="AJ40" s="22">
        <f>IF(AH40, ROUND(AI40/AH40*100, 2),0)</f>
        <v>22.35</v>
      </c>
      <c r="AK40" s="26" t="s">
        <v>74</v>
      </c>
      <c r="AL40" s="30" t="s">
        <v>75</v>
      </c>
      <c r="AM40" s="13">
        <v>23</v>
      </c>
      <c r="AN40" s="22">
        <v>85</v>
      </c>
      <c r="AO40" s="22">
        <v>51</v>
      </c>
      <c r="AP40" s="22">
        <f>IF(AN40, ROUND(AO40/AN40*100, 2),0)</f>
        <v>60</v>
      </c>
      <c r="AQ40" s="26" t="s">
        <v>74</v>
      </c>
      <c r="AR40" s="30" t="s">
        <v>75</v>
      </c>
      <c r="AS40" s="13">
        <v>23</v>
      </c>
      <c r="AT40" s="22">
        <v>167</v>
      </c>
      <c r="AU40" s="22">
        <v>31</v>
      </c>
      <c r="AV40" s="22">
        <f>IF(AT40, ROUND(AU40/AT40*100, 2),0)</f>
        <v>18.559999999999999</v>
      </c>
      <c r="AW40" s="26" t="s">
        <v>74</v>
      </c>
      <c r="AX40" s="30" t="s">
        <v>75</v>
      </c>
      <c r="AY40" s="13">
        <v>23</v>
      </c>
      <c r="AZ40" s="22">
        <v>41</v>
      </c>
      <c r="BA40" s="22">
        <v>33</v>
      </c>
      <c r="BB40" s="22">
        <f>IF(AZ40, ROUND(BA40/AZ40*100, 2),0)</f>
        <v>80.489999999999995</v>
      </c>
      <c r="BC40" s="26" t="s">
        <v>74</v>
      </c>
      <c r="BD40" s="30" t="s">
        <v>75</v>
      </c>
      <c r="BE40" s="13">
        <v>23</v>
      </c>
      <c r="BF40" s="22">
        <v>42</v>
      </c>
      <c r="BG40" s="22">
        <v>23</v>
      </c>
      <c r="BH40" s="22">
        <f>IF(BF40, ROUND(BG40/BF40*100, 2),0)</f>
        <v>54.76</v>
      </c>
      <c r="BI40" s="26" t="s">
        <v>74</v>
      </c>
      <c r="BJ40" s="30" t="s">
        <v>75</v>
      </c>
      <c r="BK40" s="13">
        <v>23</v>
      </c>
      <c r="BL40" s="22">
        <v>123</v>
      </c>
      <c r="BM40" s="22">
        <v>88</v>
      </c>
      <c r="BN40" s="22">
        <f>IF(BL40, ROUND(BM40/BL40*100, 2),0)</f>
        <v>71.540000000000006</v>
      </c>
      <c r="BO40" s="26" t="s">
        <v>74</v>
      </c>
      <c r="BP40" s="30" t="s">
        <v>75</v>
      </c>
      <c r="BQ40" s="13">
        <v>23</v>
      </c>
      <c r="BR40" s="22">
        <v>108</v>
      </c>
      <c r="BS40" s="22">
        <v>52</v>
      </c>
      <c r="BT40" s="22">
        <f>IF(BR40, ROUND(BS40/BR40*100, 2),0)</f>
        <v>48.15</v>
      </c>
      <c r="BU40" s="26" t="s">
        <v>74</v>
      </c>
      <c r="BV40" s="30" t="s">
        <v>75</v>
      </c>
      <c r="BW40" s="13">
        <v>23</v>
      </c>
      <c r="BX40" s="22">
        <v>178</v>
      </c>
      <c r="BY40" s="22">
        <v>85</v>
      </c>
      <c r="BZ40" s="22">
        <f>IF(BX40, ROUND(BY40/BX40*100, 2),0)</f>
        <v>47.75</v>
      </c>
      <c r="CA40" s="26" t="s">
        <v>74</v>
      </c>
      <c r="CB40" s="30" t="s">
        <v>75</v>
      </c>
      <c r="CC40" s="13">
        <v>23</v>
      </c>
      <c r="CD40" s="22">
        <v>180</v>
      </c>
      <c r="CE40" s="22">
        <v>152</v>
      </c>
      <c r="CF40" s="22">
        <f>IF(CD40, ROUND(CE40/CD40*100, 2),0)</f>
        <v>84.44</v>
      </c>
      <c r="CG40" s="26" t="s">
        <v>74</v>
      </c>
      <c r="CH40" s="30" t="s">
        <v>75</v>
      </c>
      <c r="CI40" s="13">
        <v>23</v>
      </c>
      <c r="CJ40" s="22">
        <v>39</v>
      </c>
      <c r="CK40" s="22">
        <v>24</v>
      </c>
      <c r="CL40" s="22">
        <f>IF(CJ40, ROUND(CK40/CJ40*100, 2),0)</f>
        <v>61.54</v>
      </c>
    </row>
    <row r="41" spans="1:90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17"/>
        <v>1150</v>
      </c>
      <c r="E41" s="22">
        <f t="shared" ca="1" si="17"/>
        <v>504</v>
      </c>
      <c r="F41" s="22">
        <f ca="1">IF(D41, ROUND(E41/D41*100, 2),0)</f>
        <v>43.83</v>
      </c>
      <c r="G41" s="26" t="s">
        <v>76</v>
      </c>
      <c r="H41" s="30" t="s">
        <v>77</v>
      </c>
      <c r="I41" s="13">
        <v>24</v>
      </c>
      <c r="J41" s="22">
        <v>268</v>
      </c>
      <c r="K41" s="22">
        <v>71</v>
      </c>
      <c r="L41" s="22">
        <f>IF(J41, ROUND(K41/J41*100, 2),0)</f>
        <v>26.49</v>
      </c>
      <c r="M41" s="26" t="s">
        <v>76</v>
      </c>
      <c r="N41" s="30" t="s">
        <v>77</v>
      </c>
      <c r="O41" s="13">
        <v>24</v>
      </c>
      <c r="P41" s="22">
        <v>10</v>
      </c>
      <c r="Q41" s="22">
        <v>2</v>
      </c>
      <c r="R41" s="22">
        <f>IF(P41, ROUND(Q41/P41*100, 2),0)</f>
        <v>20</v>
      </c>
      <c r="S41" s="26" t="s">
        <v>76</v>
      </c>
      <c r="T41" s="30" t="s">
        <v>77</v>
      </c>
      <c r="U41" s="13">
        <v>24</v>
      </c>
      <c r="V41" s="22">
        <v>11</v>
      </c>
      <c r="W41" s="22">
        <v>2</v>
      </c>
      <c r="X41" s="22">
        <f>IF(V41, ROUND(W41/V41*100, 2),0)</f>
        <v>18.18</v>
      </c>
      <c r="Y41" s="26" t="s">
        <v>76</v>
      </c>
      <c r="Z41" s="30" t="s">
        <v>77</v>
      </c>
      <c r="AA41" s="13">
        <v>24</v>
      </c>
      <c r="AB41" s="22">
        <v>117</v>
      </c>
      <c r="AC41" s="22">
        <v>72</v>
      </c>
      <c r="AD41" s="22">
        <f>IF(AB41, ROUND(AC41/AB41*100, 2),0)</f>
        <v>61.54</v>
      </c>
      <c r="AE41" s="26" t="s">
        <v>76</v>
      </c>
      <c r="AF41" s="30" t="s">
        <v>77</v>
      </c>
      <c r="AG41" s="13">
        <v>24</v>
      </c>
      <c r="AH41" s="22">
        <v>41</v>
      </c>
      <c r="AI41" s="22">
        <v>12</v>
      </c>
      <c r="AJ41" s="22">
        <f>IF(AH41, ROUND(AI41/AH41*100, 2),0)</f>
        <v>29.27</v>
      </c>
      <c r="AK41" s="26" t="s">
        <v>76</v>
      </c>
      <c r="AL41" s="30" t="s">
        <v>77</v>
      </c>
      <c r="AM41" s="13">
        <v>24</v>
      </c>
      <c r="AN41" s="22">
        <v>57</v>
      </c>
      <c r="AO41" s="22">
        <v>25</v>
      </c>
      <c r="AP41" s="22">
        <f>IF(AN41, ROUND(AO41/AN41*100, 2),0)</f>
        <v>43.86</v>
      </c>
      <c r="AQ41" s="26" t="s">
        <v>76</v>
      </c>
      <c r="AR41" s="30" t="s">
        <v>77</v>
      </c>
      <c r="AS41" s="13">
        <v>24</v>
      </c>
      <c r="AT41" s="22">
        <v>32</v>
      </c>
      <c r="AU41" s="22">
        <v>3</v>
      </c>
      <c r="AV41" s="22">
        <f>IF(AT41, ROUND(AU41/AT41*100, 2),0)</f>
        <v>9.3800000000000008</v>
      </c>
      <c r="AW41" s="26" t="s">
        <v>76</v>
      </c>
      <c r="AX41" s="30" t="s">
        <v>77</v>
      </c>
      <c r="AY41" s="13">
        <v>24</v>
      </c>
      <c r="AZ41" s="22">
        <v>26</v>
      </c>
      <c r="BA41" s="22">
        <v>15</v>
      </c>
      <c r="BB41" s="22">
        <f>IF(AZ41, ROUND(BA41/AZ41*100, 2),0)</f>
        <v>57.69</v>
      </c>
      <c r="BC41" s="26" t="s">
        <v>76</v>
      </c>
      <c r="BD41" s="30" t="s">
        <v>77</v>
      </c>
      <c r="BE41" s="13">
        <v>24</v>
      </c>
      <c r="BF41" s="22">
        <v>81</v>
      </c>
      <c r="BG41" s="22">
        <v>27</v>
      </c>
      <c r="BH41" s="22">
        <f>IF(BF41, ROUND(BG41/BF41*100, 2),0)</f>
        <v>33.33</v>
      </c>
      <c r="BI41" s="26" t="s">
        <v>76</v>
      </c>
      <c r="BJ41" s="30" t="s">
        <v>77</v>
      </c>
      <c r="BK41" s="13">
        <v>24</v>
      </c>
      <c r="BL41" s="22">
        <v>97</v>
      </c>
      <c r="BM41" s="22">
        <v>50</v>
      </c>
      <c r="BN41" s="22">
        <f>IF(BL41, ROUND(BM41/BL41*100, 2),0)</f>
        <v>51.55</v>
      </c>
      <c r="BO41" s="26" t="s">
        <v>76</v>
      </c>
      <c r="BP41" s="30" t="s">
        <v>77</v>
      </c>
      <c r="BQ41" s="13">
        <v>24</v>
      </c>
      <c r="BR41" s="22">
        <v>184</v>
      </c>
      <c r="BS41" s="22">
        <v>96</v>
      </c>
      <c r="BT41" s="22">
        <f>IF(BR41, ROUND(BS41/BR41*100, 2),0)</f>
        <v>52.17</v>
      </c>
      <c r="BU41" s="26" t="s">
        <v>76</v>
      </c>
      <c r="BV41" s="30" t="s">
        <v>77</v>
      </c>
      <c r="BW41" s="13">
        <v>24</v>
      </c>
      <c r="BX41" s="22">
        <v>166</v>
      </c>
      <c r="BY41" s="22">
        <v>58</v>
      </c>
      <c r="BZ41" s="22">
        <f>IF(BX41, ROUND(BY41/BX41*100, 2),0)</f>
        <v>34.94</v>
      </c>
      <c r="CA41" s="26" t="s">
        <v>76</v>
      </c>
      <c r="CB41" s="30" t="s">
        <v>77</v>
      </c>
      <c r="CC41" s="13">
        <v>24</v>
      </c>
      <c r="CD41" s="22">
        <v>45</v>
      </c>
      <c r="CE41" s="22">
        <v>61</v>
      </c>
      <c r="CF41" s="22">
        <f>IF(CD41, ROUND(CE41/CD41*100, 2),0)</f>
        <v>135.56</v>
      </c>
      <c r="CG41" s="26" t="s">
        <v>76</v>
      </c>
      <c r="CH41" s="30" t="s">
        <v>77</v>
      </c>
      <c r="CI41" s="13">
        <v>24</v>
      </c>
      <c r="CJ41" s="22">
        <v>15</v>
      </c>
      <c r="CK41" s="22">
        <v>10</v>
      </c>
      <c r="CL41" s="22">
        <f>IF(CJ41, ROUND(CK41/CJ41*100, 2),0)</f>
        <v>66.67</v>
      </c>
    </row>
    <row r="42" spans="1:90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17"/>
        <v>1890</v>
      </c>
      <c r="E42" s="22">
        <f t="shared" ca="1" si="17"/>
        <v>1000</v>
      </c>
      <c r="F42" s="22">
        <f ca="1">IF(D42, ROUND(E42/D42*100, 2),0)</f>
        <v>52.91</v>
      </c>
      <c r="G42" s="26" t="s">
        <v>78</v>
      </c>
      <c r="H42" s="27" t="s">
        <v>79</v>
      </c>
      <c r="I42" s="13">
        <v>25</v>
      </c>
      <c r="J42" s="22">
        <v>174</v>
      </c>
      <c r="K42" s="22">
        <v>31</v>
      </c>
      <c r="L42" s="22">
        <f>IF(J42, ROUND(K42/J42*100, 2),0)</f>
        <v>17.82</v>
      </c>
      <c r="M42" s="26" t="s">
        <v>78</v>
      </c>
      <c r="N42" s="27" t="s">
        <v>79</v>
      </c>
      <c r="O42" s="13">
        <v>25</v>
      </c>
      <c r="P42" s="22">
        <v>4</v>
      </c>
      <c r="Q42" s="22">
        <v>0</v>
      </c>
      <c r="R42" s="22">
        <f>IF(P42, ROUND(Q42/P42*100, 2),0)</f>
        <v>0</v>
      </c>
      <c r="S42" s="26" t="s">
        <v>78</v>
      </c>
      <c r="T42" s="27" t="s">
        <v>79</v>
      </c>
      <c r="U42" s="13">
        <v>25</v>
      </c>
      <c r="V42" s="22">
        <v>76</v>
      </c>
      <c r="W42" s="22">
        <v>29</v>
      </c>
      <c r="X42" s="22">
        <f>IF(V42, ROUND(W42/V42*100, 2),0)</f>
        <v>38.159999999999997</v>
      </c>
      <c r="Y42" s="26" t="s">
        <v>78</v>
      </c>
      <c r="Z42" s="27" t="s">
        <v>79</v>
      </c>
      <c r="AA42" s="13">
        <v>25</v>
      </c>
      <c r="AB42" s="22">
        <v>52</v>
      </c>
      <c r="AC42" s="22">
        <v>28</v>
      </c>
      <c r="AD42" s="22">
        <f>IF(AB42, ROUND(AC42/AB42*100, 2),0)</f>
        <v>53.85</v>
      </c>
      <c r="AE42" s="26" t="s">
        <v>78</v>
      </c>
      <c r="AF42" s="27" t="s">
        <v>79</v>
      </c>
      <c r="AG42" s="13">
        <v>25</v>
      </c>
      <c r="AH42" s="22">
        <v>82</v>
      </c>
      <c r="AI42" s="22">
        <v>13</v>
      </c>
      <c r="AJ42" s="22">
        <f>IF(AH42, ROUND(AI42/AH42*100, 2),0)</f>
        <v>15.85</v>
      </c>
      <c r="AK42" s="26" t="s">
        <v>78</v>
      </c>
      <c r="AL42" s="27" t="s">
        <v>79</v>
      </c>
      <c r="AM42" s="13">
        <v>25</v>
      </c>
      <c r="AN42" s="22">
        <v>67</v>
      </c>
      <c r="AO42" s="22">
        <v>22</v>
      </c>
      <c r="AP42" s="22">
        <f>IF(AN42, ROUND(AO42/AN42*100, 2),0)</f>
        <v>32.840000000000003</v>
      </c>
      <c r="AQ42" s="26" t="s">
        <v>78</v>
      </c>
      <c r="AR42" s="27" t="s">
        <v>79</v>
      </c>
      <c r="AS42" s="13">
        <v>25</v>
      </c>
      <c r="AT42" s="22">
        <v>162</v>
      </c>
      <c r="AU42" s="22">
        <v>50</v>
      </c>
      <c r="AV42" s="22">
        <f>IF(AT42, ROUND(AU42/AT42*100, 2),0)</f>
        <v>30.86</v>
      </c>
      <c r="AW42" s="26" t="s">
        <v>78</v>
      </c>
      <c r="AX42" s="27" t="s">
        <v>79</v>
      </c>
      <c r="AY42" s="13">
        <v>25</v>
      </c>
      <c r="AZ42" s="22">
        <v>170</v>
      </c>
      <c r="BA42" s="22">
        <v>60</v>
      </c>
      <c r="BB42" s="22">
        <f>IF(AZ42, ROUND(BA42/AZ42*100, 2),0)</f>
        <v>35.29</v>
      </c>
      <c r="BC42" s="26" t="s">
        <v>78</v>
      </c>
      <c r="BD42" s="27" t="s">
        <v>79</v>
      </c>
      <c r="BE42" s="13">
        <v>25</v>
      </c>
      <c r="BF42" s="22">
        <v>125</v>
      </c>
      <c r="BG42" s="22">
        <v>36</v>
      </c>
      <c r="BH42" s="22">
        <f>IF(BF42, ROUND(BG42/BF42*100, 2),0)</f>
        <v>28.8</v>
      </c>
      <c r="BI42" s="26" t="s">
        <v>78</v>
      </c>
      <c r="BJ42" s="27" t="s">
        <v>79</v>
      </c>
      <c r="BK42" s="13">
        <v>25</v>
      </c>
      <c r="BL42" s="22">
        <v>121</v>
      </c>
      <c r="BM42" s="22">
        <v>65</v>
      </c>
      <c r="BN42" s="22">
        <f>IF(BL42, ROUND(BM42/BL42*100, 2),0)</f>
        <v>53.72</v>
      </c>
      <c r="BO42" s="26" t="s">
        <v>78</v>
      </c>
      <c r="BP42" s="27" t="s">
        <v>79</v>
      </c>
      <c r="BQ42" s="13">
        <v>25</v>
      </c>
      <c r="BR42" s="22">
        <v>224</v>
      </c>
      <c r="BS42" s="22">
        <v>112</v>
      </c>
      <c r="BT42" s="22">
        <f>IF(BR42, ROUND(BS42/BR42*100, 2),0)</f>
        <v>50</v>
      </c>
      <c r="BU42" s="26" t="s">
        <v>78</v>
      </c>
      <c r="BV42" s="27" t="s">
        <v>79</v>
      </c>
      <c r="BW42" s="13">
        <v>25</v>
      </c>
      <c r="BX42" s="22">
        <v>289</v>
      </c>
      <c r="BY42" s="22">
        <v>138</v>
      </c>
      <c r="BZ42" s="22">
        <f>IF(BX42, ROUND(BY42/BX42*100, 2),0)</f>
        <v>47.75</v>
      </c>
      <c r="CA42" s="26" t="s">
        <v>78</v>
      </c>
      <c r="CB42" s="27" t="s">
        <v>79</v>
      </c>
      <c r="CC42" s="13">
        <v>25</v>
      </c>
      <c r="CD42" s="22">
        <v>317</v>
      </c>
      <c r="CE42" s="22">
        <v>409</v>
      </c>
      <c r="CF42" s="22">
        <f>IF(CD42, ROUND(CE42/CD42*100, 2),0)</f>
        <v>129.02000000000001</v>
      </c>
      <c r="CG42" s="26" t="s">
        <v>78</v>
      </c>
      <c r="CH42" s="27" t="s">
        <v>79</v>
      </c>
      <c r="CI42" s="13">
        <v>25</v>
      </c>
      <c r="CJ42" s="22">
        <v>27</v>
      </c>
      <c r="CK42" s="22">
        <v>7</v>
      </c>
      <c r="CL42" s="22">
        <f>IF(CJ42, ROUND(CK42/CJ42*100, 2),0)</f>
        <v>25.93</v>
      </c>
    </row>
    <row r="43" spans="1:90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17"/>
        <v>640</v>
      </c>
      <c r="E43" s="22">
        <f t="shared" ca="1" si="17"/>
        <v>227</v>
      </c>
      <c r="F43" s="22">
        <f ca="1">IF(D43, ROUND(E43/D43*100, 2),0)</f>
        <v>35.47</v>
      </c>
      <c r="G43" s="26" t="s">
        <v>80</v>
      </c>
      <c r="H43" s="30" t="s">
        <v>81</v>
      </c>
      <c r="I43" s="13">
        <v>26</v>
      </c>
      <c r="J43" s="22">
        <v>139</v>
      </c>
      <c r="K43" s="22">
        <v>3</v>
      </c>
      <c r="L43" s="22">
        <f>IF(J43, ROUND(K43/J43*100, 2),0)</f>
        <v>2.16</v>
      </c>
      <c r="M43" s="26" t="s">
        <v>80</v>
      </c>
      <c r="N43" s="30" t="s">
        <v>81</v>
      </c>
      <c r="O43" s="13">
        <v>26</v>
      </c>
      <c r="P43" s="22">
        <v>4</v>
      </c>
      <c r="Q43" s="22">
        <v>12</v>
      </c>
      <c r="R43" s="22">
        <f>IF(P43, ROUND(Q43/P43*100, 2),0)</f>
        <v>300</v>
      </c>
      <c r="S43" s="26" t="s">
        <v>80</v>
      </c>
      <c r="T43" s="30" t="s">
        <v>81</v>
      </c>
      <c r="U43" s="13">
        <v>26</v>
      </c>
      <c r="V43" s="22">
        <v>14</v>
      </c>
      <c r="W43" s="22">
        <v>4</v>
      </c>
      <c r="X43" s="22">
        <f>IF(V43, ROUND(W43/V43*100, 2),0)</f>
        <v>28.57</v>
      </c>
      <c r="Y43" s="26" t="s">
        <v>80</v>
      </c>
      <c r="Z43" s="30" t="s">
        <v>81</v>
      </c>
      <c r="AA43" s="13">
        <v>26</v>
      </c>
      <c r="AB43" s="22">
        <v>106</v>
      </c>
      <c r="AC43" s="22">
        <v>24</v>
      </c>
      <c r="AD43" s="22">
        <f>IF(AB43, ROUND(AC43/AB43*100, 2),0)</f>
        <v>22.64</v>
      </c>
      <c r="AE43" s="26" t="s">
        <v>80</v>
      </c>
      <c r="AF43" s="30" t="s">
        <v>81</v>
      </c>
      <c r="AG43" s="13">
        <v>26</v>
      </c>
      <c r="AH43" s="22">
        <v>17</v>
      </c>
      <c r="AI43" s="22">
        <v>3</v>
      </c>
      <c r="AJ43" s="22">
        <f>IF(AH43, ROUND(AI43/AH43*100, 2),0)</f>
        <v>17.649999999999999</v>
      </c>
      <c r="AK43" s="26" t="s">
        <v>80</v>
      </c>
      <c r="AL43" s="30" t="s">
        <v>81</v>
      </c>
      <c r="AM43" s="13">
        <v>26</v>
      </c>
      <c r="AN43" s="22">
        <v>17</v>
      </c>
      <c r="AO43" s="22">
        <v>15</v>
      </c>
      <c r="AP43" s="22">
        <f>IF(AN43, ROUND(AO43/AN43*100, 2),0)</f>
        <v>88.24</v>
      </c>
      <c r="AQ43" s="26" t="s">
        <v>80</v>
      </c>
      <c r="AR43" s="30" t="s">
        <v>81</v>
      </c>
      <c r="AS43" s="13">
        <v>26</v>
      </c>
      <c r="AT43" s="22">
        <v>43</v>
      </c>
      <c r="AU43" s="22">
        <v>8</v>
      </c>
      <c r="AV43" s="22">
        <f>IF(AT43, ROUND(AU43/AT43*100, 2),0)</f>
        <v>18.600000000000001</v>
      </c>
      <c r="AW43" s="26" t="s">
        <v>80</v>
      </c>
      <c r="AX43" s="30" t="s">
        <v>81</v>
      </c>
      <c r="AY43" s="13">
        <v>26</v>
      </c>
      <c r="AZ43" s="22">
        <v>22</v>
      </c>
      <c r="BA43" s="22">
        <v>5</v>
      </c>
      <c r="BB43" s="22">
        <f>IF(AZ43, ROUND(BA43/AZ43*100, 2),0)</f>
        <v>22.73</v>
      </c>
      <c r="BC43" s="26" t="s">
        <v>80</v>
      </c>
      <c r="BD43" s="30" t="s">
        <v>81</v>
      </c>
      <c r="BE43" s="13">
        <v>26</v>
      </c>
      <c r="BF43" s="22">
        <v>72</v>
      </c>
      <c r="BG43" s="22">
        <v>9</v>
      </c>
      <c r="BH43" s="22">
        <f>IF(BF43, ROUND(BG43/BF43*100, 2),0)</f>
        <v>12.5</v>
      </c>
      <c r="BI43" s="26" t="s">
        <v>80</v>
      </c>
      <c r="BJ43" s="30" t="s">
        <v>81</v>
      </c>
      <c r="BK43" s="13">
        <v>26</v>
      </c>
      <c r="BL43" s="22">
        <v>55</v>
      </c>
      <c r="BM43" s="22">
        <v>18</v>
      </c>
      <c r="BN43" s="22">
        <f>IF(BL43, ROUND(BM43/BL43*100, 2),0)</f>
        <v>32.729999999999997</v>
      </c>
      <c r="BO43" s="26" t="s">
        <v>80</v>
      </c>
      <c r="BP43" s="30" t="s">
        <v>81</v>
      </c>
      <c r="BQ43" s="13">
        <v>26</v>
      </c>
      <c r="BR43" s="22">
        <v>83</v>
      </c>
      <c r="BS43" s="22">
        <v>36</v>
      </c>
      <c r="BT43" s="22">
        <f>IF(BR43, ROUND(BS43/BR43*100, 2),0)</f>
        <v>43.37</v>
      </c>
      <c r="BU43" s="26" t="s">
        <v>80</v>
      </c>
      <c r="BV43" s="30" t="s">
        <v>81</v>
      </c>
      <c r="BW43" s="13">
        <v>26</v>
      </c>
      <c r="BX43" s="22">
        <v>31</v>
      </c>
      <c r="BY43" s="22">
        <v>10</v>
      </c>
      <c r="BZ43" s="22">
        <f>IF(BX43, ROUND(BY43/BX43*100, 2),0)</f>
        <v>32.26</v>
      </c>
      <c r="CA43" s="26" t="s">
        <v>80</v>
      </c>
      <c r="CB43" s="30" t="s">
        <v>81</v>
      </c>
      <c r="CC43" s="13">
        <v>26</v>
      </c>
      <c r="CD43" s="22">
        <v>22</v>
      </c>
      <c r="CE43" s="22">
        <v>74</v>
      </c>
      <c r="CF43" s="22">
        <f>IF(CD43, ROUND(CE43/CD43*100, 2),0)</f>
        <v>336.36</v>
      </c>
      <c r="CG43" s="26" t="s">
        <v>80</v>
      </c>
      <c r="CH43" s="30" t="s">
        <v>81</v>
      </c>
      <c r="CI43" s="13">
        <v>26</v>
      </c>
      <c r="CJ43" s="22">
        <v>15</v>
      </c>
      <c r="CK43" s="22">
        <v>6</v>
      </c>
      <c r="CL43" s="22">
        <f>IF(CJ43, ROUND(CK43/CJ43*100, 2),0)</f>
        <v>40</v>
      </c>
    </row>
    <row r="44" spans="1:90" ht="19.350000000000001" customHeight="1" x14ac:dyDescent="0.25">
      <c r="A44" s="23"/>
      <c r="B44" s="24" t="s">
        <v>16</v>
      </c>
      <c r="C44" s="18" t="s">
        <v>12</v>
      </c>
      <c r="D44" s="25"/>
      <c r="E44" s="25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  <c r="BC44" s="23"/>
      <c r="BD44" s="24" t="s">
        <v>16</v>
      </c>
      <c r="BE44" s="18" t="s">
        <v>12</v>
      </c>
      <c r="BF44" s="25"/>
      <c r="BG44" s="25"/>
      <c r="BH44" s="19"/>
      <c r="BI44" s="23"/>
      <c r="BJ44" s="24" t="s">
        <v>16</v>
      </c>
      <c r="BK44" s="18" t="s">
        <v>12</v>
      </c>
      <c r="BL44" s="25"/>
      <c r="BM44" s="25"/>
      <c r="BN44" s="19"/>
      <c r="BO44" s="23"/>
      <c r="BP44" s="24" t="s">
        <v>16</v>
      </c>
      <c r="BQ44" s="18" t="s">
        <v>12</v>
      </c>
      <c r="BR44" s="25"/>
      <c r="BS44" s="25"/>
      <c r="BT44" s="19"/>
      <c r="BU44" s="23"/>
      <c r="BV44" s="24" t="s">
        <v>16</v>
      </c>
      <c r="BW44" s="18" t="s">
        <v>12</v>
      </c>
      <c r="BX44" s="25"/>
      <c r="BY44" s="25"/>
      <c r="BZ44" s="19"/>
      <c r="CA44" s="23"/>
      <c r="CB44" s="24" t="s">
        <v>16</v>
      </c>
      <c r="CC44" s="18" t="s">
        <v>12</v>
      </c>
      <c r="CD44" s="25"/>
      <c r="CE44" s="25"/>
      <c r="CF44" s="19"/>
      <c r="CG44" s="23"/>
      <c r="CH44" s="24" t="s">
        <v>16</v>
      </c>
      <c r="CI44" s="18" t="s">
        <v>12</v>
      </c>
      <c r="CJ44" s="25"/>
      <c r="CK44" s="25"/>
      <c r="CL44" s="19"/>
    </row>
    <row r="45" spans="1:90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8">SUM(OFFSET(D45,0,6),OFFSET(D45,0,12),OFFSET(D45,0,18),OFFSET(D45,0,24),OFFSET(D45,0,30),OFFSET(D45,0,36),OFFSET(D45,0,42),OFFSET(D45,0,48),OFFSET(D45,0,54),OFFSET(D45,0,60),OFFSET(D45,0,66),OFFSET(D45,0,72),OFFSET(D45,0,78),OFFSET(D45,0,84))</f>
        <v>149</v>
      </c>
      <c r="E45" s="22">
        <f t="shared" ca="1" si="18"/>
        <v>35</v>
      </c>
      <c r="F45" s="22">
        <f t="shared" ref="F45:F54" ca="1" si="19">IF(D45, ROUND(E45/D45*100, 2),0)</f>
        <v>23.49</v>
      </c>
      <c r="G45" s="26" t="s">
        <v>82</v>
      </c>
      <c r="H45" s="30" t="s">
        <v>83</v>
      </c>
      <c r="I45" s="13">
        <v>27</v>
      </c>
      <c r="J45" s="22">
        <v>73</v>
      </c>
      <c r="K45" s="22">
        <v>2</v>
      </c>
      <c r="L45" s="22">
        <f t="shared" ref="L45:L54" si="20">IF(J45, ROUND(K45/J45*100, 2),0)</f>
        <v>2.74</v>
      </c>
      <c r="M45" s="26" t="s">
        <v>82</v>
      </c>
      <c r="N45" s="30" t="s">
        <v>83</v>
      </c>
      <c r="O45" s="13">
        <v>27</v>
      </c>
      <c r="P45" s="22">
        <v>0</v>
      </c>
      <c r="Q45" s="22">
        <v>0</v>
      </c>
      <c r="R45" s="22">
        <f t="shared" ref="R45:R54" si="21">IF(P45, ROUND(Q45/P45*100, 2),0)</f>
        <v>0</v>
      </c>
      <c r="S45" s="26" t="s">
        <v>82</v>
      </c>
      <c r="T45" s="30" t="s">
        <v>83</v>
      </c>
      <c r="U45" s="13">
        <v>27</v>
      </c>
      <c r="V45" s="22">
        <v>1</v>
      </c>
      <c r="W45" s="22">
        <v>1</v>
      </c>
      <c r="X45" s="22">
        <f t="shared" ref="X45:X54" si="22">IF(V45, ROUND(W45/V45*100, 2),0)</f>
        <v>100</v>
      </c>
      <c r="Y45" s="26" t="s">
        <v>82</v>
      </c>
      <c r="Z45" s="30" t="s">
        <v>83</v>
      </c>
      <c r="AA45" s="13">
        <v>27</v>
      </c>
      <c r="AB45" s="22">
        <v>8</v>
      </c>
      <c r="AC45" s="22">
        <v>1</v>
      </c>
      <c r="AD45" s="22">
        <f t="shared" ref="AD45:AD54" si="23">IF(AB45, ROUND(AC45/AB45*100, 2),0)</f>
        <v>12.5</v>
      </c>
      <c r="AE45" s="26" t="s">
        <v>82</v>
      </c>
      <c r="AF45" s="30" t="s">
        <v>83</v>
      </c>
      <c r="AG45" s="13">
        <v>27</v>
      </c>
      <c r="AH45" s="22">
        <v>1</v>
      </c>
      <c r="AI45" s="22">
        <v>2</v>
      </c>
      <c r="AJ45" s="22">
        <f t="shared" ref="AJ45:AJ54" si="24">IF(AH45, ROUND(AI45/AH45*100, 2),0)</f>
        <v>200</v>
      </c>
      <c r="AK45" s="26" t="s">
        <v>82</v>
      </c>
      <c r="AL45" s="30" t="s">
        <v>83</v>
      </c>
      <c r="AM45" s="13">
        <v>27</v>
      </c>
      <c r="AN45" s="22">
        <v>0</v>
      </c>
      <c r="AO45" s="22">
        <v>0</v>
      </c>
      <c r="AP45" s="22">
        <f t="shared" ref="AP45:AP54" si="25">IF(AN45, ROUND(AO45/AN45*100, 2),0)</f>
        <v>0</v>
      </c>
      <c r="AQ45" s="26" t="s">
        <v>82</v>
      </c>
      <c r="AR45" s="30" t="s">
        <v>83</v>
      </c>
      <c r="AS45" s="13">
        <v>27</v>
      </c>
      <c r="AT45" s="22">
        <v>8</v>
      </c>
      <c r="AU45" s="22">
        <v>2</v>
      </c>
      <c r="AV45" s="22">
        <f t="shared" ref="AV45:AV54" si="26">IF(AT45, ROUND(AU45/AT45*100, 2),0)</f>
        <v>25</v>
      </c>
      <c r="AW45" s="26" t="s">
        <v>82</v>
      </c>
      <c r="AX45" s="30" t="s">
        <v>83</v>
      </c>
      <c r="AY45" s="13">
        <v>27</v>
      </c>
      <c r="AZ45" s="22">
        <v>3</v>
      </c>
      <c r="BA45" s="22">
        <v>0</v>
      </c>
      <c r="BB45" s="22">
        <f t="shared" ref="BB45:BB54" si="27">IF(AZ45, ROUND(BA45/AZ45*100, 2),0)</f>
        <v>0</v>
      </c>
      <c r="BC45" s="26" t="s">
        <v>82</v>
      </c>
      <c r="BD45" s="30" t="s">
        <v>83</v>
      </c>
      <c r="BE45" s="13">
        <v>27</v>
      </c>
      <c r="BF45" s="22">
        <v>7</v>
      </c>
      <c r="BG45" s="22">
        <v>0</v>
      </c>
      <c r="BH45" s="22">
        <f t="shared" ref="BH45:BH54" si="28">IF(BF45, ROUND(BG45/BF45*100, 2),0)</f>
        <v>0</v>
      </c>
      <c r="BI45" s="26" t="s">
        <v>82</v>
      </c>
      <c r="BJ45" s="30" t="s">
        <v>83</v>
      </c>
      <c r="BK45" s="13">
        <v>27</v>
      </c>
      <c r="BL45" s="22">
        <v>16</v>
      </c>
      <c r="BM45" s="22">
        <v>8</v>
      </c>
      <c r="BN45" s="22">
        <f t="shared" ref="BN45:BN54" si="29">IF(BL45, ROUND(BM45/BL45*100, 2),0)</f>
        <v>50</v>
      </c>
      <c r="BO45" s="26" t="s">
        <v>82</v>
      </c>
      <c r="BP45" s="30" t="s">
        <v>83</v>
      </c>
      <c r="BQ45" s="13">
        <v>27</v>
      </c>
      <c r="BR45" s="22">
        <v>12</v>
      </c>
      <c r="BS45" s="22">
        <v>5</v>
      </c>
      <c r="BT45" s="22">
        <f t="shared" ref="BT45:BT54" si="30">IF(BR45, ROUND(BS45/BR45*100, 2),0)</f>
        <v>41.67</v>
      </c>
      <c r="BU45" s="26" t="s">
        <v>82</v>
      </c>
      <c r="BV45" s="30" t="s">
        <v>83</v>
      </c>
      <c r="BW45" s="13">
        <v>27</v>
      </c>
      <c r="BX45" s="22">
        <v>7</v>
      </c>
      <c r="BY45" s="22">
        <v>1</v>
      </c>
      <c r="BZ45" s="22">
        <f t="shared" ref="BZ45:BZ54" si="31">IF(BX45, ROUND(BY45/BX45*100, 2),0)</f>
        <v>14.29</v>
      </c>
      <c r="CA45" s="26" t="s">
        <v>82</v>
      </c>
      <c r="CB45" s="30" t="s">
        <v>83</v>
      </c>
      <c r="CC45" s="13">
        <v>27</v>
      </c>
      <c r="CD45" s="22">
        <v>11</v>
      </c>
      <c r="CE45" s="22">
        <v>12</v>
      </c>
      <c r="CF45" s="22">
        <f t="shared" ref="CF45:CF54" si="32">IF(CD45, ROUND(CE45/CD45*100, 2),0)</f>
        <v>109.09</v>
      </c>
      <c r="CG45" s="26" t="s">
        <v>82</v>
      </c>
      <c r="CH45" s="30" t="s">
        <v>83</v>
      </c>
      <c r="CI45" s="13">
        <v>27</v>
      </c>
      <c r="CJ45" s="22">
        <v>2</v>
      </c>
      <c r="CK45" s="22">
        <v>1</v>
      </c>
      <c r="CL45" s="22">
        <f t="shared" ref="CL45:CL54" si="33">IF(CJ45, ROUND(CK45/CJ45*100, 2),0)</f>
        <v>50</v>
      </c>
    </row>
    <row r="46" spans="1:90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8"/>
        <v>474</v>
      </c>
      <c r="E46" s="22">
        <f t="shared" ca="1" si="18"/>
        <v>186</v>
      </c>
      <c r="F46" s="22">
        <f t="shared" ca="1" si="19"/>
        <v>39.24</v>
      </c>
      <c r="G46" s="26" t="s">
        <v>84</v>
      </c>
      <c r="H46" s="30" t="s">
        <v>85</v>
      </c>
      <c r="I46" s="13">
        <v>28</v>
      </c>
      <c r="J46" s="22">
        <v>66</v>
      </c>
      <c r="K46" s="22">
        <v>0</v>
      </c>
      <c r="L46" s="22">
        <f t="shared" si="20"/>
        <v>0</v>
      </c>
      <c r="M46" s="26" t="s">
        <v>84</v>
      </c>
      <c r="N46" s="30" t="s">
        <v>85</v>
      </c>
      <c r="O46" s="13">
        <v>28</v>
      </c>
      <c r="P46" s="22">
        <v>4</v>
      </c>
      <c r="Q46" s="22">
        <v>11</v>
      </c>
      <c r="R46" s="22">
        <f t="shared" si="21"/>
        <v>275</v>
      </c>
      <c r="S46" s="26" t="s">
        <v>84</v>
      </c>
      <c r="T46" s="30" t="s">
        <v>85</v>
      </c>
      <c r="U46" s="13">
        <v>28</v>
      </c>
      <c r="V46" s="22">
        <v>11</v>
      </c>
      <c r="W46" s="22">
        <v>3</v>
      </c>
      <c r="X46" s="22">
        <f t="shared" si="22"/>
        <v>27.27</v>
      </c>
      <c r="Y46" s="26" t="s">
        <v>84</v>
      </c>
      <c r="Z46" s="30" t="s">
        <v>85</v>
      </c>
      <c r="AA46" s="13">
        <v>28</v>
      </c>
      <c r="AB46" s="22">
        <v>96</v>
      </c>
      <c r="AC46" s="22">
        <v>21</v>
      </c>
      <c r="AD46" s="22">
        <f t="shared" si="23"/>
        <v>21.88</v>
      </c>
      <c r="AE46" s="26" t="s">
        <v>84</v>
      </c>
      <c r="AF46" s="30" t="s">
        <v>85</v>
      </c>
      <c r="AG46" s="13">
        <v>28</v>
      </c>
      <c r="AH46" s="22">
        <v>12</v>
      </c>
      <c r="AI46" s="22">
        <v>1</v>
      </c>
      <c r="AJ46" s="22">
        <f t="shared" si="24"/>
        <v>8.33</v>
      </c>
      <c r="AK46" s="26" t="s">
        <v>84</v>
      </c>
      <c r="AL46" s="30" t="s">
        <v>85</v>
      </c>
      <c r="AM46" s="13">
        <v>28</v>
      </c>
      <c r="AN46" s="22">
        <v>17</v>
      </c>
      <c r="AO46" s="22">
        <v>15</v>
      </c>
      <c r="AP46" s="22">
        <f t="shared" si="25"/>
        <v>88.24</v>
      </c>
      <c r="AQ46" s="26" t="s">
        <v>84</v>
      </c>
      <c r="AR46" s="30" t="s">
        <v>85</v>
      </c>
      <c r="AS46" s="13">
        <v>28</v>
      </c>
      <c r="AT46" s="22">
        <v>35</v>
      </c>
      <c r="AU46" s="22">
        <v>6</v>
      </c>
      <c r="AV46" s="22">
        <f t="shared" si="26"/>
        <v>17.14</v>
      </c>
      <c r="AW46" s="26" t="s">
        <v>84</v>
      </c>
      <c r="AX46" s="30" t="s">
        <v>85</v>
      </c>
      <c r="AY46" s="13">
        <v>28</v>
      </c>
      <c r="AZ46" s="22">
        <v>17</v>
      </c>
      <c r="BA46" s="22">
        <v>4</v>
      </c>
      <c r="BB46" s="22">
        <f t="shared" si="27"/>
        <v>23.53</v>
      </c>
      <c r="BC46" s="26" t="s">
        <v>84</v>
      </c>
      <c r="BD46" s="30" t="s">
        <v>85</v>
      </c>
      <c r="BE46" s="13">
        <v>28</v>
      </c>
      <c r="BF46" s="22">
        <v>65</v>
      </c>
      <c r="BG46" s="22">
        <v>9</v>
      </c>
      <c r="BH46" s="22">
        <f t="shared" si="28"/>
        <v>13.85</v>
      </c>
      <c r="BI46" s="26" t="s">
        <v>84</v>
      </c>
      <c r="BJ46" s="30" t="s">
        <v>85</v>
      </c>
      <c r="BK46" s="13">
        <v>28</v>
      </c>
      <c r="BL46" s="22">
        <v>39</v>
      </c>
      <c r="BM46" s="22">
        <v>10</v>
      </c>
      <c r="BN46" s="22">
        <f t="shared" si="29"/>
        <v>25.64</v>
      </c>
      <c r="BO46" s="26" t="s">
        <v>84</v>
      </c>
      <c r="BP46" s="30" t="s">
        <v>85</v>
      </c>
      <c r="BQ46" s="13">
        <v>28</v>
      </c>
      <c r="BR46" s="22">
        <v>66</v>
      </c>
      <c r="BS46" s="22">
        <v>31</v>
      </c>
      <c r="BT46" s="22">
        <f t="shared" si="30"/>
        <v>46.97</v>
      </c>
      <c r="BU46" s="26" t="s">
        <v>84</v>
      </c>
      <c r="BV46" s="30" t="s">
        <v>85</v>
      </c>
      <c r="BW46" s="13">
        <v>28</v>
      </c>
      <c r="BX46" s="22">
        <v>24</v>
      </c>
      <c r="BY46" s="22">
        <v>9</v>
      </c>
      <c r="BZ46" s="22">
        <f t="shared" si="31"/>
        <v>37.5</v>
      </c>
      <c r="CA46" s="26" t="s">
        <v>84</v>
      </c>
      <c r="CB46" s="30" t="s">
        <v>85</v>
      </c>
      <c r="CC46" s="13">
        <v>28</v>
      </c>
      <c r="CD46" s="22">
        <v>10</v>
      </c>
      <c r="CE46" s="22">
        <v>62</v>
      </c>
      <c r="CF46" s="22">
        <f t="shared" si="32"/>
        <v>620</v>
      </c>
      <c r="CG46" s="26" t="s">
        <v>84</v>
      </c>
      <c r="CH46" s="30" t="s">
        <v>85</v>
      </c>
      <c r="CI46" s="13">
        <v>28</v>
      </c>
      <c r="CJ46" s="22">
        <v>12</v>
      </c>
      <c r="CK46" s="22">
        <v>4</v>
      </c>
      <c r="CL46" s="22">
        <f t="shared" si="33"/>
        <v>33.33</v>
      </c>
    </row>
    <row r="47" spans="1:90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8"/>
        <v>12</v>
      </c>
      <c r="E47" s="22">
        <f t="shared" ca="1" si="18"/>
        <v>1</v>
      </c>
      <c r="F47" s="22">
        <f t="shared" ca="1" si="19"/>
        <v>8.33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20"/>
        <v>0</v>
      </c>
      <c r="M47" s="26" t="s">
        <v>86</v>
      </c>
      <c r="N47" s="30" t="s">
        <v>87</v>
      </c>
      <c r="O47" s="13">
        <v>29</v>
      </c>
      <c r="P47" s="22">
        <v>0</v>
      </c>
      <c r="Q47" s="22">
        <v>0</v>
      </c>
      <c r="R47" s="22">
        <f t="shared" si="21"/>
        <v>0</v>
      </c>
      <c r="S47" s="26" t="s">
        <v>86</v>
      </c>
      <c r="T47" s="30" t="s">
        <v>87</v>
      </c>
      <c r="U47" s="13">
        <v>29</v>
      </c>
      <c r="V47" s="22">
        <v>0</v>
      </c>
      <c r="W47" s="22">
        <v>0</v>
      </c>
      <c r="X47" s="22">
        <f t="shared" si="22"/>
        <v>0</v>
      </c>
      <c r="Y47" s="26" t="s">
        <v>86</v>
      </c>
      <c r="Z47" s="30" t="s">
        <v>87</v>
      </c>
      <c r="AA47" s="13">
        <v>29</v>
      </c>
      <c r="AB47" s="22">
        <v>1</v>
      </c>
      <c r="AC47" s="22">
        <v>1</v>
      </c>
      <c r="AD47" s="22">
        <f t="shared" si="23"/>
        <v>100</v>
      </c>
      <c r="AE47" s="26" t="s">
        <v>86</v>
      </c>
      <c r="AF47" s="30" t="s">
        <v>87</v>
      </c>
      <c r="AG47" s="13">
        <v>29</v>
      </c>
      <c r="AH47" s="22">
        <v>3</v>
      </c>
      <c r="AI47" s="22">
        <v>0</v>
      </c>
      <c r="AJ47" s="22">
        <f t="shared" si="24"/>
        <v>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25"/>
        <v>0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0</v>
      </c>
      <c r="AV47" s="22">
        <f t="shared" si="26"/>
        <v>0</v>
      </c>
      <c r="AW47" s="26" t="s">
        <v>86</v>
      </c>
      <c r="AX47" s="30" t="s">
        <v>87</v>
      </c>
      <c r="AY47" s="13">
        <v>29</v>
      </c>
      <c r="AZ47" s="22">
        <v>2</v>
      </c>
      <c r="BA47" s="22">
        <v>0</v>
      </c>
      <c r="BB47" s="22">
        <f t="shared" si="27"/>
        <v>0</v>
      </c>
      <c r="BC47" s="26" t="s">
        <v>86</v>
      </c>
      <c r="BD47" s="30" t="s">
        <v>87</v>
      </c>
      <c r="BE47" s="13">
        <v>29</v>
      </c>
      <c r="BF47" s="22">
        <v>0</v>
      </c>
      <c r="BG47" s="22">
        <v>0</v>
      </c>
      <c r="BH47" s="22">
        <f t="shared" si="28"/>
        <v>0</v>
      </c>
      <c r="BI47" s="26" t="s">
        <v>86</v>
      </c>
      <c r="BJ47" s="30" t="s">
        <v>87</v>
      </c>
      <c r="BK47" s="13">
        <v>29</v>
      </c>
      <c r="BL47" s="22">
        <v>0</v>
      </c>
      <c r="BM47" s="22">
        <v>0</v>
      </c>
      <c r="BN47" s="22">
        <f t="shared" si="29"/>
        <v>0</v>
      </c>
      <c r="BO47" s="26" t="s">
        <v>86</v>
      </c>
      <c r="BP47" s="30" t="s">
        <v>87</v>
      </c>
      <c r="BQ47" s="13">
        <v>29</v>
      </c>
      <c r="BR47" s="22">
        <v>5</v>
      </c>
      <c r="BS47" s="22">
        <v>0</v>
      </c>
      <c r="BT47" s="22">
        <f t="shared" si="30"/>
        <v>0</v>
      </c>
      <c r="BU47" s="26" t="s">
        <v>86</v>
      </c>
      <c r="BV47" s="30" t="s">
        <v>87</v>
      </c>
      <c r="BW47" s="13">
        <v>29</v>
      </c>
      <c r="BX47" s="22">
        <v>0</v>
      </c>
      <c r="BY47" s="22">
        <v>0</v>
      </c>
      <c r="BZ47" s="22">
        <f t="shared" si="31"/>
        <v>0</v>
      </c>
      <c r="CA47" s="26" t="s">
        <v>86</v>
      </c>
      <c r="CB47" s="30" t="s">
        <v>87</v>
      </c>
      <c r="CC47" s="13">
        <v>29</v>
      </c>
      <c r="CD47" s="22">
        <v>0</v>
      </c>
      <c r="CE47" s="22">
        <v>0</v>
      </c>
      <c r="CF47" s="22">
        <f t="shared" si="32"/>
        <v>0</v>
      </c>
      <c r="CG47" s="26" t="s">
        <v>86</v>
      </c>
      <c r="CH47" s="30" t="s">
        <v>87</v>
      </c>
      <c r="CI47" s="13">
        <v>29</v>
      </c>
      <c r="CJ47" s="22">
        <v>1</v>
      </c>
      <c r="CK47" s="22">
        <v>0</v>
      </c>
      <c r="CL47" s="22">
        <f t="shared" si="33"/>
        <v>0</v>
      </c>
    </row>
    <row r="48" spans="1:90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8"/>
        <v>4</v>
      </c>
      <c r="E48" s="22">
        <f t="shared" ca="1" si="18"/>
        <v>5</v>
      </c>
      <c r="F48" s="22">
        <f t="shared" ca="1" si="19"/>
        <v>125</v>
      </c>
      <c r="G48" s="26" t="s">
        <v>88</v>
      </c>
      <c r="H48" s="30" t="s">
        <v>89</v>
      </c>
      <c r="I48" s="13">
        <v>30</v>
      </c>
      <c r="J48" s="22">
        <v>0</v>
      </c>
      <c r="K48" s="22">
        <v>1</v>
      </c>
      <c r="L48" s="22">
        <f t="shared" si="20"/>
        <v>0</v>
      </c>
      <c r="M48" s="26" t="s">
        <v>88</v>
      </c>
      <c r="N48" s="30" t="s">
        <v>89</v>
      </c>
      <c r="O48" s="13">
        <v>30</v>
      </c>
      <c r="P48" s="22">
        <v>0</v>
      </c>
      <c r="Q48" s="22">
        <v>1</v>
      </c>
      <c r="R48" s="22">
        <f t="shared" si="21"/>
        <v>0</v>
      </c>
      <c r="S48" s="26" t="s">
        <v>88</v>
      </c>
      <c r="T48" s="30" t="s">
        <v>89</v>
      </c>
      <c r="U48" s="13">
        <v>30</v>
      </c>
      <c r="V48" s="22">
        <v>2</v>
      </c>
      <c r="W48" s="22">
        <v>0</v>
      </c>
      <c r="X48" s="22">
        <f t="shared" si="22"/>
        <v>0</v>
      </c>
      <c r="Y48" s="26" t="s">
        <v>88</v>
      </c>
      <c r="Z48" s="30" t="s">
        <v>89</v>
      </c>
      <c r="AA48" s="13">
        <v>30</v>
      </c>
      <c r="AB48" s="22">
        <v>1</v>
      </c>
      <c r="AC48" s="22">
        <v>1</v>
      </c>
      <c r="AD48" s="22">
        <f t="shared" si="23"/>
        <v>100</v>
      </c>
      <c r="AE48" s="26" t="s">
        <v>88</v>
      </c>
      <c r="AF48" s="30" t="s">
        <v>89</v>
      </c>
      <c r="AG48" s="13">
        <v>30</v>
      </c>
      <c r="AH48" s="22">
        <v>1</v>
      </c>
      <c r="AI48" s="22">
        <v>0</v>
      </c>
      <c r="AJ48" s="22">
        <f t="shared" si="24"/>
        <v>0</v>
      </c>
      <c r="AK48" s="26" t="s">
        <v>88</v>
      </c>
      <c r="AL48" s="30" t="s">
        <v>89</v>
      </c>
      <c r="AM48" s="13">
        <v>30</v>
      </c>
      <c r="AN48" s="22">
        <v>0</v>
      </c>
      <c r="AO48" s="22">
        <v>0</v>
      </c>
      <c r="AP48" s="22">
        <f t="shared" si="25"/>
        <v>0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0</v>
      </c>
      <c r="AV48" s="22">
        <f t="shared" si="26"/>
        <v>0</v>
      </c>
      <c r="AW48" s="26" t="s">
        <v>88</v>
      </c>
      <c r="AX48" s="30" t="s">
        <v>89</v>
      </c>
      <c r="AY48" s="13">
        <v>30</v>
      </c>
      <c r="AZ48" s="22">
        <v>0</v>
      </c>
      <c r="BA48" s="22">
        <v>1</v>
      </c>
      <c r="BB48" s="22">
        <f t="shared" si="27"/>
        <v>0</v>
      </c>
      <c r="BC48" s="26" t="s">
        <v>88</v>
      </c>
      <c r="BD48" s="30" t="s">
        <v>89</v>
      </c>
      <c r="BE48" s="13">
        <v>30</v>
      </c>
      <c r="BF48" s="22">
        <v>0</v>
      </c>
      <c r="BG48" s="22">
        <v>0</v>
      </c>
      <c r="BH48" s="22">
        <f t="shared" si="28"/>
        <v>0</v>
      </c>
      <c r="BI48" s="26" t="s">
        <v>88</v>
      </c>
      <c r="BJ48" s="30" t="s">
        <v>89</v>
      </c>
      <c r="BK48" s="13">
        <v>30</v>
      </c>
      <c r="BL48" s="22">
        <v>0</v>
      </c>
      <c r="BM48" s="22">
        <v>0</v>
      </c>
      <c r="BN48" s="22">
        <f t="shared" si="29"/>
        <v>0</v>
      </c>
      <c r="BO48" s="26" t="s">
        <v>88</v>
      </c>
      <c r="BP48" s="30" t="s">
        <v>89</v>
      </c>
      <c r="BQ48" s="13">
        <v>30</v>
      </c>
      <c r="BR48" s="22">
        <v>0</v>
      </c>
      <c r="BS48" s="22">
        <v>0</v>
      </c>
      <c r="BT48" s="22">
        <f t="shared" si="30"/>
        <v>0</v>
      </c>
      <c r="BU48" s="26" t="s">
        <v>88</v>
      </c>
      <c r="BV48" s="30" t="s">
        <v>89</v>
      </c>
      <c r="BW48" s="13">
        <v>30</v>
      </c>
      <c r="BX48" s="22">
        <v>0</v>
      </c>
      <c r="BY48" s="22">
        <v>0</v>
      </c>
      <c r="BZ48" s="22">
        <f t="shared" si="31"/>
        <v>0</v>
      </c>
      <c r="CA48" s="26" t="s">
        <v>88</v>
      </c>
      <c r="CB48" s="30" t="s">
        <v>89</v>
      </c>
      <c r="CC48" s="13">
        <v>30</v>
      </c>
      <c r="CD48" s="22">
        <v>0</v>
      </c>
      <c r="CE48" s="22">
        <v>0</v>
      </c>
      <c r="CF48" s="22">
        <f t="shared" si="32"/>
        <v>0</v>
      </c>
      <c r="CG48" s="26" t="s">
        <v>88</v>
      </c>
      <c r="CH48" s="30" t="s">
        <v>89</v>
      </c>
      <c r="CI48" s="13">
        <v>30</v>
      </c>
      <c r="CJ48" s="22">
        <v>0</v>
      </c>
      <c r="CK48" s="22">
        <v>1</v>
      </c>
      <c r="CL48" s="22">
        <f t="shared" si="33"/>
        <v>0</v>
      </c>
    </row>
    <row r="49" spans="1:90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8"/>
        <v>690</v>
      </c>
      <c r="E49" s="22">
        <f t="shared" ca="1" si="18"/>
        <v>309</v>
      </c>
      <c r="F49" s="22">
        <f t="shared" ca="1" si="19"/>
        <v>44.78</v>
      </c>
      <c r="G49" s="26" t="s">
        <v>90</v>
      </c>
      <c r="H49" s="30" t="s">
        <v>91</v>
      </c>
      <c r="I49" s="13">
        <v>31</v>
      </c>
      <c r="J49" s="22">
        <v>45</v>
      </c>
      <c r="K49" s="22">
        <v>5</v>
      </c>
      <c r="L49" s="22">
        <f t="shared" si="20"/>
        <v>11.11</v>
      </c>
      <c r="M49" s="26" t="s">
        <v>90</v>
      </c>
      <c r="N49" s="30" t="s">
        <v>91</v>
      </c>
      <c r="O49" s="13">
        <v>31</v>
      </c>
      <c r="P49" s="22">
        <v>11</v>
      </c>
      <c r="Q49" s="22">
        <v>3</v>
      </c>
      <c r="R49" s="22">
        <f t="shared" si="21"/>
        <v>27.27</v>
      </c>
      <c r="S49" s="26" t="s">
        <v>90</v>
      </c>
      <c r="T49" s="30" t="s">
        <v>91</v>
      </c>
      <c r="U49" s="13">
        <v>31</v>
      </c>
      <c r="V49" s="22">
        <v>15</v>
      </c>
      <c r="W49" s="22">
        <v>8</v>
      </c>
      <c r="X49" s="22">
        <f t="shared" si="22"/>
        <v>53.33</v>
      </c>
      <c r="Y49" s="26" t="s">
        <v>90</v>
      </c>
      <c r="Z49" s="30" t="s">
        <v>91</v>
      </c>
      <c r="AA49" s="13">
        <v>31</v>
      </c>
      <c r="AB49" s="22">
        <v>38</v>
      </c>
      <c r="AC49" s="22">
        <v>43</v>
      </c>
      <c r="AD49" s="22">
        <f t="shared" si="23"/>
        <v>113.16</v>
      </c>
      <c r="AE49" s="26" t="s">
        <v>90</v>
      </c>
      <c r="AF49" s="30" t="s">
        <v>91</v>
      </c>
      <c r="AG49" s="13">
        <v>31</v>
      </c>
      <c r="AH49" s="22">
        <v>42</v>
      </c>
      <c r="AI49" s="22">
        <v>13</v>
      </c>
      <c r="AJ49" s="22">
        <f t="shared" si="24"/>
        <v>30.95</v>
      </c>
      <c r="AK49" s="26" t="s">
        <v>90</v>
      </c>
      <c r="AL49" s="30" t="s">
        <v>91</v>
      </c>
      <c r="AM49" s="13">
        <v>31</v>
      </c>
      <c r="AN49" s="22">
        <v>30</v>
      </c>
      <c r="AO49" s="22">
        <v>19</v>
      </c>
      <c r="AP49" s="22">
        <f t="shared" si="25"/>
        <v>63.33</v>
      </c>
      <c r="AQ49" s="26" t="s">
        <v>90</v>
      </c>
      <c r="AR49" s="30" t="s">
        <v>91</v>
      </c>
      <c r="AS49" s="13">
        <v>31</v>
      </c>
      <c r="AT49" s="22">
        <v>58</v>
      </c>
      <c r="AU49" s="22">
        <v>15</v>
      </c>
      <c r="AV49" s="22">
        <f t="shared" si="26"/>
        <v>25.86</v>
      </c>
      <c r="AW49" s="26" t="s">
        <v>90</v>
      </c>
      <c r="AX49" s="30" t="s">
        <v>91</v>
      </c>
      <c r="AY49" s="13">
        <v>31</v>
      </c>
      <c r="AZ49" s="22">
        <v>14</v>
      </c>
      <c r="BA49" s="22">
        <v>4</v>
      </c>
      <c r="BB49" s="22">
        <f t="shared" si="27"/>
        <v>28.57</v>
      </c>
      <c r="BC49" s="26" t="s">
        <v>90</v>
      </c>
      <c r="BD49" s="30" t="s">
        <v>91</v>
      </c>
      <c r="BE49" s="13">
        <v>31</v>
      </c>
      <c r="BF49" s="22">
        <v>58</v>
      </c>
      <c r="BG49" s="22">
        <v>32</v>
      </c>
      <c r="BH49" s="22">
        <f t="shared" si="28"/>
        <v>55.17</v>
      </c>
      <c r="BI49" s="26" t="s">
        <v>90</v>
      </c>
      <c r="BJ49" s="30" t="s">
        <v>91</v>
      </c>
      <c r="BK49" s="13">
        <v>31</v>
      </c>
      <c r="BL49" s="22">
        <v>44</v>
      </c>
      <c r="BM49" s="22">
        <v>16</v>
      </c>
      <c r="BN49" s="22">
        <f t="shared" si="29"/>
        <v>36.36</v>
      </c>
      <c r="BO49" s="26" t="s">
        <v>90</v>
      </c>
      <c r="BP49" s="30" t="s">
        <v>91</v>
      </c>
      <c r="BQ49" s="13">
        <v>31</v>
      </c>
      <c r="BR49" s="22">
        <v>96</v>
      </c>
      <c r="BS49" s="22">
        <v>41</v>
      </c>
      <c r="BT49" s="22">
        <f t="shared" si="30"/>
        <v>42.71</v>
      </c>
      <c r="BU49" s="26" t="s">
        <v>90</v>
      </c>
      <c r="BV49" s="30" t="s">
        <v>91</v>
      </c>
      <c r="BW49" s="13">
        <v>31</v>
      </c>
      <c r="BX49" s="22">
        <v>64</v>
      </c>
      <c r="BY49" s="22">
        <v>34</v>
      </c>
      <c r="BZ49" s="22">
        <f t="shared" si="31"/>
        <v>53.13</v>
      </c>
      <c r="CA49" s="26" t="s">
        <v>90</v>
      </c>
      <c r="CB49" s="30" t="s">
        <v>91</v>
      </c>
      <c r="CC49" s="13">
        <v>31</v>
      </c>
      <c r="CD49" s="22">
        <v>119</v>
      </c>
      <c r="CE49" s="22">
        <v>72</v>
      </c>
      <c r="CF49" s="22">
        <f t="shared" si="32"/>
        <v>60.5</v>
      </c>
      <c r="CG49" s="26" t="s">
        <v>90</v>
      </c>
      <c r="CH49" s="30" t="s">
        <v>91</v>
      </c>
      <c r="CI49" s="13">
        <v>31</v>
      </c>
      <c r="CJ49" s="22">
        <v>56</v>
      </c>
      <c r="CK49" s="22">
        <v>4</v>
      </c>
      <c r="CL49" s="22">
        <f t="shared" si="33"/>
        <v>7.14</v>
      </c>
    </row>
    <row r="50" spans="1:90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8"/>
        <v>1012</v>
      </c>
      <c r="E50" s="22">
        <f t="shared" ca="1" si="18"/>
        <v>240</v>
      </c>
      <c r="F50" s="22">
        <f t="shared" ca="1" si="19"/>
        <v>23.72</v>
      </c>
      <c r="G50" s="26" t="s">
        <v>92</v>
      </c>
      <c r="H50" s="30" t="s">
        <v>93</v>
      </c>
      <c r="I50" s="13">
        <v>32</v>
      </c>
      <c r="J50" s="22">
        <v>299</v>
      </c>
      <c r="K50" s="22">
        <v>3</v>
      </c>
      <c r="L50" s="22">
        <f t="shared" si="20"/>
        <v>1</v>
      </c>
      <c r="M50" s="26" t="s">
        <v>92</v>
      </c>
      <c r="N50" s="30" t="s">
        <v>93</v>
      </c>
      <c r="O50" s="13">
        <v>32</v>
      </c>
      <c r="P50" s="22">
        <v>9</v>
      </c>
      <c r="Q50" s="22">
        <v>2</v>
      </c>
      <c r="R50" s="22">
        <f t="shared" si="21"/>
        <v>22.22</v>
      </c>
      <c r="S50" s="26" t="s">
        <v>92</v>
      </c>
      <c r="T50" s="30" t="s">
        <v>93</v>
      </c>
      <c r="U50" s="13">
        <v>32</v>
      </c>
      <c r="V50" s="22">
        <v>22</v>
      </c>
      <c r="W50" s="22">
        <v>4</v>
      </c>
      <c r="X50" s="22">
        <f t="shared" si="22"/>
        <v>18.18</v>
      </c>
      <c r="Y50" s="26" t="s">
        <v>92</v>
      </c>
      <c r="Z50" s="30" t="s">
        <v>93</v>
      </c>
      <c r="AA50" s="13">
        <v>32</v>
      </c>
      <c r="AB50" s="22">
        <v>28</v>
      </c>
      <c r="AC50" s="22">
        <v>20</v>
      </c>
      <c r="AD50" s="22">
        <f t="shared" si="23"/>
        <v>71.430000000000007</v>
      </c>
      <c r="AE50" s="26" t="s">
        <v>92</v>
      </c>
      <c r="AF50" s="30" t="s">
        <v>93</v>
      </c>
      <c r="AG50" s="13">
        <v>32</v>
      </c>
      <c r="AH50" s="22">
        <v>30</v>
      </c>
      <c r="AI50" s="22">
        <v>13</v>
      </c>
      <c r="AJ50" s="22">
        <f t="shared" si="24"/>
        <v>43.33</v>
      </c>
      <c r="AK50" s="26" t="s">
        <v>92</v>
      </c>
      <c r="AL50" s="30" t="s">
        <v>93</v>
      </c>
      <c r="AM50" s="13">
        <v>32</v>
      </c>
      <c r="AN50" s="22">
        <v>29</v>
      </c>
      <c r="AO50" s="22">
        <v>11</v>
      </c>
      <c r="AP50" s="22">
        <f t="shared" si="25"/>
        <v>37.93</v>
      </c>
      <c r="AQ50" s="26" t="s">
        <v>92</v>
      </c>
      <c r="AR50" s="30" t="s">
        <v>93</v>
      </c>
      <c r="AS50" s="13">
        <v>32</v>
      </c>
      <c r="AT50" s="22">
        <v>52</v>
      </c>
      <c r="AU50" s="22">
        <v>11</v>
      </c>
      <c r="AV50" s="22">
        <f t="shared" si="26"/>
        <v>21.15</v>
      </c>
      <c r="AW50" s="26" t="s">
        <v>92</v>
      </c>
      <c r="AX50" s="30" t="s">
        <v>93</v>
      </c>
      <c r="AY50" s="13">
        <v>32</v>
      </c>
      <c r="AZ50" s="22">
        <v>39</v>
      </c>
      <c r="BA50" s="22">
        <v>10</v>
      </c>
      <c r="BB50" s="22">
        <f t="shared" si="27"/>
        <v>25.64</v>
      </c>
      <c r="BC50" s="26" t="s">
        <v>92</v>
      </c>
      <c r="BD50" s="30" t="s">
        <v>93</v>
      </c>
      <c r="BE50" s="13">
        <v>32</v>
      </c>
      <c r="BF50" s="22">
        <v>84</v>
      </c>
      <c r="BG50" s="22">
        <v>16</v>
      </c>
      <c r="BH50" s="22">
        <f t="shared" si="28"/>
        <v>19.05</v>
      </c>
      <c r="BI50" s="26" t="s">
        <v>92</v>
      </c>
      <c r="BJ50" s="30" t="s">
        <v>93</v>
      </c>
      <c r="BK50" s="13">
        <v>32</v>
      </c>
      <c r="BL50" s="22">
        <v>46</v>
      </c>
      <c r="BM50" s="22">
        <v>17</v>
      </c>
      <c r="BN50" s="22">
        <f t="shared" si="29"/>
        <v>36.96</v>
      </c>
      <c r="BO50" s="26" t="s">
        <v>92</v>
      </c>
      <c r="BP50" s="30" t="s">
        <v>93</v>
      </c>
      <c r="BQ50" s="13">
        <v>32</v>
      </c>
      <c r="BR50" s="22">
        <v>109</v>
      </c>
      <c r="BS50" s="22">
        <v>47</v>
      </c>
      <c r="BT50" s="22">
        <f t="shared" si="30"/>
        <v>43.12</v>
      </c>
      <c r="BU50" s="26" t="s">
        <v>92</v>
      </c>
      <c r="BV50" s="30" t="s">
        <v>93</v>
      </c>
      <c r="BW50" s="13">
        <v>32</v>
      </c>
      <c r="BX50" s="22">
        <v>89</v>
      </c>
      <c r="BY50" s="22">
        <v>0</v>
      </c>
      <c r="BZ50" s="22">
        <f t="shared" si="31"/>
        <v>0</v>
      </c>
      <c r="CA50" s="26" t="s">
        <v>92</v>
      </c>
      <c r="CB50" s="30" t="s">
        <v>93</v>
      </c>
      <c r="CC50" s="13">
        <v>32</v>
      </c>
      <c r="CD50" s="22">
        <v>132</v>
      </c>
      <c r="CE50" s="22">
        <v>81</v>
      </c>
      <c r="CF50" s="22">
        <f t="shared" si="32"/>
        <v>61.36</v>
      </c>
      <c r="CG50" s="26" t="s">
        <v>92</v>
      </c>
      <c r="CH50" s="30" t="s">
        <v>93</v>
      </c>
      <c r="CI50" s="13">
        <v>32</v>
      </c>
      <c r="CJ50" s="22">
        <v>44</v>
      </c>
      <c r="CK50" s="22">
        <v>5</v>
      </c>
      <c r="CL50" s="22">
        <f t="shared" si="33"/>
        <v>11.36</v>
      </c>
    </row>
    <row r="51" spans="1:90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8"/>
        <v>598</v>
      </c>
      <c r="E51" s="22">
        <f t="shared" ca="1" si="18"/>
        <v>333</v>
      </c>
      <c r="F51" s="22">
        <f t="shared" ca="1" si="19"/>
        <v>55.69</v>
      </c>
      <c r="G51" s="26" t="s">
        <v>94</v>
      </c>
      <c r="H51" s="27" t="s">
        <v>95</v>
      </c>
      <c r="I51" s="13">
        <v>33</v>
      </c>
      <c r="J51" s="22">
        <v>37</v>
      </c>
      <c r="K51" s="22">
        <v>4</v>
      </c>
      <c r="L51" s="22">
        <f t="shared" si="20"/>
        <v>10.81</v>
      </c>
      <c r="M51" s="26" t="s">
        <v>94</v>
      </c>
      <c r="N51" s="27" t="s">
        <v>95</v>
      </c>
      <c r="O51" s="13">
        <v>33</v>
      </c>
      <c r="P51" s="22">
        <v>16</v>
      </c>
      <c r="Q51" s="22">
        <v>1</v>
      </c>
      <c r="R51" s="22">
        <f t="shared" si="21"/>
        <v>6.25</v>
      </c>
      <c r="S51" s="26" t="s">
        <v>94</v>
      </c>
      <c r="T51" s="27" t="s">
        <v>95</v>
      </c>
      <c r="U51" s="13">
        <v>33</v>
      </c>
      <c r="V51" s="22">
        <v>17</v>
      </c>
      <c r="W51" s="22">
        <v>8</v>
      </c>
      <c r="X51" s="22">
        <f t="shared" si="22"/>
        <v>47.06</v>
      </c>
      <c r="Y51" s="26" t="s">
        <v>94</v>
      </c>
      <c r="Z51" s="27" t="s">
        <v>95</v>
      </c>
      <c r="AA51" s="13">
        <v>33</v>
      </c>
      <c r="AB51" s="22">
        <v>25</v>
      </c>
      <c r="AC51" s="22">
        <v>26</v>
      </c>
      <c r="AD51" s="22">
        <f t="shared" si="23"/>
        <v>104</v>
      </c>
      <c r="AE51" s="26" t="s">
        <v>94</v>
      </c>
      <c r="AF51" s="27" t="s">
        <v>95</v>
      </c>
      <c r="AG51" s="13">
        <v>33</v>
      </c>
      <c r="AH51" s="22">
        <v>5</v>
      </c>
      <c r="AI51" s="22">
        <v>2</v>
      </c>
      <c r="AJ51" s="22">
        <f t="shared" si="24"/>
        <v>40</v>
      </c>
      <c r="AK51" s="26" t="s">
        <v>94</v>
      </c>
      <c r="AL51" s="27" t="s">
        <v>95</v>
      </c>
      <c r="AM51" s="13">
        <v>33</v>
      </c>
      <c r="AN51" s="22">
        <v>22</v>
      </c>
      <c r="AO51" s="22">
        <v>5</v>
      </c>
      <c r="AP51" s="22">
        <f t="shared" si="25"/>
        <v>22.73</v>
      </c>
      <c r="AQ51" s="26" t="s">
        <v>94</v>
      </c>
      <c r="AR51" s="27" t="s">
        <v>95</v>
      </c>
      <c r="AS51" s="13">
        <v>33</v>
      </c>
      <c r="AT51" s="22">
        <v>23</v>
      </c>
      <c r="AU51" s="22">
        <v>10</v>
      </c>
      <c r="AV51" s="22">
        <f t="shared" si="26"/>
        <v>43.48</v>
      </c>
      <c r="AW51" s="26" t="s">
        <v>94</v>
      </c>
      <c r="AX51" s="27" t="s">
        <v>95</v>
      </c>
      <c r="AY51" s="13">
        <v>33</v>
      </c>
      <c r="AZ51" s="22">
        <v>13</v>
      </c>
      <c r="BA51" s="22">
        <v>16</v>
      </c>
      <c r="BB51" s="22">
        <f t="shared" si="27"/>
        <v>123.08</v>
      </c>
      <c r="BC51" s="26" t="s">
        <v>94</v>
      </c>
      <c r="BD51" s="27" t="s">
        <v>95</v>
      </c>
      <c r="BE51" s="13">
        <v>33</v>
      </c>
      <c r="BF51" s="22">
        <v>105</v>
      </c>
      <c r="BG51" s="22">
        <v>13</v>
      </c>
      <c r="BH51" s="22">
        <f t="shared" si="28"/>
        <v>12.38</v>
      </c>
      <c r="BI51" s="26" t="s">
        <v>94</v>
      </c>
      <c r="BJ51" s="27" t="s">
        <v>95</v>
      </c>
      <c r="BK51" s="13">
        <v>33</v>
      </c>
      <c r="BL51" s="22">
        <v>51</v>
      </c>
      <c r="BM51" s="22">
        <v>17</v>
      </c>
      <c r="BN51" s="22">
        <f t="shared" si="29"/>
        <v>33.33</v>
      </c>
      <c r="BO51" s="26" t="s">
        <v>94</v>
      </c>
      <c r="BP51" s="27" t="s">
        <v>95</v>
      </c>
      <c r="BQ51" s="13">
        <v>33</v>
      </c>
      <c r="BR51" s="22">
        <v>117</v>
      </c>
      <c r="BS51" s="22">
        <v>58</v>
      </c>
      <c r="BT51" s="22">
        <f t="shared" si="30"/>
        <v>49.57</v>
      </c>
      <c r="BU51" s="26" t="s">
        <v>94</v>
      </c>
      <c r="BV51" s="27" t="s">
        <v>95</v>
      </c>
      <c r="BW51" s="13">
        <v>33</v>
      </c>
      <c r="BX51" s="22">
        <v>105</v>
      </c>
      <c r="BY51" s="22">
        <v>0</v>
      </c>
      <c r="BZ51" s="22">
        <f t="shared" si="31"/>
        <v>0</v>
      </c>
      <c r="CA51" s="26" t="s">
        <v>94</v>
      </c>
      <c r="CB51" s="27" t="s">
        <v>95</v>
      </c>
      <c r="CC51" s="13">
        <v>33</v>
      </c>
      <c r="CD51" s="22">
        <v>54</v>
      </c>
      <c r="CE51" s="22">
        <v>169</v>
      </c>
      <c r="CF51" s="22">
        <f t="shared" si="32"/>
        <v>312.95999999999998</v>
      </c>
      <c r="CG51" s="26" t="s">
        <v>94</v>
      </c>
      <c r="CH51" s="27" t="s">
        <v>95</v>
      </c>
      <c r="CI51" s="13">
        <v>33</v>
      </c>
      <c r="CJ51" s="22">
        <v>8</v>
      </c>
      <c r="CK51" s="22">
        <v>4</v>
      </c>
      <c r="CL51" s="22">
        <f t="shared" si="33"/>
        <v>50</v>
      </c>
    </row>
    <row r="52" spans="1:90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8"/>
        <v>3851</v>
      </c>
      <c r="E52" s="22">
        <f t="shared" ca="1" si="18"/>
        <v>1760</v>
      </c>
      <c r="F52" s="22">
        <f t="shared" ca="1" si="19"/>
        <v>45.7</v>
      </c>
      <c r="G52" s="26" t="s">
        <v>96</v>
      </c>
      <c r="H52" s="30" t="s">
        <v>97</v>
      </c>
      <c r="I52" s="13">
        <v>34</v>
      </c>
      <c r="J52" s="22">
        <v>336</v>
      </c>
      <c r="K52" s="22">
        <v>168</v>
      </c>
      <c r="L52" s="22">
        <f t="shared" si="20"/>
        <v>50</v>
      </c>
      <c r="M52" s="26" t="s">
        <v>96</v>
      </c>
      <c r="N52" s="30" t="s">
        <v>97</v>
      </c>
      <c r="O52" s="13">
        <v>34</v>
      </c>
      <c r="P52" s="22">
        <v>84</v>
      </c>
      <c r="Q52" s="22">
        <v>50</v>
      </c>
      <c r="R52" s="22">
        <f t="shared" si="21"/>
        <v>59.52</v>
      </c>
      <c r="S52" s="26" t="s">
        <v>96</v>
      </c>
      <c r="T52" s="30" t="s">
        <v>97</v>
      </c>
      <c r="U52" s="13">
        <v>34</v>
      </c>
      <c r="V52" s="22">
        <v>93</v>
      </c>
      <c r="W52" s="22">
        <v>29</v>
      </c>
      <c r="X52" s="22">
        <f t="shared" si="22"/>
        <v>31.18</v>
      </c>
      <c r="Y52" s="26" t="s">
        <v>96</v>
      </c>
      <c r="Z52" s="30" t="s">
        <v>97</v>
      </c>
      <c r="AA52" s="13">
        <v>34</v>
      </c>
      <c r="AB52" s="22">
        <v>556</v>
      </c>
      <c r="AC52" s="22">
        <v>742</v>
      </c>
      <c r="AD52" s="22">
        <f t="shared" si="23"/>
        <v>133.44999999999999</v>
      </c>
      <c r="AE52" s="26" t="s">
        <v>96</v>
      </c>
      <c r="AF52" s="30" t="s">
        <v>97</v>
      </c>
      <c r="AG52" s="13">
        <v>34</v>
      </c>
      <c r="AH52" s="22">
        <v>186</v>
      </c>
      <c r="AI52" s="22">
        <v>44</v>
      </c>
      <c r="AJ52" s="22">
        <f t="shared" si="24"/>
        <v>23.66</v>
      </c>
      <c r="AK52" s="26" t="s">
        <v>96</v>
      </c>
      <c r="AL52" s="30" t="s">
        <v>97</v>
      </c>
      <c r="AM52" s="13">
        <v>34</v>
      </c>
      <c r="AN52" s="22">
        <v>117</v>
      </c>
      <c r="AO52" s="22">
        <v>37</v>
      </c>
      <c r="AP52" s="22">
        <f t="shared" si="25"/>
        <v>31.62</v>
      </c>
      <c r="AQ52" s="26" t="s">
        <v>96</v>
      </c>
      <c r="AR52" s="30" t="s">
        <v>97</v>
      </c>
      <c r="AS52" s="13">
        <v>34</v>
      </c>
      <c r="AT52" s="22">
        <v>166</v>
      </c>
      <c r="AU52" s="22">
        <v>37</v>
      </c>
      <c r="AV52" s="22">
        <f t="shared" si="26"/>
        <v>22.29</v>
      </c>
      <c r="AW52" s="26" t="s">
        <v>96</v>
      </c>
      <c r="AX52" s="30" t="s">
        <v>97</v>
      </c>
      <c r="AY52" s="13">
        <v>34</v>
      </c>
      <c r="AZ52" s="22">
        <v>382</v>
      </c>
      <c r="BA52" s="22">
        <v>103</v>
      </c>
      <c r="BB52" s="22">
        <f t="shared" si="27"/>
        <v>26.96</v>
      </c>
      <c r="BC52" s="26" t="s">
        <v>96</v>
      </c>
      <c r="BD52" s="30" t="s">
        <v>97</v>
      </c>
      <c r="BE52" s="13">
        <v>34</v>
      </c>
      <c r="BF52" s="22">
        <v>207</v>
      </c>
      <c r="BG52" s="22">
        <v>67</v>
      </c>
      <c r="BH52" s="22">
        <f t="shared" si="28"/>
        <v>32.369999999999997</v>
      </c>
      <c r="BI52" s="26" t="s">
        <v>96</v>
      </c>
      <c r="BJ52" s="30" t="s">
        <v>97</v>
      </c>
      <c r="BK52" s="13">
        <v>34</v>
      </c>
      <c r="BL52" s="22">
        <v>117</v>
      </c>
      <c r="BM52" s="22">
        <v>35</v>
      </c>
      <c r="BN52" s="22">
        <f t="shared" si="29"/>
        <v>29.91</v>
      </c>
      <c r="BO52" s="26" t="s">
        <v>96</v>
      </c>
      <c r="BP52" s="30" t="s">
        <v>97</v>
      </c>
      <c r="BQ52" s="13">
        <v>34</v>
      </c>
      <c r="BR52" s="22">
        <v>595</v>
      </c>
      <c r="BS52" s="22">
        <v>264</v>
      </c>
      <c r="BT52" s="22">
        <f t="shared" si="30"/>
        <v>44.37</v>
      </c>
      <c r="BU52" s="26" t="s">
        <v>96</v>
      </c>
      <c r="BV52" s="30" t="s">
        <v>97</v>
      </c>
      <c r="BW52" s="13">
        <v>34</v>
      </c>
      <c r="BX52" s="22">
        <v>477</v>
      </c>
      <c r="BY52" s="22">
        <v>35</v>
      </c>
      <c r="BZ52" s="22">
        <f t="shared" si="31"/>
        <v>7.34</v>
      </c>
      <c r="CA52" s="26" t="s">
        <v>96</v>
      </c>
      <c r="CB52" s="30" t="s">
        <v>97</v>
      </c>
      <c r="CC52" s="13">
        <v>34</v>
      </c>
      <c r="CD52" s="22">
        <v>289</v>
      </c>
      <c r="CE52" s="22">
        <v>135</v>
      </c>
      <c r="CF52" s="22">
        <f t="shared" si="32"/>
        <v>46.71</v>
      </c>
      <c r="CG52" s="26" t="s">
        <v>96</v>
      </c>
      <c r="CH52" s="30" t="s">
        <v>97</v>
      </c>
      <c r="CI52" s="13">
        <v>34</v>
      </c>
      <c r="CJ52" s="22">
        <v>246</v>
      </c>
      <c r="CK52" s="22">
        <v>14</v>
      </c>
      <c r="CL52" s="22">
        <f t="shared" si="33"/>
        <v>5.69</v>
      </c>
    </row>
    <row r="53" spans="1:90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8"/>
        <v>61</v>
      </c>
      <c r="E53" s="22">
        <f t="shared" ca="1" si="18"/>
        <v>45</v>
      </c>
      <c r="F53" s="22">
        <f t="shared" ca="1" si="19"/>
        <v>73.77</v>
      </c>
      <c r="G53" s="20" t="s">
        <v>98</v>
      </c>
      <c r="H53" s="28" t="s">
        <v>99</v>
      </c>
      <c r="I53" s="13">
        <v>35</v>
      </c>
      <c r="J53" s="22">
        <v>0</v>
      </c>
      <c r="K53" s="22">
        <v>0</v>
      </c>
      <c r="L53" s="22">
        <f t="shared" si="20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21"/>
        <v>0</v>
      </c>
      <c r="S53" s="20" t="s">
        <v>98</v>
      </c>
      <c r="T53" s="28" t="s">
        <v>99</v>
      </c>
      <c r="U53" s="13">
        <v>35</v>
      </c>
      <c r="V53" s="22">
        <v>0</v>
      </c>
      <c r="W53" s="22">
        <v>0</v>
      </c>
      <c r="X53" s="22">
        <f t="shared" si="22"/>
        <v>0</v>
      </c>
      <c r="Y53" s="20" t="s">
        <v>98</v>
      </c>
      <c r="Z53" s="28" t="s">
        <v>99</v>
      </c>
      <c r="AA53" s="13">
        <v>35</v>
      </c>
      <c r="AB53" s="22">
        <v>35</v>
      </c>
      <c r="AC53" s="22">
        <v>0</v>
      </c>
      <c r="AD53" s="22">
        <f t="shared" si="23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24"/>
        <v>0</v>
      </c>
      <c r="AK53" s="20" t="s">
        <v>98</v>
      </c>
      <c r="AL53" s="28" t="s">
        <v>99</v>
      </c>
      <c r="AM53" s="13">
        <v>35</v>
      </c>
      <c r="AN53" s="22">
        <v>18</v>
      </c>
      <c r="AO53" s="22">
        <v>44</v>
      </c>
      <c r="AP53" s="22">
        <f t="shared" si="25"/>
        <v>244.44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0</v>
      </c>
      <c r="AV53" s="22">
        <f t="shared" si="26"/>
        <v>0</v>
      </c>
      <c r="AW53" s="20" t="s">
        <v>98</v>
      </c>
      <c r="AX53" s="28" t="s">
        <v>99</v>
      </c>
      <c r="AY53" s="13">
        <v>35</v>
      </c>
      <c r="AZ53" s="22">
        <v>3</v>
      </c>
      <c r="BA53" s="22">
        <v>0</v>
      </c>
      <c r="BB53" s="22">
        <f t="shared" si="27"/>
        <v>0</v>
      </c>
      <c r="BC53" s="20" t="s">
        <v>98</v>
      </c>
      <c r="BD53" s="28" t="s">
        <v>99</v>
      </c>
      <c r="BE53" s="13">
        <v>35</v>
      </c>
      <c r="BF53" s="22">
        <v>4</v>
      </c>
      <c r="BG53" s="22">
        <v>1</v>
      </c>
      <c r="BH53" s="22">
        <f t="shared" si="28"/>
        <v>25</v>
      </c>
      <c r="BI53" s="20" t="s">
        <v>98</v>
      </c>
      <c r="BJ53" s="28" t="s">
        <v>99</v>
      </c>
      <c r="BK53" s="13">
        <v>35</v>
      </c>
      <c r="BL53" s="22">
        <v>1</v>
      </c>
      <c r="BM53" s="22">
        <v>0</v>
      </c>
      <c r="BN53" s="22">
        <f t="shared" si="29"/>
        <v>0</v>
      </c>
      <c r="BO53" s="20" t="s">
        <v>98</v>
      </c>
      <c r="BP53" s="28" t="s">
        <v>99</v>
      </c>
      <c r="BQ53" s="13">
        <v>35</v>
      </c>
      <c r="BR53" s="22">
        <v>0</v>
      </c>
      <c r="BS53" s="22">
        <v>0</v>
      </c>
      <c r="BT53" s="22">
        <f t="shared" si="30"/>
        <v>0</v>
      </c>
      <c r="BU53" s="20" t="s">
        <v>98</v>
      </c>
      <c r="BV53" s="28" t="s">
        <v>99</v>
      </c>
      <c r="BW53" s="13">
        <v>35</v>
      </c>
      <c r="BX53" s="22">
        <v>0</v>
      </c>
      <c r="BY53" s="22">
        <v>0</v>
      </c>
      <c r="BZ53" s="22">
        <f t="shared" si="31"/>
        <v>0</v>
      </c>
      <c r="CA53" s="20" t="s">
        <v>98</v>
      </c>
      <c r="CB53" s="28" t="s">
        <v>99</v>
      </c>
      <c r="CC53" s="13">
        <v>35</v>
      </c>
      <c r="CD53" s="22">
        <v>0</v>
      </c>
      <c r="CE53" s="22">
        <v>0</v>
      </c>
      <c r="CF53" s="22">
        <f t="shared" si="32"/>
        <v>0</v>
      </c>
      <c r="CG53" s="20" t="s">
        <v>98</v>
      </c>
      <c r="CH53" s="28" t="s">
        <v>99</v>
      </c>
      <c r="CI53" s="13">
        <v>35</v>
      </c>
      <c r="CJ53" s="22">
        <v>0</v>
      </c>
      <c r="CK53" s="22">
        <v>0</v>
      </c>
      <c r="CL53" s="22">
        <f t="shared" si="33"/>
        <v>0</v>
      </c>
    </row>
    <row r="54" spans="1:90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8"/>
        <v>43</v>
      </c>
      <c r="E54" s="22">
        <f t="shared" ca="1" si="18"/>
        <v>0</v>
      </c>
      <c r="F54" s="22">
        <f t="shared" ca="1" si="19"/>
        <v>0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20"/>
        <v>0</v>
      </c>
      <c r="M54" s="20" t="s">
        <v>100</v>
      </c>
      <c r="N54" s="28" t="s">
        <v>101</v>
      </c>
      <c r="O54" s="13">
        <v>36</v>
      </c>
      <c r="P54" s="22">
        <v>7</v>
      </c>
      <c r="Q54" s="22">
        <v>0</v>
      </c>
      <c r="R54" s="22">
        <f t="shared" si="21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22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23"/>
        <v>0</v>
      </c>
      <c r="AE54" s="20" t="s">
        <v>100</v>
      </c>
      <c r="AF54" s="28" t="s">
        <v>101</v>
      </c>
      <c r="AG54" s="13">
        <v>36</v>
      </c>
      <c r="AH54" s="22">
        <v>36</v>
      </c>
      <c r="AI54" s="22">
        <v>0</v>
      </c>
      <c r="AJ54" s="22">
        <f t="shared" si="24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25"/>
        <v>0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26"/>
        <v>0</v>
      </c>
      <c r="AW54" s="20" t="s">
        <v>100</v>
      </c>
      <c r="AX54" s="28" t="s">
        <v>101</v>
      </c>
      <c r="AY54" s="13">
        <v>36</v>
      </c>
      <c r="AZ54" s="22">
        <v>0</v>
      </c>
      <c r="BA54" s="22">
        <v>0</v>
      </c>
      <c r="BB54" s="22">
        <f t="shared" si="27"/>
        <v>0</v>
      </c>
      <c r="BC54" s="20" t="s">
        <v>100</v>
      </c>
      <c r="BD54" s="28" t="s">
        <v>101</v>
      </c>
      <c r="BE54" s="13">
        <v>36</v>
      </c>
      <c r="BF54" s="22">
        <v>0</v>
      </c>
      <c r="BG54" s="22">
        <v>0</v>
      </c>
      <c r="BH54" s="22">
        <f t="shared" si="28"/>
        <v>0</v>
      </c>
      <c r="BI54" s="20" t="s">
        <v>100</v>
      </c>
      <c r="BJ54" s="28" t="s">
        <v>101</v>
      </c>
      <c r="BK54" s="13">
        <v>36</v>
      </c>
      <c r="BL54" s="22">
        <v>0</v>
      </c>
      <c r="BM54" s="22">
        <v>0</v>
      </c>
      <c r="BN54" s="22">
        <f t="shared" si="29"/>
        <v>0</v>
      </c>
      <c r="BO54" s="20" t="s">
        <v>100</v>
      </c>
      <c r="BP54" s="28" t="s">
        <v>101</v>
      </c>
      <c r="BQ54" s="13">
        <v>36</v>
      </c>
      <c r="BR54" s="22">
        <v>0</v>
      </c>
      <c r="BS54" s="22">
        <v>0</v>
      </c>
      <c r="BT54" s="22">
        <f t="shared" si="30"/>
        <v>0</v>
      </c>
      <c r="BU54" s="20" t="s">
        <v>100</v>
      </c>
      <c r="BV54" s="28" t="s">
        <v>101</v>
      </c>
      <c r="BW54" s="13">
        <v>36</v>
      </c>
      <c r="BX54" s="22">
        <v>0</v>
      </c>
      <c r="BY54" s="22">
        <v>0</v>
      </c>
      <c r="BZ54" s="22">
        <f t="shared" si="31"/>
        <v>0</v>
      </c>
      <c r="CA54" s="20" t="s">
        <v>100</v>
      </c>
      <c r="CB54" s="28" t="s">
        <v>101</v>
      </c>
      <c r="CC54" s="13">
        <v>36</v>
      </c>
      <c r="CD54" s="22">
        <v>0</v>
      </c>
      <c r="CE54" s="22">
        <v>0</v>
      </c>
      <c r="CF54" s="22">
        <f t="shared" si="32"/>
        <v>0</v>
      </c>
      <c r="CG54" s="20" t="s">
        <v>100</v>
      </c>
      <c r="CH54" s="28" t="s">
        <v>101</v>
      </c>
      <c r="CI54" s="13">
        <v>36</v>
      </c>
      <c r="CJ54" s="22">
        <v>0</v>
      </c>
      <c r="CK54" s="22">
        <v>0</v>
      </c>
      <c r="CL54" s="22">
        <f t="shared" si="33"/>
        <v>0</v>
      </c>
    </row>
    <row r="55" spans="1:90" ht="19.350000000000001" customHeight="1" x14ac:dyDescent="0.25">
      <c r="A55" s="23"/>
      <c r="B55" s="24" t="s">
        <v>102</v>
      </c>
      <c r="C55" s="18" t="s">
        <v>12</v>
      </c>
      <c r="D55" s="25"/>
      <c r="E55" s="25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  <c r="BC55" s="23"/>
      <c r="BD55" s="24" t="s">
        <v>102</v>
      </c>
      <c r="BE55" s="18" t="s">
        <v>12</v>
      </c>
      <c r="BF55" s="25"/>
      <c r="BG55" s="25"/>
      <c r="BH55" s="19"/>
      <c r="BI55" s="23"/>
      <c r="BJ55" s="24" t="s">
        <v>102</v>
      </c>
      <c r="BK55" s="18" t="s">
        <v>12</v>
      </c>
      <c r="BL55" s="25"/>
      <c r="BM55" s="25"/>
      <c r="BN55" s="19"/>
      <c r="BO55" s="23"/>
      <c r="BP55" s="24" t="s">
        <v>102</v>
      </c>
      <c r="BQ55" s="18" t="s">
        <v>12</v>
      </c>
      <c r="BR55" s="25"/>
      <c r="BS55" s="25"/>
      <c r="BT55" s="19"/>
      <c r="BU55" s="23"/>
      <c r="BV55" s="24" t="s">
        <v>102</v>
      </c>
      <c r="BW55" s="18" t="s">
        <v>12</v>
      </c>
      <c r="BX55" s="25"/>
      <c r="BY55" s="25"/>
      <c r="BZ55" s="19"/>
      <c r="CA55" s="23"/>
      <c r="CB55" s="24" t="s">
        <v>102</v>
      </c>
      <c r="CC55" s="18" t="s">
        <v>12</v>
      </c>
      <c r="CD55" s="25"/>
      <c r="CE55" s="25"/>
      <c r="CF55" s="19"/>
      <c r="CG55" s="23"/>
      <c r="CH55" s="24" t="s">
        <v>102</v>
      </c>
      <c r="CI55" s="18" t="s">
        <v>12</v>
      </c>
      <c r="CJ55" s="25"/>
      <c r="CK55" s="25"/>
      <c r="CL55" s="19"/>
    </row>
    <row r="56" spans="1:90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SUM(OFFSET(D56,0,6),OFFSET(D56,0,12),OFFSET(D56,0,18),OFFSET(D56,0,24),OFFSET(D56,0,30),OFFSET(D56,0,36),OFFSET(D56,0,42),OFFSET(D56,0,48),OFFSET(D56,0,54),OFFSET(D56,0,60),OFFSET(D56,0,66),OFFSET(D56,0,72),OFFSET(D56,0,78),OFFSET(D56,0,84))</f>
        <v>10</v>
      </c>
      <c r="E56" s="22">
        <f ca="1">SUM(OFFSET(E56,0,6),OFFSET(E56,0,12),OFFSET(E56,0,18),OFFSET(E56,0,24),OFFSET(E56,0,30),OFFSET(E56,0,36),OFFSET(E56,0,42),OFFSET(E56,0,48),OFFSET(E56,0,54),OFFSET(E56,0,60),OFFSET(E56,0,66),OFFSET(E56,0,72),OFFSET(E56,0,78),OFFSET(E56,0,84))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1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9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  <c r="BC56" s="26" t="s">
        <v>103</v>
      </c>
      <c r="BD56" s="30" t="s">
        <v>104</v>
      </c>
      <c r="BE56" s="13">
        <v>37</v>
      </c>
      <c r="BF56" s="22">
        <v>0</v>
      </c>
      <c r="BG56" s="22">
        <v>0</v>
      </c>
      <c r="BH56" s="22">
        <f>IF(BF56, ROUND(BG56/BF56*100, 2),0)</f>
        <v>0</v>
      </c>
      <c r="BI56" s="26" t="s">
        <v>103</v>
      </c>
      <c r="BJ56" s="30" t="s">
        <v>104</v>
      </c>
      <c r="BK56" s="13">
        <v>37</v>
      </c>
      <c r="BL56" s="22">
        <v>0</v>
      </c>
      <c r="BM56" s="22">
        <v>0</v>
      </c>
      <c r="BN56" s="22">
        <f>IF(BL56, ROUND(BM56/BL56*100, 2),0)</f>
        <v>0</v>
      </c>
      <c r="BO56" s="26" t="s">
        <v>103</v>
      </c>
      <c r="BP56" s="30" t="s">
        <v>104</v>
      </c>
      <c r="BQ56" s="13">
        <v>37</v>
      </c>
      <c r="BR56" s="22">
        <v>0</v>
      </c>
      <c r="BS56" s="22">
        <v>0</v>
      </c>
      <c r="BT56" s="22">
        <f>IF(BR56, ROUND(BS56/BR56*100, 2),0)</f>
        <v>0</v>
      </c>
      <c r="BU56" s="26" t="s">
        <v>103</v>
      </c>
      <c r="BV56" s="30" t="s">
        <v>104</v>
      </c>
      <c r="BW56" s="13">
        <v>37</v>
      </c>
      <c r="BX56" s="22">
        <v>0</v>
      </c>
      <c r="BY56" s="22">
        <v>0</v>
      </c>
      <c r="BZ56" s="22">
        <f>IF(BX56, ROUND(BY56/BX56*100, 2),0)</f>
        <v>0</v>
      </c>
      <c r="CA56" s="26" t="s">
        <v>103</v>
      </c>
      <c r="CB56" s="30" t="s">
        <v>104</v>
      </c>
      <c r="CC56" s="13">
        <v>37</v>
      </c>
      <c r="CD56" s="22">
        <v>0</v>
      </c>
      <c r="CE56" s="22">
        <v>0</v>
      </c>
      <c r="CF56" s="22">
        <f>IF(CD56, ROUND(CE56/CD56*100, 2),0)</f>
        <v>0</v>
      </c>
      <c r="CG56" s="26" t="s">
        <v>103</v>
      </c>
      <c r="CH56" s="30" t="s">
        <v>104</v>
      </c>
      <c r="CI56" s="13">
        <v>37</v>
      </c>
      <c r="CJ56" s="22">
        <v>0</v>
      </c>
      <c r="CK56" s="22">
        <v>0</v>
      </c>
      <c r="CL56" s="22">
        <f>IF(CJ56, ROUND(CK56/CJ56*100, 2),0)</f>
        <v>0</v>
      </c>
    </row>
    <row r="57" spans="1:90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SUM(OFFSET(D57,0,6),OFFSET(D57,0,12),OFFSET(D57,0,18),OFFSET(D57,0,24),OFFSET(D57,0,30),OFFSET(D57,0,36),OFFSET(D57,0,42),OFFSET(D57,0,48),OFFSET(D57,0,54),OFFSET(D57,0,60),OFFSET(D57,0,66),OFFSET(D57,0,72),OFFSET(D57,0,78),OFFSET(D57,0,84))</f>
        <v>7134</v>
      </c>
      <c r="E57" s="22">
        <f ca="1">SUM(OFFSET(E57,0,6),OFFSET(E57,0,12),OFFSET(E57,0,18),OFFSET(E57,0,24),OFFSET(E57,0,30),OFFSET(E57,0,36),OFFSET(E57,0,42),OFFSET(E57,0,48),OFFSET(E57,0,54),OFFSET(E57,0,60),OFFSET(E57,0,66),OFFSET(E57,0,72),OFFSET(E57,0,78),OFFSET(E57,0,84))</f>
        <v>2689</v>
      </c>
      <c r="F57" s="22">
        <f ca="1">IF(D57, ROUND(E57/D57*100, 2),0)</f>
        <v>37.69</v>
      </c>
      <c r="G57" s="20" t="s">
        <v>105</v>
      </c>
      <c r="H57" s="28" t="s">
        <v>106</v>
      </c>
      <c r="I57" s="13">
        <v>38</v>
      </c>
      <c r="J57" s="22">
        <v>682</v>
      </c>
      <c r="K57" s="22">
        <v>217</v>
      </c>
      <c r="L57" s="22">
        <f>IF(J57, ROUND(K57/J57*100, 2),0)</f>
        <v>31.82</v>
      </c>
      <c r="M57" s="20" t="s">
        <v>105</v>
      </c>
      <c r="N57" s="28" t="s">
        <v>106</v>
      </c>
      <c r="O57" s="13">
        <v>38</v>
      </c>
      <c r="P57" s="22">
        <v>78</v>
      </c>
      <c r="Q57" s="22">
        <v>25</v>
      </c>
      <c r="R57" s="22">
        <f>IF(P57, ROUND(Q57/P57*100, 2),0)</f>
        <v>32.049999999999997</v>
      </c>
      <c r="S57" s="20" t="s">
        <v>105</v>
      </c>
      <c r="T57" s="28" t="s">
        <v>106</v>
      </c>
      <c r="U57" s="13">
        <v>38</v>
      </c>
      <c r="V57" s="22">
        <v>163</v>
      </c>
      <c r="W57" s="22">
        <v>68</v>
      </c>
      <c r="X57" s="22">
        <f>IF(V57, ROUND(W57/V57*100, 2),0)</f>
        <v>41.72</v>
      </c>
      <c r="Y57" s="20" t="s">
        <v>105</v>
      </c>
      <c r="Z57" s="28" t="s">
        <v>106</v>
      </c>
      <c r="AA57" s="13">
        <v>38</v>
      </c>
      <c r="AB57" s="22">
        <v>743</v>
      </c>
      <c r="AC57" s="22">
        <v>519</v>
      </c>
      <c r="AD57" s="22">
        <f>IF(AB57, ROUND(AC57/AB57*100, 2),0)</f>
        <v>69.849999999999994</v>
      </c>
      <c r="AE57" s="20" t="s">
        <v>105</v>
      </c>
      <c r="AF57" s="28" t="s">
        <v>106</v>
      </c>
      <c r="AG57" s="13">
        <v>38</v>
      </c>
      <c r="AH57" s="22">
        <v>410</v>
      </c>
      <c r="AI57" s="22">
        <v>112</v>
      </c>
      <c r="AJ57" s="22">
        <f>IF(AH57, ROUND(AI57/AH57*100, 2),0)</f>
        <v>27.32</v>
      </c>
      <c r="AK57" s="20" t="s">
        <v>105</v>
      </c>
      <c r="AL57" s="28" t="s">
        <v>106</v>
      </c>
      <c r="AM57" s="13">
        <v>38</v>
      </c>
      <c r="AN57" s="22">
        <v>242</v>
      </c>
      <c r="AO57" s="22">
        <v>90</v>
      </c>
      <c r="AP57" s="22">
        <f>IF(AN57, ROUND(AO57/AN57*100, 2),0)</f>
        <v>37.19</v>
      </c>
      <c r="AQ57" s="20" t="s">
        <v>105</v>
      </c>
      <c r="AR57" s="28" t="s">
        <v>106</v>
      </c>
      <c r="AS57" s="13">
        <v>38</v>
      </c>
      <c r="AT57" s="22">
        <v>196</v>
      </c>
      <c r="AU57" s="22">
        <v>101</v>
      </c>
      <c r="AV57" s="22">
        <f>IF(AT57, ROUND(AU57/AT57*100, 2),0)</f>
        <v>51.53</v>
      </c>
      <c r="AW57" s="20" t="s">
        <v>105</v>
      </c>
      <c r="AX57" s="28" t="s">
        <v>106</v>
      </c>
      <c r="AY57" s="13">
        <v>38</v>
      </c>
      <c r="AZ57" s="22">
        <v>402</v>
      </c>
      <c r="BA57" s="22">
        <v>108</v>
      </c>
      <c r="BB57" s="22">
        <f>IF(AZ57, ROUND(BA57/AZ57*100, 2),0)</f>
        <v>26.87</v>
      </c>
      <c r="BC57" s="20" t="s">
        <v>105</v>
      </c>
      <c r="BD57" s="28" t="s">
        <v>106</v>
      </c>
      <c r="BE57" s="13">
        <v>38</v>
      </c>
      <c r="BF57" s="22">
        <v>725</v>
      </c>
      <c r="BG57" s="22">
        <v>200</v>
      </c>
      <c r="BH57" s="22">
        <f>IF(BF57, ROUND(BG57/BF57*100, 2),0)</f>
        <v>27.59</v>
      </c>
      <c r="BI57" s="20" t="s">
        <v>105</v>
      </c>
      <c r="BJ57" s="28" t="s">
        <v>106</v>
      </c>
      <c r="BK57" s="13">
        <v>38</v>
      </c>
      <c r="BL57" s="22">
        <v>270</v>
      </c>
      <c r="BM57" s="22">
        <v>128</v>
      </c>
      <c r="BN57" s="22">
        <f>IF(BL57, ROUND(BM57/BL57*100, 2),0)</f>
        <v>47.41</v>
      </c>
      <c r="BO57" s="20" t="s">
        <v>105</v>
      </c>
      <c r="BP57" s="28" t="s">
        <v>106</v>
      </c>
      <c r="BQ57" s="13">
        <v>38</v>
      </c>
      <c r="BR57" s="22">
        <v>1311</v>
      </c>
      <c r="BS57" s="22">
        <v>412</v>
      </c>
      <c r="BT57" s="22">
        <f>IF(BR57, ROUND(BS57/BR57*100, 2),0)</f>
        <v>31.43</v>
      </c>
      <c r="BU57" s="20" t="s">
        <v>105</v>
      </c>
      <c r="BV57" s="28" t="s">
        <v>106</v>
      </c>
      <c r="BW57" s="13">
        <v>38</v>
      </c>
      <c r="BX57" s="22">
        <v>788</v>
      </c>
      <c r="BY57" s="22">
        <v>210</v>
      </c>
      <c r="BZ57" s="22">
        <f>IF(BX57, ROUND(BY57/BX57*100, 2),0)</f>
        <v>26.65</v>
      </c>
      <c r="CA57" s="20" t="s">
        <v>105</v>
      </c>
      <c r="CB57" s="28" t="s">
        <v>106</v>
      </c>
      <c r="CC57" s="13">
        <v>38</v>
      </c>
      <c r="CD57" s="22">
        <v>753</v>
      </c>
      <c r="CE57" s="22">
        <v>435</v>
      </c>
      <c r="CF57" s="22">
        <f>IF(CD57, ROUND(CE57/CD57*100, 2),0)</f>
        <v>57.77</v>
      </c>
      <c r="CG57" s="20" t="s">
        <v>105</v>
      </c>
      <c r="CH57" s="28" t="s">
        <v>106</v>
      </c>
      <c r="CI57" s="13">
        <v>38</v>
      </c>
      <c r="CJ57" s="22">
        <v>371</v>
      </c>
      <c r="CK57" s="22">
        <v>64</v>
      </c>
      <c r="CL57" s="22">
        <f>IF(CJ57, ROUND(CK57/CJ57*100, 2),0)</f>
        <v>17.25</v>
      </c>
    </row>
    <row r="58" spans="1:90" ht="16.899999999999999" customHeight="1" x14ac:dyDescent="0.25">
      <c r="A58" s="16" t="s">
        <v>107</v>
      </c>
      <c r="B58" s="17" t="s">
        <v>108</v>
      </c>
      <c r="C58" s="18" t="s">
        <v>12</v>
      </c>
      <c r="D58" s="25"/>
      <c r="E58" s="25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  <c r="BC58" s="16" t="s">
        <v>107</v>
      </c>
      <c r="BD58" s="17" t="s">
        <v>108</v>
      </c>
      <c r="BE58" s="18" t="s">
        <v>12</v>
      </c>
      <c r="BF58" s="25"/>
      <c r="BG58" s="25"/>
      <c r="BH58" s="19"/>
      <c r="BI58" s="16" t="s">
        <v>107</v>
      </c>
      <c r="BJ58" s="17" t="s">
        <v>108</v>
      </c>
      <c r="BK58" s="18" t="s">
        <v>12</v>
      </c>
      <c r="BL58" s="25"/>
      <c r="BM58" s="25"/>
      <c r="BN58" s="19"/>
      <c r="BO58" s="16" t="s">
        <v>107</v>
      </c>
      <c r="BP58" s="17" t="s">
        <v>108</v>
      </c>
      <c r="BQ58" s="18" t="s">
        <v>12</v>
      </c>
      <c r="BR58" s="25"/>
      <c r="BS58" s="25"/>
      <c r="BT58" s="19"/>
      <c r="BU58" s="16" t="s">
        <v>107</v>
      </c>
      <c r="BV58" s="17" t="s">
        <v>108</v>
      </c>
      <c r="BW58" s="18" t="s">
        <v>12</v>
      </c>
      <c r="BX58" s="25"/>
      <c r="BY58" s="25"/>
      <c r="BZ58" s="19"/>
      <c r="CA58" s="16" t="s">
        <v>107</v>
      </c>
      <c r="CB58" s="17" t="s">
        <v>108</v>
      </c>
      <c r="CC58" s="18" t="s">
        <v>12</v>
      </c>
      <c r="CD58" s="25"/>
      <c r="CE58" s="25"/>
      <c r="CF58" s="19"/>
      <c r="CG58" s="16" t="s">
        <v>107</v>
      </c>
      <c r="CH58" s="17" t="s">
        <v>108</v>
      </c>
      <c r="CI58" s="18" t="s">
        <v>12</v>
      </c>
      <c r="CJ58" s="25"/>
      <c r="CK58" s="25"/>
      <c r="CL58" s="19"/>
    </row>
    <row r="59" spans="1:90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SUM(OFFSET(D59,0,6),OFFSET(D59,0,12),OFFSET(D59,0,18),OFFSET(D59,0,24),OFFSET(D59,0,30),OFFSET(D59,0,36),OFFSET(D59,0,42),OFFSET(D59,0,48),OFFSET(D59,0,54),OFFSET(D59,0,60),OFFSET(D59,0,66),OFFSET(D59,0,72),OFFSET(D59,0,78),OFFSET(D59,0,84))</f>
        <v>22511</v>
      </c>
      <c r="E59" s="22">
        <f ca="1">SUM(OFFSET(E59,0,6),OFFSET(E59,0,12),OFFSET(E59,0,18),OFFSET(E59,0,24),OFFSET(E59,0,30),OFFSET(E59,0,36),OFFSET(E59,0,42),OFFSET(E59,0,48),OFFSET(E59,0,54),OFFSET(E59,0,60),OFFSET(E59,0,66),OFFSET(E59,0,72),OFFSET(E59,0,78),OFFSET(E59,0,84))</f>
        <v>7008</v>
      </c>
      <c r="F59" s="22">
        <f ca="1">IF(D59, ROUND(E59/D59*100, 2),0)</f>
        <v>31.13</v>
      </c>
      <c r="G59" s="20" t="s">
        <v>109</v>
      </c>
      <c r="H59" s="21" t="s">
        <v>110</v>
      </c>
      <c r="I59" s="13">
        <v>39</v>
      </c>
      <c r="J59" s="31">
        <v>1179</v>
      </c>
      <c r="K59" s="31">
        <v>439</v>
      </c>
      <c r="L59" s="22">
        <f>IF(J59, ROUND(K59/J59*100, 2),0)</f>
        <v>37.229999999999997</v>
      </c>
      <c r="M59" s="20" t="s">
        <v>109</v>
      </c>
      <c r="N59" s="21" t="s">
        <v>110</v>
      </c>
      <c r="O59" s="13">
        <v>39</v>
      </c>
      <c r="P59" s="31">
        <v>269</v>
      </c>
      <c r="Q59" s="31">
        <v>43</v>
      </c>
      <c r="R59" s="22">
        <f>IF(P59, ROUND(Q59/P59*100, 2),0)</f>
        <v>15.99</v>
      </c>
      <c r="S59" s="20" t="s">
        <v>109</v>
      </c>
      <c r="T59" s="21" t="s">
        <v>110</v>
      </c>
      <c r="U59" s="13">
        <v>39</v>
      </c>
      <c r="V59" s="31">
        <v>498</v>
      </c>
      <c r="W59" s="31">
        <v>179</v>
      </c>
      <c r="X59" s="22">
        <f>IF(V59, ROUND(W59/V59*100, 2),0)</f>
        <v>35.94</v>
      </c>
      <c r="Y59" s="20" t="s">
        <v>109</v>
      </c>
      <c r="Z59" s="21" t="s">
        <v>110</v>
      </c>
      <c r="AA59" s="13">
        <v>39</v>
      </c>
      <c r="AB59" s="31">
        <v>1132</v>
      </c>
      <c r="AC59" s="31">
        <v>745</v>
      </c>
      <c r="AD59" s="22">
        <f>IF(AB59, ROUND(AC59/AB59*100, 2),0)</f>
        <v>65.81</v>
      </c>
      <c r="AE59" s="20" t="s">
        <v>109</v>
      </c>
      <c r="AF59" s="21" t="s">
        <v>110</v>
      </c>
      <c r="AG59" s="13">
        <v>39</v>
      </c>
      <c r="AH59" s="31">
        <v>1409</v>
      </c>
      <c r="AI59" s="31">
        <v>351</v>
      </c>
      <c r="AJ59" s="22">
        <f>IF(AH59, ROUND(AI59/AH59*100, 2),0)</f>
        <v>24.91</v>
      </c>
      <c r="AK59" s="20" t="s">
        <v>109</v>
      </c>
      <c r="AL59" s="21" t="s">
        <v>110</v>
      </c>
      <c r="AM59" s="13">
        <v>39</v>
      </c>
      <c r="AN59" s="31">
        <v>493</v>
      </c>
      <c r="AO59" s="31">
        <v>255</v>
      </c>
      <c r="AP59" s="22">
        <f>IF(AN59, ROUND(AO59/AN59*100, 2),0)</f>
        <v>51.72</v>
      </c>
      <c r="AQ59" s="20" t="s">
        <v>109</v>
      </c>
      <c r="AR59" s="21" t="s">
        <v>110</v>
      </c>
      <c r="AS59" s="13">
        <v>39</v>
      </c>
      <c r="AT59" s="31">
        <v>779</v>
      </c>
      <c r="AU59" s="31">
        <v>121</v>
      </c>
      <c r="AV59" s="22">
        <f>IF(AT59, ROUND(AU59/AT59*100, 2),0)</f>
        <v>15.53</v>
      </c>
      <c r="AW59" s="20" t="s">
        <v>109</v>
      </c>
      <c r="AX59" s="21" t="s">
        <v>110</v>
      </c>
      <c r="AY59" s="13">
        <v>39</v>
      </c>
      <c r="AZ59" s="31">
        <v>738</v>
      </c>
      <c r="BA59" s="31">
        <v>182</v>
      </c>
      <c r="BB59" s="22">
        <f>IF(AZ59, ROUND(BA59/AZ59*100, 2),0)</f>
        <v>24.66</v>
      </c>
      <c r="BC59" s="20" t="s">
        <v>109</v>
      </c>
      <c r="BD59" s="21" t="s">
        <v>110</v>
      </c>
      <c r="BE59" s="13">
        <v>39</v>
      </c>
      <c r="BF59" s="31">
        <v>5783</v>
      </c>
      <c r="BG59" s="31">
        <v>942</v>
      </c>
      <c r="BH59" s="22">
        <f>IF(BF59, ROUND(BG59/BF59*100, 2),0)</f>
        <v>16.29</v>
      </c>
      <c r="BI59" s="20" t="s">
        <v>109</v>
      </c>
      <c r="BJ59" s="21" t="s">
        <v>110</v>
      </c>
      <c r="BK59" s="13">
        <v>39</v>
      </c>
      <c r="BL59" s="31">
        <v>1967</v>
      </c>
      <c r="BM59" s="31">
        <v>713</v>
      </c>
      <c r="BN59" s="22">
        <f>IF(BL59, ROUND(BM59/BL59*100, 2),0)</f>
        <v>36.25</v>
      </c>
      <c r="BO59" s="20" t="s">
        <v>109</v>
      </c>
      <c r="BP59" s="21" t="s">
        <v>110</v>
      </c>
      <c r="BQ59" s="13">
        <v>39</v>
      </c>
      <c r="BR59" s="31">
        <v>3574</v>
      </c>
      <c r="BS59" s="31">
        <v>1632</v>
      </c>
      <c r="BT59" s="22">
        <f>IF(BR59, ROUND(BS59/BR59*100, 2),0)</f>
        <v>45.66</v>
      </c>
      <c r="BU59" s="20" t="s">
        <v>109</v>
      </c>
      <c r="BV59" s="21" t="s">
        <v>110</v>
      </c>
      <c r="BW59" s="13">
        <v>39</v>
      </c>
      <c r="BX59" s="31">
        <v>1291</v>
      </c>
      <c r="BY59" s="31">
        <v>437</v>
      </c>
      <c r="BZ59" s="22">
        <f>IF(BX59, ROUND(BY59/BX59*100, 2),0)</f>
        <v>33.85</v>
      </c>
      <c r="CA59" s="20" t="s">
        <v>109</v>
      </c>
      <c r="CB59" s="21" t="s">
        <v>110</v>
      </c>
      <c r="CC59" s="13">
        <v>39</v>
      </c>
      <c r="CD59" s="31">
        <v>2342</v>
      </c>
      <c r="CE59" s="31">
        <v>835</v>
      </c>
      <c r="CF59" s="22">
        <f>IF(CD59, ROUND(CE59/CD59*100, 2),0)</f>
        <v>35.65</v>
      </c>
      <c r="CG59" s="20" t="s">
        <v>109</v>
      </c>
      <c r="CH59" s="21" t="s">
        <v>110</v>
      </c>
      <c r="CI59" s="13">
        <v>39</v>
      </c>
      <c r="CJ59" s="31">
        <v>1057</v>
      </c>
      <c r="CK59" s="31">
        <v>134</v>
      </c>
      <c r="CL59" s="22">
        <f>IF(CJ59, ROUND(CK59/CJ59*100, 2),0)</f>
        <v>12.68</v>
      </c>
    </row>
    <row r="60" spans="1:90" ht="19.350000000000001" customHeight="1" x14ac:dyDescent="0.25">
      <c r="A60" s="23"/>
      <c r="B60" s="24" t="s">
        <v>111</v>
      </c>
      <c r="C60" s="18" t="s">
        <v>12</v>
      </c>
      <c r="D60" s="25"/>
      <c r="E60" s="25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  <c r="BC60" s="23"/>
      <c r="BD60" s="24" t="s">
        <v>111</v>
      </c>
      <c r="BE60" s="18" t="s">
        <v>12</v>
      </c>
      <c r="BF60" s="25"/>
      <c r="BG60" s="25"/>
      <c r="BH60" s="19"/>
      <c r="BI60" s="23"/>
      <c r="BJ60" s="24" t="s">
        <v>111</v>
      </c>
      <c r="BK60" s="18" t="s">
        <v>12</v>
      </c>
      <c r="BL60" s="25"/>
      <c r="BM60" s="25"/>
      <c r="BN60" s="19"/>
      <c r="BO60" s="23"/>
      <c r="BP60" s="24" t="s">
        <v>111</v>
      </c>
      <c r="BQ60" s="18" t="s">
        <v>12</v>
      </c>
      <c r="BR60" s="25"/>
      <c r="BS60" s="25"/>
      <c r="BT60" s="19"/>
      <c r="BU60" s="23"/>
      <c r="BV60" s="24" t="s">
        <v>111</v>
      </c>
      <c r="BW60" s="18" t="s">
        <v>12</v>
      </c>
      <c r="BX60" s="25"/>
      <c r="BY60" s="25"/>
      <c r="BZ60" s="19"/>
      <c r="CA60" s="23"/>
      <c r="CB60" s="24" t="s">
        <v>111</v>
      </c>
      <c r="CC60" s="18" t="s">
        <v>12</v>
      </c>
      <c r="CD60" s="25"/>
      <c r="CE60" s="25"/>
      <c r="CF60" s="19"/>
      <c r="CG60" s="23"/>
      <c r="CH60" s="24" t="s">
        <v>111</v>
      </c>
      <c r="CI60" s="18" t="s">
        <v>12</v>
      </c>
      <c r="CJ60" s="25"/>
      <c r="CK60" s="25"/>
      <c r="CL60" s="19"/>
    </row>
    <row r="61" spans="1:90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SUM(OFFSET(D61,0,6),OFFSET(D61,0,12),OFFSET(D61,0,18),OFFSET(D61,0,24),OFFSET(D61,0,30),OFFSET(D61,0,36),OFFSET(D61,0,42),OFFSET(D61,0,48),OFFSET(D61,0,54),OFFSET(D61,0,60),OFFSET(D61,0,66),OFFSET(D61,0,72),OFFSET(D61,0,78),OFFSET(D61,0,84))</f>
        <v>2237</v>
      </c>
      <c r="E61" s="22">
        <f ca="1">SUM(OFFSET(E61,0,6),OFFSET(E61,0,12),OFFSET(E61,0,18),OFFSET(E61,0,24),OFFSET(E61,0,30),OFFSET(E61,0,36),OFFSET(E61,0,42),OFFSET(E61,0,48),OFFSET(E61,0,54),OFFSET(E61,0,60),OFFSET(E61,0,66),OFFSET(E61,0,72),OFFSET(E61,0,78),OFFSET(E61,0,84))</f>
        <v>760</v>
      </c>
      <c r="F61" s="22">
        <f ca="1">IF(D61, ROUND(E61/D61*100, 2),0)</f>
        <v>33.97</v>
      </c>
      <c r="G61" s="26" t="s">
        <v>112</v>
      </c>
      <c r="H61" s="27" t="s">
        <v>113</v>
      </c>
      <c r="I61" s="13">
        <v>40</v>
      </c>
      <c r="J61" s="31">
        <v>128</v>
      </c>
      <c r="K61" s="31">
        <v>20</v>
      </c>
      <c r="L61" s="22">
        <f>IF(J61, ROUND(K61/J61*100, 2),0)</f>
        <v>15.63</v>
      </c>
      <c r="M61" s="26" t="s">
        <v>112</v>
      </c>
      <c r="N61" s="27" t="s">
        <v>113</v>
      </c>
      <c r="O61" s="13">
        <v>40</v>
      </c>
      <c r="P61" s="31">
        <v>21</v>
      </c>
      <c r="Q61" s="31">
        <v>2</v>
      </c>
      <c r="R61" s="22">
        <f>IF(P61, ROUND(Q61/P61*100, 2),0)</f>
        <v>9.52</v>
      </c>
      <c r="S61" s="26" t="s">
        <v>112</v>
      </c>
      <c r="T61" s="27" t="s">
        <v>113</v>
      </c>
      <c r="U61" s="13">
        <v>40</v>
      </c>
      <c r="V61" s="31">
        <v>37</v>
      </c>
      <c r="W61" s="31">
        <v>17</v>
      </c>
      <c r="X61" s="22">
        <f>IF(V61, ROUND(W61/V61*100, 2),0)</f>
        <v>45.95</v>
      </c>
      <c r="Y61" s="26" t="s">
        <v>112</v>
      </c>
      <c r="Z61" s="27" t="s">
        <v>113</v>
      </c>
      <c r="AA61" s="13">
        <v>40</v>
      </c>
      <c r="AB61" s="31">
        <v>80</v>
      </c>
      <c r="AC61" s="31">
        <v>27</v>
      </c>
      <c r="AD61" s="22">
        <f>IF(AB61, ROUND(AC61/AB61*100, 2),0)</f>
        <v>33.75</v>
      </c>
      <c r="AE61" s="26" t="s">
        <v>112</v>
      </c>
      <c r="AF61" s="27" t="s">
        <v>113</v>
      </c>
      <c r="AG61" s="13">
        <v>40</v>
      </c>
      <c r="AH61" s="31">
        <v>93</v>
      </c>
      <c r="AI61" s="31">
        <v>36</v>
      </c>
      <c r="AJ61" s="22">
        <f>IF(AH61, ROUND(AI61/AH61*100, 2),0)</f>
        <v>38.71</v>
      </c>
      <c r="AK61" s="26" t="s">
        <v>112</v>
      </c>
      <c r="AL61" s="27" t="s">
        <v>113</v>
      </c>
      <c r="AM61" s="13">
        <v>40</v>
      </c>
      <c r="AN61" s="31">
        <v>41</v>
      </c>
      <c r="AO61" s="31">
        <v>25</v>
      </c>
      <c r="AP61" s="22">
        <f>IF(AN61, ROUND(AO61/AN61*100, 2),0)</f>
        <v>60.98</v>
      </c>
      <c r="AQ61" s="26" t="s">
        <v>112</v>
      </c>
      <c r="AR61" s="27" t="s">
        <v>113</v>
      </c>
      <c r="AS61" s="13">
        <v>40</v>
      </c>
      <c r="AT61" s="31">
        <v>115</v>
      </c>
      <c r="AU61" s="31">
        <v>15</v>
      </c>
      <c r="AV61" s="22">
        <f>IF(AT61, ROUND(AU61/AT61*100, 2),0)</f>
        <v>13.04</v>
      </c>
      <c r="AW61" s="26" t="s">
        <v>112</v>
      </c>
      <c r="AX61" s="27" t="s">
        <v>113</v>
      </c>
      <c r="AY61" s="13">
        <v>40</v>
      </c>
      <c r="AZ61" s="31">
        <v>45</v>
      </c>
      <c r="BA61" s="31">
        <v>16</v>
      </c>
      <c r="BB61" s="22">
        <f>IF(AZ61, ROUND(BA61/AZ61*100, 2),0)</f>
        <v>35.56</v>
      </c>
      <c r="BC61" s="26" t="s">
        <v>112</v>
      </c>
      <c r="BD61" s="27" t="s">
        <v>113</v>
      </c>
      <c r="BE61" s="13">
        <v>40</v>
      </c>
      <c r="BF61" s="31">
        <v>283</v>
      </c>
      <c r="BG61" s="31">
        <v>82</v>
      </c>
      <c r="BH61" s="22">
        <f>IF(BF61, ROUND(BG61/BF61*100, 2),0)</f>
        <v>28.98</v>
      </c>
      <c r="BI61" s="26" t="s">
        <v>112</v>
      </c>
      <c r="BJ61" s="27" t="s">
        <v>113</v>
      </c>
      <c r="BK61" s="13">
        <v>40</v>
      </c>
      <c r="BL61" s="31">
        <v>450</v>
      </c>
      <c r="BM61" s="31">
        <v>68</v>
      </c>
      <c r="BN61" s="22">
        <f>IF(BL61, ROUND(BM61/BL61*100, 2),0)</f>
        <v>15.11</v>
      </c>
      <c r="BO61" s="26" t="s">
        <v>112</v>
      </c>
      <c r="BP61" s="27" t="s">
        <v>113</v>
      </c>
      <c r="BQ61" s="13">
        <v>40</v>
      </c>
      <c r="BR61" s="31">
        <v>188</v>
      </c>
      <c r="BS61" s="31">
        <v>129</v>
      </c>
      <c r="BT61" s="22">
        <f>IF(BR61, ROUND(BS61/BR61*100, 2),0)</f>
        <v>68.62</v>
      </c>
      <c r="BU61" s="26" t="s">
        <v>112</v>
      </c>
      <c r="BV61" s="27" t="s">
        <v>113</v>
      </c>
      <c r="BW61" s="13">
        <v>40</v>
      </c>
      <c r="BX61" s="31">
        <v>92</v>
      </c>
      <c r="BY61" s="31">
        <v>18</v>
      </c>
      <c r="BZ61" s="22">
        <f>IF(BX61, ROUND(BY61/BX61*100, 2),0)</f>
        <v>19.57</v>
      </c>
      <c r="CA61" s="26" t="s">
        <v>112</v>
      </c>
      <c r="CB61" s="27" t="s">
        <v>113</v>
      </c>
      <c r="CC61" s="13">
        <v>40</v>
      </c>
      <c r="CD61" s="31">
        <v>590</v>
      </c>
      <c r="CE61" s="31">
        <v>301</v>
      </c>
      <c r="CF61" s="22">
        <f>IF(CD61, ROUND(CE61/CD61*100, 2),0)</f>
        <v>51.02</v>
      </c>
      <c r="CG61" s="26" t="s">
        <v>112</v>
      </c>
      <c r="CH61" s="27" t="s">
        <v>113</v>
      </c>
      <c r="CI61" s="13">
        <v>40</v>
      </c>
      <c r="CJ61" s="31">
        <v>74</v>
      </c>
      <c r="CK61" s="31">
        <v>4</v>
      </c>
      <c r="CL61" s="22">
        <f>IF(CJ61, ROUND(CK61/CJ61*100, 2),0)</f>
        <v>5.41</v>
      </c>
    </row>
    <row r="62" spans="1:90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SUM(OFFSET(D62,0,6),OFFSET(D62,0,12),OFFSET(D62,0,18),OFFSET(D62,0,24),OFFSET(D62,0,30),OFFSET(D62,0,36),OFFSET(D62,0,42),OFFSET(D62,0,48),OFFSET(D62,0,54),OFFSET(D62,0,60),OFFSET(D62,0,66),OFFSET(D62,0,72),OFFSET(D62,0,78),OFFSET(D62,0,84))</f>
        <v>20274</v>
      </c>
      <c r="E62" s="22">
        <f ca="1">SUM(OFFSET(E62,0,6),OFFSET(E62,0,12),OFFSET(E62,0,18),OFFSET(E62,0,24),OFFSET(E62,0,30),OFFSET(E62,0,36),OFFSET(E62,0,42),OFFSET(E62,0,48),OFFSET(E62,0,54),OFFSET(E62,0,60),OFFSET(E62,0,66),OFFSET(E62,0,72),OFFSET(E62,0,78),OFFSET(E62,0,84))</f>
        <v>6248</v>
      </c>
      <c r="F62" s="22">
        <f ca="1">IF(D62, ROUND(E62/D62*100, 2),0)</f>
        <v>30.82</v>
      </c>
      <c r="G62" s="26" t="s">
        <v>114</v>
      </c>
      <c r="H62" s="30" t="s">
        <v>115</v>
      </c>
      <c r="I62" s="13">
        <v>41</v>
      </c>
      <c r="J62" s="31">
        <v>1051</v>
      </c>
      <c r="K62" s="31">
        <v>419</v>
      </c>
      <c r="L62" s="22">
        <f>IF(J62, ROUND(K62/J62*100, 2),0)</f>
        <v>39.869999999999997</v>
      </c>
      <c r="M62" s="26" t="s">
        <v>114</v>
      </c>
      <c r="N62" s="30" t="s">
        <v>115</v>
      </c>
      <c r="O62" s="13">
        <v>41</v>
      </c>
      <c r="P62" s="31">
        <v>248</v>
      </c>
      <c r="Q62" s="31">
        <v>41</v>
      </c>
      <c r="R62" s="22">
        <f>IF(P62, ROUND(Q62/P62*100, 2),0)</f>
        <v>16.53</v>
      </c>
      <c r="S62" s="26" t="s">
        <v>114</v>
      </c>
      <c r="T62" s="30" t="s">
        <v>115</v>
      </c>
      <c r="U62" s="13">
        <v>41</v>
      </c>
      <c r="V62" s="31">
        <v>461</v>
      </c>
      <c r="W62" s="31">
        <v>162</v>
      </c>
      <c r="X62" s="22">
        <f>IF(V62, ROUND(W62/V62*100, 2),0)</f>
        <v>35.14</v>
      </c>
      <c r="Y62" s="26" t="s">
        <v>114</v>
      </c>
      <c r="Z62" s="30" t="s">
        <v>115</v>
      </c>
      <c r="AA62" s="13">
        <v>41</v>
      </c>
      <c r="AB62" s="31">
        <v>1052</v>
      </c>
      <c r="AC62" s="31">
        <v>718</v>
      </c>
      <c r="AD62" s="22">
        <f>IF(AB62, ROUND(AC62/AB62*100, 2),0)</f>
        <v>68.25</v>
      </c>
      <c r="AE62" s="26" t="s">
        <v>114</v>
      </c>
      <c r="AF62" s="30" t="s">
        <v>115</v>
      </c>
      <c r="AG62" s="13">
        <v>41</v>
      </c>
      <c r="AH62" s="31">
        <v>1316</v>
      </c>
      <c r="AI62" s="31">
        <v>315</v>
      </c>
      <c r="AJ62" s="22">
        <f>IF(AH62, ROUND(AI62/AH62*100, 2),0)</f>
        <v>23.94</v>
      </c>
      <c r="AK62" s="26" t="s">
        <v>114</v>
      </c>
      <c r="AL62" s="30" t="s">
        <v>115</v>
      </c>
      <c r="AM62" s="13">
        <v>41</v>
      </c>
      <c r="AN62" s="31">
        <v>452</v>
      </c>
      <c r="AO62" s="31">
        <v>230</v>
      </c>
      <c r="AP62" s="22">
        <f>IF(AN62, ROUND(AO62/AN62*100, 2),0)</f>
        <v>50.88</v>
      </c>
      <c r="AQ62" s="26" t="s">
        <v>114</v>
      </c>
      <c r="AR62" s="30" t="s">
        <v>115</v>
      </c>
      <c r="AS62" s="13">
        <v>41</v>
      </c>
      <c r="AT62" s="31">
        <v>664</v>
      </c>
      <c r="AU62" s="31">
        <v>106</v>
      </c>
      <c r="AV62" s="22">
        <f>IF(AT62, ROUND(AU62/AT62*100, 2),0)</f>
        <v>15.96</v>
      </c>
      <c r="AW62" s="26" t="s">
        <v>114</v>
      </c>
      <c r="AX62" s="30" t="s">
        <v>115</v>
      </c>
      <c r="AY62" s="13">
        <v>41</v>
      </c>
      <c r="AZ62" s="31">
        <v>693</v>
      </c>
      <c r="BA62" s="31">
        <v>166</v>
      </c>
      <c r="BB62" s="22">
        <f>IF(AZ62, ROUND(BA62/AZ62*100, 2),0)</f>
        <v>23.95</v>
      </c>
      <c r="BC62" s="26" t="s">
        <v>114</v>
      </c>
      <c r="BD62" s="30" t="s">
        <v>115</v>
      </c>
      <c r="BE62" s="13">
        <v>41</v>
      </c>
      <c r="BF62" s="31">
        <v>5500</v>
      </c>
      <c r="BG62" s="31">
        <v>860</v>
      </c>
      <c r="BH62" s="22">
        <f>IF(BF62, ROUND(BG62/BF62*100, 2),0)</f>
        <v>15.64</v>
      </c>
      <c r="BI62" s="26" t="s">
        <v>114</v>
      </c>
      <c r="BJ62" s="30" t="s">
        <v>115</v>
      </c>
      <c r="BK62" s="13">
        <v>41</v>
      </c>
      <c r="BL62" s="31">
        <v>1517</v>
      </c>
      <c r="BM62" s="31">
        <v>645</v>
      </c>
      <c r="BN62" s="22">
        <f>IF(BL62, ROUND(BM62/BL62*100, 2),0)</f>
        <v>42.52</v>
      </c>
      <c r="BO62" s="26" t="s">
        <v>114</v>
      </c>
      <c r="BP62" s="30" t="s">
        <v>115</v>
      </c>
      <c r="BQ62" s="13">
        <v>41</v>
      </c>
      <c r="BR62" s="31">
        <v>3386</v>
      </c>
      <c r="BS62" s="31">
        <v>1503</v>
      </c>
      <c r="BT62" s="22">
        <f>IF(BR62, ROUND(BS62/BR62*100, 2),0)</f>
        <v>44.39</v>
      </c>
      <c r="BU62" s="26" t="s">
        <v>114</v>
      </c>
      <c r="BV62" s="30" t="s">
        <v>115</v>
      </c>
      <c r="BW62" s="13">
        <v>41</v>
      </c>
      <c r="BX62" s="31">
        <v>1199</v>
      </c>
      <c r="BY62" s="31">
        <v>419</v>
      </c>
      <c r="BZ62" s="22">
        <f>IF(BX62, ROUND(BY62/BX62*100, 2),0)</f>
        <v>34.950000000000003</v>
      </c>
      <c r="CA62" s="26" t="s">
        <v>114</v>
      </c>
      <c r="CB62" s="30" t="s">
        <v>115</v>
      </c>
      <c r="CC62" s="13">
        <v>41</v>
      </c>
      <c r="CD62" s="31">
        <v>1752</v>
      </c>
      <c r="CE62" s="31">
        <v>534</v>
      </c>
      <c r="CF62" s="22">
        <f>IF(CD62, ROUND(CE62/CD62*100, 2),0)</f>
        <v>30.48</v>
      </c>
      <c r="CG62" s="26" t="s">
        <v>114</v>
      </c>
      <c r="CH62" s="30" t="s">
        <v>115</v>
      </c>
      <c r="CI62" s="13">
        <v>41</v>
      </c>
      <c r="CJ62" s="31">
        <v>983</v>
      </c>
      <c r="CK62" s="31">
        <v>130</v>
      </c>
      <c r="CL62" s="22">
        <f>IF(CJ62, ROUND(CK62/CJ62*100, 2),0)</f>
        <v>13.22</v>
      </c>
    </row>
    <row r="63" spans="1:90" ht="19.350000000000001" customHeight="1" x14ac:dyDescent="0.25">
      <c r="A63" s="23"/>
      <c r="B63" s="24" t="s">
        <v>47</v>
      </c>
      <c r="C63" s="18" t="s">
        <v>12</v>
      </c>
      <c r="D63" s="25"/>
      <c r="E63" s="25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  <c r="BC63" s="23"/>
      <c r="BD63" s="24" t="s">
        <v>47</v>
      </c>
      <c r="BE63" s="18" t="s">
        <v>12</v>
      </c>
      <c r="BF63" s="25"/>
      <c r="BG63" s="25"/>
      <c r="BH63" s="19"/>
      <c r="BI63" s="23"/>
      <c r="BJ63" s="24" t="s">
        <v>47</v>
      </c>
      <c r="BK63" s="18" t="s">
        <v>12</v>
      </c>
      <c r="BL63" s="25"/>
      <c r="BM63" s="25"/>
      <c r="BN63" s="19"/>
      <c r="BO63" s="23"/>
      <c r="BP63" s="24" t="s">
        <v>47</v>
      </c>
      <c r="BQ63" s="18" t="s">
        <v>12</v>
      </c>
      <c r="BR63" s="25"/>
      <c r="BS63" s="25"/>
      <c r="BT63" s="19"/>
      <c r="BU63" s="23"/>
      <c r="BV63" s="24" t="s">
        <v>47</v>
      </c>
      <c r="BW63" s="18" t="s">
        <v>12</v>
      </c>
      <c r="BX63" s="25"/>
      <c r="BY63" s="25"/>
      <c r="BZ63" s="19"/>
      <c r="CA63" s="23"/>
      <c r="CB63" s="24" t="s">
        <v>47</v>
      </c>
      <c r="CC63" s="18" t="s">
        <v>12</v>
      </c>
      <c r="CD63" s="25"/>
      <c r="CE63" s="25"/>
      <c r="CF63" s="19"/>
      <c r="CG63" s="23"/>
      <c r="CH63" s="24" t="s">
        <v>47</v>
      </c>
      <c r="CI63" s="18" t="s">
        <v>12</v>
      </c>
      <c r="CJ63" s="25"/>
      <c r="CK63" s="25"/>
      <c r="CL63" s="19"/>
    </row>
    <row r="64" spans="1:90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SUM(OFFSET(D64,0,6),OFFSET(D64,0,12),OFFSET(D64,0,18),OFFSET(D64,0,24),OFFSET(D64,0,30),OFFSET(D64,0,36),OFFSET(D64,0,42),OFFSET(D64,0,48),OFFSET(D64,0,54),OFFSET(D64,0,60),OFFSET(D64,0,66),OFFSET(D64,0,72),OFFSET(D64,0,78),OFFSET(D64,0,84))</f>
        <v>9926</v>
      </c>
      <c r="E64" s="22">
        <f ca="1">SUM(OFFSET(E64,0,6),OFFSET(E64,0,12),OFFSET(E64,0,18),OFFSET(E64,0,24),OFFSET(E64,0,30),OFFSET(E64,0,36),OFFSET(E64,0,42),OFFSET(E64,0,48),OFFSET(E64,0,54),OFFSET(E64,0,60),OFFSET(E64,0,66),OFFSET(E64,0,72),OFFSET(E64,0,78),OFFSET(E64,0,84))</f>
        <v>2757</v>
      </c>
      <c r="F64" s="22">
        <f ca="1">IF(D64, ROUND(E64/D64*100, 2),0)</f>
        <v>27.78</v>
      </c>
      <c r="G64" s="26" t="s">
        <v>116</v>
      </c>
      <c r="H64" s="30" t="s">
        <v>117</v>
      </c>
      <c r="I64" s="13">
        <v>42</v>
      </c>
      <c r="J64" s="31">
        <v>895</v>
      </c>
      <c r="K64" s="31">
        <v>307</v>
      </c>
      <c r="L64" s="22">
        <f>IF(J64, ROUND(K64/J64*100, 2),0)</f>
        <v>34.299999999999997</v>
      </c>
      <c r="M64" s="26" t="s">
        <v>116</v>
      </c>
      <c r="N64" s="30" t="s">
        <v>117</v>
      </c>
      <c r="O64" s="13">
        <v>42</v>
      </c>
      <c r="P64" s="31">
        <v>177</v>
      </c>
      <c r="Q64" s="31">
        <v>25</v>
      </c>
      <c r="R64" s="22">
        <f>IF(P64, ROUND(Q64/P64*100, 2),0)</f>
        <v>14.12</v>
      </c>
      <c r="S64" s="26" t="s">
        <v>116</v>
      </c>
      <c r="T64" s="30" t="s">
        <v>117</v>
      </c>
      <c r="U64" s="13">
        <v>42</v>
      </c>
      <c r="V64" s="31">
        <v>103</v>
      </c>
      <c r="W64" s="31">
        <v>48</v>
      </c>
      <c r="X64" s="22">
        <f>IF(V64, ROUND(W64/V64*100, 2),0)</f>
        <v>46.6</v>
      </c>
      <c r="Y64" s="26" t="s">
        <v>116</v>
      </c>
      <c r="Z64" s="30" t="s">
        <v>117</v>
      </c>
      <c r="AA64" s="13">
        <v>42</v>
      </c>
      <c r="AB64" s="31">
        <v>552</v>
      </c>
      <c r="AC64" s="31">
        <v>355</v>
      </c>
      <c r="AD64" s="22">
        <f>IF(AB64, ROUND(AC64/AB64*100, 2),0)</f>
        <v>64.31</v>
      </c>
      <c r="AE64" s="26" t="s">
        <v>116</v>
      </c>
      <c r="AF64" s="30" t="s">
        <v>117</v>
      </c>
      <c r="AG64" s="13">
        <v>42</v>
      </c>
      <c r="AH64" s="31">
        <v>598</v>
      </c>
      <c r="AI64" s="31">
        <v>209</v>
      </c>
      <c r="AJ64" s="22">
        <f>IF(AH64, ROUND(AI64/AH64*100, 2),0)</f>
        <v>34.950000000000003</v>
      </c>
      <c r="AK64" s="26" t="s">
        <v>116</v>
      </c>
      <c r="AL64" s="30" t="s">
        <v>117</v>
      </c>
      <c r="AM64" s="13">
        <v>42</v>
      </c>
      <c r="AN64" s="31">
        <v>264</v>
      </c>
      <c r="AO64" s="31">
        <v>71</v>
      </c>
      <c r="AP64" s="22">
        <f>IF(AN64, ROUND(AO64/AN64*100, 2),0)</f>
        <v>26.89</v>
      </c>
      <c r="AQ64" s="26" t="s">
        <v>116</v>
      </c>
      <c r="AR64" s="30" t="s">
        <v>117</v>
      </c>
      <c r="AS64" s="13">
        <v>42</v>
      </c>
      <c r="AT64" s="31">
        <v>276</v>
      </c>
      <c r="AU64" s="31">
        <v>37</v>
      </c>
      <c r="AV64" s="22">
        <f>IF(AT64, ROUND(AU64/AT64*100, 2),0)</f>
        <v>13.41</v>
      </c>
      <c r="AW64" s="26" t="s">
        <v>116</v>
      </c>
      <c r="AX64" s="30" t="s">
        <v>117</v>
      </c>
      <c r="AY64" s="13">
        <v>42</v>
      </c>
      <c r="AZ64" s="31">
        <v>343</v>
      </c>
      <c r="BA64" s="31">
        <v>67</v>
      </c>
      <c r="BB64" s="22">
        <f>IF(AZ64, ROUND(BA64/AZ64*100, 2),0)</f>
        <v>19.53</v>
      </c>
      <c r="BC64" s="26" t="s">
        <v>116</v>
      </c>
      <c r="BD64" s="30" t="s">
        <v>117</v>
      </c>
      <c r="BE64" s="13">
        <v>42</v>
      </c>
      <c r="BF64" s="31">
        <v>2619</v>
      </c>
      <c r="BG64" s="31">
        <v>297</v>
      </c>
      <c r="BH64" s="22">
        <f>IF(BF64, ROUND(BG64/BF64*100, 2),0)</f>
        <v>11.34</v>
      </c>
      <c r="BI64" s="26" t="s">
        <v>116</v>
      </c>
      <c r="BJ64" s="30" t="s">
        <v>117</v>
      </c>
      <c r="BK64" s="13">
        <v>42</v>
      </c>
      <c r="BL64" s="31">
        <v>631</v>
      </c>
      <c r="BM64" s="31">
        <v>497</v>
      </c>
      <c r="BN64" s="22">
        <f>IF(BL64, ROUND(BM64/BL64*100, 2),0)</f>
        <v>78.760000000000005</v>
      </c>
      <c r="BO64" s="26" t="s">
        <v>116</v>
      </c>
      <c r="BP64" s="30" t="s">
        <v>117</v>
      </c>
      <c r="BQ64" s="13">
        <v>42</v>
      </c>
      <c r="BR64" s="31">
        <v>875</v>
      </c>
      <c r="BS64" s="31">
        <v>373</v>
      </c>
      <c r="BT64" s="22">
        <f>IF(BR64, ROUND(BS64/BR64*100, 2),0)</f>
        <v>42.63</v>
      </c>
      <c r="BU64" s="26" t="s">
        <v>116</v>
      </c>
      <c r="BV64" s="30" t="s">
        <v>117</v>
      </c>
      <c r="BW64" s="13">
        <v>42</v>
      </c>
      <c r="BX64" s="31">
        <v>647</v>
      </c>
      <c r="BY64" s="31">
        <v>161</v>
      </c>
      <c r="BZ64" s="22">
        <f>IF(BX64, ROUND(BY64/BX64*100, 2),0)</f>
        <v>24.88</v>
      </c>
      <c r="CA64" s="26" t="s">
        <v>116</v>
      </c>
      <c r="CB64" s="30" t="s">
        <v>117</v>
      </c>
      <c r="CC64" s="13">
        <v>42</v>
      </c>
      <c r="CD64" s="31">
        <v>1254</v>
      </c>
      <c r="CE64" s="31">
        <v>267</v>
      </c>
      <c r="CF64" s="22">
        <f>IF(CD64, ROUND(CE64/CD64*100, 2),0)</f>
        <v>21.29</v>
      </c>
      <c r="CG64" s="26" t="s">
        <v>116</v>
      </c>
      <c r="CH64" s="30" t="s">
        <v>117</v>
      </c>
      <c r="CI64" s="13">
        <v>42</v>
      </c>
      <c r="CJ64" s="31">
        <v>692</v>
      </c>
      <c r="CK64" s="31">
        <v>43</v>
      </c>
      <c r="CL64" s="22">
        <f>IF(CJ64, ROUND(CK64/CJ64*100, 2),0)</f>
        <v>6.21</v>
      </c>
    </row>
    <row r="65" spans="1:90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SUM(OFFSET(D65,0,6),OFFSET(D65,0,12),OFFSET(D65,0,18),OFFSET(D65,0,24),OFFSET(D65,0,30),OFFSET(D65,0,36),OFFSET(D65,0,42),OFFSET(D65,0,48),OFFSET(D65,0,54),OFFSET(D65,0,60),OFFSET(D65,0,66),OFFSET(D65,0,72),OFFSET(D65,0,78),OFFSET(D65,0,84))</f>
        <v>3255</v>
      </c>
      <c r="E65" s="22">
        <f ca="1">SUM(OFFSET(E65,0,6),OFFSET(E65,0,12),OFFSET(E65,0,18),OFFSET(E65,0,24),OFFSET(E65,0,30),OFFSET(E65,0,36),OFFSET(E65,0,42),OFFSET(E65,0,48),OFFSET(E65,0,54),OFFSET(E65,0,60),OFFSET(E65,0,66),OFFSET(E65,0,72),OFFSET(E65,0,78),OFFSET(E65,0,84))</f>
        <v>1053</v>
      </c>
      <c r="F65" s="22">
        <f ca="1">IF(D65, ROUND(E65/D65*100, 2),0)</f>
        <v>32.35</v>
      </c>
      <c r="G65" s="26" t="s">
        <v>118</v>
      </c>
      <c r="H65" s="27" t="s">
        <v>119</v>
      </c>
      <c r="I65" s="13">
        <v>43</v>
      </c>
      <c r="J65" s="22">
        <v>147</v>
      </c>
      <c r="K65" s="22">
        <v>82</v>
      </c>
      <c r="L65" s="22">
        <f>IF(J65, ROUND(K65/J65*100, 2),0)</f>
        <v>55.78</v>
      </c>
      <c r="M65" s="26" t="s">
        <v>118</v>
      </c>
      <c r="N65" s="27" t="s">
        <v>119</v>
      </c>
      <c r="O65" s="13">
        <v>43</v>
      </c>
      <c r="P65" s="22">
        <v>42</v>
      </c>
      <c r="Q65" s="22">
        <v>10</v>
      </c>
      <c r="R65" s="22">
        <f>IF(P65, ROUND(Q65/P65*100, 2),0)</f>
        <v>23.81</v>
      </c>
      <c r="S65" s="26" t="s">
        <v>118</v>
      </c>
      <c r="T65" s="27" t="s">
        <v>119</v>
      </c>
      <c r="U65" s="13">
        <v>43</v>
      </c>
      <c r="V65" s="22">
        <v>150</v>
      </c>
      <c r="W65" s="22">
        <v>82</v>
      </c>
      <c r="X65" s="22">
        <f>IF(V65, ROUND(W65/V65*100, 2),0)</f>
        <v>54.67</v>
      </c>
      <c r="Y65" s="26" t="s">
        <v>118</v>
      </c>
      <c r="Z65" s="27" t="s">
        <v>119</v>
      </c>
      <c r="AA65" s="13">
        <v>43</v>
      </c>
      <c r="AB65" s="22">
        <v>91</v>
      </c>
      <c r="AC65" s="22">
        <v>43</v>
      </c>
      <c r="AD65" s="22">
        <f>IF(AB65, ROUND(AC65/AB65*100, 2),0)</f>
        <v>47.25</v>
      </c>
      <c r="AE65" s="26" t="s">
        <v>118</v>
      </c>
      <c r="AF65" s="27" t="s">
        <v>119</v>
      </c>
      <c r="AG65" s="13">
        <v>43</v>
      </c>
      <c r="AH65" s="22">
        <v>192</v>
      </c>
      <c r="AI65" s="22">
        <v>39</v>
      </c>
      <c r="AJ65" s="22">
        <f>IF(AH65, ROUND(AI65/AH65*100, 2),0)</f>
        <v>20.309999999999999</v>
      </c>
      <c r="AK65" s="26" t="s">
        <v>118</v>
      </c>
      <c r="AL65" s="27" t="s">
        <v>119</v>
      </c>
      <c r="AM65" s="13">
        <v>43</v>
      </c>
      <c r="AN65" s="22">
        <v>120</v>
      </c>
      <c r="AO65" s="22">
        <v>92</v>
      </c>
      <c r="AP65" s="22">
        <f>IF(AN65, ROUND(AO65/AN65*100, 2),0)</f>
        <v>76.67</v>
      </c>
      <c r="AQ65" s="26" t="s">
        <v>118</v>
      </c>
      <c r="AR65" s="27" t="s">
        <v>119</v>
      </c>
      <c r="AS65" s="13">
        <v>43</v>
      </c>
      <c r="AT65" s="22">
        <v>92</v>
      </c>
      <c r="AU65" s="22">
        <v>19</v>
      </c>
      <c r="AV65" s="22">
        <f>IF(AT65, ROUND(AU65/AT65*100, 2),0)</f>
        <v>20.65</v>
      </c>
      <c r="AW65" s="26" t="s">
        <v>118</v>
      </c>
      <c r="AX65" s="27" t="s">
        <v>119</v>
      </c>
      <c r="AY65" s="13">
        <v>43</v>
      </c>
      <c r="AZ65" s="22">
        <v>45</v>
      </c>
      <c r="BA65" s="22">
        <v>25</v>
      </c>
      <c r="BB65" s="22">
        <f>IF(AZ65, ROUND(BA65/AZ65*100, 2),0)</f>
        <v>55.56</v>
      </c>
      <c r="BC65" s="26" t="s">
        <v>118</v>
      </c>
      <c r="BD65" s="27" t="s">
        <v>119</v>
      </c>
      <c r="BE65" s="13">
        <v>43</v>
      </c>
      <c r="BF65" s="22">
        <v>881</v>
      </c>
      <c r="BG65" s="22">
        <v>219</v>
      </c>
      <c r="BH65" s="22">
        <f>IF(BF65, ROUND(BG65/BF65*100, 2),0)</f>
        <v>24.86</v>
      </c>
      <c r="BI65" s="26" t="s">
        <v>118</v>
      </c>
      <c r="BJ65" s="27" t="s">
        <v>119</v>
      </c>
      <c r="BK65" s="13">
        <v>43</v>
      </c>
      <c r="BL65" s="22">
        <v>596</v>
      </c>
      <c r="BM65" s="22">
        <v>124</v>
      </c>
      <c r="BN65" s="22">
        <f>IF(BL65, ROUND(BM65/BL65*100, 2),0)</f>
        <v>20.81</v>
      </c>
      <c r="BO65" s="26" t="s">
        <v>118</v>
      </c>
      <c r="BP65" s="27" t="s">
        <v>119</v>
      </c>
      <c r="BQ65" s="13">
        <v>43</v>
      </c>
      <c r="BR65" s="22">
        <v>194</v>
      </c>
      <c r="BS65" s="22">
        <v>88</v>
      </c>
      <c r="BT65" s="22">
        <f>IF(BR65, ROUND(BS65/BR65*100, 2),0)</f>
        <v>45.36</v>
      </c>
      <c r="BU65" s="26" t="s">
        <v>118</v>
      </c>
      <c r="BV65" s="27" t="s">
        <v>119</v>
      </c>
      <c r="BW65" s="13">
        <v>43</v>
      </c>
      <c r="BX65" s="22">
        <v>152</v>
      </c>
      <c r="BY65" s="22">
        <v>0</v>
      </c>
      <c r="BZ65" s="22">
        <f>IF(BX65, ROUND(BY65/BX65*100, 2),0)</f>
        <v>0</v>
      </c>
      <c r="CA65" s="26" t="s">
        <v>118</v>
      </c>
      <c r="CB65" s="27" t="s">
        <v>119</v>
      </c>
      <c r="CC65" s="13">
        <v>43</v>
      </c>
      <c r="CD65" s="22">
        <v>364</v>
      </c>
      <c r="CE65" s="22">
        <v>194</v>
      </c>
      <c r="CF65" s="22">
        <f>IF(CD65, ROUND(CE65/CD65*100, 2),0)</f>
        <v>53.3</v>
      </c>
      <c r="CG65" s="26" t="s">
        <v>118</v>
      </c>
      <c r="CH65" s="27" t="s">
        <v>119</v>
      </c>
      <c r="CI65" s="13">
        <v>43</v>
      </c>
      <c r="CJ65" s="22">
        <v>189</v>
      </c>
      <c r="CK65" s="22">
        <v>36</v>
      </c>
      <c r="CL65" s="22">
        <f>IF(CJ65, ROUND(CK65/CJ65*100, 2),0)</f>
        <v>19.05</v>
      </c>
    </row>
    <row r="66" spans="1:90" ht="39.950000000000003" customHeight="1" x14ac:dyDescent="0.25">
      <c r="A66" s="16" t="s">
        <v>120</v>
      </c>
      <c r="B66" s="29" t="s">
        <v>121</v>
      </c>
      <c r="C66" s="18" t="s">
        <v>12</v>
      </c>
      <c r="D66" s="25"/>
      <c r="E66" s="25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  <c r="BC66" s="16" t="s">
        <v>120</v>
      </c>
      <c r="BD66" s="29" t="s">
        <v>121</v>
      </c>
      <c r="BE66" s="18" t="s">
        <v>12</v>
      </c>
      <c r="BF66" s="25"/>
      <c r="BG66" s="25"/>
      <c r="BH66" s="19"/>
      <c r="BI66" s="16" t="s">
        <v>120</v>
      </c>
      <c r="BJ66" s="29" t="s">
        <v>121</v>
      </c>
      <c r="BK66" s="18" t="s">
        <v>12</v>
      </c>
      <c r="BL66" s="25"/>
      <c r="BM66" s="25"/>
      <c r="BN66" s="19"/>
      <c r="BO66" s="16" t="s">
        <v>120</v>
      </c>
      <c r="BP66" s="29" t="s">
        <v>121</v>
      </c>
      <c r="BQ66" s="18" t="s">
        <v>12</v>
      </c>
      <c r="BR66" s="25"/>
      <c r="BS66" s="25"/>
      <c r="BT66" s="19"/>
      <c r="BU66" s="16" t="s">
        <v>120</v>
      </c>
      <c r="BV66" s="29" t="s">
        <v>121</v>
      </c>
      <c r="BW66" s="18" t="s">
        <v>12</v>
      </c>
      <c r="BX66" s="25"/>
      <c r="BY66" s="25"/>
      <c r="BZ66" s="19"/>
      <c r="CA66" s="16" t="s">
        <v>120</v>
      </c>
      <c r="CB66" s="29" t="s">
        <v>121</v>
      </c>
      <c r="CC66" s="18" t="s">
        <v>12</v>
      </c>
      <c r="CD66" s="25"/>
      <c r="CE66" s="25"/>
      <c r="CF66" s="19"/>
      <c r="CG66" s="16" t="s">
        <v>120</v>
      </c>
      <c r="CH66" s="29" t="s">
        <v>121</v>
      </c>
      <c r="CI66" s="18" t="s">
        <v>12</v>
      </c>
      <c r="CJ66" s="25"/>
      <c r="CK66" s="25"/>
      <c r="CL66" s="19"/>
    </row>
    <row r="67" spans="1:90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SUM(OFFSET(D67,0,6),OFFSET(D67,0,12),OFFSET(D67,0,18),OFFSET(D67,0,24),OFFSET(D67,0,30),OFFSET(D67,0,36),OFFSET(D67,0,42),OFFSET(D67,0,48),OFFSET(D67,0,54),OFFSET(D67,0,60),OFFSET(D67,0,66),OFFSET(D67,0,72),OFFSET(D67,0,78),OFFSET(D67,0,84))</f>
        <v>2036</v>
      </c>
      <c r="E67" s="22">
        <f ca="1">SUM(OFFSET(E67,0,6),OFFSET(E67,0,12),OFFSET(E67,0,18),OFFSET(E67,0,24),OFFSET(E67,0,30),OFFSET(E67,0,36),OFFSET(E67,0,42),OFFSET(E67,0,48),OFFSET(E67,0,54),OFFSET(E67,0,60),OFFSET(E67,0,66),OFFSET(E67,0,72),OFFSET(E67,0,78),OFFSET(E67,0,84))</f>
        <v>484</v>
      </c>
      <c r="F67" s="22">
        <f ca="1">IF(D67, ROUND(E67/D67*100, 2),0)</f>
        <v>23.77</v>
      </c>
      <c r="G67" s="26" t="s">
        <v>122</v>
      </c>
      <c r="H67" s="30" t="s">
        <v>69</v>
      </c>
      <c r="I67" s="13">
        <v>44</v>
      </c>
      <c r="J67" s="22">
        <v>81</v>
      </c>
      <c r="K67" s="22">
        <v>51</v>
      </c>
      <c r="L67" s="22">
        <f>IF(J67, ROUND(K67/J67*100, 2),0)</f>
        <v>62.96</v>
      </c>
      <c r="M67" s="26" t="s">
        <v>122</v>
      </c>
      <c r="N67" s="30" t="s">
        <v>69</v>
      </c>
      <c r="O67" s="13">
        <v>44</v>
      </c>
      <c r="P67" s="22">
        <v>21</v>
      </c>
      <c r="Q67" s="22">
        <v>3</v>
      </c>
      <c r="R67" s="22">
        <f>IF(P67, ROUND(Q67/P67*100, 2),0)</f>
        <v>14.29</v>
      </c>
      <c r="S67" s="26" t="s">
        <v>122</v>
      </c>
      <c r="T67" s="30" t="s">
        <v>69</v>
      </c>
      <c r="U67" s="13">
        <v>44</v>
      </c>
      <c r="V67" s="22">
        <v>61</v>
      </c>
      <c r="W67" s="22">
        <v>24</v>
      </c>
      <c r="X67" s="22">
        <f>IF(V67, ROUND(W67/V67*100, 2),0)</f>
        <v>39.340000000000003</v>
      </c>
      <c r="Y67" s="26" t="s">
        <v>122</v>
      </c>
      <c r="Z67" s="30" t="s">
        <v>69</v>
      </c>
      <c r="AA67" s="13">
        <v>44</v>
      </c>
      <c r="AB67" s="22">
        <v>51</v>
      </c>
      <c r="AC67" s="22">
        <v>24</v>
      </c>
      <c r="AD67" s="22">
        <f>IF(AB67, ROUND(AC67/AB67*100, 2),0)</f>
        <v>47.06</v>
      </c>
      <c r="AE67" s="26" t="s">
        <v>122</v>
      </c>
      <c r="AF67" s="30" t="s">
        <v>69</v>
      </c>
      <c r="AG67" s="13">
        <v>44</v>
      </c>
      <c r="AH67" s="22">
        <v>201</v>
      </c>
      <c r="AI67" s="22">
        <v>22</v>
      </c>
      <c r="AJ67" s="22">
        <f>IF(AH67, ROUND(AI67/AH67*100, 2),0)</f>
        <v>10.95</v>
      </c>
      <c r="AK67" s="26" t="s">
        <v>122</v>
      </c>
      <c r="AL67" s="30" t="s">
        <v>69</v>
      </c>
      <c r="AM67" s="13">
        <v>44</v>
      </c>
      <c r="AN67" s="22">
        <v>25</v>
      </c>
      <c r="AO67" s="22">
        <v>7</v>
      </c>
      <c r="AP67" s="22">
        <f>IF(AN67, ROUND(AO67/AN67*100, 2),0)</f>
        <v>28</v>
      </c>
      <c r="AQ67" s="26" t="s">
        <v>122</v>
      </c>
      <c r="AR67" s="30" t="s">
        <v>69</v>
      </c>
      <c r="AS67" s="13">
        <v>44</v>
      </c>
      <c r="AT67" s="22">
        <v>233</v>
      </c>
      <c r="AU67" s="22">
        <v>11</v>
      </c>
      <c r="AV67" s="22">
        <f>IF(AT67, ROUND(AU67/AT67*100, 2),0)</f>
        <v>4.72</v>
      </c>
      <c r="AW67" s="26" t="s">
        <v>122</v>
      </c>
      <c r="AX67" s="30" t="s">
        <v>69</v>
      </c>
      <c r="AY67" s="13">
        <v>44</v>
      </c>
      <c r="AZ67" s="22">
        <v>3</v>
      </c>
      <c r="BA67" s="22">
        <v>0</v>
      </c>
      <c r="BB67" s="22">
        <f>IF(AZ67, ROUND(BA67/AZ67*100, 2),0)</f>
        <v>0</v>
      </c>
      <c r="BC67" s="26" t="s">
        <v>122</v>
      </c>
      <c r="BD67" s="30" t="s">
        <v>69</v>
      </c>
      <c r="BE67" s="13">
        <v>44</v>
      </c>
      <c r="BF67" s="22">
        <v>569</v>
      </c>
      <c r="BG67" s="22">
        <v>105</v>
      </c>
      <c r="BH67" s="22">
        <f>IF(BF67, ROUND(BG67/BF67*100, 2),0)</f>
        <v>18.45</v>
      </c>
      <c r="BI67" s="26" t="s">
        <v>122</v>
      </c>
      <c r="BJ67" s="30" t="s">
        <v>69</v>
      </c>
      <c r="BK67" s="13">
        <v>44</v>
      </c>
      <c r="BL67" s="22">
        <v>131</v>
      </c>
      <c r="BM67" s="22">
        <v>43</v>
      </c>
      <c r="BN67" s="22">
        <f>IF(BL67, ROUND(BM67/BL67*100, 2),0)</f>
        <v>32.82</v>
      </c>
      <c r="BO67" s="26" t="s">
        <v>122</v>
      </c>
      <c r="BP67" s="30" t="s">
        <v>69</v>
      </c>
      <c r="BQ67" s="13">
        <v>44</v>
      </c>
      <c r="BR67" s="22">
        <v>364</v>
      </c>
      <c r="BS67" s="22">
        <v>173</v>
      </c>
      <c r="BT67" s="22">
        <f>IF(BR67, ROUND(BS67/BR67*100, 2),0)</f>
        <v>47.53</v>
      </c>
      <c r="BU67" s="26" t="s">
        <v>122</v>
      </c>
      <c r="BV67" s="30" t="s">
        <v>69</v>
      </c>
      <c r="BW67" s="13">
        <v>44</v>
      </c>
      <c r="BX67" s="22">
        <v>9</v>
      </c>
      <c r="BY67" s="22">
        <v>0</v>
      </c>
      <c r="BZ67" s="22">
        <f>IF(BX67, ROUND(BY67/BX67*100, 2),0)</f>
        <v>0</v>
      </c>
      <c r="CA67" s="26" t="s">
        <v>122</v>
      </c>
      <c r="CB67" s="30" t="s">
        <v>69</v>
      </c>
      <c r="CC67" s="13">
        <v>44</v>
      </c>
      <c r="CD67" s="22">
        <v>267</v>
      </c>
      <c r="CE67" s="22">
        <v>19</v>
      </c>
      <c r="CF67" s="22">
        <f>IF(CD67, ROUND(CE67/CD67*100, 2),0)</f>
        <v>7.12</v>
      </c>
      <c r="CG67" s="26" t="s">
        <v>122</v>
      </c>
      <c r="CH67" s="30" t="s">
        <v>69</v>
      </c>
      <c r="CI67" s="13">
        <v>44</v>
      </c>
      <c r="CJ67" s="22">
        <v>20</v>
      </c>
      <c r="CK67" s="22">
        <v>2</v>
      </c>
      <c r="CL67" s="22">
        <f>IF(CJ67, ROUND(CK67/CJ67*100, 2),0)</f>
        <v>10</v>
      </c>
    </row>
    <row r="68" spans="1:90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SUM(OFFSET(D68,0,6),OFFSET(D68,0,12),OFFSET(D68,0,18),OFFSET(D68,0,24),OFFSET(D68,0,30),OFFSET(D68,0,36),OFFSET(D68,0,42),OFFSET(D68,0,48),OFFSET(D68,0,54),OFFSET(D68,0,60),OFFSET(D68,0,66),OFFSET(D68,0,72),OFFSET(D68,0,78),OFFSET(D68,0,84))</f>
        <v>552</v>
      </c>
      <c r="E68" s="22">
        <f ca="1">SUM(OFFSET(E68,0,6),OFFSET(E68,0,12),OFFSET(E68,0,18),OFFSET(E68,0,24),OFFSET(E68,0,30),OFFSET(E68,0,36),OFFSET(E68,0,42),OFFSET(E68,0,48),OFFSET(E68,0,54),OFFSET(E68,0,60),OFFSET(E68,0,66),OFFSET(E68,0,72),OFFSET(E68,0,78),OFFSET(E68,0,84))</f>
        <v>118</v>
      </c>
      <c r="F68" s="22">
        <f ca="1">IF(D68, ROUND(E68/D68*100, 2),0)</f>
        <v>21.38</v>
      </c>
      <c r="G68" s="26" t="s">
        <v>123</v>
      </c>
      <c r="H68" s="30" t="s">
        <v>124</v>
      </c>
      <c r="I68" s="13">
        <v>45</v>
      </c>
      <c r="J68" s="22">
        <v>64</v>
      </c>
      <c r="K68" s="22">
        <v>54</v>
      </c>
      <c r="L68" s="22">
        <f>IF(J68, ROUND(K68/J68*100, 2),0)</f>
        <v>84.38</v>
      </c>
      <c r="M68" s="26" t="s">
        <v>123</v>
      </c>
      <c r="N68" s="30" t="s">
        <v>124</v>
      </c>
      <c r="O68" s="13">
        <v>45</v>
      </c>
      <c r="P68" s="22">
        <v>0</v>
      </c>
      <c r="Q68" s="22">
        <v>0</v>
      </c>
      <c r="R68" s="22">
        <f>IF(P68, ROUND(Q68/P68*100, 2),0)</f>
        <v>0</v>
      </c>
      <c r="S68" s="26" t="s">
        <v>123</v>
      </c>
      <c r="T68" s="30" t="s">
        <v>124</v>
      </c>
      <c r="U68" s="13">
        <v>45</v>
      </c>
      <c r="V68" s="22">
        <v>0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56</v>
      </c>
      <c r="AC68" s="22">
        <v>20</v>
      </c>
      <c r="AD68" s="22">
        <f>IF(AB68, ROUND(AC68/AB68*100, 2),0)</f>
        <v>35.71</v>
      </c>
      <c r="AE68" s="26" t="s">
        <v>123</v>
      </c>
      <c r="AF68" s="30" t="s">
        <v>124</v>
      </c>
      <c r="AG68" s="13">
        <v>45</v>
      </c>
      <c r="AH68" s="22">
        <v>94</v>
      </c>
      <c r="AI68" s="22">
        <v>7</v>
      </c>
      <c r="AJ68" s="22">
        <f>IF(AH68, ROUND(AI68/AH68*100, 2),0)</f>
        <v>7.45</v>
      </c>
      <c r="AK68" s="26" t="s">
        <v>123</v>
      </c>
      <c r="AL68" s="30" t="s">
        <v>124</v>
      </c>
      <c r="AM68" s="13">
        <v>45</v>
      </c>
      <c r="AN68" s="22">
        <v>0</v>
      </c>
      <c r="AO68" s="22">
        <v>0</v>
      </c>
      <c r="AP68" s="22">
        <f>IF(AN68, ROUND(AO68/AN68*100, 2),0)</f>
        <v>0</v>
      </c>
      <c r="AQ68" s="26" t="s">
        <v>123</v>
      </c>
      <c r="AR68" s="30" t="s">
        <v>124</v>
      </c>
      <c r="AS68" s="13">
        <v>45</v>
      </c>
      <c r="AT68" s="22">
        <v>0</v>
      </c>
      <c r="AU68" s="22">
        <v>0</v>
      </c>
      <c r="AV68" s="22">
        <f>IF(AT68, ROUND(AU68/AT68*100, 2),0)</f>
        <v>0</v>
      </c>
      <c r="AW68" s="26" t="s">
        <v>123</v>
      </c>
      <c r="AX68" s="30" t="s">
        <v>124</v>
      </c>
      <c r="AY68" s="13">
        <v>45</v>
      </c>
      <c r="AZ68" s="22">
        <v>0</v>
      </c>
      <c r="BA68" s="22">
        <v>0</v>
      </c>
      <c r="BB68" s="22">
        <f>IF(AZ68, ROUND(BA68/AZ68*100, 2),0)</f>
        <v>0</v>
      </c>
      <c r="BC68" s="26" t="s">
        <v>123</v>
      </c>
      <c r="BD68" s="30" t="s">
        <v>124</v>
      </c>
      <c r="BE68" s="13">
        <v>45</v>
      </c>
      <c r="BF68" s="22">
        <v>231</v>
      </c>
      <c r="BG68" s="22">
        <v>14</v>
      </c>
      <c r="BH68" s="22">
        <f>IF(BF68, ROUND(BG68/BF68*100, 2),0)</f>
        <v>6.06</v>
      </c>
      <c r="BI68" s="26" t="s">
        <v>123</v>
      </c>
      <c r="BJ68" s="30" t="s">
        <v>124</v>
      </c>
      <c r="BK68" s="13">
        <v>45</v>
      </c>
      <c r="BL68" s="22">
        <v>0</v>
      </c>
      <c r="BM68" s="22">
        <v>0</v>
      </c>
      <c r="BN68" s="22">
        <f>IF(BL68, ROUND(BM68/BL68*100, 2),0)</f>
        <v>0</v>
      </c>
      <c r="BO68" s="26" t="s">
        <v>123</v>
      </c>
      <c r="BP68" s="30" t="s">
        <v>124</v>
      </c>
      <c r="BQ68" s="13">
        <v>45</v>
      </c>
      <c r="BR68" s="22">
        <v>58</v>
      </c>
      <c r="BS68" s="22">
        <v>22</v>
      </c>
      <c r="BT68" s="22">
        <f>IF(BR68, ROUND(BS68/BR68*100, 2),0)</f>
        <v>37.93</v>
      </c>
      <c r="BU68" s="26" t="s">
        <v>123</v>
      </c>
      <c r="BV68" s="30" t="s">
        <v>124</v>
      </c>
      <c r="BW68" s="13">
        <v>45</v>
      </c>
      <c r="BX68" s="22">
        <v>34</v>
      </c>
      <c r="BY68" s="22">
        <v>0</v>
      </c>
      <c r="BZ68" s="22">
        <f>IF(BX68, ROUND(BY68/BX68*100, 2),0)</f>
        <v>0</v>
      </c>
      <c r="CA68" s="26" t="s">
        <v>123</v>
      </c>
      <c r="CB68" s="30" t="s">
        <v>124</v>
      </c>
      <c r="CC68" s="13">
        <v>45</v>
      </c>
      <c r="CD68" s="22">
        <v>9</v>
      </c>
      <c r="CE68" s="22">
        <v>0</v>
      </c>
      <c r="CF68" s="22">
        <f>IF(CD68, ROUND(CE68/CD68*100, 2),0)</f>
        <v>0</v>
      </c>
      <c r="CG68" s="26" t="s">
        <v>123</v>
      </c>
      <c r="CH68" s="30" t="s">
        <v>124</v>
      </c>
      <c r="CI68" s="13">
        <v>45</v>
      </c>
      <c r="CJ68" s="22">
        <v>6</v>
      </c>
      <c r="CK68" s="22">
        <v>1</v>
      </c>
      <c r="CL68" s="22">
        <f>IF(CJ68, ROUND(CK68/CJ68*100, 2),0)</f>
        <v>16.670000000000002</v>
      </c>
    </row>
    <row r="69" spans="1:90" ht="19.350000000000001" customHeight="1" x14ac:dyDescent="0.25">
      <c r="A69" s="23"/>
      <c r="B69" s="24" t="s">
        <v>16</v>
      </c>
      <c r="C69" s="18" t="s">
        <v>12</v>
      </c>
      <c r="D69" s="25"/>
      <c r="E69" s="25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  <c r="BC69" s="23"/>
      <c r="BD69" s="24" t="s">
        <v>16</v>
      </c>
      <c r="BE69" s="18" t="s">
        <v>12</v>
      </c>
      <c r="BF69" s="25"/>
      <c r="BG69" s="25"/>
      <c r="BH69" s="19"/>
      <c r="BI69" s="23"/>
      <c r="BJ69" s="24" t="s">
        <v>16</v>
      </c>
      <c r="BK69" s="18" t="s">
        <v>12</v>
      </c>
      <c r="BL69" s="25"/>
      <c r="BM69" s="25"/>
      <c r="BN69" s="19"/>
      <c r="BO69" s="23"/>
      <c r="BP69" s="24" t="s">
        <v>16</v>
      </c>
      <c r="BQ69" s="18" t="s">
        <v>12</v>
      </c>
      <c r="BR69" s="25"/>
      <c r="BS69" s="25"/>
      <c r="BT69" s="19"/>
      <c r="BU69" s="23"/>
      <c r="BV69" s="24" t="s">
        <v>16</v>
      </c>
      <c r="BW69" s="18" t="s">
        <v>12</v>
      </c>
      <c r="BX69" s="25"/>
      <c r="BY69" s="25"/>
      <c r="BZ69" s="19"/>
      <c r="CA69" s="23"/>
      <c r="CB69" s="24" t="s">
        <v>16</v>
      </c>
      <c r="CC69" s="18" t="s">
        <v>12</v>
      </c>
      <c r="CD69" s="25"/>
      <c r="CE69" s="25"/>
      <c r="CF69" s="19"/>
      <c r="CG69" s="23"/>
      <c r="CH69" s="24" t="s">
        <v>16</v>
      </c>
      <c r="CI69" s="18" t="s">
        <v>12</v>
      </c>
      <c r="CJ69" s="25"/>
      <c r="CK69" s="25"/>
      <c r="CL69" s="19"/>
    </row>
    <row r="70" spans="1:90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34">SUM(OFFSET(D70,0,6),OFFSET(D70,0,12),OFFSET(D70,0,18),OFFSET(D70,0,24),OFFSET(D70,0,30),OFFSET(D70,0,36),OFFSET(D70,0,42),OFFSET(D70,0,48),OFFSET(D70,0,54),OFFSET(D70,0,60),OFFSET(D70,0,66),OFFSET(D70,0,72),OFFSET(D70,0,78),OFFSET(D70,0,84))</f>
        <v>0</v>
      </c>
      <c r="E70" s="22">
        <f t="shared" ca="1" si="34"/>
        <v>0</v>
      </c>
      <c r="F70" s="22">
        <f ca="1">IF(D70, ROUND(E70/D70*100, 2),0)</f>
        <v>0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0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  <c r="AQ70" s="26" t="s">
        <v>125</v>
      </c>
      <c r="AR70" s="30" t="s">
        <v>73</v>
      </c>
      <c r="AS70" s="13">
        <v>46</v>
      </c>
      <c r="AT70" s="22">
        <v>0</v>
      </c>
      <c r="AU70" s="22">
        <v>0</v>
      </c>
      <c r="AV70" s="22">
        <f>IF(AT70, ROUND(AU70/AT70*100, 2),0)</f>
        <v>0</v>
      </c>
      <c r="AW70" s="26" t="s">
        <v>125</v>
      </c>
      <c r="AX70" s="30" t="s">
        <v>73</v>
      </c>
      <c r="AY70" s="13">
        <v>46</v>
      </c>
      <c r="AZ70" s="22">
        <v>0</v>
      </c>
      <c r="BA70" s="22">
        <v>0</v>
      </c>
      <c r="BB70" s="22">
        <f>IF(AZ70, ROUND(BA70/AZ70*100, 2),0)</f>
        <v>0</v>
      </c>
      <c r="BC70" s="26" t="s">
        <v>125</v>
      </c>
      <c r="BD70" s="30" t="s">
        <v>73</v>
      </c>
      <c r="BE70" s="13">
        <v>46</v>
      </c>
      <c r="BF70" s="22">
        <v>0</v>
      </c>
      <c r="BG70" s="22">
        <v>0</v>
      </c>
      <c r="BH70" s="22">
        <f>IF(BF70, ROUND(BG70/BF70*100, 2),0)</f>
        <v>0</v>
      </c>
      <c r="BI70" s="26" t="s">
        <v>125</v>
      </c>
      <c r="BJ70" s="30" t="s">
        <v>73</v>
      </c>
      <c r="BK70" s="13">
        <v>46</v>
      </c>
      <c r="BL70" s="22">
        <v>0</v>
      </c>
      <c r="BM70" s="22">
        <v>0</v>
      </c>
      <c r="BN70" s="22">
        <f>IF(BL70, ROUND(BM70/BL70*100, 2),0)</f>
        <v>0</v>
      </c>
      <c r="BO70" s="26" t="s">
        <v>125</v>
      </c>
      <c r="BP70" s="30" t="s">
        <v>73</v>
      </c>
      <c r="BQ70" s="13">
        <v>46</v>
      </c>
      <c r="BR70" s="22">
        <v>0</v>
      </c>
      <c r="BS70" s="22">
        <v>0</v>
      </c>
      <c r="BT70" s="22">
        <f>IF(BR70, ROUND(BS70/BR70*100, 2),0)</f>
        <v>0</v>
      </c>
      <c r="BU70" s="26" t="s">
        <v>125</v>
      </c>
      <c r="BV70" s="30" t="s">
        <v>73</v>
      </c>
      <c r="BW70" s="13">
        <v>46</v>
      </c>
      <c r="BX70" s="22">
        <v>0</v>
      </c>
      <c r="BY70" s="22">
        <v>0</v>
      </c>
      <c r="BZ70" s="22">
        <f>IF(BX70, ROUND(BY70/BX70*100, 2),0)</f>
        <v>0</v>
      </c>
      <c r="CA70" s="26" t="s">
        <v>125</v>
      </c>
      <c r="CB70" s="30" t="s">
        <v>73</v>
      </c>
      <c r="CC70" s="13">
        <v>46</v>
      </c>
      <c r="CD70" s="22">
        <v>0</v>
      </c>
      <c r="CE70" s="22">
        <v>0</v>
      </c>
      <c r="CF70" s="22">
        <f>IF(CD70, ROUND(CE70/CD70*100, 2),0)</f>
        <v>0</v>
      </c>
      <c r="CG70" s="26" t="s">
        <v>125</v>
      </c>
      <c r="CH70" s="30" t="s">
        <v>73</v>
      </c>
      <c r="CI70" s="13">
        <v>46</v>
      </c>
      <c r="CJ70" s="22">
        <v>0</v>
      </c>
      <c r="CK70" s="22">
        <v>0</v>
      </c>
      <c r="CL70" s="22">
        <f>IF(CJ70, ROUND(CK70/CJ70*100, 2),0)</f>
        <v>0</v>
      </c>
    </row>
    <row r="71" spans="1:90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34"/>
        <v>3324</v>
      </c>
      <c r="E71" s="22">
        <f t="shared" ca="1" si="34"/>
        <v>1552</v>
      </c>
      <c r="F71" s="22">
        <f ca="1">IF(D71, ROUND(E71/D71*100, 2),0)</f>
        <v>46.69</v>
      </c>
      <c r="G71" s="26" t="s">
        <v>126</v>
      </c>
      <c r="H71" s="30" t="s">
        <v>75</v>
      </c>
      <c r="I71" s="13">
        <v>47</v>
      </c>
      <c r="J71" s="22">
        <v>81</v>
      </c>
      <c r="K71" s="22">
        <v>107</v>
      </c>
      <c r="L71" s="22">
        <f>IF(J71, ROUND(K71/J71*100, 2),0)</f>
        <v>132.1</v>
      </c>
      <c r="M71" s="26" t="s">
        <v>126</v>
      </c>
      <c r="N71" s="30" t="s">
        <v>75</v>
      </c>
      <c r="O71" s="13">
        <v>47</v>
      </c>
      <c r="P71" s="22">
        <v>20</v>
      </c>
      <c r="Q71" s="22">
        <v>9</v>
      </c>
      <c r="R71" s="22">
        <f>IF(P71, ROUND(Q71/P71*100, 2),0)</f>
        <v>45</v>
      </c>
      <c r="S71" s="26" t="s">
        <v>126</v>
      </c>
      <c r="T71" s="30" t="s">
        <v>75</v>
      </c>
      <c r="U71" s="13">
        <v>47</v>
      </c>
      <c r="V71" s="22">
        <v>76</v>
      </c>
      <c r="W71" s="22">
        <v>28</v>
      </c>
      <c r="X71" s="22">
        <f>IF(V71, ROUND(W71/V71*100, 2),0)</f>
        <v>36.840000000000003</v>
      </c>
      <c r="Y71" s="26" t="s">
        <v>126</v>
      </c>
      <c r="Z71" s="30" t="s">
        <v>75</v>
      </c>
      <c r="AA71" s="13">
        <v>47</v>
      </c>
      <c r="AB71" s="22">
        <v>172</v>
      </c>
      <c r="AC71" s="22">
        <v>119</v>
      </c>
      <c r="AD71" s="22">
        <f>IF(AB71, ROUND(AC71/AB71*100, 2),0)</f>
        <v>69.19</v>
      </c>
      <c r="AE71" s="26" t="s">
        <v>126</v>
      </c>
      <c r="AF71" s="30" t="s">
        <v>75</v>
      </c>
      <c r="AG71" s="13">
        <v>47</v>
      </c>
      <c r="AH71" s="22">
        <v>278</v>
      </c>
      <c r="AI71" s="22">
        <v>93</v>
      </c>
      <c r="AJ71" s="22">
        <f>IF(AH71, ROUND(AI71/AH71*100, 2),0)</f>
        <v>33.450000000000003</v>
      </c>
      <c r="AK71" s="26" t="s">
        <v>126</v>
      </c>
      <c r="AL71" s="30" t="s">
        <v>75</v>
      </c>
      <c r="AM71" s="13">
        <v>47</v>
      </c>
      <c r="AN71" s="22">
        <v>99</v>
      </c>
      <c r="AO71" s="22">
        <v>59</v>
      </c>
      <c r="AP71" s="22">
        <f>IF(AN71, ROUND(AO71/AN71*100, 2),0)</f>
        <v>59.6</v>
      </c>
      <c r="AQ71" s="26" t="s">
        <v>126</v>
      </c>
      <c r="AR71" s="30" t="s">
        <v>75</v>
      </c>
      <c r="AS71" s="13">
        <v>47</v>
      </c>
      <c r="AT71" s="22">
        <v>176</v>
      </c>
      <c r="AU71" s="22">
        <v>25</v>
      </c>
      <c r="AV71" s="22">
        <f>IF(AT71, ROUND(AU71/AT71*100, 2),0)</f>
        <v>14.2</v>
      </c>
      <c r="AW71" s="26" t="s">
        <v>126</v>
      </c>
      <c r="AX71" s="30" t="s">
        <v>75</v>
      </c>
      <c r="AY71" s="13">
        <v>47</v>
      </c>
      <c r="AZ71" s="22">
        <v>75</v>
      </c>
      <c r="BA71" s="22">
        <v>31</v>
      </c>
      <c r="BB71" s="22">
        <f>IF(AZ71, ROUND(BA71/AZ71*100, 2),0)</f>
        <v>41.33</v>
      </c>
      <c r="BC71" s="26" t="s">
        <v>126</v>
      </c>
      <c r="BD71" s="30" t="s">
        <v>75</v>
      </c>
      <c r="BE71" s="13">
        <v>47</v>
      </c>
      <c r="BF71" s="22">
        <v>497</v>
      </c>
      <c r="BG71" s="22">
        <v>81</v>
      </c>
      <c r="BH71" s="22">
        <f>IF(BF71, ROUND(BG71/BF71*100, 2),0)</f>
        <v>16.3</v>
      </c>
      <c r="BI71" s="26" t="s">
        <v>126</v>
      </c>
      <c r="BJ71" s="30" t="s">
        <v>75</v>
      </c>
      <c r="BK71" s="13">
        <v>47</v>
      </c>
      <c r="BL71" s="22">
        <v>345</v>
      </c>
      <c r="BM71" s="22">
        <v>298</v>
      </c>
      <c r="BN71" s="22">
        <f>IF(BL71, ROUND(BM71/BL71*100, 2),0)</f>
        <v>86.38</v>
      </c>
      <c r="BO71" s="26" t="s">
        <v>126</v>
      </c>
      <c r="BP71" s="30" t="s">
        <v>75</v>
      </c>
      <c r="BQ71" s="13">
        <v>47</v>
      </c>
      <c r="BR71" s="22">
        <v>621</v>
      </c>
      <c r="BS71" s="22">
        <v>272</v>
      </c>
      <c r="BT71" s="22">
        <f>IF(BR71, ROUND(BS71/BR71*100, 2),0)</f>
        <v>43.8</v>
      </c>
      <c r="BU71" s="26" t="s">
        <v>126</v>
      </c>
      <c r="BV71" s="30" t="s">
        <v>75</v>
      </c>
      <c r="BW71" s="13">
        <v>47</v>
      </c>
      <c r="BX71" s="22">
        <v>236</v>
      </c>
      <c r="BY71" s="22">
        <v>299</v>
      </c>
      <c r="BZ71" s="22">
        <f>IF(BX71, ROUND(BY71/BX71*100, 2),0)</f>
        <v>126.69</v>
      </c>
      <c r="CA71" s="26" t="s">
        <v>126</v>
      </c>
      <c r="CB71" s="30" t="s">
        <v>75</v>
      </c>
      <c r="CC71" s="13">
        <v>47</v>
      </c>
      <c r="CD71" s="22">
        <v>506</v>
      </c>
      <c r="CE71" s="22">
        <v>96</v>
      </c>
      <c r="CF71" s="22">
        <f>IF(CD71, ROUND(CE71/CD71*100, 2),0)</f>
        <v>18.97</v>
      </c>
      <c r="CG71" s="26" t="s">
        <v>126</v>
      </c>
      <c r="CH71" s="30" t="s">
        <v>75</v>
      </c>
      <c r="CI71" s="13">
        <v>47</v>
      </c>
      <c r="CJ71" s="22">
        <v>142</v>
      </c>
      <c r="CK71" s="22">
        <v>35</v>
      </c>
      <c r="CL71" s="22">
        <f>IF(CJ71, ROUND(CK71/CJ71*100, 2),0)</f>
        <v>24.65</v>
      </c>
    </row>
    <row r="72" spans="1:90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34"/>
        <v>2302</v>
      </c>
      <c r="E72" s="22">
        <f t="shared" ca="1" si="34"/>
        <v>733</v>
      </c>
      <c r="F72" s="22">
        <f ca="1">IF(D72, ROUND(E72/D72*100, 2),0)</f>
        <v>31.84</v>
      </c>
      <c r="G72" s="26" t="s">
        <v>127</v>
      </c>
      <c r="H72" s="30" t="s">
        <v>77</v>
      </c>
      <c r="I72" s="13">
        <v>48</v>
      </c>
      <c r="J72" s="22">
        <v>184</v>
      </c>
      <c r="K72" s="22">
        <v>41</v>
      </c>
      <c r="L72" s="22">
        <f>IF(J72, ROUND(K72/J72*100, 2),0)</f>
        <v>22.28</v>
      </c>
      <c r="M72" s="26" t="s">
        <v>127</v>
      </c>
      <c r="N72" s="30" t="s">
        <v>77</v>
      </c>
      <c r="O72" s="13">
        <v>48</v>
      </c>
      <c r="P72" s="22">
        <v>38</v>
      </c>
      <c r="Q72" s="22">
        <v>2</v>
      </c>
      <c r="R72" s="22">
        <f>IF(P72, ROUND(Q72/P72*100, 2),0)</f>
        <v>5.26</v>
      </c>
      <c r="S72" s="26" t="s">
        <v>127</v>
      </c>
      <c r="T72" s="30" t="s">
        <v>77</v>
      </c>
      <c r="U72" s="13">
        <v>48</v>
      </c>
      <c r="V72" s="22">
        <v>31</v>
      </c>
      <c r="W72" s="22">
        <v>6</v>
      </c>
      <c r="X72" s="22">
        <f>IF(V72, ROUND(W72/V72*100, 2),0)</f>
        <v>19.350000000000001</v>
      </c>
      <c r="Y72" s="26" t="s">
        <v>127</v>
      </c>
      <c r="Z72" s="30" t="s">
        <v>77</v>
      </c>
      <c r="AA72" s="13">
        <v>48</v>
      </c>
      <c r="AB72" s="22">
        <v>194</v>
      </c>
      <c r="AC72" s="22">
        <v>89</v>
      </c>
      <c r="AD72" s="22">
        <f>IF(AB72, ROUND(AC72/AB72*100, 2),0)</f>
        <v>45.88</v>
      </c>
      <c r="AE72" s="26" t="s">
        <v>127</v>
      </c>
      <c r="AF72" s="30" t="s">
        <v>77</v>
      </c>
      <c r="AG72" s="13">
        <v>48</v>
      </c>
      <c r="AH72" s="22">
        <v>129</v>
      </c>
      <c r="AI72" s="22">
        <v>34</v>
      </c>
      <c r="AJ72" s="22">
        <f>IF(AH72, ROUND(AI72/AH72*100, 2),0)</f>
        <v>26.36</v>
      </c>
      <c r="AK72" s="26" t="s">
        <v>127</v>
      </c>
      <c r="AL72" s="30" t="s">
        <v>77</v>
      </c>
      <c r="AM72" s="13">
        <v>48</v>
      </c>
      <c r="AN72" s="22">
        <v>67</v>
      </c>
      <c r="AO72" s="22">
        <v>40</v>
      </c>
      <c r="AP72" s="22">
        <f>IF(AN72, ROUND(AO72/AN72*100, 2),0)</f>
        <v>59.7</v>
      </c>
      <c r="AQ72" s="26" t="s">
        <v>127</v>
      </c>
      <c r="AR72" s="30" t="s">
        <v>77</v>
      </c>
      <c r="AS72" s="13">
        <v>48</v>
      </c>
      <c r="AT72" s="22">
        <v>39</v>
      </c>
      <c r="AU72" s="22">
        <v>4</v>
      </c>
      <c r="AV72" s="22">
        <f>IF(AT72, ROUND(AU72/AT72*100, 2),0)</f>
        <v>10.26</v>
      </c>
      <c r="AW72" s="26" t="s">
        <v>127</v>
      </c>
      <c r="AX72" s="30" t="s">
        <v>77</v>
      </c>
      <c r="AY72" s="13">
        <v>48</v>
      </c>
      <c r="AZ72" s="22">
        <v>92</v>
      </c>
      <c r="BA72" s="22">
        <v>32</v>
      </c>
      <c r="BB72" s="22">
        <f>IF(AZ72, ROUND(BA72/AZ72*100, 2),0)</f>
        <v>34.78</v>
      </c>
      <c r="BC72" s="26" t="s">
        <v>127</v>
      </c>
      <c r="BD72" s="30" t="s">
        <v>77</v>
      </c>
      <c r="BE72" s="13">
        <v>48</v>
      </c>
      <c r="BF72" s="22">
        <v>604</v>
      </c>
      <c r="BG72" s="22">
        <v>40</v>
      </c>
      <c r="BH72" s="22">
        <f>IF(BF72, ROUND(BG72/BF72*100, 2),0)</f>
        <v>6.62</v>
      </c>
      <c r="BI72" s="26" t="s">
        <v>127</v>
      </c>
      <c r="BJ72" s="30" t="s">
        <v>77</v>
      </c>
      <c r="BK72" s="13">
        <v>48</v>
      </c>
      <c r="BL72" s="22">
        <v>191</v>
      </c>
      <c r="BM72" s="22">
        <v>102</v>
      </c>
      <c r="BN72" s="22">
        <f>IF(BL72, ROUND(BM72/BL72*100, 2),0)</f>
        <v>53.4</v>
      </c>
      <c r="BO72" s="26" t="s">
        <v>127</v>
      </c>
      <c r="BP72" s="30" t="s">
        <v>77</v>
      </c>
      <c r="BQ72" s="13">
        <v>48</v>
      </c>
      <c r="BR72" s="22">
        <v>355</v>
      </c>
      <c r="BS72" s="22">
        <v>196</v>
      </c>
      <c r="BT72" s="22">
        <f>IF(BR72, ROUND(BS72/BR72*100, 2),0)</f>
        <v>55.21</v>
      </c>
      <c r="BU72" s="26" t="s">
        <v>127</v>
      </c>
      <c r="BV72" s="30" t="s">
        <v>77</v>
      </c>
      <c r="BW72" s="13">
        <v>48</v>
      </c>
      <c r="BX72" s="22">
        <v>169</v>
      </c>
      <c r="BY72" s="22">
        <v>95</v>
      </c>
      <c r="BZ72" s="22">
        <f>IF(BX72, ROUND(BY72/BX72*100, 2),0)</f>
        <v>56.21</v>
      </c>
      <c r="CA72" s="26" t="s">
        <v>127</v>
      </c>
      <c r="CB72" s="30" t="s">
        <v>77</v>
      </c>
      <c r="CC72" s="13">
        <v>48</v>
      </c>
      <c r="CD72" s="22">
        <v>117</v>
      </c>
      <c r="CE72" s="22">
        <v>34</v>
      </c>
      <c r="CF72" s="22">
        <f>IF(CD72, ROUND(CE72/CD72*100, 2),0)</f>
        <v>29.06</v>
      </c>
      <c r="CG72" s="26" t="s">
        <v>127</v>
      </c>
      <c r="CH72" s="30" t="s">
        <v>77</v>
      </c>
      <c r="CI72" s="13">
        <v>48</v>
      </c>
      <c r="CJ72" s="22">
        <v>92</v>
      </c>
      <c r="CK72" s="22">
        <v>18</v>
      </c>
      <c r="CL72" s="22">
        <f>IF(CJ72, ROUND(CK72/CJ72*100, 2),0)</f>
        <v>19.57</v>
      </c>
    </row>
    <row r="73" spans="1:90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34"/>
        <v>3546</v>
      </c>
      <c r="E73" s="22">
        <f t="shared" ca="1" si="34"/>
        <v>984</v>
      </c>
      <c r="F73" s="22">
        <f ca="1">IF(D73, ROUND(E73/D73*100, 2),0)</f>
        <v>27.75</v>
      </c>
      <c r="G73" s="26" t="s">
        <v>128</v>
      </c>
      <c r="H73" s="27" t="s">
        <v>79</v>
      </c>
      <c r="I73" s="13">
        <v>49</v>
      </c>
      <c r="J73" s="22">
        <v>113</v>
      </c>
      <c r="K73" s="22">
        <v>29</v>
      </c>
      <c r="L73" s="22">
        <f>IF(J73, ROUND(K73/J73*100, 2),0)</f>
        <v>25.66</v>
      </c>
      <c r="M73" s="26" t="s">
        <v>128</v>
      </c>
      <c r="N73" s="27" t="s">
        <v>79</v>
      </c>
      <c r="O73" s="13">
        <v>49</v>
      </c>
      <c r="P73" s="22">
        <v>13</v>
      </c>
      <c r="Q73" s="22">
        <v>0</v>
      </c>
      <c r="R73" s="22">
        <f>IF(P73, ROUND(Q73/P73*100, 2),0)</f>
        <v>0</v>
      </c>
      <c r="S73" s="26" t="s">
        <v>128</v>
      </c>
      <c r="T73" s="27" t="s">
        <v>79</v>
      </c>
      <c r="U73" s="13">
        <v>49</v>
      </c>
      <c r="V73" s="22">
        <v>61</v>
      </c>
      <c r="W73" s="22">
        <v>27</v>
      </c>
      <c r="X73" s="22">
        <f>IF(V73, ROUND(W73/V73*100, 2),0)</f>
        <v>44.26</v>
      </c>
      <c r="Y73" s="26" t="s">
        <v>128</v>
      </c>
      <c r="Z73" s="27" t="s">
        <v>79</v>
      </c>
      <c r="AA73" s="13">
        <v>49</v>
      </c>
      <c r="AB73" s="22">
        <v>69</v>
      </c>
      <c r="AC73" s="22">
        <v>35</v>
      </c>
      <c r="AD73" s="22">
        <f>IF(AB73, ROUND(AC73/AB73*100, 2),0)</f>
        <v>50.72</v>
      </c>
      <c r="AE73" s="26" t="s">
        <v>128</v>
      </c>
      <c r="AF73" s="27" t="s">
        <v>79</v>
      </c>
      <c r="AG73" s="13">
        <v>49</v>
      </c>
      <c r="AH73" s="22">
        <v>150</v>
      </c>
      <c r="AI73" s="22">
        <v>27</v>
      </c>
      <c r="AJ73" s="22">
        <f>IF(AH73, ROUND(AI73/AH73*100, 2),0)</f>
        <v>18</v>
      </c>
      <c r="AK73" s="26" t="s">
        <v>128</v>
      </c>
      <c r="AL73" s="27" t="s">
        <v>79</v>
      </c>
      <c r="AM73" s="13">
        <v>49</v>
      </c>
      <c r="AN73" s="22">
        <v>50</v>
      </c>
      <c r="AO73" s="22">
        <v>17</v>
      </c>
      <c r="AP73" s="22">
        <f>IF(AN73, ROUND(AO73/AN73*100, 2),0)</f>
        <v>34</v>
      </c>
      <c r="AQ73" s="26" t="s">
        <v>128</v>
      </c>
      <c r="AR73" s="27" t="s">
        <v>79</v>
      </c>
      <c r="AS73" s="13">
        <v>49</v>
      </c>
      <c r="AT73" s="22">
        <v>66</v>
      </c>
      <c r="AU73" s="22">
        <v>43</v>
      </c>
      <c r="AV73" s="22">
        <f>IF(AT73, ROUND(AU73/AT73*100, 2),0)</f>
        <v>65.150000000000006</v>
      </c>
      <c r="AW73" s="26" t="s">
        <v>128</v>
      </c>
      <c r="AX73" s="27" t="s">
        <v>79</v>
      </c>
      <c r="AY73" s="13">
        <v>49</v>
      </c>
      <c r="AZ73" s="22">
        <v>147</v>
      </c>
      <c r="BA73" s="22">
        <v>42</v>
      </c>
      <c r="BB73" s="22">
        <f>IF(AZ73, ROUND(BA73/AZ73*100, 2),0)</f>
        <v>28.57</v>
      </c>
      <c r="BC73" s="26" t="s">
        <v>128</v>
      </c>
      <c r="BD73" s="27" t="s">
        <v>79</v>
      </c>
      <c r="BE73" s="13">
        <v>49</v>
      </c>
      <c r="BF73" s="22">
        <v>1129</v>
      </c>
      <c r="BG73" s="22">
        <v>82</v>
      </c>
      <c r="BH73" s="22">
        <f>IF(BF73, ROUND(BG73/BF73*100, 2),0)</f>
        <v>7.26</v>
      </c>
      <c r="BI73" s="26" t="s">
        <v>128</v>
      </c>
      <c r="BJ73" s="27" t="s">
        <v>79</v>
      </c>
      <c r="BK73" s="13">
        <v>49</v>
      </c>
      <c r="BL73" s="22">
        <v>267</v>
      </c>
      <c r="BM73" s="22">
        <v>90</v>
      </c>
      <c r="BN73" s="22">
        <f>IF(BL73, ROUND(BM73/BL73*100, 2),0)</f>
        <v>33.71</v>
      </c>
      <c r="BO73" s="26" t="s">
        <v>128</v>
      </c>
      <c r="BP73" s="27" t="s">
        <v>79</v>
      </c>
      <c r="BQ73" s="13">
        <v>49</v>
      </c>
      <c r="BR73" s="22">
        <v>558</v>
      </c>
      <c r="BS73" s="22">
        <v>249</v>
      </c>
      <c r="BT73" s="22">
        <f>IF(BR73, ROUND(BS73/BR73*100, 2),0)</f>
        <v>44.62</v>
      </c>
      <c r="BU73" s="26" t="s">
        <v>128</v>
      </c>
      <c r="BV73" s="27" t="s">
        <v>79</v>
      </c>
      <c r="BW73" s="13">
        <v>49</v>
      </c>
      <c r="BX73" s="22">
        <v>297</v>
      </c>
      <c r="BY73" s="22">
        <v>42</v>
      </c>
      <c r="BZ73" s="22">
        <f>IF(BX73, ROUND(BY73/BX73*100, 2),0)</f>
        <v>14.14</v>
      </c>
      <c r="CA73" s="26" t="s">
        <v>128</v>
      </c>
      <c r="CB73" s="27" t="s">
        <v>79</v>
      </c>
      <c r="CC73" s="13">
        <v>49</v>
      </c>
      <c r="CD73" s="22">
        <v>555</v>
      </c>
      <c r="CE73" s="22">
        <v>289</v>
      </c>
      <c r="CF73" s="22">
        <f>IF(CD73, ROUND(CE73/CD73*100, 2),0)</f>
        <v>52.07</v>
      </c>
      <c r="CG73" s="26" t="s">
        <v>128</v>
      </c>
      <c r="CH73" s="27" t="s">
        <v>79</v>
      </c>
      <c r="CI73" s="13">
        <v>49</v>
      </c>
      <c r="CJ73" s="22">
        <v>71</v>
      </c>
      <c r="CK73" s="22">
        <v>12</v>
      </c>
      <c r="CL73" s="22">
        <f>IF(CJ73, ROUND(CK73/CJ73*100, 2),0)</f>
        <v>16.899999999999999</v>
      </c>
    </row>
    <row r="74" spans="1:90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34"/>
        <v>1217</v>
      </c>
      <c r="E74" s="22">
        <f t="shared" ca="1" si="34"/>
        <v>293</v>
      </c>
      <c r="F74" s="22">
        <f ca="1">IF(D74, ROUND(E74/D74*100, 2),0)</f>
        <v>24.08</v>
      </c>
      <c r="G74" s="26" t="s">
        <v>129</v>
      </c>
      <c r="H74" s="30" t="s">
        <v>130</v>
      </c>
      <c r="I74" s="13">
        <v>50</v>
      </c>
      <c r="J74" s="22">
        <v>128</v>
      </c>
      <c r="K74" s="22">
        <v>15</v>
      </c>
      <c r="L74" s="22">
        <f>IF(J74, ROUND(K74/J74*100, 2),0)</f>
        <v>11.72</v>
      </c>
      <c r="M74" s="26" t="s">
        <v>129</v>
      </c>
      <c r="N74" s="30" t="s">
        <v>130</v>
      </c>
      <c r="O74" s="13">
        <v>50</v>
      </c>
      <c r="P74" s="22">
        <v>5</v>
      </c>
      <c r="Q74" s="22">
        <v>11</v>
      </c>
      <c r="R74" s="22">
        <f>IF(P74, ROUND(Q74/P74*100, 2),0)</f>
        <v>220</v>
      </c>
      <c r="S74" s="26" t="s">
        <v>129</v>
      </c>
      <c r="T74" s="30" t="s">
        <v>130</v>
      </c>
      <c r="U74" s="13">
        <v>50</v>
      </c>
      <c r="V74" s="22">
        <v>13</v>
      </c>
      <c r="W74" s="22">
        <v>9</v>
      </c>
      <c r="X74" s="22">
        <f>IF(V74, ROUND(W74/V74*100, 2),0)</f>
        <v>69.23</v>
      </c>
      <c r="Y74" s="26" t="s">
        <v>129</v>
      </c>
      <c r="Z74" s="30" t="s">
        <v>130</v>
      </c>
      <c r="AA74" s="13">
        <v>50</v>
      </c>
      <c r="AB74" s="22">
        <v>115</v>
      </c>
      <c r="AC74" s="22">
        <v>34</v>
      </c>
      <c r="AD74" s="22">
        <f>IF(AB74, ROUND(AC74/AB74*100, 2),0)</f>
        <v>29.57</v>
      </c>
      <c r="AE74" s="26" t="s">
        <v>129</v>
      </c>
      <c r="AF74" s="30" t="s">
        <v>130</v>
      </c>
      <c r="AG74" s="13">
        <v>50</v>
      </c>
      <c r="AH74" s="22">
        <v>37</v>
      </c>
      <c r="AI74" s="22">
        <v>6</v>
      </c>
      <c r="AJ74" s="22">
        <f>IF(AH74, ROUND(AI74/AH74*100, 2),0)</f>
        <v>16.22</v>
      </c>
      <c r="AK74" s="26" t="s">
        <v>129</v>
      </c>
      <c r="AL74" s="30" t="s">
        <v>130</v>
      </c>
      <c r="AM74" s="13">
        <v>50</v>
      </c>
      <c r="AN74" s="22">
        <v>28</v>
      </c>
      <c r="AO74" s="22">
        <v>28</v>
      </c>
      <c r="AP74" s="22">
        <f>IF(AN74, ROUND(AO74/AN74*100, 2),0)</f>
        <v>100</v>
      </c>
      <c r="AQ74" s="26" t="s">
        <v>129</v>
      </c>
      <c r="AR74" s="30" t="s">
        <v>130</v>
      </c>
      <c r="AS74" s="13">
        <v>50</v>
      </c>
      <c r="AT74" s="22">
        <v>72</v>
      </c>
      <c r="AU74" s="22">
        <v>5</v>
      </c>
      <c r="AV74" s="22">
        <f>IF(AT74, ROUND(AU74/AT74*100, 2),0)</f>
        <v>6.94</v>
      </c>
      <c r="AW74" s="26" t="s">
        <v>129</v>
      </c>
      <c r="AX74" s="30" t="s">
        <v>130</v>
      </c>
      <c r="AY74" s="13">
        <v>50</v>
      </c>
      <c r="AZ74" s="22">
        <v>24</v>
      </c>
      <c r="BA74" s="22">
        <v>0</v>
      </c>
      <c r="BB74" s="22">
        <f>IF(AZ74, ROUND(BA74/AZ74*100, 2),0)</f>
        <v>0</v>
      </c>
      <c r="BC74" s="26" t="s">
        <v>129</v>
      </c>
      <c r="BD74" s="30" t="s">
        <v>130</v>
      </c>
      <c r="BE74" s="13">
        <v>50</v>
      </c>
      <c r="BF74" s="22">
        <v>397</v>
      </c>
      <c r="BG74" s="22">
        <v>2</v>
      </c>
      <c r="BH74" s="22">
        <f>IF(BF74, ROUND(BG74/BF74*100, 2),0)</f>
        <v>0.5</v>
      </c>
      <c r="BI74" s="26" t="s">
        <v>129</v>
      </c>
      <c r="BJ74" s="30" t="s">
        <v>130</v>
      </c>
      <c r="BK74" s="13">
        <v>50</v>
      </c>
      <c r="BL74" s="22">
        <v>120</v>
      </c>
      <c r="BM74" s="22">
        <v>55</v>
      </c>
      <c r="BN74" s="22">
        <f>IF(BL74, ROUND(BM74/BL74*100, 2),0)</f>
        <v>45.83</v>
      </c>
      <c r="BO74" s="26" t="s">
        <v>129</v>
      </c>
      <c r="BP74" s="30" t="s">
        <v>130</v>
      </c>
      <c r="BQ74" s="13">
        <v>50</v>
      </c>
      <c r="BR74" s="22">
        <v>120</v>
      </c>
      <c r="BS74" s="22">
        <v>54</v>
      </c>
      <c r="BT74" s="22">
        <f>IF(BR74, ROUND(BS74/BR74*100, 2),0)</f>
        <v>45</v>
      </c>
      <c r="BU74" s="26" t="s">
        <v>129</v>
      </c>
      <c r="BV74" s="30" t="s">
        <v>130</v>
      </c>
      <c r="BW74" s="13">
        <v>50</v>
      </c>
      <c r="BX74" s="22">
        <v>88</v>
      </c>
      <c r="BY74" s="22">
        <v>1</v>
      </c>
      <c r="BZ74" s="22">
        <f>IF(BX74, ROUND(BY74/BX74*100, 2),0)</f>
        <v>1.1399999999999999</v>
      </c>
      <c r="CA74" s="26" t="s">
        <v>129</v>
      </c>
      <c r="CB74" s="30" t="s">
        <v>130</v>
      </c>
      <c r="CC74" s="13">
        <v>50</v>
      </c>
      <c r="CD74" s="22">
        <v>30</v>
      </c>
      <c r="CE74" s="22">
        <v>58</v>
      </c>
      <c r="CF74" s="22">
        <f>IF(CD74, ROUND(CE74/CD74*100, 2),0)</f>
        <v>193.33</v>
      </c>
      <c r="CG74" s="26" t="s">
        <v>129</v>
      </c>
      <c r="CH74" s="30" t="s">
        <v>130</v>
      </c>
      <c r="CI74" s="13">
        <v>50</v>
      </c>
      <c r="CJ74" s="22">
        <v>40</v>
      </c>
      <c r="CK74" s="22">
        <v>15</v>
      </c>
      <c r="CL74" s="22">
        <f>IF(CJ74, ROUND(CK74/CJ74*100, 2),0)</f>
        <v>37.5</v>
      </c>
    </row>
    <row r="75" spans="1:90" ht="19.350000000000001" customHeight="1" x14ac:dyDescent="0.25">
      <c r="A75" s="23"/>
      <c r="B75" s="24" t="s">
        <v>16</v>
      </c>
      <c r="C75" s="18" t="s">
        <v>12</v>
      </c>
      <c r="D75" s="25"/>
      <c r="E75" s="25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  <c r="BC75" s="23"/>
      <c r="BD75" s="24" t="s">
        <v>16</v>
      </c>
      <c r="BE75" s="18" t="s">
        <v>12</v>
      </c>
      <c r="BF75" s="25"/>
      <c r="BG75" s="25"/>
      <c r="BH75" s="19"/>
      <c r="BI75" s="23"/>
      <c r="BJ75" s="24" t="s">
        <v>16</v>
      </c>
      <c r="BK75" s="18" t="s">
        <v>12</v>
      </c>
      <c r="BL75" s="25"/>
      <c r="BM75" s="25"/>
      <c r="BN75" s="19"/>
      <c r="BO75" s="23"/>
      <c r="BP75" s="24" t="s">
        <v>16</v>
      </c>
      <c r="BQ75" s="18" t="s">
        <v>12</v>
      </c>
      <c r="BR75" s="25"/>
      <c r="BS75" s="25"/>
      <c r="BT75" s="19"/>
      <c r="BU75" s="23"/>
      <c r="BV75" s="24" t="s">
        <v>16</v>
      </c>
      <c r="BW75" s="18" t="s">
        <v>12</v>
      </c>
      <c r="BX75" s="25"/>
      <c r="BY75" s="25"/>
      <c r="BZ75" s="19"/>
      <c r="CA75" s="23"/>
      <c r="CB75" s="24" t="s">
        <v>16</v>
      </c>
      <c r="CC75" s="18" t="s">
        <v>12</v>
      </c>
      <c r="CD75" s="25"/>
      <c r="CE75" s="25"/>
      <c r="CF75" s="19"/>
      <c r="CG75" s="23"/>
      <c r="CH75" s="24" t="s">
        <v>16</v>
      </c>
      <c r="CI75" s="18" t="s">
        <v>12</v>
      </c>
      <c r="CJ75" s="25"/>
      <c r="CK75" s="25"/>
      <c r="CL75" s="19"/>
    </row>
    <row r="76" spans="1:90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35">SUM(OFFSET(D76,0,6),OFFSET(D76,0,12),OFFSET(D76,0,18),OFFSET(D76,0,24),OFFSET(D76,0,30),OFFSET(D76,0,36),OFFSET(D76,0,42),OFFSET(D76,0,48),OFFSET(D76,0,54),OFFSET(D76,0,60),OFFSET(D76,0,66),OFFSET(D76,0,72),OFFSET(D76,0,78),OFFSET(D76,0,84))</f>
        <v>172</v>
      </c>
      <c r="E76" s="22">
        <f t="shared" ca="1" si="35"/>
        <v>23</v>
      </c>
      <c r="F76" s="22">
        <f t="shared" ref="F76:F83" ca="1" si="36">IF(D76, ROUND(E76/D76*100, 2),0)</f>
        <v>13.37</v>
      </c>
      <c r="G76" s="26" t="s">
        <v>131</v>
      </c>
      <c r="H76" s="30" t="s">
        <v>83</v>
      </c>
      <c r="I76" s="13">
        <v>51</v>
      </c>
      <c r="J76" s="22">
        <v>71</v>
      </c>
      <c r="K76" s="22">
        <v>0</v>
      </c>
      <c r="L76" s="22">
        <f t="shared" ref="L76:L83" si="37">IF(J76, ROUND(K76/J76*100, 2),0)</f>
        <v>0</v>
      </c>
      <c r="M76" s="26" t="s">
        <v>131</v>
      </c>
      <c r="N76" s="30" t="s">
        <v>83</v>
      </c>
      <c r="O76" s="13">
        <v>51</v>
      </c>
      <c r="P76" s="22">
        <v>0</v>
      </c>
      <c r="Q76" s="22">
        <v>0</v>
      </c>
      <c r="R76" s="22">
        <f t="shared" ref="R76:R83" si="38">IF(P76, ROUND(Q76/P76*100, 2),0)</f>
        <v>0</v>
      </c>
      <c r="S76" s="26" t="s">
        <v>131</v>
      </c>
      <c r="T76" s="30" t="s">
        <v>83</v>
      </c>
      <c r="U76" s="13">
        <v>51</v>
      </c>
      <c r="V76" s="22">
        <v>0</v>
      </c>
      <c r="W76" s="22">
        <v>2</v>
      </c>
      <c r="X76" s="22">
        <f t="shared" ref="X76:X83" si="39">IF(V76, ROUND(W76/V76*100, 2),0)</f>
        <v>0</v>
      </c>
      <c r="Y76" s="26" t="s">
        <v>131</v>
      </c>
      <c r="Z76" s="30" t="s">
        <v>83</v>
      </c>
      <c r="AA76" s="13">
        <v>51</v>
      </c>
      <c r="AB76" s="22">
        <v>8</v>
      </c>
      <c r="AC76" s="22">
        <v>2</v>
      </c>
      <c r="AD76" s="22">
        <f t="shared" ref="AD76:AD83" si="40">IF(AB76, ROUND(AC76/AB76*100, 2),0)</f>
        <v>25</v>
      </c>
      <c r="AE76" s="26" t="s">
        <v>131</v>
      </c>
      <c r="AF76" s="30" t="s">
        <v>83</v>
      </c>
      <c r="AG76" s="13">
        <v>51</v>
      </c>
      <c r="AH76" s="22">
        <v>1</v>
      </c>
      <c r="AI76" s="22">
        <v>2</v>
      </c>
      <c r="AJ76" s="22">
        <f t="shared" ref="AJ76:AJ83" si="41">IF(AH76, ROUND(AI76/AH76*100, 2),0)</f>
        <v>200</v>
      </c>
      <c r="AK76" s="26" t="s">
        <v>131</v>
      </c>
      <c r="AL76" s="30" t="s">
        <v>83</v>
      </c>
      <c r="AM76" s="13">
        <v>51</v>
      </c>
      <c r="AN76" s="22">
        <v>0</v>
      </c>
      <c r="AO76" s="22">
        <v>0</v>
      </c>
      <c r="AP76" s="22">
        <f t="shared" ref="AP76:AP83" si="42">IF(AN76, ROUND(AO76/AN76*100, 2),0)</f>
        <v>0</v>
      </c>
      <c r="AQ76" s="26" t="s">
        <v>131</v>
      </c>
      <c r="AR76" s="30" t="s">
        <v>83</v>
      </c>
      <c r="AS76" s="13">
        <v>51</v>
      </c>
      <c r="AT76" s="22">
        <v>9</v>
      </c>
      <c r="AU76" s="22">
        <v>0</v>
      </c>
      <c r="AV76" s="22">
        <f t="shared" ref="AV76:AV83" si="43">IF(AT76, ROUND(AU76/AT76*100, 2),0)</f>
        <v>0</v>
      </c>
      <c r="AW76" s="26" t="s">
        <v>131</v>
      </c>
      <c r="AX76" s="30" t="s">
        <v>83</v>
      </c>
      <c r="AY76" s="13">
        <v>51</v>
      </c>
      <c r="AZ76" s="22">
        <v>3</v>
      </c>
      <c r="BA76" s="22">
        <v>0</v>
      </c>
      <c r="BB76" s="22">
        <f t="shared" ref="BB76:BB83" si="44">IF(AZ76, ROUND(BA76/AZ76*100, 2),0)</f>
        <v>0</v>
      </c>
      <c r="BC76" s="26" t="s">
        <v>131</v>
      </c>
      <c r="BD76" s="30" t="s">
        <v>83</v>
      </c>
      <c r="BE76" s="13">
        <v>51</v>
      </c>
      <c r="BF76" s="22">
        <v>11</v>
      </c>
      <c r="BG76" s="22">
        <v>0</v>
      </c>
      <c r="BH76" s="22">
        <f t="shared" ref="BH76:BH83" si="45">IF(BF76, ROUND(BG76/BF76*100, 2),0)</f>
        <v>0</v>
      </c>
      <c r="BI76" s="26" t="s">
        <v>131</v>
      </c>
      <c r="BJ76" s="30" t="s">
        <v>83</v>
      </c>
      <c r="BK76" s="13">
        <v>51</v>
      </c>
      <c r="BL76" s="22">
        <v>14</v>
      </c>
      <c r="BM76" s="22">
        <v>3</v>
      </c>
      <c r="BN76" s="22">
        <f t="shared" ref="BN76:BN83" si="46">IF(BL76, ROUND(BM76/BL76*100, 2),0)</f>
        <v>21.43</v>
      </c>
      <c r="BO76" s="26" t="s">
        <v>131</v>
      </c>
      <c r="BP76" s="30" t="s">
        <v>83</v>
      </c>
      <c r="BQ76" s="13">
        <v>51</v>
      </c>
      <c r="BR76" s="22">
        <v>13</v>
      </c>
      <c r="BS76" s="22">
        <v>2</v>
      </c>
      <c r="BT76" s="22">
        <f t="shared" ref="BT76:BT83" si="47">IF(BR76, ROUND(BS76/BR76*100, 2),0)</f>
        <v>15.38</v>
      </c>
      <c r="BU76" s="26" t="s">
        <v>131</v>
      </c>
      <c r="BV76" s="30" t="s">
        <v>83</v>
      </c>
      <c r="BW76" s="13">
        <v>51</v>
      </c>
      <c r="BX76" s="22">
        <v>26</v>
      </c>
      <c r="BY76" s="22">
        <v>1</v>
      </c>
      <c r="BZ76" s="22">
        <f t="shared" ref="BZ76:BZ83" si="48">IF(BX76, ROUND(BY76/BX76*100, 2),0)</f>
        <v>3.85</v>
      </c>
      <c r="CA76" s="26" t="s">
        <v>131</v>
      </c>
      <c r="CB76" s="30" t="s">
        <v>83</v>
      </c>
      <c r="CC76" s="13">
        <v>51</v>
      </c>
      <c r="CD76" s="22">
        <v>14</v>
      </c>
      <c r="CE76" s="22">
        <v>9</v>
      </c>
      <c r="CF76" s="22">
        <f t="shared" ref="CF76:CF83" si="49">IF(CD76, ROUND(CE76/CD76*100, 2),0)</f>
        <v>64.290000000000006</v>
      </c>
      <c r="CG76" s="26" t="s">
        <v>131</v>
      </c>
      <c r="CH76" s="30" t="s">
        <v>83</v>
      </c>
      <c r="CI76" s="13">
        <v>51</v>
      </c>
      <c r="CJ76" s="22">
        <v>2</v>
      </c>
      <c r="CK76" s="22">
        <v>2</v>
      </c>
      <c r="CL76" s="22">
        <f t="shared" ref="CL76:CL83" si="50">IF(CJ76, ROUND(CK76/CJ76*100, 2),0)</f>
        <v>100</v>
      </c>
    </row>
    <row r="77" spans="1:90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35"/>
        <v>1010</v>
      </c>
      <c r="E77" s="22">
        <f t="shared" ca="1" si="35"/>
        <v>263</v>
      </c>
      <c r="F77" s="22">
        <f t="shared" ca="1" si="36"/>
        <v>26.04</v>
      </c>
      <c r="G77" s="26" t="s">
        <v>132</v>
      </c>
      <c r="H77" s="30" t="s">
        <v>85</v>
      </c>
      <c r="I77" s="13">
        <v>52</v>
      </c>
      <c r="J77" s="22">
        <v>57</v>
      </c>
      <c r="K77" s="22">
        <v>13</v>
      </c>
      <c r="L77" s="22">
        <f t="shared" si="37"/>
        <v>22.81</v>
      </c>
      <c r="M77" s="26" t="s">
        <v>132</v>
      </c>
      <c r="N77" s="30" t="s">
        <v>85</v>
      </c>
      <c r="O77" s="13">
        <v>52</v>
      </c>
      <c r="P77" s="22">
        <v>5</v>
      </c>
      <c r="Q77" s="22">
        <v>11</v>
      </c>
      <c r="R77" s="22">
        <f t="shared" si="38"/>
        <v>220</v>
      </c>
      <c r="S77" s="26" t="s">
        <v>132</v>
      </c>
      <c r="T77" s="30" t="s">
        <v>85</v>
      </c>
      <c r="U77" s="13">
        <v>52</v>
      </c>
      <c r="V77" s="22">
        <v>5</v>
      </c>
      <c r="W77" s="22">
        <v>7</v>
      </c>
      <c r="X77" s="22">
        <f t="shared" si="39"/>
        <v>140</v>
      </c>
      <c r="Y77" s="26" t="s">
        <v>132</v>
      </c>
      <c r="Z77" s="30" t="s">
        <v>85</v>
      </c>
      <c r="AA77" s="13">
        <v>52</v>
      </c>
      <c r="AB77" s="22">
        <v>102</v>
      </c>
      <c r="AC77" s="22">
        <v>28</v>
      </c>
      <c r="AD77" s="22">
        <f t="shared" si="40"/>
        <v>27.45</v>
      </c>
      <c r="AE77" s="26" t="s">
        <v>132</v>
      </c>
      <c r="AF77" s="30" t="s">
        <v>85</v>
      </c>
      <c r="AG77" s="13">
        <v>52</v>
      </c>
      <c r="AH77" s="22">
        <v>23</v>
      </c>
      <c r="AI77" s="22">
        <v>4</v>
      </c>
      <c r="AJ77" s="22">
        <f t="shared" si="41"/>
        <v>17.39</v>
      </c>
      <c r="AK77" s="26" t="s">
        <v>132</v>
      </c>
      <c r="AL77" s="30" t="s">
        <v>85</v>
      </c>
      <c r="AM77" s="13">
        <v>52</v>
      </c>
      <c r="AN77" s="22">
        <v>28</v>
      </c>
      <c r="AO77" s="22">
        <v>28</v>
      </c>
      <c r="AP77" s="22">
        <f t="shared" si="42"/>
        <v>100</v>
      </c>
      <c r="AQ77" s="26" t="s">
        <v>132</v>
      </c>
      <c r="AR77" s="30" t="s">
        <v>85</v>
      </c>
      <c r="AS77" s="13">
        <v>52</v>
      </c>
      <c r="AT77" s="22">
        <v>63</v>
      </c>
      <c r="AU77" s="22">
        <v>5</v>
      </c>
      <c r="AV77" s="22">
        <f t="shared" si="43"/>
        <v>7.94</v>
      </c>
      <c r="AW77" s="26" t="s">
        <v>132</v>
      </c>
      <c r="AX77" s="30" t="s">
        <v>85</v>
      </c>
      <c r="AY77" s="13">
        <v>52</v>
      </c>
      <c r="AZ77" s="22">
        <v>20</v>
      </c>
      <c r="BA77" s="22">
        <v>0</v>
      </c>
      <c r="BB77" s="22">
        <f t="shared" si="44"/>
        <v>0</v>
      </c>
      <c r="BC77" s="26" t="s">
        <v>132</v>
      </c>
      <c r="BD77" s="30" t="s">
        <v>85</v>
      </c>
      <c r="BE77" s="13">
        <v>52</v>
      </c>
      <c r="BF77" s="22">
        <v>386</v>
      </c>
      <c r="BG77" s="22">
        <v>2</v>
      </c>
      <c r="BH77" s="22">
        <f t="shared" si="45"/>
        <v>0.52</v>
      </c>
      <c r="BI77" s="26" t="s">
        <v>132</v>
      </c>
      <c r="BJ77" s="30" t="s">
        <v>85</v>
      </c>
      <c r="BK77" s="13">
        <v>52</v>
      </c>
      <c r="BL77" s="22">
        <v>106</v>
      </c>
      <c r="BM77" s="22">
        <v>52</v>
      </c>
      <c r="BN77" s="22">
        <f t="shared" si="46"/>
        <v>49.06</v>
      </c>
      <c r="BO77" s="26" t="s">
        <v>132</v>
      </c>
      <c r="BP77" s="30" t="s">
        <v>85</v>
      </c>
      <c r="BQ77" s="13">
        <v>52</v>
      </c>
      <c r="BR77" s="22">
        <v>101</v>
      </c>
      <c r="BS77" s="22">
        <v>52</v>
      </c>
      <c r="BT77" s="22">
        <f t="shared" si="47"/>
        <v>51.49</v>
      </c>
      <c r="BU77" s="26" t="s">
        <v>132</v>
      </c>
      <c r="BV77" s="30" t="s">
        <v>85</v>
      </c>
      <c r="BW77" s="13">
        <v>52</v>
      </c>
      <c r="BX77" s="22">
        <v>62</v>
      </c>
      <c r="BY77" s="22">
        <v>0</v>
      </c>
      <c r="BZ77" s="22">
        <f t="shared" si="48"/>
        <v>0</v>
      </c>
      <c r="CA77" s="26" t="s">
        <v>132</v>
      </c>
      <c r="CB77" s="30" t="s">
        <v>85</v>
      </c>
      <c r="CC77" s="13">
        <v>52</v>
      </c>
      <c r="CD77" s="22">
        <v>16</v>
      </c>
      <c r="CE77" s="22">
        <v>49</v>
      </c>
      <c r="CF77" s="22">
        <f t="shared" si="49"/>
        <v>306.25</v>
      </c>
      <c r="CG77" s="26" t="s">
        <v>132</v>
      </c>
      <c r="CH77" s="30" t="s">
        <v>85</v>
      </c>
      <c r="CI77" s="13">
        <v>52</v>
      </c>
      <c r="CJ77" s="22">
        <v>36</v>
      </c>
      <c r="CK77" s="22">
        <v>12</v>
      </c>
      <c r="CL77" s="22">
        <f t="shared" si="50"/>
        <v>33.33</v>
      </c>
    </row>
    <row r="78" spans="1:90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35"/>
        <v>13</v>
      </c>
      <c r="E78" s="22">
        <f t="shared" ca="1" si="35"/>
        <v>3</v>
      </c>
      <c r="F78" s="22">
        <f t="shared" ca="1" si="36"/>
        <v>23.08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37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0</v>
      </c>
      <c r="R78" s="22">
        <f t="shared" si="38"/>
        <v>0</v>
      </c>
      <c r="S78" s="26" t="s">
        <v>133</v>
      </c>
      <c r="T78" s="30" t="s">
        <v>87</v>
      </c>
      <c r="U78" s="13">
        <v>53</v>
      </c>
      <c r="V78" s="22">
        <v>0</v>
      </c>
      <c r="W78" s="22">
        <v>0</v>
      </c>
      <c r="X78" s="22">
        <f t="shared" si="39"/>
        <v>0</v>
      </c>
      <c r="Y78" s="26" t="s">
        <v>133</v>
      </c>
      <c r="Z78" s="30" t="s">
        <v>87</v>
      </c>
      <c r="AA78" s="13">
        <v>53</v>
      </c>
      <c r="AB78" s="22">
        <v>1</v>
      </c>
      <c r="AC78" s="22">
        <v>3</v>
      </c>
      <c r="AD78" s="22">
        <f t="shared" si="40"/>
        <v>300</v>
      </c>
      <c r="AE78" s="26" t="s">
        <v>133</v>
      </c>
      <c r="AF78" s="30" t="s">
        <v>87</v>
      </c>
      <c r="AG78" s="13">
        <v>53</v>
      </c>
      <c r="AH78" s="22">
        <v>3</v>
      </c>
      <c r="AI78" s="22">
        <v>0</v>
      </c>
      <c r="AJ78" s="22">
        <f t="shared" si="41"/>
        <v>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42"/>
        <v>0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0</v>
      </c>
      <c r="AV78" s="22">
        <f t="shared" si="43"/>
        <v>0</v>
      </c>
      <c r="AW78" s="26" t="s">
        <v>133</v>
      </c>
      <c r="AX78" s="30" t="s">
        <v>87</v>
      </c>
      <c r="AY78" s="13">
        <v>53</v>
      </c>
      <c r="AZ78" s="22">
        <v>1</v>
      </c>
      <c r="BA78" s="22">
        <v>0</v>
      </c>
      <c r="BB78" s="22">
        <f t="shared" si="44"/>
        <v>0</v>
      </c>
      <c r="BC78" s="26" t="s">
        <v>133</v>
      </c>
      <c r="BD78" s="30" t="s">
        <v>87</v>
      </c>
      <c r="BE78" s="13">
        <v>53</v>
      </c>
      <c r="BF78" s="22">
        <v>0</v>
      </c>
      <c r="BG78" s="22">
        <v>0</v>
      </c>
      <c r="BH78" s="22">
        <f t="shared" si="45"/>
        <v>0</v>
      </c>
      <c r="BI78" s="26" t="s">
        <v>133</v>
      </c>
      <c r="BJ78" s="30" t="s">
        <v>87</v>
      </c>
      <c r="BK78" s="13">
        <v>53</v>
      </c>
      <c r="BL78" s="22">
        <v>0</v>
      </c>
      <c r="BM78" s="22">
        <v>0</v>
      </c>
      <c r="BN78" s="22">
        <f t="shared" si="46"/>
        <v>0</v>
      </c>
      <c r="BO78" s="26" t="s">
        <v>133</v>
      </c>
      <c r="BP78" s="30" t="s">
        <v>87</v>
      </c>
      <c r="BQ78" s="13">
        <v>53</v>
      </c>
      <c r="BR78" s="22">
        <v>6</v>
      </c>
      <c r="BS78" s="22">
        <v>0</v>
      </c>
      <c r="BT78" s="22">
        <f t="shared" si="47"/>
        <v>0</v>
      </c>
      <c r="BU78" s="26" t="s">
        <v>133</v>
      </c>
      <c r="BV78" s="30" t="s">
        <v>87</v>
      </c>
      <c r="BW78" s="13">
        <v>53</v>
      </c>
      <c r="BX78" s="22">
        <v>0</v>
      </c>
      <c r="BY78" s="22">
        <v>0</v>
      </c>
      <c r="BZ78" s="22">
        <f t="shared" si="48"/>
        <v>0</v>
      </c>
      <c r="CA78" s="26" t="s">
        <v>133</v>
      </c>
      <c r="CB78" s="30" t="s">
        <v>87</v>
      </c>
      <c r="CC78" s="13">
        <v>53</v>
      </c>
      <c r="CD78" s="22">
        <v>0</v>
      </c>
      <c r="CE78" s="22">
        <v>0</v>
      </c>
      <c r="CF78" s="22">
        <f t="shared" si="49"/>
        <v>0</v>
      </c>
      <c r="CG78" s="26" t="s">
        <v>133</v>
      </c>
      <c r="CH78" s="30" t="s">
        <v>87</v>
      </c>
      <c r="CI78" s="13">
        <v>53</v>
      </c>
      <c r="CJ78" s="22">
        <v>2</v>
      </c>
      <c r="CK78" s="22">
        <v>0</v>
      </c>
      <c r="CL78" s="22">
        <f t="shared" si="50"/>
        <v>0</v>
      </c>
    </row>
    <row r="79" spans="1:90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35"/>
        <v>22</v>
      </c>
      <c r="E79" s="22">
        <f t="shared" ca="1" si="35"/>
        <v>4</v>
      </c>
      <c r="F79" s="22">
        <f t="shared" ca="1" si="36"/>
        <v>18.18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2</v>
      </c>
      <c r="L79" s="22">
        <f t="shared" si="37"/>
        <v>0</v>
      </c>
      <c r="M79" s="26" t="s">
        <v>134</v>
      </c>
      <c r="N79" s="30" t="s">
        <v>89</v>
      </c>
      <c r="O79" s="13">
        <v>54</v>
      </c>
      <c r="P79" s="22">
        <v>0</v>
      </c>
      <c r="Q79" s="22">
        <v>0</v>
      </c>
      <c r="R79" s="22">
        <f t="shared" si="38"/>
        <v>0</v>
      </c>
      <c r="S79" s="26" t="s">
        <v>134</v>
      </c>
      <c r="T79" s="30" t="s">
        <v>89</v>
      </c>
      <c r="U79" s="13">
        <v>54</v>
      </c>
      <c r="V79" s="22">
        <v>8</v>
      </c>
      <c r="W79" s="22">
        <v>0</v>
      </c>
      <c r="X79" s="22">
        <f t="shared" si="39"/>
        <v>0</v>
      </c>
      <c r="Y79" s="26" t="s">
        <v>134</v>
      </c>
      <c r="Z79" s="30" t="s">
        <v>89</v>
      </c>
      <c r="AA79" s="13">
        <v>54</v>
      </c>
      <c r="AB79" s="22">
        <v>4</v>
      </c>
      <c r="AC79" s="22">
        <v>1</v>
      </c>
      <c r="AD79" s="22">
        <f t="shared" si="40"/>
        <v>25</v>
      </c>
      <c r="AE79" s="26" t="s">
        <v>134</v>
      </c>
      <c r="AF79" s="30" t="s">
        <v>89</v>
      </c>
      <c r="AG79" s="13">
        <v>54</v>
      </c>
      <c r="AH79" s="22">
        <v>10</v>
      </c>
      <c r="AI79" s="22">
        <v>0</v>
      </c>
      <c r="AJ79" s="22">
        <f t="shared" si="41"/>
        <v>0</v>
      </c>
      <c r="AK79" s="26" t="s">
        <v>134</v>
      </c>
      <c r="AL79" s="30" t="s">
        <v>89</v>
      </c>
      <c r="AM79" s="13">
        <v>54</v>
      </c>
      <c r="AN79" s="22">
        <v>0</v>
      </c>
      <c r="AO79" s="22">
        <v>0</v>
      </c>
      <c r="AP79" s="22">
        <f t="shared" si="42"/>
        <v>0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0</v>
      </c>
      <c r="AV79" s="22">
        <f t="shared" si="43"/>
        <v>0</v>
      </c>
      <c r="AW79" s="26" t="s">
        <v>134</v>
      </c>
      <c r="AX79" s="30" t="s">
        <v>89</v>
      </c>
      <c r="AY79" s="13">
        <v>54</v>
      </c>
      <c r="AZ79" s="22">
        <v>0</v>
      </c>
      <c r="BA79" s="22">
        <v>0</v>
      </c>
      <c r="BB79" s="22">
        <f t="shared" si="44"/>
        <v>0</v>
      </c>
      <c r="BC79" s="26" t="s">
        <v>134</v>
      </c>
      <c r="BD79" s="30" t="s">
        <v>89</v>
      </c>
      <c r="BE79" s="13">
        <v>54</v>
      </c>
      <c r="BF79" s="22">
        <v>0</v>
      </c>
      <c r="BG79" s="22">
        <v>0</v>
      </c>
      <c r="BH79" s="22">
        <f t="shared" si="45"/>
        <v>0</v>
      </c>
      <c r="BI79" s="26" t="s">
        <v>134</v>
      </c>
      <c r="BJ79" s="30" t="s">
        <v>89</v>
      </c>
      <c r="BK79" s="13">
        <v>54</v>
      </c>
      <c r="BL79" s="22">
        <v>0</v>
      </c>
      <c r="BM79" s="22">
        <v>0</v>
      </c>
      <c r="BN79" s="22">
        <f t="shared" si="46"/>
        <v>0</v>
      </c>
      <c r="BO79" s="26" t="s">
        <v>134</v>
      </c>
      <c r="BP79" s="30" t="s">
        <v>89</v>
      </c>
      <c r="BQ79" s="13">
        <v>54</v>
      </c>
      <c r="BR79" s="22">
        <v>0</v>
      </c>
      <c r="BS79" s="22">
        <v>0</v>
      </c>
      <c r="BT79" s="22">
        <f t="shared" si="47"/>
        <v>0</v>
      </c>
      <c r="BU79" s="26" t="s">
        <v>134</v>
      </c>
      <c r="BV79" s="30" t="s">
        <v>89</v>
      </c>
      <c r="BW79" s="13">
        <v>54</v>
      </c>
      <c r="BX79" s="22">
        <v>0</v>
      </c>
      <c r="BY79" s="22">
        <v>0</v>
      </c>
      <c r="BZ79" s="22">
        <f t="shared" si="48"/>
        <v>0</v>
      </c>
      <c r="CA79" s="26" t="s">
        <v>134</v>
      </c>
      <c r="CB79" s="30" t="s">
        <v>89</v>
      </c>
      <c r="CC79" s="13">
        <v>54</v>
      </c>
      <c r="CD79" s="22">
        <v>0</v>
      </c>
      <c r="CE79" s="22">
        <v>0</v>
      </c>
      <c r="CF79" s="22">
        <f t="shared" si="49"/>
        <v>0</v>
      </c>
      <c r="CG79" s="26" t="s">
        <v>134</v>
      </c>
      <c r="CH79" s="30" t="s">
        <v>89</v>
      </c>
      <c r="CI79" s="13">
        <v>54</v>
      </c>
      <c r="CJ79" s="22">
        <v>0</v>
      </c>
      <c r="CK79" s="22">
        <v>1</v>
      </c>
      <c r="CL79" s="22">
        <f t="shared" si="50"/>
        <v>0</v>
      </c>
    </row>
    <row r="80" spans="1:90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35"/>
        <v>1162</v>
      </c>
      <c r="E80" s="22">
        <f t="shared" ca="1" si="35"/>
        <v>568</v>
      </c>
      <c r="F80" s="22">
        <f t="shared" ca="1" si="36"/>
        <v>48.88</v>
      </c>
      <c r="G80" s="26" t="s">
        <v>135</v>
      </c>
      <c r="H80" s="30" t="s">
        <v>91</v>
      </c>
      <c r="I80" s="13">
        <v>55</v>
      </c>
      <c r="J80" s="22">
        <v>50</v>
      </c>
      <c r="K80" s="22">
        <v>1</v>
      </c>
      <c r="L80" s="22">
        <f t="shared" si="37"/>
        <v>2</v>
      </c>
      <c r="M80" s="26" t="s">
        <v>135</v>
      </c>
      <c r="N80" s="30" t="s">
        <v>91</v>
      </c>
      <c r="O80" s="13">
        <v>55</v>
      </c>
      <c r="P80" s="22">
        <v>7</v>
      </c>
      <c r="Q80" s="22">
        <v>6</v>
      </c>
      <c r="R80" s="22">
        <f t="shared" si="38"/>
        <v>85.71</v>
      </c>
      <c r="S80" s="26" t="s">
        <v>135</v>
      </c>
      <c r="T80" s="30" t="s">
        <v>91</v>
      </c>
      <c r="U80" s="13">
        <v>55</v>
      </c>
      <c r="V80" s="22">
        <v>40</v>
      </c>
      <c r="W80" s="22">
        <v>45</v>
      </c>
      <c r="X80" s="22">
        <f t="shared" si="39"/>
        <v>112.5</v>
      </c>
      <c r="Y80" s="26" t="s">
        <v>135</v>
      </c>
      <c r="Z80" s="30" t="s">
        <v>91</v>
      </c>
      <c r="AA80" s="13">
        <v>55</v>
      </c>
      <c r="AB80" s="22">
        <v>38</v>
      </c>
      <c r="AC80" s="22">
        <v>44</v>
      </c>
      <c r="AD80" s="22">
        <f t="shared" si="40"/>
        <v>115.79</v>
      </c>
      <c r="AE80" s="26" t="s">
        <v>135</v>
      </c>
      <c r="AF80" s="30" t="s">
        <v>91</v>
      </c>
      <c r="AG80" s="13">
        <v>55</v>
      </c>
      <c r="AH80" s="22">
        <v>93</v>
      </c>
      <c r="AI80" s="22">
        <v>23</v>
      </c>
      <c r="AJ80" s="22">
        <f t="shared" si="41"/>
        <v>24.73</v>
      </c>
      <c r="AK80" s="26" t="s">
        <v>135</v>
      </c>
      <c r="AL80" s="30" t="s">
        <v>91</v>
      </c>
      <c r="AM80" s="13">
        <v>55</v>
      </c>
      <c r="AN80" s="22">
        <v>38</v>
      </c>
      <c r="AO80" s="22">
        <v>19</v>
      </c>
      <c r="AP80" s="22">
        <f t="shared" si="42"/>
        <v>50</v>
      </c>
      <c r="AQ80" s="26" t="s">
        <v>135</v>
      </c>
      <c r="AR80" s="30" t="s">
        <v>91</v>
      </c>
      <c r="AS80" s="13">
        <v>55</v>
      </c>
      <c r="AT80" s="22">
        <v>40</v>
      </c>
      <c r="AU80" s="22">
        <v>10</v>
      </c>
      <c r="AV80" s="22">
        <f t="shared" si="43"/>
        <v>25</v>
      </c>
      <c r="AW80" s="26" t="s">
        <v>135</v>
      </c>
      <c r="AX80" s="30" t="s">
        <v>91</v>
      </c>
      <c r="AY80" s="13">
        <v>55</v>
      </c>
      <c r="AZ80" s="22">
        <v>17</v>
      </c>
      <c r="BA80" s="22">
        <v>7</v>
      </c>
      <c r="BB80" s="22">
        <f t="shared" si="44"/>
        <v>41.18</v>
      </c>
      <c r="BC80" s="26" t="s">
        <v>135</v>
      </c>
      <c r="BD80" s="30" t="s">
        <v>91</v>
      </c>
      <c r="BE80" s="13">
        <v>55</v>
      </c>
      <c r="BF80" s="22">
        <v>24</v>
      </c>
      <c r="BG80" s="22">
        <v>237</v>
      </c>
      <c r="BH80" s="22">
        <f t="shared" si="45"/>
        <v>987.5</v>
      </c>
      <c r="BI80" s="26" t="s">
        <v>135</v>
      </c>
      <c r="BJ80" s="30" t="s">
        <v>91</v>
      </c>
      <c r="BK80" s="13">
        <v>55</v>
      </c>
      <c r="BL80" s="22">
        <v>293</v>
      </c>
      <c r="BM80" s="22">
        <v>31</v>
      </c>
      <c r="BN80" s="22">
        <f t="shared" si="46"/>
        <v>10.58</v>
      </c>
      <c r="BO80" s="26" t="s">
        <v>135</v>
      </c>
      <c r="BP80" s="30" t="s">
        <v>91</v>
      </c>
      <c r="BQ80" s="13">
        <v>55</v>
      </c>
      <c r="BR80" s="22">
        <v>218</v>
      </c>
      <c r="BS80" s="22">
        <v>77</v>
      </c>
      <c r="BT80" s="22">
        <f t="shared" si="47"/>
        <v>35.32</v>
      </c>
      <c r="BU80" s="26" t="s">
        <v>135</v>
      </c>
      <c r="BV80" s="30" t="s">
        <v>91</v>
      </c>
      <c r="BW80" s="13">
        <v>55</v>
      </c>
      <c r="BX80" s="22">
        <v>11</v>
      </c>
      <c r="BY80" s="22">
        <v>0</v>
      </c>
      <c r="BZ80" s="22">
        <f t="shared" si="48"/>
        <v>0</v>
      </c>
      <c r="CA80" s="26" t="s">
        <v>135</v>
      </c>
      <c r="CB80" s="30" t="s">
        <v>91</v>
      </c>
      <c r="CC80" s="13">
        <v>55</v>
      </c>
      <c r="CD80" s="22">
        <v>198</v>
      </c>
      <c r="CE80" s="22">
        <v>58</v>
      </c>
      <c r="CF80" s="22">
        <f t="shared" si="49"/>
        <v>29.29</v>
      </c>
      <c r="CG80" s="26" t="s">
        <v>135</v>
      </c>
      <c r="CH80" s="30" t="s">
        <v>91</v>
      </c>
      <c r="CI80" s="13">
        <v>55</v>
      </c>
      <c r="CJ80" s="22">
        <v>95</v>
      </c>
      <c r="CK80" s="22">
        <v>10</v>
      </c>
      <c r="CL80" s="22">
        <f t="shared" si="50"/>
        <v>10.53</v>
      </c>
    </row>
    <row r="81" spans="1:90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35"/>
        <v>1697</v>
      </c>
      <c r="E81" s="22">
        <f t="shared" ca="1" si="35"/>
        <v>354</v>
      </c>
      <c r="F81" s="22">
        <f t="shared" ca="1" si="36"/>
        <v>20.86</v>
      </c>
      <c r="G81" s="26" t="s">
        <v>136</v>
      </c>
      <c r="H81" s="30" t="s">
        <v>93</v>
      </c>
      <c r="I81" s="13">
        <v>56</v>
      </c>
      <c r="J81" s="22">
        <v>213</v>
      </c>
      <c r="K81" s="22">
        <v>16</v>
      </c>
      <c r="L81" s="22">
        <f t="shared" si="37"/>
        <v>7.51</v>
      </c>
      <c r="M81" s="26" t="s">
        <v>136</v>
      </c>
      <c r="N81" s="30" t="s">
        <v>93</v>
      </c>
      <c r="O81" s="13">
        <v>56</v>
      </c>
      <c r="P81" s="22">
        <v>18</v>
      </c>
      <c r="Q81" s="22">
        <v>1</v>
      </c>
      <c r="R81" s="22">
        <f t="shared" si="38"/>
        <v>5.56</v>
      </c>
      <c r="S81" s="26" t="s">
        <v>136</v>
      </c>
      <c r="T81" s="30" t="s">
        <v>93</v>
      </c>
      <c r="U81" s="13">
        <v>56</v>
      </c>
      <c r="V81" s="22">
        <v>41</v>
      </c>
      <c r="W81" s="22">
        <v>13</v>
      </c>
      <c r="X81" s="22">
        <f t="shared" si="39"/>
        <v>31.71</v>
      </c>
      <c r="Y81" s="26" t="s">
        <v>136</v>
      </c>
      <c r="Z81" s="30" t="s">
        <v>93</v>
      </c>
      <c r="AA81" s="13">
        <v>56</v>
      </c>
      <c r="AB81" s="22">
        <v>30</v>
      </c>
      <c r="AC81" s="22">
        <v>32</v>
      </c>
      <c r="AD81" s="22">
        <f t="shared" si="40"/>
        <v>106.67</v>
      </c>
      <c r="AE81" s="26" t="s">
        <v>136</v>
      </c>
      <c r="AF81" s="30" t="s">
        <v>93</v>
      </c>
      <c r="AG81" s="13">
        <v>56</v>
      </c>
      <c r="AH81" s="22">
        <v>65</v>
      </c>
      <c r="AI81" s="22">
        <v>14</v>
      </c>
      <c r="AJ81" s="22">
        <f t="shared" si="41"/>
        <v>21.54</v>
      </c>
      <c r="AK81" s="26" t="s">
        <v>136</v>
      </c>
      <c r="AL81" s="30" t="s">
        <v>93</v>
      </c>
      <c r="AM81" s="13">
        <v>56</v>
      </c>
      <c r="AN81" s="22">
        <v>34</v>
      </c>
      <c r="AO81" s="22">
        <v>8</v>
      </c>
      <c r="AP81" s="22">
        <f t="shared" si="42"/>
        <v>23.53</v>
      </c>
      <c r="AQ81" s="26" t="s">
        <v>136</v>
      </c>
      <c r="AR81" s="30" t="s">
        <v>93</v>
      </c>
      <c r="AS81" s="13">
        <v>56</v>
      </c>
      <c r="AT81" s="22">
        <v>31</v>
      </c>
      <c r="AU81" s="22">
        <v>7</v>
      </c>
      <c r="AV81" s="22">
        <f t="shared" si="43"/>
        <v>22.58</v>
      </c>
      <c r="AW81" s="26" t="s">
        <v>136</v>
      </c>
      <c r="AX81" s="30" t="s">
        <v>93</v>
      </c>
      <c r="AY81" s="13">
        <v>56</v>
      </c>
      <c r="AZ81" s="22">
        <v>33</v>
      </c>
      <c r="BA81" s="22">
        <v>13</v>
      </c>
      <c r="BB81" s="22">
        <f t="shared" si="44"/>
        <v>39.39</v>
      </c>
      <c r="BC81" s="26" t="s">
        <v>136</v>
      </c>
      <c r="BD81" s="30" t="s">
        <v>93</v>
      </c>
      <c r="BE81" s="13">
        <v>56</v>
      </c>
      <c r="BF81" s="22">
        <v>582</v>
      </c>
      <c r="BG81" s="22">
        <v>66</v>
      </c>
      <c r="BH81" s="22">
        <f t="shared" si="45"/>
        <v>11.34</v>
      </c>
      <c r="BI81" s="26" t="s">
        <v>136</v>
      </c>
      <c r="BJ81" s="30" t="s">
        <v>93</v>
      </c>
      <c r="BK81" s="13">
        <v>56</v>
      </c>
      <c r="BL81" s="22">
        <v>168</v>
      </c>
      <c r="BM81" s="22">
        <v>58</v>
      </c>
      <c r="BN81" s="22">
        <f t="shared" si="46"/>
        <v>34.520000000000003</v>
      </c>
      <c r="BO81" s="26" t="s">
        <v>136</v>
      </c>
      <c r="BP81" s="30" t="s">
        <v>93</v>
      </c>
      <c r="BQ81" s="13">
        <v>56</v>
      </c>
      <c r="BR81" s="22">
        <v>143</v>
      </c>
      <c r="BS81" s="22">
        <v>52</v>
      </c>
      <c r="BT81" s="22">
        <f t="shared" si="47"/>
        <v>36.36</v>
      </c>
      <c r="BU81" s="26" t="s">
        <v>136</v>
      </c>
      <c r="BV81" s="30" t="s">
        <v>93</v>
      </c>
      <c r="BW81" s="13">
        <v>56</v>
      </c>
      <c r="BX81" s="22">
        <v>42</v>
      </c>
      <c r="BY81" s="22">
        <v>0</v>
      </c>
      <c r="BZ81" s="22">
        <f t="shared" si="48"/>
        <v>0</v>
      </c>
      <c r="CA81" s="26" t="s">
        <v>136</v>
      </c>
      <c r="CB81" s="30" t="s">
        <v>93</v>
      </c>
      <c r="CC81" s="13">
        <v>56</v>
      </c>
      <c r="CD81" s="22">
        <v>214</v>
      </c>
      <c r="CE81" s="22">
        <v>62</v>
      </c>
      <c r="CF81" s="22">
        <f t="shared" si="49"/>
        <v>28.97</v>
      </c>
      <c r="CG81" s="26" t="s">
        <v>136</v>
      </c>
      <c r="CH81" s="30" t="s">
        <v>93</v>
      </c>
      <c r="CI81" s="13">
        <v>56</v>
      </c>
      <c r="CJ81" s="22">
        <v>83</v>
      </c>
      <c r="CK81" s="22">
        <v>12</v>
      </c>
      <c r="CL81" s="22">
        <f t="shared" si="50"/>
        <v>14.46</v>
      </c>
    </row>
    <row r="82" spans="1:90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35"/>
        <v>1371</v>
      </c>
      <c r="E82" s="22">
        <f t="shared" ca="1" si="35"/>
        <v>527</v>
      </c>
      <c r="F82" s="22">
        <f t="shared" ca="1" si="36"/>
        <v>38.44</v>
      </c>
      <c r="G82" s="26" t="s">
        <v>137</v>
      </c>
      <c r="H82" s="27" t="s">
        <v>95</v>
      </c>
      <c r="I82" s="13">
        <v>57</v>
      </c>
      <c r="J82" s="22">
        <v>41</v>
      </c>
      <c r="K82" s="22">
        <v>15</v>
      </c>
      <c r="L82" s="22">
        <f t="shared" si="37"/>
        <v>36.590000000000003</v>
      </c>
      <c r="M82" s="26" t="s">
        <v>137</v>
      </c>
      <c r="N82" s="27" t="s">
        <v>95</v>
      </c>
      <c r="O82" s="13">
        <v>57</v>
      </c>
      <c r="P82" s="22">
        <v>33</v>
      </c>
      <c r="Q82" s="22">
        <v>0</v>
      </c>
      <c r="R82" s="22">
        <f t="shared" si="38"/>
        <v>0</v>
      </c>
      <c r="S82" s="26" t="s">
        <v>137</v>
      </c>
      <c r="T82" s="27" t="s">
        <v>95</v>
      </c>
      <c r="U82" s="13">
        <v>57</v>
      </c>
      <c r="V82" s="22">
        <v>51</v>
      </c>
      <c r="W82" s="22">
        <v>7</v>
      </c>
      <c r="X82" s="22">
        <f t="shared" si="39"/>
        <v>13.73</v>
      </c>
      <c r="Y82" s="26" t="s">
        <v>137</v>
      </c>
      <c r="Z82" s="27" t="s">
        <v>95</v>
      </c>
      <c r="AA82" s="13">
        <v>57</v>
      </c>
      <c r="AB82" s="22">
        <v>50</v>
      </c>
      <c r="AC82" s="22">
        <v>37</v>
      </c>
      <c r="AD82" s="22">
        <f t="shared" si="40"/>
        <v>74</v>
      </c>
      <c r="AE82" s="26" t="s">
        <v>137</v>
      </c>
      <c r="AF82" s="27" t="s">
        <v>95</v>
      </c>
      <c r="AG82" s="13">
        <v>57</v>
      </c>
      <c r="AH82" s="22">
        <v>5</v>
      </c>
      <c r="AI82" s="22">
        <v>17</v>
      </c>
      <c r="AJ82" s="22">
        <f t="shared" si="41"/>
        <v>340</v>
      </c>
      <c r="AK82" s="26" t="s">
        <v>137</v>
      </c>
      <c r="AL82" s="27" t="s">
        <v>95</v>
      </c>
      <c r="AM82" s="13">
        <v>57</v>
      </c>
      <c r="AN82" s="22">
        <v>18</v>
      </c>
      <c r="AO82" s="22">
        <v>2</v>
      </c>
      <c r="AP82" s="22">
        <f t="shared" si="42"/>
        <v>11.11</v>
      </c>
      <c r="AQ82" s="26" t="s">
        <v>137</v>
      </c>
      <c r="AR82" s="27" t="s">
        <v>95</v>
      </c>
      <c r="AS82" s="13">
        <v>57</v>
      </c>
      <c r="AT82" s="22">
        <v>20</v>
      </c>
      <c r="AU82" s="22">
        <v>2</v>
      </c>
      <c r="AV82" s="22">
        <f t="shared" si="43"/>
        <v>10</v>
      </c>
      <c r="AW82" s="26" t="s">
        <v>137</v>
      </c>
      <c r="AX82" s="27" t="s">
        <v>95</v>
      </c>
      <c r="AY82" s="13">
        <v>57</v>
      </c>
      <c r="AZ82" s="22">
        <v>13</v>
      </c>
      <c r="BA82" s="22">
        <v>7</v>
      </c>
      <c r="BB82" s="22">
        <f t="shared" si="44"/>
        <v>53.85</v>
      </c>
      <c r="BC82" s="26" t="s">
        <v>137</v>
      </c>
      <c r="BD82" s="27" t="s">
        <v>95</v>
      </c>
      <c r="BE82" s="13">
        <v>57</v>
      </c>
      <c r="BF82" s="22">
        <v>501</v>
      </c>
      <c r="BG82" s="22">
        <v>153</v>
      </c>
      <c r="BH82" s="22">
        <f t="shared" si="45"/>
        <v>30.54</v>
      </c>
      <c r="BI82" s="26" t="s">
        <v>137</v>
      </c>
      <c r="BJ82" s="27" t="s">
        <v>95</v>
      </c>
      <c r="BK82" s="13">
        <v>57</v>
      </c>
      <c r="BL82" s="22">
        <v>188</v>
      </c>
      <c r="BM82" s="22">
        <v>26</v>
      </c>
      <c r="BN82" s="22">
        <f t="shared" si="46"/>
        <v>13.83</v>
      </c>
      <c r="BO82" s="26" t="s">
        <v>137</v>
      </c>
      <c r="BP82" s="27" t="s">
        <v>95</v>
      </c>
      <c r="BQ82" s="13">
        <v>57</v>
      </c>
      <c r="BR82" s="22">
        <v>298</v>
      </c>
      <c r="BS82" s="22">
        <v>117</v>
      </c>
      <c r="BT82" s="22">
        <f t="shared" si="47"/>
        <v>39.26</v>
      </c>
      <c r="BU82" s="26" t="s">
        <v>137</v>
      </c>
      <c r="BV82" s="27" t="s">
        <v>95</v>
      </c>
      <c r="BW82" s="13">
        <v>57</v>
      </c>
      <c r="BX82" s="22">
        <v>56</v>
      </c>
      <c r="BY82" s="22">
        <v>0</v>
      </c>
      <c r="BZ82" s="22">
        <f t="shared" si="48"/>
        <v>0</v>
      </c>
      <c r="CA82" s="26" t="s">
        <v>137</v>
      </c>
      <c r="CB82" s="27" t="s">
        <v>95</v>
      </c>
      <c r="CC82" s="13">
        <v>57</v>
      </c>
      <c r="CD82" s="22">
        <v>69</v>
      </c>
      <c r="CE82" s="22">
        <v>136</v>
      </c>
      <c r="CF82" s="22">
        <f t="shared" si="49"/>
        <v>197.1</v>
      </c>
      <c r="CG82" s="26" t="s">
        <v>137</v>
      </c>
      <c r="CH82" s="27" t="s">
        <v>95</v>
      </c>
      <c r="CI82" s="13">
        <v>57</v>
      </c>
      <c r="CJ82" s="22">
        <v>28</v>
      </c>
      <c r="CK82" s="22">
        <v>8</v>
      </c>
      <c r="CL82" s="22">
        <f t="shared" si="50"/>
        <v>28.57</v>
      </c>
    </row>
    <row r="83" spans="1:90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35"/>
        <v>5089</v>
      </c>
      <c r="E83" s="22">
        <f t="shared" ca="1" si="35"/>
        <v>1395</v>
      </c>
      <c r="F83" s="22">
        <f t="shared" ca="1" si="36"/>
        <v>27.41</v>
      </c>
      <c r="G83" s="26" t="s">
        <v>138</v>
      </c>
      <c r="H83" s="30" t="s">
        <v>97</v>
      </c>
      <c r="I83" s="13">
        <v>58</v>
      </c>
      <c r="J83" s="22">
        <v>259</v>
      </c>
      <c r="K83" s="22">
        <v>110</v>
      </c>
      <c r="L83" s="22">
        <f t="shared" si="37"/>
        <v>42.47</v>
      </c>
      <c r="M83" s="26" t="s">
        <v>138</v>
      </c>
      <c r="N83" s="30" t="s">
        <v>97</v>
      </c>
      <c r="O83" s="13">
        <v>58</v>
      </c>
      <c r="P83" s="22">
        <v>114</v>
      </c>
      <c r="Q83" s="22">
        <v>11</v>
      </c>
      <c r="R83" s="22">
        <f t="shared" si="38"/>
        <v>9.65</v>
      </c>
      <c r="S83" s="26" t="s">
        <v>138</v>
      </c>
      <c r="T83" s="30" t="s">
        <v>97</v>
      </c>
      <c r="U83" s="13">
        <v>58</v>
      </c>
      <c r="V83" s="22">
        <v>124</v>
      </c>
      <c r="W83" s="22">
        <v>20</v>
      </c>
      <c r="X83" s="22">
        <f t="shared" si="39"/>
        <v>16.13</v>
      </c>
      <c r="Y83" s="26" t="s">
        <v>138</v>
      </c>
      <c r="Z83" s="30" t="s">
        <v>97</v>
      </c>
      <c r="AA83" s="13">
        <v>58</v>
      </c>
      <c r="AB83" s="22">
        <v>357</v>
      </c>
      <c r="AC83" s="22">
        <v>311</v>
      </c>
      <c r="AD83" s="22">
        <f t="shared" si="40"/>
        <v>87.11</v>
      </c>
      <c r="AE83" s="26" t="s">
        <v>138</v>
      </c>
      <c r="AF83" s="30" t="s">
        <v>97</v>
      </c>
      <c r="AG83" s="13">
        <v>58</v>
      </c>
      <c r="AH83" s="22">
        <v>357</v>
      </c>
      <c r="AI83" s="22">
        <v>108</v>
      </c>
      <c r="AJ83" s="22">
        <f t="shared" si="41"/>
        <v>30.25</v>
      </c>
      <c r="AK83" s="26" t="s">
        <v>138</v>
      </c>
      <c r="AL83" s="30" t="s">
        <v>97</v>
      </c>
      <c r="AM83" s="13">
        <v>58</v>
      </c>
      <c r="AN83" s="22">
        <v>134</v>
      </c>
      <c r="AO83" s="22">
        <v>75</v>
      </c>
      <c r="AP83" s="22">
        <f t="shared" si="42"/>
        <v>55.97</v>
      </c>
      <c r="AQ83" s="26" t="s">
        <v>138</v>
      </c>
      <c r="AR83" s="30" t="s">
        <v>97</v>
      </c>
      <c r="AS83" s="13">
        <v>58</v>
      </c>
      <c r="AT83" s="22">
        <v>102</v>
      </c>
      <c r="AU83" s="22">
        <v>14</v>
      </c>
      <c r="AV83" s="22">
        <f t="shared" si="43"/>
        <v>13.73</v>
      </c>
      <c r="AW83" s="26" t="s">
        <v>138</v>
      </c>
      <c r="AX83" s="30" t="s">
        <v>97</v>
      </c>
      <c r="AY83" s="13">
        <v>58</v>
      </c>
      <c r="AZ83" s="22">
        <v>334</v>
      </c>
      <c r="BA83" s="22">
        <v>50</v>
      </c>
      <c r="BB83" s="22">
        <f t="shared" si="44"/>
        <v>14.97</v>
      </c>
      <c r="BC83" s="26" t="s">
        <v>138</v>
      </c>
      <c r="BD83" s="30" t="s">
        <v>97</v>
      </c>
      <c r="BE83" s="13">
        <v>58</v>
      </c>
      <c r="BF83" s="22">
        <v>999</v>
      </c>
      <c r="BG83" s="22">
        <v>162</v>
      </c>
      <c r="BH83" s="22">
        <f t="shared" si="45"/>
        <v>16.22</v>
      </c>
      <c r="BI83" s="26" t="s">
        <v>138</v>
      </c>
      <c r="BJ83" s="30" t="s">
        <v>97</v>
      </c>
      <c r="BK83" s="13">
        <v>58</v>
      </c>
      <c r="BL83" s="22">
        <v>264</v>
      </c>
      <c r="BM83" s="22">
        <v>10</v>
      </c>
      <c r="BN83" s="22">
        <f t="shared" si="46"/>
        <v>3.79</v>
      </c>
      <c r="BO83" s="26" t="s">
        <v>138</v>
      </c>
      <c r="BP83" s="30" t="s">
        <v>97</v>
      </c>
      <c r="BQ83" s="13">
        <v>58</v>
      </c>
      <c r="BR83" s="22">
        <v>839</v>
      </c>
      <c r="BS83" s="22">
        <v>420</v>
      </c>
      <c r="BT83" s="22">
        <f t="shared" si="47"/>
        <v>50.06</v>
      </c>
      <c r="BU83" s="26" t="s">
        <v>138</v>
      </c>
      <c r="BV83" s="30" t="s">
        <v>97</v>
      </c>
      <c r="BW83" s="13">
        <v>58</v>
      </c>
      <c r="BX83" s="22">
        <v>349</v>
      </c>
      <c r="BY83" s="22">
        <v>0</v>
      </c>
      <c r="BZ83" s="22">
        <f t="shared" si="48"/>
        <v>0</v>
      </c>
      <c r="CA83" s="26" t="s">
        <v>138</v>
      </c>
      <c r="CB83" s="30" t="s">
        <v>97</v>
      </c>
      <c r="CC83" s="13">
        <v>58</v>
      </c>
      <c r="CD83" s="22">
        <v>377</v>
      </c>
      <c r="CE83" s="22">
        <v>83</v>
      </c>
      <c r="CF83" s="22">
        <f t="shared" si="49"/>
        <v>22.02</v>
      </c>
      <c r="CG83" s="26" t="s">
        <v>138</v>
      </c>
      <c r="CH83" s="30" t="s">
        <v>97</v>
      </c>
      <c r="CI83" s="13">
        <v>58</v>
      </c>
      <c r="CJ83" s="22">
        <v>480</v>
      </c>
      <c r="CK83" s="22">
        <v>21</v>
      </c>
      <c r="CL83" s="22">
        <f t="shared" si="50"/>
        <v>4.38</v>
      </c>
    </row>
    <row r="84" spans="1:90" ht="27.4" customHeight="1" x14ac:dyDescent="0.25">
      <c r="A84" s="16" t="s">
        <v>139</v>
      </c>
      <c r="B84" s="29" t="s">
        <v>140</v>
      </c>
      <c r="C84" s="18" t="s">
        <v>12</v>
      </c>
      <c r="D84" s="25"/>
      <c r="E84" s="25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  <c r="BC84" s="16" t="s">
        <v>139</v>
      </c>
      <c r="BD84" s="29" t="s">
        <v>140</v>
      </c>
      <c r="BE84" s="18" t="s">
        <v>12</v>
      </c>
      <c r="BF84" s="25"/>
      <c r="BG84" s="25"/>
      <c r="BH84" s="19"/>
      <c r="BI84" s="16" t="s">
        <v>139</v>
      </c>
      <c r="BJ84" s="29" t="s">
        <v>140</v>
      </c>
      <c r="BK84" s="18" t="s">
        <v>12</v>
      </c>
      <c r="BL84" s="25"/>
      <c r="BM84" s="25"/>
      <c r="BN84" s="19"/>
      <c r="BO84" s="16" t="s">
        <v>139</v>
      </c>
      <c r="BP84" s="29" t="s">
        <v>140</v>
      </c>
      <c r="BQ84" s="18" t="s">
        <v>12</v>
      </c>
      <c r="BR84" s="25"/>
      <c r="BS84" s="25"/>
      <c r="BT84" s="19"/>
      <c r="BU84" s="16" t="s">
        <v>139</v>
      </c>
      <c r="BV84" s="29" t="s">
        <v>140</v>
      </c>
      <c r="BW84" s="18" t="s">
        <v>12</v>
      </c>
      <c r="BX84" s="25"/>
      <c r="BY84" s="25"/>
      <c r="BZ84" s="19"/>
      <c r="CA84" s="16" t="s">
        <v>139</v>
      </c>
      <c r="CB84" s="29" t="s">
        <v>140</v>
      </c>
      <c r="CC84" s="18" t="s">
        <v>12</v>
      </c>
      <c r="CD84" s="25"/>
      <c r="CE84" s="25"/>
      <c r="CF84" s="19"/>
      <c r="CG84" s="16" t="s">
        <v>139</v>
      </c>
      <c r="CH84" s="29" t="s">
        <v>140</v>
      </c>
      <c r="CI84" s="18" t="s">
        <v>12</v>
      </c>
      <c r="CJ84" s="25"/>
      <c r="CK84" s="25"/>
      <c r="CL84" s="19"/>
    </row>
    <row r="85" spans="1:90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51">SUM(OFFSET(D85,0,6),OFFSET(D85,0,12),OFFSET(D85,0,18),OFFSET(D85,0,24),OFFSET(D85,0,30),OFFSET(D85,0,36),OFFSET(D85,0,42),OFFSET(D85,0,48),OFFSET(D85,0,54),OFFSET(D85,0,60),OFFSET(D85,0,66),OFFSET(D85,0,72),OFFSET(D85,0,78),OFFSET(D85,0,84))</f>
        <v>120</v>
      </c>
      <c r="E85" s="22">
        <f t="shared" ca="1" si="51"/>
        <v>11</v>
      </c>
      <c r="F85" s="22">
        <f t="shared" ref="F85:F100" ca="1" si="52">IF(D85, ROUND(E85/D85*100, 2),0)</f>
        <v>9.17</v>
      </c>
      <c r="G85" s="26" t="s">
        <v>141</v>
      </c>
      <c r="H85" s="30" t="s">
        <v>142</v>
      </c>
      <c r="I85" s="13">
        <v>59</v>
      </c>
      <c r="J85" s="22">
        <v>0</v>
      </c>
      <c r="K85" s="22">
        <v>0</v>
      </c>
      <c r="L85" s="22">
        <f t="shared" ref="L85:L100" si="53">IF(J85, ROUND(K85/J85*100, 2),0)</f>
        <v>0</v>
      </c>
      <c r="M85" s="26" t="s">
        <v>141</v>
      </c>
      <c r="N85" s="30" t="s">
        <v>142</v>
      </c>
      <c r="O85" s="13">
        <v>59</v>
      </c>
      <c r="P85" s="22">
        <v>0</v>
      </c>
      <c r="Q85" s="22">
        <v>0</v>
      </c>
      <c r="R85" s="22">
        <f t="shared" ref="R85:R100" si="54">IF(P85, ROUND(Q85/P85*100, 2),0)</f>
        <v>0</v>
      </c>
      <c r="S85" s="26" t="s">
        <v>141</v>
      </c>
      <c r="T85" s="30" t="s">
        <v>142</v>
      </c>
      <c r="U85" s="13">
        <v>59</v>
      </c>
      <c r="V85" s="22">
        <v>4</v>
      </c>
      <c r="W85" s="22">
        <v>3</v>
      </c>
      <c r="X85" s="22">
        <f t="shared" ref="X85:X100" si="55">IF(V85, ROUND(W85/V85*100, 2),0)</f>
        <v>75</v>
      </c>
      <c r="Y85" s="26" t="s">
        <v>141</v>
      </c>
      <c r="Z85" s="30" t="s">
        <v>142</v>
      </c>
      <c r="AA85" s="13">
        <v>59</v>
      </c>
      <c r="AB85" s="22">
        <v>2</v>
      </c>
      <c r="AC85" s="22">
        <v>1</v>
      </c>
      <c r="AD85" s="22">
        <f t="shared" ref="AD85:AD100" si="56">IF(AB85, ROUND(AC85/AB85*100, 2),0)</f>
        <v>50</v>
      </c>
      <c r="AE85" s="26" t="s">
        <v>141</v>
      </c>
      <c r="AF85" s="30" t="s">
        <v>142</v>
      </c>
      <c r="AG85" s="13">
        <v>59</v>
      </c>
      <c r="AH85" s="22">
        <v>0</v>
      </c>
      <c r="AI85" s="22">
        <v>0</v>
      </c>
      <c r="AJ85" s="22">
        <f t="shared" ref="AJ85:AJ100" si="57">IF(AH85, ROUND(AI85/AH85*100, 2),0)</f>
        <v>0</v>
      </c>
      <c r="AK85" s="26" t="s">
        <v>141</v>
      </c>
      <c r="AL85" s="30" t="s">
        <v>142</v>
      </c>
      <c r="AM85" s="13">
        <v>59</v>
      </c>
      <c r="AN85" s="22">
        <v>0</v>
      </c>
      <c r="AO85" s="22">
        <v>0</v>
      </c>
      <c r="AP85" s="22">
        <f t="shared" ref="AP85:AP100" si="58">IF(AN85, ROUND(AO85/AN85*100, 2),0)</f>
        <v>0</v>
      </c>
      <c r="AQ85" s="26" t="s">
        <v>141</v>
      </c>
      <c r="AR85" s="30" t="s">
        <v>142</v>
      </c>
      <c r="AS85" s="13">
        <v>59</v>
      </c>
      <c r="AT85" s="22">
        <v>2</v>
      </c>
      <c r="AU85" s="22">
        <v>0</v>
      </c>
      <c r="AV85" s="22">
        <f t="shared" ref="AV85:AV100" si="59">IF(AT85, ROUND(AU85/AT85*100, 2),0)</f>
        <v>0</v>
      </c>
      <c r="AW85" s="26" t="s">
        <v>141</v>
      </c>
      <c r="AX85" s="30" t="s">
        <v>142</v>
      </c>
      <c r="AY85" s="13">
        <v>59</v>
      </c>
      <c r="AZ85" s="22">
        <v>0</v>
      </c>
      <c r="BA85" s="22">
        <v>0</v>
      </c>
      <c r="BB85" s="22">
        <f t="shared" ref="BB85:BB100" si="60">IF(AZ85, ROUND(BA85/AZ85*100, 2),0)</f>
        <v>0</v>
      </c>
      <c r="BC85" s="26" t="s">
        <v>141</v>
      </c>
      <c r="BD85" s="30" t="s">
        <v>142</v>
      </c>
      <c r="BE85" s="13">
        <v>59</v>
      </c>
      <c r="BF85" s="22">
        <v>15</v>
      </c>
      <c r="BG85" s="22">
        <v>0</v>
      </c>
      <c r="BH85" s="22">
        <f t="shared" ref="BH85:BH100" si="61">IF(BF85, ROUND(BG85/BF85*100, 2),0)</f>
        <v>0</v>
      </c>
      <c r="BI85" s="26" t="s">
        <v>141</v>
      </c>
      <c r="BJ85" s="30" t="s">
        <v>142</v>
      </c>
      <c r="BK85" s="13">
        <v>59</v>
      </c>
      <c r="BL85" s="22">
        <v>0</v>
      </c>
      <c r="BM85" s="22">
        <v>0</v>
      </c>
      <c r="BN85" s="22">
        <f t="shared" ref="BN85:BN100" si="62">IF(BL85, ROUND(BM85/BL85*100, 2),0)</f>
        <v>0</v>
      </c>
      <c r="BO85" s="26" t="s">
        <v>141</v>
      </c>
      <c r="BP85" s="30" t="s">
        <v>142</v>
      </c>
      <c r="BQ85" s="13">
        <v>59</v>
      </c>
      <c r="BR85" s="22">
        <v>21</v>
      </c>
      <c r="BS85" s="22">
        <v>5</v>
      </c>
      <c r="BT85" s="22">
        <f t="shared" ref="BT85:BT100" si="63">IF(BR85, ROUND(BS85/BR85*100, 2),0)</f>
        <v>23.81</v>
      </c>
      <c r="BU85" s="26" t="s">
        <v>141</v>
      </c>
      <c r="BV85" s="30" t="s">
        <v>142</v>
      </c>
      <c r="BW85" s="13">
        <v>59</v>
      </c>
      <c r="BX85" s="22">
        <v>3</v>
      </c>
      <c r="BY85" s="22">
        <v>0</v>
      </c>
      <c r="BZ85" s="22">
        <f t="shared" ref="BZ85:BZ100" si="64">IF(BX85, ROUND(BY85/BX85*100, 2),0)</f>
        <v>0</v>
      </c>
      <c r="CA85" s="26" t="s">
        <v>141</v>
      </c>
      <c r="CB85" s="30" t="s">
        <v>142</v>
      </c>
      <c r="CC85" s="13">
        <v>59</v>
      </c>
      <c r="CD85" s="22">
        <v>6</v>
      </c>
      <c r="CE85" s="22">
        <v>0</v>
      </c>
      <c r="CF85" s="22">
        <f t="shared" ref="CF85:CF100" si="65">IF(CD85, ROUND(CE85/CD85*100, 2),0)</f>
        <v>0</v>
      </c>
      <c r="CG85" s="26" t="s">
        <v>141</v>
      </c>
      <c r="CH85" s="30" t="s">
        <v>142</v>
      </c>
      <c r="CI85" s="13">
        <v>59</v>
      </c>
      <c r="CJ85" s="22">
        <v>67</v>
      </c>
      <c r="CK85" s="22">
        <v>2</v>
      </c>
      <c r="CL85" s="22">
        <f t="shared" ref="CL85:CL100" si="66">IF(CJ85, ROUND(CK85/CJ85*100, 2),0)</f>
        <v>2.99</v>
      </c>
    </row>
    <row r="86" spans="1:90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51"/>
        <v>2991</v>
      </c>
      <c r="E86" s="22">
        <f t="shared" ca="1" si="51"/>
        <v>781</v>
      </c>
      <c r="F86" s="22">
        <f t="shared" ca="1" si="52"/>
        <v>26.11</v>
      </c>
      <c r="G86" s="26" t="s">
        <v>143</v>
      </c>
      <c r="H86" s="30" t="s">
        <v>144</v>
      </c>
      <c r="I86" s="13">
        <v>60</v>
      </c>
      <c r="J86" s="22">
        <v>154</v>
      </c>
      <c r="K86" s="22">
        <v>9</v>
      </c>
      <c r="L86" s="22">
        <f t="shared" si="53"/>
        <v>5.84</v>
      </c>
      <c r="M86" s="26" t="s">
        <v>143</v>
      </c>
      <c r="N86" s="30" t="s">
        <v>144</v>
      </c>
      <c r="O86" s="13">
        <v>60</v>
      </c>
      <c r="P86" s="22">
        <v>5</v>
      </c>
      <c r="Q86" s="22">
        <v>3</v>
      </c>
      <c r="R86" s="22">
        <f t="shared" si="54"/>
        <v>60</v>
      </c>
      <c r="S86" s="26" t="s">
        <v>143</v>
      </c>
      <c r="T86" s="30" t="s">
        <v>144</v>
      </c>
      <c r="U86" s="13">
        <v>60</v>
      </c>
      <c r="V86" s="22">
        <v>27</v>
      </c>
      <c r="W86" s="22">
        <v>12</v>
      </c>
      <c r="X86" s="22">
        <f t="shared" si="55"/>
        <v>44.44</v>
      </c>
      <c r="Y86" s="26" t="s">
        <v>143</v>
      </c>
      <c r="Z86" s="30" t="s">
        <v>144</v>
      </c>
      <c r="AA86" s="13">
        <v>60</v>
      </c>
      <c r="AB86" s="22">
        <v>108</v>
      </c>
      <c r="AC86" s="22">
        <v>20</v>
      </c>
      <c r="AD86" s="22">
        <f t="shared" si="56"/>
        <v>18.52</v>
      </c>
      <c r="AE86" s="26" t="s">
        <v>143</v>
      </c>
      <c r="AF86" s="30" t="s">
        <v>144</v>
      </c>
      <c r="AG86" s="13">
        <v>60</v>
      </c>
      <c r="AH86" s="22">
        <v>165</v>
      </c>
      <c r="AI86" s="22">
        <v>53</v>
      </c>
      <c r="AJ86" s="22">
        <f t="shared" si="57"/>
        <v>32.119999999999997</v>
      </c>
      <c r="AK86" s="26" t="s">
        <v>143</v>
      </c>
      <c r="AL86" s="30" t="s">
        <v>144</v>
      </c>
      <c r="AM86" s="13">
        <v>60</v>
      </c>
      <c r="AN86" s="22">
        <v>43</v>
      </c>
      <c r="AO86" s="22">
        <v>16</v>
      </c>
      <c r="AP86" s="22">
        <f t="shared" si="58"/>
        <v>37.21</v>
      </c>
      <c r="AQ86" s="26" t="s">
        <v>143</v>
      </c>
      <c r="AR86" s="30" t="s">
        <v>144</v>
      </c>
      <c r="AS86" s="13">
        <v>60</v>
      </c>
      <c r="AT86" s="22">
        <v>36</v>
      </c>
      <c r="AU86" s="22">
        <v>52</v>
      </c>
      <c r="AV86" s="22">
        <f t="shared" si="59"/>
        <v>144.44</v>
      </c>
      <c r="AW86" s="26" t="s">
        <v>143</v>
      </c>
      <c r="AX86" s="30" t="s">
        <v>144</v>
      </c>
      <c r="AY86" s="13">
        <v>60</v>
      </c>
      <c r="AZ86" s="22">
        <v>32</v>
      </c>
      <c r="BA86" s="22">
        <v>7</v>
      </c>
      <c r="BB86" s="22">
        <f t="shared" si="60"/>
        <v>21.88</v>
      </c>
      <c r="BC86" s="26" t="s">
        <v>143</v>
      </c>
      <c r="BD86" s="30" t="s">
        <v>144</v>
      </c>
      <c r="BE86" s="13">
        <v>60</v>
      </c>
      <c r="BF86" s="22">
        <v>1469</v>
      </c>
      <c r="BG86" s="22">
        <v>166</v>
      </c>
      <c r="BH86" s="22">
        <f t="shared" si="61"/>
        <v>11.3</v>
      </c>
      <c r="BI86" s="26" t="s">
        <v>143</v>
      </c>
      <c r="BJ86" s="30" t="s">
        <v>144</v>
      </c>
      <c r="BK86" s="13">
        <v>60</v>
      </c>
      <c r="BL86" s="22">
        <v>248</v>
      </c>
      <c r="BM86" s="22">
        <v>43</v>
      </c>
      <c r="BN86" s="22">
        <f t="shared" si="62"/>
        <v>17.34</v>
      </c>
      <c r="BO86" s="26" t="s">
        <v>143</v>
      </c>
      <c r="BP86" s="30" t="s">
        <v>144</v>
      </c>
      <c r="BQ86" s="13">
        <v>60</v>
      </c>
      <c r="BR86" s="22">
        <v>353</v>
      </c>
      <c r="BS86" s="22">
        <v>174</v>
      </c>
      <c r="BT86" s="22">
        <f t="shared" si="63"/>
        <v>49.29</v>
      </c>
      <c r="BU86" s="26" t="s">
        <v>143</v>
      </c>
      <c r="BV86" s="30" t="s">
        <v>144</v>
      </c>
      <c r="BW86" s="13">
        <v>60</v>
      </c>
      <c r="BX86" s="22">
        <v>190</v>
      </c>
      <c r="BY86" s="22">
        <v>34</v>
      </c>
      <c r="BZ86" s="22">
        <f t="shared" si="64"/>
        <v>17.89</v>
      </c>
      <c r="CA86" s="26" t="s">
        <v>143</v>
      </c>
      <c r="CB86" s="30" t="s">
        <v>144</v>
      </c>
      <c r="CC86" s="13">
        <v>60</v>
      </c>
      <c r="CD86" s="22">
        <v>119</v>
      </c>
      <c r="CE86" s="22">
        <v>178</v>
      </c>
      <c r="CF86" s="22">
        <f t="shared" si="65"/>
        <v>149.58000000000001</v>
      </c>
      <c r="CG86" s="26" t="s">
        <v>143</v>
      </c>
      <c r="CH86" s="30" t="s">
        <v>144</v>
      </c>
      <c r="CI86" s="13">
        <v>60</v>
      </c>
      <c r="CJ86" s="22">
        <v>42</v>
      </c>
      <c r="CK86" s="22">
        <v>14</v>
      </c>
      <c r="CL86" s="22">
        <f t="shared" si="66"/>
        <v>33.33</v>
      </c>
    </row>
    <row r="87" spans="1:90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51"/>
        <v>1157</v>
      </c>
      <c r="E87" s="22">
        <f t="shared" ca="1" si="51"/>
        <v>260</v>
      </c>
      <c r="F87" s="22">
        <f t="shared" ca="1" si="52"/>
        <v>22.47</v>
      </c>
      <c r="G87" s="26" t="s">
        <v>145</v>
      </c>
      <c r="H87" s="30" t="s">
        <v>146</v>
      </c>
      <c r="I87" s="13">
        <v>61</v>
      </c>
      <c r="J87" s="22">
        <v>56</v>
      </c>
      <c r="K87" s="22">
        <v>0</v>
      </c>
      <c r="L87" s="22">
        <f t="shared" si="53"/>
        <v>0</v>
      </c>
      <c r="M87" s="26" t="s">
        <v>145</v>
      </c>
      <c r="N87" s="30" t="s">
        <v>146</v>
      </c>
      <c r="O87" s="13">
        <v>61</v>
      </c>
      <c r="P87" s="22">
        <v>5</v>
      </c>
      <c r="Q87" s="22">
        <v>4</v>
      </c>
      <c r="R87" s="22">
        <f t="shared" si="54"/>
        <v>80</v>
      </c>
      <c r="S87" s="26" t="s">
        <v>145</v>
      </c>
      <c r="T87" s="30" t="s">
        <v>146</v>
      </c>
      <c r="U87" s="13">
        <v>61</v>
      </c>
      <c r="V87" s="22">
        <v>4</v>
      </c>
      <c r="W87" s="22">
        <v>0</v>
      </c>
      <c r="X87" s="22">
        <f t="shared" si="55"/>
        <v>0</v>
      </c>
      <c r="Y87" s="26" t="s">
        <v>145</v>
      </c>
      <c r="Z87" s="30" t="s">
        <v>146</v>
      </c>
      <c r="AA87" s="13">
        <v>61</v>
      </c>
      <c r="AB87" s="22">
        <v>128</v>
      </c>
      <c r="AC87" s="22">
        <v>0</v>
      </c>
      <c r="AD87" s="22">
        <f t="shared" si="56"/>
        <v>0</v>
      </c>
      <c r="AE87" s="26" t="s">
        <v>145</v>
      </c>
      <c r="AF87" s="30" t="s">
        <v>146</v>
      </c>
      <c r="AG87" s="13">
        <v>61</v>
      </c>
      <c r="AH87" s="22">
        <v>102</v>
      </c>
      <c r="AI87" s="22">
        <v>17</v>
      </c>
      <c r="AJ87" s="22">
        <f t="shared" si="57"/>
        <v>16.670000000000002</v>
      </c>
      <c r="AK87" s="26" t="s">
        <v>145</v>
      </c>
      <c r="AL87" s="30" t="s">
        <v>146</v>
      </c>
      <c r="AM87" s="13">
        <v>61</v>
      </c>
      <c r="AN87" s="22">
        <v>19</v>
      </c>
      <c r="AO87" s="22">
        <v>3</v>
      </c>
      <c r="AP87" s="22">
        <f t="shared" si="58"/>
        <v>15.79</v>
      </c>
      <c r="AQ87" s="26" t="s">
        <v>145</v>
      </c>
      <c r="AR87" s="30" t="s">
        <v>146</v>
      </c>
      <c r="AS87" s="13">
        <v>61</v>
      </c>
      <c r="AT87" s="22">
        <v>20</v>
      </c>
      <c r="AU87" s="22">
        <v>2</v>
      </c>
      <c r="AV87" s="22">
        <f t="shared" si="59"/>
        <v>10</v>
      </c>
      <c r="AW87" s="26" t="s">
        <v>145</v>
      </c>
      <c r="AX87" s="30" t="s">
        <v>146</v>
      </c>
      <c r="AY87" s="13">
        <v>61</v>
      </c>
      <c r="AZ87" s="22">
        <v>12</v>
      </c>
      <c r="BA87" s="22">
        <v>3</v>
      </c>
      <c r="BB87" s="22">
        <f t="shared" si="60"/>
        <v>25</v>
      </c>
      <c r="BC87" s="26" t="s">
        <v>145</v>
      </c>
      <c r="BD87" s="30" t="s">
        <v>146</v>
      </c>
      <c r="BE87" s="13">
        <v>61</v>
      </c>
      <c r="BF87" s="22">
        <v>244</v>
      </c>
      <c r="BG87" s="22">
        <v>45</v>
      </c>
      <c r="BH87" s="22">
        <f t="shared" si="61"/>
        <v>18.440000000000001</v>
      </c>
      <c r="BI87" s="26" t="s">
        <v>145</v>
      </c>
      <c r="BJ87" s="30" t="s">
        <v>146</v>
      </c>
      <c r="BK87" s="13">
        <v>61</v>
      </c>
      <c r="BL87" s="22">
        <v>118</v>
      </c>
      <c r="BM87" s="22">
        <v>19</v>
      </c>
      <c r="BN87" s="22">
        <f t="shared" si="62"/>
        <v>16.100000000000001</v>
      </c>
      <c r="BO87" s="26" t="s">
        <v>145</v>
      </c>
      <c r="BP87" s="30" t="s">
        <v>146</v>
      </c>
      <c r="BQ87" s="13">
        <v>61</v>
      </c>
      <c r="BR87" s="22">
        <v>175</v>
      </c>
      <c r="BS87" s="22">
        <v>84</v>
      </c>
      <c r="BT87" s="22">
        <f t="shared" si="63"/>
        <v>48</v>
      </c>
      <c r="BU87" s="26" t="s">
        <v>145</v>
      </c>
      <c r="BV87" s="30" t="s">
        <v>146</v>
      </c>
      <c r="BW87" s="13">
        <v>61</v>
      </c>
      <c r="BX87" s="22">
        <v>54</v>
      </c>
      <c r="BY87" s="22">
        <v>15</v>
      </c>
      <c r="BZ87" s="22">
        <f t="shared" si="64"/>
        <v>27.78</v>
      </c>
      <c r="CA87" s="26" t="s">
        <v>145</v>
      </c>
      <c r="CB87" s="30" t="s">
        <v>146</v>
      </c>
      <c r="CC87" s="13">
        <v>61</v>
      </c>
      <c r="CD87" s="22">
        <v>180</v>
      </c>
      <c r="CE87" s="22">
        <v>62</v>
      </c>
      <c r="CF87" s="22">
        <f t="shared" si="65"/>
        <v>34.44</v>
      </c>
      <c r="CG87" s="26" t="s">
        <v>145</v>
      </c>
      <c r="CH87" s="30" t="s">
        <v>146</v>
      </c>
      <c r="CI87" s="13">
        <v>61</v>
      </c>
      <c r="CJ87" s="22">
        <v>40</v>
      </c>
      <c r="CK87" s="22">
        <v>6</v>
      </c>
      <c r="CL87" s="22">
        <f t="shared" si="66"/>
        <v>15</v>
      </c>
    </row>
    <row r="88" spans="1:90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51"/>
        <v>4488</v>
      </c>
      <c r="E88" s="22">
        <f t="shared" ca="1" si="51"/>
        <v>1684</v>
      </c>
      <c r="F88" s="22">
        <f t="shared" ca="1" si="52"/>
        <v>37.520000000000003</v>
      </c>
      <c r="G88" s="26" t="s">
        <v>147</v>
      </c>
      <c r="H88" s="30" t="s">
        <v>148</v>
      </c>
      <c r="I88" s="13">
        <v>62</v>
      </c>
      <c r="J88" s="22">
        <v>517</v>
      </c>
      <c r="K88" s="22">
        <v>246</v>
      </c>
      <c r="L88" s="22">
        <f t="shared" si="53"/>
        <v>47.58</v>
      </c>
      <c r="M88" s="26" t="s">
        <v>147</v>
      </c>
      <c r="N88" s="30" t="s">
        <v>148</v>
      </c>
      <c r="O88" s="13">
        <v>62</v>
      </c>
      <c r="P88" s="22">
        <v>40</v>
      </c>
      <c r="Q88" s="22">
        <v>16</v>
      </c>
      <c r="R88" s="22">
        <f t="shared" si="54"/>
        <v>40</v>
      </c>
      <c r="S88" s="26" t="s">
        <v>147</v>
      </c>
      <c r="T88" s="30" t="s">
        <v>148</v>
      </c>
      <c r="U88" s="13">
        <v>62</v>
      </c>
      <c r="V88" s="22">
        <v>90</v>
      </c>
      <c r="W88" s="22">
        <v>35</v>
      </c>
      <c r="X88" s="22">
        <f t="shared" si="55"/>
        <v>38.89</v>
      </c>
      <c r="Y88" s="26" t="s">
        <v>147</v>
      </c>
      <c r="Z88" s="30" t="s">
        <v>148</v>
      </c>
      <c r="AA88" s="13">
        <v>62</v>
      </c>
      <c r="AB88" s="22">
        <v>241</v>
      </c>
      <c r="AC88" s="22">
        <v>139</v>
      </c>
      <c r="AD88" s="22">
        <f t="shared" si="56"/>
        <v>57.68</v>
      </c>
      <c r="AE88" s="26" t="s">
        <v>147</v>
      </c>
      <c r="AF88" s="30" t="s">
        <v>148</v>
      </c>
      <c r="AG88" s="13">
        <v>62</v>
      </c>
      <c r="AH88" s="22">
        <v>386</v>
      </c>
      <c r="AI88" s="22">
        <v>71</v>
      </c>
      <c r="AJ88" s="22">
        <f t="shared" si="57"/>
        <v>18.39</v>
      </c>
      <c r="AK88" s="26" t="s">
        <v>147</v>
      </c>
      <c r="AL88" s="30" t="s">
        <v>148</v>
      </c>
      <c r="AM88" s="13">
        <v>62</v>
      </c>
      <c r="AN88" s="22">
        <v>65</v>
      </c>
      <c r="AO88" s="22">
        <v>14</v>
      </c>
      <c r="AP88" s="22">
        <f t="shared" si="58"/>
        <v>21.54</v>
      </c>
      <c r="AQ88" s="26" t="s">
        <v>147</v>
      </c>
      <c r="AR88" s="30" t="s">
        <v>148</v>
      </c>
      <c r="AS88" s="13">
        <v>62</v>
      </c>
      <c r="AT88" s="22">
        <v>85</v>
      </c>
      <c r="AU88" s="22">
        <v>22</v>
      </c>
      <c r="AV88" s="22">
        <f t="shared" si="59"/>
        <v>25.88</v>
      </c>
      <c r="AW88" s="26" t="s">
        <v>147</v>
      </c>
      <c r="AX88" s="30" t="s">
        <v>148</v>
      </c>
      <c r="AY88" s="13">
        <v>62</v>
      </c>
      <c r="AZ88" s="22">
        <v>158</v>
      </c>
      <c r="BA88" s="22">
        <v>84</v>
      </c>
      <c r="BB88" s="22">
        <f t="shared" si="60"/>
        <v>53.16</v>
      </c>
      <c r="BC88" s="26" t="s">
        <v>147</v>
      </c>
      <c r="BD88" s="30" t="s">
        <v>148</v>
      </c>
      <c r="BE88" s="13">
        <v>62</v>
      </c>
      <c r="BF88" s="22">
        <v>923</v>
      </c>
      <c r="BG88" s="22">
        <v>289</v>
      </c>
      <c r="BH88" s="22">
        <f t="shared" si="61"/>
        <v>31.31</v>
      </c>
      <c r="BI88" s="26" t="s">
        <v>147</v>
      </c>
      <c r="BJ88" s="30" t="s">
        <v>148</v>
      </c>
      <c r="BK88" s="13">
        <v>62</v>
      </c>
      <c r="BL88" s="22">
        <v>296</v>
      </c>
      <c r="BM88" s="22">
        <v>182</v>
      </c>
      <c r="BN88" s="22">
        <f t="shared" si="62"/>
        <v>61.49</v>
      </c>
      <c r="BO88" s="26" t="s">
        <v>147</v>
      </c>
      <c r="BP88" s="30" t="s">
        <v>148</v>
      </c>
      <c r="BQ88" s="13">
        <v>62</v>
      </c>
      <c r="BR88" s="22">
        <v>561</v>
      </c>
      <c r="BS88" s="22">
        <v>277</v>
      </c>
      <c r="BT88" s="22">
        <f t="shared" si="63"/>
        <v>49.38</v>
      </c>
      <c r="BU88" s="26" t="s">
        <v>147</v>
      </c>
      <c r="BV88" s="30" t="s">
        <v>148</v>
      </c>
      <c r="BW88" s="13">
        <v>62</v>
      </c>
      <c r="BX88" s="22">
        <v>394</v>
      </c>
      <c r="BY88" s="22">
        <v>135</v>
      </c>
      <c r="BZ88" s="22">
        <f t="shared" si="64"/>
        <v>34.26</v>
      </c>
      <c r="CA88" s="26" t="s">
        <v>147</v>
      </c>
      <c r="CB88" s="30" t="s">
        <v>148</v>
      </c>
      <c r="CC88" s="13">
        <v>62</v>
      </c>
      <c r="CD88" s="22">
        <v>580</v>
      </c>
      <c r="CE88" s="22">
        <v>132</v>
      </c>
      <c r="CF88" s="22">
        <f t="shared" si="65"/>
        <v>22.76</v>
      </c>
      <c r="CG88" s="26" t="s">
        <v>147</v>
      </c>
      <c r="CH88" s="30" t="s">
        <v>148</v>
      </c>
      <c r="CI88" s="13">
        <v>62</v>
      </c>
      <c r="CJ88" s="22">
        <v>152</v>
      </c>
      <c r="CK88" s="22">
        <v>42</v>
      </c>
      <c r="CL88" s="22">
        <f t="shared" si="66"/>
        <v>27.63</v>
      </c>
    </row>
    <row r="89" spans="1:90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51"/>
        <v>433</v>
      </c>
      <c r="E89" s="22">
        <f t="shared" ca="1" si="51"/>
        <v>120</v>
      </c>
      <c r="F89" s="22">
        <f t="shared" ca="1" si="52"/>
        <v>27.71</v>
      </c>
      <c r="G89" s="26" t="s">
        <v>149</v>
      </c>
      <c r="H89" s="30" t="s">
        <v>150</v>
      </c>
      <c r="I89" s="13">
        <v>63</v>
      </c>
      <c r="J89" s="22">
        <v>11</v>
      </c>
      <c r="K89" s="22">
        <v>0</v>
      </c>
      <c r="L89" s="22">
        <f t="shared" si="53"/>
        <v>0</v>
      </c>
      <c r="M89" s="26" t="s">
        <v>149</v>
      </c>
      <c r="N89" s="30" t="s">
        <v>150</v>
      </c>
      <c r="O89" s="13">
        <v>63</v>
      </c>
      <c r="P89" s="22">
        <v>5</v>
      </c>
      <c r="Q89" s="22">
        <v>2</v>
      </c>
      <c r="R89" s="22">
        <f t="shared" si="54"/>
        <v>40</v>
      </c>
      <c r="S89" s="26" t="s">
        <v>149</v>
      </c>
      <c r="T89" s="30" t="s">
        <v>150</v>
      </c>
      <c r="U89" s="13">
        <v>63</v>
      </c>
      <c r="V89" s="22">
        <v>2</v>
      </c>
      <c r="W89" s="22">
        <v>2</v>
      </c>
      <c r="X89" s="22">
        <f t="shared" si="55"/>
        <v>100</v>
      </c>
      <c r="Y89" s="26" t="s">
        <v>149</v>
      </c>
      <c r="Z89" s="30" t="s">
        <v>150</v>
      </c>
      <c r="AA89" s="13">
        <v>63</v>
      </c>
      <c r="AB89" s="22">
        <v>51</v>
      </c>
      <c r="AC89" s="22">
        <v>14</v>
      </c>
      <c r="AD89" s="22">
        <f t="shared" si="56"/>
        <v>27.45</v>
      </c>
      <c r="AE89" s="26" t="s">
        <v>149</v>
      </c>
      <c r="AF89" s="30" t="s">
        <v>150</v>
      </c>
      <c r="AG89" s="13">
        <v>63</v>
      </c>
      <c r="AH89" s="22">
        <v>13</v>
      </c>
      <c r="AI89" s="22">
        <v>1</v>
      </c>
      <c r="AJ89" s="22">
        <f t="shared" si="57"/>
        <v>7.69</v>
      </c>
      <c r="AK89" s="26" t="s">
        <v>149</v>
      </c>
      <c r="AL89" s="30" t="s">
        <v>150</v>
      </c>
      <c r="AM89" s="13">
        <v>63</v>
      </c>
      <c r="AN89" s="22">
        <v>85</v>
      </c>
      <c r="AO89" s="22">
        <v>7</v>
      </c>
      <c r="AP89" s="22">
        <f t="shared" si="58"/>
        <v>8.24</v>
      </c>
      <c r="AQ89" s="26" t="s">
        <v>149</v>
      </c>
      <c r="AR89" s="30" t="s">
        <v>150</v>
      </c>
      <c r="AS89" s="13">
        <v>63</v>
      </c>
      <c r="AT89" s="22">
        <v>2</v>
      </c>
      <c r="AU89" s="22">
        <v>1</v>
      </c>
      <c r="AV89" s="22">
        <f t="shared" si="59"/>
        <v>50</v>
      </c>
      <c r="AW89" s="26" t="s">
        <v>149</v>
      </c>
      <c r="AX89" s="30" t="s">
        <v>150</v>
      </c>
      <c r="AY89" s="13">
        <v>63</v>
      </c>
      <c r="AZ89" s="22">
        <v>36</v>
      </c>
      <c r="BA89" s="22">
        <v>2</v>
      </c>
      <c r="BB89" s="22">
        <f t="shared" si="60"/>
        <v>5.56</v>
      </c>
      <c r="BC89" s="26" t="s">
        <v>149</v>
      </c>
      <c r="BD89" s="30" t="s">
        <v>150</v>
      </c>
      <c r="BE89" s="13">
        <v>63</v>
      </c>
      <c r="BF89" s="22">
        <v>24</v>
      </c>
      <c r="BG89" s="22">
        <v>3</v>
      </c>
      <c r="BH89" s="22">
        <f t="shared" si="61"/>
        <v>12.5</v>
      </c>
      <c r="BI89" s="26" t="s">
        <v>149</v>
      </c>
      <c r="BJ89" s="30" t="s">
        <v>150</v>
      </c>
      <c r="BK89" s="13">
        <v>63</v>
      </c>
      <c r="BL89" s="22">
        <v>12</v>
      </c>
      <c r="BM89" s="22">
        <v>0</v>
      </c>
      <c r="BN89" s="22">
        <f t="shared" si="62"/>
        <v>0</v>
      </c>
      <c r="BO89" s="26" t="s">
        <v>149</v>
      </c>
      <c r="BP89" s="30" t="s">
        <v>150</v>
      </c>
      <c r="BQ89" s="13">
        <v>63</v>
      </c>
      <c r="BR89" s="22">
        <v>95</v>
      </c>
      <c r="BS89" s="22">
        <v>44</v>
      </c>
      <c r="BT89" s="22">
        <f t="shared" si="63"/>
        <v>46.32</v>
      </c>
      <c r="BU89" s="26" t="s">
        <v>149</v>
      </c>
      <c r="BV89" s="30" t="s">
        <v>150</v>
      </c>
      <c r="BW89" s="13">
        <v>63</v>
      </c>
      <c r="BX89" s="22">
        <v>30</v>
      </c>
      <c r="BY89" s="22">
        <v>9</v>
      </c>
      <c r="BZ89" s="22">
        <f t="shared" si="64"/>
        <v>30</v>
      </c>
      <c r="CA89" s="26" t="s">
        <v>149</v>
      </c>
      <c r="CB89" s="30" t="s">
        <v>150</v>
      </c>
      <c r="CC89" s="13">
        <v>63</v>
      </c>
      <c r="CD89" s="22">
        <v>46</v>
      </c>
      <c r="CE89" s="22">
        <v>25</v>
      </c>
      <c r="CF89" s="22">
        <f t="shared" si="65"/>
        <v>54.35</v>
      </c>
      <c r="CG89" s="26" t="s">
        <v>149</v>
      </c>
      <c r="CH89" s="30" t="s">
        <v>150</v>
      </c>
      <c r="CI89" s="13">
        <v>63</v>
      </c>
      <c r="CJ89" s="22">
        <v>21</v>
      </c>
      <c r="CK89" s="22">
        <v>10</v>
      </c>
      <c r="CL89" s="22">
        <f t="shared" si="66"/>
        <v>47.62</v>
      </c>
    </row>
    <row r="90" spans="1:90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51"/>
        <v>429</v>
      </c>
      <c r="E90" s="22">
        <f t="shared" ca="1" si="51"/>
        <v>161</v>
      </c>
      <c r="F90" s="22">
        <f t="shared" ca="1" si="52"/>
        <v>37.53</v>
      </c>
      <c r="G90" s="26" t="s">
        <v>151</v>
      </c>
      <c r="H90" s="30" t="s">
        <v>152</v>
      </c>
      <c r="I90" s="13">
        <v>64</v>
      </c>
      <c r="J90" s="22">
        <v>12</v>
      </c>
      <c r="K90" s="22">
        <v>0</v>
      </c>
      <c r="L90" s="22">
        <f t="shared" si="53"/>
        <v>0</v>
      </c>
      <c r="M90" s="26" t="s">
        <v>151</v>
      </c>
      <c r="N90" s="30" t="s">
        <v>152</v>
      </c>
      <c r="O90" s="13">
        <v>64</v>
      </c>
      <c r="P90" s="22">
        <v>6</v>
      </c>
      <c r="Q90" s="22">
        <v>0</v>
      </c>
      <c r="R90" s="22">
        <f t="shared" si="54"/>
        <v>0</v>
      </c>
      <c r="S90" s="26" t="s">
        <v>151</v>
      </c>
      <c r="T90" s="30" t="s">
        <v>152</v>
      </c>
      <c r="U90" s="13">
        <v>64</v>
      </c>
      <c r="V90" s="22">
        <v>4</v>
      </c>
      <c r="W90" s="22">
        <v>1</v>
      </c>
      <c r="X90" s="22">
        <f t="shared" si="55"/>
        <v>25</v>
      </c>
      <c r="Y90" s="26" t="s">
        <v>151</v>
      </c>
      <c r="Z90" s="30" t="s">
        <v>152</v>
      </c>
      <c r="AA90" s="13">
        <v>64</v>
      </c>
      <c r="AB90" s="22">
        <v>46</v>
      </c>
      <c r="AC90" s="22">
        <v>4</v>
      </c>
      <c r="AD90" s="22">
        <f t="shared" si="56"/>
        <v>8.6999999999999993</v>
      </c>
      <c r="AE90" s="26" t="s">
        <v>151</v>
      </c>
      <c r="AF90" s="30" t="s">
        <v>152</v>
      </c>
      <c r="AG90" s="13">
        <v>64</v>
      </c>
      <c r="AH90" s="22">
        <v>2</v>
      </c>
      <c r="AI90" s="22">
        <v>4</v>
      </c>
      <c r="AJ90" s="22">
        <f t="shared" si="57"/>
        <v>200</v>
      </c>
      <c r="AK90" s="26" t="s">
        <v>151</v>
      </c>
      <c r="AL90" s="30" t="s">
        <v>152</v>
      </c>
      <c r="AM90" s="13">
        <v>64</v>
      </c>
      <c r="AN90" s="22">
        <v>2</v>
      </c>
      <c r="AO90" s="22">
        <v>2</v>
      </c>
      <c r="AP90" s="22">
        <f t="shared" si="58"/>
        <v>100</v>
      </c>
      <c r="AQ90" s="26" t="s">
        <v>151</v>
      </c>
      <c r="AR90" s="30" t="s">
        <v>152</v>
      </c>
      <c r="AS90" s="13">
        <v>64</v>
      </c>
      <c r="AT90" s="22">
        <v>5</v>
      </c>
      <c r="AU90" s="22">
        <v>0</v>
      </c>
      <c r="AV90" s="22">
        <f t="shared" si="59"/>
        <v>0</v>
      </c>
      <c r="AW90" s="26" t="s">
        <v>151</v>
      </c>
      <c r="AX90" s="30" t="s">
        <v>152</v>
      </c>
      <c r="AY90" s="13">
        <v>64</v>
      </c>
      <c r="AZ90" s="22">
        <v>10</v>
      </c>
      <c r="BA90" s="22">
        <v>3</v>
      </c>
      <c r="BB90" s="22">
        <f t="shared" si="60"/>
        <v>30</v>
      </c>
      <c r="BC90" s="26" t="s">
        <v>151</v>
      </c>
      <c r="BD90" s="30" t="s">
        <v>152</v>
      </c>
      <c r="BE90" s="13">
        <v>64</v>
      </c>
      <c r="BF90" s="22">
        <v>16</v>
      </c>
      <c r="BG90" s="22">
        <v>2</v>
      </c>
      <c r="BH90" s="22">
        <f t="shared" si="61"/>
        <v>12.5</v>
      </c>
      <c r="BI90" s="26" t="s">
        <v>151</v>
      </c>
      <c r="BJ90" s="30" t="s">
        <v>152</v>
      </c>
      <c r="BK90" s="13">
        <v>64</v>
      </c>
      <c r="BL90" s="22">
        <v>85</v>
      </c>
      <c r="BM90" s="22">
        <v>5</v>
      </c>
      <c r="BN90" s="22">
        <f t="shared" si="62"/>
        <v>5.88</v>
      </c>
      <c r="BO90" s="26" t="s">
        <v>151</v>
      </c>
      <c r="BP90" s="30" t="s">
        <v>152</v>
      </c>
      <c r="BQ90" s="13">
        <v>64</v>
      </c>
      <c r="BR90" s="22">
        <v>46</v>
      </c>
      <c r="BS90" s="22">
        <v>21</v>
      </c>
      <c r="BT90" s="22">
        <f t="shared" si="63"/>
        <v>45.65</v>
      </c>
      <c r="BU90" s="26" t="s">
        <v>151</v>
      </c>
      <c r="BV90" s="30" t="s">
        <v>152</v>
      </c>
      <c r="BW90" s="13">
        <v>64</v>
      </c>
      <c r="BX90" s="22">
        <v>39</v>
      </c>
      <c r="BY90" s="22">
        <v>13</v>
      </c>
      <c r="BZ90" s="22">
        <f t="shared" si="64"/>
        <v>33.33</v>
      </c>
      <c r="CA90" s="26" t="s">
        <v>151</v>
      </c>
      <c r="CB90" s="30" t="s">
        <v>152</v>
      </c>
      <c r="CC90" s="13">
        <v>64</v>
      </c>
      <c r="CD90" s="22">
        <v>140</v>
      </c>
      <c r="CE90" s="22">
        <v>102</v>
      </c>
      <c r="CF90" s="22">
        <f t="shared" si="65"/>
        <v>72.86</v>
      </c>
      <c r="CG90" s="26" t="s">
        <v>151</v>
      </c>
      <c r="CH90" s="30" t="s">
        <v>152</v>
      </c>
      <c r="CI90" s="13">
        <v>64</v>
      </c>
      <c r="CJ90" s="22">
        <v>16</v>
      </c>
      <c r="CK90" s="22">
        <v>4</v>
      </c>
      <c r="CL90" s="22">
        <f t="shared" si="66"/>
        <v>25</v>
      </c>
    </row>
    <row r="91" spans="1:90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51"/>
        <v>265</v>
      </c>
      <c r="E91" s="22">
        <f t="shared" ca="1" si="51"/>
        <v>56</v>
      </c>
      <c r="F91" s="22">
        <f t="shared" ca="1" si="52"/>
        <v>21.13</v>
      </c>
      <c r="G91" s="26" t="s">
        <v>153</v>
      </c>
      <c r="H91" s="27" t="s">
        <v>154</v>
      </c>
      <c r="I91" s="13">
        <v>65</v>
      </c>
      <c r="J91" s="22">
        <v>70</v>
      </c>
      <c r="K91" s="22">
        <v>0</v>
      </c>
      <c r="L91" s="22">
        <f t="shared" si="53"/>
        <v>0</v>
      </c>
      <c r="M91" s="26" t="s">
        <v>153</v>
      </c>
      <c r="N91" s="27" t="s">
        <v>154</v>
      </c>
      <c r="O91" s="13">
        <v>65</v>
      </c>
      <c r="P91" s="22">
        <v>0</v>
      </c>
      <c r="Q91" s="22">
        <v>0</v>
      </c>
      <c r="R91" s="22">
        <f t="shared" si="54"/>
        <v>0</v>
      </c>
      <c r="S91" s="26" t="s">
        <v>153</v>
      </c>
      <c r="T91" s="27" t="s">
        <v>154</v>
      </c>
      <c r="U91" s="13">
        <v>65</v>
      </c>
      <c r="V91" s="22">
        <v>0</v>
      </c>
      <c r="W91" s="22">
        <v>0</v>
      </c>
      <c r="X91" s="22">
        <f t="shared" si="55"/>
        <v>0</v>
      </c>
      <c r="Y91" s="26" t="s">
        <v>153</v>
      </c>
      <c r="Z91" s="27" t="s">
        <v>154</v>
      </c>
      <c r="AA91" s="13">
        <v>65</v>
      </c>
      <c r="AB91" s="22">
        <v>0</v>
      </c>
      <c r="AC91" s="22">
        <v>0</v>
      </c>
      <c r="AD91" s="22">
        <f t="shared" si="56"/>
        <v>0</v>
      </c>
      <c r="AE91" s="26" t="s">
        <v>153</v>
      </c>
      <c r="AF91" s="27" t="s">
        <v>154</v>
      </c>
      <c r="AG91" s="13">
        <v>65</v>
      </c>
      <c r="AH91" s="22">
        <v>1</v>
      </c>
      <c r="AI91" s="22">
        <v>0</v>
      </c>
      <c r="AJ91" s="22">
        <f t="shared" si="57"/>
        <v>0</v>
      </c>
      <c r="AK91" s="26" t="s">
        <v>153</v>
      </c>
      <c r="AL91" s="27" t="s">
        <v>154</v>
      </c>
      <c r="AM91" s="13">
        <v>65</v>
      </c>
      <c r="AN91" s="22">
        <v>0</v>
      </c>
      <c r="AO91" s="22">
        <v>0</v>
      </c>
      <c r="AP91" s="22">
        <f t="shared" si="58"/>
        <v>0</v>
      </c>
      <c r="AQ91" s="26" t="s">
        <v>153</v>
      </c>
      <c r="AR91" s="27" t="s">
        <v>154</v>
      </c>
      <c r="AS91" s="13">
        <v>65</v>
      </c>
      <c r="AT91" s="22">
        <v>7</v>
      </c>
      <c r="AU91" s="22">
        <v>1</v>
      </c>
      <c r="AV91" s="22">
        <f t="shared" si="59"/>
        <v>14.29</v>
      </c>
      <c r="AW91" s="26" t="s">
        <v>153</v>
      </c>
      <c r="AX91" s="27" t="s">
        <v>154</v>
      </c>
      <c r="AY91" s="13">
        <v>65</v>
      </c>
      <c r="AZ91" s="22">
        <v>7</v>
      </c>
      <c r="BA91" s="22">
        <v>3</v>
      </c>
      <c r="BB91" s="22">
        <f t="shared" si="60"/>
        <v>42.86</v>
      </c>
      <c r="BC91" s="26" t="s">
        <v>153</v>
      </c>
      <c r="BD91" s="27" t="s">
        <v>154</v>
      </c>
      <c r="BE91" s="13">
        <v>65</v>
      </c>
      <c r="BF91" s="22">
        <v>39</v>
      </c>
      <c r="BG91" s="22">
        <v>17</v>
      </c>
      <c r="BH91" s="22">
        <f t="shared" si="61"/>
        <v>43.59</v>
      </c>
      <c r="BI91" s="26" t="s">
        <v>153</v>
      </c>
      <c r="BJ91" s="27" t="s">
        <v>154</v>
      </c>
      <c r="BK91" s="13">
        <v>65</v>
      </c>
      <c r="BL91" s="22">
        <v>64</v>
      </c>
      <c r="BM91" s="22">
        <v>9</v>
      </c>
      <c r="BN91" s="22">
        <f t="shared" si="62"/>
        <v>14.06</v>
      </c>
      <c r="BO91" s="26" t="s">
        <v>153</v>
      </c>
      <c r="BP91" s="27" t="s">
        <v>154</v>
      </c>
      <c r="BQ91" s="13">
        <v>65</v>
      </c>
      <c r="BR91" s="22">
        <v>34</v>
      </c>
      <c r="BS91" s="22">
        <v>12</v>
      </c>
      <c r="BT91" s="22">
        <f t="shared" si="63"/>
        <v>35.29</v>
      </c>
      <c r="BU91" s="26" t="s">
        <v>153</v>
      </c>
      <c r="BV91" s="27" t="s">
        <v>154</v>
      </c>
      <c r="BW91" s="13">
        <v>65</v>
      </c>
      <c r="BX91" s="22">
        <v>24</v>
      </c>
      <c r="BY91" s="22">
        <v>5</v>
      </c>
      <c r="BZ91" s="22">
        <f t="shared" si="64"/>
        <v>20.83</v>
      </c>
      <c r="CA91" s="26" t="s">
        <v>153</v>
      </c>
      <c r="CB91" s="27" t="s">
        <v>154</v>
      </c>
      <c r="CC91" s="13">
        <v>65</v>
      </c>
      <c r="CD91" s="22">
        <v>11</v>
      </c>
      <c r="CE91" s="22">
        <v>7</v>
      </c>
      <c r="CF91" s="22">
        <f t="shared" si="65"/>
        <v>63.64</v>
      </c>
      <c r="CG91" s="26" t="s">
        <v>153</v>
      </c>
      <c r="CH91" s="27" t="s">
        <v>154</v>
      </c>
      <c r="CI91" s="13">
        <v>65</v>
      </c>
      <c r="CJ91" s="22">
        <v>8</v>
      </c>
      <c r="CK91" s="22">
        <v>2</v>
      </c>
      <c r="CL91" s="22">
        <f t="shared" si="66"/>
        <v>25</v>
      </c>
    </row>
    <row r="92" spans="1:90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51"/>
        <v>269</v>
      </c>
      <c r="E92" s="22">
        <f t="shared" ca="1" si="51"/>
        <v>77</v>
      </c>
      <c r="F92" s="22">
        <f t="shared" ca="1" si="52"/>
        <v>28.62</v>
      </c>
      <c r="G92" s="26" t="s">
        <v>155</v>
      </c>
      <c r="H92" s="27" t="s">
        <v>156</v>
      </c>
      <c r="I92" s="13">
        <v>66</v>
      </c>
      <c r="J92" s="22">
        <v>5</v>
      </c>
      <c r="K92" s="22">
        <v>0</v>
      </c>
      <c r="L92" s="22">
        <f t="shared" si="53"/>
        <v>0</v>
      </c>
      <c r="M92" s="26" t="s">
        <v>155</v>
      </c>
      <c r="N92" s="27" t="s">
        <v>156</v>
      </c>
      <c r="O92" s="13">
        <v>66</v>
      </c>
      <c r="P92" s="22">
        <v>0</v>
      </c>
      <c r="Q92" s="22">
        <v>0</v>
      </c>
      <c r="R92" s="22">
        <f t="shared" si="54"/>
        <v>0</v>
      </c>
      <c r="S92" s="26" t="s">
        <v>155</v>
      </c>
      <c r="T92" s="27" t="s">
        <v>156</v>
      </c>
      <c r="U92" s="13">
        <v>66</v>
      </c>
      <c r="V92" s="22">
        <v>0</v>
      </c>
      <c r="W92" s="22">
        <v>0</v>
      </c>
      <c r="X92" s="22">
        <f t="shared" si="55"/>
        <v>0</v>
      </c>
      <c r="Y92" s="26" t="s">
        <v>155</v>
      </c>
      <c r="Z92" s="27" t="s">
        <v>156</v>
      </c>
      <c r="AA92" s="13">
        <v>66</v>
      </c>
      <c r="AB92" s="22">
        <v>0</v>
      </c>
      <c r="AC92" s="22">
        <v>0</v>
      </c>
      <c r="AD92" s="22">
        <f t="shared" si="56"/>
        <v>0</v>
      </c>
      <c r="AE92" s="26" t="s">
        <v>155</v>
      </c>
      <c r="AF92" s="27" t="s">
        <v>156</v>
      </c>
      <c r="AG92" s="13">
        <v>66</v>
      </c>
      <c r="AH92" s="22">
        <v>10</v>
      </c>
      <c r="AI92" s="22">
        <v>2</v>
      </c>
      <c r="AJ92" s="22">
        <f t="shared" si="57"/>
        <v>20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58"/>
        <v>0</v>
      </c>
      <c r="AQ92" s="26" t="s">
        <v>155</v>
      </c>
      <c r="AR92" s="27" t="s">
        <v>156</v>
      </c>
      <c r="AS92" s="13">
        <v>66</v>
      </c>
      <c r="AT92" s="22">
        <v>0</v>
      </c>
      <c r="AU92" s="22">
        <v>0</v>
      </c>
      <c r="AV92" s="22">
        <f t="shared" si="59"/>
        <v>0</v>
      </c>
      <c r="AW92" s="26" t="s">
        <v>155</v>
      </c>
      <c r="AX92" s="27" t="s">
        <v>156</v>
      </c>
      <c r="AY92" s="13">
        <v>66</v>
      </c>
      <c r="AZ92" s="22">
        <v>0</v>
      </c>
      <c r="BA92" s="22">
        <v>0</v>
      </c>
      <c r="BB92" s="22">
        <f t="shared" si="60"/>
        <v>0</v>
      </c>
      <c r="BC92" s="26" t="s">
        <v>155</v>
      </c>
      <c r="BD92" s="27" t="s">
        <v>156</v>
      </c>
      <c r="BE92" s="13">
        <v>66</v>
      </c>
      <c r="BF92" s="22">
        <v>41</v>
      </c>
      <c r="BG92" s="22">
        <v>0</v>
      </c>
      <c r="BH92" s="22">
        <f t="shared" si="61"/>
        <v>0</v>
      </c>
      <c r="BI92" s="26" t="s">
        <v>155</v>
      </c>
      <c r="BJ92" s="27" t="s">
        <v>156</v>
      </c>
      <c r="BK92" s="13">
        <v>66</v>
      </c>
      <c r="BL92" s="22">
        <v>171</v>
      </c>
      <c r="BM92" s="22">
        <v>58</v>
      </c>
      <c r="BN92" s="22">
        <f t="shared" si="62"/>
        <v>33.92</v>
      </c>
      <c r="BO92" s="26" t="s">
        <v>155</v>
      </c>
      <c r="BP92" s="27" t="s">
        <v>156</v>
      </c>
      <c r="BQ92" s="13">
        <v>66</v>
      </c>
      <c r="BR92" s="22">
        <v>38</v>
      </c>
      <c r="BS92" s="22">
        <v>11</v>
      </c>
      <c r="BT92" s="22">
        <f t="shared" si="63"/>
        <v>28.95</v>
      </c>
      <c r="BU92" s="26" t="s">
        <v>155</v>
      </c>
      <c r="BV92" s="27" t="s">
        <v>156</v>
      </c>
      <c r="BW92" s="13">
        <v>66</v>
      </c>
      <c r="BX92" s="22">
        <v>0</v>
      </c>
      <c r="BY92" s="22">
        <v>0</v>
      </c>
      <c r="BZ92" s="22">
        <f t="shared" si="64"/>
        <v>0</v>
      </c>
      <c r="CA92" s="26" t="s">
        <v>155</v>
      </c>
      <c r="CB92" s="27" t="s">
        <v>156</v>
      </c>
      <c r="CC92" s="13">
        <v>66</v>
      </c>
      <c r="CD92" s="22">
        <v>4</v>
      </c>
      <c r="CE92" s="22">
        <v>6</v>
      </c>
      <c r="CF92" s="22">
        <f t="shared" si="65"/>
        <v>150</v>
      </c>
      <c r="CG92" s="26" t="s">
        <v>155</v>
      </c>
      <c r="CH92" s="27" t="s">
        <v>156</v>
      </c>
      <c r="CI92" s="13">
        <v>66</v>
      </c>
      <c r="CJ92" s="22">
        <v>0</v>
      </c>
      <c r="CK92" s="22">
        <v>0</v>
      </c>
      <c r="CL92" s="22">
        <f t="shared" si="66"/>
        <v>0</v>
      </c>
    </row>
    <row r="93" spans="1:90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51"/>
        <v>50</v>
      </c>
      <c r="E93" s="22">
        <f t="shared" ca="1" si="51"/>
        <v>17</v>
      </c>
      <c r="F93" s="22">
        <f t="shared" ca="1" si="52"/>
        <v>34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53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54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55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56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57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58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59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60"/>
        <v>0</v>
      </c>
      <c r="BC93" s="26" t="s">
        <v>157</v>
      </c>
      <c r="BD93" s="27" t="s">
        <v>158</v>
      </c>
      <c r="BE93" s="13">
        <v>67</v>
      </c>
      <c r="BF93" s="22">
        <v>0</v>
      </c>
      <c r="BG93" s="22">
        <v>0</v>
      </c>
      <c r="BH93" s="22">
        <f t="shared" si="61"/>
        <v>0</v>
      </c>
      <c r="BI93" s="26" t="s">
        <v>157</v>
      </c>
      <c r="BJ93" s="27" t="s">
        <v>158</v>
      </c>
      <c r="BK93" s="13">
        <v>67</v>
      </c>
      <c r="BL93" s="22">
        <v>34</v>
      </c>
      <c r="BM93" s="22">
        <v>17</v>
      </c>
      <c r="BN93" s="22">
        <f t="shared" si="62"/>
        <v>50</v>
      </c>
      <c r="BO93" s="26" t="s">
        <v>157</v>
      </c>
      <c r="BP93" s="27" t="s">
        <v>158</v>
      </c>
      <c r="BQ93" s="13">
        <v>67</v>
      </c>
      <c r="BR93" s="22">
        <v>16</v>
      </c>
      <c r="BS93" s="22">
        <v>0</v>
      </c>
      <c r="BT93" s="22">
        <f t="shared" si="63"/>
        <v>0</v>
      </c>
      <c r="BU93" s="26" t="s">
        <v>157</v>
      </c>
      <c r="BV93" s="27" t="s">
        <v>158</v>
      </c>
      <c r="BW93" s="13">
        <v>67</v>
      </c>
      <c r="BX93" s="22">
        <v>0</v>
      </c>
      <c r="BY93" s="22">
        <v>0</v>
      </c>
      <c r="BZ93" s="22">
        <f t="shared" si="64"/>
        <v>0</v>
      </c>
      <c r="CA93" s="26" t="s">
        <v>157</v>
      </c>
      <c r="CB93" s="27" t="s">
        <v>158</v>
      </c>
      <c r="CC93" s="13">
        <v>67</v>
      </c>
      <c r="CD93" s="22">
        <v>0</v>
      </c>
      <c r="CE93" s="22">
        <v>0</v>
      </c>
      <c r="CF93" s="22">
        <f t="shared" si="65"/>
        <v>0</v>
      </c>
      <c r="CG93" s="26" t="s">
        <v>157</v>
      </c>
      <c r="CH93" s="27" t="s">
        <v>158</v>
      </c>
      <c r="CI93" s="13">
        <v>67</v>
      </c>
      <c r="CJ93" s="22">
        <v>0</v>
      </c>
      <c r="CK93" s="22">
        <v>0</v>
      </c>
      <c r="CL93" s="22">
        <f t="shared" si="66"/>
        <v>0</v>
      </c>
    </row>
    <row r="94" spans="1:90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51"/>
        <v>1666</v>
      </c>
      <c r="E94" s="22">
        <f t="shared" ca="1" si="51"/>
        <v>468</v>
      </c>
      <c r="F94" s="22">
        <f t="shared" ca="1" si="52"/>
        <v>28.09</v>
      </c>
      <c r="G94" s="26" t="s">
        <v>159</v>
      </c>
      <c r="H94" s="27" t="s">
        <v>160</v>
      </c>
      <c r="I94" s="13">
        <v>68</v>
      </c>
      <c r="J94" s="22">
        <v>0</v>
      </c>
      <c r="K94" s="22">
        <v>7</v>
      </c>
      <c r="L94" s="22">
        <f t="shared" si="53"/>
        <v>0</v>
      </c>
      <c r="M94" s="26" t="s">
        <v>159</v>
      </c>
      <c r="N94" s="27" t="s">
        <v>160</v>
      </c>
      <c r="O94" s="13">
        <v>68</v>
      </c>
      <c r="P94" s="22">
        <v>6</v>
      </c>
      <c r="Q94" s="22">
        <v>0</v>
      </c>
      <c r="R94" s="22">
        <f t="shared" si="54"/>
        <v>0</v>
      </c>
      <c r="S94" s="26" t="s">
        <v>159</v>
      </c>
      <c r="T94" s="27" t="s">
        <v>160</v>
      </c>
      <c r="U94" s="13">
        <v>68</v>
      </c>
      <c r="V94" s="22">
        <v>20</v>
      </c>
      <c r="W94" s="22">
        <v>16</v>
      </c>
      <c r="X94" s="22">
        <f t="shared" si="55"/>
        <v>80</v>
      </c>
      <c r="Y94" s="26" t="s">
        <v>159</v>
      </c>
      <c r="Z94" s="27" t="s">
        <v>160</v>
      </c>
      <c r="AA94" s="13">
        <v>68</v>
      </c>
      <c r="AB94" s="22">
        <v>74</v>
      </c>
      <c r="AC94" s="22">
        <v>37</v>
      </c>
      <c r="AD94" s="22">
        <f t="shared" si="56"/>
        <v>50</v>
      </c>
      <c r="AE94" s="26" t="s">
        <v>159</v>
      </c>
      <c r="AF94" s="27" t="s">
        <v>160</v>
      </c>
      <c r="AG94" s="13">
        <v>68</v>
      </c>
      <c r="AH94" s="22">
        <v>140</v>
      </c>
      <c r="AI94" s="22">
        <v>16</v>
      </c>
      <c r="AJ94" s="22">
        <f t="shared" si="57"/>
        <v>11.43</v>
      </c>
      <c r="AK94" s="26" t="s">
        <v>159</v>
      </c>
      <c r="AL94" s="27" t="s">
        <v>160</v>
      </c>
      <c r="AM94" s="13">
        <v>68</v>
      </c>
      <c r="AN94" s="22">
        <v>29</v>
      </c>
      <c r="AO94" s="22">
        <v>20</v>
      </c>
      <c r="AP94" s="22">
        <f t="shared" si="58"/>
        <v>68.97</v>
      </c>
      <c r="AQ94" s="26" t="s">
        <v>159</v>
      </c>
      <c r="AR94" s="27" t="s">
        <v>160</v>
      </c>
      <c r="AS94" s="13">
        <v>68</v>
      </c>
      <c r="AT94" s="22">
        <v>53</v>
      </c>
      <c r="AU94" s="22">
        <v>4</v>
      </c>
      <c r="AV94" s="22">
        <f t="shared" si="59"/>
        <v>7.55</v>
      </c>
      <c r="AW94" s="26" t="s">
        <v>159</v>
      </c>
      <c r="AX94" s="27" t="s">
        <v>160</v>
      </c>
      <c r="AY94" s="13">
        <v>68</v>
      </c>
      <c r="AZ94" s="22">
        <v>57</v>
      </c>
      <c r="BA94" s="22">
        <v>43</v>
      </c>
      <c r="BB94" s="22">
        <f t="shared" si="60"/>
        <v>75.44</v>
      </c>
      <c r="BC94" s="26" t="s">
        <v>159</v>
      </c>
      <c r="BD94" s="27" t="s">
        <v>160</v>
      </c>
      <c r="BE94" s="13">
        <v>68</v>
      </c>
      <c r="BF94" s="22">
        <v>637</v>
      </c>
      <c r="BG94" s="22">
        <v>50</v>
      </c>
      <c r="BH94" s="22">
        <f t="shared" si="61"/>
        <v>7.85</v>
      </c>
      <c r="BI94" s="26" t="s">
        <v>159</v>
      </c>
      <c r="BJ94" s="27" t="s">
        <v>160</v>
      </c>
      <c r="BK94" s="13">
        <v>68</v>
      </c>
      <c r="BL94" s="22">
        <v>158</v>
      </c>
      <c r="BM94" s="22">
        <v>88</v>
      </c>
      <c r="BN94" s="22">
        <f t="shared" si="62"/>
        <v>55.7</v>
      </c>
      <c r="BO94" s="26" t="s">
        <v>159</v>
      </c>
      <c r="BP94" s="27" t="s">
        <v>160</v>
      </c>
      <c r="BQ94" s="13">
        <v>68</v>
      </c>
      <c r="BR94" s="22">
        <v>235</v>
      </c>
      <c r="BS94" s="22">
        <v>112</v>
      </c>
      <c r="BT94" s="22">
        <f t="shared" si="63"/>
        <v>47.66</v>
      </c>
      <c r="BU94" s="26" t="s">
        <v>159</v>
      </c>
      <c r="BV94" s="27" t="s">
        <v>160</v>
      </c>
      <c r="BW94" s="13">
        <v>68</v>
      </c>
      <c r="BX94" s="22">
        <v>51</v>
      </c>
      <c r="BY94" s="22">
        <v>10</v>
      </c>
      <c r="BZ94" s="22">
        <f t="shared" si="64"/>
        <v>19.61</v>
      </c>
      <c r="CA94" s="26" t="s">
        <v>159</v>
      </c>
      <c r="CB94" s="27" t="s">
        <v>160</v>
      </c>
      <c r="CC94" s="13">
        <v>68</v>
      </c>
      <c r="CD94" s="22">
        <v>147</v>
      </c>
      <c r="CE94" s="22">
        <v>55</v>
      </c>
      <c r="CF94" s="22">
        <f t="shared" si="65"/>
        <v>37.409999999999997</v>
      </c>
      <c r="CG94" s="26" t="s">
        <v>159</v>
      </c>
      <c r="CH94" s="27" t="s">
        <v>160</v>
      </c>
      <c r="CI94" s="13">
        <v>68</v>
      </c>
      <c r="CJ94" s="22">
        <v>59</v>
      </c>
      <c r="CK94" s="22">
        <v>10</v>
      </c>
      <c r="CL94" s="22">
        <f t="shared" si="66"/>
        <v>16.95</v>
      </c>
    </row>
    <row r="95" spans="1:90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51"/>
        <v>1620</v>
      </c>
      <c r="E95" s="22">
        <f t="shared" ca="1" si="51"/>
        <v>558</v>
      </c>
      <c r="F95" s="22">
        <f t="shared" ca="1" si="52"/>
        <v>34.44</v>
      </c>
      <c r="G95" s="26" t="s">
        <v>161</v>
      </c>
      <c r="H95" s="27" t="s">
        <v>162</v>
      </c>
      <c r="I95" s="13">
        <v>69</v>
      </c>
      <c r="J95" s="22">
        <v>26</v>
      </c>
      <c r="K95" s="22">
        <v>1</v>
      </c>
      <c r="L95" s="22">
        <f t="shared" si="53"/>
        <v>3.85</v>
      </c>
      <c r="M95" s="26" t="s">
        <v>161</v>
      </c>
      <c r="N95" s="27" t="s">
        <v>162</v>
      </c>
      <c r="O95" s="13">
        <v>69</v>
      </c>
      <c r="P95" s="22">
        <v>27</v>
      </c>
      <c r="Q95" s="22">
        <v>3</v>
      </c>
      <c r="R95" s="22">
        <f t="shared" si="54"/>
        <v>11.11</v>
      </c>
      <c r="S95" s="26" t="s">
        <v>161</v>
      </c>
      <c r="T95" s="27" t="s">
        <v>162</v>
      </c>
      <c r="U95" s="13">
        <v>69</v>
      </c>
      <c r="V95" s="22">
        <v>33</v>
      </c>
      <c r="W95" s="22">
        <v>23</v>
      </c>
      <c r="X95" s="22">
        <f t="shared" si="55"/>
        <v>69.7</v>
      </c>
      <c r="Y95" s="26" t="s">
        <v>161</v>
      </c>
      <c r="Z95" s="27" t="s">
        <v>162</v>
      </c>
      <c r="AA95" s="13">
        <v>69</v>
      </c>
      <c r="AB95" s="22">
        <v>83</v>
      </c>
      <c r="AC95" s="22">
        <v>57</v>
      </c>
      <c r="AD95" s="22">
        <f t="shared" si="56"/>
        <v>68.67</v>
      </c>
      <c r="AE95" s="26" t="s">
        <v>161</v>
      </c>
      <c r="AF95" s="27" t="s">
        <v>162</v>
      </c>
      <c r="AG95" s="13">
        <v>69</v>
      </c>
      <c r="AH95" s="22">
        <v>59</v>
      </c>
      <c r="AI95" s="22">
        <v>8</v>
      </c>
      <c r="AJ95" s="22">
        <f t="shared" si="57"/>
        <v>13.56</v>
      </c>
      <c r="AK95" s="26" t="s">
        <v>161</v>
      </c>
      <c r="AL95" s="27" t="s">
        <v>162</v>
      </c>
      <c r="AM95" s="13">
        <v>69</v>
      </c>
      <c r="AN95" s="22">
        <v>19</v>
      </c>
      <c r="AO95" s="22">
        <v>60</v>
      </c>
      <c r="AP95" s="22">
        <f t="shared" si="58"/>
        <v>315.79000000000002</v>
      </c>
      <c r="AQ95" s="26" t="s">
        <v>161</v>
      </c>
      <c r="AR95" s="27" t="s">
        <v>162</v>
      </c>
      <c r="AS95" s="13">
        <v>69</v>
      </c>
      <c r="AT95" s="22">
        <v>85</v>
      </c>
      <c r="AU95" s="22">
        <v>5</v>
      </c>
      <c r="AV95" s="22">
        <f t="shared" si="59"/>
        <v>5.88</v>
      </c>
      <c r="AW95" s="26" t="s">
        <v>161</v>
      </c>
      <c r="AX95" s="27" t="s">
        <v>162</v>
      </c>
      <c r="AY95" s="13">
        <v>69</v>
      </c>
      <c r="AZ95" s="22">
        <v>51</v>
      </c>
      <c r="BA95" s="22">
        <v>0</v>
      </c>
      <c r="BB95" s="22">
        <f t="shared" si="60"/>
        <v>0</v>
      </c>
      <c r="BC95" s="26" t="s">
        <v>161</v>
      </c>
      <c r="BD95" s="27" t="s">
        <v>162</v>
      </c>
      <c r="BE95" s="13">
        <v>69</v>
      </c>
      <c r="BF95" s="22">
        <v>293</v>
      </c>
      <c r="BG95" s="22">
        <v>28</v>
      </c>
      <c r="BH95" s="22">
        <f t="shared" si="61"/>
        <v>9.56</v>
      </c>
      <c r="BI95" s="26" t="s">
        <v>161</v>
      </c>
      <c r="BJ95" s="27" t="s">
        <v>162</v>
      </c>
      <c r="BK95" s="13">
        <v>69</v>
      </c>
      <c r="BL95" s="22">
        <v>219</v>
      </c>
      <c r="BM95" s="22">
        <v>90</v>
      </c>
      <c r="BN95" s="22">
        <f t="shared" si="62"/>
        <v>41.1</v>
      </c>
      <c r="BO95" s="26" t="s">
        <v>161</v>
      </c>
      <c r="BP95" s="27" t="s">
        <v>162</v>
      </c>
      <c r="BQ95" s="13">
        <v>69</v>
      </c>
      <c r="BR95" s="22">
        <v>431</v>
      </c>
      <c r="BS95" s="22">
        <v>208</v>
      </c>
      <c r="BT95" s="22">
        <f t="shared" si="63"/>
        <v>48.26</v>
      </c>
      <c r="BU95" s="26" t="s">
        <v>161</v>
      </c>
      <c r="BV95" s="27" t="s">
        <v>162</v>
      </c>
      <c r="BW95" s="13">
        <v>69</v>
      </c>
      <c r="BX95" s="22">
        <v>65</v>
      </c>
      <c r="BY95" s="22">
        <v>5</v>
      </c>
      <c r="BZ95" s="22">
        <f t="shared" si="64"/>
        <v>7.69</v>
      </c>
      <c r="CA95" s="26" t="s">
        <v>161</v>
      </c>
      <c r="CB95" s="27" t="s">
        <v>162</v>
      </c>
      <c r="CC95" s="13">
        <v>69</v>
      </c>
      <c r="CD95" s="22">
        <v>165</v>
      </c>
      <c r="CE95" s="22">
        <v>62</v>
      </c>
      <c r="CF95" s="22">
        <f t="shared" si="65"/>
        <v>37.58</v>
      </c>
      <c r="CG95" s="26" t="s">
        <v>161</v>
      </c>
      <c r="CH95" s="27" t="s">
        <v>162</v>
      </c>
      <c r="CI95" s="13">
        <v>69</v>
      </c>
      <c r="CJ95" s="22">
        <v>64</v>
      </c>
      <c r="CK95" s="22">
        <v>8</v>
      </c>
      <c r="CL95" s="22">
        <f t="shared" si="66"/>
        <v>12.5</v>
      </c>
    </row>
    <row r="96" spans="1:90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51"/>
        <v>1579</v>
      </c>
      <c r="E96" s="22">
        <f t="shared" ca="1" si="51"/>
        <v>495</v>
      </c>
      <c r="F96" s="22">
        <f t="shared" ca="1" si="52"/>
        <v>31.35</v>
      </c>
      <c r="G96" s="26" t="s">
        <v>163</v>
      </c>
      <c r="H96" s="27" t="s">
        <v>164</v>
      </c>
      <c r="I96" s="13">
        <v>70</v>
      </c>
      <c r="J96" s="22">
        <v>81</v>
      </c>
      <c r="K96" s="22">
        <v>11</v>
      </c>
      <c r="L96" s="22">
        <f t="shared" si="53"/>
        <v>13.58</v>
      </c>
      <c r="M96" s="26" t="s">
        <v>163</v>
      </c>
      <c r="N96" s="27" t="s">
        <v>164</v>
      </c>
      <c r="O96" s="13">
        <v>70</v>
      </c>
      <c r="P96" s="22">
        <v>59</v>
      </c>
      <c r="Q96" s="22">
        <v>0</v>
      </c>
      <c r="R96" s="22">
        <f t="shared" si="54"/>
        <v>0</v>
      </c>
      <c r="S96" s="26" t="s">
        <v>163</v>
      </c>
      <c r="T96" s="27" t="s">
        <v>164</v>
      </c>
      <c r="U96" s="13">
        <v>70</v>
      </c>
      <c r="V96" s="22">
        <v>14</v>
      </c>
      <c r="W96" s="22">
        <v>12</v>
      </c>
      <c r="X96" s="22">
        <f t="shared" si="55"/>
        <v>85.71</v>
      </c>
      <c r="Y96" s="26" t="s">
        <v>163</v>
      </c>
      <c r="Z96" s="27" t="s">
        <v>164</v>
      </c>
      <c r="AA96" s="13">
        <v>70</v>
      </c>
      <c r="AB96" s="22">
        <v>106</v>
      </c>
      <c r="AC96" s="22">
        <v>28</v>
      </c>
      <c r="AD96" s="22">
        <f t="shared" si="56"/>
        <v>26.42</v>
      </c>
      <c r="AE96" s="26" t="s">
        <v>163</v>
      </c>
      <c r="AF96" s="27" t="s">
        <v>164</v>
      </c>
      <c r="AG96" s="13">
        <v>70</v>
      </c>
      <c r="AH96" s="22">
        <v>217</v>
      </c>
      <c r="AI96" s="22">
        <v>62</v>
      </c>
      <c r="AJ96" s="22">
        <f t="shared" si="57"/>
        <v>28.57</v>
      </c>
      <c r="AK96" s="26" t="s">
        <v>163</v>
      </c>
      <c r="AL96" s="27" t="s">
        <v>164</v>
      </c>
      <c r="AM96" s="13">
        <v>70</v>
      </c>
      <c r="AN96" s="22">
        <v>26</v>
      </c>
      <c r="AO96" s="22">
        <v>28</v>
      </c>
      <c r="AP96" s="22">
        <f t="shared" si="58"/>
        <v>107.69</v>
      </c>
      <c r="AQ96" s="26" t="s">
        <v>163</v>
      </c>
      <c r="AR96" s="27" t="s">
        <v>164</v>
      </c>
      <c r="AS96" s="13">
        <v>70</v>
      </c>
      <c r="AT96" s="22">
        <v>136</v>
      </c>
      <c r="AU96" s="22">
        <v>7</v>
      </c>
      <c r="AV96" s="22">
        <f t="shared" si="59"/>
        <v>5.15</v>
      </c>
      <c r="AW96" s="26" t="s">
        <v>163</v>
      </c>
      <c r="AX96" s="27" t="s">
        <v>164</v>
      </c>
      <c r="AY96" s="13">
        <v>70</v>
      </c>
      <c r="AZ96" s="22">
        <v>33</v>
      </c>
      <c r="BA96" s="22">
        <v>0</v>
      </c>
      <c r="BB96" s="22">
        <f t="shared" si="60"/>
        <v>0</v>
      </c>
      <c r="BC96" s="26" t="s">
        <v>163</v>
      </c>
      <c r="BD96" s="27" t="s">
        <v>164</v>
      </c>
      <c r="BE96" s="13">
        <v>70</v>
      </c>
      <c r="BF96" s="22">
        <v>320</v>
      </c>
      <c r="BG96" s="22">
        <v>48</v>
      </c>
      <c r="BH96" s="22">
        <f t="shared" si="61"/>
        <v>15</v>
      </c>
      <c r="BI96" s="26" t="s">
        <v>163</v>
      </c>
      <c r="BJ96" s="27" t="s">
        <v>164</v>
      </c>
      <c r="BK96" s="13">
        <v>70</v>
      </c>
      <c r="BL96" s="22">
        <v>107</v>
      </c>
      <c r="BM96" s="22">
        <v>110</v>
      </c>
      <c r="BN96" s="22">
        <f t="shared" si="62"/>
        <v>102.8</v>
      </c>
      <c r="BO96" s="26" t="s">
        <v>163</v>
      </c>
      <c r="BP96" s="27" t="s">
        <v>164</v>
      </c>
      <c r="BQ96" s="13">
        <v>70</v>
      </c>
      <c r="BR96" s="22">
        <v>198</v>
      </c>
      <c r="BS96" s="22">
        <v>95</v>
      </c>
      <c r="BT96" s="22">
        <f t="shared" si="63"/>
        <v>47.98</v>
      </c>
      <c r="BU96" s="26" t="s">
        <v>163</v>
      </c>
      <c r="BV96" s="27" t="s">
        <v>164</v>
      </c>
      <c r="BW96" s="13">
        <v>70</v>
      </c>
      <c r="BX96" s="22">
        <v>73</v>
      </c>
      <c r="BY96" s="22">
        <v>25</v>
      </c>
      <c r="BZ96" s="22">
        <f t="shared" si="64"/>
        <v>34.25</v>
      </c>
      <c r="CA96" s="26" t="s">
        <v>163</v>
      </c>
      <c r="CB96" s="27" t="s">
        <v>164</v>
      </c>
      <c r="CC96" s="13">
        <v>70</v>
      </c>
      <c r="CD96" s="22">
        <v>156</v>
      </c>
      <c r="CE96" s="22">
        <v>61</v>
      </c>
      <c r="CF96" s="22">
        <f t="shared" si="65"/>
        <v>39.1</v>
      </c>
      <c r="CG96" s="26" t="s">
        <v>163</v>
      </c>
      <c r="CH96" s="27" t="s">
        <v>164</v>
      </c>
      <c r="CI96" s="13">
        <v>70</v>
      </c>
      <c r="CJ96" s="22">
        <v>53</v>
      </c>
      <c r="CK96" s="22">
        <v>8</v>
      </c>
      <c r="CL96" s="22">
        <f t="shared" si="66"/>
        <v>15.09</v>
      </c>
    </row>
    <row r="97" spans="1:90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51"/>
        <v>766</v>
      </c>
      <c r="E97" s="22">
        <f t="shared" ca="1" si="51"/>
        <v>157</v>
      </c>
      <c r="F97" s="22">
        <f t="shared" ca="1" si="52"/>
        <v>20.5</v>
      </c>
      <c r="G97" s="26" t="s">
        <v>165</v>
      </c>
      <c r="H97" s="27" t="s">
        <v>166</v>
      </c>
      <c r="I97" s="13">
        <v>71</v>
      </c>
      <c r="J97" s="22">
        <v>6</v>
      </c>
      <c r="K97" s="22">
        <v>2</v>
      </c>
      <c r="L97" s="22">
        <f t="shared" si="53"/>
        <v>33.33</v>
      </c>
      <c r="M97" s="26" t="s">
        <v>165</v>
      </c>
      <c r="N97" s="27" t="s">
        <v>166</v>
      </c>
      <c r="O97" s="13">
        <v>71</v>
      </c>
      <c r="P97" s="22">
        <v>1</v>
      </c>
      <c r="Q97" s="22">
        <v>1</v>
      </c>
      <c r="R97" s="22">
        <f t="shared" si="54"/>
        <v>100</v>
      </c>
      <c r="S97" s="26" t="s">
        <v>165</v>
      </c>
      <c r="T97" s="27" t="s">
        <v>166</v>
      </c>
      <c r="U97" s="13">
        <v>71</v>
      </c>
      <c r="V97" s="22">
        <v>13</v>
      </c>
      <c r="W97" s="22">
        <v>3</v>
      </c>
      <c r="X97" s="22">
        <f t="shared" si="55"/>
        <v>23.08</v>
      </c>
      <c r="Y97" s="26" t="s">
        <v>165</v>
      </c>
      <c r="Z97" s="27" t="s">
        <v>166</v>
      </c>
      <c r="AA97" s="13">
        <v>71</v>
      </c>
      <c r="AB97" s="22">
        <v>61</v>
      </c>
      <c r="AC97" s="22">
        <v>3</v>
      </c>
      <c r="AD97" s="22">
        <f t="shared" si="56"/>
        <v>4.92</v>
      </c>
      <c r="AE97" s="26" t="s">
        <v>165</v>
      </c>
      <c r="AF97" s="27" t="s">
        <v>166</v>
      </c>
      <c r="AG97" s="13">
        <v>71</v>
      </c>
      <c r="AH97" s="22">
        <v>40</v>
      </c>
      <c r="AI97" s="22">
        <v>24</v>
      </c>
      <c r="AJ97" s="22">
        <f t="shared" si="57"/>
        <v>60</v>
      </c>
      <c r="AK97" s="26" t="s">
        <v>165</v>
      </c>
      <c r="AL97" s="27" t="s">
        <v>166</v>
      </c>
      <c r="AM97" s="13">
        <v>71</v>
      </c>
      <c r="AN97" s="22">
        <v>5</v>
      </c>
      <c r="AO97" s="22">
        <v>14</v>
      </c>
      <c r="AP97" s="22">
        <f t="shared" si="58"/>
        <v>280</v>
      </c>
      <c r="AQ97" s="26" t="s">
        <v>165</v>
      </c>
      <c r="AR97" s="27" t="s">
        <v>166</v>
      </c>
      <c r="AS97" s="13">
        <v>71</v>
      </c>
      <c r="AT97" s="22">
        <v>35</v>
      </c>
      <c r="AU97" s="22">
        <v>7</v>
      </c>
      <c r="AV97" s="22">
        <f t="shared" si="59"/>
        <v>20</v>
      </c>
      <c r="AW97" s="26" t="s">
        <v>165</v>
      </c>
      <c r="AX97" s="27" t="s">
        <v>166</v>
      </c>
      <c r="AY97" s="13">
        <v>71</v>
      </c>
      <c r="AZ97" s="22">
        <v>31</v>
      </c>
      <c r="BA97" s="22">
        <v>3</v>
      </c>
      <c r="BB97" s="22">
        <f t="shared" si="60"/>
        <v>9.68</v>
      </c>
      <c r="BC97" s="26" t="s">
        <v>165</v>
      </c>
      <c r="BD97" s="27" t="s">
        <v>166</v>
      </c>
      <c r="BE97" s="13">
        <v>71</v>
      </c>
      <c r="BF97" s="22">
        <v>264</v>
      </c>
      <c r="BG97" s="22">
        <v>18</v>
      </c>
      <c r="BH97" s="22">
        <f t="shared" si="61"/>
        <v>6.82</v>
      </c>
      <c r="BI97" s="26" t="s">
        <v>165</v>
      </c>
      <c r="BJ97" s="27" t="s">
        <v>166</v>
      </c>
      <c r="BK97" s="13">
        <v>71</v>
      </c>
      <c r="BL97" s="22">
        <v>125</v>
      </c>
      <c r="BM97" s="22">
        <v>20</v>
      </c>
      <c r="BN97" s="22">
        <f t="shared" si="62"/>
        <v>16</v>
      </c>
      <c r="BO97" s="26" t="s">
        <v>165</v>
      </c>
      <c r="BP97" s="27" t="s">
        <v>166</v>
      </c>
      <c r="BQ97" s="13">
        <v>71</v>
      </c>
      <c r="BR97" s="22">
        <v>58</v>
      </c>
      <c r="BS97" s="22">
        <v>26</v>
      </c>
      <c r="BT97" s="22">
        <f t="shared" si="63"/>
        <v>44.83</v>
      </c>
      <c r="BU97" s="26" t="s">
        <v>165</v>
      </c>
      <c r="BV97" s="27" t="s">
        <v>166</v>
      </c>
      <c r="BW97" s="13">
        <v>71</v>
      </c>
      <c r="BX97" s="22">
        <v>53</v>
      </c>
      <c r="BY97" s="22">
        <v>5</v>
      </c>
      <c r="BZ97" s="22">
        <f t="shared" si="64"/>
        <v>9.43</v>
      </c>
      <c r="CA97" s="26" t="s">
        <v>165</v>
      </c>
      <c r="CB97" s="27" t="s">
        <v>166</v>
      </c>
      <c r="CC97" s="13">
        <v>71</v>
      </c>
      <c r="CD97" s="22">
        <v>36</v>
      </c>
      <c r="CE97" s="22">
        <v>25</v>
      </c>
      <c r="CF97" s="22">
        <f t="shared" si="65"/>
        <v>69.44</v>
      </c>
      <c r="CG97" s="26" t="s">
        <v>165</v>
      </c>
      <c r="CH97" s="27" t="s">
        <v>166</v>
      </c>
      <c r="CI97" s="13">
        <v>71</v>
      </c>
      <c r="CJ97" s="22">
        <v>38</v>
      </c>
      <c r="CK97" s="22">
        <v>6</v>
      </c>
      <c r="CL97" s="22">
        <f t="shared" si="66"/>
        <v>15.79</v>
      </c>
    </row>
    <row r="98" spans="1:90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51"/>
        <v>555</v>
      </c>
      <c r="E98" s="22">
        <f t="shared" ca="1" si="51"/>
        <v>69</v>
      </c>
      <c r="F98" s="22">
        <f t="shared" ca="1" si="52"/>
        <v>12.43</v>
      </c>
      <c r="G98" s="26" t="s">
        <v>167</v>
      </c>
      <c r="H98" s="27" t="s">
        <v>168</v>
      </c>
      <c r="I98" s="13">
        <v>72</v>
      </c>
      <c r="J98" s="22">
        <v>14</v>
      </c>
      <c r="K98" s="22">
        <v>2</v>
      </c>
      <c r="L98" s="22">
        <f t="shared" si="53"/>
        <v>14.29</v>
      </c>
      <c r="M98" s="26" t="s">
        <v>167</v>
      </c>
      <c r="N98" s="27" t="s">
        <v>168</v>
      </c>
      <c r="O98" s="13">
        <v>72</v>
      </c>
      <c r="P98" s="22">
        <v>4</v>
      </c>
      <c r="Q98" s="22">
        <v>0</v>
      </c>
      <c r="R98" s="22">
        <f t="shared" si="54"/>
        <v>0</v>
      </c>
      <c r="S98" s="26" t="s">
        <v>167</v>
      </c>
      <c r="T98" s="27" t="s">
        <v>168</v>
      </c>
      <c r="U98" s="13">
        <v>72</v>
      </c>
      <c r="V98" s="22">
        <v>2</v>
      </c>
      <c r="W98" s="22">
        <v>0</v>
      </c>
      <c r="X98" s="22">
        <f t="shared" si="55"/>
        <v>0</v>
      </c>
      <c r="Y98" s="26" t="s">
        <v>167</v>
      </c>
      <c r="Z98" s="27" t="s">
        <v>168</v>
      </c>
      <c r="AA98" s="13">
        <v>72</v>
      </c>
      <c r="AB98" s="22">
        <v>31</v>
      </c>
      <c r="AC98" s="22">
        <v>3</v>
      </c>
      <c r="AD98" s="22">
        <f t="shared" si="56"/>
        <v>9.68</v>
      </c>
      <c r="AE98" s="26" t="s">
        <v>167</v>
      </c>
      <c r="AF98" s="27" t="s">
        <v>168</v>
      </c>
      <c r="AG98" s="13">
        <v>72</v>
      </c>
      <c r="AH98" s="22">
        <v>29</v>
      </c>
      <c r="AI98" s="22">
        <v>19</v>
      </c>
      <c r="AJ98" s="22">
        <f t="shared" si="57"/>
        <v>65.52</v>
      </c>
      <c r="AK98" s="26" t="s">
        <v>167</v>
      </c>
      <c r="AL98" s="27" t="s">
        <v>168</v>
      </c>
      <c r="AM98" s="13">
        <v>72</v>
      </c>
      <c r="AN98" s="22">
        <v>78</v>
      </c>
      <c r="AO98" s="22">
        <v>16</v>
      </c>
      <c r="AP98" s="22">
        <f t="shared" si="58"/>
        <v>20.51</v>
      </c>
      <c r="AQ98" s="26" t="s">
        <v>167</v>
      </c>
      <c r="AR98" s="27" t="s">
        <v>168</v>
      </c>
      <c r="AS98" s="13">
        <v>72</v>
      </c>
      <c r="AT98" s="22">
        <v>140</v>
      </c>
      <c r="AU98" s="22">
        <v>6</v>
      </c>
      <c r="AV98" s="22">
        <f t="shared" si="59"/>
        <v>4.29</v>
      </c>
      <c r="AW98" s="26" t="s">
        <v>167</v>
      </c>
      <c r="AX98" s="27" t="s">
        <v>168</v>
      </c>
      <c r="AY98" s="13">
        <v>72</v>
      </c>
      <c r="AZ98" s="22">
        <v>7</v>
      </c>
      <c r="BA98" s="22">
        <v>0</v>
      </c>
      <c r="BB98" s="22">
        <f t="shared" si="60"/>
        <v>0</v>
      </c>
      <c r="BC98" s="26" t="s">
        <v>167</v>
      </c>
      <c r="BD98" s="27" t="s">
        <v>168</v>
      </c>
      <c r="BE98" s="13">
        <v>72</v>
      </c>
      <c r="BF98" s="22">
        <v>150</v>
      </c>
      <c r="BG98" s="22">
        <v>1</v>
      </c>
      <c r="BH98" s="22">
        <f t="shared" si="61"/>
        <v>0.67</v>
      </c>
      <c r="BI98" s="26" t="s">
        <v>167</v>
      </c>
      <c r="BJ98" s="27" t="s">
        <v>168</v>
      </c>
      <c r="BK98" s="13">
        <v>72</v>
      </c>
      <c r="BL98" s="22">
        <v>14</v>
      </c>
      <c r="BM98" s="22">
        <v>4</v>
      </c>
      <c r="BN98" s="22">
        <f t="shared" si="62"/>
        <v>28.57</v>
      </c>
      <c r="BO98" s="26" t="s">
        <v>167</v>
      </c>
      <c r="BP98" s="27" t="s">
        <v>168</v>
      </c>
      <c r="BQ98" s="13">
        <v>72</v>
      </c>
      <c r="BR98" s="22">
        <v>37</v>
      </c>
      <c r="BS98" s="22">
        <v>14</v>
      </c>
      <c r="BT98" s="22">
        <f t="shared" si="63"/>
        <v>37.840000000000003</v>
      </c>
      <c r="BU98" s="26" t="s">
        <v>167</v>
      </c>
      <c r="BV98" s="27" t="s">
        <v>168</v>
      </c>
      <c r="BW98" s="13">
        <v>72</v>
      </c>
      <c r="BX98" s="22">
        <v>20</v>
      </c>
      <c r="BY98" s="22">
        <v>0</v>
      </c>
      <c r="BZ98" s="22">
        <f t="shared" si="64"/>
        <v>0</v>
      </c>
      <c r="CA98" s="26" t="s">
        <v>167</v>
      </c>
      <c r="CB98" s="27" t="s">
        <v>168</v>
      </c>
      <c r="CC98" s="13">
        <v>72</v>
      </c>
      <c r="CD98" s="22">
        <v>1</v>
      </c>
      <c r="CE98" s="22">
        <v>0</v>
      </c>
      <c r="CF98" s="22">
        <f t="shared" si="65"/>
        <v>0</v>
      </c>
      <c r="CG98" s="26" t="s">
        <v>167</v>
      </c>
      <c r="CH98" s="27" t="s">
        <v>168</v>
      </c>
      <c r="CI98" s="13">
        <v>72</v>
      </c>
      <c r="CJ98" s="22">
        <v>28</v>
      </c>
      <c r="CK98" s="22">
        <v>4</v>
      </c>
      <c r="CL98" s="22">
        <f t="shared" si="66"/>
        <v>14.29</v>
      </c>
    </row>
    <row r="99" spans="1:90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51"/>
        <v>6123</v>
      </c>
      <c r="E99" s="22">
        <f t="shared" ca="1" si="51"/>
        <v>2094</v>
      </c>
      <c r="F99" s="22">
        <f t="shared" ca="1" si="52"/>
        <v>34.200000000000003</v>
      </c>
      <c r="G99" s="26" t="s">
        <v>169</v>
      </c>
      <c r="H99" s="30" t="s">
        <v>170</v>
      </c>
      <c r="I99" s="13">
        <v>73</v>
      </c>
      <c r="J99" s="22">
        <v>227</v>
      </c>
      <c r="K99" s="22">
        <v>161</v>
      </c>
      <c r="L99" s="22">
        <f t="shared" si="53"/>
        <v>70.930000000000007</v>
      </c>
      <c r="M99" s="26" t="s">
        <v>169</v>
      </c>
      <c r="N99" s="30" t="s">
        <v>170</v>
      </c>
      <c r="O99" s="13">
        <v>73</v>
      </c>
      <c r="P99" s="22">
        <v>111</v>
      </c>
      <c r="Q99" s="22">
        <v>14</v>
      </c>
      <c r="R99" s="22">
        <f t="shared" si="54"/>
        <v>12.61</v>
      </c>
      <c r="S99" s="26" t="s">
        <v>169</v>
      </c>
      <c r="T99" s="30" t="s">
        <v>170</v>
      </c>
      <c r="U99" s="13">
        <v>73</v>
      </c>
      <c r="V99" s="22">
        <v>285</v>
      </c>
      <c r="W99" s="22">
        <v>72</v>
      </c>
      <c r="X99" s="22">
        <f t="shared" si="55"/>
        <v>25.26</v>
      </c>
      <c r="Y99" s="26" t="s">
        <v>169</v>
      </c>
      <c r="Z99" s="30" t="s">
        <v>170</v>
      </c>
      <c r="AA99" s="13">
        <v>73</v>
      </c>
      <c r="AB99" s="22">
        <v>201</v>
      </c>
      <c r="AC99" s="22">
        <v>439</v>
      </c>
      <c r="AD99" s="22">
        <f t="shared" si="56"/>
        <v>218.41</v>
      </c>
      <c r="AE99" s="26" t="s">
        <v>169</v>
      </c>
      <c r="AF99" s="30" t="s">
        <v>170</v>
      </c>
      <c r="AG99" s="13">
        <v>73</v>
      </c>
      <c r="AH99" s="22">
        <v>245</v>
      </c>
      <c r="AI99" s="22">
        <v>74</v>
      </c>
      <c r="AJ99" s="22">
        <f t="shared" si="57"/>
        <v>30.2</v>
      </c>
      <c r="AK99" s="26" t="s">
        <v>169</v>
      </c>
      <c r="AL99" s="30" t="s">
        <v>170</v>
      </c>
      <c r="AM99" s="13">
        <v>73</v>
      </c>
      <c r="AN99" s="22">
        <v>122</v>
      </c>
      <c r="AO99" s="22">
        <v>75</v>
      </c>
      <c r="AP99" s="22">
        <f t="shared" si="58"/>
        <v>61.48</v>
      </c>
      <c r="AQ99" s="26" t="s">
        <v>169</v>
      </c>
      <c r="AR99" s="30" t="s">
        <v>170</v>
      </c>
      <c r="AS99" s="13">
        <v>73</v>
      </c>
      <c r="AT99" s="22">
        <v>173</v>
      </c>
      <c r="AU99" s="22">
        <v>14</v>
      </c>
      <c r="AV99" s="22">
        <f t="shared" si="59"/>
        <v>8.09</v>
      </c>
      <c r="AW99" s="26" t="s">
        <v>169</v>
      </c>
      <c r="AX99" s="30" t="s">
        <v>170</v>
      </c>
      <c r="AY99" s="13">
        <v>73</v>
      </c>
      <c r="AZ99" s="22">
        <v>304</v>
      </c>
      <c r="BA99" s="22">
        <v>34</v>
      </c>
      <c r="BB99" s="22">
        <f t="shared" si="60"/>
        <v>11.18</v>
      </c>
      <c r="BC99" s="26" t="s">
        <v>169</v>
      </c>
      <c r="BD99" s="30" t="s">
        <v>170</v>
      </c>
      <c r="BE99" s="13">
        <v>73</v>
      </c>
      <c r="BF99" s="22">
        <v>1348</v>
      </c>
      <c r="BG99" s="22">
        <v>275</v>
      </c>
      <c r="BH99" s="22">
        <f t="shared" si="61"/>
        <v>20.399999999999999</v>
      </c>
      <c r="BI99" s="26" t="s">
        <v>169</v>
      </c>
      <c r="BJ99" s="30" t="s">
        <v>170</v>
      </c>
      <c r="BK99" s="13">
        <v>73</v>
      </c>
      <c r="BL99" s="22">
        <v>316</v>
      </c>
      <c r="BM99" s="22">
        <v>68</v>
      </c>
      <c r="BN99" s="22">
        <f t="shared" si="62"/>
        <v>21.52</v>
      </c>
      <c r="BO99" s="26" t="s">
        <v>169</v>
      </c>
      <c r="BP99" s="30" t="s">
        <v>170</v>
      </c>
      <c r="BQ99" s="13">
        <v>73</v>
      </c>
      <c r="BR99" s="22">
        <v>1276</v>
      </c>
      <c r="BS99" s="22">
        <v>549</v>
      </c>
      <c r="BT99" s="22">
        <f t="shared" si="63"/>
        <v>43.03</v>
      </c>
      <c r="BU99" s="26" t="s">
        <v>169</v>
      </c>
      <c r="BV99" s="30" t="s">
        <v>170</v>
      </c>
      <c r="BW99" s="13">
        <v>73</v>
      </c>
      <c r="BX99" s="22">
        <v>295</v>
      </c>
      <c r="BY99" s="22">
        <v>181</v>
      </c>
      <c r="BZ99" s="22">
        <f t="shared" si="64"/>
        <v>61.36</v>
      </c>
      <c r="CA99" s="26" t="s">
        <v>169</v>
      </c>
      <c r="CB99" s="30" t="s">
        <v>170</v>
      </c>
      <c r="CC99" s="13">
        <v>73</v>
      </c>
      <c r="CD99" s="22">
        <v>751</v>
      </c>
      <c r="CE99" s="22">
        <v>120</v>
      </c>
      <c r="CF99" s="22">
        <f t="shared" si="65"/>
        <v>15.98</v>
      </c>
      <c r="CG99" s="26" t="s">
        <v>169</v>
      </c>
      <c r="CH99" s="30" t="s">
        <v>170</v>
      </c>
      <c r="CI99" s="13">
        <v>73</v>
      </c>
      <c r="CJ99" s="22">
        <v>469</v>
      </c>
      <c r="CK99" s="22">
        <v>18</v>
      </c>
      <c r="CL99" s="22">
        <f t="shared" si="66"/>
        <v>3.84</v>
      </c>
    </row>
    <row r="100" spans="1:90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51"/>
        <v>3694</v>
      </c>
      <c r="E100" s="22">
        <f t="shared" ca="1" si="51"/>
        <v>1133</v>
      </c>
      <c r="F100" s="22">
        <f t="shared" ca="1" si="52"/>
        <v>30.67</v>
      </c>
      <c r="G100" s="26" t="s">
        <v>171</v>
      </c>
      <c r="H100" s="30" t="s">
        <v>172</v>
      </c>
      <c r="I100" s="13">
        <v>74</v>
      </c>
      <c r="J100" s="22">
        <v>23</v>
      </c>
      <c r="K100" s="22">
        <v>66</v>
      </c>
      <c r="L100" s="22">
        <f t="shared" si="53"/>
        <v>286.95999999999998</v>
      </c>
      <c r="M100" s="26" t="s">
        <v>171</v>
      </c>
      <c r="N100" s="30" t="s">
        <v>172</v>
      </c>
      <c r="O100" s="13">
        <v>74</v>
      </c>
      <c r="P100" s="22">
        <v>89</v>
      </c>
      <c r="Q100" s="22">
        <v>7</v>
      </c>
      <c r="R100" s="22">
        <f t="shared" si="54"/>
        <v>7.87</v>
      </c>
      <c r="S100" s="26" t="s">
        <v>171</v>
      </c>
      <c r="T100" s="30" t="s">
        <v>172</v>
      </c>
      <c r="U100" s="13">
        <v>74</v>
      </c>
      <c r="V100" s="22">
        <v>245</v>
      </c>
      <c r="W100" s="22">
        <v>71</v>
      </c>
      <c r="X100" s="22">
        <f t="shared" si="55"/>
        <v>28.98</v>
      </c>
      <c r="Y100" s="26" t="s">
        <v>171</v>
      </c>
      <c r="Z100" s="30" t="s">
        <v>172</v>
      </c>
      <c r="AA100" s="13">
        <v>74</v>
      </c>
      <c r="AB100" s="22">
        <v>63</v>
      </c>
      <c r="AC100" s="22">
        <v>157</v>
      </c>
      <c r="AD100" s="22">
        <f t="shared" si="56"/>
        <v>249.21</v>
      </c>
      <c r="AE100" s="26" t="s">
        <v>171</v>
      </c>
      <c r="AF100" s="30" t="s">
        <v>172</v>
      </c>
      <c r="AG100" s="13">
        <v>74</v>
      </c>
      <c r="AH100" s="22">
        <v>41</v>
      </c>
      <c r="AI100" s="22">
        <v>18</v>
      </c>
      <c r="AJ100" s="22">
        <f t="shared" si="57"/>
        <v>43.9</v>
      </c>
      <c r="AK100" s="26" t="s">
        <v>171</v>
      </c>
      <c r="AL100" s="30" t="s">
        <v>172</v>
      </c>
      <c r="AM100" s="13">
        <v>74</v>
      </c>
      <c r="AN100" s="22">
        <v>84</v>
      </c>
      <c r="AO100" s="22">
        <v>50</v>
      </c>
      <c r="AP100" s="22">
        <f t="shared" si="58"/>
        <v>59.52</v>
      </c>
      <c r="AQ100" s="26" t="s">
        <v>171</v>
      </c>
      <c r="AR100" s="30" t="s">
        <v>172</v>
      </c>
      <c r="AS100" s="13">
        <v>74</v>
      </c>
      <c r="AT100" s="22">
        <v>161</v>
      </c>
      <c r="AU100" s="22">
        <v>14</v>
      </c>
      <c r="AV100" s="22">
        <f t="shared" si="59"/>
        <v>8.6999999999999993</v>
      </c>
      <c r="AW100" s="26" t="s">
        <v>171</v>
      </c>
      <c r="AX100" s="30" t="s">
        <v>172</v>
      </c>
      <c r="AY100" s="13">
        <v>74</v>
      </c>
      <c r="AZ100" s="22">
        <v>35</v>
      </c>
      <c r="BA100" s="22">
        <v>2</v>
      </c>
      <c r="BB100" s="22">
        <f t="shared" si="60"/>
        <v>5.71</v>
      </c>
      <c r="BC100" s="26" t="s">
        <v>171</v>
      </c>
      <c r="BD100" s="30" t="s">
        <v>172</v>
      </c>
      <c r="BE100" s="13">
        <v>74</v>
      </c>
      <c r="BF100" s="22">
        <v>769</v>
      </c>
      <c r="BG100" s="22">
        <v>165</v>
      </c>
      <c r="BH100" s="22">
        <f t="shared" si="61"/>
        <v>21.46</v>
      </c>
      <c r="BI100" s="26" t="s">
        <v>171</v>
      </c>
      <c r="BJ100" s="30" t="s">
        <v>172</v>
      </c>
      <c r="BK100" s="13">
        <v>74</v>
      </c>
      <c r="BL100" s="22">
        <v>308</v>
      </c>
      <c r="BM100" s="22">
        <v>68</v>
      </c>
      <c r="BN100" s="22">
        <f t="shared" si="62"/>
        <v>22.08</v>
      </c>
      <c r="BO100" s="26" t="s">
        <v>171</v>
      </c>
      <c r="BP100" s="30" t="s">
        <v>172</v>
      </c>
      <c r="BQ100" s="13">
        <v>74</v>
      </c>
      <c r="BR100" s="22">
        <v>1107</v>
      </c>
      <c r="BS100" s="22">
        <v>401</v>
      </c>
      <c r="BT100" s="22">
        <f t="shared" si="63"/>
        <v>36.22</v>
      </c>
      <c r="BU100" s="26" t="s">
        <v>171</v>
      </c>
      <c r="BV100" s="30" t="s">
        <v>172</v>
      </c>
      <c r="BW100" s="13">
        <v>74</v>
      </c>
      <c r="BX100" s="22">
        <v>140</v>
      </c>
      <c r="BY100" s="22">
        <v>54</v>
      </c>
      <c r="BZ100" s="22">
        <f t="shared" si="64"/>
        <v>38.57</v>
      </c>
      <c r="CA100" s="26" t="s">
        <v>171</v>
      </c>
      <c r="CB100" s="30" t="s">
        <v>172</v>
      </c>
      <c r="CC100" s="13">
        <v>74</v>
      </c>
      <c r="CD100" s="22">
        <v>332</v>
      </c>
      <c r="CE100" s="22">
        <v>53</v>
      </c>
      <c r="CF100" s="22">
        <f t="shared" si="65"/>
        <v>15.96</v>
      </c>
      <c r="CG100" s="26" t="s">
        <v>171</v>
      </c>
      <c r="CH100" s="30" t="s">
        <v>172</v>
      </c>
      <c r="CI100" s="13">
        <v>74</v>
      </c>
      <c r="CJ100" s="22">
        <v>297</v>
      </c>
      <c r="CK100" s="22">
        <v>7</v>
      </c>
      <c r="CL100" s="22">
        <f t="shared" si="66"/>
        <v>2.36</v>
      </c>
    </row>
    <row r="101" spans="1:90" ht="13.15" customHeight="1" x14ac:dyDescent="0.25">
      <c r="A101" s="16" t="s">
        <v>173</v>
      </c>
      <c r="B101" s="17" t="s">
        <v>174</v>
      </c>
      <c r="C101" s="18" t="s">
        <v>12</v>
      </c>
      <c r="D101" s="25"/>
      <c r="E101" s="25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  <c r="BC101" s="16" t="s">
        <v>173</v>
      </c>
      <c r="BD101" s="17" t="s">
        <v>174</v>
      </c>
      <c r="BE101" s="18" t="s">
        <v>12</v>
      </c>
      <c r="BF101" s="25"/>
      <c r="BG101" s="25"/>
      <c r="BH101" s="19"/>
      <c r="BI101" s="16" t="s">
        <v>173</v>
      </c>
      <c r="BJ101" s="17" t="s">
        <v>174</v>
      </c>
      <c r="BK101" s="18" t="s">
        <v>12</v>
      </c>
      <c r="BL101" s="25"/>
      <c r="BM101" s="25"/>
      <c r="BN101" s="19"/>
      <c r="BO101" s="16" t="s">
        <v>173</v>
      </c>
      <c r="BP101" s="17" t="s">
        <v>174</v>
      </c>
      <c r="BQ101" s="18" t="s">
        <v>12</v>
      </c>
      <c r="BR101" s="25"/>
      <c r="BS101" s="25"/>
      <c r="BT101" s="19"/>
      <c r="BU101" s="16" t="s">
        <v>173</v>
      </c>
      <c r="BV101" s="17" t="s">
        <v>174</v>
      </c>
      <c r="BW101" s="18" t="s">
        <v>12</v>
      </c>
      <c r="BX101" s="25"/>
      <c r="BY101" s="25"/>
      <c r="BZ101" s="19"/>
      <c r="CA101" s="16" t="s">
        <v>173</v>
      </c>
      <c r="CB101" s="17" t="s">
        <v>174</v>
      </c>
      <c r="CC101" s="18" t="s">
        <v>12</v>
      </c>
      <c r="CD101" s="25"/>
      <c r="CE101" s="25"/>
      <c r="CF101" s="19"/>
      <c r="CG101" s="16" t="s">
        <v>173</v>
      </c>
      <c r="CH101" s="17" t="s">
        <v>174</v>
      </c>
      <c r="CI101" s="18" t="s">
        <v>12</v>
      </c>
      <c r="CJ101" s="25"/>
      <c r="CK101" s="25"/>
      <c r="CL101" s="19"/>
    </row>
    <row r="102" spans="1:90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SUM(OFFSET(D102,0,6),OFFSET(D102,0,12),OFFSET(D102,0,18),OFFSET(D102,0,24),OFFSET(D102,0,30),OFFSET(D102,0,36),OFFSET(D102,0,42),OFFSET(D102,0,48),OFFSET(D102,0,54),OFFSET(D102,0,60),OFFSET(D102,0,66),OFFSET(D102,0,72),OFFSET(D102,0,78),OFFSET(D102,0,84))</f>
        <v>1737</v>
      </c>
      <c r="E102" s="22">
        <f ca="1">SUM(OFFSET(E102,0,6),OFFSET(E102,0,12),OFFSET(E102,0,18),OFFSET(E102,0,24),OFFSET(E102,0,30),OFFSET(E102,0,36),OFFSET(E102,0,42),OFFSET(E102,0,48),OFFSET(E102,0,54),OFFSET(E102,0,60),OFFSET(E102,0,66),OFFSET(E102,0,72),OFFSET(E102,0,78),OFFSET(E102,0,84))</f>
        <v>586</v>
      </c>
      <c r="F102" s="22">
        <f ca="1">IF(D102, ROUND(E102/D102*100, 2),0)</f>
        <v>33.74</v>
      </c>
      <c r="G102" s="20" t="s">
        <v>175</v>
      </c>
      <c r="H102" s="28" t="s">
        <v>176</v>
      </c>
      <c r="I102" s="13">
        <v>75</v>
      </c>
      <c r="J102" s="22">
        <v>844</v>
      </c>
      <c r="K102" s="22">
        <v>66</v>
      </c>
      <c r="L102" s="22">
        <f>IF(J102, ROUND(K102/J102*100, 2),0)</f>
        <v>7.82</v>
      </c>
      <c r="M102" s="20" t="s">
        <v>175</v>
      </c>
      <c r="N102" s="28" t="s">
        <v>176</v>
      </c>
      <c r="O102" s="13">
        <v>75</v>
      </c>
      <c r="P102" s="22">
        <v>24</v>
      </c>
      <c r="Q102" s="22">
        <v>9</v>
      </c>
      <c r="R102" s="22">
        <f>IF(P102, ROUND(Q102/P102*100, 2),0)</f>
        <v>37.5</v>
      </c>
      <c r="S102" s="20" t="s">
        <v>175</v>
      </c>
      <c r="T102" s="28" t="s">
        <v>176</v>
      </c>
      <c r="U102" s="13">
        <v>75</v>
      </c>
      <c r="V102" s="22">
        <v>58</v>
      </c>
      <c r="W102" s="22">
        <v>27</v>
      </c>
      <c r="X102" s="22">
        <f>IF(V102, ROUND(W102/V102*100, 2),0)</f>
        <v>46.55</v>
      </c>
      <c r="Y102" s="20" t="s">
        <v>175</v>
      </c>
      <c r="Z102" s="28" t="s">
        <v>176</v>
      </c>
      <c r="AA102" s="13">
        <v>75</v>
      </c>
      <c r="AB102" s="22">
        <v>183</v>
      </c>
      <c r="AC102" s="22">
        <v>66</v>
      </c>
      <c r="AD102" s="22">
        <f>IF(AB102, ROUND(AC102/AB102*100, 2),0)</f>
        <v>36.07</v>
      </c>
      <c r="AE102" s="20" t="s">
        <v>175</v>
      </c>
      <c r="AF102" s="28" t="s">
        <v>176</v>
      </c>
      <c r="AG102" s="13">
        <v>75</v>
      </c>
      <c r="AH102" s="22">
        <v>14</v>
      </c>
      <c r="AI102" s="22">
        <v>24</v>
      </c>
      <c r="AJ102" s="22">
        <f>IF(AH102, ROUND(AI102/AH102*100, 2),0)</f>
        <v>171.43</v>
      </c>
      <c r="AK102" s="20" t="s">
        <v>175</v>
      </c>
      <c r="AL102" s="28" t="s">
        <v>176</v>
      </c>
      <c r="AM102" s="13">
        <v>75</v>
      </c>
      <c r="AN102" s="22">
        <v>15</v>
      </c>
      <c r="AO102" s="22">
        <v>4</v>
      </c>
      <c r="AP102" s="22">
        <f>IF(AN102, ROUND(AO102/AN102*100, 2),0)</f>
        <v>26.67</v>
      </c>
      <c r="AQ102" s="20" t="s">
        <v>175</v>
      </c>
      <c r="AR102" s="28" t="s">
        <v>176</v>
      </c>
      <c r="AS102" s="13">
        <v>75</v>
      </c>
      <c r="AT102" s="22">
        <v>5</v>
      </c>
      <c r="AU102" s="22">
        <v>8</v>
      </c>
      <c r="AV102" s="22">
        <f>IF(AT102, ROUND(AU102/AT102*100, 2),0)</f>
        <v>160</v>
      </c>
      <c r="AW102" s="20" t="s">
        <v>175</v>
      </c>
      <c r="AX102" s="28" t="s">
        <v>176</v>
      </c>
      <c r="AY102" s="13">
        <v>75</v>
      </c>
      <c r="AZ102" s="22">
        <v>68</v>
      </c>
      <c r="BA102" s="22">
        <v>59</v>
      </c>
      <c r="BB102" s="22">
        <f>IF(AZ102, ROUND(BA102/AZ102*100, 2),0)</f>
        <v>86.76</v>
      </c>
      <c r="BC102" s="20" t="s">
        <v>175</v>
      </c>
      <c r="BD102" s="28" t="s">
        <v>176</v>
      </c>
      <c r="BE102" s="13">
        <v>75</v>
      </c>
      <c r="BF102" s="22">
        <v>81</v>
      </c>
      <c r="BG102" s="22">
        <v>28</v>
      </c>
      <c r="BH102" s="22">
        <f>IF(BF102, ROUND(BG102/BF102*100, 2),0)</f>
        <v>34.57</v>
      </c>
      <c r="BI102" s="20" t="s">
        <v>175</v>
      </c>
      <c r="BJ102" s="28" t="s">
        <v>176</v>
      </c>
      <c r="BK102" s="13">
        <v>75</v>
      </c>
      <c r="BL102" s="22">
        <v>17</v>
      </c>
      <c r="BM102" s="22">
        <v>45</v>
      </c>
      <c r="BN102" s="22">
        <f>IF(BL102, ROUND(BM102/BL102*100, 2),0)</f>
        <v>264.70999999999998</v>
      </c>
      <c r="BO102" s="20" t="s">
        <v>175</v>
      </c>
      <c r="BP102" s="28" t="s">
        <v>176</v>
      </c>
      <c r="BQ102" s="13">
        <v>75</v>
      </c>
      <c r="BR102" s="22">
        <v>107</v>
      </c>
      <c r="BS102" s="22">
        <v>59</v>
      </c>
      <c r="BT102" s="22">
        <f>IF(BR102, ROUND(BS102/BR102*100, 2),0)</f>
        <v>55.14</v>
      </c>
      <c r="BU102" s="20" t="s">
        <v>175</v>
      </c>
      <c r="BV102" s="28" t="s">
        <v>176</v>
      </c>
      <c r="BW102" s="13">
        <v>75</v>
      </c>
      <c r="BX102" s="22">
        <v>173</v>
      </c>
      <c r="BY102" s="22">
        <v>58</v>
      </c>
      <c r="BZ102" s="22">
        <f>IF(BX102, ROUND(BY102/BX102*100, 2),0)</f>
        <v>33.53</v>
      </c>
      <c r="CA102" s="20" t="s">
        <v>175</v>
      </c>
      <c r="CB102" s="28" t="s">
        <v>176</v>
      </c>
      <c r="CC102" s="13">
        <v>75</v>
      </c>
      <c r="CD102" s="22">
        <v>142</v>
      </c>
      <c r="CE102" s="22">
        <v>132</v>
      </c>
      <c r="CF102" s="22">
        <f>IF(CD102, ROUND(CE102/CD102*100, 2),0)</f>
        <v>92.96</v>
      </c>
      <c r="CG102" s="20" t="s">
        <v>175</v>
      </c>
      <c r="CH102" s="28" t="s">
        <v>176</v>
      </c>
      <c r="CI102" s="13">
        <v>75</v>
      </c>
      <c r="CJ102" s="22">
        <v>6</v>
      </c>
      <c r="CK102" s="22">
        <v>1</v>
      </c>
      <c r="CL102" s="22">
        <f>IF(CJ102, ROUND(CK102/CJ102*100, 2),0)</f>
        <v>16.670000000000002</v>
      </c>
    </row>
    <row r="103" spans="1:90" ht="19.350000000000001" customHeight="1" x14ac:dyDescent="0.25">
      <c r="A103" s="23"/>
      <c r="B103" s="24" t="s">
        <v>16</v>
      </c>
      <c r="C103" s="18" t="s">
        <v>12</v>
      </c>
      <c r="D103" s="25"/>
      <c r="E103" s="25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  <c r="BC103" s="23"/>
      <c r="BD103" s="24" t="s">
        <v>16</v>
      </c>
      <c r="BE103" s="18" t="s">
        <v>12</v>
      </c>
      <c r="BF103" s="25"/>
      <c r="BG103" s="25"/>
      <c r="BH103" s="19"/>
      <c r="BI103" s="23"/>
      <c r="BJ103" s="24" t="s">
        <v>16</v>
      </c>
      <c r="BK103" s="18" t="s">
        <v>12</v>
      </c>
      <c r="BL103" s="25"/>
      <c r="BM103" s="25"/>
      <c r="BN103" s="19"/>
      <c r="BO103" s="23"/>
      <c r="BP103" s="24" t="s">
        <v>16</v>
      </c>
      <c r="BQ103" s="18" t="s">
        <v>12</v>
      </c>
      <c r="BR103" s="25"/>
      <c r="BS103" s="25"/>
      <c r="BT103" s="19"/>
      <c r="BU103" s="23"/>
      <c r="BV103" s="24" t="s">
        <v>16</v>
      </c>
      <c r="BW103" s="18" t="s">
        <v>12</v>
      </c>
      <c r="BX103" s="25"/>
      <c r="BY103" s="25"/>
      <c r="BZ103" s="19"/>
      <c r="CA103" s="23"/>
      <c r="CB103" s="24" t="s">
        <v>16</v>
      </c>
      <c r="CC103" s="18" t="s">
        <v>12</v>
      </c>
      <c r="CD103" s="25"/>
      <c r="CE103" s="25"/>
      <c r="CF103" s="19"/>
      <c r="CG103" s="23"/>
      <c r="CH103" s="24" t="s">
        <v>16</v>
      </c>
      <c r="CI103" s="18" t="s">
        <v>12</v>
      </c>
      <c r="CJ103" s="25"/>
      <c r="CK103" s="25"/>
      <c r="CL103" s="19"/>
    </row>
    <row r="104" spans="1:90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SUM(OFFSET(D104,0,6),OFFSET(D104,0,12),OFFSET(D104,0,18),OFFSET(D104,0,24),OFFSET(D104,0,30),OFFSET(D104,0,36),OFFSET(D104,0,42),OFFSET(D104,0,48),OFFSET(D104,0,54),OFFSET(D104,0,60),OFFSET(D104,0,66),OFFSET(D104,0,72),OFFSET(D104,0,78),OFFSET(D104,0,84))</f>
        <v>205</v>
      </c>
      <c r="E104" s="22">
        <f ca="1">SUM(OFFSET(E104,0,6),OFFSET(E104,0,12),OFFSET(E104,0,18),OFFSET(E104,0,24),OFFSET(E104,0,30),OFFSET(E104,0,36),OFFSET(E104,0,42),OFFSET(E104,0,48),OFFSET(E104,0,54),OFFSET(E104,0,60),OFFSET(E104,0,66),OFFSET(E104,0,72),OFFSET(E104,0,78),OFFSET(E104,0,84))</f>
        <v>41</v>
      </c>
      <c r="F104" s="22">
        <f ca="1">IF(D104, ROUND(E104/D104*100, 2),0)</f>
        <v>20</v>
      </c>
      <c r="G104" s="26" t="s">
        <v>177</v>
      </c>
      <c r="H104" s="27" t="s">
        <v>18</v>
      </c>
      <c r="I104" s="13">
        <v>76</v>
      </c>
      <c r="J104" s="22">
        <v>83</v>
      </c>
      <c r="K104" s="22">
        <v>4</v>
      </c>
      <c r="L104" s="22">
        <f>IF(J104, ROUND(K104/J104*100, 2),0)</f>
        <v>4.82</v>
      </c>
      <c r="M104" s="26" t="s">
        <v>177</v>
      </c>
      <c r="N104" s="27" t="s">
        <v>18</v>
      </c>
      <c r="O104" s="13">
        <v>76</v>
      </c>
      <c r="P104" s="22">
        <v>4</v>
      </c>
      <c r="Q104" s="22">
        <v>0</v>
      </c>
      <c r="R104" s="22">
        <f>IF(P104, ROUND(Q104/P104*100, 2),0)</f>
        <v>0</v>
      </c>
      <c r="S104" s="26" t="s">
        <v>177</v>
      </c>
      <c r="T104" s="27" t="s">
        <v>18</v>
      </c>
      <c r="U104" s="13">
        <v>76</v>
      </c>
      <c r="V104" s="22">
        <v>7</v>
      </c>
      <c r="W104" s="22">
        <v>5</v>
      </c>
      <c r="X104" s="22">
        <f>IF(V104, ROUND(W104/V104*100, 2),0)</f>
        <v>71.430000000000007</v>
      </c>
      <c r="Y104" s="26" t="s">
        <v>177</v>
      </c>
      <c r="Z104" s="27" t="s">
        <v>18</v>
      </c>
      <c r="AA104" s="13">
        <v>76</v>
      </c>
      <c r="AB104" s="22">
        <v>18</v>
      </c>
      <c r="AC104" s="22">
        <v>2</v>
      </c>
      <c r="AD104" s="22">
        <f>IF(AB104, ROUND(AC104/AB104*100, 2),0)</f>
        <v>11.11</v>
      </c>
      <c r="AE104" s="26" t="s">
        <v>177</v>
      </c>
      <c r="AF104" s="27" t="s">
        <v>18</v>
      </c>
      <c r="AG104" s="13">
        <v>76</v>
      </c>
      <c r="AH104" s="22">
        <v>0</v>
      </c>
      <c r="AI104" s="22">
        <v>1</v>
      </c>
      <c r="AJ104" s="22">
        <f>IF(AH104, ROUND(AI104/AH104*100, 2),0)</f>
        <v>0</v>
      </c>
      <c r="AK104" s="26" t="s">
        <v>177</v>
      </c>
      <c r="AL104" s="27" t="s">
        <v>18</v>
      </c>
      <c r="AM104" s="13">
        <v>76</v>
      </c>
      <c r="AN104" s="22">
        <v>0</v>
      </c>
      <c r="AO104" s="22">
        <v>0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1</v>
      </c>
      <c r="AU104" s="22">
        <v>0</v>
      </c>
      <c r="AV104" s="22">
        <f>IF(AT104, ROUND(AU104/AT104*100, 2),0)</f>
        <v>0</v>
      </c>
      <c r="AW104" s="26" t="s">
        <v>177</v>
      </c>
      <c r="AX104" s="27" t="s">
        <v>18</v>
      </c>
      <c r="AY104" s="13">
        <v>76</v>
      </c>
      <c r="AZ104" s="22">
        <v>2</v>
      </c>
      <c r="BA104" s="22">
        <v>1</v>
      </c>
      <c r="BB104" s="22">
        <f>IF(AZ104, ROUND(BA104/AZ104*100, 2),0)</f>
        <v>50</v>
      </c>
      <c r="BC104" s="26" t="s">
        <v>177</v>
      </c>
      <c r="BD104" s="27" t="s">
        <v>18</v>
      </c>
      <c r="BE104" s="13">
        <v>76</v>
      </c>
      <c r="BF104" s="22">
        <v>1</v>
      </c>
      <c r="BG104" s="22">
        <v>1</v>
      </c>
      <c r="BH104" s="22">
        <f>IF(BF104, ROUND(BG104/BF104*100, 2),0)</f>
        <v>100</v>
      </c>
      <c r="BI104" s="26" t="s">
        <v>177</v>
      </c>
      <c r="BJ104" s="27" t="s">
        <v>18</v>
      </c>
      <c r="BK104" s="13">
        <v>76</v>
      </c>
      <c r="BL104" s="22">
        <v>0</v>
      </c>
      <c r="BM104" s="22">
        <v>4</v>
      </c>
      <c r="BN104" s="22">
        <f>IF(BL104, ROUND(BM104/BL104*100, 2),0)</f>
        <v>0</v>
      </c>
      <c r="BO104" s="26" t="s">
        <v>177</v>
      </c>
      <c r="BP104" s="27" t="s">
        <v>18</v>
      </c>
      <c r="BQ104" s="13">
        <v>76</v>
      </c>
      <c r="BR104" s="22">
        <v>14</v>
      </c>
      <c r="BS104" s="22">
        <v>8</v>
      </c>
      <c r="BT104" s="22">
        <f>IF(BR104, ROUND(BS104/BR104*100, 2),0)</f>
        <v>57.14</v>
      </c>
      <c r="BU104" s="26" t="s">
        <v>177</v>
      </c>
      <c r="BV104" s="27" t="s">
        <v>18</v>
      </c>
      <c r="BW104" s="13">
        <v>76</v>
      </c>
      <c r="BX104" s="22">
        <v>28</v>
      </c>
      <c r="BY104" s="22">
        <v>5</v>
      </c>
      <c r="BZ104" s="22">
        <f>IF(BX104, ROUND(BY104/BX104*100, 2),0)</f>
        <v>17.86</v>
      </c>
      <c r="CA104" s="26" t="s">
        <v>177</v>
      </c>
      <c r="CB104" s="27" t="s">
        <v>18</v>
      </c>
      <c r="CC104" s="13">
        <v>76</v>
      </c>
      <c r="CD104" s="22">
        <v>47</v>
      </c>
      <c r="CE104" s="22">
        <v>10</v>
      </c>
      <c r="CF104" s="22">
        <f>IF(CD104, ROUND(CE104/CD104*100, 2),0)</f>
        <v>21.28</v>
      </c>
      <c r="CG104" s="26" t="s">
        <v>177</v>
      </c>
      <c r="CH104" s="27" t="s">
        <v>18</v>
      </c>
      <c r="CI104" s="13">
        <v>76</v>
      </c>
      <c r="CJ104" s="22">
        <v>0</v>
      </c>
      <c r="CK104" s="22">
        <v>0</v>
      </c>
      <c r="CL104" s="22">
        <f>IF(CJ104, ROUND(CK104/CJ104*100, 2),0)</f>
        <v>0</v>
      </c>
    </row>
    <row r="105" spans="1:90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SUM(OFFSET(D105,0,6),OFFSET(D105,0,12),OFFSET(D105,0,18),OFFSET(D105,0,24),OFFSET(D105,0,30),OFFSET(D105,0,36),OFFSET(D105,0,42),OFFSET(D105,0,48),OFFSET(D105,0,54),OFFSET(D105,0,60),OFFSET(D105,0,66),OFFSET(D105,0,72),OFFSET(D105,0,78),OFFSET(D105,0,84))</f>
        <v>1529</v>
      </c>
      <c r="E105" s="22">
        <f ca="1">SUM(OFFSET(E105,0,6),OFFSET(E105,0,12),OFFSET(E105,0,18),OFFSET(E105,0,24),OFFSET(E105,0,30),OFFSET(E105,0,36),OFFSET(E105,0,42),OFFSET(E105,0,48),OFFSET(E105,0,54),OFFSET(E105,0,60),OFFSET(E105,0,66),OFFSET(E105,0,72),OFFSET(E105,0,78),OFFSET(E105,0,84))</f>
        <v>545</v>
      </c>
      <c r="F105" s="22">
        <f ca="1">IF(D105, ROUND(E105/D105*100, 2),0)</f>
        <v>35.64</v>
      </c>
      <c r="G105" s="26" t="s">
        <v>178</v>
      </c>
      <c r="H105" s="30" t="s">
        <v>21</v>
      </c>
      <c r="I105" s="13">
        <v>77</v>
      </c>
      <c r="J105" s="22">
        <v>761</v>
      </c>
      <c r="K105" s="22">
        <v>62</v>
      </c>
      <c r="L105" s="22">
        <f>IF(J105, ROUND(K105/J105*100, 2),0)</f>
        <v>8.15</v>
      </c>
      <c r="M105" s="26" t="s">
        <v>178</v>
      </c>
      <c r="N105" s="30" t="s">
        <v>21</v>
      </c>
      <c r="O105" s="13">
        <v>77</v>
      </c>
      <c r="P105" s="22">
        <v>17</v>
      </c>
      <c r="Q105" s="22">
        <v>9</v>
      </c>
      <c r="R105" s="22">
        <f>IF(P105, ROUND(Q105/P105*100, 2),0)</f>
        <v>52.94</v>
      </c>
      <c r="S105" s="26" t="s">
        <v>178</v>
      </c>
      <c r="T105" s="30" t="s">
        <v>21</v>
      </c>
      <c r="U105" s="13">
        <v>77</v>
      </c>
      <c r="V105" s="22">
        <v>51</v>
      </c>
      <c r="W105" s="22">
        <v>22</v>
      </c>
      <c r="X105" s="22">
        <f>IF(V105, ROUND(W105/V105*100, 2),0)</f>
        <v>43.14</v>
      </c>
      <c r="Y105" s="26" t="s">
        <v>178</v>
      </c>
      <c r="Z105" s="30" t="s">
        <v>21</v>
      </c>
      <c r="AA105" s="13">
        <v>77</v>
      </c>
      <c r="AB105" s="22">
        <v>165</v>
      </c>
      <c r="AC105" s="22">
        <v>64</v>
      </c>
      <c r="AD105" s="22">
        <f>IF(AB105, ROUND(AC105/AB105*100, 2),0)</f>
        <v>38.79</v>
      </c>
      <c r="AE105" s="26" t="s">
        <v>178</v>
      </c>
      <c r="AF105" s="30" t="s">
        <v>21</v>
      </c>
      <c r="AG105" s="13">
        <v>77</v>
      </c>
      <c r="AH105" s="22">
        <v>14</v>
      </c>
      <c r="AI105" s="22">
        <v>23</v>
      </c>
      <c r="AJ105" s="22">
        <f>IF(AH105, ROUND(AI105/AH105*100, 2),0)</f>
        <v>164.29</v>
      </c>
      <c r="AK105" s="26" t="s">
        <v>178</v>
      </c>
      <c r="AL105" s="30" t="s">
        <v>21</v>
      </c>
      <c r="AM105" s="13">
        <v>77</v>
      </c>
      <c r="AN105" s="22">
        <v>15</v>
      </c>
      <c r="AO105" s="22">
        <v>4</v>
      </c>
      <c r="AP105" s="22">
        <f>IF(AN105, ROUND(AO105/AN105*100, 2),0)</f>
        <v>26.67</v>
      </c>
      <c r="AQ105" s="26" t="s">
        <v>178</v>
      </c>
      <c r="AR105" s="30" t="s">
        <v>21</v>
      </c>
      <c r="AS105" s="13">
        <v>77</v>
      </c>
      <c r="AT105" s="22">
        <v>4</v>
      </c>
      <c r="AU105" s="22">
        <v>8</v>
      </c>
      <c r="AV105" s="22">
        <f>IF(AT105, ROUND(AU105/AT105*100, 2),0)</f>
        <v>200</v>
      </c>
      <c r="AW105" s="26" t="s">
        <v>178</v>
      </c>
      <c r="AX105" s="30" t="s">
        <v>21</v>
      </c>
      <c r="AY105" s="13">
        <v>77</v>
      </c>
      <c r="AZ105" s="22">
        <v>66</v>
      </c>
      <c r="BA105" s="22">
        <v>58</v>
      </c>
      <c r="BB105" s="22">
        <f>IF(AZ105, ROUND(BA105/AZ105*100, 2),0)</f>
        <v>87.88</v>
      </c>
      <c r="BC105" s="26" t="s">
        <v>178</v>
      </c>
      <c r="BD105" s="30" t="s">
        <v>21</v>
      </c>
      <c r="BE105" s="13">
        <v>77</v>
      </c>
      <c r="BF105" s="22">
        <v>80</v>
      </c>
      <c r="BG105" s="22">
        <v>27</v>
      </c>
      <c r="BH105" s="22">
        <f>IF(BF105, ROUND(BG105/BF105*100, 2),0)</f>
        <v>33.75</v>
      </c>
      <c r="BI105" s="26" t="s">
        <v>178</v>
      </c>
      <c r="BJ105" s="30" t="s">
        <v>21</v>
      </c>
      <c r="BK105" s="13">
        <v>77</v>
      </c>
      <c r="BL105" s="22">
        <v>17</v>
      </c>
      <c r="BM105" s="22">
        <v>41</v>
      </c>
      <c r="BN105" s="22">
        <f>IF(BL105, ROUND(BM105/BL105*100, 2),0)</f>
        <v>241.18</v>
      </c>
      <c r="BO105" s="26" t="s">
        <v>178</v>
      </c>
      <c r="BP105" s="30" t="s">
        <v>21</v>
      </c>
      <c r="BQ105" s="13">
        <v>77</v>
      </c>
      <c r="BR105" s="22">
        <v>93</v>
      </c>
      <c r="BS105" s="22">
        <v>51</v>
      </c>
      <c r="BT105" s="22">
        <f>IF(BR105, ROUND(BS105/BR105*100, 2),0)</f>
        <v>54.84</v>
      </c>
      <c r="BU105" s="26" t="s">
        <v>178</v>
      </c>
      <c r="BV105" s="30" t="s">
        <v>21</v>
      </c>
      <c r="BW105" s="13">
        <v>77</v>
      </c>
      <c r="BX105" s="22">
        <v>145</v>
      </c>
      <c r="BY105" s="22">
        <v>53</v>
      </c>
      <c r="BZ105" s="22">
        <f>IF(BX105, ROUND(BY105/BX105*100, 2),0)</f>
        <v>36.549999999999997</v>
      </c>
      <c r="CA105" s="26" t="s">
        <v>178</v>
      </c>
      <c r="CB105" s="30" t="s">
        <v>21</v>
      </c>
      <c r="CC105" s="13">
        <v>77</v>
      </c>
      <c r="CD105" s="22">
        <v>95</v>
      </c>
      <c r="CE105" s="22">
        <v>122</v>
      </c>
      <c r="CF105" s="22">
        <f>IF(CD105, ROUND(CE105/CD105*100, 2),0)</f>
        <v>128.41999999999999</v>
      </c>
      <c r="CG105" s="26" t="s">
        <v>178</v>
      </c>
      <c r="CH105" s="30" t="s">
        <v>21</v>
      </c>
      <c r="CI105" s="13">
        <v>77</v>
      </c>
      <c r="CJ105" s="22">
        <v>6</v>
      </c>
      <c r="CK105" s="22">
        <v>1</v>
      </c>
      <c r="CL105" s="22">
        <f>IF(CJ105, ROUND(CK105/CJ105*100, 2),0)</f>
        <v>16.670000000000002</v>
      </c>
    </row>
    <row r="106" spans="1:90" ht="19.350000000000001" customHeight="1" x14ac:dyDescent="0.25">
      <c r="A106" s="23"/>
      <c r="B106" s="24" t="s">
        <v>47</v>
      </c>
      <c r="C106" s="18" t="s">
        <v>12</v>
      </c>
      <c r="D106" s="25"/>
      <c r="E106" s="25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  <c r="BC106" s="23"/>
      <c r="BD106" s="24" t="s">
        <v>47</v>
      </c>
      <c r="BE106" s="18" t="s">
        <v>12</v>
      </c>
      <c r="BF106" s="25"/>
      <c r="BG106" s="25"/>
      <c r="BH106" s="19"/>
      <c r="BI106" s="23"/>
      <c r="BJ106" s="24" t="s">
        <v>47</v>
      </c>
      <c r="BK106" s="18" t="s">
        <v>12</v>
      </c>
      <c r="BL106" s="25"/>
      <c r="BM106" s="25"/>
      <c r="BN106" s="19"/>
      <c r="BO106" s="23"/>
      <c r="BP106" s="24" t="s">
        <v>47</v>
      </c>
      <c r="BQ106" s="18" t="s">
        <v>12</v>
      </c>
      <c r="BR106" s="25"/>
      <c r="BS106" s="25"/>
      <c r="BT106" s="19"/>
      <c r="BU106" s="23"/>
      <c r="BV106" s="24" t="s">
        <v>47</v>
      </c>
      <c r="BW106" s="18" t="s">
        <v>12</v>
      </c>
      <c r="BX106" s="25"/>
      <c r="BY106" s="25"/>
      <c r="BZ106" s="19"/>
      <c r="CA106" s="23"/>
      <c r="CB106" s="24" t="s">
        <v>47</v>
      </c>
      <c r="CC106" s="18" t="s">
        <v>12</v>
      </c>
      <c r="CD106" s="25"/>
      <c r="CE106" s="25"/>
      <c r="CF106" s="19"/>
      <c r="CG106" s="23"/>
      <c r="CH106" s="24" t="s">
        <v>47</v>
      </c>
      <c r="CI106" s="18" t="s">
        <v>12</v>
      </c>
      <c r="CJ106" s="25"/>
      <c r="CK106" s="25"/>
      <c r="CL106" s="19"/>
    </row>
    <row r="107" spans="1:90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67">SUM(OFFSET(D107,0,6),OFFSET(D107,0,12),OFFSET(D107,0,18),OFFSET(D107,0,24),OFFSET(D107,0,30),OFFSET(D107,0,36),OFFSET(D107,0,42),OFFSET(D107,0,48),OFFSET(D107,0,54),OFFSET(D107,0,60),OFFSET(D107,0,66),OFFSET(D107,0,72),OFFSET(D107,0,78),OFFSET(D107,0,84))</f>
        <v>614</v>
      </c>
      <c r="E107" s="22">
        <f t="shared" ca="1" si="67"/>
        <v>273</v>
      </c>
      <c r="F107" s="22">
        <f ca="1">IF(D107, ROUND(E107/D107*100, 2),0)</f>
        <v>44.46</v>
      </c>
      <c r="G107" s="26" t="s">
        <v>179</v>
      </c>
      <c r="H107" s="30" t="s">
        <v>180</v>
      </c>
      <c r="I107" s="13">
        <v>78</v>
      </c>
      <c r="J107" s="22">
        <v>193</v>
      </c>
      <c r="K107" s="22">
        <v>25</v>
      </c>
      <c r="L107" s="22">
        <f>IF(J107, ROUND(K107/J107*100, 2),0)</f>
        <v>12.95</v>
      </c>
      <c r="M107" s="26" t="s">
        <v>179</v>
      </c>
      <c r="N107" s="30" t="s">
        <v>180</v>
      </c>
      <c r="O107" s="13">
        <v>78</v>
      </c>
      <c r="P107" s="22">
        <v>17</v>
      </c>
      <c r="Q107" s="22">
        <v>7</v>
      </c>
      <c r="R107" s="22">
        <f>IF(P107, ROUND(Q107/P107*100, 2),0)</f>
        <v>41.18</v>
      </c>
      <c r="S107" s="26" t="s">
        <v>179</v>
      </c>
      <c r="T107" s="30" t="s">
        <v>180</v>
      </c>
      <c r="U107" s="13">
        <v>78</v>
      </c>
      <c r="V107" s="22">
        <v>11</v>
      </c>
      <c r="W107" s="22">
        <v>6</v>
      </c>
      <c r="X107" s="22">
        <f>IF(V107, ROUND(W107/V107*100, 2),0)</f>
        <v>54.55</v>
      </c>
      <c r="Y107" s="26" t="s">
        <v>179</v>
      </c>
      <c r="Z107" s="30" t="s">
        <v>180</v>
      </c>
      <c r="AA107" s="13">
        <v>78</v>
      </c>
      <c r="AB107" s="22">
        <v>84</v>
      </c>
      <c r="AC107" s="22">
        <v>29</v>
      </c>
      <c r="AD107" s="22">
        <f>IF(AB107, ROUND(AC107/AB107*100, 2),0)</f>
        <v>34.520000000000003</v>
      </c>
      <c r="AE107" s="26" t="s">
        <v>179</v>
      </c>
      <c r="AF107" s="30" t="s">
        <v>180</v>
      </c>
      <c r="AG107" s="13">
        <v>78</v>
      </c>
      <c r="AH107" s="22">
        <v>0</v>
      </c>
      <c r="AI107" s="22">
        <v>8</v>
      </c>
      <c r="AJ107" s="22">
        <f>IF(AH107, ROUND(AI107/AH107*100, 2),0)</f>
        <v>0</v>
      </c>
      <c r="AK107" s="26" t="s">
        <v>179</v>
      </c>
      <c r="AL107" s="30" t="s">
        <v>180</v>
      </c>
      <c r="AM107" s="13">
        <v>78</v>
      </c>
      <c r="AN107" s="22">
        <v>9</v>
      </c>
      <c r="AO107" s="22">
        <v>1</v>
      </c>
      <c r="AP107" s="22">
        <f>IF(AN107, ROUND(AO107/AN107*100, 2),0)</f>
        <v>11.11</v>
      </c>
      <c r="AQ107" s="26" t="s">
        <v>179</v>
      </c>
      <c r="AR107" s="30" t="s">
        <v>180</v>
      </c>
      <c r="AS107" s="13">
        <v>78</v>
      </c>
      <c r="AT107" s="22">
        <v>4</v>
      </c>
      <c r="AU107" s="22">
        <v>3</v>
      </c>
      <c r="AV107" s="22">
        <f>IF(AT107, ROUND(AU107/AT107*100, 2),0)</f>
        <v>75</v>
      </c>
      <c r="AW107" s="26" t="s">
        <v>179</v>
      </c>
      <c r="AX107" s="30" t="s">
        <v>180</v>
      </c>
      <c r="AY107" s="13">
        <v>78</v>
      </c>
      <c r="AZ107" s="22">
        <v>36</v>
      </c>
      <c r="BA107" s="22">
        <v>7</v>
      </c>
      <c r="BB107" s="22">
        <f>IF(AZ107, ROUND(BA107/AZ107*100, 2),0)</f>
        <v>19.440000000000001</v>
      </c>
      <c r="BC107" s="26" t="s">
        <v>179</v>
      </c>
      <c r="BD107" s="30" t="s">
        <v>180</v>
      </c>
      <c r="BE107" s="13">
        <v>78</v>
      </c>
      <c r="BF107" s="22">
        <v>22</v>
      </c>
      <c r="BG107" s="22">
        <v>7</v>
      </c>
      <c r="BH107" s="22">
        <f>IF(BF107, ROUND(BG107/BF107*100, 2),0)</f>
        <v>31.82</v>
      </c>
      <c r="BI107" s="26" t="s">
        <v>179</v>
      </c>
      <c r="BJ107" s="30" t="s">
        <v>180</v>
      </c>
      <c r="BK107" s="13">
        <v>78</v>
      </c>
      <c r="BL107" s="22">
        <v>9</v>
      </c>
      <c r="BM107" s="22">
        <v>29</v>
      </c>
      <c r="BN107" s="22">
        <f>IF(BL107, ROUND(BM107/BL107*100, 2),0)</f>
        <v>322.22000000000003</v>
      </c>
      <c r="BO107" s="26" t="s">
        <v>179</v>
      </c>
      <c r="BP107" s="30" t="s">
        <v>180</v>
      </c>
      <c r="BQ107" s="13">
        <v>78</v>
      </c>
      <c r="BR107" s="22">
        <v>64</v>
      </c>
      <c r="BS107" s="22">
        <v>17</v>
      </c>
      <c r="BT107" s="22">
        <f>IF(BR107, ROUND(BS107/BR107*100, 2),0)</f>
        <v>26.56</v>
      </c>
      <c r="BU107" s="26" t="s">
        <v>179</v>
      </c>
      <c r="BV107" s="30" t="s">
        <v>180</v>
      </c>
      <c r="BW107" s="13">
        <v>78</v>
      </c>
      <c r="BX107" s="22">
        <v>98</v>
      </c>
      <c r="BY107" s="22">
        <v>32</v>
      </c>
      <c r="BZ107" s="22">
        <f>IF(BX107, ROUND(BY107/BX107*100, 2),0)</f>
        <v>32.65</v>
      </c>
      <c r="CA107" s="26" t="s">
        <v>179</v>
      </c>
      <c r="CB107" s="30" t="s">
        <v>180</v>
      </c>
      <c r="CC107" s="13">
        <v>78</v>
      </c>
      <c r="CD107" s="22">
        <v>61</v>
      </c>
      <c r="CE107" s="22">
        <v>101</v>
      </c>
      <c r="CF107" s="22">
        <f>IF(CD107, ROUND(CE107/CD107*100, 2),0)</f>
        <v>165.57</v>
      </c>
      <c r="CG107" s="26" t="s">
        <v>179</v>
      </c>
      <c r="CH107" s="30" t="s">
        <v>180</v>
      </c>
      <c r="CI107" s="13">
        <v>78</v>
      </c>
      <c r="CJ107" s="22">
        <v>6</v>
      </c>
      <c r="CK107" s="22">
        <v>1</v>
      </c>
      <c r="CL107" s="22">
        <f>IF(CJ107, ROUND(CK107/CJ107*100, 2),0)</f>
        <v>16.670000000000002</v>
      </c>
    </row>
    <row r="108" spans="1:90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67"/>
        <v>117</v>
      </c>
      <c r="E108" s="22">
        <f t="shared" ca="1" si="67"/>
        <v>25</v>
      </c>
      <c r="F108" s="22">
        <f ca="1">IF(D108, ROUND(E108/D108*100, 2),0)</f>
        <v>21.37</v>
      </c>
      <c r="G108" s="26" t="s">
        <v>181</v>
      </c>
      <c r="H108" s="27" t="s">
        <v>182</v>
      </c>
      <c r="I108" s="13">
        <v>79</v>
      </c>
      <c r="J108" s="22">
        <v>23</v>
      </c>
      <c r="K108" s="22">
        <v>0</v>
      </c>
      <c r="L108" s="22">
        <f>IF(J108, ROUND(K108/J108*100, 2),0)</f>
        <v>0</v>
      </c>
      <c r="M108" s="26" t="s">
        <v>181</v>
      </c>
      <c r="N108" s="27" t="s">
        <v>182</v>
      </c>
      <c r="O108" s="13">
        <v>79</v>
      </c>
      <c r="P108" s="22">
        <v>2</v>
      </c>
      <c r="Q108" s="22">
        <v>2</v>
      </c>
      <c r="R108" s="22">
        <f>IF(P108, ROUND(Q108/P108*100, 2),0)</f>
        <v>100</v>
      </c>
      <c r="S108" s="26" t="s">
        <v>181</v>
      </c>
      <c r="T108" s="27" t="s">
        <v>182</v>
      </c>
      <c r="U108" s="13">
        <v>79</v>
      </c>
      <c r="V108" s="22">
        <v>0</v>
      </c>
      <c r="W108" s="22">
        <v>0</v>
      </c>
      <c r="X108" s="22">
        <f>IF(V108, ROUND(W108/V108*100, 2),0)</f>
        <v>0</v>
      </c>
      <c r="Y108" s="26" t="s">
        <v>181</v>
      </c>
      <c r="Z108" s="27" t="s">
        <v>182</v>
      </c>
      <c r="AA108" s="13">
        <v>79</v>
      </c>
      <c r="AB108" s="22">
        <v>20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0</v>
      </c>
      <c r="AI108" s="22">
        <v>2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1</v>
      </c>
      <c r="AO108" s="22">
        <v>0</v>
      </c>
      <c r="AP108" s="22">
        <f>IF(AN108, ROUND(AO108/AN108*100, 2),0)</f>
        <v>0</v>
      </c>
      <c r="AQ108" s="26" t="s">
        <v>181</v>
      </c>
      <c r="AR108" s="27" t="s">
        <v>182</v>
      </c>
      <c r="AS108" s="13">
        <v>79</v>
      </c>
      <c r="AT108" s="22">
        <v>0</v>
      </c>
      <c r="AU108" s="22">
        <v>3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3</v>
      </c>
      <c r="BA108" s="22">
        <v>1</v>
      </c>
      <c r="BB108" s="22">
        <f>IF(AZ108, ROUND(BA108/AZ108*100, 2),0)</f>
        <v>33.33</v>
      </c>
      <c r="BC108" s="26" t="s">
        <v>181</v>
      </c>
      <c r="BD108" s="27" t="s">
        <v>182</v>
      </c>
      <c r="BE108" s="13">
        <v>79</v>
      </c>
      <c r="BF108" s="22">
        <v>8</v>
      </c>
      <c r="BG108" s="22">
        <v>8</v>
      </c>
      <c r="BH108" s="22">
        <f>IF(BF108, ROUND(BG108/BF108*100, 2),0)</f>
        <v>100</v>
      </c>
      <c r="BI108" s="26" t="s">
        <v>181</v>
      </c>
      <c r="BJ108" s="27" t="s">
        <v>182</v>
      </c>
      <c r="BK108" s="13">
        <v>79</v>
      </c>
      <c r="BL108" s="22">
        <v>4</v>
      </c>
      <c r="BM108" s="22">
        <v>7</v>
      </c>
      <c r="BN108" s="22">
        <f>IF(BL108, ROUND(BM108/BL108*100, 2),0)</f>
        <v>175</v>
      </c>
      <c r="BO108" s="26" t="s">
        <v>181</v>
      </c>
      <c r="BP108" s="27" t="s">
        <v>182</v>
      </c>
      <c r="BQ108" s="13">
        <v>79</v>
      </c>
      <c r="BR108" s="22">
        <v>11</v>
      </c>
      <c r="BS108" s="22">
        <v>1</v>
      </c>
      <c r="BT108" s="22">
        <f>IF(BR108, ROUND(BS108/BR108*100, 2),0)</f>
        <v>9.09</v>
      </c>
      <c r="BU108" s="26" t="s">
        <v>181</v>
      </c>
      <c r="BV108" s="27" t="s">
        <v>182</v>
      </c>
      <c r="BW108" s="13">
        <v>79</v>
      </c>
      <c r="BX108" s="22">
        <v>41</v>
      </c>
      <c r="BY108" s="22">
        <v>1</v>
      </c>
      <c r="BZ108" s="22">
        <f>IF(BX108, ROUND(BY108/BX108*100, 2),0)</f>
        <v>2.44</v>
      </c>
      <c r="CA108" s="26" t="s">
        <v>181</v>
      </c>
      <c r="CB108" s="27" t="s">
        <v>182</v>
      </c>
      <c r="CC108" s="13">
        <v>79</v>
      </c>
      <c r="CD108" s="22">
        <v>4</v>
      </c>
      <c r="CE108" s="22">
        <v>0</v>
      </c>
      <c r="CF108" s="22">
        <f>IF(CD108, ROUND(CE108/CD108*100, 2),0)</f>
        <v>0</v>
      </c>
      <c r="CG108" s="26" t="s">
        <v>181</v>
      </c>
      <c r="CH108" s="27" t="s">
        <v>182</v>
      </c>
      <c r="CI108" s="13">
        <v>79</v>
      </c>
      <c r="CJ108" s="22">
        <v>0</v>
      </c>
      <c r="CK108" s="22">
        <v>0</v>
      </c>
      <c r="CL108" s="22">
        <f>IF(CJ108, ROUND(CK108/CJ108*100, 2),0)</f>
        <v>0</v>
      </c>
    </row>
    <row r="109" spans="1:90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67"/>
        <v>36096</v>
      </c>
      <c r="E109" s="22">
        <f t="shared" ca="1" si="67"/>
        <v>22210</v>
      </c>
      <c r="F109" s="22">
        <f ca="1">IF(D109, ROUND(E109/D109*100, 2),0)</f>
        <v>61.53</v>
      </c>
      <c r="G109" s="20" t="s">
        <v>183</v>
      </c>
      <c r="H109" s="28" t="s">
        <v>184</v>
      </c>
      <c r="I109" s="13">
        <v>80</v>
      </c>
      <c r="J109" s="22">
        <v>8242</v>
      </c>
      <c r="K109" s="22">
        <v>6921</v>
      </c>
      <c r="L109" s="22">
        <f>IF(J109, ROUND(K109/J109*100, 2),0)</f>
        <v>83.97</v>
      </c>
      <c r="M109" s="20" t="s">
        <v>183</v>
      </c>
      <c r="N109" s="28" t="s">
        <v>184</v>
      </c>
      <c r="O109" s="13">
        <v>80</v>
      </c>
      <c r="P109" s="22">
        <v>958</v>
      </c>
      <c r="Q109" s="22">
        <v>399</v>
      </c>
      <c r="R109" s="22">
        <f>IF(P109, ROUND(Q109/P109*100, 2),0)</f>
        <v>41.65</v>
      </c>
      <c r="S109" s="20" t="s">
        <v>183</v>
      </c>
      <c r="T109" s="28" t="s">
        <v>184</v>
      </c>
      <c r="U109" s="13">
        <v>80</v>
      </c>
      <c r="V109" s="22">
        <v>380</v>
      </c>
      <c r="W109" s="22">
        <v>368</v>
      </c>
      <c r="X109" s="22">
        <f>IF(V109, ROUND(W109/V109*100, 2),0)</f>
        <v>96.84</v>
      </c>
      <c r="Y109" s="20" t="s">
        <v>183</v>
      </c>
      <c r="Z109" s="28" t="s">
        <v>184</v>
      </c>
      <c r="AA109" s="13">
        <v>80</v>
      </c>
      <c r="AB109" s="22">
        <v>2512</v>
      </c>
      <c r="AC109" s="22">
        <v>1022</v>
      </c>
      <c r="AD109" s="22">
        <f>IF(AB109, ROUND(AC109/AB109*100, 2),0)</f>
        <v>40.68</v>
      </c>
      <c r="AE109" s="20" t="s">
        <v>183</v>
      </c>
      <c r="AF109" s="28" t="s">
        <v>184</v>
      </c>
      <c r="AG109" s="13">
        <v>80</v>
      </c>
      <c r="AH109" s="22">
        <v>3322</v>
      </c>
      <c r="AI109" s="22">
        <v>1665</v>
      </c>
      <c r="AJ109" s="22">
        <f>IF(AH109, ROUND(AI109/AH109*100, 2),0)</f>
        <v>50.12</v>
      </c>
      <c r="AK109" s="20" t="s">
        <v>183</v>
      </c>
      <c r="AL109" s="28" t="s">
        <v>184</v>
      </c>
      <c r="AM109" s="13">
        <v>80</v>
      </c>
      <c r="AN109" s="22">
        <v>76</v>
      </c>
      <c r="AO109" s="22">
        <v>17</v>
      </c>
      <c r="AP109" s="22">
        <f>IF(AN109, ROUND(AO109/AN109*100, 2),0)</f>
        <v>22.37</v>
      </c>
      <c r="AQ109" s="20" t="s">
        <v>183</v>
      </c>
      <c r="AR109" s="28" t="s">
        <v>184</v>
      </c>
      <c r="AS109" s="13">
        <v>80</v>
      </c>
      <c r="AT109" s="22">
        <v>5</v>
      </c>
      <c r="AU109" s="22">
        <v>9</v>
      </c>
      <c r="AV109" s="22">
        <f>IF(AT109, ROUND(AU109/AT109*100, 2),0)</f>
        <v>180</v>
      </c>
      <c r="AW109" s="20" t="s">
        <v>183</v>
      </c>
      <c r="AX109" s="28" t="s">
        <v>184</v>
      </c>
      <c r="AY109" s="13">
        <v>80</v>
      </c>
      <c r="AZ109" s="22">
        <v>2276</v>
      </c>
      <c r="BA109" s="22">
        <v>3092</v>
      </c>
      <c r="BB109" s="22">
        <f>IF(AZ109, ROUND(BA109/AZ109*100, 2),0)</f>
        <v>135.85</v>
      </c>
      <c r="BC109" s="20" t="s">
        <v>183</v>
      </c>
      <c r="BD109" s="28" t="s">
        <v>184</v>
      </c>
      <c r="BE109" s="13">
        <v>80</v>
      </c>
      <c r="BF109" s="22">
        <v>1701</v>
      </c>
      <c r="BG109" s="22">
        <v>3994</v>
      </c>
      <c r="BH109" s="22">
        <f>IF(BF109, ROUND(BG109/BF109*100, 2),0)</f>
        <v>234.8</v>
      </c>
      <c r="BI109" s="20" t="s">
        <v>183</v>
      </c>
      <c r="BJ109" s="28" t="s">
        <v>184</v>
      </c>
      <c r="BK109" s="13">
        <v>80</v>
      </c>
      <c r="BL109" s="22">
        <v>2462</v>
      </c>
      <c r="BM109" s="22">
        <v>1805</v>
      </c>
      <c r="BN109" s="22">
        <f>IF(BL109, ROUND(BM109/BL109*100, 2),0)</f>
        <v>73.31</v>
      </c>
      <c r="BO109" s="20" t="s">
        <v>183</v>
      </c>
      <c r="BP109" s="28" t="s">
        <v>184</v>
      </c>
      <c r="BQ109" s="13">
        <v>80</v>
      </c>
      <c r="BR109" s="22">
        <v>2058</v>
      </c>
      <c r="BS109" s="22">
        <v>1395</v>
      </c>
      <c r="BT109" s="22">
        <f>IF(BR109, ROUND(BS109/BR109*100, 2),0)</f>
        <v>67.78</v>
      </c>
      <c r="BU109" s="20" t="s">
        <v>183</v>
      </c>
      <c r="BV109" s="28" t="s">
        <v>184</v>
      </c>
      <c r="BW109" s="13">
        <v>80</v>
      </c>
      <c r="BX109" s="22">
        <v>9044</v>
      </c>
      <c r="BY109" s="22">
        <v>189</v>
      </c>
      <c r="BZ109" s="22">
        <f>IF(BX109, ROUND(BY109/BX109*100, 2),0)</f>
        <v>2.09</v>
      </c>
      <c r="CA109" s="20" t="s">
        <v>183</v>
      </c>
      <c r="CB109" s="28" t="s">
        <v>184</v>
      </c>
      <c r="CC109" s="13">
        <v>80</v>
      </c>
      <c r="CD109" s="22">
        <v>3021</v>
      </c>
      <c r="CE109" s="22">
        <v>1295</v>
      </c>
      <c r="CF109" s="22">
        <f>IF(CD109, ROUND(CE109/CD109*100, 2),0)</f>
        <v>42.87</v>
      </c>
      <c r="CG109" s="20" t="s">
        <v>183</v>
      </c>
      <c r="CH109" s="28" t="s">
        <v>184</v>
      </c>
      <c r="CI109" s="13">
        <v>80</v>
      </c>
      <c r="CJ109" s="22">
        <v>39</v>
      </c>
      <c r="CK109" s="22">
        <v>39</v>
      </c>
      <c r="CL109" s="22">
        <f>IF(CJ109, ROUND(CK109/CJ109*100, 2),0)</f>
        <v>100</v>
      </c>
    </row>
    <row r="110" spans="1:90" ht="19.350000000000001" customHeight="1" x14ac:dyDescent="0.25">
      <c r="A110" s="23"/>
      <c r="B110" s="24" t="s">
        <v>16</v>
      </c>
      <c r="C110" s="18" t="s">
        <v>12</v>
      </c>
      <c r="D110" s="25"/>
      <c r="E110" s="25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  <c r="BC110" s="23"/>
      <c r="BD110" s="24" t="s">
        <v>16</v>
      </c>
      <c r="BE110" s="18" t="s">
        <v>12</v>
      </c>
      <c r="BF110" s="25"/>
      <c r="BG110" s="25"/>
      <c r="BH110" s="19"/>
      <c r="BI110" s="23"/>
      <c r="BJ110" s="24" t="s">
        <v>16</v>
      </c>
      <c r="BK110" s="18" t="s">
        <v>12</v>
      </c>
      <c r="BL110" s="25"/>
      <c r="BM110" s="25"/>
      <c r="BN110" s="19"/>
      <c r="BO110" s="23"/>
      <c r="BP110" s="24" t="s">
        <v>16</v>
      </c>
      <c r="BQ110" s="18" t="s">
        <v>12</v>
      </c>
      <c r="BR110" s="25"/>
      <c r="BS110" s="25"/>
      <c r="BT110" s="19"/>
      <c r="BU110" s="23"/>
      <c r="BV110" s="24" t="s">
        <v>16</v>
      </c>
      <c r="BW110" s="18" t="s">
        <v>12</v>
      </c>
      <c r="BX110" s="25"/>
      <c r="BY110" s="25"/>
      <c r="BZ110" s="19"/>
      <c r="CA110" s="23"/>
      <c r="CB110" s="24" t="s">
        <v>16</v>
      </c>
      <c r="CC110" s="18" t="s">
        <v>12</v>
      </c>
      <c r="CD110" s="25"/>
      <c r="CE110" s="25"/>
      <c r="CF110" s="19"/>
      <c r="CG110" s="23"/>
      <c r="CH110" s="24" t="s">
        <v>16</v>
      </c>
      <c r="CI110" s="18" t="s">
        <v>12</v>
      </c>
      <c r="CJ110" s="25"/>
      <c r="CK110" s="25"/>
      <c r="CL110" s="19"/>
    </row>
    <row r="111" spans="1:90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SUM(OFFSET(D111,0,6),OFFSET(D111,0,12),OFFSET(D111,0,18),OFFSET(D111,0,24),OFFSET(D111,0,30),OFFSET(D111,0,36),OFFSET(D111,0,42),OFFSET(D111,0,48),OFFSET(D111,0,54),OFFSET(D111,0,60),OFFSET(D111,0,66),OFFSET(D111,0,72),OFFSET(D111,0,78),OFFSET(D111,0,84))</f>
        <v>690</v>
      </c>
      <c r="E111" s="22">
        <f ca="1">SUM(OFFSET(E111,0,6),OFFSET(E111,0,12),OFFSET(E111,0,18),OFFSET(E111,0,24),OFFSET(E111,0,30),OFFSET(E111,0,36),OFFSET(E111,0,42),OFFSET(E111,0,48),OFFSET(E111,0,54),OFFSET(E111,0,60),OFFSET(E111,0,66),OFFSET(E111,0,72),OFFSET(E111,0,78),OFFSET(E111,0,84))</f>
        <v>388</v>
      </c>
      <c r="F111" s="22">
        <f ca="1">IF(D111, ROUND(E111/D111*100, 2),0)</f>
        <v>56.23</v>
      </c>
      <c r="G111" s="26" t="s">
        <v>185</v>
      </c>
      <c r="H111" s="27" t="s">
        <v>18</v>
      </c>
      <c r="I111" s="13">
        <v>81</v>
      </c>
      <c r="J111" s="22">
        <v>88</v>
      </c>
      <c r="K111" s="22">
        <v>1</v>
      </c>
      <c r="L111" s="22">
        <f>IF(J111, ROUND(K111/J111*100, 2),0)</f>
        <v>1.1399999999999999</v>
      </c>
      <c r="M111" s="26" t="s">
        <v>185</v>
      </c>
      <c r="N111" s="27" t="s">
        <v>18</v>
      </c>
      <c r="O111" s="13">
        <v>81</v>
      </c>
      <c r="P111" s="22">
        <v>7</v>
      </c>
      <c r="Q111" s="22">
        <v>5</v>
      </c>
      <c r="R111" s="22">
        <f>IF(P111, ROUND(Q111/P111*100, 2),0)</f>
        <v>71.430000000000007</v>
      </c>
      <c r="S111" s="26" t="s">
        <v>185</v>
      </c>
      <c r="T111" s="27" t="s">
        <v>18</v>
      </c>
      <c r="U111" s="13">
        <v>81</v>
      </c>
      <c r="V111" s="22">
        <v>7</v>
      </c>
      <c r="W111" s="22">
        <v>7</v>
      </c>
      <c r="X111" s="22">
        <f>IF(V111, ROUND(W111/V111*100, 2),0)</f>
        <v>100</v>
      </c>
      <c r="Y111" s="26" t="s">
        <v>185</v>
      </c>
      <c r="Z111" s="27" t="s">
        <v>18</v>
      </c>
      <c r="AA111" s="13">
        <v>81</v>
      </c>
      <c r="AB111" s="22">
        <v>0</v>
      </c>
      <c r="AC111" s="22">
        <v>2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0</v>
      </c>
      <c r="AI111" s="22">
        <v>20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0</v>
      </c>
      <c r="AO111" s="22">
        <v>0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1</v>
      </c>
      <c r="AU111" s="22">
        <v>0</v>
      </c>
      <c r="AV111" s="22">
        <f>IF(AT111, ROUND(AU111/AT111*100, 2),0)</f>
        <v>0</v>
      </c>
      <c r="AW111" s="26" t="s">
        <v>185</v>
      </c>
      <c r="AX111" s="27" t="s">
        <v>18</v>
      </c>
      <c r="AY111" s="13">
        <v>81</v>
      </c>
      <c r="AZ111" s="22">
        <v>43</v>
      </c>
      <c r="BA111" s="22">
        <v>1</v>
      </c>
      <c r="BB111" s="22">
        <f>IF(AZ111, ROUND(BA111/AZ111*100, 2),0)</f>
        <v>2.33</v>
      </c>
      <c r="BC111" s="26" t="s">
        <v>185</v>
      </c>
      <c r="BD111" s="27" t="s">
        <v>18</v>
      </c>
      <c r="BE111" s="13">
        <v>81</v>
      </c>
      <c r="BF111" s="22">
        <v>1</v>
      </c>
      <c r="BG111" s="22">
        <v>1</v>
      </c>
      <c r="BH111" s="22">
        <f>IF(BF111, ROUND(BG111/BF111*100, 2),0)</f>
        <v>100</v>
      </c>
      <c r="BI111" s="26" t="s">
        <v>185</v>
      </c>
      <c r="BJ111" s="27" t="s">
        <v>18</v>
      </c>
      <c r="BK111" s="13">
        <v>81</v>
      </c>
      <c r="BL111" s="22">
        <v>0</v>
      </c>
      <c r="BM111" s="22">
        <v>4</v>
      </c>
      <c r="BN111" s="22">
        <f>IF(BL111, ROUND(BM111/BL111*100, 2),0)</f>
        <v>0</v>
      </c>
      <c r="BO111" s="26" t="s">
        <v>185</v>
      </c>
      <c r="BP111" s="27" t="s">
        <v>18</v>
      </c>
      <c r="BQ111" s="13">
        <v>81</v>
      </c>
      <c r="BR111" s="22">
        <v>76</v>
      </c>
      <c r="BS111" s="22">
        <v>2</v>
      </c>
      <c r="BT111" s="22">
        <f>IF(BR111, ROUND(BS111/BR111*100, 2),0)</f>
        <v>2.63</v>
      </c>
      <c r="BU111" s="26" t="s">
        <v>185</v>
      </c>
      <c r="BV111" s="27" t="s">
        <v>18</v>
      </c>
      <c r="BW111" s="13">
        <v>81</v>
      </c>
      <c r="BX111" s="22">
        <v>43</v>
      </c>
      <c r="BY111" s="22">
        <v>0</v>
      </c>
      <c r="BZ111" s="22">
        <f>IF(BX111, ROUND(BY111/BX111*100, 2),0)</f>
        <v>0</v>
      </c>
      <c r="CA111" s="26" t="s">
        <v>185</v>
      </c>
      <c r="CB111" s="27" t="s">
        <v>18</v>
      </c>
      <c r="CC111" s="13">
        <v>81</v>
      </c>
      <c r="CD111" s="22">
        <v>424</v>
      </c>
      <c r="CE111" s="22">
        <v>345</v>
      </c>
      <c r="CF111" s="22">
        <f>IF(CD111, ROUND(CE111/CD111*100, 2),0)</f>
        <v>81.37</v>
      </c>
      <c r="CG111" s="26" t="s">
        <v>185</v>
      </c>
      <c r="CH111" s="27" t="s">
        <v>18</v>
      </c>
      <c r="CI111" s="13">
        <v>81</v>
      </c>
      <c r="CJ111" s="22">
        <v>0</v>
      </c>
      <c r="CK111" s="22">
        <v>0</v>
      </c>
      <c r="CL111" s="22">
        <f>IF(CJ111, ROUND(CK111/CJ111*100, 2),0)</f>
        <v>0</v>
      </c>
    </row>
    <row r="112" spans="1:90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SUM(OFFSET(D112,0,6),OFFSET(D112,0,12),OFFSET(D112,0,18),OFFSET(D112,0,24),OFFSET(D112,0,30),OFFSET(D112,0,36),OFFSET(D112,0,42),OFFSET(D112,0,48),OFFSET(D112,0,54),OFFSET(D112,0,60),OFFSET(D112,0,66),OFFSET(D112,0,72),OFFSET(D112,0,78),OFFSET(D112,0,84))</f>
        <v>35387</v>
      </c>
      <c r="E112" s="22">
        <f ca="1">SUM(OFFSET(E112,0,6),OFFSET(E112,0,12),OFFSET(E112,0,18),OFFSET(E112,0,24),OFFSET(E112,0,30),OFFSET(E112,0,36),OFFSET(E112,0,42),OFFSET(E112,0,48),OFFSET(E112,0,54),OFFSET(E112,0,60),OFFSET(E112,0,66),OFFSET(E112,0,72),OFFSET(E112,0,78),OFFSET(E112,0,84))</f>
        <v>21822</v>
      </c>
      <c r="F112" s="22">
        <f ca="1">IF(D112, ROUND(E112/D112*100, 2),0)</f>
        <v>61.67</v>
      </c>
      <c r="G112" s="26" t="s">
        <v>186</v>
      </c>
      <c r="H112" s="30" t="s">
        <v>21</v>
      </c>
      <c r="I112" s="13">
        <v>82</v>
      </c>
      <c r="J112" s="22">
        <v>8154</v>
      </c>
      <c r="K112" s="22">
        <v>6920</v>
      </c>
      <c r="L112" s="22">
        <f>IF(J112, ROUND(K112/J112*100, 2),0)</f>
        <v>84.87</v>
      </c>
      <c r="M112" s="26" t="s">
        <v>186</v>
      </c>
      <c r="N112" s="30" t="s">
        <v>21</v>
      </c>
      <c r="O112" s="13">
        <v>82</v>
      </c>
      <c r="P112" s="22">
        <v>951</v>
      </c>
      <c r="Q112" s="22">
        <v>394</v>
      </c>
      <c r="R112" s="22">
        <f>IF(P112, ROUND(Q112/P112*100, 2),0)</f>
        <v>41.43</v>
      </c>
      <c r="S112" s="26" t="s">
        <v>186</v>
      </c>
      <c r="T112" s="30" t="s">
        <v>21</v>
      </c>
      <c r="U112" s="13">
        <v>82</v>
      </c>
      <c r="V112" s="22">
        <v>373</v>
      </c>
      <c r="W112" s="22">
        <v>361</v>
      </c>
      <c r="X112" s="22">
        <f>IF(V112, ROUND(W112/V112*100, 2),0)</f>
        <v>96.78</v>
      </c>
      <c r="Y112" s="26" t="s">
        <v>186</v>
      </c>
      <c r="Z112" s="30" t="s">
        <v>21</v>
      </c>
      <c r="AA112" s="13">
        <v>82</v>
      </c>
      <c r="AB112" s="22">
        <v>2512</v>
      </c>
      <c r="AC112" s="22">
        <v>1020</v>
      </c>
      <c r="AD112" s="22">
        <f>IF(AB112, ROUND(AC112/AB112*100, 2),0)</f>
        <v>40.61</v>
      </c>
      <c r="AE112" s="26" t="s">
        <v>186</v>
      </c>
      <c r="AF112" s="30" t="s">
        <v>21</v>
      </c>
      <c r="AG112" s="13">
        <v>82</v>
      </c>
      <c r="AH112" s="22">
        <v>3322</v>
      </c>
      <c r="AI112" s="22">
        <v>1645</v>
      </c>
      <c r="AJ112" s="22">
        <f>IF(AH112, ROUND(AI112/AH112*100, 2),0)</f>
        <v>49.52</v>
      </c>
      <c r="AK112" s="26" t="s">
        <v>186</v>
      </c>
      <c r="AL112" s="30" t="s">
        <v>21</v>
      </c>
      <c r="AM112" s="13">
        <v>82</v>
      </c>
      <c r="AN112" s="22">
        <v>76</v>
      </c>
      <c r="AO112" s="22">
        <v>17</v>
      </c>
      <c r="AP112" s="22">
        <f>IF(AN112, ROUND(AO112/AN112*100, 2),0)</f>
        <v>22.37</v>
      </c>
      <c r="AQ112" s="26" t="s">
        <v>186</v>
      </c>
      <c r="AR112" s="30" t="s">
        <v>21</v>
      </c>
      <c r="AS112" s="13">
        <v>82</v>
      </c>
      <c r="AT112" s="22">
        <v>4</v>
      </c>
      <c r="AU112" s="22">
        <v>9</v>
      </c>
      <c r="AV112" s="22">
        <f>IF(AT112, ROUND(AU112/AT112*100, 2),0)</f>
        <v>225</v>
      </c>
      <c r="AW112" s="26" t="s">
        <v>186</v>
      </c>
      <c r="AX112" s="30" t="s">
        <v>21</v>
      </c>
      <c r="AY112" s="13">
        <v>82</v>
      </c>
      <c r="AZ112" s="22">
        <v>2233</v>
      </c>
      <c r="BA112" s="22">
        <v>3091</v>
      </c>
      <c r="BB112" s="22">
        <f>IF(AZ112, ROUND(BA112/AZ112*100, 2),0)</f>
        <v>138.41999999999999</v>
      </c>
      <c r="BC112" s="26" t="s">
        <v>186</v>
      </c>
      <c r="BD112" s="30" t="s">
        <v>21</v>
      </c>
      <c r="BE112" s="13">
        <v>82</v>
      </c>
      <c r="BF112" s="22">
        <v>1700</v>
      </c>
      <c r="BG112" s="22">
        <v>3993</v>
      </c>
      <c r="BH112" s="22">
        <f>IF(BF112, ROUND(BG112/BF112*100, 2),0)</f>
        <v>234.88</v>
      </c>
      <c r="BI112" s="26" t="s">
        <v>186</v>
      </c>
      <c r="BJ112" s="30" t="s">
        <v>21</v>
      </c>
      <c r="BK112" s="13">
        <v>82</v>
      </c>
      <c r="BL112" s="22">
        <v>2462</v>
      </c>
      <c r="BM112" s="22">
        <v>1801</v>
      </c>
      <c r="BN112" s="22">
        <f>IF(BL112, ROUND(BM112/BL112*100, 2),0)</f>
        <v>73.150000000000006</v>
      </c>
      <c r="BO112" s="26" t="s">
        <v>186</v>
      </c>
      <c r="BP112" s="30" t="s">
        <v>21</v>
      </c>
      <c r="BQ112" s="13">
        <v>82</v>
      </c>
      <c r="BR112" s="22">
        <v>1982</v>
      </c>
      <c r="BS112" s="22">
        <v>1393</v>
      </c>
      <c r="BT112" s="22">
        <f>IF(BR112, ROUND(BS112/BR112*100, 2),0)</f>
        <v>70.28</v>
      </c>
      <c r="BU112" s="26" t="s">
        <v>186</v>
      </c>
      <c r="BV112" s="30" t="s">
        <v>21</v>
      </c>
      <c r="BW112" s="13">
        <v>82</v>
      </c>
      <c r="BX112" s="22">
        <v>9001</v>
      </c>
      <c r="BY112" s="22">
        <v>189</v>
      </c>
      <c r="BZ112" s="22">
        <f>IF(BX112, ROUND(BY112/BX112*100, 2),0)</f>
        <v>2.1</v>
      </c>
      <c r="CA112" s="26" t="s">
        <v>186</v>
      </c>
      <c r="CB112" s="30" t="s">
        <v>21</v>
      </c>
      <c r="CC112" s="13">
        <v>82</v>
      </c>
      <c r="CD112" s="22">
        <v>2578</v>
      </c>
      <c r="CE112" s="22">
        <v>950</v>
      </c>
      <c r="CF112" s="22">
        <f>IF(CD112, ROUND(CE112/CD112*100, 2),0)</f>
        <v>36.85</v>
      </c>
      <c r="CG112" s="26" t="s">
        <v>186</v>
      </c>
      <c r="CH112" s="30" t="s">
        <v>21</v>
      </c>
      <c r="CI112" s="13">
        <v>82</v>
      </c>
      <c r="CJ112" s="22">
        <v>39</v>
      </c>
      <c r="CK112" s="22">
        <v>39</v>
      </c>
      <c r="CL112" s="22">
        <f>IF(CJ112, ROUND(CK112/CJ112*100, 2),0)</f>
        <v>100</v>
      </c>
    </row>
    <row r="113" spans="1:90" ht="19.350000000000001" customHeight="1" x14ac:dyDescent="0.25">
      <c r="A113" s="23"/>
      <c r="B113" s="24" t="s">
        <v>47</v>
      </c>
      <c r="C113" s="18" t="s">
        <v>12</v>
      </c>
      <c r="D113" s="25"/>
      <c r="E113" s="25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  <c r="BC113" s="23"/>
      <c r="BD113" s="24" t="s">
        <v>47</v>
      </c>
      <c r="BE113" s="18" t="s">
        <v>12</v>
      </c>
      <c r="BF113" s="25"/>
      <c r="BG113" s="25"/>
      <c r="BH113" s="19"/>
      <c r="BI113" s="23"/>
      <c r="BJ113" s="24" t="s">
        <v>47</v>
      </c>
      <c r="BK113" s="18" t="s">
        <v>12</v>
      </c>
      <c r="BL113" s="25"/>
      <c r="BM113" s="25"/>
      <c r="BN113" s="19"/>
      <c r="BO113" s="23"/>
      <c r="BP113" s="24" t="s">
        <v>47</v>
      </c>
      <c r="BQ113" s="18" t="s">
        <v>12</v>
      </c>
      <c r="BR113" s="25"/>
      <c r="BS113" s="25"/>
      <c r="BT113" s="19"/>
      <c r="BU113" s="23"/>
      <c r="BV113" s="24" t="s">
        <v>47</v>
      </c>
      <c r="BW113" s="18" t="s">
        <v>12</v>
      </c>
      <c r="BX113" s="25"/>
      <c r="BY113" s="25"/>
      <c r="BZ113" s="19"/>
      <c r="CA113" s="23"/>
      <c r="CB113" s="24" t="s">
        <v>47</v>
      </c>
      <c r="CC113" s="18" t="s">
        <v>12</v>
      </c>
      <c r="CD113" s="25"/>
      <c r="CE113" s="25"/>
      <c r="CF113" s="19"/>
      <c r="CG113" s="23"/>
      <c r="CH113" s="24" t="s">
        <v>47</v>
      </c>
      <c r="CI113" s="18" t="s">
        <v>12</v>
      </c>
      <c r="CJ113" s="25"/>
      <c r="CK113" s="25"/>
      <c r="CL113" s="19"/>
    </row>
    <row r="114" spans="1:90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68">SUM(OFFSET(D114,0,6),OFFSET(D114,0,12),OFFSET(D114,0,18),OFFSET(D114,0,24),OFFSET(D114,0,30),OFFSET(D114,0,36),OFFSET(D114,0,42),OFFSET(D114,0,48),OFFSET(D114,0,54),OFFSET(D114,0,60),OFFSET(D114,0,66),OFFSET(D114,0,72),OFFSET(D114,0,78),OFFSET(D114,0,84))</f>
        <v>18279</v>
      </c>
      <c r="E114" s="22">
        <f t="shared" ca="1" si="68"/>
        <v>2280</v>
      </c>
      <c r="F114" s="22">
        <f t="shared" ref="F114:F123" ca="1" si="69">IF(D114, ROUND(E114/D114*100, 2),0)</f>
        <v>12.47</v>
      </c>
      <c r="G114" s="26" t="s">
        <v>187</v>
      </c>
      <c r="H114" s="30" t="s">
        <v>180</v>
      </c>
      <c r="I114" s="13">
        <v>83</v>
      </c>
      <c r="J114" s="22">
        <v>3956</v>
      </c>
      <c r="K114" s="22">
        <v>57</v>
      </c>
      <c r="L114" s="22">
        <f t="shared" ref="L114:L123" si="70">IF(J114, ROUND(K114/J114*100, 2),0)</f>
        <v>1.44</v>
      </c>
      <c r="M114" s="26" t="s">
        <v>187</v>
      </c>
      <c r="N114" s="30" t="s">
        <v>180</v>
      </c>
      <c r="O114" s="13">
        <v>83</v>
      </c>
      <c r="P114" s="22">
        <v>933</v>
      </c>
      <c r="Q114" s="22">
        <v>1</v>
      </c>
      <c r="R114" s="22">
        <f t="shared" ref="R114:R123" si="71">IF(P114, ROUND(Q114/P114*100, 2),0)</f>
        <v>0.11</v>
      </c>
      <c r="S114" s="26" t="s">
        <v>187</v>
      </c>
      <c r="T114" s="30" t="s">
        <v>180</v>
      </c>
      <c r="U114" s="13">
        <v>83</v>
      </c>
      <c r="V114" s="22">
        <v>1</v>
      </c>
      <c r="W114" s="22">
        <v>1</v>
      </c>
      <c r="X114" s="22">
        <f t="shared" ref="X114:X123" si="72">IF(V114, ROUND(W114/V114*100, 2),0)</f>
        <v>100</v>
      </c>
      <c r="Y114" s="26" t="s">
        <v>187</v>
      </c>
      <c r="Z114" s="30" t="s">
        <v>180</v>
      </c>
      <c r="AA114" s="13">
        <v>83</v>
      </c>
      <c r="AB114" s="22">
        <v>1213</v>
      </c>
      <c r="AC114" s="22">
        <v>31</v>
      </c>
      <c r="AD114" s="22">
        <f t="shared" ref="AD114:AD123" si="73">IF(AB114, ROUND(AC114/AB114*100, 2),0)</f>
        <v>2.56</v>
      </c>
      <c r="AE114" s="26" t="s">
        <v>187</v>
      </c>
      <c r="AF114" s="30" t="s">
        <v>180</v>
      </c>
      <c r="AG114" s="13">
        <v>83</v>
      </c>
      <c r="AH114" s="22">
        <v>0</v>
      </c>
      <c r="AI114" s="22">
        <v>291</v>
      </c>
      <c r="AJ114" s="22">
        <f t="shared" ref="AJ114:AJ123" si="74">IF(AH114, ROUND(AI114/AH114*100, 2),0)</f>
        <v>0</v>
      </c>
      <c r="AK114" s="26" t="s">
        <v>187</v>
      </c>
      <c r="AL114" s="30" t="s">
        <v>180</v>
      </c>
      <c r="AM114" s="13">
        <v>83</v>
      </c>
      <c r="AN114" s="22">
        <v>38</v>
      </c>
      <c r="AO114" s="22">
        <v>1</v>
      </c>
      <c r="AP114" s="22">
        <f t="shared" ref="AP114:AP123" si="75">IF(AN114, ROUND(AO114/AN114*100, 2),0)</f>
        <v>2.63</v>
      </c>
      <c r="AQ114" s="26" t="s">
        <v>187</v>
      </c>
      <c r="AR114" s="30" t="s">
        <v>180</v>
      </c>
      <c r="AS114" s="13">
        <v>83</v>
      </c>
      <c r="AT114" s="22">
        <v>4</v>
      </c>
      <c r="AU114" s="22">
        <v>4</v>
      </c>
      <c r="AV114" s="22">
        <f t="shared" ref="AV114:AV123" si="76">IF(AT114, ROUND(AU114/AT114*100, 2),0)</f>
        <v>100</v>
      </c>
      <c r="AW114" s="26" t="s">
        <v>187</v>
      </c>
      <c r="AX114" s="30" t="s">
        <v>180</v>
      </c>
      <c r="AY114" s="13">
        <v>83</v>
      </c>
      <c r="AZ114" s="22">
        <v>210</v>
      </c>
      <c r="BA114" s="22">
        <v>1</v>
      </c>
      <c r="BB114" s="22">
        <f t="shared" ref="BB114:BB123" si="77">IF(AZ114, ROUND(BA114/AZ114*100, 2),0)</f>
        <v>0.48</v>
      </c>
      <c r="BC114" s="26" t="s">
        <v>187</v>
      </c>
      <c r="BD114" s="30" t="s">
        <v>180</v>
      </c>
      <c r="BE114" s="13">
        <v>83</v>
      </c>
      <c r="BF114" s="22">
        <v>853</v>
      </c>
      <c r="BG114" s="22">
        <v>694</v>
      </c>
      <c r="BH114" s="22">
        <f t="shared" ref="BH114:BH123" si="78">IF(BF114, ROUND(BG114/BF114*100, 2),0)</f>
        <v>81.36</v>
      </c>
      <c r="BI114" s="26" t="s">
        <v>187</v>
      </c>
      <c r="BJ114" s="30" t="s">
        <v>180</v>
      </c>
      <c r="BK114" s="13">
        <v>83</v>
      </c>
      <c r="BL114" s="22">
        <v>155</v>
      </c>
      <c r="BM114" s="22">
        <v>665</v>
      </c>
      <c r="BN114" s="22">
        <f t="shared" ref="BN114:BN123" si="79">IF(BL114, ROUND(BM114/BL114*100, 2),0)</f>
        <v>429.03</v>
      </c>
      <c r="BO114" s="26" t="s">
        <v>187</v>
      </c>
      <c r="BP114" s="30" t="s">
        <v>180</v>
      </c>
      <c r="BQ114" s="13">
        <v>83</v>
      </c>
      <c r="BR114" s="22">
        <v>277</v>
      </c>
      <c r="BS114" s="22">
        <v>26</v>
      </c>
      <c r="BT114" s="22">
        <f t="shared" ref="BT114:BT123" si="80">IF(BR114, ROUND(BS114/BR114*100, 2),0)</f>
        <v>9.39</v>
      </c>
      <c r="BU114" s="26" t="s">
        <v>187</v>
      </c>
      <c r="BV114" s="30" t="s">
        <v>180</v>
      </c>
      <c r="BW114" s="13">
        <v>83</v>
      </c>
      <c r="BX114" s="22">
        <v>8766</v>
      </c>
      <c r="BY114" s="22">
        <v>100</v>
      </c>
      <c r="BZ114" s="22">
        <f t="shared" ref="BZ114:BZ123" si="81">IF(BX114, ROUND(BY114/BX114*100, 2),0)</f>
        <v>1.1399999999999999</v>
      </c>
      <c r="CA114" s="26" t="s">
        <v>187</v>
      </c>
      <c r="CB114" s="30" t="s">
        <v>180</v>
      </c>
      <c r="CC114" s="13">
        <v>83</v>
      </c>
      <c r="CD114" s="22">
        <v>1834</v>
      </c>
      <c r="CE114" s="22">
        <v>369</v>
      </c>
      <c r="CF114" s="22">
        <f t="shared" ref="CF114:CF123" si="82">IF(CD114, ROUND(CE114/CD114*100, 2),0)</f>
        <v>20.12</v>
      </c>
      <c r="CG114" s="26" t="s">
        <v>187</v>
      </c>
      <c r="CH114" s="30" t="s">
        <v>180</v>
      </c>
      <c r="CI114" s="13">
        <v>83</v>
      </c>
      <c r="CJ114" s="22">
        <v>39</v>
      </c>
      <c r="CK114" s="22">
        <v>39</v>
      </c>
      <c r="CL114" s="22">
        <f t="shared" ref="CL114:CL123" si="83">IF(CJ114, ROUND(CK114/CJ114*100, 2),0)</f>
        <v>100</v>
      </c>
    </row>
    <row r="115" spans="1:90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68"/>
        <v>1588</v>
      </c>
      <c r="E115" s="22">
        <f t="shared" ca="1" si="68"/>
        <v>600</v>
      </c>
      <c r="F115" s="22">
        <f t="shared" ca="1" si="69"/>
        <v>37.78</v>
      </c>
      <c r="G115" s="26" t="s">
        <v>188</v>
      </c>
      <c r="H115" s="27" t="s">
        <v>182</v>
      </c>
      <c r="I115" s="13">
        <v>84</v>
      </c>
      <c r="J115" s="22">
        <v>244</v>
      </c>
      <c r="K115" s="22">
        <v>0</v>
      </c>
      <c r="L115" s="22">
        <f t="shared" si="70"/>
        <v>0</v>
      </c>
      <c r="M115" s="26" t="s">
        <v>188</v>
      </c>
      <c r="N115" s="27" t="s">
        <v>182</v>
      </c>
      <c r="O115" s="13">
        <v>84</v>
      </c>
      <c r="P115" s="22">
        <v>18</v>
      </c>
      <c r="Q115" s="22">
        <v>391</v>
      </c>
      <c r="R115" s="22">
        <f t="shared" si="71"/>
        <v>2172.2199999999998</v>
      </c>
      <c r="S115" s="26" t="s">
        <v>188</v>
      </c>
      <c r="T115" s="27" t="s">
        <v>182</v>
      </c>
      <c r="U115" s="13">
        <v>84</v>
      </c>
      <c r="V115" s="22">
        <v>0</v>
      </c>
      <c r="W115" s="22">
        <v>0</v>
      </c>
      <c r="X115" s="22">
        <f t="shared" si="72"/>
        <v>0</v>
      </c>
      <c r="Y115" s="26" t="s">
        <v>188</v>
      </c>
      <c r="Z115" s="27" t="s">
        <v>182</v>
      </c>
      <c r="AA115" s="13">
        <v>84</v>
      </c>
      <c r="AB115" s="22">
        <v>20</v>
      </c>
      <c r="AC115" s="22">
        <v>0</v>
      </c>
      <c r="AD115" s="22">
        <f t="shared" si="73"/>
        <v>0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30</v>
      </c>
      <c r="AJ115" s="22">
        <f t="shared" si="74"/>
        <v>0</v>
      </c>
      <c r="AK115" s="26" t="s">
        <v>188</v>
      </c>
      <c r="AL115" s="27" t="s">
        <v>182</v>
      </c>
      <c r="AM115" s="13">
        <v>84</v>
      </c>
      <c r="AN115" s="22">
        <v>32</v>
      </c>
      <c r="AO115" s="22">
        <v>0</v>
      </c>
      <c r="AP115" s="22">
        <f t="shared" si="75"/>
        <v>0</v>
      </c>
      <c r="AQ115" s="26" t="s">
        <v>188</v>
      </c>
      <c r="AR115" s="27" t="s">
        <v>182</v>
      </c>
      <c r="AS115" s="13">
        <v>84</v>
      </c>
      <c r="AT115" s="22">
        <v>0</v>
      </c>
      <c r="AU115" s="22">
        <v>3</v>
      </c>
      <c r="AV115" s="22">
        <f t="shared" si="76"/>
        <v>0</v>
      </c>
      <c r="AW115" s="26" t="s">
        <v>188</v>
      </c>
      <c r="AX115" s="27" t="s">
        <v>182</v>
      </c>
      <c r="AY115" s="13">
        <v>84</v>
      </c>
      <c r="AZ115" s="22">
        <v>496</v>
      </c>
      <c r="BA115" s="22">
        <v>1</v>
      </c>
      <c r="BB115" s="22">
        <f t="shared" si="77"/>
        <v>0.2</v>
      </c>
      <c r="BC115" s="26" t="s">
        <v>188</v>
      </c>
      <c r="BD115" s="27" t="s">
        <v>182</v>
      </c>
      <c r="BE115" s="13">
        <v>84</v>
      </c>
      <c r="BF115" s="22">
        <v>78</v>
      </c>
      <c r="BG115" s="22">
        <v>21</v>
      </c>
      <c r="BH115" s="22">
        <f t="shared" si="78"/>
        <v>26.92</v>
      </c>
      <c r="BI115" s="26" t="s">
        <v>188</v>
      </c>
      <c r="BJ115" s="27" t="s">
        <v>182</v>
      </c>
      <c r="BK115" s="13">
        <v>84</v>
      </c>
      <c r="BL115" s="22">
        <v>122</v>
      </c>
      <c r="BM115" s="22">
        <v>136</v>
      </c>
      <c r="BN115" s="22">
        <f t="shared" si="79"/>
        <v>111.48</v>
      </c>
      <c r="BO115" s="26" t="s">
        <v>188</v>
      </c>
      <c r="BP115" s="27" t="s">
        <v>182</v>
      </c>
      <c r="BQ115" s="13">
        <v>84</v>
      </c>
      <c r="BR115" s="22">
        <v>66</v>
      </c>
      <c r="BS115" s="22">
        <v>18</v>
      </c>
      <c r="BT115" s="22">
        <f t="shared" si="80"/>
        <v>27.27</v>
      </c>
      <c r="BU115" s="26" t="s">
        <v>188</v>
      </c>
      <c r="BV115" s="27" t="s">
        <v>182</v>
      </c>
      <c r="BW115" s="13">
        <v>84</v>
      </c>
      <c r="BX115" s="22">
        <v>235</v>
      </c>
      <c r="BY115" s="22">
        <v>0</v>
      </c>
      <c r="BZ115" s="22">
        <f t="shared" si="81"/>
        <v>0</v>
      </c>
      <c r="CA115" s="26" t="s">
        <v>188</v>
      </c>
      <c r="CB115" s="27" t="s">
        <v>182</v>
      </c>
      <c r="CC115" s="13">
        <v>84</v>
      </c>
      <c r="CD115" s="22">
        <v>277</v>
      </c>
      <c r="CE115" s="22">
        <v>0</v>
      </c>
      <c r="CF115" s="22">
        <f t="shared" si="82"/>
        <v>0</v>
      </c>
      <c r="CG115" s="26" t="s">
        <v>188</v>
      </c>
      <c r="CH115" s="27" t="s">
        <v>182</v>
      </c>
      <c r="CI115" s="13">
        <v>84</v>
      </c>
      <c r="CJ115" s="22">
        <v>0</v>
      </c>
      <c r="CK115" s="22">
        <v>0</v>
      </c>
      <c r="CL115" s="22">
        <f t="shared" si="83"/>
        <v>0</v>
      </c>
    </row>
    <row r="116" spans="1:90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68"/>
        <v>29103</v>
      </c>
      <c r="E116" s="22">
        <f t="shared" ca="1" si="68"/>
        <v>13066</v>
      </c>
      <c r="F116" s="22">
        <f t="shared" ca="1" si="69"/>
        <v>44.9</v>
      </c>
      <c r="G116" s="20" t="s">
        <v>189</v>
      </c>
      <c r="H116" s="28" t="s">
        <v>190</v>
      </c>
      <c r="I116" s="13">
        <v>85</v>
      </c>
      <c r="J116" s="22">
        <v>8242</v>
      </c>
      <c r="K116" s="22">
        <v>855</v>
      </c>
      <c r="L116" s="22">
        <f t="shared" si="70"/>
        <v>10.37</v>
      </c>
      <c r="M116" s="20" t="s">
        <v>189</v>
      </c>
      <c r="N116" s="28" t="s">
        <v>190</v>
      </c>
      <c r="O116" s="13">
        <v>85</v>
      </c>
      <c r="P116" s="22">
        <v>1096</v>
      </c>
      <c r="Q116" s="22">
        <v>1418</v>
      </c>
      <c r="R116" s="22">
        <f t="shared" si="71"/>
        <v>129.38</v>
      </c>
      <c r="S116" s="20" t="s">
        <v>189</v>
      </c>
      <c r="T116" s="28" t="s">
        <v>190</v>
      </c>
      <c r="U116" s="13">
        <v>85</v>
      </c>
      <c r="V116" s="22">
        <v>380</v>
      </c>
      <c r="W116" s="22">
        <v>346</v>
      </c>
      <c r="X116" s="22">
        <f t="shared" si="72"/>
        <v>91.05</v>
      </c>
      <c r="Y116" s="20" t="s">
        <v>189</v>
      </c>
      <c r="Z116" s="28" t="s">
        <v>190</v>
      </c>
      <c r="AA116" s="13">
        <v>85</v>
      </c>
      <c r="AB116" s="22">
        <v>991</v>
      </c>
      <c r="AC116" s="22">
        <v>708</v>
      </c>
      <c r="AD116" s="22">
        <f t="shared" si="73"/>
        <v>71.44</v>
      </c>
      <c r="AE116" s="20" t="s">
        <v>189</v>
      </c>
      <c r="AF116" s="28" t="s">
        <v>190</v>
      </c>
      <c r="AG116" s="13">
        <v>85</v>
      </c>
      <c r="AH116" s="22">
        <v>1774</v>
      </c>
      <c r="AI116" s="22">
        <v>248</v>
      </c>
      <c r="AJ116" s="22">
        <f t="shared" si="74"/>
        <v>13.98</v>
      </c>
      <c r="AK116" s="20" t="s">
        <v>189</v>
      </c>
      <c r="AL116" s="28" t="s">
        <v>190</v>
      </c>
      <c r="AM116" s="13">
        <v>85</v>
      </c>
      <c r="AN116" s="22">
        <v>1734</v>
      </c>
      <c r="AO116" s="22">
        <v>125</v>
      </c>
      <c r="AP116" s="22">
        <f t="shared" si="75"/>
        <v>7.21</v>
      </c>
      <c r="AQ116" s="20" t="s">
        <v>189</v>
      </c>
      <c r="AR116" s="28" t="s">
        <v>190</v>
      </c>
      <c r="AS116" s="13">
        <v>85</v>
      </c>
      <c r="AT116" s="22">
        <v>943</v>
      </c>
      <c r="AU116" s="22">
        <v>851</v>
      </c>
      <c r="AV116" s="22">
        <f t="shared" si="76"/>
        <v>90.24</v>
      </c>
      <c r="AW116" s="20" t="s">
        <v>189</v>
      </c>
      <c r="AX116" s="28" t="s">
        <v>190</v>
      </c>
      <c r="AY116" s="13">
        <v>85</v>
      </c>
      <c r="AZ116" s="22">
        <v>672</v>
      </c>
      <c r="BA116" s="22">
        <v>728</v>
      </c>
      <c r="BB116" s="22">
        <f t="shared" si="77"/>
        <v>108.33</v>
      </c>
      <c r="BC116" s="20" t="s">
        <v>189</v>
      </c>
      <c r="BD116" s="28" t="s">
        <v>190</v>
      </c>
      <c r="BE116" s="13">
        <v>85</v>
      </c>
      <c r="BF116" s="22">
        <v>2277</v>
      </c>
      <c r="BG116" s="22">
        <v>2957</v>
      </c>
      <c r="BH116" s="22">
        <f t="shared" si="78"/>
        <v>129.86000000000001</v>
      </c>
      <c r="BI116" s="20" t="s">
        <v>189</v>
      </c>
      <c r="BJ116" s="28" t="s">
        <v>190</v>
      </c>
      <c r="BK116" s="13">
        <v>85</v>
      </c>
      <c r="BL116" s="22">
        <v>2861</v>
      </c>
      <c r="BM116" s="22">
        <v>1403</v>
      </c>
      <c r="BN116" s="22">
        <f t="shared" si="79"/>
        <v>49.04</v>
      </c>
      <c r="BO116" s="20" t="s">
        <v>189</v>
      </c>
      <c r="BP116" s="28" t="s">
        <v>190</v>
      </c>
      <c r="BQ116" s="13">
        <v>85</v>
      </c>
      <c r="BR116" s="22">
        <v>1373</v>
      </c>
      <c r="BS116" s="22">
        <v>2320</v>
      </c>
      <c r="BT116" s="22">
        <f t="shared" si="80"/>
        <v>168.97</v>
      </c>
      <c r="BU116" s="20" t="s">
        <v>189</v>
      </c>
      <c r="BV116" s="28" t="s">
        <v>190</v>
      </c>
      <c r="BW116" s="13">
        <v>85</v>
      </c>
      <c r="BX116" s="22">
        <v>4280</v>
      </c>
      <c r="BY116" s="22">
        <v>0</v>
      </c>
      <c r="BZ116" s="22">
        <f t="shared" si="81"/>
        <v>0</v>
      </c>
      <c r="CA116" s="20" t="s">
        <v>189</v>
      </c>
      <c r="CB116" s="28" t="s">
        <v>190</v>
      </c>
      <c r="CC116" s="13">
        <v>85</v>
      </c>
      <c r="CD116" s="22">
        <v>2002</v>
      </c>
      <c r="CE116" s="22">
        <v>1089</v>
      </c>
      <c r="CF116" s="22">
        <f t="shared" si="82"/>
        <v>54.4</v>
      </c>
      <c r="CG116" s="20" t="s">
        <v>189</v>
      </c>
      <c r="CH116" s="28" t="s">
        <v>190</v>
      </c>
      <c r="CI116" s="13">
        <v>85</v>
      </c>
      <c r="CJ116" s="22">
        <v>478</v>
      </c>
      <c r="CK116" s="22">
        <v>18</v>
      </c>
      <c r="CL116" s="22">
        <f t="shared" si="83"/>
        <v>3.77</v>
      </c>
    </row>
    <row r="117" spans="1:90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68"/>
        <v>554428.49</v>
      </c>
      <c r="E117" s="22">
        <f t="shared" ca="1" si="68"/>
        <v>475166.50000000006</v>
      </c>
      <c r="F117" s="22">
        <f t="shared" ca="1" si="69"/>
        <v>85.7</v>
      </c>
      <c r="G117" s="20" t="s">
        <v>191</v>
      </c>
      <c r="H117" s="28" t="s">
        <v>192</v>
      </c>
      <c r="I117" s="13">
        <v>86</v>
      </c>
      <c r="J117" s="22">
        <v>123563.62</v>
      </c>
      <c r="K117" s="22">
        <v>18254.14</v>
      </c>
      <c r="L117" s="22">
        <f t="shared" si="70"/>
        <v>14.77</v>
      </c>
      <c r="M117" s="20" t="s">
        <v>191</v>
      </c>
      <c r="N117" s="28" t="s">
        <v>192</v>
      </c>
      <c r="O117" s="13">
        <v>86</v>
      </c>
      <c r="P117" s="22">
        <v>27812.87</v>
      </c>
      <c r="Q117" s="22">
        <v>36530</v>
      </c>
      <c r="R117" s="22">
        <f t="shared" si="71"/>
        <v>131.34</v>
      </c>
      <c r="S117" s="20" t="s">
        <v>191</v>
      </c>
      <c r="T117" s="28" t="s">
        <v>192</v>
      </c>
      <c r="U117" s="13">
        <v>86</v>
      </c>
      <c r="V117" s="22">
        <v>2017.45</v>
      </c>
      <c r="W117" s="22">
        <v>23152.6</v>
      </c>
      <c r="X117" s="22">
        <f t="shared" si="72"/>
        <v>1147.6199999999999</v>
      </c>
      <c r="Y117" s="20" t="s">
        <v>191</v>
      </c>
      <c r="Z117" s="28" t="s">
        <v>192</v>
      </c>
      <c r="AA117" s="13">
        <v>86</v>
      </c>
      <c r="AB117" s="22">
        <v>37176.47</v>
      </c>
      <c r="AC117" s="22">
        <v>112522.6</v>
      </c>
      <c r="AD117" s="22">
        <f t="shared" si="73"/>
        <v>302.67</v>
      </c>
      <c r="AE117" s="20" t="s">
        <v>191</v>
      </c>
      <c r="AF117" s="28" t="s">
        <v>192</v>
      </c>
      <c r="AG117" s="13">
        <v>86</v>
      </c>
      <c r="AH117" s="22">
        <v>56221.51</v>
      </c>
      <c r="AI117" s="22">
        <v>11001.5</v>
      </c>
      <c r="AJ117" s="22">
        <f t="shared" si="74"/>
        <v>19.57</v>
      </c>
      <c r="AK117" s="20" t="s">
        <v>191</v>
      </c>
      <c r="AL117" s="28" t="s">
        <v>192</v>
      </c>
      <c r="AM117" s="13">
        <v>86</v>
      </c>
      <c r="AN117" s="22">
        <v>29157.4</v>
      </c>
      <c r="AO117" s="22">
        <v>6009.17</v>
      </c>
      <c r="AP117" s="22">
        <f t="shared" si="75"/>
        <v>20.61</v>
      </c>
      <c r="AQ117" s="20" t="s">
        <v>191</v>
      </c>
      <c r="AR117" s="28" t="s">
        <v>192</v>
      </c>
      <c r="AS117" s="13">
        <v>86</v>
      </c>
      <c r="AT117" s="22">
        <v>2690.7</v>
      </c>
      <c r="AU117" s="22">
        <v>53442.2</v>
      </c>
      <c r="AV117" s="22">
        <f t="shared" si="76"/>
        <v>1986.18</v>
      </c>
      <c r="AW117" s="20" t="s">
        <v>191</v>
      </c>
      <c r="AX117" s="28" t="s">
        <v>192</v>
      </c>
      <c r="AY117" s="13">
        <v>86</v>
      </c>
      <c r="AZ117" s="22">
        <v>8249.86</v>
      </c>
      <c r="BA117" s="22">
        <v>17002</v>
      </c>
      <c r="BB117" s="22">
        <f t="shared" si="77"/>
        <v>206.09</v>
      </c>
      <c r="BC117" s="20" t="s">
        <v>191</v>
      </c>
      <c r="BD117" s="28" t="s">
        <v>192</v>
      </c>
      <c r="BE117" s="13">
        <v>86</v>
      </c>
      <c r="BF117" s="22">
        <v>35012.18</v>
      </c>
      <c r="BG117" s="22">
        <v>78334.7</v>
      </c>
      <c r="BH117" s="22">
        <f t="shared" si="78"/>
        <v>223.74</v>
      </c>
      <c r="BI117" s="20" t="s">
        <v>191</v>
      </c>
      <c r="BJ117" s="28" t="s">
        <v>192</v>
      </c>
      <c r="BK117" s="13">
        <v>86</v>
      </c>
      <c r="BL117" s="22">
        <v>40157.870000000003</v>
      </c>
      <c r="BM117" s="22">
        <v>17138.11</v>
      </c>
      <c r="BN117" s="22">
        <f t="shared" si="79"/>
        <v>42.68</v>
      </c>
      <c r="BO117" s="20" t="s">
        <v>191</v>
      </c>
      <c r="BP117" s="28" t="s">
        <v>192</v>
      </c>
      <c r="BQ117" s="13">
        <v>86</v>
      </c>
      <c r="BR117" s="22">
        <v>29480.92</v>
      </c>
      <c r="BS117" s="22">
        <v>63233</v>
      </c>
      <c r="BT117" s="22">
        <f t="shared" si="80"/>
        <v>214.49</v>
      </c>
      <c r="BU117" s="20" t="s">
        <v>191</v>
      </c>
      <c r="BV117" s="28" t="s">
        <v>192</v>
      </c>
      <c r="BW117" s="13">
        <v>86</v>
      </c>
      <c r="BX117" s="22">
        <v>108045.09</v>
      </c>
      <c r="BY117" s="22">
        <v>0</v>
      </c>
      <c r="BZ117" s="22">
        <f t="shared" si="81"/>
        <v>0</v>
      </c>
      <c r="CA117" s="20" t="s">
        <v>191</v>
      </c>
      <c r="CB117" s="28" t="s">
        <v>192</v>
      </c>
      <c r="CC117" s="13">
        <v>86</v>
      </c>
      <c r="CD117" s="22">
        <v>45637.27</v>
      </c>
      <c r="CE117" s="22">
        <v>36990.65</v>
      </c>
      <c r="CF117" s="22">
        <f t="shared" si="82"/>
        <v>81.05</v>
      </c>
      <c r="CG117" s="20" t="s">
        <v>191</v>
      </c>
      <c r="CH117" s="28" t="s">
        <v>192</v>
      </c>
      <c r="CI117" s="13">
        <v>86</v>
      </c>
      <c r="CJ117" s="22">
        <v>9205.2800000000007</v>
      </c>
      <c r="CK117" s="22">
        <v>1555.83</v>
      </c>
      <c r="CL117" s="22">
        <f t="shared" si="83"/>
        <v>16.899999999999999</v>
      </c>
    </row>
    <row r="118" spans="1:90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68"/>
        <v>73</v>
      </c>
      <c r="E118" s="22">
        <f t="shared" ca="1" si="68"/>
        <v>96</v>
      </c>
      <c r="F118" s="22">
        <f t="shared" ca="1" si="69"/>
        <v>131.51</v>
      </c>
      <c r="G118" s="20">
        <v>4.5</v>
      </c>
      <c r="H118" s="28" t="s">
        <v>193</v>
      </c>
      <c r="I118" s="13">
        <v>87</v>
      </c>
      <c r="J118" s="22">
        <v>8</v>
      </c>
      <c r="K118" s="22">
        <v>7</v>
      </c>
      <c r="L118" s="22">
        <f t="shared" si="70"/>
        <v>87.5</v>
      </c>
      <c r="M118" s="20">
        <v>4.5</v>
      </c>
      <c r="N118" s="28" t="s">
        <v>193</v>
      </c>
      <c r="O118" s="13">
        <v>87</v>
      </c>
      <c r="P118" s="22">
        <v>0</v>
      </c>
      <c r="Q118" s="22">
        <v>0</v>
      </c>
      <c r="R118" s="22">
        <f t="shared" si="71"/>
        <v>0</v>
      </c>
      <c r="S118" s="20">
        <v>4.5</v>
      </c>
      <c r="T118" s="28" t="s">
        <v>193</v>
      </c>
      <c r="U118" s="13">
        <v>87</v>
      </c>
      <c r="V118" s="22">
        <v>2</v>
      </c>
      <c r="W118" s="22">
        <v>4</v>
      </c>
      <c r="X118" s="22">
        <f t="shared" si="72"/>
        <v>200</v>
      </c>
      <c r="Y118" s="20">
        <v>4.5</v>
      </c>
      <c r="Z118" s="28" t="s">
        <v>193</v>
      </c>
      <c r="AA118" s="13">
        <v>87</v>
      </c>
      <c r="AB118" s="22">
        <v>0</v>
      </c>
      <c r="AC118" s="22">
        <v>6</v>
      </c>
      <c r="AD118" s="22">
        <f t="shared" si="73"/>
        <v>0</v>
      </c>
      <c r="AE118" s="20">
        <v>4.5</v>
      </c>
      <c r="AF118" s="28" t="s">
        <v>193</v>
      </c>
      <c r="AG118" s="13">
        <v>87</v>
      </c>
      <c r="AH118" s="22">
        <v>6</v>
      </c>
      <c r="AI118" s="22">
        <v>3</v>
      </c>
      <c r="AJ118" s="22">
        <f t="shared" si="74"/>
        <v>50</v>
      </c>
      <c r="AK118" s="20">
        <v>4.5</v>
      </c>
      <c r="AL118" s="28" t="s">
        <v>193</v>
      </c>
      <c r="AM118" s="13">
        <v>87</v>
      </c>
      <c r="AN118" s="22">
        <v>4</v>
      </c>
      <c r="AO118" s="22">
        <v>21</v>
      </c>
      <c r="AP118" s="22">
        <f t="shared" si="75"/>
        <v>525</v>
      </c>
      <c r="AQ118" s="20">
        <v>4.5</v>
      </c>
      <c r="AR118" s="28" t="s">
        <v>193</v>
      </c>
      <c r="AS118" s="13">
        <v>87</v>
      </c>
      <c r="AT118" s="22">
        <v>0</v>
      </c>
      <c r="AU118" s="22">
        <v>0</v>
      </c>
      <c r="AV118" s="22">
        <f t="shared" si="76"/>
        <v>0</v>
      </c>
      <c r="AW118" s="20">
        <v>4.5</v>
      </c>
      <c r="AX118" s="28" t="s">
        <v>193</v>
      </c>
      <c r="AY118" s="13">
        <v>87</v>
      </c>
      <c r="AZ118" s="22">
        <v>3</v>
      </c>
      <c r="BA118" s="22">
        <v>3</v>
      </c>
      <c r="BB118" s="22">
        <f t="shared" si="77"/>
        <v>100</v>
      </c>
      <c r="BC118" s="20">
        <v>4.5</v>
      </c>
      <c r="BD118" s="28" t="s">
        <v>193</v>
      </c>
      <c r="BE118" s="13">
        <v>87</v>
      </c>
      <c r="BF118" s="22">
        <v>13</v>
      </c>
      <c r="BG118" s="22">
        <v>11</v>
      </c>
      <c r="BH118" s="22">
        <f t="shared" si="78"/>
        <v>84.62</v>
      </c>
      <c r="BI118" s="20">
        <v>4.5</v>
      </c>
      <c r="BJ118" s="28" t="s">
        <v>193</v>
      </c>
      <c r="BK118" s="13">
        <v>87</v>
      </c>
      <c r="BL118" s="22">
        <v>3</v>
      </c>
      <c r="BM118" s="22">
        <v>2</v>
      </c>
      <c r="BN118" s="22">
        <f t="shared" si="79"/>
        <v>66.67</v>
      </c>
      <c r="BO118" s="20">
        <v>4.5</v>
      </c>
      <c r="BP118" s="28" t="s">
        <v>193</v>
      </c>
      <c r="BQ118" s="13">
        <v>87</v>
      </c>
      <c r="BR118" s="22">
        <v>11</v>
      </c>
      <c r="BS118" s="22">
        <v>10</v>
      </c>
      <c r="BT118" s="22">
        <f t="shared" si="80"/>
        <v>90.91</v>
      </c>
      <c r="BU118" s="20">
        <v>4.5</v>
      </c>
      <c r="BV118" s="28" t="s">
        <v>193</v>
      </c>
      <c r="BW118" s="13">
        <v>87</v>
      </c>
      <c r="BX118" s="22">
        <v>8</v>
      </c>
      <c r="BY118" s="22">
        <v>12</v>
      </c>
      <c r="BZ118" s="22">
        <f t="shared" si="81"/>
        <v>150</v>
      </c>
      <c r="CA118" s="20">
        <v>4.5</v>
      </c>
      <c r="CB118" s="28" t="s">
        <v>193</v>
      </c>
      <c r="CC118" s="13">
        <v>87</v>
      </c>
      <c r="CD118" s="22">
        <v>9</v>
      </c>
      <c r="CE118" s="22">
        <v>11</v>
      </c>
      <c r="CF118" s="22">
        <f t="shared" si="82"/>
        <v>122.22</v>
      </c>
      <c r="CG118" s="20">
        <v>4.5</v>
      </c>
      <c r="CH118" s="28" t="s">
        <v>193</v>
      </c>
      <c r="CI118" s="13">
        <v>87</v>
      </c>
      <c r="CJ118" s="22">
        <v>6</v>
      </c>
      <c r="CK118" s="22">
        <v>6</v>
      </c>
      <c r="CL118" s="22">
        <f t="shared" si="83"/>
        <v>100</v>
      </c>
    </row>
    <row r="119" spans="1:90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68"/>
        <v>249</v>
      </c>
      <c r="E119" s="22">
        <f t="shared" ca="1" si="68"/>
        <v>16</v>
      </c>
      <c r="F119" s="22">
        <f t="shared" ca="1" si="69"/>
        <v>6.43</v>
      </c>
      <c r="G119" s="20" t="s">
        <v>194</v>
      </c>
      <c r="H119" s="28" t="s">
        <v>195</v>
      </c>
      <c r="I119" s="13">
        <v>88</v>
      </c>
      <c r="J119" s="22">
        <v>0</v>
      </c>
      <c r="K119" s="22">
        <v>0</v>
      </c>
      <c r="L119" s="22">
        <f t="shared" si="70"/>
        <v>0</v>
      </c>
      <c r="M119" s="20" t="s">
        <v>194</v>
      </c>
      <c r="N119" s="28" t="s">
        <v>195</v>
      </c>
      <c r="O119" s="13">
        <v>88</v>
      </c>
      <c r="P119" s="22">
        <v>0</v>
      </c>
      <c r="Q119" s="22">
        <v>0</v>
      </c>
      <c r="R119" s="22">
        <f t="shared" si="71"/>
        <v>0</v>
      </c>
      <c r="S119" s="20" t="s">
        <v>194</v>
      </c>
      <c r="T119" s="28" t="s">
        <v>195</v>
      </c>
      <c r="U119" s="13">
        <v>88</v>
      </c>
      <c r="V119" s="22">
        <v>6</v>
      </c>
      <c r="W119" s="22">
        <v>0</v>
      </c>
      <c r="X119" s="22">
        <f t="shared" si="72"/>
        <v>0</v>
      </c>
      <c r="Y119" s="20" t="s">
        <v>194</v>
      </c>
      <c r="Z119" s="28" t="s">
        <v>195</v>
      </c>
      <c r="AA119" s="13">
        <v>88</v>
      </c>
      <c r="AB119" s="22">
        <v>5</v>
      </c>
      <c r="AC119" s="22">
        <v>12</v>
      </c>
      <c r="AD119" s="22">
        <f t="shared" si="73"/>
        <v>240</v>
      </c>
      <c r="AE119" s="20" t="s">
        <v>194</v>
      </c>
      <c r="AF119" s="28" t="s">
        <v>195</v>
      </c>
      <c r="AG119" s="13">
        <v>88</v>
      </c>
      <c r="AH119" s="22">
        <v>3</v>
      </c>
      <c r="AI119" s="22">
        <v>0</v>
      </c>
      <c r="AJ119" s="22">
        <f t="shared" si="74"/>
        <v>0</v>
      </c>
      <c r="AK119" s="20" t="s">
        <v>194</v>
      </c>
      <c r="AL119" s="28" t="s">
        <v>195</v>
      </c>
      <c r="AM119" s="13">
        <v>88</v>
      </c>
      <c r="AN119" s="22">
        <v>1</v>
      </c>
      <c r="AO119" s="22">
        <v>0</v>
      </c>
      <c r="AP119" s="22">
        <f t="shared" si="75"/>
        <v>0</v>
      </c>
      <c r="AQ119" s="20" t="s">
        <v>194</v>
      </c>
      <c r="AR119" s="28" t="s">
        <v>195</v>
      </c>
      <c r="AS119" s="13">
        <v>88</v>
      </c>
      <c r="AT119" s="22">
        <v>4</v>
      </c>
      <c r="AU119" s="22">
        <v>0</v>
      </c>
      <c r="AV119" s="22">
        <f t="shared" si="76"/>
        <v>0</v>
      </c>
      <c r="AW119" s="20" t="s">
        <v>194</v>
      </c>
      <c r="AX119" s="28" t="s">
        <v>195</v>
      </c>
      <c r="AY119" s="13">
        <v>88</v>
      </c>
      <c r="AZ119" s="22">
        <v>0</v>
      </c>
      <c r="BA119" s="22">
        <v>1</v>
      </c>
      <c r="BB119" s="22">
        <f t="shared" si="77"/>
        <v>0</v>
      </c>
      <c r="BC119" s="20" t="s">
        <v>194</v>
      </c>
      <c r="BD119" s="28" t="s">
        <v>195</v>
      </c>
      <c r="BE119" s="13">
        <v>88</v>
      </c>
      <c r="BF119" s="22">
        <v>5</v>
      </c>
      <c r="BG119" s="22">
        <v>1</v>
      </c>
      <c r="BH119" s="22">
        <f t="shared" si="78"/>
        <v>20</v>
      </c>
      <c r="BI119" s="20" t="s">
        <v>194</v>
      </c>
      <c r="BJ119" s="28" t="s">
        <v>195</v>
      </c>
      <c r="BK119" s="13">
        <v>88</v>
      </c>
      <c r="BL119" s="22">
        <v>5</v>
      </c>
      <c r="BM119" s="22">
        <v>1</v>
      </c>
      <c r="BN119" s="22">
        <f t="shared" si="79"/>
        <v>20</v>
      </c>
      <c r="BO119" s="20" t="s">
        <v>194</v>
      </c>
      <c r="BP119" s="28" t="s">
        <v>195</v>
      </c>
      <c r="BQ119" s="13">
        <v>88</v>
      </c>
      <c r="BR119" s="22">
        <v>5</v>
      </c>
      <c r="BS119" s="22">
        <v>0</v>
      </c>
      <c r="BT119" s="22">
        <f t="shared" si="80"/>
        <v>0</v>
      </c>
      <c r="BU119" s="20" t="s">
        <v>194</v>
      </c>
      <c r="BV119" s="28" t="s">
        <v>195</v>
      </c>
      <c r="BW119" s="13">
        <v>88</v>
      </c>
      <c r="BX119" s="22">
        <v>211</v>
      </c>
      <c r="BY119" s="22">
        <v>0</v>
      </c>
      <c r="BZ119" s="22">
        <f t="shared" si="81"/>
        <v>0</v>
      </c>
      <c r="CA119" s="20" t="s">
        <v>194</v>
      </c>
      <c r="CB119" s="28" t="s">
        <v>195</v>
      </c>
      <c r="CC119" s="13">
        <v>88</v>
      </c>
      <c r="CD119" s="22">
        <v>3</v>
      </c>
      <c r="CE119" s="22">
        <v>1</v>
      </c>
      <c r="CF119" s="22">
        <f t="shared" si="82"/>
        <v>33.33</v>
      </c>
      <c r="CG119" s="20" t="s">
        <v>194</v>
      </c>
      <c r="CH119" s="28" t="s">
        <v>195</v>
      </c>
      <c r="CI119" s="13">
        <v>88</v>
      </c>
      <c r="CJ119" s="22">
        <v>1</v>
      </c>
      <c r="CK119" s="22">
        <v>0</v>
      </c>
      <c r="CL119" s="22">
        <f t="shared" si="83"/>
        <v>0</v>
      </c>
    </row>
    <row r="120" spans="1:90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68"/>
        <v>323</v>
      </c>
      <c r="E120" s="22">
        <f t="shared" ca="1" si="68"/>
        <v>16</v>
      </c>
      <c r="F120" s="22">
        <f t="shared" ca="1" si="69"/>
        <v>4.95</v>
      </c>
      <c r="G120" s="20" t="s">
        <v>196</v>
      </c>
      <c r="H120" s="28" t="s">
        <v>197</v>
      </c>
      <c r="I120" s="13">
        <v>89</v>
      </c>
      <c r="J120" s="22">
        <v>0</v>
      </c>
      <c r="K120" s="22">
        <v>0</v>
      </c>
      <c r="L120" s="22">
        <f t="shared" si="70"/>
        <v>0</v>
      </c>
      <c r="M120" s="20" t="s">
        <v>196</v>
      </c>
      <c r="N120" s="28" t="s">
        <v>197</v>
      </c>
      <c r="O120" s="13">
        <v>89</v>
      </c>
      <c r="P120" s="22">
        <v>35</v>
      </c>
      <c r="Q120" s="22">
        <v>0</v>
      </c>
      <c r="R120" s="22">
        <f t="shared" si="71"/>
        <v>0</v>
      </c>
      <c r="S120" s="20" t="s">
        <v>196</v>
      </c>
      <c r="T120" s="28" t="s">
        <v>197</v>
      </c>
      <c r="U120" s="13">
        <v>89</v>
      </c>
      <c r="V120" s="22">
        <v>6</v>
      </c>
      <c r="W120" s="22">
        <v>0</v>
      </c>
      <c r="X120" s="22">
        <f t="shared" si="72"/>
        <v>0</v>
      </c>
      <c r="Y120" s="20" t="s">
        <v>196</v>
      </c>
      <c r="Z120" s="28" t="s">
        <v>197</v>
      </c>
      <c r="AA120" s="13">
        <v>89</v>
      </c>
      <c r="AB120" s="22">
        <v>5</v>
      </c>
      <c r="AC120" s="22">
        <v>12</v>
      </c>
      <c r="AD120" s="22">
        <f t="shared" si="73"/>
        <v>240</v>
      </c>
      <c r="AE120" s="20" t="s">
        <v>196</v>
      </c>
      <c r="AF120" s="28" t="s">
        <v>197</v>
      </c>
      <c r="AG120" s="13">
        <v>89</v>
      </c>
      <c r="AH120" s="22">
        <v>3</v>
      </c>
      <c r="AI120" s="22">
        <v>0</v>
      </c>
      <c r="AJ120" s="22">
        <f t="shared" si="74"/>
        <v>0</v>
      </c>
      <c r="AK120" s="20" t="s">
        <v>196</v>
      </c>
      <c r="AL120" s="28" t="s">
        <v>197</v>
      </c>
      <c r="AM120" s="13">
        <v>89</v>
      </c>
      <c r="AN120" s="22">
        <v>1</v>
      </c>
      <c r="AO120" s="22">
        <v>0</v>
      </c>
      <c r="AP120" s="22">
        <f t="shared" si="75"/>
        <v>0</v>
      </c>
      <c r="AQ120" s="20" t="s">
        <v>196</v>
      </c>
      <c r="AR120" s="28" t="s">
        <v>197</v>
      </c>
      <c r="AS120" s="13">
        <v>89</v>
      </c>
      <c r="AT120" s="22">
        <v>4</v>
      </c>
      <c r="AU120" s="22">
        <v>0</v>
      </c>
      <c r="AV120" s="22">
        <f t="shared" si="76"/>
        <v>0</v>
      </c>
      <c r="AW120" s="20" t="s">
        <v>196</v>
      </c>
      <c r="AX120" s="28" t="s">
        <v>197</v>
      </c>
      <c r="AY120" s="13">
        <v>89</v>
      </c>
      <c r="AZ120" s="22">
        <v>0</v>
      </c>
      <c r="BA120" s="22">
        <v>0</v>
      </c>
      <c r="BB120" s="22">
        <f t="shared" si="77"/>
        <v>0</v>
      </c>
      <c r="BC120" s="20" t="s">
        <v>196</v>
      </c>
      <c r="BD120" s="28" t="s">
        <v>197</v>
      </c>
      <c r="BE120" s="13">
        <v>89</v>
      </c>
      <c r="BF120" s="22">
        <v>5</v>
      </c>
      <c r="BG120" s="22">
        <v>2</v>
      </c>
      <c r="BH120" s="22">
        <f t="shared" si="78"/>
        <v>40</v>
      </c>
      <c r="BI120" s="20" t="s">
        <v>196</v>
      </c>
      <c r="BJ120" s="28" t="s">
        <v>197</v>
      </c>
      <c r="BK120" s="13">
        <v>89</v>
      </c>
      <c r="BL120" s="22">
        <v>5</v>
      </c>
      <c r="BM120" s="22">
        <v>1</v>
      </c>
      <c r="BN120" s="22">
        <f t="shared" si="79"/>
        <v>20</v>
      </c>
      <c r="BO120" s="20" t="s">
        <v>196</v>
      </c>
      <c r="BP120" s="28" t="s">
        <v>197</v>
      </c>
      <c r="BQ120" s="13">
        <v>89</v>
      </c>
      <c r="BR120" s="22">
        <v>5</v>
      </c>
      <c r="BS120" s="22">
        <v>0</v>
      </c>
      <c r="BT120" s="22">
        <f t="shared" si="80"/>
        <v>0</v>
      </c>
      <c r="BU120" s="20" t="s">
        <v>196</v>
      </c>
      <c r="BV120" s="28" t="s">
        <v>197</v>
      </c>
      <c r="BW120" s="13">
        <v>89</v>
      </c>
      <c r="BX120" s="22">
        <v>211</v>
      </c>
      <c r="BY120" s="22">
        <v>0</v>
      </c>
      <c r="BZ120" s="22">
        <f t="shared" si="81"/>
        <v>0</v>
      </c>
      <c r="CA120" s="20" t="s">
        <v>196</v>
      </c>
      <c r="CB120" s="28" t="s">
        <v>197</v>
      </c>
      <c r="CC120" s="13">
        <v>89</v>
      </c>
      <c r="CD120" s="22">
        <v>42</v>
      </c>
      <c r="CE120" s="22">
        <v>1</v>
      </c>
      <c r="CF120" s="22">
        <f t="shared" si="82"/>
        <v>2.38</v>
      </c>
      <c r="CG120" s="20" t="s">
        <v>196</v>
      </c>
      <c r="CH120" s="28" t="s">
        <v>197</v>
      </c>
      <c r="CI120" s="13">
        <v>89</v>
      </c>
      <c r="CJ120" s="22">
        <v>1</v>
      </c>
      <c r="CK120" s="22">
        <v>0</v>
      </c>
      <c r="CL120" s="22">
        <f t="shared" si="83"/>
        <v>0</v>
      </c>
    </row>
    <row r="121" spans="1:90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68"/>
        <v>106</v>
      </c>
      <c r="E121" s="22">
        <f t="shared" ca="1" si="68"/>
        <v>102</v>
      </c>
      <c r="F121" s="22">
        <f t="shared" ca="1" si="69"/>
        <v>96.23</v>
      </c>
      <c r="G121" s="20" t="s">
        <v>198</v>
      </c>
      <c r="H121" s="28" t="s">
        <v>199</v>
      </c>
      <c r="I121" s="13">
        <v>90</v>
      </c>
      <c r="J121" s="22">
        <v>0</v>
      </c>
      <c r="K121" s="22">
        <v>0</v>
      </c>
      <c r="L121" s="22">
        <f t="shared" si="70"/>
        <v>0</v>
      </c>
      <c r="M121" s="20" t="s">
        <v>198</v>
      </c>
      <c r="N121" s="28" t="s">
        <v>199</v>
      </c>
      <c r="O121" s="13">
        <v>90</v>
      </c>
      <c r="P121" s="22">
        <v>0</v>
      </c>
      <c r="Q121" s="22">
        <v>0</v>
      </c>
      <c r="R121" s="22">
        <f t="shared" si="71"/>
        <v>0</v>
      </c>
      <c r="S121" s="20" t="s">
        <v>198</v>
      </c>
      <c r="T121" s="28" t="s">
        <v>199</v>
      </c>
      <c r="U121" s="13">
        <v>90</v>
      </c>
      <c r="V121" s="22">
        <v>36</v>
      </c>
      <c r="W121" s="22">
        <v>0</v>
      </c>
      <c r="X121" s="22">
        <f t="shared" si="72"/>
        <v>0</v>
      </c>
      <c r="Y121" s="20" t="s">
        <v>198</v>
      </c>
      <c r="Z121" s="28" t="s">
        <v>199</v>
      </c>
      <c r="AA121" s="13">
        <v>90</v>
      </c>
      <c r="AB121" s="22">
        <v>32</v>
      </c>
      <c r="AC121" s="22">
        <v>93</v>
      </c>
      <c r="AD121" s="22">
        <f t="shared" si="73"/>
        <v>290.63</v>
      </c>
      <c r="AE121" s="20" t="s">
        <v>198</v>
      </c>
      <c r="AF121" s="28" t="s">
        <v>199</v>
      </c>
      <c r="AG121" s="13">
        <v>90</v>
      </c>
      <c r="AH121" s="22">
        <v>7</v>
      </c>
      <c r="AI121" s="22">
        <v>0</v>
      </c>
      <c r="AJ121" s="22">
        <f t="shared" si="74"/>
        <v>0</v>
      </c>
      <c r="AK121" s="20" t="s">
        <v>198</v>
      </c>
      <c r="AL121" s="28" t="s">
        <v>199</v>
      </c>
      <c r="AM121" s="13">
        <v>90</v>
      </c>
      <c r="AN121" s="22">
        <v>1</v>
      </c>
      <c r="AO121" s="22">
        <v>0</v>
      </c>
      <c r="AP121" s="22">
        <f t="shared" si="75"/>
        <v>0</v>
      </c>
      <c r="AQ121" s="20" t="s">
        <v>198</v>
      </c>
      <c r="AR121" s="28" t="s">
        <v>199</v>
      </c>
      <c r="AS121" s="13">
        <v>90</v>
      </c>
      <c r="AT121" s="22">
        <v>1</v>
      </c>
      <c r="AU121" s="22">
        <v>0</v>
      </c>
      <c r="AV121" s="22">
        <f t="shared" si="76"/>
        <v>0</v>
      </c>
      <c r="AW121" s="20" t="s">
        <v>198</v>
      </c>
      <c r="AX121" s="28" t="s">
        <v>199</v>
      </c>
      <c r="AY121" s="13">
        <v>90</v>
      </c>
      <c r="AZ121" s="22">
        <v>0</v>
      </c>
      <c r="BA121" s="22">
        <v>1</v>
      </c>
      <c r="BB121" s="22">
        <f t="shared" si="77"/>
        <v>0</v>
      </c>
      <c r="BC121" s="20" t="s">
        <v>198</v>
      </c>
      <c r="BD121" s="28" t="s">
        <v>199</v>
      </c>
      <c r="BE121" s="13">
        <v>90</v>
      </c>
      <c r="BF121" s="22">
        <v>9</v>
      </c>
      <c r="BG121" s="22">
        <v>2</v>
      </c>
      <c r="BH121" s="22">
        <f t="shared" si="78"/>
        <v>22.22</v>
      </c>
      <c r="BI121" s="20" t="s">
        <v>198</v>
      </c>
      <c r="BJ121" s="28" t="s">
        <v>199</v>
      </c>
      <c r="BK121" s="13">
        <v>90</v>
      </c>
      <c r="BL121" s="22">
        <v>7</v>
      </c>
      <c r="BM121" s="22">
        <v>5</v>
      </c>
      <c r="BN121" s="22">
        <f t="shared" si="79"/>
        <v>71.430000000000007</v>
      </c>
      <c r="BO121" s="20" t="s">
        <v>198</v>
      </c>
      <c r="BP121" s="28" t="s">
        <v>199</v>
      </c>
      <c r="BQ121" s="13">
        <v>90</v>
      </c>
      <c r="BR121" s="22">
        <v>5</v>
      </c>
      <c r="BS121" s="22">
        <v>0</v>
      </c>
      <c r="BT121" s="22">
        <f t="shared" si="80"/>
        <v>0</v>
      </c>
      <c r="BU121" s="20" t="s">
        <v>198</v>
      </c>
      <c r="BV121" s="28" t="s">
        <v>199</v>
      </c>
      <c r="BW121" s="13">
        <v>90</v>
      </c>
      <c r="BX121" s="22">
        <v>0</v>
      </c>
      <c r="BY121" s="22">
        <v>0</v>
      </c>
      <c r="BZ121" s="22">
        <f t="shared" si="81"/>
        <v>0</v>
      </c>
      <c r="CA121" s="20" t="s">
        <v>198</v>
      </c>
      <c r="CB121" s="28" t="s">
        <v>199</v>
      </c>
      <c r="CC121" s="13">
        <v>90</v>
      </c>
      <c r="CD121" s="22">
        <v>7</v>
      </c>
      <c r="CE121" s="22">
        <v>1</v>
      </c>
      <c r="CF121" s="22">
        <f t="shared" si="82"/>
        <v>14.29</v>
      </c>
      <c r="CG121" s="20" t="s">
        <v>198</v>
      </c>
      <c r="CH121" s="28" t="s">
        <v>199</v>
      </c>
      <c r="CI121" s="13">
        <v>90</v>
      </c>
      <c r="CJ121" s="22">
        <v>1</v>
      </c>
      <c r="CK121" s="22">
        <v>0</v>
      </c>
      <c r="CL121" s="22">
        <f t="shared" si="83"/>
        <v>0</v>
      </c>
    </row>
    <row r="122" spans="1:90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68"/>
        <v>101</v>
      </c>
      <c r="E122" s="22">
        <f t="shared" ca="1" si="68"/>
        <v>87</v>
      </c>
      <c r="F122" s="22">
        <f t="shared" ca="1" si="69"/>
        <v>86.14</v>
      </c>
      <c r="G122" s="20" t="s">
        <v>200</v>
      </c>
      <c r="H122" s="28" t="s">
        <v>201</v>
      </c>
      <c r="I122" s="13">
        <v>91</v>
      </c>
      <c r="J122" s="22">
        <v>0</v>
      </c>
      <c r="K122" s="22">
        <v>0</v>
      </c>
      <c r="L122" s="22">
        <f t="shared" si="70"/>
        <v>0</v>
      </c>
      <c r="M122" s="20" t="s">
        <v>200</v>
      </c>
      <c r="N122" s="28" t="s">
        <v>201</v>
      </c>
      <c r="O122" s="13">
        <v>91</v>
      </c>
      <c r="P122" s="22">
        <v>0</v>
      </c>
      <c r="Q122" s="22">
        <v>0</v>
      </c>
      <c r="R122" s="22">
        <f t="shared" si="71"/>
        <v>0</v>
      </c>
      <c r="S122" s="20" t="s">
        <v>200</v>
      </c>
      <c r="T122" s="28" t="s">
        <v>201</v>
      </c>
      <c r="U122" s="13">
        <v>91</v>
      </c>
      <c r="V122" s="22">
        <v>34</v>
      </c>
      <c r="W122" s="22">
        <v>0</v>
      </c>
      <c r="X122" s="22">
        <f t="shared" si="72"/>
        <v>0</v>
      </c>
      <c r="Y122" s="20" t="s">
        <v>200</v>
      </c>
      <c r="Z122" s="28" t="s">
        <v>201</v>
      </c>
      <c r="AA122" s="13">
        <v>91</v>
      </c>
      <c r="AB122" s="22">
        <v>32</v>
      </c>
      <c r="AC122" s="22">
        <v>81</v>
      </c>
      <c r="AD122" s="22">
        <f t="shared" si="73"/>
        <v>253.13</v>
      </c>
      <c r="AE122" s="20" t="s">
        <v>200</v>
      </c>
      <c r="AF122" s="28" t="s">
        <v>201</v>
      </c>
      <c r="AG122" s="13">
        <v>91</v>
      </c>
      <c r="AH122" s="22">
        <v>7</v>
      </c>
      <c r="AI122" s="22">
        <v>0</v>
      </c>
      <c r="AJ122" s="22">
        <f t="shared" si="74"/>
        <v>0</v>
      </c>
      <c r="AK122" s="20" t="s">
        <v>200</v>
      </c>
      <c r="AL122" s="28" t="s">
        <v>201</v>
      </c>
      <c r="AM122" s="13">
        <v>91</v>
      </c>
      <c r="AN122" s="22">
        <v>1</v>
      </c>
      <c r="AO122" s="22">
        <v>0</v>
      </c>
      <c r="AP122" s="22">
        <f t="shared" si="75"/>
        <v>0</v>
      </c>
      <c r="AQ122" s="20" t="s">
        <v>200</v>
      </c>
      <c r="AR122" s="28" t="s">
        <v>201</v>
      </c>
      <c r="AS122" s="13">
        <v>91</v>
      </c>
      <c r="AT122" s="22">
        <v>1</v>
      </c>
      <c r="AU122" s="22">
        <v>0</v>
      </c>
      <c r="AV122" s="22">
        <f t="shared" si="76"/>
        <v>0</v>
      </c>
      <c r="AW122" s="20" t="s">
        <v>200</v>
      </c>
      <c r="AX122" s="28" t="s">
        <v>201</v>
      </c>
      <c r="AY122" s="13">
        <v>91</v>
      </c>
      <c r="AZ122" s="22">
        <v>0</v>
      </c>
      <c r="BA122" s="22">
        <v>0</v>
      </c>
      <c r="BB122" s="22">
        <f t="shared" si="77"/>
        <v>0</v>
      </c>
      <c r="BC122" s="20" t="s">
        <v>200</v>
      </c>
      <c r="BD122" s="28" t="s">
        <v>201</v>
      </c>
      <c r="BE122" s="13">
        <v>91</v>
      </c>
      <c r="BF122" s="22">
        <v>9</v>
      </c>
      <c r="BG122" s="22">
        <v>0</v>
      </c>
      <c r="BH122" s="22">
        <f t="shared" si="78"/>
        <v>0</v>
      </c>
      <c r="BI122" s="20" t="s">
        <v>200</v>
      </c>
      <c r="BJ122" s="28" t="s">
        <v>201</v>
      </c>
      <c r="BK122" s="13">
        <v>91</v>
      </c>
      <c r="BL122" s="22">
        <v>6</v>
      </c>
      <c r="BM122" s="22">
        <v>5</v>
      </c>
      <c r="BN122" s="22">
        <f t="shared" si="79"/>
        <v>83.33</v>
      </c>
      <c r="BO122" s="20" t="s">
        <v>200</v>
      </c>
      <c r="BP122" s="28" t="s">
        <v>201</v>
      </c>
      <c r="BQ122" s="13">
        <v>91</v>
      </c>
      <c r="BR122" s="22">
        <v>3</v>
      </c>
      <c r="BS122" s="22">
        <v>0</v>
      </c>
      <c r="BT122" s="22">
        <f t="shared" si="80"/>
        <v>0</v>
      </c>
      <c r="BU122" s="20" t="s">
        <v>200</v>
      </c>
      <c r="BV122" s="28" t="s">
        <v>201</v>
      </c>
      <c r="BW122" s="13">
        <v>91</v>
      </c>
      <c r="BX122" s="22">
        <v>0</v>
      </c>
      <c r="BY122" s="22">
        <v>0</v>
      </c>
      <c r="BZ122" s="22">
        <f t="shared" si="81"/>
        <v>0</v>
      </c>
      <c r="CA122" s="20" t="s">
        <v>200</v>
      </c>
      <c r="CB122" s="28" t="s">
        <v>201</v>
      </c>
      <c r="CC122" s="13">
        <v>91</v>
      </c>
      <c r="CD122" s="22">
        <v>7</v>
      </c>
      <c r="CE122" s="22">
        <v>1</v>
      </c>
      <c r="CF122" s="22">
        <f t="shared" si="82"/>
        <v>14.29</v>
      </c>
      <c r="CG122" s="20" t="s">
        <v>200</v>
      </c>
      <c r="CH122" s="28" t="s">
        <v>201</v>
      </c>
      <c r="CI122" s="13">
        <v>91</v>
      </c>
      <c r="CJ122" s="22">
        <v>1</v>
      </c>
      <c r="CK122" s="22">
        <v>0</v>
      </c>
      <c r="CL122" s="22">
        <f t="shared" si="83"/>
        <v>0</v>
      </c>
    </row>
    <row r="123" spans="1:90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68"/>
        <v>347.29</v>
      </c>
      <c r="E123" s="22">
        <f t="shared" ca="1" si="68"/>
        <v>1599.48</v>
      </c>
      <c r="F123" s="22">
        <f t="shared" ca="1" si="69"/>
        <v>460.56</v>
      </c>
      <c r="G123" s="20" t="s">
        <v>202</v>
      </c>
      <c r="H123" s="28" t="s">
        <v>203</v>
      </c>
      <c r="I123" s="13">
        <v>92</v>
      </c>
      <c r="J123" s="22">
        <v>0</v>
      </c>
      <c r="K123" s="22">
        <v>0</v>
      </c>
      <c r="L123" s="22">
        <f t="shared" si="70"/>
        <v>0</v>
      </c>
      <c r="M123" s="20" t="s">
        <v>202</v>
      </c>
      <c r="N123" s="28" t="s">
        <v>203</v>
      </c>
      <c r="O123" s="13">
        <v>92</v>
      </c>
      <c r="P123" s="22">
        <v>0</v>
      </c>
      <c r="Q123" s="22">
        <v>0</v>
      </c>
      <c r="R123" s="22">
        <f t="shared" si="71"/>
        <v>0</v>
      </c>
      <c r="S123" s="20" t="s">
        <v>202</v>
      </c>
      <c r="T123" s="28" t="s">
        <v>203</v>
      </c>
      <c r="U123" s="13">
        <v>92</v>
      </c>
      <c r="V123" s="22">
        <v>24.3</v>
      </c>
      <c r="W123" s="22">
        <v>0</v>
      </c>
      <c r="X123" s="22">
        <f t="shared" si="72"/>
        <v>0</v>
      </c>
      <c r="Y123" s="20" t="s">
        <v>202</v>
      </c>
      <c r="Z123" s="28" t="s">
        <v>203</v>
      </c>
      <c r="AA123" s="13">
        <v>92</v>
      </c>
      <c r="AB123" s="22">
        <v>132.06</v>
      </c>
      <c r="AC123" s="22">
        <v>1577.98</v>
      </c>
      <c r="AD123" s="22">
        <f t="shared" si="73"/>
        <v>1194.9000000000001</v>
      </c>
      <c r="AE123" s="20" t="s">
        <v>202</v>
      </c>
      <c r="AF123" s="28" t="s">
        <v>203</v>
      </c>
      <c r="AG123" s="13">
        <v>92</v>
      </c>
      <c r="AH123" s="22">
        <v>2.39</v>
      </c>
      <c r="AI123" s="22">
        <v>0</v>
      </c>
      <c r="AJ123" s="22">
        <f t="shared" si="74"/>
        <v>0</v>
      </c>
      <c r="AK123" s="20" t="s">
        <v>202</v>
      </c>
      <c r="AL123" s="28" t="s">
        <v>203</v>
      </c>
      <c r="AM123" s="13">
        <v>92</v>
      </c>
      <c r="AN123" s="22">
        <v>26.82</v>
      </c>
      <c r="AO123" s="22">
        <v>0</v>
      </c>
      <c r="AP123" s="22">
        <f t="shared" si="75"/>
        <v>0</v>
      </c>
      <c r="AQ123" s="20" t="s">
        <v>202</v>
      </c>
      <c r="AR123" s="28" t="s">
        <v>203</v>
      </c>
      <c r="AS123" s="13">
        <v>92</v>
      </c>
      <c r="AT123" s="22">
        <v>14.74</v>
      </c>
      <c r="AU123" s="22">
        <v>0</v>
      </c>
      <c r="AV123" s="22">
        <f t="shared" si="76"/>
        <v>0</v>
      </c>
      <c r="AW123" s="20" t="s">
        <v>202</v>
      </c>
      <c r="AX123" s="28" t="s">
        <v>203</v>
      </c>
      <c r="AY123" s="13">
        <v>92</v>
      </c>
      <c r="AZ123" s="22">
        <v>0</v>
      </c>
      <c r="BA123" s="22">
        <v>0</v>
      </c>
      <c r="BB123" s="22">
        <f t="shared" si="77"/>
        <v>0</v>
      </c>
      <c r="BC123" s="20" t="s">
        <v>202</v>
      </c>
      <c r="BD123" s="28" t="s">
        <v>203</v>
      </c>
      <c r="BE123" s="13">
        <v>92</v>
      </c>
      <c r="BF123" s="22">
        <v>38.15</v>
      </c>
      <c r="BG123" s="22">
        <v>0</v>
      </c>
      <c r="BH123" s="22">
        <f t="shared" si="78"/>
        <v>0</v>
      </c>
      <c r="BI123" s="20" t="s">
        <v>202</v>
      </c>
      <c r="BJ123" s="28" t="s">
        <v>203</v>
      </c>
      <c r="BK123" s="13">
        <v>92</v>
      </c>
      <c r="BL123" s="22">
        <v>83.16</v>
      </c>
      <c r="BM123" s="22">
        <v>20.5</v>
      </c>
      <c r="BN123" s="22">
        <f t="shared" si="79"/>
        <v>24.65</v>
      </c>
      <c r="BO123" s="20" t="s">
        <v>202</v>
      </c>
      <c r="BP123" s="28" t="s">
        <v>203</v>
      </c>
      <c r="BQ123" s="13">
        <v>92</v>
      </c>
      <c r="BR123" s="22">
        <v>10.82</v>
      </c>
      <c r="BS123" s="22">
        <v>0</v>
      </c>
      <c r="BT123" s="22">
        <f t="shared" si="80"/>
        <v>0</v>
      </c>
      <c r="BU123" s="20" t="s">
        <v>202</v>
      </c>
      <c r="BV123" s="28" t="s">
        <v>203</v>
      </c>
      <c r="BW123" s="13">
        <v>92</v>
      </c>
      <c r="BX123" s="22">
        <v>0</v>
      </c>
      <c r="BY123" s="22">
        <v>0</v>
      </c>
      <c r="BZ123" s="22">
        <f t="shared" si="81"/>
        <v>0</v>
      </c>
      <c r="CA123" s="20" t="s">
        <v>202</v>
      </c>
      <c r="CB123" s="28" t="s">
        <v>203</v>
      </c>
      <c r="CC123" s="13">
        <v>92</v>
      </c>
      <c r="CD123" s="22">
        <v>9.25</v>
      </c>
      <c r="CE123" s="22">
        <v>1</v>
      </c>
      <c r="CF123" s="22">
        <f t="shared" si="82"/>
        <v>10.81</v>
      </c>
      <c r="CG123" s="20" t="s">
        <v>202</v>
      </c>
      <c r="CH123" s="28" t="s">
        <v>203</v>
      </c>
      <c r="CI123" s="13">
        <v>92</v>
      </c>
      <c r="CJ123" s="22">
        <v>5.6</v>
      </c>
      <c r="CK123" s="22">
        <v>0</v>
      </c>
      <c r="CL123" s="22">
        <f t="shared" si="83"/>
        <v>0</v>
      </c>
    </row>
    <row r="124" spans="1:90" ht="19.350000000000001" customHeight="1" x14ac:dyDescent="0.25">
      <c r="A124" s="16" t="s">
        <v>204</v>
      </c>
      <c r="B124" s="17" t="s">
        <v>205</v>
      </c>
      <c r="C124" s="18" t="s">
        <v>12</v>
      </c>
      <c r="D124" s="25"/>
      <c r="E124" s="25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  <c r="BC124" s="16" t="s">
        <v>204</v>
      </c>
      <c r="BD124" s="17" t="s">
        <v>205</v>
      </c>
      <c r="BE124" s="18" t="s">
        <v>12</v>
      </c>
      <c r="BF124" s="25"/>
      <c r="BG124" s="25"/>
      <c r="BH124" s="19"/>
      <c r="BI124" s="16" t="s">
        <v>204</v>
      </c>
      <c r="BJ124" s="17" t="s">
        <v>205</v>
      </c>
      <c r="BK124" s="18" t="s">
        <v>12</v>
      </c>
      <c r="BL124" s="25"/>
      <c r="BM124" s="25"/>
      <c r="BN124" s="19"/>
      <c r="BO124" s="16" t="s">
        <v>204</v>
      </c>
      <c r="BP124" s="17" t="s">
        <v>205</v>
      </c>
      <c r="BQ124" s="18" t="s">
        <v>12</v>
      </c>
      <c r="BR124" s="25"/>
      <c r="BS124" s="25"/>
      <c r="BT124" s="19"/>
      <c r="BU124" s="16" t="s">
        <v>204</v>
      </c>
      <c r="BV124" s="17" t="s">
        <v>205</v>
      </c>
      <c r="BW124" s="18" t="s">
        <v>12</v>
      </c>
      <c r="BX124" s="25"/>
      <c r="BY124" s="25"/>
      <c r="BZ124" s="19"/>
      <c r="CA124" s="16" t="s">
        <v>204</v>
      </c>
      <c r="CB124" s="17" t="s">
        <v>205</v>
      </c>
      <c r="CC124" s="18" t="s">
        <v>12</v>
      </c>
      <c r="CD124" s="25"/>
      <c r="CE124" s="25"/>
      <c r="CF124" s="19"/>
      <c r="CG124" s="16" t="s">
        <v>204</v>
      </c>
      <c r="CH124" s="17" t="s">
        <v>205</v>
      </c>
      <c r="CI124" s="18" t="s">
        <v>12</v>
      </c>
      <c r="CJ124" s="25"/>
      <c r="CK124" s="25"/>
      <c r="CL124" s="19"/>
    </row>
    <row r="125" spans="1:90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84">SUM(OFFSET(D125,0,6),OFFSET(D125,0,12),OFFSET(D125,0,18),OFFSET(D125,0,24),OFFSET(D125,0,30),OFFSET(D125,0,36),OFFSET(D125,0,42),OFFSET(D125,0,48),OFFSET(D125,0,54),OFFSET(D125,0,60),OFFSET(D125,0,66),OFFSET(D125,0,72),OFFSET(D125,0,78),OFFSET(D125,0,84))</f>
        <v>1298</v>
      </c>
      <c r="E125" s="22">
        <f t="shared" ca="1" si="84"/>
        <v>1443</v>
      </c>
      <c r="F125" s="22">
        <f ca="1">IF(D125, ROUND(E125/D125*100, 2),0)</f>
        <v>111.17</v>
      </c>
      <c r="G125" s="20" t="s">
        <v>206</v>
      </c>
      <c r="H125" s="28" t="s">
        <v>207</v>
      </c>
      <c r="I125" s="13">
        <v>93</v>
      </c>
      <c r="J125" s="22">
        <v>135</v>
      </c>
      <c r="K125" s="22">
        <v>130</v>
      </c>
      <c r="L125" s="22">
        <f>IF(J125, ROUND(K125/J125*100, 2),0)</f>
        <v>96.3</v>
      </c>
      <c r="M125" s="20" t="s">
        <v>206</v>
      </c>
      <c r="N125" s="28" t="s">
        <v>207</v>
      </c>
      <c r="O125" s="13">
        <v>93</v>
      </c>
      <c r="P125" s="22">
        <v>30</v>
      </c>
      <c r="Q125" s="22">
        <v>27</v>
      </c>
      <c r="R125" s="22">
        <f>IF(P125, ROUND(Q125/P125*100, 2),0)</f>
        <v>90</v>
      </c>
      <c r="S125" s="20" t="s">
        <v>206</v>
      </c>
      <c r="T125" s="28" t="s">
        <v>207</v>
      </c>
      <c r="U125" s="13">
        <v>93</v>
      </c>
      <c r="V125" s="22">
        <v>15</v>
      </c>
      <c r="W125" s="22">
        <v>27</v>
      </c>
      <c r="X125" s="22">
        <f>IF(V125, ROUND(W125/V125*100, 2),0)</f>
        <v>180</v>
      </c>
      <c r="Y125" s="20" t="s">
        <v>206</v>
      </c>
      <c r="Z125" s="28" t="s">
        <v>207</v>
      </c>
      <c r="AA125" s="13">
        <v>93</v>
      </c>
      <c r="AB125" s="22">
        <v>167</v>
      </c>
      <c r="AC125" s="22">
        <v>196</v>
      </c>
      <c r="AD125" s="22">
        <f>IF(AB125, ROUND(AC125/AB125*100, 2),0)</f>
        <v>117.37</v>
      </c>
      <c r="AE125" s="20" t="s">
        <v>206</v>
      </c>
      <c r="AF125" s="28" t="s">
        <v>207</v>
      </c>
      <c r="AG125" s="13">
        <v>93</v>
      </c>
      <c r="AH125" s="22">
        <v>48</v>
      </c>
      <c r="AI125" s="22">
        <v>64</v>
      </c>
      <c r="AJ125" s="22">
        <f>IF(AH125, ROUND(AI125/AH125*100, 2),0)</f>
        <v>133.33000000000001</v>
      </c>
      <c r="AK125" s="20" t="s">
        <v>206</v>
      </c>
      <c r="AL125" s="28" t="s">
        <v>207</v>
      </c>
      <c r="AM125" s="13">
        <v>93</v>
      </c>
      <c r="AN125" s="22">
        <v>36</v>
      </c>
      <c r="AO125" s="22">
        <v>52</v>
      </c>
      <c r="AP125" s="22">
        <f>IF(AN125, ROUND(AO125/AN125*100, 2),0)</f>
        <v>144.44</v>
      </c>
      <c r="AQ125" s="20" t="s">
        <v>206</v>
      </c>
      <c r="AR125" s="28" t="s">
        <v>207</v>
      </c>
      <c r="AS125" s="13">
        <v>93</v>
      </c>
      <c r="AT125" s="22">
        <v>239</v>
      </c>
      <c r="AU125" s="22">
        <v>222</v>
      </c>
      <c r="AV125" s="22">
        <f>IF(AT125, ROUND(AU125/AT125*100, 2),0)</f>
        <v>92.89</v>
      </c>
      <c r="AW125" s="20" t="s">
        <v>206</v>
      </c>
      <c r="AX125" s="28" t="s">
        <v>207</v>
      </c>
      <c r="AY125" s="13">
        <v>93</v>
      </c>
      <c r="AZ125" s="22">
        <v>134</v>
      </c>
      <c r="BA125" s="22">
        <v>148</v>
      </c>
      <c r="BB125" s="22">
        <f>IF(AZ125, ROUND(BA125/AZ125*100, 2),0)</f>
        <v>110.45</v>
      </c>
      <c r="BC125" s="20" t="s">
        <v>206</v>
      </c>
      <c r="BD125" s="28" t="s">
        <v>207</v>
      </c>
      <c r="BE125" s="13">
        <v>93</v>
      </c>
      <c r="BF125" s="22">
        <v>104</v>
      </c>
      <c r="BG125" s="22">
        <v>81</v>
      </c>
      <c r="BH125" s="22">
        <f>IF(BF125, ROUND(BG125/BF125*100, 2),0)</f>
        <v>77.88</v>
      </c>
      <c r="BI125" s="20" t="s">
        <v>206</v>
      </c>
      <c r="BJ125" s="28" t="s">
        <v>207</v>
      </c>
      <c r="BK125" s="13">
        <v>93</v>
      </c>
      <c r="BL125" s="22">
        <v>41</v>
      </c>
      <c r="BM125" s="22">
        <v>47</v>
      </c>
      <c r="BN125" s="22">
        <f>IF(BL125, ROUND(BM125/BL125*100, 2),0)</f>
        <v>114.63</v>
      </c>
      <c r="BO125" s="20" t="s">
        <v>206</v>
      </c>
      <c r="BP125" s="28" t="s">
        <v>207</v>
      </c>
      <c r="BQ125" s="13">
        <v>93</v>
      </c>
      <c r="BR125" s="22">
        <v>91</v>
      </c>
      <c r="BS125" s="22">
        <v>147</v>
      </c>
      <c r="BT125" s="22">
        <f>IF(BR125, ROUND(BS125/BR125*100, 2),0)</f>
        <v>161.54</v>
      </c>
      <c r="BU125" s="20" t="s">
        <v>206</v>
      </c>
      <c r="BV125" s="28" t="s">
        <v>207</v>
      </c>
      <c r="BW125" s="13">
        <v>93</v>
      </c>
      <c r="BX125" s="22">
        <v>178</v>
      </c>
      <c r="BY125" s="22">
        <v>193</v>
      </c>
      <c r="BZ125" s="22">
        <f>IF(BX125, ROUND(BY125/BX125*100, 2),0)</f>
        <v>108.43</v>
      </c>
      <c r="CA125" s="20" t="s">
        <v>206</v>
      </c>
      <c r="CB125" s="28" t="s">
        <v>207</v>
      </c>
      <c r="CC125" s="13">
        <v>93</v>
      </c>
      <c r="CD125" s="22">
        <v>34</v>
      </c>
      <c r="CE125" s="22">
        <v>72</v>
      </c>
      <c r="CF125" s="22">
        <f>IF(CD125, ROUND(CE125/CD125*100, 2),0)</f>
        <v>211.76</v>
      </c>
      <c r="CG125" s="20" t="s">
        <v>206</v>
      </c>
      <c r="CH125" s="28" t="s">
        <v>207</v>
      </c>
      <c r="CI125" s="13">
        <v>93</v>
      </c>
      <c r="CJ125" s="22">
        <v>46</v>
      </c>
      <c r="CK125" s="22">
        <v>37</v>
      </c>
      <c r="CL125" s="22">
        <f>IF(CJ125, ROUND(CK125/CJ125*100, 2),0)</f>
        <v>80.430000000000007</v>
      </c>
    </row>
    <row r="126" spans="1:90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84"/>
        <v>1179</v>
      </c>
      <c r="E126" s="22">
        <f t="shared" ca="1" si="84"/>
        <v>1333</v>
      </c>
      <c r="F126" s="22">
        <f ca="1">IF(D126, ROUND(E126/D126*100, 2),0)</f>
        <v>113.06</v>
      </c>
      <c r="G126" s="20" t="s">
        <v>208</v>
      </c>
      <c r="H126" s="28" t="s">
        <v>209</v>
      </c>
      <c r="I126" s="13">
        <v>94</v>
      </c>
      <c r="J126" s="22">
        <v>142</v>
      </c>
      <c r="K126" s="22">
        <v>182</v>
      </c>
      <c r="L126" s="22">
        <f>IF(J126, ROUND(K126/J126*100, 2),0)</f>
        <v>128.16999999999999</v>
      </c>
      <c r="M126" s="20" t="s">
        <v>208</v>
      </c>
      <c r="N126" s="28" t="s">
        <v>209</v>
      </c>
      <c r="O126" s="13">
        <v>94</v>
      </c>
      <c r="P126" s="22">
        <v>35</v>
      </c>
      <c r="Q126" s="22">
        <v>43</v>
      </c>
      <c r="R126" s="22">
        <f>IF(P126, ROUND(Q126/P126*100, 2),0)</f>
        <v>122.86</v>
      </c>
      <c r="S126" s="20" t="s">
        <v>208</v>
      </c>
      <c r="T126" s="28" t="s">
        <v>209</v>
      </c>
      <c r="U126" s="13">
        <v>94</v>
      </c>
      <c r="V126" s="22">
        <v>38</v>
      </c>
      <c r="W126" s="22">
        <v>33</v>
      </c>
      <c r="X126" s="22">
        <f>IF(V126, ROUND(W126/V126*100, 2),0)</f>
        <v>86.84</v>
      </c>
      <c r="Y126" s="20" t="s">
        <v>208</v>
      </c>
      <c r="Z126" s="28" t="s">
        <v>209</v>
      </c>
      <c r="AA126" s="13">
        <v>94</v>
      </c>
      <c r="AB126" s="22">
        <v>127</v>
      </c>
      <c r="AC126" s="22">
        <v>141</v>
      </c>
      <c r="AD126" s="22">
        <f>IF(AB126, ROUND(AC126/AB126*100, 2),0)</f>
        <v>111.02</v>
      </c>
      <c r="AE126" s="20" t="s">
        <v>208</v>
      </c>
      <c r="AF126" s="28" t="s">
        <v>209</v>
      </c>
      <c r="AG126" s="13">
        <v>94</v>
      </c>
      <c r="AH126" s="22">
        <v>51</v>
      </c>
      <c r="AI126" s="22">
        <v>64</v>
      </c>
      <c r="AJ126" s="22">
        <f>IF(AH126, ROUND(AI126/AH126*100, 2),0)</f>
        <v>125.49</v>
      </c>
      <c r="AK126" s="20" t="s">
        <v>208</v>
      </c>
      <c r="AL126" s="28" t="s">
        <v>209</v>
      </c>
      <c r="AM126" s="13">
        <v>94</v>
      </c>
      <c r="AN126" s="22">
        <v>43</v>
      </c>
      <c r="AO126" s="22">
        <v>56</v>
      </c>
      <c r="AP126" s="22">
        <f>IF(AN126, ROUND(AO126/AN126*100, 2),0)</f>
        <v>130.22999999999999</v>
      </c>
      <c r="AQ126" s="20" t="s">
        <v>208</v>
      </c>
      <c r="AR126" s="28" t="s">
        <v>209</v>
      </c>
      <c r="AS126" s="13">
        <v>94</v>
      </c>
      <c r="AT126" s="22">
        <v>78</v>
      </c>
      <c r="AU126" s="22">
        <v>69</v>
      </c>
      <c r="AV126" s="22">
        <f>IF(AT126, ROUND(AU126/AT126*100, 2),0)</f>
        <v>88.46</v>
      </c>
      <c r="AW126" s="20" t="s">
        <v>208</v>
      </c>
      <c r="AX126" s="28" t="s">
        <v>209</v>
      </c>
      <c r="AY126" s="13">
        <v>94</v>
      </c>
      <c r="AZ126" s="22">
        <v>141</v>
      </c>
      <c r="BA126" s="22">
        <v>234</v>
      </c>
      <c r="BB126" s="22">
        <f>IF(AZ126, ROUND(BA126/AZ126*100, 2),0)</f>
        <v>165.96</v>
      </c>
      <c r="BC126" s="20" t="s">
        <v>208</v>
      </c>
      <c r="BD126" s="28" t="s">
        <v>209</v>
      </c>
      <c r="BE126" s="13">
        <v>94</v>
      </c>
      <c r="BF126" s="22">
        <v>89</v>
      </c>
      <c r="BG126" s="22">
        <v>72</v>
      </c>
      <c r="BH126" s="22">
        <f>IF(BF126, ROUND(BG126/BF126*100, 2),0)</f>
        <v>80.900000000000006</v>
      </c>
      <c r="BI126" s="20" t="s">
        <v>208</v>
      </c>
      <c r="BJ126" s="28" t="s">
        <v>209</v>
      </c>
      <c r="BK126" s="13">
        <v>94</v>
      </c>
      <c r="BL126" s="22">
        <v>51</v>
      </c>
      <c r="BM126" s="22">
        <v>52</v>
      </c>
      <c r="BN126" s="22">
        <f>IF(BL126, ROUND(BM126/BL126*100, 2),0)</f>
        <v>101.96</v>
      </c>
      <c r="BO126" s="20" t="s">
        <v>208</v>
      </c>
      <c r="BP126" s="28" t="s">
        <v>209</v>
      </c>
      <c r="BQ126" s="13">
        <v>94</v>
      </c>
      <c r="BR126" s="22">
        <v>124</v>
      </c>
      <c r="BS126" s="22">
        <v>172</v>
      </c>
      <c r="BT126" s="22">
        <f>IF(BR126, ROUND(BS126/BR126*100, 2),0)</f>
        <v>138.71</v>
      </c>
      <c r="BU126" s="20" t="s">
        <v>208</v>
      </c>
      <c r="BV126" s="28" t="s">
        <v>209</v>
      </c>
      <c r="BW126" s="13">
        <v>94</v>
      </c>
      <c r="BX126" s="22">
        <v>168</v>
      </c>
      <c r="BY126" s="22">
        <v>119</v>
      </c>
      <c r="BZ126" s="22">
        <f>IF(BX126, ROUND(BY126/BX126*100, 2),0)</f>
        <v>70.83</v>
      </c>
      <c r="CA126" s="20" t="s">
        <v>208</v>
      </c>
      <c r="CB126" s="28" t="s">
        <v>209</v>
      </c>
      <c r="CC126" s="13">
        <v>94</v>
      </c>
      <c r="CD126" s="22">
        <v>43</v>
      </c>
      <c r="CE126" s="22">
        <v>61</v>
      </c>
      <c r="CF126" s="22">
        <f>IF(CD126, ROUND(CE126/CD126*100, 2),0)</f>
        <v>141.86000000000001</v>
      </c>
      <c r="CG126" s="20" t="s">
        <v>208</v>
      </c>
      <c r="CH126" s="28" t="s">
        <v>209</v>
      </c>
      <c r="CI126" s="13">
        <v>94</v>
      </c>
      <c r="CJ126" s="22">
        <v>49</v>
      </c>
      <c r="CK126" s="22">
        <v>35</v>
      </c>
      <c r="CL126" s="22">
        <f>IF(CJ126, ROUND(CK126/CJ126*100, 2),0)</f>
        <v>71.430000000000007</v>
      </c>
    </row>
    <row r="127" spans="1:90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84"/>
        <v>814</v>
      </c>
      <c r="E127" s="22">
        <f t="shared" ca="1" si="84"/>
        <v>841</v>
      </c>
      <c r="F127" s="22">
        <f ca="1">IF(D127, ROUND(E127/D127*100, 2),0)</f>
        <v>103.32</v>
      </c>
      <c r="G127" s="26" t="s">
        <v>210</v>
      </c>
      <c r="H127" s="27" t="s">
        <v>211</v>
      </c>
      <c r="I127" s="13">
        <v>95</v>
      </c>
      <c r="J127" s="22">
        <v>95</v>
      </c>
      <c r="K127" s="22">
        <v>77</v>
      </c>
      <c r="L127" s="22">
        <f>IF(J127, ROUND(K127/J127*100, 2),0)</f>
        <v>81.05</v>
      </c>
      <c r="M127" s="26" t="s">
        <v>210</v>
      </c>
      <c r="N127" s="27" t="s">
        <v>211</v>
      </c>
      <c r="O127" s="13">
        <v>95</v>
      </c>
      <c r="P127" s="22">
        <v>17</v>
      </c>
      <c r="Q127" s="22">
        <v>26</v>
      </c>
      <c r="R127" s="22">
        <f>IF(P127, ROUND(Q127/P127*100, 2),0)</f>
        <v>152.94</v>
      </c>
      <c r="S127" s="26" t="s">
        <v>210</v>
      </c>
      <c r="T127" s="27" t="s">
        <v>211</v>
      </c>
      <c r="U127" s="13">
        <v>95</v>
      </c>
      <c r="V127" s="22">
        <v>20</v>
      </c>
      <c r="W127" s="22">
        <v>21</v>
      </c>
      <c r="X127" s="22">
        <f>IF(V127, ROUND(W127/V127*100, 2),0)</f>
        <v>105</v>
      </c>
      <c r="Y127" s="26" t="s">
        <v>210</v>
      </c>
      <c r="Z127" s="27" t="s">
        <v>211</v>
      </c>
      <c r="AA127" s="13">
        <v>95</v>
      </c>
      <c r="AB127" s="22">
        <v>97</v>
      </c>
      <c r="AC127" s="22">
        <v>101</v>
      </c>
      <c r="AD127" s="22">
        <f>IF(AB127, ROUND(AC127/AB127*100, 2),0)</f>
        <v>104.12</v>
      </c>
      <c r="AE127" s="26" t="s">
        <v>210</v>
      </c>
      <c r="AF127" s="27" t="s">
        <v>211</v>
      </c>
      <c r="AG127" s="13">
        <v>95</v>
      </c>
      <c r="AH127" s="22">
        <v>42</v>
      </c>
      <c r="AI127" s="22">
        <v>49</v>
      </c>
      <c r="AJ127" s="22">
        <f>IF(AH127, ROUND(AI127/AH127*100, 2),0)</f>
        <v>116.67</v>
      </c>
      <c r="AK127" s="26" t="s">
        <v>210</v>
      </c>
      <c r="AL127" s="27" t="s">
        <v>211</v>
      </c>
      <c r="AM127" s="13">
        <v>95</v>
      </c>
      <c r="AN127" s="22">
        <v>22</v>
      </c>
      <c r="AO127" s="22">
        <v>39</v>
      </c>
      <c r="AP127" s="22">
        <f>IF(AN127, ROUND(AO127/AN127*100, 2),0)</f>
        <v>177.27</v>
      </c>
      <c r="AQ127" s="26" t="s">
        <v>210</v>
      </c>
      <c r="AR127" s="27" t="s">
        <v>211</v>
      </c>
      <c r="AS127" s="13">
        <v>95</v>
      </c>
      <c r="AT127" s="22">
        <v>54</v>
      </c>
      <c r="AU127" s="22">
        <v>47</v>
      </c>
      <c r="AV127" s="22">
        <f>IF(AT127, ROUND(AU127/AT127*100, 2),0)</f>
        <v>87.04</v>
      </c>
      <c r="AW127" s="26" t="s">
        <v>210</v>
      </c>
      <c r="AX127" s="27" t="s">
        <v>211</v>
      </c>
      <c r="AY127" s="13">
        <v>95</v>
      </c>
      <c r="AZ127" s="22">
        <v>79</v>
      </c>
      <c r="BA127" s="22">
        <v>142</v>
      </c>
      <c r="BB127" s="22">
        <f>IF(AZ127, ROUND(BA127/AZ127*100, 2),0)</f>
        <v>179.75</v>
      </c>
      <c r="BC127" s="26" t="s">
        <v>210</v>
      </c>
      <c r="BD127" s="27" t="s">
        <v>211</v>
      </c>
      <c r="BE127" s="13">
        <v>95</v>
      </c>
      <c r="BF127" s="22">
        <v>70</v>
      </c>
      <c r="BG127" s="22">
        <v>34</v>
      </c>
      <c r="BH127" s="22">
        <f>IF(BF127, ROUND(BG127/BF127*100, 2),0)</f>
        <v>48.57</v>
      </c>
      <c r="BI127" s="26" t="s">
        <v>210</v>
      </c>
      <c r="BJ127" s="27" t="s">
        <v>211</v>
      </c>
      <c r="BK127" s="13">
        <v>95</v>
      </c>
      <c r="BL127" s="22">
        <v>41</v>
      </c>
      <c r="BM127" s="22">
        <v>52</v>
      </c>
      <c r="BN127" s="22">
        <f>IF(BL127, ROUND(BM127/BL127*100, 2),0)</f>
        <v>126.83</v>
      </c>
      <c r="BO127" s="26" t="s">
        <v>210</v>
      </c>
      <c r="BP127" s="27" t="s">
        <v>211</v>
      </c>
      <c r="BQ127" s="13">
        <v>95</v>
      </c>
      <c r="BR127" s="22">
        <v>116</v>
      </c>
      <c r="BS127" s="22">
        <v>161</v>
      </c>
      <c r="BT127" s="22">
        <f>IF(BR127, ROUND(BS127/BR127*100, 2),0)</f>
        <v>138.79</v>
      </c>
      <c r="BU127" s="26" t="s">
        <v>210</v>
      </c>
      <c r="BV127" s="27" t="s">
        <v>211</v>
      </c>
      <c r="BW127" s="13">
        <v>95</v>
      </c>
      <c r="BX127" s="22">
        <v>85</v>
      </c>
      <c r="BY127" s="22">
        <v>15</v>
      </c>
      <c r="BZ127" s="22">
        <f>IF(BX127, ROUND(BY127/BX127*100, 2),0)</f>
        <v>17.649999999999999</v>
      </c>
      <c r="CA127" s="26" t="s">
        <v>210</v>
      </c>
      <c r="CB127" s="27" t="s">
        <v>211</v>
      </c>
      <c r="CC127" s="13">
        <v>95</v>
      </c>
      <c r="CD127" s="22">
        <v>31</v>
      </c>
      <c r="CE127" s="22">
        <v>45</v>
      </c>
      <c r="CF127" s="22">
        <f>IF(CD127, ROUND(CE127/CD127*100, 2),0)</f>
        <v>145.16</v>
      </c>
      <c r="CG127" s="26" t="s">
        <v>210</v>
      </c>
      <c r="CH127" s="27" t="s">
        <v>211</v>
      </c>
      <c r="CI127" s="13">
        <v>95</v>
      </c>
      <c r="CJ127" s="22">
        <v>45</v>
      </c>
      <c r="CK127" s="22">
        <v>32</v>
      </c>
      <c r="CL127" s="22">
        <f>IF(CJ127, ROUND(CK127/CJ127*100, 2),0)</f>
        <v>71.11</v>
      </c>
    </row>
    <row r="128" spans="1:90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84"/>
        <v>63</v>
      </c>
      <c r="E128" s="22">
        <f t="shared" ca="1" si="84"/>
        <v>97</v>
      </c>
      <c r="F128" s="22">
        <f ca="1">IF(D128, ROUND(E128/D128*100, 2),0)</f>
        <v>153.97</v>
      </c>
      <c r="G128" s="20" t="s">
        <v>212</v>
      </c>
      <c r="H128" s="28" t="s">
        <v>213</v>
      </c>
      <c r="I128" s="13">
        <v>96</v>
      </c>
      <c r="J128" s="22">
        <v>6</v>
      </c>
      <c r="K128" s="22">
        <v>9</v>
      </c>
      <c r="L128" s="22">
        <f>IF(J128, ROUND(K128/J128*100, 2),0)</f>
        <v>150</v>
      </c>
      <c r="M128" s="20" t="s">
        <v>212</v>
      </c>
      <c r="N128" s="28" t="s">
        <v>213</v>
      </c>
      <c r="O128" s="13">
        <v>96</v>
      </c>
      <c r="P128" s="22">
        <v>0</v>
      </c>
      <c r="Q128" s="22">
        <v>1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3</v>
      </c>
      <c r="W128" s="22">
        <v>3</v>
      </c>
      <c r="X128" s="22">
        <f>IF(V128, ROUND(W128/V128*100, 2),0)</f>
        <v>100</v>
      </c>
      <c r="Y128" s="20" t="s">
        <v>212</v>
      </c>
      <c r="Z128" s="28" t="s">
        <v>213</v>
      </c>
      <c r="AA128" s="13">
        <v>96</v>
      </c>
      <c r="AB128" s="22">
        <v>3</v>
      </c>
      <c r="AC128" s="22">
        <v>9</v>
      </c>
      <c r="AD128" s="22">
        <f>IF(AB128, ROUND(AC128/AB128*100, 2),0)</f>
        <v>300</v>
      </c>
      <c r="AE128" s="20" t="s">
        <v>212</v>
      </c>
      <c r="AF128" s="28" t="s">
        <v>213</v>
      </c>
      <c r="AG128" s="13">
        <v>96</v>
      </c>
      <c r="AH128" s="22">
        <v>3</v>
      </c>
      <c r="AI128" s="22">
        <v>3</v>
      </c>
      <c r="AJ128" s="22">
        <f>IF(AH128, ROUND(AI128/AH128*100, 2),0)</f>
        <v>100</v>
      </c>
      <c r="AK128" s="20" t="s">
        <v>212</v>
      </c>
      <c r="AL128" s="28" t="s">
        <v>213</v>
      </c>
      <c r="AM128" s="13">
        <v>96</v>
      </c>
      <c r="AN128" s="22">
        <v>5</v>
      </c>
      <c r="AO128" s="22">
        <v>9</v>
      </c>
      <c r="AP128" s="22">
        <f>IF(AN128, ROUND(AO128/AN128*100, 2),0)</f>
        <v>180</v>
      </c>
      <c r="AQ128" s="20" t="s">
        <v>212</v>
      </c>
      <c r="AR128" s="28" t="s">
        <v>213</v>
      </c>
      <c r="AS128" s="13">
        <v>96</v>
      </c>
      <c r="AT128" s="22">
        <v>18</v>
      </c>
      <c r="AU128" s="22">
        <v>12</v>
      </c>
      <c r="AV128" s="22">
        <f>IF(AT128, ROUND(AU128/AT128*100, 2),0)</f>
        <v>66.67</v>
      </c>
      <c r="AW128" s="20" t="s">
        <v>212</v>
      </c>
      <c r="AX128" s="28" t="s">
        <v>213</v>
      </c>
      <c r="AY128" s="13">
        <v>96</v>
      </c>
      <c r="AZ128" s="22">
        <v>3</v>
      </c>
      <c r="BA128" s="22">
        <v>15</v>
      </c>
      <c r="BB128" s="22">
        <f>IF(AZ128, ROUND(BA128/AZ128*100, 2),0)</f>
        <v>500</v>
      </c>
      <c r="BC128" s="20" t="s">
        <v>212</v>
      </c>
      <c r="BD128" s="28" t="s">
        <v>213</v>
      </c>
      <c r="BE128" s="13">
        <v>96</v>
      </c>
      <c r="BF128" s="22">
        <v>7</v>
      </c>
      <c r="BG128" s="22">
        <v>10</v>
      </c>
      <c r="BH128" s="22">
        <f>IF(BF128, ROUND(BG128/BF128*100, 2),0)</f>
        <v>142.86000000000001</v>
      </c>
      <c r="BI128" s="20" t="s">
        <v>212</v>
      </c>
      <c r="BJ128" s="28" t="s">
        <v>213</v>
      </c>
      <c r="BK128" s="13">
        <v>96</v>
      </c>
      <c r="BL128" s="22">
        <v>6</v>
      </c>
      <c r="BM128" s="22">
        <v>8</v>
      </c>
      <c r="BN128" s="22">
        <f>IF(BL128, ROUND(BM128/BL128*100, 2),0)</f>
        <v>133.33000000000001</v>
      </c>
      <c r="BO128" s="20" t="s">
        <v>212</v>
      </c>
      <c r="BP128" s="28" t="s">
        <v>213</v>
      </c>
      <c r="BQ128" s="13">
        <v>96</v>
      </c>
      <c r="BR128" s="22">
        <v>1</v>
      </c>
      <c r="BS128" s="22">
        <v>1</v>
      </c>
      <c r="BT128" s="22">
        <f>IF(BR128, ROUND(BS128/BR128*100, 2),0)</f>
        <v>100</v>
      </c>
      <c r="BU128" s="20" t="s">
        <v>212</v>
      </c>
      <c r="BV128" s="28" t="s">
        <v>213</v>
      </c>
      <c r="BW128" s="13">
        <v>96</v>
      </c>
      <c r="BX128" s="22">
        <v>0</v>
      </c>
      <c r="BY128" s="22">
        <v>11</v>
      </c>
      <c r="BZ128" s="22">
        <f>IF(BX128, ROUND(BY128/BX128*100, 2),0)</f>
        <v>0</v>
      </c>
      <c r="CA128" s="20" t="s">
        <v>212</v>
      </c>
      <c r="CB128" s="28" t="s">
        <v>213</v>
      </c>
      <c r="CC128" s="13">
        <v>96</v>
      </c>
      <c r="CD128" s="22">
        <v>6</v>
      </c>
      <c r="CE128" s="22">
        <v>1</v>
      </c>
      <c r="CF128" s="22">
        <f>IF(CD128, ROUND(CE128/CD128*100, 2),0)</f>
        <v>16.670000000000002</v>
      </c>
      <c r="CG128" s="20" t="s">
        <v>212</v>
      </c>
      <c r="CH128" s="28" t="s">
        <v>213</v>
      </c>
      <c r="CI128" s="13">
        <v>96</v>
      </c>
      <c r="CJ128" s="22">
        <v>2</v>
      </c>
      <c r="CK128" s="22">
        <v>5</v>
      </c>
      <c r="CL128" s="22">
        <f>IF(CJ128, ROUND(CK128/CJ128*100, 2),0)</f>
        <v>250</v>
      </c>
    </row>
    <row r="129" spans="1:90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84"/>
        <v>1111</v>
      </c>
      <c r="E129" s="22">
        <f t="shared" ca="1" si="84"/>
        <v>1236</v>
      </c>
      <c r="F129" s="22">
        <f ca="1">IF(D129, ROUND(E129/D129*100, 2),0)</f>
        <v>111.25</v>
      </c>
      <c r="G129" s="20" t="s">
        <v>214</v>
      </c>
      <c r="H129" s="28" t="s">
        <v>215</v>
      </c>
      <c r="I129" s="13">
        <v>97</v>
      </c>
      <c r="J129" s="22">
        <v>136</v>
      </c>
      <c r="K129" s="22">
        <v>173</v>
      </c>
      <c r="L129" s="22">
        <f>IF(J129, ROUND(K129/J129*100, 2),0)</f>
        <v>127.21</v>
      </c>
      <c r="M129" s="20" t="s">
        <v>214</v>
      </c>
      <c r="N129" s="28" t="s">
        <v>215</v>
      </c>
      <c r="O129" s="13">
        <v>97</v>
      </c>
      <c r="P129" s="22">
        <v>35</v>
      </c>
      <c r="Q129" s="22">
        <v>42</v>
      </c>
      <c r="R129" s="22">
        <f>IF(P129, ROUND(Q129/P129*100, 2),0)</f>
        <v>120</v>
      </c>
      <c r="S129" s="20" t="s">
        <v>214</v>
      </c>
      <c r="T129" s="28" t="s">
        <v>215</v>
      </c>
      <c r="U129" s="13">
        <v>97</v>
      </c>
      <c r="V129" s="22">
        <v>35</v>
      </c>
      <c r="W129" s="22">
        <v>30</v>
      </c>
      <c r="X129" s="22">
        <f>IF(V129, ROUND(W129/V129*100, 2),0)</f>
        <v>85.71</v>
      </c>
      <c r="Y129" s="20" t="s">
        <v>214</v>
      </c>
      <c r="Z129" s="28" t="s">
        <v>215</v>
      </c>
      <c r="AA129" s="13">
        <v>97</v>
      </c>
      <c r="AB129" s="22">
        <v>124</v>
      </c>
      <c r="AC129" s="22">
        <v>132</v>
      </c>
      <c r="AD129" s="22">
        <f>IF(AB129, ROUND(AC129/AB129*100, 2),0)</f>
        <v>106.45</v>
      </c>
      <c r="AE129" s="20" t="s">
        <v>214</v>
      </c>
      <c r="AF129" s="28" t="s">
        <v>215</v>
      </c>
      <c r="AG129" s="13">
        <v>97</v>
      </c>
      <c r="AH129" s="22">
        <v>43</v>
      </c>
      <c r="AI129" s="22">
        <v>61</v>
      </c>
      <c r="AJ129" s="22">
        <f>IF(AH129, ROUND(AI129/AH129*100, 2),0)</f>
        <v>141.86000000000001</v>
      </c>
      <c r="AK129" s="20" t="s">
        <v>214</v>
      </c>
      <c r="AL129" s="28" t="s">
        <v>215</v>
      </c>
      <c r="AM129" s="13">
        <v>97</v>
      </c>
      <c r="AN129" s="22">
        <v>38</v>
      </c>
      <c r="AO129" s="22">
        <v>47</v>
      </c>
      <c r="AP129" s="22">
        <f>IF(AN129, ROUND(AO129/AN129*100, 2),0)</f>
        <v>123.68</v>
      </c>
      <c r="AQ129" s="20" t="s">
        <v>214</v>
      </c>
      <c r="AR129" s="28" t="s">
        <v>215</v>
      </c>
      <c r="AS129" s="13">
        <v>97</v>
      </c>
      <c r="AT129" s="22">
        <v>60</v>
      </c>
      <c r="AU129" s="22">
        <v>57</v>
      </c>
      <c r="AV129" s="22">
        <f>IF(AT129, ROUND(AU129/AT129*100, 2),0)</f>
        <v>95</v>
      </c>
      <c r="AW129" s="20" t="s">
        <v>214</v>
      </c>
      <c r="AX129" s="28" t="s">
        <v>215</v>
      </c>
      <c r="AY129" s="13">
        <v>97</v>
      </c>
      <c r="AZ129" s="22">
        <v>138</v>
      </c>
      <c r="BA129" s="22">
        <v>219</v>
      </c>
      <c r="BB129" s="22">
        <f>IF(AZ129, ROUND(BA129/AZ129*100, 2),0)</f>
        <v>158.69999999999999</v>
      </c>
      <c r="BC129" s="20" t="s">
        <v>214</v>
      </c>
      <c r="BD129" s="28" t="s">
        <v>215</v>
      </c>
      <c r="BE129" s="13">
        <v>97</v>
      </c>
      <c r="BF129" s="22">
        <v>82</v>
      </c>
      <c r="BG129" s="22">
        <v>62</v>
      </c>
      <c r="BH129" s="22">
        <f>IF(BF129, ROUND(BG129/BF129*100, 2),0)</f>
        <v>75.61</v>
      </c>
      <c r="BI129" s="20" t="s">
        <v>214</v>
      </c>
      <c r="BJ129" s="28" t="s">
        <v>215</v>
      </c>
      <c r="BK129" s="13">
        <v>97</v>
      </c>
      <c r="BL129" s="22">
        <v>45</v>
      </c>
      <c r="BM129" s="22">
        <v>44</v>
      </c>
      <c r="BN129" s="22">
        <f>IF(BL129, ROUND(BM129/BL129*100, 2),0)</f>
        <v>97.78</v>
      </c>
      <c r="BO129" s="20" t="s">
        <v>214</v>
      </c>
      <c r="BP129" s="28" t="s">
        <v>215</v>
      </c>
      <c r="BQ129" s="13">
        <v>97</v>
      </c>
      <c r="BR129" s="22">
        <v>123</v>
      </c>
      <c r="BS129" s="22">
        <v>171</v>
      </c>
      <c r="BT129" s="22">
        <f>IF(BR129, ROUND(BS129/BR129*100, 2),0)</f>
        <v>139.02000000000001</v>
      </c>
      <c r="BU129" s="20" t="s">
        <v>214</v>
      </c>
      <c r="BV129" s="28" t="s">
        <v>215</v>
      </c>
      <c r="BW129" s="13">
        <v>97</v>
      </c>
      <c r="BX129" s="22">
        <v>168</v>
      </c>
      <c r="BY129" s="22">
        <v>108</v>
      </c>
      <c r="BZ129" s="22">
        <f>IF(BX129, ROUND(BY129/BX129*100, 2),0)</f>
        <v>64.290000000000006</v>
      </c>
      <c r="CA129" s="20" t="s">
        <v>214</v>
      </c>
      <c r="CB129" s="28" t="s">
        <v>215</v>
      </c>
      <c r="CC129" s="13">
        <v>97</v>
      </c>
      <c r="CD129" s="22">
        <v>37</v>
      </c>
      <c r="CE129" s="22">
        <v>60</v>
      </c>
      <c r="CF129" s="22">
        <f>IF(CD129, ROUND(CE129/CD129*100, 2),0)</f>
        <v>162.16</v>
      </c>
      <c r="CG129" s="20" t="s">
        <v>214</v>
      </c>
      <c r="CH129" s="28" t="s">
        <v>215</v>
      </c>
      <c r="CI129" s="13">
        <v>97</v>
      </c>
      <c r="CJ129" s="22">
        <v>47</v>
      </c>
      <c r="CK129" s="22">
        <v>30</v>
      </c>
      <c r="CL129" s="22">
        <f>IF(CJ129, ROUND(CK129/CJ129*100, 2),0)</f>
        <v>63.83</v>
      </c>
    </row>
    <row r="130" spans="1:90" ht="19.350000000000001" customHeight="1" x14ac:dyDescent="0.25">
      <c r="A130" s="23"/>
      <c r="B130" s="24" t="s">
        <v>216</v>
      </c>
      <c r="C130" s="18" t="s">
        <v>12</v>
      </c>
      <c r="D130" s="25"/>
      <c r="E130" s="25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  <c r="BC130" s="23"/>
      <c r="BD130" s="24" t="s">
        <v>216</v>
      </c>
      <c r="BE130" s="18" t="s">
        <v>12</v>
      </c>
      <c r="BF130" s="25"/>
      <c r="BG130" s="25"/>
      <c r="BH130" s="19"/>
      <c r="BI130" s="23"/>
      <c r="BJ130" s="24" t="s">
        <v>216</v>
      </c>
      <c r="BK130" s="18" t="s">
        <v>12</v>
      </c>
      <c r="BL130" s="25"/>
      <c r="BM130" s="25"/>
      <c r="BN130" s="19"/>
      <c r="BO130" s="23"/>
      <c r="BP130" s="24" t="s">
        <v>216</v>
      </c>
      <c r="BQ130" s="18" t="s">
        <v>12</v>
      </c>
      <c r="BR130" s="25"/>
      <c r="BS130" s="25"/>
      <c r="BT130" s="19"/>
      <c r="BU130" s="23"/>
      <c r="BV130" s="24" t="s">
        <v>216</v>
      </c>
      <c r="BW130" s="18" t="s">
        <v>12</v>
      </c>
      <c r="BX130" s="25"/>
      <c r="BY130" s="25"/>
      <c r="BZ130" s="19"/>
      <c r="CA130" s="23"/>
      <c r="CB130" s="24" t="s">
        <v>216</v>
      </c>
      <c r="CC130" s="18" t="s">
        <v>12</v>
      </c>
      <c r="CD130" s="25"/>
      <c r="CE130" s="25"/>
      <c r="CF130" s="19"/>
      <c r="CG130" s="23"/>
      <c r="CH130" s="24" t="s">
        <v>216</v>
      </c>
      <c r="CI130" s="18" t="s">
        <v>12</v>
      </c>
      <c r="CJ130" s="25"/>
      <c r="CK130" s="25"/>
      <c r="CL130" s="19"/>
    </row>
    <row r="131" spans="1:90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SUM(OFFSET(D131,0,6),OFFSET(D131,0,12),OFFSET(D131,0,18),OFFSET(D131,0,24),OFFSET(D131,0,30),OFFSET(D131,0,36),OFFSET(D131,0,42),OFFSET(D131,0,48),OFFSET(D131,0,54),OFFSET(D131,0,60),OFFSET(D131,0,66),OFFSET(D131,0,72),OFFSET(D131,0,78),OFFSET(D131,0,84))</f>
        <v>571</v>
      </c>
      <c r="E131" s="22">
        <f ca="1">SUM(OFFSET(E131,0,6),OFFSET(E131,0,12),OFFSET(E131,0,18),OFFSET(E131,0,24),OFFSET(E131,0,30),OFFSET(E131,0,36),OFFSET(E131,0,42),OFFSET(E131,0,48),OFFSET(E131,0,54),OFFSET(E131,0,60),OFFSET(E131,0,66),OFFSET(E131,0,72),OFFSET(E131,0,78),OFFSET(E131,0,84))</f>
        <v>453</v>
      </c>
      <c r="F131" s="22">
        <f ca="1">IF(D131, ROUND(E131/D131*100, 2),0)</f>
        <v>79.33</v>
      </c>
      <c r="G131" s="26" t="s">
        <v>217</v>
      </c>
      <c r="H131" s="30" t="s">
        <v>218</v>
      </c>
      <c r="I131" s="13">
        <v>98</v>
      </c>
      <c r="J131" s="22">
        <v>72</v>
      </c>
      <c r="K131" s="22">
        <v>49</v>
      </c>
      <c r="L131" s="22">
        <f>IF(J131, ROUND(K131/J131*100, 2),0)</f>
        <v>68.06</v>
      </c>
      <c r="M131" s="26" t="s">
        <v>217</v>
      </c>
      <c r="N131" s="30" t="s">
        <v>218</v>
      </c>
      <c r="O131" s="13">
        <v>98</v>
      </c>
      <c r="P131" s="22">
        <v>17</v>
      </c>
      <c r="Q131" s="22">
        <v>30</v>
      </c>
      <c r="R131" s="22">
        <f>IF(P131, ROUND(Q131/P131*100, 2),0)</f>
        <v>176.47</v>
      </c>
      <c r="S131" s="26" t="s">
        <v>217</v>
      </c>
      <c r="T131" s="30" t="s">
        <v>218</v>
      </c>
      <c r="U131" s="13">
        <v>98</v>
      </c>
      <c r="V131" s="22">
        <v>18</v>
      </c>
      <c r="W131" s="22">
        <v>12</v>
      </c>
      <c r="X131" s="22">
        <f>IF(V131, ROUND(W131/V131*100, 2),0)</f>
        <v>66.67</v>
      </c>
      <c r="Y131" s="26" t="s">
        <v>217</v>
      </c>
      <c r="Z131" s="30" t="s">
        <v>218</v>
      </c>
      <c r="AA131" s="13">
        <v>98</v>
      </c>
      <c r="AB131" s="22">
        <v>70</v>
      </c>
      <c r="AC131" s="22">
        <v>30</v>
      </c>
      <c r="AD131" s="22">
        <f>IF(AB131, ROUND(AC131/AB131*100, 2),0)</f>
        <v>42.86</v>
      </c>
      <c r="AE131" s="26" t="s">
        <v>217</v>
      </c>
      <c r="AF131" s="30" t="s">
        <v>218</v>
      </c>
      <c r="AG131" s="13">
        <v>98</v>
      </c>
      <c r="AH131" s="22">
        <v>19</v>
      </c>
      <c r="AI131" s="22">
        <v>26</v>
      </c>
      <c r="AJ131" s="22">
        <f>IF(AH131, ROUND(AI131/AH131*100, 2),0)</f>
        <v>136.84</v>
      </c>
      <c r="AK131" s="26" t="s">
        <v>217</v>
      </c>
      <c r="AL131" s="30" t="s">
        <v>218</v>
      </c>
      <c r="AM131" s="13">
        <v>98</v>
      </c>
      <c r="AN131" s="22">
        <v>19</v>
      </c>
      <c r="AO131" s="22">
        <v>20</v>
      </c>
      <c r="AP131" s="22">
        <f>IF(AN131, ROUND(AO131/AN131*100, 2),0)</f>
        <v>105.26</v>
      </c>
      <c r="AQ131" s="26" t="s">
        <v>217</v>
      </c>
      <c r="AR131" s="30" t="s">
        <v>218</v>
      </c>
      <c r="AS131" s="13">
        <v>98</v>
      </c>
      <c r="AT131" s="22">
        <v>25</v>
      </c>
      <c r="AU131" s="22">
        <v>33</v>
      </c>
      <c r="AV131" s="22">
        <f>IF(AT131, ROUND(AU131/AT131*100, 2),0)</f>
        <v>132</v>
      </c>
      <c r="AW131" s="26" t="s">
        <v>217</v>
      </c>
      <c r="AX131" s="30" t="s">
        <v>218</v>
      </c>
      <c r="AY131" s="13">
        <v>98</v>
      </c>
      <c r="AZ131" s="22">
        <v>54</v>
      </c>
      <c r="BA131" s="22">
        <v>93</v>
      </c>
      <c r="BB131" s="22">
        <f>IF(AZ131, ROUND(BA131/AZ131*100, 2),0)</f>
        <v>172.22</v>
      </c>
      <c r="BC131" s="26" t="s">
        <v>217</v>
      </c>
      <c r="BD131" s="30" t="s">
        <v>218</v>
      </c>
      <c r="BE131" s="13">
        <v>98</v>
      </c>
      <c r="BF131" s="22">
        <v>31</v>
      </c>
      <c r="BG131" s="22">
        <v>22</v>
      </c>
      <c r="BH131" s="22">
        <f>IF(BF131, ROUND(BG131/BF131*100, 2),0)</f>
        <v>70.97</v>
      </c>
      <c r="BI131" s="26" t="s">
        <v>217</v>
      </c>
      <c r="BJ131" s="30" t="s">
        <v>218</v>
      </c>
      <c r="BK131" s="13">
        <v>98</v>
      </c>
      <c r="BL131" s="22">
        <v>17</v>
      </c>
      <c r="BM131" s="22">
        <v>26</v>
      </c>
      <c r="BN131" s="22">
        <f>IF(BL131, ROUND(BM131/BL131*100, 2),0)</f>
        <v>152.94</v>
      </c>
      <c r="BO131" s="26" t="s">
        <v>217</v>
      </c>
      <c r="BP131" s="30" t="s">
        <v>218</v>
      </c>
      <c r="BQ131" s="13">
        <v>98</v>
      </c>
      <c r="BR131" s="22">
        <v>39</v>
      </c>
      <c r="BS131" s="22">
        <v>54</v>
      </c>
      <c r="BT131" s="22">
        <f>IF(BR131, ROUND(BS131/BR131*100, 2),0)</f>
        <v>138.46</v>
      </c>
      <c r="BU131" s="26" t="s">
        <v>217</v>
      </c>
      <c r="BV131" s="30" t="s">
        <v>218</v>
      </c>
      <c r="BW131" s="13">
        <v>98</v>
      </c>
      <c r="BX131" s="22">
        <v>154</v>
      </c>
      <c r="BY131" s="22">
        <v>16</v>
      </c>
      <c r="BZ131" s="22">
        <f>IF(BX131, ROUND(BY131/BX131*100, 2),0)</f>
        <v>10.39</v>
      </c>
      <c r="CA131" s="26" t="s">
        <v>217</v>
      </c>
      <c r="CB131" s="30" t="s">
        <v>218</v>
      </c>
      <c r="CC131" s="13">
        <v>98</v>
      </c>
      <c r="CD131" s="22">
        <v>21</v>
      </c>
      <c r="CE131" s="22">
        <v>36</v>
      </c>
      <c r="CF131" s="22">
        <f>IF(CD131, ROUND(CE131/CD131*100, 2),0)</f>
        <v>171.43</v>
      </c>
      <c r="CG131" s="26" t="s">
        <v>217</v>
      </c>
      <c r="CH131" s="30" t="s">
        <v>218</v>
      </c>
      <c r="CI131" s="13">
        <v>98</v>
      </c>
      <c r="CJ131" s="22">
        <v>15</v>
      </c>
      <c r="CK131" s="22">
        <v>6</v>
      </c>
      <c r="CL131" s="22">
        <f>IF(CJ131, ROUND(CK131/CJ131*100, 2),0)</f>
        <v>40</v>
      </c>
    </row>
    <row r="132" spans="1:90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SUM(OFFSET(D132,0,6),OFFSET(D132,0,12),OFFSET(D132,0,18),OFFSET(D132,0,24),OFFSET(D132,0,30),OFFSET(D132,0,36),OFFSET(D132,0,42),OFFSET(D132,0,48),OFFSET(D132,0,54),OFFSET(D132,0,60),OFFSET(D132,0,66),OFFSET(D132,0,72),OFFSET(D132,0,78),OFFSET(D132,0,84))</f>
        <v>158</v>
      </c>
      <c r="E132" s="22">
        <f ca="1">SUM(OFFSET(E132,0,6),OFFSET(E132,0,12),OFFSET(E132,0,18),OFFSET(E132,0,24),OFFSET(E132,0,30),OFFSET(E132,0,36),OFFSET(E132,0,42),OFFSET(E132,0,48),OFFSET(E132,0,54),OFFSET(E132,0,60),OFFSET(E132,0,66),OFFSET(E132,0,72),OFFSET(E132,0,78),OFFSET(E132,0,84))</f>
        <v>191</v>
      </c>
      <c r="F132" s="22">
        <f ca="1">IF(D132, ROUND(E132/D132*100, 2),0)</f>
        <v>120.89</v>
      </c>
      <c r="G132" s="26" t="s">
        <v>219</v>
      </c>
      <c r="H132" s="27" t="s">
        <v>220</v>
      </c>
      <c r="I132" s="13">
        <v>99</v>
      </c>
      <c r="J132" s="22">
        <v>15</v>
      </c>
      <c r="K132" s="22">
        <v>38</v>
      </c>
      <c r="L132" s="22">
        <f>IF(J132, ROUND(K132/J132*100, 2),0)</f>
        <v>253.33</v>
      </c>
      <c r="M132" s="26" t="s">
        <v>219</v>
      </c>
      <c r="N132" s="27" t="s">
        <v>220</v>
      </c>
      <c r="O132" s="13">
        <v>99</v>
      </c>
      <c r="P132" s="22">
        <v>7</v>
      </c>
      <c r="Q132" s="22">
        <v>4</v>
      </c>
      <c r="R132" s="22">
        <f>IF(P132, ROUND(Q132/P132*100, 2),0)</f>
        <v>57.14</v>
      </c>
      <c r="S132" s="26" t="s">
        <v>219</v>
      </c>
      <c r="T132" s="27" t="s">
        <v>220</v>
      </c>
      <c r="U132" s="13">
        <v>99</v>
      </c>
      <c r="V132" s="22">
        <v>6</v>
      </c>
      <c r="W132" s="22">
        <v>3</v>
      </c>
      <c r="X132" s="22">
        <f>IF(V132, ROUND(W132/V132*100, 2),0)</f>
        <v>50</v>
      </c>
      <c r="Y132" s="26" t="s">
        <v>219</v>
      </c>
      <c r="Z132" s="27" t="s">
        <v>220</v>
      </c>
      <c r="AA132" s="13">
        <v>99</v>
      </c>
      <c r="AB132" s="22">
        <v>15</v>
      </c>
      <c r="AC132" s="22">
        <v>10</v>
      </c>
      <c r="AD132" s="22">
        <f>IF(AB132, ROUND(AC132/AB132*100, 2),0)</f>
        <v>66.67</v>
      </c>
      <c r="AE132" s="26" t="s">
        <v>219</v>
      </c>
      <c r="AF132" s="27" t="s">
        <v>220</v>
      </c>
      <c r="AG132" s="13">
        <v>99</v>
      </c>
      <c r="AH132" s="22">
        <v>11</v>
      </c>
      <c r="AI132" s="22">
        <v>12</v>
      </c>
      <c r="AJ132" s="22">
        <f>IF(AH132, ROUND(AI132/AH132*100, 2),0)</f>
        <v>109.09</v>
      </c>
      <c r="AK132" s="26" t="s">
        <v>219</v>
      </c>
      <c r="AL132" s="27" t="s">
        <v>220</v>
      </c>
      <c r="AM132" s="13">
        <v>99</v>
      </c>
      <c r="AN132" s="22">
        <v>6</v>
      </c>
      <c r="AO132" s="22">
        <v>13</v>
      </c>
      <c r="AP132" s="22">
        <f>IF(AN132, ROUND(AO132/AN132*100, 2),0)</f>
        <v>216.67</v>
      </c>
      <c r="AQ132" s="26" t="s">
        <v>219</v>
      </c>
      <c r="AR132" s="27" t="s">
        <v>220</v>
      </c>
      <c r="AS132" s="13">
        <v>99</v>
      </c>
      <c r="AT132" s="22">
        <v>8</v>
      </c>
      <c r="AU132" s="22">
        <v>8</v>
      </c>
      <c r="AV132" s="22">
        <f>IF(AT132, ROUND(AU132/AT132*100, 2),0)</f>
        <v>100</v>
      </c>
      <c r="AW132" s="26" t="s">
        <v>219</v>
      </c>
      <c r="AX132" s="27" t="s">
        <v>220</v>
      </c>
      <c r="AY132" s="13">
        <v>99</v>
      </c>
      <c r="AZ132" s="22">
        <v>22</v>
      </c>
      <c r="BA132" s="22">
        <v>49</v>
      </c>
      <c r="BB132" s="22">
        <f>IF(AZ132, ROUND(BA132/AZ132*100, 2),0)</f>
        <v>222.73</v>
      </c>
      <c r="BC132" s="26" t="s">
        <v>219</v>
      </c>
      <c r="BD132" s="27" t="s">
        <v>220</v>
      </c>
      <c r="BE132" s="13">
        <v>99</v>
      </c>
      <c r="BF132" s="22">
        <v>15</v>
      </c>
      <c r="BG132" s="22">
        <v>16</v>
      </c>
      <c r="BH132" s="22">
        <f>IF(BF132, ROUND(BG132/BF132*100, 2),0)</f>
        <v>106.67</v>
      </c>
      <c r="BI132" s="26" t="s">
        <v>219</v>
      </c>
      <c r="BJ132" s="27" t="s">
        <v>220</v>
      </c>
      <c r="BK132" s="13">
        <v>99</v>
      </c>
      <c r="BL132" s="22">
        <v>8</v>
      </c>
      <c r="BM132" s="22">
        <v>9</v>
      </c>
      <c r="BN132" s="22">
        <f>IF(BL132, ROUND(BM132/BL132*100, 2),0)</f>
        <v>112.5</v>
      </c>
      <c r="BO132" s="26" t="s">
        <v>219</v>
      </c>
      <c r="BP132" s="27" t="s">
        <v>220</v>
      </c>
      <c r="BQ132" s="13">
        <v>99</v>
      </c>
      <c r="BR132" s="22">
        <v>15</v>
      </c>
      <c r="BS132" s="22">
        <v>16</v>
      </c>
      <c r="BT132" s="22">
        <f>IF(BR132, ROUND(BS132/BR132*100, 2),0)</f>
        <v>106.67</v>
      </c>
      <c r="BU132" s="26" t="s">
        <v>219</v>
      </c>
      <c r="BV132" s="27" t="s">
        <v>220</v>
      </c>
      <c r="BW132" s="13">
        <v>99</v>
      </c>
      <c r="BX132" s="22">
        <v>14</v>
      </c>
      <c r="BY132" s="22">
        <v>0</v>
      </c>
      <c r="BZ132" s="22">
        <f>IF(BX132, ROUND(BY132/BX132*100, 2),0)</f>
        <v>0</v>
      </c>
      <c r="CA132" s="26" t="s">
        <v>219</v>
      </c>
      <c r="CB132" s="27" t="s">
        <v>220</v>
      </c>
      <c r="CC132" s="13">
        <v>99</v>
      </c>
      <c r="CD132" s="22">
        <v>7</v>
      </c>
      <c r="CE132" s="22">
        <v>6</v>
      </c>
      <c r="CF132" s="22">
        <f>IF(CD132, ROUND(CE132/CD132*100, 2),0)</f>
        <v>85.71</v>
      </c>
      <c r="CG132" s="26" t="s">
        <v>219</v>
      </c>
      <c r="CH132" s="27" t="s">
        <v>220</v>
      </c>
      <c r="CI132" s="13">
        <v>99</v>
      </c>
      <c r="CJ132" s="22">
        <v>9</v>
      </c>
      <c r="CK132" s="22">
        <v>7</v>
      </c>
      <c r="CL132" s="22">
        <f>IF(CJ132, ROUND(CK132/CJ132*100, 2),0)</f>
        <v>77.78</v>
      </c>
    </row>
    <row r="133" spans="1:90" ht="28.15" customHeight="1" x14ac:dyDescent="0.25">
      <c r="A133" s="16" t="s">
        <v>221</v>
      </c>
      <c r="B133" s="29" t="s">
        <v>222</v>
      </c>
      <c r="C133" s="18" t="s">
        <v>12</v>
      </c>
      <c r="D133" s="25"/>
      <c r="E133" s="25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  <c r="BC133" s="16" t="s">
        <v>221</v>
      </c>
      <c r="BD133" s="29" t="s">
        <v>222</v>
      </c>
      <c r="BE133" s="18" t="s">
        <v>12</v>
      </c>
      <c r="BF133" s="25"/>
      <c r="BG133" s="25"/>
      <c r="BH133" s="19"/>
      <c r="BI133" s="16" t="s">
        <v>221</v>
      </c>
      <c r="BJ133" s="29" t="s">
        <v>222</v>
      </c>
      <c r="BK133" s="18" t="s">
        <v>12</v>
      </c>
      <c r="BL133" s="25"/>
      <c r="BM133" s="25"/>
      <c r="BN133" s="19"/>
      <c r="BO133" s="16" t="s">
        <v>221</v>
      </c>
      <c r="BP133" s="29" t="s">
        <v>222</v>
      </c>
      <c r="BQ133" s="18" t="s">
        <v>12</v>
      </c>
      <c r="BR133" s="25"/>
      <c r="BS133" s="25"/>
      <c r="BT133" s="19"/>
      <c r="BU133" s="16" t="s">
        <v>221</v>
      </c>
      <c r="BV133" s="29" t="s">
        <v>222</v>
      </c>
      <c r="BW133" s="18" t="s">
        <v>12</v>
      </c>
      <c r="BX133" s="25"/>
      <c r="BY133" s="25"/>
      <c r="BZ133" s="19"/>
      <c r="CA133" s="16" t="s">
        <v>221</v>
      </c>
      <c r="CB133" s="29" t="s">
        <v>222</v>
      </c>
      <c r="CC133" s="18" t="s">
        <v>12</v>
      </c>
      <c r="CD133" s="25"/>
      <c r="CE133" s="25"/>
      <c r="CF133" s="19"/>
      <c r="CG133" s="16" t="s">
        <v>221</v>
      </c>
      <c r="CH133" s="29" t="s">
        <v>222</v>
      </c>
      <c r="CI133" s="18" t="s">
        <v>12</v>
      </c>
      <c r="CJ133" s="25"/>
      <c r="CK133" s="25"/>
      <c r="CL133" s="19"/>
    </row>
    <row r="134" spans="1:90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SUM(OFFSET(D134,0,6),OFFSET(D134,0,12),OFFSET(D134,0,18),OFFSET(D134,0,24),OFFSET(D134,0,30),OFFSET(D134,0,36),OFFSET(D134,0,42),OFFSET(D134,0,48),OFFSET(D134,0,54),OFFSET(D134,0,60),OFFSET(D134,0,66),OFFSET(D134,0,72),OFFSET(D134,0,78),OFFSET(D134,0,84))</f>
        <v>49</v>
      </c>
      <c r="E134" s="22">
        <f ca="1">SUM(OFFSET(E134,0,6),OFFSET(E134,0,12),OFFSET(E134,0,18),OFFSET(E134,0,24),OFFSET(E134,0,30),OFFSET(E134,0,36),OFFSET(E134,0,42),OFFSET(E134,0,48),OFFSET(E134,0,54),OFFSET(E134,0,60),OFFSET(E134,0,66),OFFSET(E134,0,72),OFFSET(E134,0,78),OFFSET(E134,0,84))</f>
        <v>36</v>
      </c>
      <c r="F134" s="22">
        <f ca="1">IF(D134, ROUND(E134/D134*100, 2),0)</f>
        <v>73.47</v>
      </c>
      <c r="G134" s="20" t="s">
        <v>223</v>
      </c>
      <c r="H134" s="21" t="s">
        <v>224</v>
      </c>
      <c r="I134" s="13">
        <v>100</v>
      </c>
      <c r="J134" s="22">
        <v>7</v>
      </c>
      <c r="K134" s="22">
        <v>9</v>
      </c>
      <c r="L134" s="22">
        <f>IF(J134, ROUND(K134/J134*100, 2),0)</f>
        <v>128.57</v>
      </c>
      <c r="M134" s="20" t="s">
        <v>223</v>
      </c>
      <c r="N134" s="21" t="s">
        <v>224</v>
      </c>
      <c r="O134" s="13">
        <v>100</v>
      </c>
      <c r="P134" s="22">
        <v>3</v>
      </c>
      <c r="Q134" s="22">
        <v>0</v>
      </c>
      <c r="R134" s="22">
        <f>IF(P134, ROUND(Q134/P134*100, 2),0)</f>
        <v>0</v>
      </c>
      <c r="S134" s="20" t="s">
        <v>223</v>
      </c>
      <c r="T134" s="21" t="s">
        <v>224</v>
      </c>
      <c r="U134" s="13">
        <v>100</v>
      </c>
      <c r="V134" s="22">
        <v>0</v>
      </c>
      <c r="W134" s="22">
        <v>0</v>
      </c>
      <c r="X134" s="22">
        <f>IF(V134, ROUND(W134/V134*100, 2),0)</f>
        <v>0</v>
      </c>
      <c r="Y134" s="20" t="s">
        <v>223</v>
      </c>
      <c r="Z134" s="21" t="s">
        <v>224</v>
      </c>
      <c r="AA134" s="13">
        <v>100</v>
      </c>
      <c r="AB134" s="22">
        <v>10</v>
      </c>
      <c r="AC134" s="22">
        <v>4</v>
      </c>
      <c r="AD134" s="22">
        <f>IF(AB134, ROUND(AC134/AB134*100, 2),0)</f>
        <v>40</v>
      </c>
      <c r="AE134" s="20" t="s">
        <v>223</v>
      </c>
      <c r="AF134" s="21" t="s">
        <v>224</v>
      </c>
      <c r="AG134" s="13">
        <v>100</v>
      </c>
      <c r="AH134" s="22">
        <v>2</v>
      </c>
      <c r="AI134" s="22">
        <v>3</v>
      </c>
      <c r="AJ134" s="22">
        <f>IF(AH134, ROUND(AI134/AH134*100, 2),0)</f>
        <v>150</v>
      </c>
      <c r="AK134" s="20" t="s">
        <v>223</v>
      </c>
      <c r="AL134" s="21" t="s">
        <v>224</v>
      </c>
      <c r="AM134" s="13">
        <v>100</v>
      </c>
      <c r="AN134" s="22">
        <v>4</v>
      </c>
      <c r="AO134" s="22">
        <v>3</v>
      </c>
      <c r="AP134" s="22">
        <f>IF(AN134, ROUND(AO134/AN134*100, 2),0)</f>
        <v>75</v>
      </c>
      <c r="AQ134" s="20" t="s">
        <v>223</v>
      </c>
      <c r="AR134" s="21" t="s">
        <v>224</v>
      </c>
      <c r="AS134" s="13">
        <v>100</v>
      </c>
      <c r="AT134" s="22">
        <v>3</v>
      </c>
      <c r="AU134" s="22">
        <v>1</v>
      </c>
      <c r="AV134" s="22">
        <f>IF(AT134, ROUND(AU134/AT134*100, 2),0)</f>
        <v>33.33</v>
      </c>
      <c r="AW134" s="20" t="s">
        <v>223</v>
      </c>
      <c r="AX134" s="21" t="s">
        <v>224</v>
      </c>
      <c r="AY134" s="13">
        <v>100</v>
      </c>
      <c r="AZ134" s="22">
        <v>8</v>
      </c>
      <c r="BA134" s="22">
        <v>7</v>
      </c>
      <c r="BB134" s="22">
        <f>IF(AZ134, ROUND(BA134/AZ134*100, 2),0)</f>
        <v>87.5</v>
      </c>
      <c r="BC134" s="20" t="s">
        <v>223</v>
      </c>
      <c r="BD134" s="21" t="s">
        <v>224</v>
      </c>
      <c r="BE134" s="13">
        <v>100</v>
      </c>
      <c r="BF134" s="22">
        <v>1</v>
      </c>
      <c r="BG134" s="22">
        <v>3</v>
      </c>
      <c r="BH134" s="22">
        <f>IF(BF134, ROUND(BG134/BF134*100, 2),0)</f>
        <v>300</v>
      </c>
      <c r="BI134" s="20" t="s">
        <v>223</v>
      </c>
      <c r="BJ134" s="21" t="s">
        <v>224</v>
      </c>
      <c r="BK134" s="13">
        <v>100</v>
      </c>
      <c r="BL134" s="22">
        <v>2</v>
      </c>
      <c r="BM134" s="22">
        <v>1</v>
      </c>
      <c r="BN134" s="22">
        <f>IF(BL134, ROUND(BM134/BL134*100, 2),0)</f>
        <v>50</v>
      </c>
      <c r="BO134" s="20" t="s">
        <v>223</v>
      </c>
      <c r="BP134" s="21" t="s">
        <v>224</v>
      </c>
      <c r="BQ134" s="13">
        <v>100</v>
      </c>
      <c r="BR134" s="22">
        <v>3</v>
      </c>
      <c r="BS134" s="22">
        <v>3</v>
      </c>
      <c r="BT134" s="22">
        <f>IF(BR134, ROUND(BS134/BR134*100, 2),0)</f>
        <v>100</v>
      </c>
      <c r="BU134" s="20" t="s">
        <v>223</v>
      </c>
      <c r="BV134" s="21" t="s">
        <v>224</v>
      </c>
      <c r="BW134" s="13">
        <v>100</v>
      </c>
      <c r="BX134" s="22">
        <v>6</v>
      </c>
      <c r="BY134" s="22">
        <v>0</v>
      </c>
      <c r="BZ134" s="22">
        <f>IF(BX134, ROUND(BY134/BX134*100, 2),0)</f>
        <v>0</v>
      </c>
      <c r="CA134" s="20" t="s">
        <v>223</v>
      </c>
      <c r="CB134" s="21" t="s">
        <v>224</v>
      </c>
      <c r="CC134" s="13">
        <v>100</v>
      </c>
      <c r="CD134" s="22">
        <v>0</v>
      </c>
      <c r="CE134" s="22">
        <v>1</v>
      </c>
      <c r="CF134" s="22">
        <f>IF(CD134, ROUND(CE134/CD134*100, 2),0)</f>
        <v>0</v>
      </c>
      <c r="CG134" s="20" t="s">
        <v>223</v>
      </c>
      <c r="CH134" s="21" t="s">
        <v>224</v>
      </c>
      <c r="CI134" s="13">
        <v>100</v>
      </c>
      <c r="CJ134" s="22">
        <v>0</v>
      </c>
      <c r="CK134" s="22">
        <v>1</v>
      </c>
      <c r="CL134" s="22">
        <f>IF(CJ134, ROUND(CK134/CJ134*100, 2),0)</f>
        <v>0</v>
      </c>
    </row>
    <row r="135" spans="1:90" ht="19.350000000000001" customHeight="1" x14ac:dyDescent="0.25">
      <c r="A135" s="23"/>
      <c r="B135" s="24" t="s">
        <v>225</v>
      </c>
      <c r="C135" s="18" t="s">
        <v>12</v>
      </c>
      <c r="D135" s="25"/>
      <c r="E135" s="25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  <c r="BC135" s="23"/>
      <c r="BD135" s="24" t="s">
        <v>225</v>
      </c>
      <c r="BE135" s="18" t="s">
        <v>12</v>
      </c>
      <c r="BF135" s="25"/>
      <c r="BG135" s="25"/>
      <c r="BH135" s="19"/>
      <c r="BI135" s="23"/>
      <c r="BJ135" s="24" t="s">
        <v>225</v>
      </c>
      <c r="BK135" s="18" t="s">
        <v>12</v>
      </c>
      <c r="BL135" s="25"/>
      <c r="BM135" s="25"/>
      <c r="BN135" s="19"/>
      <c r="BO135" s="23"/>
      <c r="BP135" s="24" t="s">
        <v>225</v>
      </c>
      <c r="BQ135" s="18" t="s">
        <v>12</v>
      </c>
      <c r="BR135" s="25"/>
      <c r="BS135" s="25"/>
      <c r="BT135" s="19"/>
      <c r="BU135" s="23"/>
      <c r="BV135" s="24" t="s">
        <v>225</v>
      </c>
      <c r="BW135" s="18" t="s">
        <v>12</v>
      </c>
      <c r="BX135" s="25"/>
      <c r="BY135" s="25"/>
      <c r="BZ135" s="19"/>
      <c r="CA135" s="23"/>
      <c r="CB135" s="24" t="s">
        <v>225</v>
      </c>
      <c r="CC135" s="18" t="s">
        <v>12</v>
      </c>
      <c r="CD135" s="25"/>
      <c r="CE135" s="25"/>
      <c r="CF135" s="19"/>
      <c r="CG135" s="23"/>
      <c r="CH135" s="24" t="s">
        <v>225</v>
      </c>
      <c r="CI135" s="18" t="s">
        <v>12</v>
      </c>
      <c r="CJ135" s="25"/>
      <c r="CK135" s="25"/>
      <c r="CL135" s="19"/>
    </row>
    <row r="136" spans="1:90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85">SUM(OFFSET(D136,0,6),OFFSET(D136,0,12),OFFSET(D136,0,18),OFFSET(D136,0,24),OFFSET(D136,0,30),OFFSET(D136,0,36),OFFSET(D136,0,42),OFFSET(D136,0,48),OFFSET(D136,0,54),OFFSET(D136,0,60),OFFSET(D136,0,66),OFFSET(D136,0,72),OFFSET(D136,0,78),OFFSET(D136,0,84))</f>
        <v>26</v>
      </c>
      <c r="E136" s="22">
        <f t="shared" ca="1" si="85"/>
        <v>13</v>
      </c>
      <c r="F136" s="22">
        <f ca="1">IF(D136, ROUND(E136/D136*100, 2),0)</f>
        <v>50</v>
      </c>
      <c r="G136" s="26" t="s">
        <v>226</v>
      </c>
      <c r="H136" s="30" t="s">
        <v>227</v>
      </c>
      <c r="I136" s="13">
        <v>101</v>
      </c>
      <c r="J136" s="22">
        <v>10</v>
      </c>
      <c r="K136" s="22">
        <v>6</v>
      </c>
      <c r="L136" s="22">
        <f>IF(J136, ROUND(K136/J136*100, 2),0)</f>
        <v>60</v>
      </c>
      <c r="M136" s="26" t="s">
        <v>226</v>
      </c>
      <c r="N136" s="30" t="s">
        <v>227</v>
      </c>
      <c r="O136" s="13">
        <v>101</v>
      </c>
      <c r="P136" s="22">
        <v>2</v>
      </c>
      <c r="Q136" s="22">
        <v>0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0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6</v>
      </c>
      <c r="AC136" s="22">
        <v>1</v>
      </c>
      <c r="AD136" s="22">
        <f>IF(AB136, ROUND(AC136/AB136*100, 2),0)</f>
        <v>16.670000000000002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1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1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0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3</v>
      </c>
      <c r="BA136" s="22">
        <v>0</v>
      </c>
      <c r="BB136" s="22">
        <f>IF(AZ136, ROUND(BA136/AZ136*100, 2),0)</f>
        <v>0</v>
      </c>
      <c r="BC136" s="26" t="s">
        <v>226</v>
      </c>
      <c r="BD136" s="30" t="s">
        <v>227</v>
      </c>
      <c r="BE136" s="13">
        <v>101</v>
      </c>
      <c r="BF136" s="22">
        <v>0</v>
      </c>
      <c r="BG136" s="22">
        <v>0</v>
      </c>
      <c r="BH136" s="22">
        <f>IF(BF136, ROUND(BG136/BF136*100, 2),0)</f>
        <v>0</v>
      </c>
      <c r="BI136" s="26" t="s">
        <v>226</v>
      </c>
      <c r="BJ136" s="30" t="s">
        <v>227</v>
      </c>
      <c r="BK136" s="13">
        <v>101</v>
      </c>
      <c r="BL136" s="22">
        <v>1</v>
      </c>
      <c r="BM136" s="22">
        <v>1</v>
      </c>
      <c r="BN136" s="22">
        <f>IF(BL136, ROUND(BM136/BL136*100, 2),0)</f>
        <v>100</v>
      </c>
      <c r="BO136" s="26" t="s">
        <v>226</v>
      </c>
      <c r="BP136" s="30" t="s">
        <v>227</v>
      </c>
      <c r="BQ136" s="13">
        <v>101</v>
      </c>
      <c r="BR136" s="22">
        <v>0</v>
      </c>
      <c r="BS136" s="22">
        <v>3</v>
      </c>
      <c r="BT136" s="22">
        <f>IF(BR136, ROUND(BS136/BR136*100, 2),0)</f>
        <v>0</v>
      </c>
      <c r="BU136" s="26" t="s">
        <v>226</v>
      </c>
      <c r="BV136" s="30" t="s">
        <v>227</v>
      </c>
      <c r="BW136" s="13">
        <v>101</v>
      </c>
      <c r="BX136" s="22">
        <v>3</v>
      </c>
      <c r="BY136" s="22">
        <v>0</v>
      </c>
      <c r="BZ136" s="22">
        <f>IF(BX136, ROUND(BY136/BX136*100, 2),0)</f>
        <v>0</v>
      </c>
      <c r="CA136" s="26" t="s">
        <v>226</v>
      </c>
      <c r="CB136" s="30" t="s">
        <v>227</v>
      </c>
      <c r="CC136" s="13">
        <v>101</v>
      </c>
      <c r="CD136" s="22">
        <v>0</v>
      </c>
      <c r="CE136" s="22">
        <v>0</v>
      </c>
      <c r="CF136" s="22">
        <f>IF(CD136, ROUND(CE136/CD136*100, 2),0)</f>
        <v>0</v>
      </c>
      <c r="CG136" s="26" t="s">
        <v>226</v>
      </c>
      <c r="CH136" s="30" t="s">
        <v>227</v>
      </c>
      <c r="CI136" s="13">
        <v>101</v>
      </c>
      <c r="CJ136" s="22">
        <v>0</v>
      </c>
      <c r="CK136" s="22">
        <v>1</v>
      </c>
      <c r="CL136" s="22">
        <f>IF(CJ136, ROUND(CK136/CJ136*100, 2),0)</f>
        <v>0</v>
      </c>
    </row>
    <row r="137" spans="1:90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85"/>
        <v>0</v>
      </c>
      <c r="E137" s="22">
        <f t="shared" ca="1" si="8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  <c r="BC137" s="26" t="s">
        <v>228</v>
      </c>
      <c r="BD137" s="30" t="s">
        <v>229</v>
      </c>
      <c r="BE137" s="13">
        <v>102</v>
      </c>
      <c r="BF137" s="22">
        <v>0</v>
      </c>
      <c r="BG137" s="22">
        <v>0</v>
      </c>
      <c r="BH137" s="22">
        <f>IF(BF137, ROUND(BG137/BF137*100, 2),0)</f>
        <v>0</v>
      </c>
      <c r="BI137" s="26" t="s">
        <v>228</v>
      </c>
      <c r="BJ137" s="30" t="s">
        <v>229</v>
      </c>
      <c r="BK137" s="13">
        <v>102</v>
      </c>
      <c r="BL137" s="22">
        <v>0</v>
      </c>
      <c r="BM137" s="22">
        <v>0</v>
      </c>
      <c r="BN137" s="22">
        <f>IF(BL137, ROUND(BM137/BL137*100, 2),0)</f>
        <v>0</v>
      </c>
      <c r="BO137" s="26" t="s">
        <v>228</v>
      </c>
      <c r="BP137" s="30" t="s">
        <v>229</v>
      </c>
      <c r="BQ137" s="13">
        <v>102</v>
      </c>
      <c r="BR137" s="22">
        <v>0</v>
      </c>
      <c r="BS137" s="22">
        <v>0</v>
      </c>
      <c r="BT137" s="22">
        <f>IF(BR137, ROUND(BS137/BR137*100, 2),0)</f>
        <v>0</v>
      </c>
      <c r="BU137" s="26" t="s">
        <v>228</v>
      </c>
      <c r="BV137" s="30" t="s">
        <v>229</v>
      </c>
      <c r="BW137" s="13">
        <v>102</v>
      </c>
      <c r="BX137" s="22">
        <v>0</v>
      </c>
      <c r="BY137" s="22">
        <v>0</v>
      </c>
      <c r="BZ137" s="22">
        <f>IF(BX137, ROUND(BY137/BX137*100, 2),0)</f>
        <v>0</v>
      </c>
      <c r="CA137" s="26" t="s">
        <v>228</v>
      </c>
      <c r="CB137" s="30" t="s">
        <v>229</v>
      </c>
      <c r="CC137" s="13">
        <v>102</v>
      </c>
      <c r="CD137" s="22">
        <v>0</v>
      </c>
      <c r="CE137" s="22">
        <v>0</v>
      </c>
      <c r="CF137" s="22">
        <f>IF(CD137, ROUND(CE137/CD137*100, 2),0)</f>
        <v>0</v>
      </c>
      <c r="CG137" s="26" t="s">
        <v>228</v>
      </c>
      <c r="CH137" s="30" t="s">
        <v>229</v>
      </c>
      <c r="CI137" s="13">
        <v>102</v>
      </c>
      <c r="CJ137" s="22">
        <v>0</v>
      </c>
      <c r="CK137" s="22">
        <v>0</v>
      </c>
      <c r="CL137" s="22">
        <f>IF(CJ137, ROUND(CK137/CJ137*100, 2),0)</f>
        <v>0</v>
      </c>
    </row>
    <row r="138" spans="1:90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85"/>
        <v>479</v>
      </c>
      <c r="E138" s="22">
        <f t="shared" ca="1" si="85"/>
        <v>494</v>
      </c>
      <c r="F138" s="22">
        <f ca="1">IF(D138, ROUND(E138/D138*100, 2),0)</f>
        <v>103.13</v>
      </c>
      <c r="G138" s="20" t="s">
        <v>230</v>
      </c>
      <c r="H138" s="21" t="s">
        <v>231</v>
      </c>
      <c r="I138" s="13">
        <v>103</v>
      </c>
      <c r="J138" s="22">
        <v>76</v>
      </c>
      <c r="K138" s="22">
        <v>59</v>
      </c>
      <c r="L138" s="22">
        <f>IF(J138, ROUND(K138/J138*100, 2),0)</f>
        <v>77.63</v>
      </c>
      <c r="M138" s="20" t="s">
        <v>230</v>
      </c>
      <c r="N138" s="21" t="s">
        <v>231</v>
      </c>
      <c r="O138" s="13">
        <v>103</v>
      </c>
      <c r="P138" s="22">
        <v>8</v>
      </c>
      <c r="Q138" s="22">
        <v>14</v>
      </c>
      <c r="R138" s="22">
        <f>IF(P138, ROUND(Q138/P138*100, 2),0)</f>
        <v>175</v>
      </c>
      <c r="S138" s="20" t="s">
        <v>230</v>
      </c>
      <c r="T138" s="21" t="s">
        <v>231</v>
      </c>
      <c r="U138" s="13">
        <v>103</v>
      </c>
      <c r="V138" s="22">
        <v>21</v>
      </c>
      <c r="W138" s="22">
        <v>15</v>
      </c>
      <c r="X138" s="22">
        <f>IF(V138, ROUND(W138/V138*100, 2),0)</f>
        <v>71.430000000000007</v>
      </c>
      <c r="Y138" s="20" t="s">
        <v>230</v>
      </c>
      <c r="Z138" s="21" t="s">
        <v>231</v>
      </c>
      <c r="AA138" s="13">
        <v>103</v>
      </c>
      <c r="AB138" s="22">
        <v>35</v>
      </c>
      <c r="AC138" s="22">
        <v>55</v>
      </c>
      <c r="AD138" s="22">
        <f>IF(AB138, ROUND(AC138/AB138*100, 2),0)</f>
        <v>157.13999999999999</v>
      </c>
      <c r="AE138" s="20" t="s">
        <v>230</v>
      </c>
      <c r="AF138" s="21" t="s">
        <v>231</v>
      </c>
      <c r="AG138" s="13">
        <v>103</v>
      </c>
      <c r="AH138" s="22">
        <v>28</v>
      </c>
      <c r="AI138" s="22">
        <v>29</v>
      </c>
      <c r="AJ138" s="22">
        <f>IF(AH138, ROUND(AI138/AH138*100, 2),0)</f>
        <v>103.57</v>
      </c>
      <c r="AK138" s="20" t="s">
        <v>230</v>
      </c>
      <c r="AL138" s="21" t="s">
        <v>231</v>
      </c>
      <c r="AM138" s="13">
        <v>103</v>
      </c>
      <c r="AN138" s="22">
        <v>12</v>
      </c>
      <c r="AO138" s="22">
        <v>29</v>
      </c>
      <c r="AP138" s="22">
        <f>IF(AN138, ROUND(AO138/AN138*100, 2),0)</f>
        <v>241.67</v>
      </c>
      <c r="AQ138" s="20" t="s">
        <v>230</v>
      </c>
      <c r="AR138" s="21" t="s">
        <v>231</v>
      </c>
      <c r="AS138" s="13">
        <v>103</v>
      </c>
      <c r="AT138" s="22">
        <v>24</v>
      </c>
      <c r="AU138" s="22">
        <v>19</v>
      </c>
      <c r="AV138" s="22">
        <f>IF(AT138, ROUND(AU138/AT138*100, 2),0)</f>
        <v>79.17</v>
      </c>
      <c r="AW138" s="20" t="s">
        <v>230</v>
      </c>
      <c r="AX138" s="21" t="s">
        <v>231</v>
      </c>
      <c r="AY138" s="13">
        <v>103</v>
      </c>
      <c r="AZ138" s="22">
        <v>58</v>
      </c>
      <c r="BA138" s="22">
        <v>79</v>
      </c>
      <c r="BB138" s="22">
        <f>IF(AZ138, ROUND(BA138/AZ138*100, 2),0)</f>
        <v>136.21</v>
      </c>
      <c r="BC138" s="20" t="s">
        <v>230</v>
      </c>
      <c r="BD138" s="21" t="s">
        <v>231</v>
      </c>
      <c r="BE138" s="13">
        <v>103</v>
      </c>
      <c r="BF138" s="22">
        <v>38</v>
      </c>
      <c r="BG138" s="22">
        <v>22</v>
      </c>
      <c r="BH138" s="22">
        <f>IF(BF138, ROUND(BG138/BF138*100, 2),0)</f>
        <v>57.89</v>
      </c>
      <c r="BI138" s="20" t="s">
        <v>230</v>
      </c>
      <c r="BJ138" s="21" t="s">
        <v>231</v>
      </c>
      <c r="BK138" s="13">
        <v>103</v>
      </c>
      <c r="BL138" s="22">
        <v>23</v>
      </c>
      <c r="BM138" s="22">
        <v>28</v>
      </c>
      <c r="BN138" s="22">
        <f>IF(BL138, ROUND(BM138/BL138*100, 2),0)</f>
        <v>121.74</v>
      </c>
      <c r="BO138" s="20" t="s">
        <v>230</v>
      </c>
      <c r="BP138" s="21" t="s">
        <v>231</v>
      </c>
      <c r="BQ138" s="13">
        <v>103</v>
      </c>
      <c r="BR138" s="22">
        <v>40</v>
      </c>
      <c r="BS138" s="22">
        <v>42</v>
      </c>
      <c r="BT138" s="22">
        <f>IF(BR138, ROUND(BS138/BR138*100, 2),0)</f>
        <v>105</v>
      </c>
      <c r="BU138" s="20" t="s">
        <v>230</v>
      </c>
      <c r="BV138" s="21" t="s">
        <v>231</v>
      </c>
      <c r="BW138" s="13">
        <v>103</v>
      </c>
      <c r="BX138" s="22">
        <v>64</v>
      </c>
      <c r="BY138" s="22">
        <v>56</v>
      </c>
      <c r="BZ138" s="22">
        <f>IF(BX138, ROUND(BY138/BX138*100, 2),0)</f>
        <v>87.5</v>
      </c>
      <c r="CA138" s="20" t="s">
        <v>230</v>
      </c>
      <c r="CB138" s="21" t="s">
        <v>231</v>
      </c>
      <c r="CC138" s="13">
        <v>103</v>
      </c>
      <c r="CD138" s="22">
        <v>25</v>
      </c>
      <c r="CE138" s="22">
        <v>30</v>
      </c>
      <c r="CF138" s="22">
        <f>IF(CD138, ROUND(CE138/CD138*100, 2),0)</f>
        <v>120</v>
      </c>
      <c r="CG138" s="20" t="s">
        <v>230</v>
      </c>
      <c r="CH138" s="21" t="s">
        <v>231</v>
      </c>
      <c r="CI138" s="13">
        <v>103</v>
      </c>
      <c r="CJ138" s="22">
        <v>27</v>
      </c>
      <c r="CK138" s="22">
        <v>17</v>
      </c>
      <c r="CL138" s="22">
        <f>IF(CJ138, ROUND(CK138/CJ138*100, 2),0)</f>
        <v>62.96</v>
      </c>
    </row>
    <row r="139" spans="1:90" ht="19.350000000000001" customHeight="1" x14ac:dyDescent="0.25">
      <c r="A139" s="23"/>
      <c r="B139" s="24" t="s">
        <v>225</v>
      </c>
      <c r="C139" s="18" t="s">
        <v>12</v>
      </c>
      <c r="D139" s="25"/>
      <c r="E139" s="25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  <c r="BC139" s="23"/>
      <c r="BD139" s="24" t="s">
        <v>225</v>
      </c>
      <c r="BE139" s="18" t="s">
        <v>12</v>
      </c>
      <c r="BF139" s="25"/>
      <c r="BG139" s="25"/>
      <c r="BH139" s="19"/>
      <c r="BI139" s="23"/>
      <c r="BJ139" s="24" t="s">
        <v>225</v>
      </c>
      <c r="BK139" s="18" t="s">
        <v>12</v>
      </c>
      <c r="BL139" s="25"/>
      <c r="BM139" s="25"/>
      <c r="BN139" s="19"/>
      <c r="BO139" s="23"/>
      <c r="BP139" s="24" t="s">
        <v>225</v>
      </c>
      <c r="BQ139" s="18" t="s">
        <v>12</v>
      </c>
      <c r="BR139" s="25"/>
      <c r="BS139" s="25"/>
      <c r="BT139" s="19"/>
      <c r="BU139" s="23"/>
      <c r="BV139" s="24" t="s">
        <v>225</v>
      </c>
      <c r="BW139" s="18" t="s">
        <v>12</v>
      </c>
      <c r="BX139" s="25"/>
      <c r="BY139" s="25"/>
      <c r="BZ139" s="19"/>
      <c r="CA139" s="23"/>
      <c r="CB139" s="24" t="s">
        <v>225</v>
      </c>
      <c r="CC139" s="18" t="s">
        <v>12</v>
      </c>
      <c r="CD139" s="25"/>
      <c r="CE139" s="25"/>
      <c r="CF139" s="19"/>
      <c r="CG139" s="23"/>
      <c r="CH139" s="24" t="s">
        <v>225</v>
      </c>
      <c r="CI139" s="18" t="s">
        <v>12</v>
      </c>
      <c r="CJ139" s="25"/>
      <c r="CK139" s="25"/>
      <c r="CL139" s="19"/>
    </row>
    <row r="140" spans="1:90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86">SUM(OFFSET(D140,0,6),OFFSET(D140,0,12),OFFSET(D140,0,18),OFFSET(D140,0,24),OFFSET(D140,0,30),OFFSET(D140,0,36),OFFSET(D140,0,42),OFFSET(D140,0,48),OFFSET(D140,0,54),OFFSET(D140,0,60),OFFSET(D140,0,66),OFFSET(D140,0,72),OFFSET(D140,0,78),OFFSET(D140,0,84))</f>
        <v>50</v>
      </c>
      <c r="E140" s="22">
        <f t="shared" ca="1" si="86"/>
        <v>30</v>
      </c>
      <c r="F140" s="22">
        <f ca="1">IF(D140, ROUND(E140/D140*100, 2),0)</f>
        <v>60</v>
      </c>
      <c r="G140" s="26" t="s">
        <v>232</v>
      </c>
      <c r="H140" s="30" t="s">
        <v>227</v>
      </c>
      <c r="I140" s="13">
        <v>104</v>
      </c>
      <c r="J140" s="22">
        <v>5</v>
      </c>
      <c r="K140" s="22">
        <v>2</v>
      </c>
      <c r="L140" s="22">
        <f>IF(J140, ROUND(K140/J140*100, 2),0)</f>
        <v>40</v>
      </c>
      <c r="M140" s="26" t="s">
        <v>232</v>
      </c>
      <c r="N140" s="30" t="s">
        <v>227</v>
      </c>
      <c r="O140" s="13">
        <v>104</v>
      </c>
      <c r="P140" s="22">
        <v>1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1</v>
      </c>
      <c r="W140" s="22">
        <v>2</v>
      </c>
      <c r="X140" s="22">
        <f>IF(V140, ROUND(W140/V140*100, 2),0)</f>
        <v>200</v>
      </c>
      <c r="Y140" s="26" t="s">
        <v>232</v>
      </c>
      <c r="Z140" s="30" t="s">
        <v>227</v>
      </c>
      <c r="AA140" s="13">
        <v>104</v>
      </c>
      <c r="AB140" s="22">
        <v>4</v>
      </c>
      <c r="AC140" s="22">
        <v>3</v>
      </c>
      <c r="AD140" s="22">
        <f>IF(AB140, ROUND(AC140/AB140*100, 2),0)</f>
        <v>75</v>
      </c>
      <c r="AE140" s="26" t="s">
        <v>232</v>
      </c>
      <c r="AF140" s="30" t="s">
        <v>227</v>
      </c>
      <c r="AG140" s="13">
        <v>104</v>
      </c>
      <c r="AH140" s="22">
        <v>3</v>
      </c>
      <c r="AI140" s="22">
        <v>1</v>
      </c>
      <c r="AJ140" s="22">
        <f>IF(AH140, ROUND(AI140/AH140*100, 2),0)</f>
        <v>33.33</v>
      </c>
      <c r="AK140" s="26" t="s">
        <v>232</v>
      </c>
      <c r="AL140" s="30" t="s">
        <v>227</v>
      </c>
      <c r="AM140" s="13">
        <v>104</v>
      </c>
      <c r="AN140" s="22">
        <v>0</v>
      </c>
      <c r="AO140" s="22">
        <v>1</v>
      </c>
      <c r="AP140" s="22">
        <f>IF(AN140, ROUND(AO140/AN140*100, 2),0)</f>
        <v>0</v>
      </c>
      <c r="AQ140" s="26" t="s">
        <v>232</v>
      </c>
      <c r="AR140" s="30" t="s">
        <v>227</v>
      </c>
      <c r="AS140" s="13">
        <v>104</v>
      </c>
      <c r="AT140" s="22">
        <v>2</v>
      </c>
      <c r="AU140" s="22">
        <v>1</v>
      </c>
      <c r="AV140" s="22">
        <f>IF(AT140, ROUND(AU140/AT140*100, 2),0)</f>
        <v>50</v>
      </c>
      <c r="AW140" s="26" t="s">
        <v>232</v>
      </c>
      <c r="AX140" s="30" t="s">
        <v>227</v>
      </c>
      <c r="AY140" s="13">
        <v>104</v>
      </c>
      <c r="AZ140" s="22">
        <v>7</v>
      </c>
      <c r="BA140" s="22">
        <v>8</v>
      </c>
      <c r="BB140" s="22">
        <f>IF(AZ140, ROUND(BA140/AZ140*100, 2),0)</f>
        <v>114.29</v>
      </c>
      <c r="BC140" s="26" t="s">
        <v>232</v>
      </c>
      <c r="BD140" s="30" t="s">
        <v>227</v>
      </c>
      <c r="BE140" s="13">
        <v>104</v>
      </c>
      <c r="BF140" s="22">
        <v>5</v>
      </c>
      <c r="BG140" s="22">
        <v>0</v>
      </c>
      <c r="BH140" s="22">
        <f>IF(BF140, ROUND(BG140/BF140*100, 2),0)</f>
        <v>0</v>
      </c>
      <c r="BI140" s="26" t="s">
        <v>232</v>
      </c>
      <c r="BJ140" s="30" t="s">
        <v>227</v>
      </c>
      <c r="BK140" s="13">
        <v>104</v>
      </c>
      <c r="BL140" s="22">
        <v>3</v>
      </c>
      <c r="BM140" s="22">
        <v>1</v>
      </c>
      <c r="BN140" s="22">
        <f>IF(BL140, ROUND(BM140/BL140*100, 2),0)</f>
        <v>33.33</v>
      </c>
      <c r="BO140" s="26" t="s">
        <v>232</v>
      </c>
      <c r="BP140" s="30" t="s">
        <v>227</v>
      </c>
      <c r="BQ140" s="13">
        <v>104</v>
      </c>
      <c r="BR140" s="22">
        <v>5</v>
      </c>
      <c r="BS140" s="22">
        <v>3</v>
      </c>
      <c r="BT140" s="22">
        <f>IF(BR140, ROUND(BS140/BR140*100, 2),0)</f>
        <v>60</v>
      </c>
      <c r="BU140" s="26" t="s">
        <v>232</v>
      </c>
      <c r="BV140" s="30" t="s">
        <v>227</v>
      </c>
      <c r="BW140" s="13">
        <v>104</v>
      </c>
      <c r="BX140" s="22">
        <v>7</v>
      </c>
      <c r="BY140" s="22">
        <v>0</v>
      </c>
      <c r="BZ140" s="22">
        <f>IF(BX140, ROUND(BY140/BX140*100, 2),0)</f>
        <v>0</v>
      </c>
      <c r="CA140" s="26" t="s">
        <v>232</v>
      </c>
      <c r="CB140" s="30" t="s">
        <v>227</v>
      </c>
      <c r="CC140" s="13">
        <v>104</v>
      </c>
      <c r="CD140" s="22">
        <v>0</v>
      </c>
      <c r="CE140" s="22">
        <v>3</v>
      </c>
      <c r="CF140" s="22">
        <f>IF(CD140, ROUND(CE140/CD140*100, 2),0)</f>
        <v>0</v>
      </c>
      <c r="CG140" s="26" t="s">
        <v>232</v>
      </c>
      <c r="CH140" s="30" t="s">
        <v>227</v>
      </c>
      <c r="CI140" s="13">
        <v>104</v>
      </c>
      <c r="CJ140" s="22">
        <v>7</v>
      </c>
      <c r="CK140" s="22">
        <v>5</v>
      </c>
      <c r="CL140" s="22">
        <f>IF(CJ140, ROUND(CK140/CJ140*100, 2),0)</f>
        <v>71.430000000000007</v>
      </c>
    </row>
    <row r="141" spans="1:90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86"/>
        <v>0</v>
      </c>
      <c r="E141" s="22">
        <f t="shared" ca="1" si="8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  <c r="BC141" s="26" t="s">
        <v>233</v>
      </c>
      <c r="BD141" s="30" t="s">
        <v>229</v>
      </c>
      <c r="BE141" s="13">
        <v>105</v>
      </c>
      <c r="BF141" s="22">
        <v>0</v>
      </c>
      <c r="BG141" s="22">
        <v>0</v>
      </c>
      <c r="BH141" s="22">
        <f>IF(BF141, ROUND(BG141/BF141*100, 2),0)</f>
        <v>0</v>
      </c>
      <c r="BI141" s="26" t="s">
        <v>233</v>
      </c>
      <c r="BJ141" s="30" t="s">
        <v>229</v>
      </c>
      <c r="BK141" s="13">
        <v>105</v>
      </c>
      <c r="BL141" s="22">
        <v>0</v>
      </c>
      <c r="BM141" s="22">
        <v>0</v>
      </c>
      <c r="BN141" s="22">
        <f>IF(BL141, ROUND(BM141/BL141*100, 2),0)</f>
        <v>0</v>
      </c>
      <c r="BO141" s="26" t="s">
        <v>233</v>
      </c>
      <c r="BP141" s="30" t="s">
        <v>229</v>
      </c>
      <c r="BQ141" s="13">
        <v>105</v>
      </c>
      <c r="BR141" s="22">
        <v>0</v>
      </c>
      <c r="BS141" s="22">
        <v>0</v>
      </c>
      <c r="BT141" s="22">
        <f>IF(BR141, ROUND(BS141/BR141*100, 2),0)</f>
        <v>0</v>
      </c>
      <c r="BU141" s="26" t="s">
        <v>233</v>
      </c>
      <c r="BV141" s="30" t="s">
        <v>229</v>
      </c>
      <c r="BW141" s="13">
        <v>105</v>
      </c>
      <c r="BX141" s="22">
        <v>0</v>
      </c>
      <c r="BY141" s="22">
        <v>0</v>
      </c>
      <c r="BZ141" s="22">
        <f>IF(BX141, ROUND(BY141/BX141*100, 2),0)</f>
        <v>0</v>
      </c>
      <c r="CA141" s="26" t="s">
        <v>233</v>
      </c>
      <c r="CB141" s="30" t="s">
        <v>229</v>
      </c>
      <c r="CC141" s="13">
        <v>105</v>
      </c>
      <c r="CD141" s="22">
        <v>0</v>
      </c>
      <c r="CE141" s="22">
        <v>0</v>
      </c>
      <c r="CF141" s="22">
        <f>IF(CD141, ROUND(CE141/CD141*100, 2),0)</f>
        <v>0</v>
      </c>
      <c r="CG141" s="26" t="s">
        <v>233</v>
      </c>
      <c r="CH141" s="30" t="s">
        <v>229</v>
      </c>
      <c r="CI141" s="13">
        <v>105</v>
      </c>
      <c r="CJ141" s="22">
        <v>0</v>
      </c>
      <c r="CK141" s="22">
        <v>0</v>
      </c>
      <c r="CL141" s="22">
        <f>IF(CJ141, ROUND(CK141/CJ141*100, 2),0)</f>
        <v>0</v>
      </c>
    </row>
    <row r="142" spans="1:90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86"/>
        <v>465</v>
      </c>
      <c r="E142" s="22">
        <f t="shared" ca="1" si="86"/>
        <v>498</v>
      </c>
      <c r="F142" s="22">
        <f ca="1">IF(D142, ROUND(E142/D142*100, 2),0)</f>
        <v>107.1</v>
      </c>
      <c r="G142" s="20" t="s">
        <v>234</v>
      </c>
      <c r="H142" s="21" t="s">
        <v>235</v>
      </c>
      <c r="I142" s="13">
        <v>106</v>
      </c>
      <c r="J142" s="22">
        <v>50</v>
      </c>
      <c r="K142" s="22">
        <v>58</v>
      </c>
      <c r="L142" s="22">
        <f>IF(J142, ROUND(K142/J142*100, 2),0)</f>
        <v>116</v>
      </c>
      <c r="M142" s="20" t="s">
        <v>234</v>
      </c>
      <c r="N142" s="21" t="s">
        <v>235</v>
      </c>
      <c r="O142" s="13">
        <v>106</v>
      </c>
      <c r="P142" s="22">
        <v>9</v>
      </c>
      <c r="Q142" s="22">
        <v>19</v>
      </c>
      <c r="R142" s="22">
        <f>IF(P142, ROUND(Q142/P142*100, 2),0)</f>
        <v>211.11</v>
      </c>
      <c r="S142" s="20" t="s">
        <v>234</v>
      </c>
      <c r="T142" s="21" t="s">
        <v>235</v>
      </c>
      <c r="U142" s="13">
        <v>106</v>
      </c>
      <c r="V142" s="22">
        <v>9</v>
      </c>
      <c r="W142" s="22">
        <v>7</v>
      </c>
      <c r="X142" s="22">
        <f>IF(V142, ROUND(W142/V142*100, 2),0)</f>
        <v>77.78</v>
      </c>
      <c r="Y142" s="20" t="s">
        <v>234</v>
      </c>
      <c r="Z142" s="21" t="s">
        <v>235</v>
      </c>
      <c r="AA142" s="13">
        <v>106</v>
      </c>
      <c r="AB142" s="22">
        <v>82</v>
      </c>
      <c r="AC142" s="22">
        <v>72</v>
      </c>
      <c r="AD142" s="22">
        <f>IF(AB142, ROUND(AC142/AB142*100, 2),0)</f>
        <v>87.8</v>
      </c>
      <c r="AE142" s="20" t="s">
        <v>234</v>
      </c>
      <c r="AF142" s="21" t="s">
        <v>235</v>
      </c>
      <c r="AG142" s="13">
        <v>106</v>
      </c>
      <c r="AH142" s="22">
        <v>21</v>
      </c>
      <c r="AI142" s="22">
        <v>30</v>
      </c>
      <c r="AJ142" s="22">
        <f>IF(AH142, ROUND(AI142/AH142*100, 2),0)</f>
        <v>142.86000000000001</v>
      </c>
      <c r="AK142" s="20" t="s">
        <v>234</v>
      </c>
      <c r="AL142" s="21" t="s">
        <v>235</v>
      </c>
      <c r="AM142" s="13">
        <v>106</v>
      </c>
      <c r="AN142" s="22">
        <v>15</v>
      </c>
      <c r="AO142" s="22">
        <v>18</v>
      </c>
      <c r="AP142" s="22">
        <f>IF(AN142, ROUND(AO142/AN142*100, 2),0)</f>
        <v>120</v>
      </c>
      <c r="AQ142" s="20" t="s">
        <v>234</v>
      </c>
      <c r="AR142" s="21" t="s">
        <v>235</v>
      </c>
      <c r="AS142" s="13">
        <v>106</v>
      </c>
      <c r="AT142" s="22">
        <v>41</v>
      </c>
      <c r="AU142" s="22">
        <v>33</v>
      </c>
      <c r="AV142" s="22">
        <f>IF(AT142, ROUND(AU142/AT142*100, 2),0)</f>
        <v>80.489999999999995</v>
      </c>
      <c r="AW142" s="20" t="s">
        <v>234</v>
      </c>
      <c r="AX142" s="21" t="s">
        <v>235</v>
      </c>
      <c r="AY142" s="13">
        <v>106</v>
      </c>
      <c r="AZ142" s="22">
        <v>58</v>
      </c>
      <c r="BA142" s="22">
        <v>78</v>
      </c>
      <c r="BB142" s="22">
        <f>IF(AZ142, ROUND(BA142/AZ142*100, 2),0)</f>
        <v>134.47999999999999</v>
      </c>
      <c r="BC142" s="20" t="s">
        <v>234</v>
      </c>
      <c r="BD142" s="21" t="s">
        <v>235</v>
      </c>
      <c r="BE142" s="13">
        <v>106</v>
      </c>
      <c r="BF142" s="22">
        <v>35</v>
      </c>
      <c r="BG142" s="22">
        <v>38</v>
      </c>
      <c r="BH142" s="22">
        <f>IF(BF142, ROUND(BG142/BF142*100, 2),0)</f>
        <v>108.57</v>
      </c>
      <c r="BI142" s="20" t="s">
        <v>234</v>
      </c>
      <c r="BJ142" s="21" t="s">
        <v>235</v>
      </c>
      <c r="BK142" s="13">
        <v>106</v>
      </c>
      <c r="BL142" s="22">
        <v>16</v>
      </c>
      <c r="BM142" s="22">
        <v>15</v>
      </c>
      <c r="BN142" s="22">
        <f>IF(BL142, ROUND(BM142/BL142*100, 2),0)</f>
        <v>93.75</v>
      </c>
      <c r="BO142" s="20" t="s">
        <v>234</v>
      </c>
      <c r="BP142" s="21" t="s">
        <v>235</v>
      </c>
      <c r="BQ142" s="13">
        <v>106</v>
      </c>
      <c r="BR142" s="22">
        <v>28</v>
      </c>
      <c r="BS142" s="22">
        <v>33</v>
      </c>
      <c r="BT142" s="22">
        <f>IF(BR142, ROUND(BS142/BR142*100, 2),0)</f>
        <v>117.86</v>
      </c>
      <c r="BU142" s="20" t="s">
        <v>234</v>
      </c>
      <c r="BV142" s="21" t="s">
        <v>235</v>
      </c>
      <c r="BW142" s="13">
        <v>106</v>
      </c>
      <c r="BX142" s="22">
        <v>74</v>
      </c>
      <c r="BY142" s="22">
        <v>52</v>
      </c>
      <c r="BZ142" s="22">
        <f>IF(BX142, ROUND(BY142/BX142*100, 2),0)</f>
        <v>70.27</v>
      </c>
      <c r="CA142" s="20" t="s">
        <v>234</v>
      </c>
      <c r="CB142" s="21" t="s">
        <v>235</v>
      </c>
      <c r="CC142" s="13">
        <v>106</v>
      </c>
      <c r="CD142" s="22">
        <v>13</v>
      </c>
      <c r="CE142" s="22">
        <v>30</v>
      </c>
      <c r="CF142" s="22">
        <f>IF(CD142, ROUND(CE142/CD142*100, 2),0)</f>
        <v>230.77</v>
      </c>
      <c r="CG142" s="20" t="s">
        <v>234</v>
      </c>
      <c r="CH142" s="21" t="s">
        <v>235</v>
      </c>
      <c r="CI142" s="13">
        <v>106</v>
      </c>
      <c r="CJ142" s="22">
        <v>14</v>
      </c>
      <c r="CK142" s="22">
        <v>15</v>
      </c>
      <c r="CL142" s="22">
        <f>IF(CJ142, ROUND(CK142/CJ142*100, 2),0)</f>
        <v>107.14</v>
      </c>
    </row>
    <row r="143" spans="1:90" ht="19.350000000000001" customHeight="1" x14ac:dyDescent="0.25">
      <c r="A143" s="23"/>
      <c r="B143" s="24" t="s">
        <v>225</v>
      </c>
      <c r="C143" s="18" t="s">
        <v>12</v>
      </c>
      <c r="D143" s="25"/>
      <c r="E143" s="25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  <c r="BC143" s="23"/>
      <c r="BD143" s="24" t="s">
        <v>225</v>
      </c>
      <c r="BE143" s="18" t="s">
        <v>12</v>
      </c>
      <c r="BF143" s="25"/>
      <c r="BG143" s="25"/>
      <c r="BH143" s="19"/>
      <c r="BI143" s="23"/>
      <c r="BJ143" s="24" t="s">
        <v>225</v>
      </c>
      <c r="BK143" s="18" t="s">
        <v>12</v>
      </c>
      <c r="BL143" s="25"/>
      <c r="BM143" s="25"/>
      <c r="BN143" s="19"/>
      <c r="BO143" s="23"/>
      <c r="BP143" s="24" t="s">
        <v>225</v>
      </c>
      <c r="BQ143" s="18" t="s">
        <v>12</v>
      </c>
      <c r="BR143" s="25"/>
      <c r="BS143" s="25"/>
      <c r="BT143" s="19"/>
      <c r="BU143" s="23"/>
      <c r="BV143" s="24" t="s">
        <v>225</v>
      </c>
      <c r="BW143" s="18" t="s">
        <v>12</v>
      </c>
      <c r="BX143" s="25"/>
      <c r="BY143" s="25"/>
      <c r="BZ143" s="19"/>
      <c r="CA143" s="23"/>
      <c r="CB143" s="24" t="s">
        <v>225</v>
      </c>
      <c r="CC143" s="18" t="s">
        <v>12</v>
      </c>
      <c r="CD143" s="25"/>
      <c r="CE143" s="25"/>
      <c r="CF143" s="19"/>
      <c r="CG143" s="23"/>
      <c r="CH143" s="24" t="s">
        <v>225</v>
      </c>
      <c r="CI143" s="18" t="s">
        <v>12</v>
      </c>
      <c r="CJ143" s="25"/>
      <c r="CK143" s="25"/>
      <c r="CL143" s="19"/>
    </row>
    <row r="144" spans="1:90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87">SUM(OFFSET(D144,0,6),OFFSET(D144,0,12),OFFSET(D144,0,18),OFFSET(D144,0,24),OFFSET(D144,0,30),OFFSET(D144,0,36),OFFSET(D144,0,42),OFFSET(D144,0,48),OFFSET(D144,0,54),OFFSET(D144,0,60),OFFSET(D144,0,66),OFFSET(D144,0,72),OFFSET(D144,0,78),OFFSET(D144,0,84))</f>
        <v>65</v>
      </c>
      <c r="E144" s="22">
        <f t="shared" ca="1" si="87"/>
        <v>78</v>
      </c>
      <c r="F144" s="22">
        <f ca="1">IF(D144, ROUND(E144/D144*100, 2),0)</f>
        <v>120</v>
      </c>
      <c r="G144" s="26" t="s">
        <v>236</v>
      </c>
      <c r="H144" s="30" t="s">
        <v>227</v>
      </c>
      <c r="I144" s="13">
        <v>107</v>
      </c>
      <c r="J144" s="22">
        <v>7</v>
      </c>
      <c r="K144" s="22">
        <v>13</v>
      </c>
      <c r="L144" s="22">
        <f>IF(J144, ROUND(K144/J144*100, 2),0)</f>
        <v>185.71</v>
      </c>
      <c r="M144" s="26" t="s">
        <v>236</v>
      </c>
      <c r="N144" s="30" t="s">
        <v>227</v>
      </c>
      <c r="O144" s="13">
        <v>107</v>
      </c>
      <c r="P144" s="22">
        <v>3</v>
      </c>
      <c r="Q144" s="22">
        <v>6</v>
      </c>
      <c r="R144" s="22">
        <f>IF(P144, ROUND(Q144/P144*100, 2),0)</f>
        <v>200</v>
      </c>
      <c r="S144" s="26" t="s">
        <v>236</v>
      </c>
      <c r="T144" s="30" t="s">
        <v>227</v>
      </c>
      <c r="U144" s="13">
        <v>107</v>
      </c>
      <c r="V144" s="22">
        <v>4</v>
      </c>
      <c r="W144" s="22">
        <v>0</v>
      </c>
      <c r="X144" s="22">
        <f>IF(V144, ROUND(W144/V144*100, 2),0)</f>
        <v>0</v>
      </c>
      <c r="Y144" s="26" t="s">
        <v>236</v>
      </c>
      <c r="Z144" s="30" t="s">
        <v>227</v>
      </c>
      <c r="AA144" s="13">
        <v>107</v>
      </c>
      <c r="AB144" s="22">
        <v>7</v>
      </c>
      <c r="AC144" s="22">
        <v>15</v>
      </c>
      <c r="AD144" s="22">
        <f>IF(AB144, ROUND(AC144/AB144*100, 2),0)</f>
        <v>214.29</v>
      </c>
      <c r="AE144" s="26" t="s">
        <v>236</v>
      </c>
      <c r="AF144" s="30" t="s">
        <v>227</v>
      </c>
      <c r="AG144" s="13">
        <v>107</v>
      </c>
      <c r="AH144" s="22">
        <v>1</v>
      </c>
      <c r="AI144" s="22">
        <v>6</v>
      </c>
      <c r="AJ144" s="22">
        <f>IF(AH144, ROUND(AI144/AH144*100, 2),0)</f>
        <v>600</v>
      </c>
      <c r="AK144" s="26" t="s">
        <v>236</v>
      </c>
      <c r="AL144" s="30" t="s">
        <v>227</v>
      </c>
      <c r="AM144" s="13">
        <v>107</v>
      </c>
      <c r="AN144" s="22">
        <v>3</v>
      </c>
      <c r="AO144" s="22">
        <v>2</v>
      </c>
      <c r="AP144" s="22">
        <f>IF(AN144, ROUND(AO144/AN144*100, 2),0)</f>
        <v>66.67</v>
      </c>
      <c r="AQ144" s="26" t="s">
        <v>236</v>
      </c>
      <c r="AR144" s="30" t="s">
        <v>227</v>
      </c>
      <c r="AS144" s="13">
        <v>107</v>
      </c>
      <c r="AT144" s="22">
        <v>4</v>
      </c>
      <c r="AU144" s="22">
        <v>6</v>
      </c>
      <c r="AV144" s="22">
        <f>IF(AT144, ROUND(AU144/AT144*100, 2),0)</f>
        <v>150</v>
      </c>
      <c r="AW144" s="26" t="s">
        <v>236</v>
      </c>
      <c r="AX144" s="30" t="s">
        <v>227</v>
      </c>
      <c r="AY144" s="13">
        <v>107</v>
      </c>
      <c r="AZ144" s="22">
        <v>14</v>
      </c>
      <c r="BA144" s="22">
        <v>13</v>
      </c>
      <c r="BB144" s="22">
        <f>IF(AZ144, ROUND(BA144/AZ144*100, 2),0)</f>
        <v>92.86</v>
      </c>
      <c r="BC144" s="26" t="s">
        <v>236</v>
      </c>
      <c r="BD144" s="30" t="s">
        <v>227</v>
      </c>
      <c r="BE144" s="13">
        <v>107</v>
      </c>
      <c r="BF144" s="22">
        <v>11</v>
      </c>
      <c r="BG144" s="22">
        <v>9</v>
      </c>
      <c r="BH144" s="22">
        <f>IF(BF144, ROUND(BG144/BF144*100, 2),0)</f>
        <v>81.819999999999993</v>
      </c>
      <c r="BI144" s="26" t="s">
        <v>236</v>
      </c>
      <c r="BJ144" s="30" t="s">
        <v>227</v>
      </c>
      <c r="BK144" s="13">
        <v>107</v>
      </c>
      <c r="BL144" s="22">
        <v>2</v>
      </c>
      <c r="BM144" s="22">
        <v>1</v>
      </c>
      <c r="BN144" s="22">
        <f>IF(BL144, ROUND(BM144/BL144*100, 2),0)</f>
        <v>50</v>
      </c>
      <c r="BO144" s="26" t="s">
        <v>236</v>
      </c>
      <c r="BP144" s="30" t="s">
        <v>227</v>
      </c>
      <c r="BQ144" s="13">
        <v>107</v>
      </c>
      <c r="BR144" s="22">
        <v>3</v>
      </c>
      <c r="BS144" s="22">
        <v>6</v>
      </c>
      <c r="BT144" s="22">
        <f>IF(BR144, ROUND(BS144/BR144*100, 2),0)</f>
        <v>200</v>
      </c>
      <c r="BU144" s="26" t="s">
        <v>236</v>
      </c>
      <c r="BV144" s="30" t="s">
        <v>227</v>
      </c>
      <c r="BW144" s="13">
        <v>107</v>
      </c>
      <c r="BX144" s="22">
        <v>4</v>
      </c>
      <c r="BY144" s="22">
        <v>0</v>
      </c>
      <c r="BZ144" s="22">
        <f>IF(BX144, ROUND(BY144/BX144*100, 2),0)</f>
        <v>0</v>
      </c>
      <c r="CA144" s="26" t="s">
        <v>236</v>
      </c>
      <c r="CB144" s="30" t="s">
        <v>227</v>
      </c>
      <c r="CC144" s="13">
        <v>107</v>
      </c>
      <c r="CD144" s="22">
        <v>0</v>
      </c>
      <c r="CE144" s="22">
        <v>1</v>
      </c>
      <c r="CF144" s="22">
        <f>IF(CD144, ROUND(CE144/CD144*100, 2),0)</f>
        <v>0</v>
      </c>
      <c r="CG144" s="26" t="s">
        <v>236</v>
      </c>
      <c r="CH144" s="30" t="s">
        <v>227</v>
      </c>
      <c r="CI144" s="13">
        <v>107</v>
      </c>
      <c r="CJ144" s="22">
        <v>2</v>
      </c>
      <c r="CK144" s="22">
        <v>0</v>
      </c>
      <c r="CL144" s="22">
        <f>IF(CJ144, ROUND(CK144/CJ144*100, 2),0)</f>
        <v>0</v>
      </c>
    </row>
    <row r="145" spans="1:90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87"/>
        <v>0</v>
      </c>
      <c r="E145" s="22">
        <f t="shared" ca="1" si="87"/>
        <v>1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  <c r="BC145" s="26" t="s">
        <v>237</v>
      </c>
      <c r="BD145" s="30" t="s">
        <v>229</v>
      </c>
      <c r="BE145" s="13">
        <v>108</v>
      </c>
      <c r="BF145" s="22">
        <v>0</v>
      </c>
      <c r="BG145" s="22">
        <v>1</v>
      </c>
      <c r="BH145" s="22">
        <f>IF(BF145, ROUND(BG145/BF145*100, 2),0)</f>
        <v>0</v>
      </c>
      <c r="BI145" s="26" t="s">
        <v>237</v>
      </c>
      <c r="BJ145" s="30" t="s">
        <v>229</v>
      </c>
      <c r="BK145" s="13">
        <v>108</v>
      </c>
      <c r="BL145" s="22">
        <v>0</v>
      </c>
      <c r="BM145" s="22">
        <v>0</v>
      </c>
      <c r="BN145" s="22">
        <f>IF(BL145, ROUND(BM145/BL145*100, 2),0)</f>
        <v>0</v>
      </c>
      <c r="BO145" s="26" t="s">
        <v>237</v>
      </c>
      <c r="BP145" s="30" t="s">
        <v>229</v>
      </c>
      <c r="BQ145" s="13">
        <v>108</v>
      </c>
      <c r="BR145" s="22">
        <v>0</v>
      </c>
      <c r="BS145" s="22">
        <v>0</v>
      </c>
      <c r="BT145" s="22">
        <f>IF(BR145, ROUND(BS145/BR145*100, 2),0)</f>
        <v>0</v>
      </c>
      <c r="BU145" s="26" t="s">
        <v>237</v>
      </c>
      <c r="BV145" s="30" t="s">
        <v>229</v>
      </c>
      <c r="BW145" s="13">
        <v>108</v>
      </c>
      <c r="BX145" s="22">
        <v>0</v>
      </c>
      <c r="BY145" s="22">
        <v>0</v>
      </c>
      <c r="BZ145" s="22">
        <f>IF(BX145, ROUND(BY145/BX145*100, 2),0)</f>
        <v>0</v>
      </c>
      <c r="CA145" s="26" t="s">
        <v>237</v>
      </c>
      <c r="CB145" s="30" t="s">
        <v>229</v>
      </c>
      <c r="CC145" s="13">
        <v>108</v>
      </c>
      <c r="CD145" s="22">
        <v>0</v>
      </c>
      <c r="CE145" s="22">
        <v>0</v>
      </c>
      <c r="CF145" s="22">
        <f>IF(CD145, ROUND(CE145/CD145*100, 2),0)</f>
        <v>0</v>
      </c>
      <c r="CG145" s="26" t="s">
        <v>237</v>
      </c>
      <c r="CH145" s="30" t="s">
        <v>229</v>
      </c>
      <c r="CI145" s="13">
        <v>108</v>
      </c>
      <c r="CJ145" s="22">
        <v>0</v>
      </c>
      <c r="CK145" s="22">
        <v>0</v>
      </c>
      <c r="CL145" s="22">
        <f>IF(CJ145, ROUND(CK145/CJ145*100, 2),0)</f>
        <v>0</v>
      </c>
    </row>
    <row r="146" spans="1:90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87"/>
        <v>186</v>
      </c>
      <c r="E146" s="22">
        <f t="shared" ca="1" si="87"/>
        <v>305</v>
      </c>
      <c r="F146" s="22">
        <f ca="1">IF(D146, ROUND(E146/D146*100, 2),0)</f>
        <v>163.98</v>
      </c>
      <c r="G146" s="20" t="s">
        <v>238</v>
      </c>
      <c r="H146" s="21" t="s">
        <v>239</v>
      </c>
      <c r="I146" s="13">
        <v>109</v>
      </c>
      <c r="J146" s="22">
        <v>9</v>
      </c>
      <c r="K146" s="22">
        <v>56</v>
      </c>
      <c r="L146" s="22">
        <f>IF(J146, ROUND(K146/J146*100, 2),0)</f>
        <v>622.22</v>
      </c>
      <c r="M146" s="20" t="s">
        <v>238</v>
      </c>
      <c r="N146" s="21" t="s">
        <v>239</v>
      </c>
      <c r="O146" s="13">
        <v>109</v>
      </c>
      <c r="P146" s="22">
        <v>15</v>
      </c>
      <c r="Q146" s="22">
        <v>10</v>
      </c>
      <c r="R146" s="22">
        <f>IF(P146, ROUND(Q146/P146*100, 2),0)</f>
        <v>66.67</v>
      </c>
      <c r="S146" s="20" t="s">
        <v>238</v>
      </c>
      <c r="T146" s="21" t="s">
        <v>239</v>
      </c>
      <c r="U146" s="13">
        <v>109</v>
      </c>
      <c r="V146" s="22">
        <v>8</v>
      </c>
      <c r="W146" s="22">
        <v>11</v>
      </c>
      <c r="X146" s="22">
        <f>IF(V146, ROUND(W146/V146*100, 2),0)</f>
        <v>137.5</v>
      </c>
      <c r="Y146" s="20" t="s">
        <v>238</v>
      </c>
      <c r="Z146" s="21" t="s">
        <v>239</v>
      </c>
      <c r="AA146" s="13">
        <v>109</v>
      </c>
      <c r="AB146" s="22">
        <v>0</v>
      </c>
      <c r="AC146" s="22">
        <v>10</v>
      </c>
      <c r="AD146" s="22">
        <f>IF(AB146, ROUND(AC146/AB146*100, 2),0)</f>
        <v>0</v>
      </c>
      <c r="AE146" s="20" t="s">
        <v>238</v>
      </c>
      <c r="AF146" s="21" t="s">
        <v>239</v>
      </c>
      <c r="AG146" s="13">
        <v>109</v>
      </c>
      <c r="AH146" s="22">
        <v>0</v>
      </c>
      <c r="AI146" s="22">
        <v>2</v>
      </c>
      <c r="AJ146" s="22">
        <f>IF(AH146, ROUND(AI146/AH146*100, 2),0)</f>
        <v>0</v>
      </c>
      <c r="AK146" s="20" t="s">
        <v>238</v>
      </c>
      <c r="AL146" s="21" t="s">
        <v>239</v>
      </c>
      <c r="AM146" s="13">
        <v>109</v>
      </c>
      <c r="AN146" s="22">
        <v>12</v>
      </c>
      <c r="AO146" s="22">
        <v>6</v>
      </c>
      <c r="AP146" s="22">
        <f>IF(AN146, ROUND(AO146/AN146*100, 2),0)</f>
        <v>50</v>
      </c>
      <c r="AQ146" s="20" t="s">
        <v>238</v>
      </c>
      <c r="AR146" s="21" t="s">
        <v>239</v>
      </c>
      <c r="AS146" s="13">
        <v>109</v>
      </c>
      <c r="AT146" s="22">
        <v>10</v>
      </c>
      <c r="AU146" s="22">
        <v>16</v>
      </c>
      <c r="AV146" s="22">
        <f>IF(AT146, ROUND(AU146/AT146*100, 2),0)</f>
        <v>160</v>
      </c>
      <c r="AW146" s="20" t="s">
        <v>238</v>
      </c>
      <c r="AX146" s="21" t="s">
        <v>239</v>
      </c>
      <c r="AY146" s="13">
        <v>109</v>
      </c>
      <c r="AZ146" s="22">
        <v>17</v>
      </c>
      <c r="BA146" s="22">
        <v>70</v>
      </c>
      <c r="BB146" s="22">
        <f>IF(AZ146, ROUND(BA146/AZ146*100, 2),0)</f>
        <v>411.76</v>
      </c>
      <c r="BC146" s="20" t="s">
        <v>238</v>
      </c>
      <c r="BD146" s="21" t="s">
        <v>239</v>
      </c>
      <c r="BE146" s="13">
        <v>109</v>
      </c>
      <c r="BF146" s="22">
        <v>15</v>
      </c>
      <c r="BG146" s="22">
        <v>9</v>
      </c>
      <c r="BH146" s="22">
        <f>IF(BF146, ROUND(BG146/BF146*100, 2),0)</f>
        <v>60</v>
      </c>
      <c r="BI146" s="20" t="s">
        <v>238</v>
      </c>
      <c r="BJ146" s="21" t="s">
        <v>239</v>
      </c>
      <c r="BK146" s="13">
        <v>109</v>
      </c>
      <c r="BL146" s="22">
        <v>10</v>
      </c>
      <c r="BM146" s="22">
        <v>8</v>
      </c>
      <c r="BN146" s="22">
        <f>IF(BL146, ROUND(BM146/BL146*100, 2),0)</f>
        <v>80</v>
      </c>
      <c r="BO146" s="20" t="s">
        <v>238</v>
      </c>
      <c r="BP146" s="21" t="s">
        <v>239</v>
      </c>
      <c r="BQ146" s="13">
        <v>109</v>
      </c>
      <c r="BR146" s="22">
        <v>53</v>
      </c>
      <c r="BS146" s="22">
        <v>94</v>
      </c>
      <c r="BT146" s="22">
        <f>IF(BR146, ROUND(BS146/BR146*100, 2),0)</f>
        <v>177.36</v>
      </c>
      <c r="BU146" s="20" t="s">
        <v>238</v>
      </c>
      <c r="BV146" s="21" t="s">
        <v>239</v>
      </c>
      <c r="BW146" s="13">
        <v>109</v>
      </c>
      <c r="BX146" s="22">
        <v>24</v>
      </c>
      <c r="BY146" s="22">
        <v>11</v>
      </c>
      <c r="BZ146" s="22">
        <f>IF(BX146, ROUND(BY146/BX146*100, 2),0)</f>
        <v>45.83</v>
      </c>
      <c r="CA146" s="20" t="s">
        <v>238</v>
      </c>
      <c r="CB146" s="21" t="s">
        <v>239</v>
      </c>
      <c r="CC146" s="13">
        <v>109</v>
      </c>
      <c r="CD146" s="22">
        <v>5</v>
      </c>
      <c r="CE146" s="22">
        <v>0</v>
      </c>
      <c r="CF146" s="22">
        <f>IF(CD146, ROUND(CE146/CD146*100, 2),0)</f>
        <v>0</v>
      </c>
      <c r="CG146" s="20" t="s">
        <v>238</v>
      </c>
      <c r="CH146" s="21" t="s">
        <v>239</v>
      </c>
      <c r="CI146" s="13">
        <v>109</v>
      </c>
      <c r="CJ146" s="22">
        <v>8</v>
      </c>
      <c r="CK146" s="22">
        <v>2</v>
      </c>
      <c r="CL146" s="22">
        <f>IF(CJ146, ROUND(CK146/CJ146*100, 2),0)</f>
        <v>25</v>
      </c>
    </row>
    <row r="147" spans="1:90" ht="19.350000000000001" customHeight="1" x14ac:dyDescent="0.25">
      <c r="A147" s="23"/>
      <c r="B147" s="32" t="s">
        <v>225</v>
      </c>
      <c r="C147" s="18" t="s">
        <v>12</v>
      </c>
      <c r="D147" s="25"/>
      <c r="E147" s="25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  <c r="BC147" s="23"/>
      <c r="BD147" s="32" t="s">
        <v>225</v>
      </c>
      <c r="BE147" s="18" t="s">
        <v>12</v>
      </c>
      <c r="BF147" s="25"/>
      <c r="BG147" s="25"/>
      <c r="BH147" s="19"/>
      <c r="BI147" s="23"/>
      <c r="BJ147" s="32" t="s">
        <v>225</v>
      </c>
      <c r="BK147" s="18" t="s">
        <v>12</v>
      </c>
      <c r="BL147" s="25"/>
      <c r="BM147" s="25"/>
      <c r="BN147" s="19"/>
      <c r="BO147" s="23"/>
      <c r="BP147" s="32" t="s">
        <v>225</v>
      </c>
      <c r="BQ147" s="18" t="s">
        <v>12</v>
      </c>
      <c r="BR147" s="25"/>
      <c r="BS147" s="25"/>
      <c r="BT147" s="19"/>
      <c r="BU147" s="23"/>
      <c r="BV147" s="32" t="s">
        <v>225</v>
      </c>
      <c r="BW147" s="18" t="s">
        <v>12</v>
      </c>
      <c r="BX147" s="25"/>
      <c r="BY147" s="25"/>
      <c r="BZ147" s="19"/>
      <c r="CA147" s="23"/>
      <c r="CB147" s="32" t="s">
        <v>225</v>
      </c>
      <c r="CC147" s="18" t="s">
        <v>12</v>
      </c>
      <c r="CD147" s="25"/>
      <c r="CE147" s="25"/>
      <c r="CF147" s="19"/>
      <c r="CG147" s="23"/>
      <c r="CH147" s="32" t="s">
        <v>225</v>
      </c>
      <c r="CI147" s="18" t="s">
        <v>12</v>
      </c>
      <c r="CJ147" s="25"/>
      <c r="CK147" s="25"/>
      <c r="CL147" s="19"/>
    </row>
    <row r="148" spans="1:90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88">SUM(OFFSET(D148,0,6),OFFSET(D148,0,12),OFFSET(D148,0,18),OFFSET(D148,0,24),OFFSET(D148,0,30),OFFSET(D148,0,36),OFFSET(D148,0,42),OFFSET(D148,0,48),OFFSET(D148,0,54),OFFSET(D148,0,60),OFFSET(D148,0,66),OFFSET(D148,0,72),OFFSET(D148,0,78),OFFSET(D148,0,84))</f>
        <v>26</v>
      </c>
      <c r="E148" s="22">
        <f t="shared" ca="1" si="88"/>
        <v>70</v>
      </c>
      <c r="F148" s="22">
        <f ca="1">IF(D148, ROUND(E148/D148*100, 2),0)</f>
        <v>269.23</v>
      </c>
      <c r="G148" s="26" t="s">
        <v>240</v>
      </c>
      <c r="H148" s="30" t="s">
        <v>227</v>
      </c>
      <c r="I148" s="13">
        <v>110</v>
      </c>
      <c r="J148" s="22">
        <v>2</v>
      </c>
      <c r="K148" s="22">
        <v>17</v>
      </c>
      <c r="L148" s="22">
        <f>IF(J148, ROUND(K148/J148*100, 2),0)</f>
        <v>850</v>
      </c>
      <c r="M148" s="26" t="s">
        <v>240</v>
      </c>
      <c r="N148" s="30" t="s">
        <v>227</v>
      </c>
      <c r="O148" s="13">
        <v>110</v>
      </c>
      <c r="P148" s="22">
        <v>3</v>
      </c>
      <c r="Q148" s="22">
        <v>2</v>
      </c>
      <c r="R148" s="22">
        <f>IF(P148, ROUND(Q148/P148*100, 2),0)</f>
        <v>66.67</v>
      </c>
      <c r="S148" s="26" t="s">
        <v>240</v>
      </c>
      <c r="T148" s="30" t="s">
        <v>227</v>
      </c>
      <c r="U148" s="13">
        <v>110</v>
      </c>
      <c r="V148" s="22">
        <v>1</v>
      </c>
      <c r="W148" s="22">
        <v>6</v>
      </c>
      <c r="X148" s="22">
        <f>IF(V148, ROUND(W148/V148*100, 2),0)</f>
        <v>600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3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2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4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4</v>
      </c>
      <c r="AU148" s="22">
        <v>4</v>
      </c>
      <c r="AV148" s="22">
        <f>IF(AT148, ROUND(AU148/AT148*100, 2),0)</f>
        <v>100</v>
      </c>
      <c r="AW148" s="26" t="s">
        <v>240</v>
      </c>
      <c r="AX148" s="30" t="s">
        <v>227</v>
      </c>
      <c r="AY148" s="13">
        <v>110</v>
      </c>
      <c r="AZ148" s="22">
        <v>3</v>
      </c>
      <c r="BA148" s="22">
        <v>27</v>
      </c>
      <c r="BB148" s="22">
        <f>IF(AZ148, ROUND(BA148/AZ148*100, 2),0)</f>
        <v>900</v>
      </c>
      <c r="BC148" s="26" t="s">
        <v>240</v>
      </c>
      <c r="BD148" s="30" t="s">
        <v>227</v>
      </c>
      <c r="BE148" s="13">
        <v>110</v>
      </c>
      <c r="BF148" s="22">
        <v>1</v>
      </c>
      <c r="BG148" s="22">
        <v>3</v>
      </c>
      <c r="BH148" s="22">
        <f>IF(BF148, ROUND(BG148/BF148*100, 2),0)</f>
        <v>300</v>
      </c>
      <c r="BI148" s="26" t="s">
        <v>240</v>
      </c>
      <c r="BJ148" s="30" t="s">
        <v>227</v>
      </c>
      <c r="BK148" s="13">
        <v>110</v>
      </c>
      <c r="BL148" s="22">
        <v>3</v>
      </c>
      <c r="BM148" s="22">
        <v>0</v>
      </c>
      <c r="BN148" s="22">
        <f>IF(BL148, ROUND(BM148/BL148*100, 2),0)</f>
        <v>0</v>
      </c>
      <c r="BO148" s="26" t="s">
        <v>240</v>
      </c>
      <c r="BP148" s="30" t="s">
        <v>227</v>
      </c>
      <c r="BQ148" s="13">
        <v>110</v>
      </c>
      <c r="BR148" s="22">
        <v>3</v>
      </c>
      <c r="BS148" s="22">
        <v>6</v>
      </c>
      <c r="BT148" s="22">
        <f>IF(BR148, ROUND(BS148/BR148*100, 2),0)</f>
        <v>200</v>
      </c>
      <c r="BU148" s="26" t="s">
        <v>240</v>
      </c>
      <c r="BV148" s="30" t="s">
        <v>227</v>
      </c>
      <c r="BW148" s="13">
        <v>110</v>
      </c>
      <c r="BX148" s="22">
        <v>1</v>
      </c>
      <c r="BY148" s="22">
        <v>0</v>
      </c>
      <c r="BZ148" s="22">
        <f>IF(BX148, ROUND(BY148/BX148*100, 2),0)</f>
        <v>0</v>
      </c>
      <c r="CA148" s="26" t="s">
        <v>240</v>
      </c>
      <c r="CB148" s="30" t="s">
        <v>227</v>
      </c>
      <c r="CC148" s="13">
        <v>110</v>
      </c>
      <c r="CD148" s="22">
        <v>1</v>
      </c>
      <c r="CE148" s="22">
        <v>0</v>
      </c>
      <c r="CF148" s="22">
        <f>IF(CD148, ROUND(CE148/CD148*100, 2),0)</f>
        <v>0</v>
      </c>
      <c r="CG148" s="26" t="s">
        <v>240</v>
      </c>
      <c r="CH148" s="30" t="s">
        <v>227</v>
      </c>
      <c r="CI148" s="13">
        <v>110</v>
      </c>
      <c r="CJ148" s="22">
        <v>0</v>
      </c>
      <c r="CK148" s="22">
        <v>0</v>
      </c>
      <c r="CL148" s="22">
        <f>IF(CJ148, ROUND(CK148/CJ148*100, 2),0)</f>
        <v>0</v>
      </c>
    </row>
    <row r="149" spans="1:90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88"/>
        <v>0</v>
      </c>
      <c r="E149" s="22">
        <f t="shared" ca="1" si="8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  <c r="BC149" s="26" t="s">
        <v>241</v>
      </c>
      <c r="BD149" s="30" t="s">
        <v>229</v>
      </c>
      <c r="BE149" s="13">
        <v>111</v>
      </c>
      <c r="BF149" s="22">
        <v>0</v>
      </c>
      <c r="BG149" s="22">
        <v>0</v>
      </c>
      <c r="BH149" s="22">
        <f>IF(BF149, ROUND(BG149/BF149*100, 2),0)</f>
        <v>0</v>
      </c>
      <c r="BI149" s="26" t="s">
        <v>241</v>
      </c>
      <c r="BJ149" s="30" t="s">
        <v>229</v>
      </c>
      <c r="BK149" s="13">
        <v>111</v>
      </c>
      <c r="BL149" s="22">
        <v>0</v>
      </c>
      <c r="BM149" s="22">
        <v>0</v>
      </c>
      <c r="BN149" s="22">
        <f>IF(BL149, ROUND(BM149/BL149*100, 2),0)</f>
        <v>0</v>
      </c>
      <c r="BO149" s="26" t="s">
        <v>241</v>
      </c>
      <c r="BP149" s="30" t="s">
        <v>229</v>
      </c>
      <c r="BQ149" s="13">
        <v>111</v>
      </c>
      <c r="BR149" s="22">
        <v>0</v>
      </c>
      <c r="BS149" s="22">
        <v>0</v>
      </c>
      <c r="BT149" s="22">
        <f>IF(BR149, ROUND(BS149/BR149*100, 2),0)</f>
        <v>0</v>
      </c>
      <c r="BU149" s="26" t="s">
        <v>241</v>
      </c>
      <c r="BV149" s="30" t="s">
        <v>229</v>
      </c>
      <c r="BW149" s="13">
        <v>111</v>
      </c>
      <c r="BX149" s="22">
        <v>0</v>
      </c>
      <c r="BY149" s="22">
        <v>0</v>
      </c>
      <c r="BZ149" s="22">
        <f>IF(BX149, ROUND(BY149/BX149*100, 2),0)</f>
        <v>0</v>
      </c>
      <c r="CA149" s="26" t="s">
        <v>241</v>
      </c>
      <c r="CB149" s="30" t="s">
        <v>229</v>
      </c>
      <c r="CC149" s="13">
        <v>111</v>
      </c>
      <c r="CD149" s="22">
        <v>0</v>
      </c>
      <c r="CE149" s="22">
        <v>0</v>
      </c>
      <c r="CF149" s="22">
        <f>IF(CD149, ROUND(CE149/CD149*100, 2),0)</f>
        <v>0</v>
      </c>
      <c r="CG149" s="26" t="s">
        <v>241</v>
      </c>
      <c r="CH149" s="30" t="s">
        <v>229</v>
      </c>
      <c r="CI149" s="13">
        <v>111</v>
      </c>
      <c r="CJ149" s="22">
        <v>0</v>
      </c>
      <c r="CK149" s="22">
        <v>0</v>
      </c>
      <c r="CL149" s="22">
        <f>IF(CJ149, ROUND(CK149/CJ149*100, 2),0)</f>
        <v>0</v>
      </c>
    </row>
    <row r="150" spans="1:90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88"/>
        <v>67</v>
      </c>
      <c r="E150" s="22">
        <f t="shared" ca="1" si="88"/>
        <v>64</v>
      </c>
      <c r="F150" s="22">
        <f ca="1">IF(D150, ROUND(E150/D150*100, 2),0)</f>
        <v>95.52</v>
      </c>
      <c r="G150" s="20" t="s">
        <v>242</v>
      </c>
      <c r="H150" s="28" t="s">
        <v>243</v>
      </c>
      <c r="I150" s="13">
        <v>112</v>
      </c>
      <c r="J150" s="22">
        <v>6</v>
      </c>
      <c r="K150" s="22">
        <v>15</v>
      </c>
      <c r="L150" s="22">
        <f>IF(J150, ROUND(K150/J150*100, 2),0)</f>
        <v>250</v>
      </c>
      <c r="M150" s="20" t="s">
        <v>242</v>
      </c>
      <c r="N150" s="28" t="s">
        <v>243</v>
      </c>
      <c r="O150" s="13">
        <v>112</v>
      </c>
      <c r="P150" s="22">
        <v>3</v>
      </c>
      <c r="Q150" s="22">
        <v>5</v>
      </c>
      <c r="R150" s="22">
        <f>IF(P150, ROUND(Q150/P150*100, 2),0)</f>
        <v>166.67</v>
      </c>
      <c r="S150" s="20" t="s">
        <v>242</v>
      </c>
      <c r="T150" s="28" t="s">
        <v>243</v>
      </c>
      <c r="U150" s="13">
        <v>112</v>
      </c>
      <c r="V150" s="22">
        <v>8</v>
      </c>
      <c r="W150" s="22">
        <v>5</v>
      </c>
      <c r="X150" s="22">
        <f>IF(V150, ROUND(W150/V150*100, 2),0)</f>
        <v>62.5</v>
      </c>
      <c r="Y150" s="20" t="s">
        <v>242</v>
      </c>
      <c r="Z150" s="28" t="s">
        <v>243</v>
      </c>
      <c r="AA150" s="13">
        <v>112</v>
      </c>
      <c r="AB150" s="22">
        <v>2</v>
      </c>
      <c r="AC150" s="22">
        <v>2</v>
      </c>
      <c r="AD150" s="22">
        <f>IF(AB150, ROUND(AC150/AB150*100, 2),0)</f>
        <v>100</v>
      </c>
      <c r="AE150" s="20" t="s">
        <v>242</v>
      </c>
      <c r="AF150" s="28" t="s">
        <v>243</v>
      </c>
      <c r="AG150" s="13">
        <v>112</v>
      </c>
      <c r="AH150" s="22">
        <v>1</v>
      </c>
      <c r="AI150" s="22">
        <v>0</v>
      </c>
      <c r="AJ150" s="22">
        <f>IF(AH150, ROUND(AI150/AH150*100, 2),0)</f>
        <v>0</v>
      </c>
      <c r="AK150" s="20" t="s">
        <v>242</v>
      </c>
      <c r="AL150" s="28" t="s">
        <v>243</v>
      </c>
      <c r="AM150" s="13">
        <v>112</v>
      </c>
      <c r="AN150" s="22">
        <v>7</v>
      </c>
      <c r="AO150" s="22">
        <v>11</v>
      </c>
      <c r="AP150" s="22">
        <f>IF(AN150, ROUND(AO150/AN150*100, 2),0)</f>
        <v>157.13999999999999</v>
      </c>
      <c r="AQ150" s="20" t="s">
        <v>242</v>
      </c>
      <c r="AR150" s="28" t="s">
        <v>243</v>
      </c>
      <c r="AS150" s="13">
        <v>112</v>
      </c>
      <c r="AT150" s="22">
        <v>15</v>
      </c>
      <c r="AU150" s="22">
        <v>13</v>
      </c>
      <c r="AV150" s="22">
        <f>IF(AT150, ROUND(AU150/AT150*100, 2),0)</f>
        <v>86.67</v>
      </c>
      <c r="AW150" s="20" t="s">
        <v>242</v>
      </c>
      <c r="AX150" s="28" t="s">
        <v>243</v>
      </c>
      <c r="AY150" s="13">
        <v>112</v>
      </c>
      <c r="AZ150" s="22">
        <v>0</v>
      </c>
      <c r="BA150" s="22">
        <v>0</v>
      </c>
      <c r="BB150" s="22">
        <f>IF(AZ150, ROUND(BA150/AZ150*100, 2),0)</f>
        <v>0</v>
      </c>
      <c r="BC150" s="20" t="s">
        <v>242</v>
      </c>
      <c r="BD150" s="28" t="s">
        <v>243</v>
      </c>
      <c r="BE150" s="13">
        <v>112</v>
      </c>
      <c r="BF150" s="22">
        <v>0</v>
      </c>
      <c r="BG150" s="22">
        <v>5</v>
      </c>
      <c r="BH150" s="22">
        <f>IF(BF150, ROUND(BG150/BF150*100, 2),0)</f>
        <v>0</v>
      </c>
      <c r="BI150" s="20" t="s">
        <v>242</v>
      </c>
      <c r="BJ150" s="28" t="s">
        <v>243</v>
      </c>
      <c r="BK150" s="13">
        <v>112</v>
      </c>
      <c r="BL150" s="22">
        <v>4</v>
      </c>
      <c r="BM150" s="22">
        <v>1</v>
      </c>
      <c r="BN150" s="22">
        <f>IF(BL150, ROUND(BM150/BL150*100, 2),0)</f>
        <v>25</v>
      </c>
      <c r="BO150" s="20" t="s">
        <v>242</v>
      </c>
      <c r="BP150" s="28" t="s">
        <v>243</v>
      </c>
      <c r="BQ150" s="13">
        <v>112</v>
      </c>
      <c r="BR150" s="22">
        <v>4</v>
      </c>
      <c r="BS150" s="22">
        <v>0</v>
      </c>
      <c r="BT150" s="22">
        <f>IF(BR150, ROUND(BS150/BR150*100, 2),0)</f>
        <v>0</v>
      </c>
      <c r="BU150" s="20" t="s">
        <v>242</v>
      </c>
      <c r="BV150" s="28" t="s">
        <v>243</v>
      </c>
      <c r="BW150" s="13">
        <v>112</v>
      </c>
      <c r="BX150" s="22">
        <v>15</v>
      </c>
      <c r="BY150" s="22">
        <v>7</v>
      </c>
      <c r="BZ150" s="22">
        <f>IF(BX150, ROUND(BY150/BX150*100, 2),0)</f>
        <v>46.67</v>
      </c>
      <c r="CA150" s="20" t="s">
        <v>242</v>
      </c>
      <c r="CB150" s="28" t="s">
        <v>243</v>
      </c>
      <c r="CC150" s="13">
        <v>112</v>
      </c>
      <c r="CD150" s="22">
        <v>2</v>
      </c>
      <c r="CE150" s="22">
        <v>0</v>
      </c>
      <c r="CF150" s="22">
        <f>IF(CD150, ROUND(CE150/CD150*100, 2),0)</f>
        <v>0</v>
      </c>
      <c r="CG150" s="20" t="s">
        <v>242</v>
      </c>
      <c r="CH150" s="28" t="s">
        <v>243</v>
      </c>
      <c r="CI150" s="13">
        <v>112</v>
      </c>
      <c r="CJ150" s="22">
        <v>0</v>
      </c>
      <c r="CK150" s="22">
        <v>0</v>
      </c>
      <c r="CL150" s="22">
        <f>IF(CJ150, ROUND(CK150/CJ150*100, 2),0)</f>
        <v>0</v>
      </c>
    </row>
    <row r="151" spans="1:90" ht="19.350000000000001" customHeight="1" x14ac:dyDescent="0.25">
      <c r="A151" s="23"/>
      <c r="B151" s="24" t="s">
        <v>244</v>
      </c>
      <c r="C151" s="18" t="s">
        <v>12</v>
      </c>
      <c r="D151" s="25"/>
      <c r="E151" s="25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  <c r="BC151" s="23"/>
      <c r="BD151" s="24" t="s">
        <v>244</v>
      </c>
      <c r="BE151" s="18" t="s">
        <v>12</v>
      </c>
      <c r="BF151" s="25"/>
      <c r="BG151" s="25"/>
      <c r="BH151" s="19"/>
      <c r="BI151" s="23"/>
      <c r="BJ151" s="24" t="s">
        <v>244</v>
      </c>
      <c r="BK151" s="18" t="s">
        <v>12</v>
      </c>
      <c r="BL151" s="25"/>
      <c r="BM151" s="25"/>
      <c r="BN151" s="19"/>
      <c r="BO151" s="23"/>
      <c r="BP151" s="24" t="s">
        <v>244</v>
      </c>
      <c r="BQ151" s="18" t="s">
        <v>12</v>
      </c>
      <c r="BR151" s="25"/>
      <c r="BS151" s="25"/>
      <c r="BT151" s="19"/>
      <c r="BU151" s="23"/>
      <c r="BV151" s="24" t="s">
        <v>244</v>
      </c>
      <c r="BW151" s="18" t="s">
        <v>12</v>
      </c>
      <c r="BX151" s="25"/>
      <c r="BY151" s="25"/>
      <c r="BZ151" s="19"/>
      <c r="CA151" s="23"/>
      <c r="CB151" s="24" t="s">
        <v>244</v>
      </c>
      <c r="CC151" s="18" t="s">
        <v>12</v>
      </c>
      <c r="CD151" s="25"/>
      <c r="CE151" s="25"/>
      <c r="CF151" s="19"/>
      <c r="CG151" s="23"/>
      <c r="CH151" s="24" t="s">
        <v>244</v>
      </c>
      <c r="CI151" s="18" t="s">
        <v>12</v>
      </c>
      <c r="CJ151" s="25"/>
      <c r="CK151" s="25"/>
      <c r="CL151" s="19"/>
    </row>
    <row r="152" spans="1:90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89">SUM(OFFSET(D152,0,6),OFFSET(D152,0,12),OFFSET(D152,0,18),OFFSET(D152,0,24),OFFSET(D152,0,30),OFFSET(D152,0,36),OFFSET(D152,0,42),OFFSET(D152,0,48),OFFSET(D152,0,54),OFFSET(D152,0,60),OFFSET(D152,0,66),OFFSET(D152,0,72),OFFSET(D152,0,78),OFFSET(D152,0,84))</f>
        <v>2</v>
      </c>
      <c r="E152" s="22">
        <f t="shared" ca="1" si="89"/>
        <v>1</v>
      </c>
      <c r="F152" s="22">
        <f t="shared" ref="F152:F157" ca="1" si="90">IF(D152, ROUND(E152/D152*100, 2),0)</f>
        <v>50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9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0</v>
      </c>
      <c r="R152" s="22">
        <f t="shared" ref="R152:R157" si="9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9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9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9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1</v>
      </c>
      <c r="AP152" s="22">
        <f t="shared" ref="AP152:AP157" si="96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1</v>
      </c>
      <c r="AU152" s="22">
        <v>0</v>
      </c>
      <c r="AV152" s="22">
        <f t="shared" ref="AV152:AV157" si="97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98">IF(AZ152, ROUND(BA152/AZ152*100, 2),0)</f>
        <v>0</v>
      </c>
      <c r="BC152" s="26" t="s">
        <v>245</v>
      </c>
      <c r="BD152" s="30" t="s">
        <v>246</v>
      </c>
      <c r="BE152" s="13">
        <v>113</v>
      </c>
      <c r="BF152" s="22">
        <v>0</v>
      </c>
      <c r="BG152" s="22">
        <v>0</v>
      </c>
      <c r="BH152" s="22">
        <f t="shared" ref="BH152:BH157" si="99">IF(BF152, ROUND(BG152/BF152*100, 2),0)</f>
        <v>0</v>
      </c>
      <c r="BI152" s="26" t="s">
        <v>245</v>
      </c>
      <c r="BJ152" s="30" t="s">
        <v>246</v>
      </c>
      <c r="BK152" s="13">
        <v>113</v>
      </c>
      <c r="BL152" s="22">
        <v>1</v>
      </c>
      <c r="BM152" s="22">
        <v>0</v>
      </c>
      <c r="BN152" s="22">
        <f t="shared" ref="BN152:BN157" si="100">IF(BL152, ROUND(BM152/BL152*100, 2),0)</f>
        <v>0</v>
      </c>
      <c r="BO152" s="26" t="s">
        <v>245</v>
      </c>
      <c r="BP152" s="30" t="s">
        <v>246</v>
      </c>
      <c r="BQ152" s="13">
        <v>113</v>
      </c>
      <c r="BR152" s="22">
        <v>0</v>
      </c>
      <c r="BS152" s="22">
        <v>0</v>
      </c>
      <c r="BT152" s="22">
        <f t="shared" ref="BT152:BT157" si="101">IF(BR152, ROUND(BS152/BR152*100, 2),0)</f>
        <v>0</v>
      </c>
      <c r="BU152" s="26" t="s">
        <v>245</v>
      </c>
      <c r="BV152" s="30" t="s">
        <v>246</v>
      </c>
      <c r="BW152" s="13">
        <v>113</v>
      </c>
      <c r="BX152" s="22">
        <v>0</v>
      </c>
      <c r="BY152" s="22">
        <v>0</v>
      </c>
      <c r="BZ152" s="22">
        <f t="shared" ref="BZ152:BZ157" si="102">IF(BX152, ROUND(BY152/BX152*100, 2),0)</f>
        <v>0</v>
      </c>
      <c r="CA152" s="26" t="s">
        <v>245</v>
      </c>
      <c r="CB152" s="30" t="s">
        <v>246</v>
      </c>
      <c r="CC152" s="13">
        <v>113</v>
      </c>
      <c r="CD152" s="22">
        <v>0</v>
      </c>
      <c r="CE152" s="22">
        <v>0</v>
      </c>
      <c r="CF152" s="22">
        <f t="shared" ref="CF152:CF157" si="103">IF(CD152, ROUND(CE152/CD152*100, 2),0)</f>
        <v>0</v>
      </c>
      <c r="CG152" s="26" t="s">
        <v>245</v>
      </c>
      <c r="CH152" s="30" t="s">
        <v>246</v>
      </c>
      <c r="CI152" s="13">
        <v>113</v>
      </c>
      <c r="CJ152" s="22">
        <v>0</v>
      </c>
      <c r="CK152" s="22">
        <v>0</v>
      </c>
      <c r="CL152" s="22">
        <f t="shared" ref="CL152:CL157" si="104">IF(CJ152, ROUND(CK152/CJ152*100, 2),0)</f>
        <v>0</v>
      </c>
    </row>
    <row r="153" spans="1:90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89"/>
        <v>13</v>
      </c>
      <c r="E153" s="22">
        <f t="shared" ca="1" si="89"/>
        <v>8</v>
      </c>
      <c r="F153" s="22">
        <f t="shared" ca="1" si="90"/>
        <v>61.54</v>
      </c>
      <c r="G153" s="26" t="s">
        <v>247</v>
      </c>
      <c r="H153" s="30" t="s">
        <v>248</v>
      </c>
      <c r="I153" s="13">
        <v>114</v>
      </c>
      <c r="J153" s="22">
        <v>1</v>
      </c>
      <c r="K153" s="22">
        <v>0</v>
      </c>
      <c r="L153" s="22">
        <f t="shared" si="91"/>
        <v>0</v>
      </c>
      <c r="M153" s="26" t="s">
        <v>247</v>
      </c>
      <c r="N153" s="30" t="s">
        <v>248</v>
      </c>
      <c r="O153" s="13">
        <v>114</v>
      </c>
      <c r="P153" s="22">
        <v>1</v>
      </c>
      <c r="Q153" s="22">
        <v>0</v>
      </c>
      <c r="R153" s="22">
        <f t="shared" si="92"/>
        <v>0</v>
      </c>
      <c r="S153" s="26" t="s">
        <v>247</v>
      </c>
      <c r="T153" s="30" t="s">
        <v>248</v>
      </c>
      <c r="U153" s="13">
        <v>114</v>
      </c>
      <c r="V153" s="22">
        <v>4</v>
      </c>
      <c r="W153" s="22">
        <v>1</v>
      </c>
      <c r="X153" s="22">
        <f t="shared" si="93"/>
        <v>25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2</v>
      </c>
      <c r="AD153" s="22">
        <f t="shared" si="94"/>
        <v>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0</v>
      </c>
      <c r="AJ153" s="22">
        <f t="shared" si="95"/>
        <v>0</v>
      </c>
      <c r="AK153" s="26" t="s">
        <v>247</v>
      </c>
      <c r="AL153" s="30" t="s">
        <v>248</v>
      </c>
      <c r="AM153" s="13">
        <v>114</v>
      </c>
      <c r="AN153" s="22">
        <v>2</v>
      </c>
      <c r="AO153" s="22">
        <v>1</v>
      </c>
      <c r="AP153" s="22">
        <f t="shared" si="96"/>
        <v>50</v>
      </c>
      <c r="AQ153" s="26" t="s">
        <v>247</v>
      </c>
      <c r="AR153" s="30" t="s">
        <v>248</v>
      </c>
      <c r="AS153" s="13">
        <v>114</v>
      </c>
      <c r="AT153" s="22">
        <v>4</v>
      </c>
      <c r="AU153" s="22">
        <v>3</v>
      </c>
      <c r="AV153" s="22">
        <f t="shared" si="97"/>
        <v>75</v>
      </c>
      <c r="AW153" s="26" t="s">
        <v>247</v>
      </c>
      <c r="AX153" s="30" t="s">
        <v>248</v>
      </c>
      <c r="AY153" s="13">
        <v>114</v>
      </c>
      <c r="AZ153" s="22">
        <v>0</v>
      </c>
      <c r="BA153" s="22">
        <v>0</v>
      </c>
      <c r="BB153" s="22">
        <f t="shared" si="98"/>
        <v>0</v>
      </c>
      <c r="BC153" s="26" t="s">
        <v>247</v>
      </c>
      <c r="BD153" s="30" t="s">
        <v>248</v>
      </c>
      <c r="BE153" s="13">
        <v>114</v>
      </c>
      <c r="BF153" s="22">
        <v>0</v>
      </c>
      <c r="BG153" s="22">
        <v>0</v>
      </c>
      <c r="BH153" s="22">
        <f t="shared" si="99"/>
        <v>0</v>
      </c>
      <c r="BI153" s="26" t="s">
        <v>247</v>
      </c>
      <c r="BJ153" s="30" t="s">
        <v>248</v>
      </c>
      <c r="BK153" s="13">
        <v>114</v>
      </c>
      <c r="BL153" s="22">
        <v>0</v>
      </c>
      <c r="BM153" s="22">
        <v>0</v>
      </c>
      <c r="BN153" s="22">
        <f t="shared" si="100"/>
        <v>0</v>
      </c>
      <c r="BO153" s="26" t="s">
        <v>247</v>
      </c>
      <c r="BP153" s="30" t="s">
        <v>248</v>
      </c>
      <c r="BQ153" s="13">
        <v>114</v>
      </c>
      <c r="BR153" s="22">
        <v>0</v>
      </c>
      <c r="BS153" s="22">
        <v>0</v>
      </c>
      <c r="BT153" s="22">
        <f t="shared" si="101"/>
        <v>0</v>
      </c>
      <c r="BU153" s="26" t="s">
        <v>247</v>
      </c>
      <c r="BV153" s="30" t="s">
        <v>248</v>
      </c>
      <c r="BW153" s="13">
        <v>114</v>
      </c>
      <c r="BX153" s="22">
        <v>1</v>
      </c>
      <c r="BY153" s="22">
        <v>1</v>
      </c>
      <c r="BZ153" s="22">
        <f t="shared" si="102"/>
        <v>100</v>
      </c>
      <c r="CA153" s="26" t="s">
        <v>247</v>
      </c>
      <c r="CB153" s="30" t="s">
        <v>248</v>
      </c>
      <c r="CC153" s="13">
        <v>114</v>
      </c>
      <c r="CD153" s="22">
        <v>0</v>
      </c>
      <c r="CE153" s="22">
        <v>0</v>
      </c>
      <c r="CF153" s="22">
        <f t="shared" si="103"/>
        <v>0</v>
      </c>
      <c r="CG153" s="26" t="s">
        <v>247</v>
      </c>
      <c r="CH153" s="30" t="s">
        <v>248</v>
      </c>
      <c r="CI153" s="13">
        <v>114</v>
      </c>
      <c r="CJ153" s="22">
        <v>0</v>
      </c>
      <c r="CK153" s="22">
        <v>0</v>
      </c>
      <c r="CL153" s="22">
        <f t="shared" si="104"/>
        <v>0</v>
      </c>
    </row>
    <row r="154" spans="1:90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89"/>
        <v>27</v>
      </c>
      <c r="E154" s="22">
        <f t="shared" ca="1" si="89"/>
        <v>25</v>
      </c>
      <c r="F154" s="22">
        <f t="shared" ca="1" si="90"/>
        <v>92.59</v>
      </c>
      <c r="G154" s="26" t="s">
        <v>249</v>
      </c>
      <c r="H154" s="30" t="s">
        <v>250</v>
      </c>
      <c r="I154" s="13">
        <v>115</v>
      </c>
      <c r="J154" s="22">
        <v>4</v>
      </c>
      <c r="K154" s="22">
        <v>1</v>
      </c>
      <c r="L154" s="22">
        <f t="shared" si="91"/>
        <v>25</v>
      </c>
      <c r="M154" s="26" t="s">
        <v>249</v>
      </c>
      <c r="N154" s="30" t="s">
        <v>250</v>
      </c>
      <c r="O154" s="13">
        <v>115</v>
      </c>
      <c r="P154" s="22">
        <v>0</v>
      </c>
      <c r="Q154" s="22">
        <v>2</v>
      </c>
      <c r="R154" s="22">
        <f t="shared" si="92"/>
        <v>0</v>
      </c>
      <c r="S154" s="26" t="s">
        <v>249</v>
      </c>
      <c r="T154" s="30" t="s">
        <v>250</v>
      </c>
      <c r="U154" s="13">
        <v>115</v>
      </c>
      <c r="V154" s="22">
        <v>1</v>
      </c>
      <c r="W154" s="22">
        <v>1</v>
      </c>
      <c r="X154" s="22">
        <f t="shared" si="93"/>
        <v>100</v>
      </c>
      <c r="Y154" s="26" t="s">
        <v>249</v>
      </c>
      <c r="Z154" s="30" t="s">
        <v>250</v>
      </c>
      <c r="AA154" s="13">
        <v>115</v>
      </c>
      <c r="AB154" s="22">
        <v>2</v>
      </c>
      <c r="AC154" s="22">
        <v>0</v>
      </c>
      <c r="AD154" s="22">
        <f t="shared" si="94"/>
        <v>0</v>
      </c>
      <c r="AE154" s="26" t="s">
        <v>249</v>
      </c>
      <c r="AF154" s="30" t="s">
        <v>250</v>
      </c>
      <c r="AG154" s="13">
        <v>115</v>
      </c>
      <c r="AH154" s="22">
        <v>1</v>
      </c>
      <c r="AI154" s="22">
        <v>0</v>
      </c>
      <c r="AJ154" s="22">
        <f t="shared" si="95"/>
        <v>0</v>
      </c>
      <c r="AK154" s="26" t="s">
        <v>249</v>
      </c>
      <c r="AL154" s="30" t="s">
        <v>250</v>
      </c>
      <c r="AM154" s="13">
        <v>115</v>
      </c>
      <c r="AN154" s="22">
        <v>3</v>
      </c>
      <c r="AO154" s="22">
        <v>9</v>
      </c>
      <c r="AP154" s="22">
        <f t="shared" si="96"/>
        <v>300</v>
      </c>
      <c r="AQ154" s="26" t="s">
        <v>249</v>
      </c>
      <c r="AR154" s="30" t="s">
        <v>250</v>
      </c>
      <c r="AS154" s="13">
        <v>115</v>
      </c>
      <c r="AT154" s="22">
        <v>9</v>
      </c>
      <c r="AU154" s="22">
        <v>7</v>
      </c>
      <c r="AV154" s="22">
        <f t="shared" si="97"/>
        <v>77.78</v>
      </c>
      <c r="AW154" s="26" t="s">
        <v>249</v>
      </c>
      <c r="AX154" s="30" t="s">
        <v>250</v>
      </c>
      <c r="AY154" s="13">
        <v>115</v>
      </c>
      <c r="AZ154" s="22">
        <v>0</v>
      </c>
      <c r="BA154" s="22">
        <v>0</v>
      </c>
      <c r="BB154" s="22">
        <f t="shared" si="98"/>
        <v>0</v>
      </c>
      <c r="BC154" s="26" t="s">
        <v>249</v>
      </c>
      <c r="BD154" s="30" t="s">
        <v>250</v>
      </c>
      <c r="BE154" s="13">
        <v>115</v>
      </c>
      <c r="BF154" s="22">
        <v>0</v>
      </c>
      <c r="BG154" s="22">
        <v>3</v>
      </c>
      <c r="BH154" s="22">
        <f t="shared" si="99"/>
        <v>0</v>
      </c>
      <c r="BI154" s="26" t="s">
        <v>249</v>
      </c>
      <c r="BJ154" s="30" t="s">
        <v>250</v>
      </c>
      <c r="BK154" s="13">
        <v>115</v>
      </c>
      <c r="BL154" s="22">
        <v>1</v>
      </c>
      <c r="BM154" s="22">
        <v>0</v>
      </c>
      <c r="BN154" s="22">
        <f t="shared" si="100"/>
        <v>0</v>
      </c>
      <c r="BO154" s="26" t="s">
        <v>249</v>
      </c>
      <c r="BP154" s="30" t="s">
        <v>250</v>
      </c>
      <c r="BQ154" s="13">
        <v>115</v>
      </c>
      <c r="BR154" s="22">
        <v>4</v>
      </c>
      <c r="BS154" s="22">
        <v>0</v>
      </c>
      <c r="BT154" s="22">
        <f t="shared" si="101"/>
        <v>0</v>
      </c>
      <c r="BU154" s="26" t="s">
        <v>249</v>
      </c>
      <c r="BV154" s="30" t="s">
        <v>250</v>
      </c>
      <c r="BW154" s="13">
        <v>115</v>
      </c>
      <c r="BX154" s="22">
        <v>2</v>
      </c>
      <c r="BY154" s="22">
        <v>2</v>
      </c>
      <c r="BZ154" s="22">
        <f t="shared" si="102"/>
        <v>100</v>
      </c>
      <c r="CA154" s="26" t="s">
        <v>249</v>
      </c>
      <c r="CB154" s="30" t="s">
        <v>250</v>
      </c>
      <c r="CC154" s="13">
        <v>115</v>
      </c>
      <c r="CD154" s="22">
        <v>0</v>
      </c>
      <c r="CE154" s="22">
        <v>0</v>
      </c>
      <c r="CF154" s="22">
        <f t="shared" si="103"/>
        <v>0</v>
      </c>
      <c r="CG154" s="26" t="s">
        <v>249</v>
      </c>
      <c r="CH154" s="30" t="s">
        <v>250</v>
      </c>
      <c r="CI154" s="13">
        <v>115</v>
      </c>
      <c r="CJ154" s="22">
        <v>0</v>
      </c>
      <c r="CK154" s="22">
        <v>0</v>
      </c>
      <c r="CL154" s="22">
        <f t="shared" si="104"/>
        <v>0</v>
      </c>
    </row>
    <row r="155" spans="1:90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89"/>
        <v>15</v>
      </c>
      <c r="E155" s="22">
        <f t="shared" ca="1" si="89"/>
        <v>29</v>
      </c>
      <c r="F155" s="22">
        <f t="shared" ca="1" si="90"/>
        <v>193.33</v>
      </c>
      <c r="G155" s="26" t="s">
        <v>251</v>
      </c>
      <c r="H155" s="30" t="s">
        <v>252</v>
      </c>
      <c r="I155" s="13">
        <v>116</v>
      </c>
      <c r="J155" s="22">
        <v>1</v>
      </c>
      <c r="K155" s="22">
        <v>14</v>
      </c>
      <c r="L155" s="22">
        <f t="shared" si="91"/>
        <v>1400</v>
      </c>
      <c r="M155" s="26" t="s">
        <v>251</v>
      </c>
      <c r="N155" s="30" t="s">
        <v>252</v>
      </c>
      <c r="O155" s="13">
        <v>116</v>
      </c>
      <c r="P155" s="22">
        <v>2</v>
      </c>
      <c r="Q155" s="22">
        <v>2</v>
      </c>
      <c r="R155" s="22">
        <f t="shared" si="92"/>
        <v>100</v>
      </c>
      <c r="S155" s="26" t="s">
        <v>251</v>
      </c>
      <c r="T155" s="30" t="s">
        <v>252</v>
      </c>
      <c r="U155" s="13">
        <v>116</v>
      </c>
      <c r="V155" s="22">
        <v>3</v>
      </c>
      <c r="W155" s="22">
        <v>3</v>
      </c>
      <c r="X155" s="22">
        <f t="shared" si="93"/>
        <v>100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0</v>
      </c>
      <c r="AD155" s="22">
        <f t="shared" si="94"/>
        <v>0</v>
      </c>
      <c r="AE155" s="26" t="s">
        <v>251</v>
      </c>
      <c r="AF155" s="30" t="s">
        <v>252</v>
      </c>
      <c r="AG155" s="13">
        <v>116</v>
      </c>
      <c r="AH155" s="22">
        <v>0</v>
      </c>
      <c r="AI155" s="22">
        <v>0</v>
      </c>
      <c r="AJ155" s="22">
        <f t="shared" si="95"/>
        <v>0</v>
      </c>
      <c r="AK155" s="26" t="s">
        <v>251</v>
      </c>
      <c r="AL155" s="30" t="s">
        <v>252</v>
      </c>
      <c r="AM155" s="13">
        <v>116</v>
      </c>
      <c r="AN155" s="22">
        <v>2</v>
      </c>
      <c r="AO155" s="22">
        <v>0</v>
      </c>
      <c r="AP155" s="22">
        <f t="shared" si="96"/>
        <v>0</v>
      </c>
      <c r="AQ155" s="26" t="s">
        <v>251</v>
      </c>
      <c r="AR155" s="30" t="s">
        <v>252</v>
      </c>
      <c r="AS155" s="13">
        <v>116</v>
      </c>
      <c r="AT155" s="22">
        <v>1</v>
      </c>
      <c r="AU155" s="22">
        <v>3</v>
      </c>
      <c r="AV155" s="22">
        <f t="shared" si="97"/>
        <v>300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98"/>
        <v>0</v>
      </c>
      <c r="BC155" s="26" t="s">
        <v>251</v>
      </c>
      <c r="BD155" s="30" t="s">
        <v>252</v>
      </c>
      <c r="BE155" s="13">
        <v>116</v>
      </c>
      <c r="BF155" s="22">
        <v>0</v>
      </c>
      <c r="BG155" s="22">
        <v>2</v>
      </c>
      <c r="BH155" s="22">
        <f t="shared" si="99"/>
        <v>0</v>
      </c>
      <c r="BI155" s="26" t="s">
        <v>251</v>
      </c>
      <c r="BJ155" s="30" t="s">
        <v>252</v>
      </c>
      <c r="BK155" s="13">
        <v>116</v>
      </c>
      <c r="BL155" s="22">
        <v>2</v>
      </c>
      <c r="BM155" s="22">
        <v>1</v>
      </c>
      <c r="BN155" s="22">
        <f t="shared" si="100"/>
        <v>50</v>
      </c>
      <c r="BO155" s="26" t="s">
        <v>251</v>
      </c>
      <c r="BP155" s="30" t="s">
        <v>252</v>
      </c>
      <c r="BQ155" s="13">
        <v>116</v>
      </c>
      <c r="BR155" s="22">
        <v>0</v>
      </c>
      <c r="BS155" s="22">
        <v>0</v>
      </c>
      <c r="BT155" s="22">
        <f t="shared" si="101"/>
        <v>0</v>
      </c>
      <c r="BU155" s="26" t="s">
        <v>251</v>
      </c>
      <c r="BV155" s="30" t="s">
        <v>252</v>
      </c>
      <c r="BW155" s="13">
        <v>116</v>
      </c>
      <c r="BX155" s="22">
        <v>2</v>
      </c>
      <c r="BY155" s="22">
        <v>4</v>
      </c>
      <c r="BZ155" s="22">
        <f t="shared" si="102"/>
        <v>200</v>
      </c>
      <c r="CA155" s="26" t="s">
        <v>251</v>
      </c>
      <c r="CB155" s="30" t="s">
        <v>252</v>
      </c>
      <c r="CC155" s="13">
        <v>116</v>
      </c>
      <c r="CD155" s="22">
        <v>2</v>
      </c>
      <c r="CE155" s="22">
        <v>0</v>
      </c>
      <c r="CF155" s="22">
        <f t="shared" si="103"/>
        <v>0</v>
      </c>
      <c r="CG155" s="26" t="s">
        <v>251</v>
      </c>
      <c r="CH155" s="30" t="s">
        <v>252</v>
      </c>
      <c r="CI155" s="13">
        <v>116</v>
      </c>
      <c r="CJ155" s="22">
        <v>0</v>
      </c>
      <c r="CK155" s="22">
        <v>0</v>
      </c>
      <c r="CL155" s="22">
        <f t="shared" si="104"/>
        <v>0</v>
      </c>
    </row>
    <row r="156" spans="1:90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89"/>
        <v>481</v>
      </c>
      <c r="E156" s="22">
        <f t="shared" ca="1" si="89"/>
        <v>480</v>
      </c>
      <c r="F156" s="22">
        <f t="shared" ca="1" si="90"/>
        <v>99.79</v>
      </c>
      <c r="G156" s="20" t="s">
        <v>253</v>
      </c>
      <c r="H156" s="28" t="s">
        <v>254</v>
      </c>
      <c r="I156" s="13">
        <v>117</v>
      </c>
      <c r="J156" s="22">
        <v>55</v>
      </c>
      <c r="K156" s="22">
        <v>65</v>
      </c>
      <c r="L156" s="22">
        <f t="shared" si="91"/>
        <v>118.18</v>
      </c>
      <c r="M156" s="20" t="s">
        <v>253</v>
      </c>
      <c r="N156" s="28" t="s">
        <v>254</v>
      </c>
      <c r="O156" s="13">
        <v>117</v>
      </c>
      <c r="P156" s="22">
        <v>16</v>
      </c>
      <c r="Q156" s="22">
        <v>12</v>
      </c>
      <c r="R156" s="22">
        <f t="shared" si="92"/>
        <v>75</v>
      </c>
      <c r="S156" s="20" t="s">
        <v>253</v>
      </c>
      <c r="T156" s="28" t="s">
        <v>254</v>
      </c>
      <c r="U156" s="13">
        <v>117</v>
      </c>
      <c r="V156" s="22">
        <v>12</v>
      </c>
      <c r="W156" s="22">
        <v>18</v>
      </c>
      <c r="X156" s="22">
        <f t="shared" si="93"/>
        <v>150</v>
      </c>
      <c r="Y156" s="20" t="s">
        <v>253</v>
      </c>
      <c r="Z156" s="28" t="s">
        <v>254</v>
      </c>
      <c r="AA156" s="13">
        <v>117</v>
      </c>
      <c r="AB156" s="22">
        <v>57</v>
      </c>
      <c r="AC156" s="22">
        <v>51</v>
      </c>
      <c r="AD156" s="22">
        <f t="shared" si="94"/>
        <v>89.47</v>
      </c>
      <c r="AE156" s="20" t="s">
        <v>253</v>
      </c>
      <c r="AF156" s="28" t="s">
        <v>254</v>
      </c>
      <c r="AG156" s="13">
        <v>117</v>
      </c>
      <c r="AH156" s="22">
        <v>20</v>
      </c>
      <c r="AI156" s="22">
        <v>15</v>
      </c>
      <c r="AJ156" s="22">
        <f t="shared" si="95"/>
        <v>75</v>
      </c>
      <c r="AK156" s="20" t="s">
        <v>253</v>
      </c>
      <c r="AL156" s="28" t="s">
        <v>254</v>
      </c>
      <c r="AM156" s="13">
        <v>117</v>
      </c>
      <c r="AN156" s="22">
        <v>22</v>
      </c>
      <c r="AO156" s="22">
        <v>28</v>
      </c>
      <c r="AP156" s="22">
        <f t="shared" si="96"/>
        <v>127.27</v>
      </c>
      <c r="AQ156" s="20" t="s">
        <v>253</v>
      </c>
      <c r="AR156" s="28" t="s">
        <v>254</v>
      </c>
      <c r="AS156" s="13">
        <v>117</v>
      </c>
      <c r="AT156" s="22">
        <v>27</v>
      </c>
      <c r="AU156" s="22">
        <v>10</v>
      </c>
      <c r="AV156" s="22">
        <f t="shared" si="97"/>
        <v>37.04</v>
      </c>
      <c r="AW156" s="20" t="s">
        <v>253</v>
      </c>
      <c r="AX156" s="28" t="s">
        <v>254</v>
      </c>
      <c r="AY156" s="13">
        <v>117</v>
      </c>
      <c r="AZ156" s="22">
        <v>64</v>
      </c>
      <c r="BA156" s="22">
        <v>110</v>
      </c>
      <c r="BB156" s="22">
        <f t="shared" si="98"/>
        <v>171.88</v>
      </c>
      <c r="BC156" s="20" t="s">
        <v>253</v>
      </c>
      <c r="BD156" s="28" t="s">
        <v>254</v>
      </c>
      <c r="BE156" s="13">
        <v>117</v>
      </c>
      <c r="BF156" s="22">
        <v>26</v>
      </c>
      <c r="BG156" s="22">
        <v>16</v>
      </c>
      <c r="BH156" s="22">
        <f t="shared" si="99"/>
        <v>61.54</v>
      </c>
      <c r="BI156" s="20" t="s">
        <v>253</v>
      </c>
      <c r="BJ156" s="28" t="s">
        <v>254</v>
      </c>
      <c r="BK156" s="13">
        <v>117</v>
      </c>
      <c r="BL156" s="22">
        <v>16</v>
      </c>
      <c r="BM156" s="22">
        <v>27</v>
      </c>
      <c r="BN156" s="22">
        <f t="shared" si="100"/>
        <v>168.75</v>
      </c>
      <c r="BO156" s="20" t="s">
        <v>253</v>
      </c>
      <c r="BP156" s="28" t="s">
        <v>254</v>
      </c>
      <c r="BQ156" s="13">
        <v>117</v>
      </c>
      <c r="BR156" s="22">
        <v>55</v>
      </c>
      <c r="BS156" s="22">
        <v>34</v>
      </c>
      <c r="BT156" s="22">
        <f t="shared" si="101"/>
        <v>61.82</v>
      </c>
      <c r="BU156" s="20" t="s">
        <v>253</v>
      </c>
      <c r="BV156" s="28" t="s">
        <v>254</v>
      </c>
      <c r="BW156" s="13">
        <v>117</v>
      </c>
      <c r="BX156" s="22">
        <v>74</v>
      </c>
      <c r="BY156" s="22">
        <v>61</v>
      </c>
      <c r="BZ156" s="22">
        <f t="shared" si="102"/>
        <v>82.43</v>
      </c>
      <c r="CA156" s="20" t="s">
        <v>253</v>
      </c>
      <c r="CB156" s="28" t="s">
        <v>254</v>
      </c>
      <c r="CC156" s="13">
        <v>117</v>
      </c>
      <c r="CD156" s="22">
        <v>19</v>
      </c>
      <c r="CE156" s="22">
        <v>19</v>
      </c>
      <c r="CF156" s="22">
        <f t="shared" si="103"/>
        <v>100</v>
      </c>
      <c r="CG156" s="20" t="s">
        <v>253</v>
      </c>
      <c r="CH156" s="28" t="s">
        <v>254</v>
      </c>
      <c r="CI156" s="13">
        <v>117</v>
      </c>
      <c r="CJ156" s="22">
        <v>18</v>
      </c>
      <c r="CK156" s="22">
        <v>14</v>
      </c>
      <c r="CL156" s="22">
        <f t="shared" si="104"/>
        <v>77.78</v>
      </c>
    </row>
    <row r="157" spans="1:90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89"/>
        <v>330</v>
      </c>
      <c r="E157" s="22">
        <f t="shared" ca="1" si="89"/>
        <v>348</v>
      </c>
      <c r="F157" s="22">
        <f t="shared" ca="1" si="90"/>
        <v>105.45</v>
      </c>
      <c r="G157" s="26" t="s">
        <v>255</v>
      </c>
      <c r="H157" s="27" t="s">
        <v>256</v>
      </c>
      <c r="I157" s="13">
        <v>118</v>
      </c>
      <c r="J157" s="22">
        <v>51</v>
      </c>
      <c r="K157" s="22">
        <v>37</v>
      </c>
      <c r="L157" s="22">
        <f t="shared" si="91"/>
        <v>72.55</v>
      </c>
      <c r="M157" s="26" t="s">
        <v>255</v>
      </c>
      <c r="N157" s="27" t="s">
        <v>256</v>
      </c>
      <c r="O157" s="13">
        <v>118</v>
      </c>
      <c r="P157" s="22">
        <v>7</v>
      </c>
      <c r="Q157" s="22">
        <v>7</v>
      </c>
      <c r="R157" s="22">
        <f t="shared" si="92"/>
        <v>100</v>
      </c>
      <c r="S157" s="26" t="s">
        <v>255</v>
      </c>
      <c r="T157" s="27" t="s">
        <v>256</v>
      </c>
      <c r="U157" s="13">
        <v>118</v>
      </c>
      <c r="V157" s="22">
        <v>10</v>
      </c>
      <c r="W157" s="22">
        <v>13</v>
      </c>
      <c r="X157" s="22">
        <f t="shared" si="93"/>
        <v>130</v>
      </c>
      <c r="Y157" s="26" t="s">
        <v>255</v>
      </c>
      <c r="Z157" s="27" t="s">
        <v>256</v>
      </c>
      <c r="AA157" s="13">
        <v>118</v>
      </c>
      <c r="AB157" s="22">
        <v>27</v>
      </c>
      <c r="AC157" s="22">
        <v>42</v>
      </c>
      <c r="AD157" s="22">
        <f t="shared" si="94"/>
        <v>155.56</v>
      </c>
      <c r="AE157" s="26" t="s">
        <v>255</v>
      </c>
      <c r="AF157" s="27" t="s">
        <v>256</v>
      </c>
      <c r="AG157" s="13">
        <v>118</v>
      </c>
      <c r="AH157" s="22">
        <v>16</v>
      </c>
      <c r="AI157" s="22">
        <v>15</v>
      </c>
      <c r="AJ157" s="22">
        <f t="shared" si="95"/>
        <v>93.75</v>
      </c>
      <c r="AK157" s="26" t="s">
        <v>255</v>
      </c>
      <c r="AL157" s="27" t="s">
        <v>256</v>
      </c>
      <c r="AM157" s="13">
        <v>118</v>
      </c>
      <c r="AN157" s="22">
        <v>9</v>
      </c>
      <c r="AO157" s="22">
        <v>23</v>
      </c>
      <c r="AP157" s="22">
        <f t="shared" si="96"/>
        <v>255.56</v>
      </c>
      <c r="AQ157" s="26" t="s">
        <v>255</v>
      </c>
      <c r="AR157" s="27" t="s">
        <v>256</v>
      </c>
      <c r="AS157" s="13">
        <v>118</v>
      </c>
      <c r="AT157" s="22">
        <v>16</v>
      </c>
      <c r="AU157" s="22">
        <v>9</v>
      </c>
      <c r="AV157" s="22">
        <f t="shared" si="97"/>
        <v>56.25</v>
      </c>
      <c r="AW157" s="26" t="s">
        <v>255</v>
      </c>
      <c r="AX157" s="27" t="s">
        <v>256</v>
      </c>
      <c r="AY157" s="13">
        <v>118</v>
      </c>
      <c r="AZ157" s="22">
        <v>48</v>
      </c>
      <c r="BA157" s="22">
        <v>62</v>
      </c>
      <c r="BB157" s="22">
        <f t="shared" si="98"/>
        <v>129.16999999999999</v>
      </c>
      <c r="BC157" s="26" t="s">
        <v>255</v>
      </c>
      <c r="BD157" s="27" t="s">
        <v>256</v>
      </c>
      <c r="BE157" s="13">
        <v>118</v>
      </c>
      <c r="BF157" s="22">
        <v>22</v>
      </c>
      <c r="BG157" s="22">
        <v>9</v>
      </c>
      <c r="BH157" s="22">
        <f t="shared" si="99"/>
        <v>40.909999999999997</v>
      </c>
      <c r="BI157" s="26" t="s">
        <v>255</v>
      </c>
      <c r="BJ157" s="27" t="s">
        <v>256</v>
      </c>
      <c r="BK157" s="13">
        <v>118</v>
      </c>
      <c r="BL157" s="22">
        <v>15</v>
      </c>
      <c r="BM157" s="22">
        <v>21</v>
      </c>
      <c r="BN157" s="22">
        <f t="shared" si="100"/>
        <v>140</v>
      </c>
      <c r="BO157" s="26" t="s">
        <v>255</v>
      </c>
      <c r="BP157" s="27" t="s">
        <v>256</v>
      </c>
      <c r="BQ157" s="13">
        <v>118</v>
      </c>
      <c r="BR157" s="22">
        <v>35</v>
      </c>
      <c r="BS157" s="22">
        <v>31</v>
      </c>
      <c r="BT157" s="22">
        <f t="shared" si="101"/>
        <v>88.57</v>
      </c>
      <c r="BU157" s="26" t="s">
        <v>255</v>
      </c>
      <c r="BV157" s="27" t="s">
        <v>256</v>
      </c>
      <c r="BW157" s="13">
        <v>118</v>
      </c>
      <c r="BX157" s="22">
        <v>40</v>
      </c>
      <c r="BY157" s="22">
        <v>47</v>
      </c>
      <c r="BZ157" s="22">
        <f t="shared" si="102"/>
        <v>117.5</v>
      </c>
      <c r="CA157" s="26" t="s">
        <v>255</v>
      </c>
      <c r="CB157" s="27" t="s">
        <v>256</v>
      </c>
      <c r="CC157" s="13">
        <v>118</v>
      </c>
      <c r="CD157" s="22">
        <v>16</v>
      </c>
      <c r="CE157" s="22">
        <v>18</v>
      </c>
      <c r="CF157" s="22">
        <f t="shared" si="103"/>
        <v>112.5</v>
      </c>
      <c r="CG157" s="26" t="s">
        <v>255</v>
      </c>
      <c r="CH157" s="27" t="s">
        <v>256</v>
      </c>
      <c r="CI157" s="13">
        <v>118</v>
      </c>
      <c r="CJ157" s="22">
        <v>18</v>
      </c>
      <c r="CK157" s="22">
        <v>14</v>
      </c>
      <c r="CL157" s="22">
        <f t="shared" si="104"/>
        <v>77.78</v>
      </c>
    </row>
    <row r="158" spans="1:90" ht="15.4" customHeight="1" x14ac:dyDescent="0.25">
      <c r="A158" s="16" t="s">
        <v>257</v>
      </c>
      <c r="B158" s="17" t="s">
        <v>258</v>
      </c>
      <c r="C158" s="18" t="s">
        <v>12</v>
      </c>
      <c r="D158" s="25"/>
      <c r="E158" s="25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  <c r="BC158" s="16" t="s">
        <v>257</v>
      </c>
      <c r="BD158" s="17" t="s">
        <v>258</v>
      </c>
      <c r="BE158" s="18" t="s">
        <v>12</v>
      </c>
      <c r="BF158" s="25"/>
      <c r="BG158" s="25"/>
      <c r="BH158" s="19"/>
      <c r="BI158" s="16" t="s">
        <v>257</v>
      </c>
      <c r="BJ158" s="17" t="s">
        <v>258</v>
      </c>
      <c r="BK158" s="18" t="s">
        <v>12</v>
      </c>
      <c r="BL158" s="25"/>
      <c r="BM158" s="25"/>
      <c r="BN158" s="19"/>
      <c r="BO158" s="16" t="s">
        <v>257</v>
      </c>
      <c r="BP158" s="17" t="s">
        <v>258</v>
      </c>
      <c r="BQ158" s="18" t="s">
        <v>12</v>
      </c>
      <c r="BR158" s="25"/>
      <c r="BS158" s="25"/>
      <c r="BT158" s="19"/>
      <c r="BU158" s="16" t="s">
        <v>257</v>
      </c>
      <c r="BV158" s="17" t="s">
        <v>258</v>
      </c>
      <c r="BW158" s="18" t="s">
        <v>12</v>
      </c>
      <c r="BX158" s="25"/>
      <c r="BY158" s="25"/>
      <c r="BZ158" s="19"/>
      <c r="CA158" s="16" t="s">
        <v>257</v>
      </c>
      <c r="CB158" s="17" t="s">
        <v>258</v>
      </c>
      <c r="CC158" s="18" t="s">
        <v>12</v>
      </c>
      <c r="CD158" s="25"/>
      <c r="CE158" s="25"/>
      <c r="CF158" s="19"/>
      <c r="CG158" s="16" t="s">
        <v>257</v>
      </c>
      <c r="CH158" s="17" t="s">
        <v>258</v>
      </c>
      <c r="CI158" s="18" t="s">
        <v>12</v>
      </c>
      <c r="CJ158" s="25"/>
      <c r="CK158" s="25"/>
      <c r="CL158" s="19"/>
    </row>
    <row r="159" spans="1:90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SUM(OFFSET(D159,0,6),OFFSET(D159,0,12),OFFSET(D159,0,18),OFFSET(D159,0,24),OFFSET(D159,0,30),OFFSET(D159,0,36),OFFSET(D159,0,42),OFFSET(D159,0,48),OFFSET(D159,0,54),OFFSET(D159,0,60),OFFSET(D159,0,66),OFFSET(D159,0,72),OFFSET(D159,0,78),OFFSET(D159,0,84))</f>
        <v>1449</v>
      </c>
      <c r="E159" s="22">
        <f ca="1">SUM(OFFSET(E159,0,6),OFFSET(E159,0,12),OFFSET(E159,0,18),OFFSET(E159,0,24),OFFSET(E159,0,30),OFFSET(E159,0,36),OFFSET(E159,0,42),OFFSET(E159,0,48),OFFSET(E159,0,54),OFFSET(E159,0,60),OFFSET(E159,0,66),OFFSET(E159,0,72),OFFSET(E159,0,78),OFFSET(E159,0,84))</f>
        <v>733</v>
      </c>
      <c r="F159" s="22">
        <f ca="1">IF(D159, ROUND(E159/D159*100, 2),0)</f>
        <v>50.59</v>
      </c>
      <c r="G159" s="20" t="s">
        <v>259</v>
      </c>
      <c r="H159" s="28" t="s">
        <v>260</v>
      </c>
      <c r="I159" s="13">
        <v>119</v>
      </c>
      <c r="J159" s="22">
        <v>115</v>
      </c>
      <c r="K159" s="22">
        <v>102</v>
      </c>
      <c r="L159" s="22">
        <f>IF(J159, ROUND(K159/J159*100, 2),0)</f>
        <v>88.7</v>
      </c>
      <c r="M159" s="20" t="s">
        <v>259</v>
      </c>
      <c r="N159" s="28" t="s">
        <v>260</v>
      </c>
      <c r="O159" s="13">
        <v>119</v>
      </c>
      <c r="P159" s="22">
        <v>7</v>
      </c>
      <c r="Q159" s="22">
        <v>4</v>
      </c>
      <c r="R159" s="22">
        <f>IF(P159, ROUND(Q159/P159*100, 2),0)</f>
        <v>57.14</v>
      </c>
      <c r="S159" s="20" t="s">
        <v>259</v>
      </c>
      <c r="T159" s="28" t="s">
        <v>260</v>
      </c>
      <c r="U159" s="13">
        <v>119</v>
      </c>
      <c r="V159" s="22">
        <v>93</v>
      </c>
      <c r="W159" s="22">
        <v>2</v>
      </c>
      <c r="X159" s="22">
        <f>IF(V159, ROUND(W159/V159*100, 2),0)</f>
        <v>2.15</v>
      </c>
      <c r="Y159" s="20" t="s">
        <v>259</v>
      </c>
      <c r="Z159" s="28" t="s">
        <v>260</v>
      </c>
      <c r="AA159" s="13">
        <v>119</v>
      </c>
      <c r="AB159" s="22">
        <v>263</v>
      </c>
      <c r="AC159" s="22">
        <v>195</v>
      </c>
      <c r="AD159" s="22">
        <f>IF(AB159, ROUND(AC159/AB159*100, 2),0)</f>
        <v>74.14</v>
      </c>
      <c r="AE159" s="20" t="s">
        <v>259</v>
      </c>
      <c r="AF159" s="28" t="s">
        <v>260</v>
      </c>
      <c r="AG159" s="13">
        <v>119</v>
      </c>
      <c r="AH159" s="22">
        <v>8</v>
      </c>
      <c r="AI159" s="22">
        <v>58</v>
      </c>
      <c r="AJ159" s="22">
        <f>IF(AH159, ROUND(AI159/AH159*100, 2),0)</f>
        <v>725</v>
      </c>
      <c r="AK159" s="20" t="s">
        <v>259</v>
      </c>
      <c r="AL159" s="28" t="s">
        <v>260</v>
      </c>
      <c r="AM159" s="13">
        <v>119</v>
      </c>
      <c r="AN159" s="22">
        <v>61</v>
      </c>
      <c r="AO159" s="22">
        <v>12</v>
      </c>
      <c r="AP159" s="22">
        <f>IF(AN159, ROUND(AO159/AN159*100, 2),0)</f>
        <v>19.670000000000002</v>
      </c>
      <c r="AQ159" s="20" t="s">
        <v>259</v>
      </c>
      <c r="AR159" s="28" t="s">
        <v>260</v>
      </c>
      <c r="AS159" s="13">
        <v>119</v>
      </c>
      <c r="AT159" s="22">
        <v>177</v>
      </c>
      <c r="AU159" s="22">
        <v>70</v>
      </c>
      <c r="AV159" s="22">
        <f>IF(AT159, ROUND(AU159/AT159*100, 2),0)</f>
        <v>39.549999999999997</v>
      </c>
      <c r="AW159" s="20" t="s">
        <v>259</v>
      </c>
      <c r="AX159" s="28" t="s">
        <v>260</v>
      </c>
      <c r="AY159" s="13">
        <v>119</v>
      </c>
      <c r="AZ159" s="22">
        <v>68</v>
      </c>
      <c r="BA159" s="22">
        <v>70</v>
      </c>
      <c r="BB159" s="22">
        <f>IF(AZ159, ROUND(BA159/AZ159*100, 2),0)</f>
        <v>102.94</v>
      </c>
      <c r="BC159" s="20" t="s">
        <v>259</v>
      </c>
      <c r="BD159" s="28" t="s">
        <v>260</v>
      </c>
      <c r="BE159" s="13">
        <v>119</v>
      </c>
      <c r="BF159" s="22">
        <v>145</v>
      </c>
      <c r="BG159" s="22">
        <v>43</v>
      </c>
      <c r="BH159" s="22">
        <f>IF(BF159, ROUND(BG159/BF159*100, 2),0)</f>
        <v>29.66</v>
      </c>
      <c r="BI159" s="20" t="s">
        <v>259</v>
      </c>
      <c r="BJ159" s="28" t="s">
        <v>260</v>
      </c>
      <c r="BK159" s="13">
        <v>119</v>
      </c>
      <c r="BL159" s="22">
        <v>74</v>
      </c>
      <c r="BM159" s="22">
        <v>39</v>
      </c>
      <c r="BN159" s="22">
        <f>IF(BL159, ROUND(BM159/BL159*100, 2),0)</f>
        <v>52.7</v>
      </c>
      <c r="BO159" s="20" t="s">
        <v>259</v>
      </c>
      <c r="BP159" s="28" t="s">
        <v>260</v>
      </c>
      <c r="BQ159" s="13">
        <v>119</v>
      </c>
      <c r="BR159" s="22">
        <v>132</v>
      </c>
      <c r="BS159" s="22">
        <v>75</v>
      </c>
      <c r="BT159" s="22">
        <f>IF(BR159, ROUND(BS159/BR159*100, 2),0)</f>
        <v>56.82</v>
      </c>
      <c r="BU159" s="20" t="s">
        <v>259</v>
      </c>
      <c r="BV159" s="28" t="s">
        <v>260</v>
      </c>
      <c r="BW159" s="13">
        <v>119</v>
      </c>
      <c r="BX159" s="22">
        <v>210</v>
      </c>
      <c r="BY159" s="22">
        <v>3</v>
      </c>
      <c r="BZ159" s="22">
        <f>IF(BX159, ROUND(BY159/BX159*100, 2),0)</f>
        <v>1.43</v>
      </c>
      <c r="CA159" s="20" t="s">
        <v>259</v>
      </c>
      <c r="CB159" s="28" t="s">
        <v>260</v>
      </c>
      <c r="CC159" s="13">
        <v>119</v>
      </c>
      <c r="CD159" s="22">
        <v>52</v>
      </c>
      <c r="CE159" s="22">
        <v>58</v>
      </c>
      <c r="CF159" s="22">
        <f>IF(CD159, ROUND(CE159/CD159*100, 2),0)</f>
        <v>111.54</v>
      </c>
      <c r="CG159" s="20" t="s">
        <v>259</v>
      </c>
      <c r="CH159" s="28" t="s">
        <v>260</v>
      </c>
      <c r="CI159" s="13">
        <v>119</v>
      </c>
      <c r="CJ159" s="22">
        <v>44</v>
      </c>
      <c r="CK159" s="22">
        <v>2</v>
      </c>
      <c r="CL159" s="22">
        <f>IF(CJ159, ROUND(CK159/CJ159*100, 2),0)</f>
        <v>4.55</v>
      </c>
    </row>
    <row r="160" spans="1:90" ht="19.350000000000001" customHeight="1" x14ac:dyDescent="0.25">
      <c r="A160" s="23"/>
      <c r="B160" s="24" t="s">
        <v>261</v>
      </c>
      <c r="C160" s="18" t="s">
        <v>12</v>
      </c>
      <c r="D160" s="25"/>
      <c r="E160" s="25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  <c r="BC160" s="23"/>
      <c r="BD160" s="24" t="s">
        <v>261</v>
      </c>
      <c r="BE160" s="18" t="s">
        <v>12</v>
      </c>
      <c r="BF160" s="25"/>
      <c r="BG160" s="25"/>
      <c r="BH160" s="19"/>
      <c r="BI160" s="23"/>
      <c r="BJ160" s="24" t="s">
        <v>261</v>
      </c>
      <c r="BK160" s="18" t="s">
        <v>12</v>
      </c>
      <c r="BL160" s="25"/>
      <c r="BM160" s="25"/>
      <c r="BN160" s="19"/>
      <c r="BO160" s="23"/>
      <c r="BP160" s="24" t="s">
        <v>261</v>
      </c>
      <c r="BQ160" s="18" t="s">
        <v>12</v>
      </c>
      <c r="BR160" s="25"/>
      <c r="BS160" s="25"/>
      <c r="BT160" s="19"/>
      <c r="BU160" s="23"/>
      <c r="BV160" s="24" t="s">
        <v>261</v>
      </c>
      <c r="BW160" s="18" t="s">
        <v>12</v>
      </c>
      <c r="BX160" s="25"/>
      <c r="BY160" s="25"/>
      <c r="BZ160" s="19"/>
      <c r="CA160" s="23"/>
      <c r="CB160" s="24" t="s">
        <v>261</v>
      </c>
      <c r="CC160" s="18" t="s">
        <v>12</v>
      </c>
      <c r="CD160" s="25"/>
      <c r="CE160" s="25"/>
      <c r="CF160" s="19"/>
      <c r="CG160" s="23"/>
      <c r="CH160" s="24" t="s">
        <v>261</v>
      </c>
      <c r="CI160" s="18" t="s">
        <v>12</v>
      </c>
      <c r="CJ160" s="25"/>
      <c r="CK160" s="25"/>
      <c r="CL160" s="19"/>
    </row>
    <row r="161" spans="1:90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105">SUM(OFFSET(D161,0,6),OFFSET(D161,0,12),OFFSET(D161,0,18),OFFSET(D161,0,24),OFFSET(D161,0,30),OFFSET(D161,0,36),OFFSET(D161,0,42),OFFSET(D161,0,48),OFFSET(D161,0,54),OFFSET(D161,0,60),OFFSET(D161,0,66),OFFSET(D161,0,72),OFFSET(D161,0,78),OFFSET(D161,0,84))</f>
        <v>0</v>
      </c>
      <c r="E161" s="22">
        <f t="shared" ca="1" si="105"/>
        <v>4</v>
      </c>
      <c r="F161" s="22">
        <f t="shared" ref="F161:F173" ca="1" si="106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107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108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109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110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111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112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113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114">IF(AZ161, ROUND(BA161/AZ161*100, 2),0)</f>
        <v>0</v>
      </c>
      <c r="BC161" s="26" t="s">
        <v>262</v>
      </c>
      <c r="BD161" s="27" t="s">
        <v>263</v>
      </c>
      <c r="BE161" s="13">
        <v>120</v>
      </c>
      <c r="BF161" s="22">
        <v>0</v>
      </c>
      <c r="BG161" s="22">
        <v>0</v>
      </c>
      <c r="BH161" s="22">
        <f t="shared" ref="BH161:BH173" si="115">IF(BF161, ROUND(BG161/BF161*100, 2),0)</f>
        <v>0</v>
      </c>
      <c r="BI161" s="26" t="s">
        <v>262</v>
      </c>
      <c r="BJ161" s="27" t="s">
        <v>263</v>
      </c>
      <c r="BK161" s="13">
        <v>120</v>
      </c>
      <c r="BL161" s="22">
        <v>0</v>
      </c>
      <c r="BM161" s="22">
        <v>1</v>
      </c>
      <c r="BN161" s="22">
        <f t="shared" ref="BN161:BN173" si="116">IF(BL161, ROUND(BM161/BL161*100, 2),0)</f>
        <v>0</v>
      </c>
      <c r="BO161" s="26" t="s">
        <v>262</v>
      </c>
      <c r="BP161" s="27" t="s">
        <v>263</v>
      </c>
      <c r="BQ161" s="13">
        <v>120</v>
      </c>
      <c r="BR161" s="22">
        <v>0</v>
      </c>
      <c r="BS161" s="22">
        <v>0</v>
      </c>
      <c r="BT161" s="22">
        <f t="shared" ref="BT161:BT173" si="117">IF(BR161, ROUND(BS161/BR161*100, 2),0)</f>
        <v>0</v>
      </c>
      <c r="BU161" s="26" t="s">
        <v>262</v>
      </c>
      <c r="BV161" s="27" t="s">
        <v>263</v>
      </c>
      <c r="BW161" s="13">
        <v>120</v>
      </c>
      <c r="BX161" s="22">
        <v>0</v>
      </c>
      <c r="BY161" s="22">
        <v>3</v>
      </c>
      <c r="BZ161" s="22">
        <f t="shared" ref="BZ161:BZ173" si="118">IF(BX161, ROUND(BY161/BX161*100, 2),0)</f>
        <v>0</v>
      </c>
      <c r="CA161" s="26" t="s">
        <v>262</v>
      </c>
      <c r="CB161" s="27" t="s">
        <v>263</v>
      </c>
      <c r="CC161" s="13">
        <v>120</v>
      </c>
      <c r="CD161" s="22">
        <v>0</v>
      </c>
      <c r="CE161" s="22">
        <v>0</v>
      </c>
      <c r="CF161" s="22">
        <f t="shared" ref="CF161:CF173" si="119">IF(CD161, ROUND(CE161/CD161*100, 2),0)</f>
        <v>0</v>
      </c>
      <c r="CG161" s="26" t="s">
        <v>262</v>
      </c>
      <c r="CH161" s="27" t="s">
        <v>263</v>
      </c>
      <c r="CI161" s="13">
        <v>120</v>
      </c>
      <c r="CJ161" s="22">
        <v>0</v>
      </c>
      <c r="CK161" s="22">
        <v>0</v>
      </c>
      <c r="CL161" s="22">
        <f t="shared" ref="CL161:CL173" si="120">IF(CJ161, ROUND(CK161/CJ161*100, 2),0)</f>
        <v>0</v>
      </c>
    </row>
    <row r="162" spans="1:90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105"/>
        <v>37</v>
      </c>
      <c r="E162" s="22">
        <f t="shared" ca="1" si="105"/>
        <v>31</v>
      </c>
      <c r="F162" s="22">
        <f t="shared" ca="1" si="106"/>
        <v>83.78</v>
      </c>
      <c r="G162" s="26" t="s">
        <v>264</v>
      </c>
      <c r="H162" s="27" t="s">
        <v>265</v>
      </c>
      <c r="I162" s="13">
        <v>121</v>
      </c>
      <c r="J162" s="22">
        <v>3</v>
      </c>
      <c r="K162" s="22">
        <v>1</v>
      </c>
      <c r="L162" s="22">
        <f t="shared" si="107"/>
        <v>33.33</v>
      </c>
      <c r="M162" s="26" t="s">
        <v>264</v>
      </c>
      <c r="N162" s="27" t="s">
        <v>265</v>
      </c>
      <c r="O162" s="13">
        <v>121</v>
      </c>
      <c r="P162" s="22">
        <v>1</v>
      </c>
      <c r="Q162" s="22">
        <v>0</v>
      </c>
      <c r="R162" s="22">
        <f t="shared" si="108"/>
        <v>0</v>
      </c>
      <c r="S162" s="26" t="s">
        <v>264</v>
      </c>
      <c r="T162" s="27" t="s">
        <v>265</v>
      </c>
      <c r="U162" s="13">
        <v>121</v>
      </c>
      <c r="V162" s="22">
        <v>3</v>
      </c>
      <c r="W162" s="22">
        <v>0</v>
      </c>
      <c r="X162" s="22">
        <f t="shared" si="109"/>
        <v>0</v>
      </c>
      <c r="Y162" s="26" t="s">
        <v>264</v>
      </c>
      <c r="Z162" s="27" t="s">
        <v>265</v>
      </c>
      <c r="AA162" s="13">
        <v>121</v>
      </c>
      <c r="AB162" s="22">
        <v>12</v>
      </c>
      <c r="AC162" s="22">
        <v>7</v>
      </c>
      <c r="AD162" s="22">
        <f t="shared" si="110"/>
        <v>58.33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111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112"/>
        <v>0</v>
      </c>
      <c r="AQ162" s="26" t="s">
        <v>264</v>
      </c>
      <c r="AR162" s="27" t="s">
        <v>265</v>
      </c>
      <c r="AS162" s="13">
        <v>121</v>
      </c>
      <c r="AT162" s="22">
        <v>0</v>
      </c>
      <c r="AU162" s="22">
        <v>0</v>
      </c>
      <c r="AV162" s="22">
        <f t="shared" si="113"/>
        <v>0</v>
      </c>
      <c r="AW162" s="26" t="s">
        <v>264</v>
      </c>
      <c r="AX162" s="27" t="s">
        <v>265</v>
      </c>
      <c r="AY162" s="13">
        <v>121</v>
      </c>
      <c r="AZ162" s="22">
        <v>3</v>
      </c>
      <c r="BA162" s="22">
        <v>22</v>
      </c>
      <c r="BB162" s="22">
        <f t="shared" si="114"/>
        <v>733.33</v>
      </c>
      <c r="BC162" s="26" t="s">
        <v>264</v>
      </c>
      <c r="BD162" s="27" t="s">
        <v>265</v>
      </c>
      <c r="BE162" s="13">
        <v>121</v>
      </c>
      <c r="BF162" s="22">
        <v>1</v>
      </c>
      <c r="BG162" s="22">
        <v>0</v>
      </c>
      <c r="BH162" s="22">
        <f t="shared" si="115"/>
        <v>0</v>
      </c>
      <c r="BI162" s="26" t="s">
        <v>264</v>
      </c>
      <c r="BJ162" s="27" t="s">
        <v>265</v>
      </c>
      <c r="BK162" s="13">
        <v>121</v>
      </c>
      <c r="BL162" s="22">
        <v>5</v>
      </c>
      <c r="BM162" s="22">
        <v>1</v>
      </c>
      <c r="BN162" s="22">
        <f t="shared" si="116"/>
        <v>20</v>
      </c>
      <c r="BO162" s="26" t="s">
        <v>264</v>
      </c>
      <c r="BP162" s="27" t="s">
        <v>265</v>
      </c>
      <c r="BQ162" s="13">
        <v>121</v>
      </c>
      <c r="BR162" s="22">
        <v>2</v>
      </c>
      <c r="BS162" s="22">
        <v>0</v>
      </c>
      <c r="BT162" s="22">
        <f t="shared" si="117"/>
        <v>0</v>
      </c>
      <c r="BU162" s="26" t="s">
        <v>264</v>
      </c>
      <c r="BV162" s="27" t="s">
        <v>265</v>
      </c>
      <c r="BW162" s="13">
        <v>121</v>
      </c>
      <c r="BX162" s="22">
        <v>1</v>
      </c>
      <c r="BY162" s="22">
        <v>0</v>
      </c>
      <c r="BZ162" s="22">
        <f t="shared" si="118"/>
        <v>0</v>
      </c>
      <c r="CA162" s="26" t="s">
        <v>264</v>
      </c>
      <c r="CB162" s="27" t="s">
        <v>265</v>
      </c>
      <c r="CC162" s="13">
        <v>121</v>
      </c>
      <c r="CD162" s="22">
        <v>2</v>
      </c>
      <c r="CE162" s="22">
        <v>0</v>
      </c>
      <c r="CF162" s="22">
        <f t="shared" si="119"/>
        <v>0</v>
      </c>
      <c r="CG162" s="26" t="s">
        <v>264</v>
      </c>
      <c r="CH162" s="27" t="s">
        <v>265</v>
      </c>
      <c r="CI162" s="13">
        <v>121</v>
      </c>
      <c r="CJ162" s="22">
        <v>4</v>
      </c>
      <c r="CK162" s="22">
        <v>0</v>
      </c>
      <c r="CL162" s="22">
        <f t="shared" si="120"/>
        <v>0</v>
      </c>
    </row>
    <row r="163" spans="1:90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105"/>
        <v>3</v>
      </c>
      <c r="E163" s="22">
        <f t="shared" ca="1" si="105"/>
        <v>0</v>
      </c>
      <c r="F163" s="22">
        <f t="shared" ca="1" si="106"/>
        <v>0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107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108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109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110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111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112"/>
        <v>0</v>
      </c>
      <c r="AQ163" s="26" t="s">
        <v>266</v>
      </c>
      <c r="AR163" s="27" t="s">
        <v>267</v>
      </c>
      <c r="AS163" s="13">
        <v>122</v>
      </c>
      <c r="AT163" s="22">
        <v>3</v>
      </c>
      <c r="AU163" s="22">
        <v>0</v>
      </c>
      <c r="AV163" s="22">
        <f t="shared" si="113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114"/>
        <v>0</v>
      </c>
      <c r="BC163" s="26" t="s">
        <v>266</v>
      </c>
      <c r="BD163" s="27" t="s">
        <v>267</v>
      </c>
      <c r="BE163" s="13">
        <v>122</v>
      </c>
      <c r="BF163" s="22">
        <v>0</v>
      </c>
      <c r="BG163" s="22">
        <v>0</v>
      </c>
      <c r="BH163" s="22">
        <f t="shared" si="115"/>
        <v>0</v>
      </c>
      <c r="BI163" s="26" t="s">
        <v>266</v>
      </c>
      <c r="BJ163" s="27" t="s">
        <v>267</v>
      </c>
      <c r="BK163" s="13">
        <v>122</v>
      </c>
      <c r="BL163" s="22">
        <v>0</v>
      </c>
      <c r="BM163" s="22">
        <v>0</v>
      </c>
      <c r="BN163" s="22">
        <f t="shared" si="116"/>
        <v>0</v>
      </c>
      <c r="BO163" s="26" t="s">
        <v>266</v>
      </c>
      <c r="BP163" s="27" t="s">
        <v>267</v>
      </c>
      <c r="BQ163" s="13">
        <v>122</v>
      </c>
      <c r="BR163" s="22">
        <v>0</v>
      </c>
      <c r="BS163" s="22">
        <v>0</v>
      </c>
      <c r="BT163" s="22">
        <f t="shared" si="117"/>
        <v>0</v>
      </c>
      <c r="BU163" s="26" t="s">
        <v>266</v>
      </c>
      <c r="BV163" s="27" t="s">
        <v>267</v>
      </c>
      <c r="BW163" s="13">
        <v>122</v>
      </c>
      <c r="BX163" s="22">
        <v>0</v>
      </c>
      <c r="BY163" s="22">
        <v>0</v>
      </c>
      <c r="BZ163" s="22">
        <f t="shared" si="118"/>
        <v>0</v>
      </c>
      <c r="CA163" s="26" t="s">
        <v>266</v>
      </c>
      <c r="CB163" s="27" t="s">
        <v>267</v>
      </c>
      <c r="CC163" s="13">
        <v>122</v>
      </c>
      <c r="CD163" s="22">
        <v>0</v>
      </c>
      <c r="CE163" s="22">
        <v>0</v>
      </c>
      <c r="CF163" s="22">
        <f t="shared" si="119"/>
        <v>0</v>
      </c>
      <c r="CG163" s="26" t="s">
        <v>266</v>
      </c>
      <c r="CH163" s="27" t="s">
        <v>267</v>
      </c>
      <c r="CI163" s="13">
        <v>122</v>
      </c>
      <c r="CJ163" s="22">
        <v>0</v>
      </c>
      <c r="CK163" s="22">
        <v>0</v>
      </c>
      <c r="CL163" s="22">
        <f t="shared" si="120"/>
        <v>0</v>
      </c>
    </row>
    <row r="164" spans="1:90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105"/>
        <v>0</v>
      </c>
      <c r="E164" s="22">
        <f t="shared" ca="1" si="105"/>
        <v>0</v>
      </c>
      <c r="F164" s="22">
        <f t="shared" ca="1" si="106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107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108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109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110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111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112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113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114"/>
        <v>0</v>
      </c>
      <c r="BC164" s="26" t="s">
        <v>268</v>
      </c>
      <c r="BD164" s="27" t="s">
        <v>269</v>
      </c>
      <c r="BE164" s="13">
        <v>123</v>
      </c>
      <c r="BF164" s="22">
        <v>0</v>
      </c>
      <c r="BG164" s="22">
        <v>0</v>
      </c>
      <c r="BH164" s="22">
        <f t="shared" si="115"/>
        <v>0</v>
      </c>
      <c r="BI164" s="26" t="s">
        <v>268</v>
      </c>
      <c r="BJ164" s="27" t="s">
        <v>269</v>
      </c>
      <c r="BK164" s="13">
        <v>123</v>
      </c>
      <c r="BL164" s="22">
        <v>0</v>
      </c>
      <c r="BM164" s="22">
        <v>0</v>
      </c>
      <c r="BN164" s="22">
        <f t="shared" si="116"/>
        <v>0</v>
      </c>
      <c r="BO164" s="26" t="s">
        <v>268</v>
      </c>
      <c r="BP164" s="27" t="s">
        <v>269</v>
      </c>
      <c r="BQ164" s="13">
        <v>123</v>
      </c>
      <c r="BR164" s="22">
        <v>0</v>
      </c>
      <c r="BS164" s="22">
        <v>0</v>
      </c>
      <c r="BT164" s="22">
        <f t="shared" si="117"/>
        <v>0</v>
      </c>
      <c r="BU164" s="26" t="s">
        <v>268</v>
      </c>
      <c r="BV164" s="27" t="s">
        <v>269</v>
      </c>
      <c r="BW164" s="13">
        <v>123</v>
      </c>
      <c r="BX164" s="22">
        <v>0</v>
      </c>
      <c r="BY164" s="22">
        <v>0</v>
      </c>
      <c r="BZ164" s="22">
        <f t="shared" si="118"/>
        <v>0</v>
      </c>
      <c r="CA164" s="26" t="s">
        <v>268</v>
      </c>
      <c r="CB164" s="27" t="s">
        <v>269</v>
      </c>
      <c r="CC164" s="13">
        <v>123</v>
      </c>
      <c r="CD164" s="22">
        <v>0</v>
      </c>
      <c r="CE164" s="22">
        <v>0</v>
      </c>
      <c r="CF164" s="22">
        <f t="shared" si="119"/>
        <v>0</v>
      </c>
      <c r="CG164" s="26" t="s">
        <v>268</v>
      </c>
      <c r="CH164" s="27" t="s">
        <v>269</v>
      </c>
      <c r="CI164" s="13">
        <v>123</v>
      </c>
      <c r="CJ164" s="22">
        <v>0</v>
      </c>
      <c r="CK164" s="22">
        <v>0</v>
      </c>
      <c r="CL164" s="22">
        <f t="shared" si="120"/>
        <v>0</v>
      </c>
    </row>
    <row r="165" spans="1:90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105"/>
        <v>3</v>
      </c>
      <c r="E165" s="22">
        <f t="shared" ca="1" si="105"/>
        <v>1</v>
      </c>
      <c r="F165" s="22">
        <f t="shared" ca="1" si="106"/>
        <v>33.33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107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108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109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110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111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112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113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114"/>
        <v>0</v>
      </c>
      <c r="BC165" s="26" t="s">
        <v>270</v>
      </c>
      <c r="BD165" s="27" t="s">
        <v>271</v>
      </c>
      <c r="BE165" s="13">
        <v>124</v>
      </c>
      <c r="BF165" s="22">
        <v>1</v>
      </c>
      <c r="BG165" s="22">
        <v>0</v>
      </c>
      <c r="BH165" s="22">
        <f t="shared" si="115"/>
        <v>0</v>
      </c>
      <c r="BI165" s="26" t="s">
        <v>270</v>
      </c>
      <c r="BJ165" s="27" t="s">
        <v>271</v>
      </c>
      <c r="BK165" s="13">
        <v>124</v>
      </c>
      <c r="BL165" s="22">
        <v>2</v>
      </c>
      <c r="BM165" s="22">
        <v>1</v>
      </c>
      <c r="BN165" s="22">
        <f t="shared" si="116"/>
        <v>50</v>
      </c>
      <c r="BO165" s="26" t="s">
        <v>270</v>
      </c>
      <c r="BP165" s="27" t="s">
        <v>271</v>
      </c>
      <c r="BQ165" s="13">
        <v>124</v>
      </c>
      <c r="BR165" s="22">
        <v>0</v>
      </c>
      <c r="BS165" s="22">
        <v>0</v>
      </c>
      <c r="BT165" s="22">
        <f t="shared" si="117"/>
        <v>0</v>
      </c>
      <c r="BU165" s="26" t="s">
        <v>270</v>
      </c>
      <c r="BV165" s="27" t="s">
        <v>271</v>
      </c>
      <c r="BW165" s="13">
        <v>124</v>
      </c>
      <c r="BX165" s="22">
        <v>0</v>
      </c>
      <c r="BY165" s="22">
        <v>0</v>
      </c>
      <c r="BZ165" s="22">
        <f t="shared" si="118"/>
        <v>0</v>
      </c>
      <c r="CA165" s="26" t="s">
        <v>270</v>
      </c>
      <c r="CB165" s="27" t="s">
        <v>271</v>
      </c>
      <c r="CC165" s="13">
        <v>124</v>
      </c>
      <c r="CD165" s="22">
        <v>0</v>
      </c>
      <c r="CE165" s="22">
        <v>0</v>
      </c>
      <c r="CF165" s="22">
        <f t="shared" si="119"/>
        <v>0</v>
      </c>
      <c r="CG165" s="26" t="s">
        <v>270</v>
      </c>
      <c r="CH165" s="27" t="s">
        <v>271</v>
      </c>
      <c r="CI165" s="13">
        <v>124</v>
      </c>
      <c r="CJ165" s="22">
        <v>0</v>
      </c>
      <c r="CK165" s="22">
        <v>0</v>
      </c>
      <c r="CL165" s="22">
        <f t="shared" si="120"/>
        <v>0</v>
      </c>
    </row>
    <row r="166" spans="1:90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105"/>
        <v>761</v>
      </c>
      <c r="E166" s="22">
        <f t="shared" ca="1" si="105"/>
        <v>326</v>
      </c>
      <c r="F166" s="22">
        <f t="shared" ca="1" si="106"/>
        <v>42.84</v>
      </c>
      <c r="G166" s="26" t="s">
        <v>272</v>
      </c>
      <c r="H166" s="27" t="s">
        <v>273</v>
      </c>
      <c r="I166" s="13">
        <v>125</v>
      </c>
      <c r="J166" s="22">
        <v>41</v>
      </c>
      <c r="K166" s="22">
        <v>17</v>
      </c>
      <c r="L166" s="22">
        <f t="shared" si="107"/>
        <v>41.46</v>
      </c>
      <c r="M166" s="26" t="s">
        <v>272</v>
      </c>
      <c r="N166" s="27" t="s">
        <v>273</v>
      </c>
      <c r="O166" s="13">
        <v>125</v>
      </c>
      <c r="P166" s="22">
        <v>1</v>
      </c>
      <c r="Q166" s="22">
        <v>1</v>
      </c>
      <c r="R166" s="22">
        <f t="shared" si="108"/>
        <v>100</v>
      </c>
      <c r="S166" s="26" t="s">
        <v>272</v>
      </c>
      <c r="T166" s="27" t="s">
        <v>273</v>
      </c>
      <c r="U166" s="13">
        <v>125</v>
      </c>
      <c r="V166" s="22">
        <v>10</v>
      </c>
      <c r="W166" s="22">
        <v>0</v>
      </c>
      <c r="X166" s="22">
        <f t="shared" si="109"/>
        <v>0</v>
      </c>
      <c r="Y166" s="26" t="s">
        <v>272</v>
      </c>
      <c r="Z166" s="27" t="s">
        <v>273</v>
      </c>
      <c r="AA166" s="13">
        <v>125</v>
      </c>
      <c r="AB166" s="22">
        <v>183</v>
      </c>
      <c r="AC166" s="22">
        <v>119</v>
      </c>
      <c r="AD166" s="22">
        <f t="shared" si="110"/>
        <v>65.03</v>
      </c>
      <c r="AE166" s="26" t="s">
        <v>272</v>
      </c>
      <c r="AF166" s="27" t="s">
        <v>273</v>
      </c>
      <c r="AG166" s="13">
        <v>125</v>
      </c>
      <c r="AH166" s="22">
        <v>4</v>
      </c>
      <c r="AI166" s="22">
        <v>30</v>
      </c>
      <c r="AJ166" s="22">
        <f t="shared" si="111"/>
        <v>750</v>
      </c>
      <c r="AK166" s="26" t="s">
        <v>272</v>
      </c>
      <c r="AL166" s="27" t="s">
        <v>273</v>
      </c>
      <c r="AM166" s="13">
        <v>125</v>
      </c>
      <c r="AN166" s="22">
        <v>36</v>
      </c>
      <c r="AO166" s="22">
        <v>8</v>
      </c>
      <c r="AP166" s="22">
        <f t="shared" si="112"/>
        <v>22.22</v>
      </c>
      <c r="AQ166" s="26" t="s">
        <v>272</v>
      </c>
      <c r="AR166" s="27" t="s">
        <v>273</v>
      </c>
      <c r="AS166" s="13">
        <v>125</v>
      </c>
      <c r="AT166" s="22">
        <v>36</v>
      </c>
      <c r="AU166" s="22">
        <v>22</v>
      </c>
      <c r="AV166" s="22">
        <f t="shared" si="113"/>
        <v>61.11</v>
      </c>
      <c r="AW166" s="26" t="s">
        <v>272</v>
      </c>
      <c r="AX166" s="27" t="s">
        <v>273</v>
      </c>
      <c r="AY166" s="13">
        <v>125</v>
      </c>
      <c r="AZ166" s="22">
        <v>57</v>
      </c>
      <c r="BA166" s="22">
        <v>18</v>
      </c>
      <c r="BB166" s="22">
        <f t="shared" si="114"/>
        <v>31.58</v>
      </c>
      <c r="BC166" s="26" t="s">
        <v>272</v>
      </c>
      <c r="BD166" s="27" t="s">
        <v>273</v>
      </c>
      <c r="BE166" s="13">
        <v>125</v>
      </c>
      <c r="BF166" s="22">
        <v>67</v>
      </c>
      <c r="BG166" s="22">
        <v>21</v>
      </c>
      <c r="BH166" s="22">
        <f t="shared" si="115"/>
        <v>31.34</v>
      </c>
      <c r="BI166" s="26" t="s">
        <v>272</v>
      </c>
      <c r="BJ166" s="27" t="s">
        <v>273</v>
      </c>
      <c r="BK166" s="13">
        <v>125</v>
      </c>
      <c r="BL166" s="22">
        <v>16</v>
      </c>
      <c r="BM166" s="22">
        <v>13</v>
      </c>
      <c r="BN166" s="22">
        <f t="shared" si="116"/>
        <v>81.25</v>
      </c>
      <c r="BO166" s="26" t="s">
        <v>272</v>
      </c>
      <c r="BP166" s="27" t="s">
        <v>273</v>
      </c>
      <c r="BQ166" s="13">
        <v>125</v>
      </c>
      <c r="BR166" s="22">
        <v>59</v>
      </c>
      <c r="BS166" s="22">
        <v>40</v>
      </c>
      <c r="BT166" s="22">
        <f t="shared" si="117"/>
        <v>67.8</v>
      </c>
      <c r="BU166" s="26" t="s">
        <v>272</v>
      </c>
      <c r="BV166" s="27" t="s">
        <v>273</v>
      </c>
      <c r="BW166" s="13">
        <v>125</v>
      </c>
      <c r="BX166" s="22">
        <v>214</v>
      </c>
      <c r="BY166" s="22">
        <v>0</v>
      </c>
      <c r="BZ166" s="22">
        <f t="shared" si="118"/>
        <v>0</v>
      </c>
      <c r="CA166" s="26" t="s">
        <v>272</v>
      </c>
      <c r="CB166" s="27" t="s">
        <v>273</v>
      </c>
      <c r="CC166" s="13">
        <v>125</v>
      </c>
      <c r="CD166" s="22">
        <v>26</v>
      </c>
      <c r="CE166" s="22">
        <v>35</v>
      </c>
      <c r="CF166" s="22">
        <f t="shared" si="119"/>
        <v>134.62</v>
      </c>
      <c r="CG166" s="26" t="s">
        <v>272</v>
      </c>
      <c r="CH166" s="27" t="s">
        <v>273</v>
      </c>
      <c r="CI166" s="13">
        <v>125</v>
      </c>
      <c r="CJ166" s="22">
        <v>11</v>
      </c>
      <c r="CK166" s="22">
        <v>2</v>
      </c>
      <c r="CL166" s="22">
        <f t="shared" si="120"/>
        <v>18.18</v>
      </c>
    </row>
    <row r="167" spans="1:90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105"/>
        <v>145</v>
      </c>
      <c r="E167" s="22">
        <f t="shared" ca="1" si="105"/>
        <v>73</v>
      </c>
      <c r="F167" s="22">
        <f t="shared" ca="1" si="106"/>
        <v>50.34</v>
      </c>
      <c r="G167" s="26" t="s">
        <v>274</v>
      </c>
      <c r="H167" s="27" t="s">
        <v>275</v>
      </c>
      <c r="I167" s="13">
        <v>126</v>
      </c>
      <c r="J167" s="22">
        <v>13</v>
      </c>
      <c r="K167" s="22">
        <v>5</v>
      </c>
      <c r="L167" s="22">
        <f t="shared" si="107"/>
        <v>38.46</v>
      </c>
      <c r="M167" s="26" t="s">
        <v>274</v>
      </c>
      <c r="N167" s="27" t="s">
        <v>275</v>
      </c>
      <c r="O167" s="13">
        <v>126</v>
      </c>
      <c r="P167" s="22">
        <v>2</v>
      </c>
      <c r="Q167" s="22">
        <v>3</v>
      </c>
      <c r="R167" s="22">
        <f t="shared" si="108"/>
        <v>150</v>
      </c>
      <c r="S167" s="26" t="s">
        <v>274</v>
      </c>
      <c r="T167" s="27" t="s">
        <v>275</v>
      </c>
      <c r="U167" s="13">
        <v>126</v>
      </c>
      <c r="V167" s="22">
        <v>4</v>
      </c>
      <c r="W167" s="22">
        <v>2</v>
      </c>
      <c r="X167" s="22">
        <f t="shared" si="109"/>
        <v>50</v>
      </c>
      <c r="Y167" s="26" t="s">
        <v>274</v>
      </c>
      <c r="Z167" s="27" t="s">
        <v>275</v>
      </c>
      <c r="AA167" s="13">
        <v>126</v>
      </c>
      <c r="AB167" s="22">
        <v>11</v>
      </c>
      <c r="AC167" s="22">
        <v>11</v>
      </c>
      <c r="AD167" s="22">
        <f t="shared" si="110"/>
        <v>100</v>
      </c>
      <c r="AE167" s="26" t="s">
        <v>274</v>
      </c>
      <c r="AF167" s="27" t="s">
        <v>275</v>
      </c>
      <c r="AG167" s="13">
        <v>126</v>
      </c>
      <c r="AH167" s="22">
        <v>2</v>
      </c>
      <c r="AI167" s="22">
        <v>5</v>
      </c>
      <c r="AJ167" s="22">
        <f t="shared" si="111"/>
        <v>250</v>
      </c>
      <c r="AK167" s="26" t="s">
        <v>274</v>
      </c>
      <c r="AL167" s="27" t="s">
        <v>275</v>
      </c>
      <c r="AM167" s="13">
        <v>126</v>
      </c>
      <c r="AN167" s="22">
        <v>8</v>
      </c>
      <c r="AO167" s="22">
        <v>4</v>
      </c>
      <c r="AP167" s="22">
        <f t="shared" si="112"/>
        <v>50</v>
      </c>
      <c r="AQ167" s="26" t="s">
        <v>274</v>
      </c>
      <c r="AR167" s="27" t="s">
        <v>275</v>
      </c>
      <c r="AS167" s="13">
        <v>126</v>
      </c>
      <c r="AT167" s="22">
        <v>2</v>
      </c>
      <c r="AU167" s="22">
        <v>2</v>
      </c>
      <c r="AV167" s="22">
        <f t="shared" si="113"/>
        <v>100</v>
      </c>
      <c r="AW167" s="26" t="s">
        <v>274</v>
      </c>
      <c r="AX167" s="27" t="s">
        <v>275</v>
      </c>
      <c r="AY167" s="13">
        <v>126</v>
      </c>
      <c r="AZ167" s="22">
        <v>3</v>
      </c>
      <c r="BA167" s="22">
        <v>3</v>
      </c>
      <c r="BB167" s="22">
        <f t="shared" si="114"/>
        <v>100</v>
      </c>
      <c r="BC167" s="26" t="s">
        <v>274</v>
      </c>
      <c r="BD167" s="27" t="s">
        <v>275</v>
      </c>
      <c r="BE167" s="13">
        <v>126</v>
      </c>
      <c r="BF167" s="22">
        <v>43</v>
      </c>
      <c r="BG167" s="22">
        <v>18</v>
      </c>
      <c r="BH167" s="22">
        <f t="shared" si="115"/>
        <v>41.86</v>
      </c>
      <c r="BI167" s="26" t="s">
        <v>274</v>
      </c>
      <c r="BJ167" s="27" t="s">
        <v>275</v>
      </c>
      <c r="BK167" s="13">
        <v>126</v>
      </c>
      <c r="BL167" s="22">
        <v>10</v>
      </c>
      <c r="BM167" s="22">
        <v>7</v>
      </c>
      <c r="BN167" s="22">
        <f t="shared" si="116"/>
        <v>70</v>
      </c>
      <c r="BO167" s="26" t="s">
        <v>274</v>
      </c>
      <c r="BP167" s="27" t="s">
        <v>275</v>
      </c>
      <c r="BQ167" s="13">
        <v>126</v>
      </c>
      <c r="BR167" s="22">
        <v>17</v>
      </c>
      <c r="BS167" s="22">
        <v>13</v>
      </c>
      <c r="BT167" s="22">
        <f t="shared" si="117"/>
        <v>76.47</v>
      </c>
      <c r="BU167" s="26" t="s">
        <v>274</v>
      </c>
      <c r="BV167" s="27" t="s">
        <v>275</v>
      </c>
      <c r="BW167" s="13">
        <v>126</v>
      </c>
      <c r="BX167" s="22">
        <v>20</v>
      </c>
      <c r="BY167" s="22">
        <v>0</v>
      </c>
      <c r="BZ167" s="22">
        <f t="shared" si="118"/>
        <v>0</v>
      </c>
      <c r="CA167" s="26" t="s">
        <v>274</v>
      </c>
      <c r="CB167" s="27" t="s">
        <v>275</v>
      </c>
      <c r="CC167" s="13">
        <v>126</v>
      </c>
      <c r="CD167" s="22">
        <v>5</v>
      </c>
      <c r="CE167" s="22">
        <v>0</v>
      </c>
      <c r="CF167" s="22">
        <f t="shared" si="119"/>
        <v>0</v>
      </c>
      <c r="CG167" s="26" t="s">
        <v>274</v>
      </c>
      <c r="CH167" s="27" t="s">
        <v>275</v>
      </c>
      <c r="CI167" s="13">
        <v>126</v>
      </c>
      <c r="CJ167" s="22">
        <v>5</v>
      </c>
      <c r="CK167" s="22">
        <v>0</v>
      </c>
      <c r="CL167" s="22">
        <f t="shared" si="120"/>
        <v>0</v>
      </c>
    </row>
    <row r="168" spans="1:90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105"/>
        <v>12</v>
      </c>
      <c r="E168" s="22">
        <f t="shared" ca="1" si="105"/>
        <v>0</v>
      </c>
      <c r="F168" s="22">
        <f t="shared" ca="1" si="106"/>
        <v>0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107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108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109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110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111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112"/>
        <v>0</v>
      </c>
      <c r="AQ168" s="26" t="s">
        <v>276</v>
      </c>
      <c r="AR168" s="27" t="s">
        <v>277</v>
      </c>
      <c r="AS168" s="13">
        <v>127</v>
      </c>
      <c r="AT168" s="22">
        <v>1</v>
      </c>
      <c r="AU168" s="22">
        <v>0</v>
      </c>
      <c r="AV168" s="22">
        <f t="shared" si="113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114"/>
        <v>0</v>
      </c>
      <c r="BC168" s="26" t="s">
        <v>276</v>
      </c>
      <c r="BD168" s="27" t="s">
        <v>277</v>
      </c>
      <c r="BE168" s="13">
        <v>127</v>
      </c>
      <c r="BF168" s="22">
        <v>0</v>
      </c>
      <c r="BG168" s="22">
        <v>0</v>
      </c>
      <c r="BH168" s="22">
        <f t="shared" si="115"/>
        <v>0</v>
      </c>
      <c r="BI168" s="26" t="s">
        <v>276</v>
      </c>
      <c r="BJ168" s="27" t="s">
        <v>277</v>
      </c>
      <c r="BK168" s="13">
        <v>127</v>
      </c>
      <c r="BL168" s="22">
        <v>0</v>
      </c>
      <c r="BM168" s="22">
        <v>0</v>
      </c>
      <c r="BN168" s="22">
        <f t="shared" si="116"/>
        <v>0</v>
      </c>
      <c r="BO168" s="26" t="s">
        <v>276</v>
      </c>
      <c r="BP168" s="27" t="s">
        <v>277</v>
      </c>
      <c r="BQ168" s="13">
        <v>127</v>
      </c>
      <c r="BR168" s="22">
        <v>11</v>
      </c>
      <c r="BS168" s="22">
        <v>0</v>
      </c>
      <c r="BT168" s="22">
        <f t="shared" si="117"/>
        <v>0</v>
      </c>
      <c r="BU168" s="26" t="s">
        <v>276</v>
      </c>
      <c r="BV168" s="27" t="s">
        <v>277</v>
      </c>
      <c r="BW168" s="13">
        <v>127</v>
      </c>
      <c r="BX168" s="22">
        <v>0</v>
      </c>
      <c r="BY168" s="22">
        <v>0</v>
      </c>
      <c r="BZ168" s="22">
        <f t="shared" si="118"/>
        <v>0</v>
      </c>
      <c r="CA168" s="26" t="s">
        <v>276</v>
      </c>
      <c r="CB168" s="27" t="s">
        <v>277</v>
      </c>
      <c r="CC168" s="13">
        <v>127</v>
      </c>
      <c r="CD168" s="22">
        <v>0</v>
      </c>
      <c r="CE168" s="22">
        <v>0</v>
      </c>
      <c r="CF168" s="22">
        <f t="shared" si="119"/>
        <v>0</v>
      </c>
      <c r="CG168" s="26" t="s">
        <v>276</v>
      </c>
      <c r="CH168" s="27" t="s">
        <v>277</v>
      </c>
      <c r="CI168" s="13">
        <v>127</v>
      </c>
      <c r="CJ168" s="22">
        <v>0</v>
      </c>
      <c r="CK168" s="22">
        <v>0</v>
      </c>
      <c r="CL168" s="22">
        <f t="shared" si="120"/>
        <v>0</v>
      </c>
    </row>
    <row r="169" spans="1:90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105"/>
        <v>73</v>
      </c>
      <c r="E169" s="22">
        <f t="shared" ca="1" si="105"/>
        <v>1</v>
      </c>
      <c r="F169" s="22">
        <f t="shared" ca="1" si="106"/>
        <v>1.37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107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108"/>
        <v>0</v>
      </c>
      <c r="S169" s="26" t="s">
        <v>278</v>
      </c>
      <c r="T169" s="27" t="s">
        <v>279</v>
      </c>
      <c r="U169" s="13">
        <v>128</v>
      </c>
      <c r="V169" s="22">
        <v>73</v>
      </c>
      <c r="W169" s="22">
        <v>0</v>
      </c>
      <c r="X169" s="22">
        <f t="shared" si="109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1</v>
      </c>
      <c r="AD169" s="22">
        <f t="shared" si="110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111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112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113"/>
        <v>0</v>
      </c>
      <c r="AW169" s="26" t="s">
        <v>278</v>
      </c>
      <c r="AX169" s="27" t="s">
        <v>279</v>
      </c>
      <c r="AY169" s="13">
        <v>128</v>
      </c>
      <c r="AZ169" s="22">
        <v>0</v>
      </c>
      <c r="BA169" s="22">
        <v>0</v>
      </c>
      <c r="BB169" s="22">
        <f t="shared" si="114"/>
        <v>0</v>
      </c>
      <c r="BC169" s="26" t="s">
        <v>278</v>
      </c>
      <c r="BD169" s="27" t="s">
        <v>279</v>
      </c>
      <c r="BE169" s="13">
        <v>128</v>
      </c>
      <c r="BF169" s="22">
        <v>0</v>
      </c>
      <c r="BG169" s="22">
        <v>0</v>
      </c>
      <c r="BH169" s="22">
        <f t="shared" si="115"/>
        <v>0</v>
      </c>
      <c r="BI169" s="26" t="s">
        <v>278</v>
      </c>
      <c r="BJ169" s="27" t="s">
        <v>279</v>
      </c>
      <c r="BK169" s="13">
        <v>128</v>
      </c>
      <c r="BL169" s="22">
        <v>0</v>
      </c>
      <c r="BM169" s="22">
        <v>0</v>
      </c>
      <c r="BN169" s="22">
        <f t="shared" si="116"/>
        <v>0</v>
      </c>
      <c r="BO169" s="26" t="s">
        <v>278</v>
      </c>
      <c r="BP169" s="27" t="s">
        <v>279</v>
      </c>
      <c r="BQ169" s="13">
        <v>128</v>
      </c>
      <c r="BR169" s="22">
        <v>0</v>
      </c>
      <c r="BS169" s="22">
        <v>0</v>
      </c>
      <c r="BT169" s="22">
        <f t="shared" si="117"/>
        <v>0</v>
      </c>
      <c r="BU169" s="26" t="s">
        <v>278</v>
      </c>
      <c r="BV169" s="27" t="s">
        <v>279</v>
      </c>
      <c r="BW169" s="13">
        <v>128</v>
      </c>
      <c r="BX169" s="22">
        <v>0</v>
      </c>
      <c r="BY169" s="22">
        <v>0</v>
      </c>
      <c r="BZ169" s="22">
        <f t="shared" si="118"/>
        <v>0</v>
      </c>
      <c r="CA169" s="26" t="s">
        <v>278</v>
      </c>
      <c r="CB169" s="27" t="s">
        <v>279</v>
      </c>
      <c r="CC169" s="13">
        <v>128</v>
      </c>
      <c r="CD169" s="22">
        <v>0</v>
      </c>
      <c r="CE169" s="22">
        <v>0</v>
      </c>
      <c r="CF169" s="22">
        <f t="shared" si="119"/>
        <v>0</v>
      </c>
      <c r="CG169" s="26" t="s">
        <v>278</v>
      </c>
      <c r="CH169" s="27" t="s">
        <v>279</v>
      </c>
      <c r="CI169" s="13">
        <v>128</v>
      </c>
      <c r="CJ169" s="22">
        <v>0</v>
      </c>
      <c r="CK169" s="22">
        <v>0</v>
      </c>
      <c r="CL169" s="22">
        <f t="shared" si="120"/>
        <v>0</v>
      </c>
    </row>
    <row r="170" spans="1:90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105"/>
        <v>0</v>
      </c>
      <c r="E170" s="22">
        <f t="shared" ca="1" si="105"/>
        <v>0</v>
      </c>
      <c r="F170" s="22">
        <f t="shared" ca="1" si="106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107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108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109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110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111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112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113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114"/>
        <v>0</v>
      </c>
      <c r="BC170" s="26" t="s">
        <v>280</v>
      </c>
      <c r="BD170" s="27" t="s">
        <v>281</v>
      </c>
      <c r="BE170" s="13">
        <v>129</v>
      </c>
      <c r="BF170" s="22">
        <v>0</v>
      </c>
      <c r="BG170" s="22">
        <v>0</v>
      </c>
      <c r="BH170" s="22">
        <f t="shared" si="115"/>
        <v>0</v>
      </c>
      <c r="BI170" s="26" t="s">
        <v>280</v>
      </c>
      <c r="BJ170" s="27" t="s">
        <v>281</v>
      </c>
      <c r="BK170" s="13">
        <v>129</v>
      </c>
      <c r="BL170" s="22">
        <v>0</v>
      </c>
      <c r="BM170" s="22">
        <v>0</v>
      </c>
      <c r="BN170" s="22">
        <f t="shared" si="116"/>
        <v>0</v>
      </c>
      <c r="BO170" s="26" t="s">
        <v>280</v>
      </c>
      <c r="BP170" s="27" t="s">
        <v>281</v>
      </c>
      <c r="BQ170" s="13">
        <v>129</v>
      </c>
      <c r="BR170" s="22">
        <v>0</v>
      </c>
      <c r="BS170" s="22">
        <v>0</v>
      </c>
      <c r="BT170" s="22">
        <f t="shared" si="117"/>
        <v>0</v>
      </c>
      <c r="BU170" s="26" t="s">
        <v>280</v>
      </c>
      <c r="BV170" s="27" t="s">
        <v>281</v>
      </c>
      <c r="BW170" s="13">
        <v>129</v>
      </c>
      <c r="BX170" s="22">
        <v>0</v>
      </c>
      <c r="BY170" s="22">
        <v>0</v>
      </c>
      <c r="BZ170" s="22">
        <f t="shared" si="118"/>
        <v>0</v>
      </c>
      <c r="CA170" s="26" t="s">
        <v>280</v>
      </c>
      <c r="CB170" s="27" t="s">
        <v>281</v>
      </c>
      <c r="CC170" s="13">
        <v>129</v>
      </c>
      <c r="CD170" s="22">
        <v>0</v>
      </c>
      <c r="CE170" s="22">
        <v>0</v>
      </c>
      <c r="CF170" s="22">
        <f t="shared" si="119"/>
        <v>0</v>
      </c>
      <c r="CG170" s="26" t="s">
        <v>280</v>
      </c>
      <c r="CH170" s="27" t="s">
        <v>281</v>
      </c>
      <c r="CI170" s="13">
        <v>129</v>
      </c>
      <c r="CJ170" s="22">
        <v>0</v>
      </c>
      <c r="CK170" s="22">
        <v>0</v>
      </c>
      <c r="CL170" s="22">
        <f t="shared" si="120"/>
        <v>0</v>
      </c>
    </row>
    <row r="171" spans="1:90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105"/>
        <v>0</v>
      </c>
      <c r="E171" s="22">
        <f t="shared" ca="1" si="105"/>
        <v>0</v>
      </c>
      <c r="F171" s="22">
        <f t="shared" ca="1" si="106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107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108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109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110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111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112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113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114"/>
        <v>0</v>
      </c>
      <c r="BC171" s="26" t="s">
        <v>282</v>
      </c>
      <c r="BD171" s="27" t="s">
        <v>283</v>
      </c>
      <c r="BE171" s="13">
        <v>130</v>
      </c>
      <c r="BF171" s="22">
        <v>0</v>
      </c>
      <c r="BG171" s="22">
        <v>0</v>
      </c>
      <c r="BH171" s="22">
        <f t="shared" si="115"/>
        <v>0</v>
      </c>
      <c r="BI171" s="26" t="s">
        <v>282</v>
      </c>
      <c r="BJ171" s="27" t="s">
        <v>283</v>
      </c>
      <c r="BK171" s="13">
        <v>130</v>
      </c>
      <c r="BL171" s="22">
        <v>0</v>
      </c>
      <c r="BM171" s="22">
        <v>0</v>
      </c>
      <c r="BN171" s="22">
        <f t="shared" si="116"/>
        <v>0</v>
      </c>
      <c r="BO171" s="26" t="s">
        <v>282</v>
      </c>
      <c r="BP171" s="27" t="s">
        <v>283</v>
      </c>
      <c r="BQ171" s="13">
        <v>130</v>
      </c>
      <c r="BR171" s="22">
        <v>0</v>
      </c>
      <c r="BS171" s="22">
        <v>0</v>
      </c>
      <c r="BT171" s="22">
        <f t="shared" si="117"/>
        <v>0</v>
      </c>
      <c r="BU171" s="26" t="s">
        <v>282</v>
      </c>
      <c r="BV171" s="27" t="s">
        <v>283</v>
      </c>
      <c r="BW171" s="13">
        <v>130</v>
      </c>
      <c r="BX171" s="22">
        <v>0</v>
      </c>
      <c r="BY171" s="22">
        <v>0</v>
      </c>
      <c r="BZ171" s="22">
        <f t="shared" si="118"/>
        <v>0</v>
      </c>
      <c r="CA171" s="26" t="s">
        <v>282</v>
      </c>
      <c r="CB171" s="27" t="s">
        <v>283</v>
      </c>
      <c r="CC171" s="13">
        <v>130</v>
      </c>
      <c r="CD171" s="22">
        <v>0</v>
      </c>
      <c r="CE171" s="22">
        <v>0</v>
      </c>
      <c r="CF171" s="22">
        <f t="shared" si="119"/>
        <v>0</v>
      </c>
      <c r="CG171" s="26" t="s">
        <v>282</v>
      </c>
      <c r="CH171" s="27" t="s">
        <v>283</v>
      </c>
      <c r="CI171" s="13">
        <v>130</v>
      </c>
      <c r="CJ171" s="22">
        <v>0</v>
      </c>
      <c r="CK171" s="22">
        <v>0</v>
      </c>
      <c r="CL171" s="22">
        <f t="shared" si="120"/>
        <v>0</v>
      </c>
    </row>
    <row r="172" spans="1:90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105"/>
        <v>474</v>
      </c>
      <c r="E172" s="22">
        <f t="shared" ca="1" si="105"/>
        <v>297</v>
      </c>
      <c r="F172" s="22">
        <f t="shared" ca="1" si="106"/>
        <v>62.66</v>
      </c>
      <c r="G172" s="26" t="s">
        <v>284</v>
      </c>
      <c r="H172" s="27" t="s">
        <v>285</v>
      </c>
      <c r="I172" s="13">
        <v>131</v>
      </c>
      <c r="J172" s="22">
        <v>61</v>
      </c>
      <c r="K172" s="22">
        <v>79</v>
      </c>
      <c r="L172" s="22">
        <f t="shared" si="107"/>
        <v>129.51</v>
      </c>
      <c r="M172" s="26" t="s">
        <v>284</v>
      </c>
      <c r="N172" s="27" t="s">
        <v>285</v>
      </c>
      <c r="O172" s="13">
        <v>131</v>
      </c>
      <c r="P172" s="22">
        <v>3</v>
      </c>
      <c r="Q172" s="22">
        <v>0</v>
      </c>
      <c r="R172" s="22">
        <f t="shared" si="108"/>
        <v>0</v>
      </c>
      <c r="S172" s="26" t="s">
        <v>284</v>
      </c>
      <c r="T172" s="27" t="s">
        <v>285</v>
      </c>
      <c r="U172" s="13">
        <v>131</v>
      </c>
      <c r="V172" s="22">
        <v>3</v>
      </c>
      <c r="W172" s="22">
        <v>0</v>
      </c>
      <c r="X172" s="22">
        <f t="shared" si="109"/>
        <v>0</v>
      </c>
      <c r="Y172" s="26" t="s">
        <v>284</v>
      </c>
      <c r="Z172" s="27" t="s">
        <v>285</v>
      </c>
      <c r="AA172" s="13">
        <v>131</v>
      </c>
      <c r="AB172" s="22">
        <v>57</v>
      </c>
      <c r="AC172" s="22">
        <v>57</v>
      </c>
      <c r="AD172" s="22">
        <f t="shared" si="110"/>
        <v>100</v>
      </c>
      <c r="AE172" s="26" t="s">
        <v>284</v>
      </c>
      <c r="AF172" s="27" t="s">
        <v>285</v>
      </c>
      <c r="AG172" s="13">
        <v>131</v>
      </c>
      <c r="AH172" s="22">
        <v>2</v>
      </c>
      <c r="AI172" s="22">
        <v>23</v>
      </c>
      <c r="AJ172" s="22">
        <f t="shared" si="111"/>
        <v>1150</v>
      </c>
      <c r="AK172" s="26" t="s">
        <v>284</v>
      </c>
      <c r="AL172" s="27" t="s">
        <v>285</v>
      </c>
      <c r="AM172" s="13">
        <v>131</v>
      </c>
      <c r="AN172" s="22">
        <v>17</v>
      </c>
      <c r="AO172" s="22">
        <v>0</v>
      </c>
      <c r="AP172" s="22">
        <f t="shared" si="112"/>
        <v>0</v>
      </c>
      <c r="AQ172" s="26" t="s">
        <v>284</v>
      </c>
      <c r="AR172" s="27" t="s">
        <v>285</v>
      </c>
      <c r="AS172" s="13">
        <v>131</v>
      </c>
      <c r="AT172" s="22">
        <v>135</v>
      </c>
      <c r="AU172" s="22">
        <v>46</v>
      </c>
      <c r="AV172" s="22">
        <f t="shared" si="113"/>
        <v>34.07</v>
      </c>
      <c r="AW172" s="26" t="s">
        <v>284</v>
      </c>
      <c r="AX172" s="27" t="s">
        <v>285</v>
      </c>
      <c r="AY172" s="13">
        <v>131</v>
      </c>
      <c r="AZ172" s="22">
        <v>5</v>
      </c>
      <c r="BA172" s="22">
        <v>27</v>
      </c>
      <c r="BB172" s="22">
        <f t="shared" si="114"/>
        <v>540</v>
      </c>
      <c r="BC172" s="26" t="s">
        <v>284</v>
      </c>
      <c r="BD172" s="27" t="s">
        <v>285</v>
      </c>
      <c r="BE172" s="13">
        <v>131</v>
      </c>
      <c r="BF172" s="22">
        <v>34</v>
      </c>
      <c r="BG172" s="22">
        <v>4</v>
      </c>
      <c r="BH172" s="22">
        <f t="shared" si="115"/>
        <v>11.76</v>
      </c>
      <c r="BI172" s="26" t="s">
        <v>284</v>
      </c>
      <c r="BJ172" s="27" t="s">
        <v>285</v>
      </c>
      <c r="BK172" s="13">
        <v>131</v>
      </c>
      <c r="BL172" s="22">
        <v>41</v>
      </c>
      <c r="BM172" s="22">
        <v>16</v>
      </c>
      <c r="BN172" s="22">
        <f t="shared" si="116"/>
        <v>39.020000000000003</v>
      </c>
      <c r="BO172" s="26" t="s">
        <v>284</v>
      </c>
      <c r="BP172" s="27" t="s">
        <v>285</v>
      </c>
      <c r="BQ172" s="13">
        <v>131</v>
      </c>
      <c r="BR172" s="22">
        <v>43</v>
      </c>
      <c r="BS172" s="22">
        <v>22</v>
      </c>
      <c r="BT172" s="22">
        <f t="shared" si="117"/>
        <v>51.16</v>
      </c>
      <c r="BU172" s="26" t="s">
        <v>284</v>
      </c>
      <c r="BV172" s="27" t="s">
        <v>285</v>
      </c>
      <c r="BW172" s="13">
        <v>131</v>
      </c>
      <c r="BX172" s="22">
        <v>30</v>
      </c>
      <c r="BY172" s="22">
        <v>0</v>
      </c>
      <c r="BZ172" s="22">
        <f t="shared" si="118"/>
        <v>0</v>
      </c>
      <c r="CA172" s="26" t="s">
        <v>284</v>
      </c>
      <c r="CB172" s="27" t="s">
        <v>285</v>
      </c>
      <c r="CC172" s="13">
        <v>131</v>
      </c>
      <c r="CD172" s="22">
        <v>19</v>
      </c>
      <c r="CE172" s="22">
        <v>23</v>
      </c>
      <c r="CF172" s="22">
        <f t="shared" si="119"/>
        <v>121.05</v>
      </c>
      <c r="CG172" s="26" t="s">
        <v>284</v>
      </c>
      <c r="CH172" s="27" t="s">
        <v>285</v>
      </c>
      <c r="CI172" s="13">
        <v>131</v>
      </c>
      <c r="CJ172" s="22">
        <v>24</v>
      </c>
      <c r="CK172" s="22">
        <v>0</v>
      </c>
      <c r="CL172" s="22">
        <f t="shared" si="120"/>
        <v>0</v>
      </c>
    </row>
    <row r="173" spans="1:90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105"/>
        <v>710</v>
      </c>
      <c r="E173" s="22">
        <f t="shared" ca="1" si="105"/>
        <v>329</v>
      </c>
      <c r="F173" s="22">
        <f t="shared" ca="1" si="106"/>
        <v>46.34</v>
      </c>
      <c r="G173" s="20" t="s">
        <v>286</v>
      </c>
      <c r="H173" s="28" t="s">
        <v>287</v>
      </c>
      <c r="I173" s="13">
        <v>132</v>
      </c>
      <c r="J173" s="22">
        <v>37</v>
      </c>
      <c r="K173" s="22">
        <v>30</v>
      </c>
      <c r="L173" s="22">
        <f t="shared" si="107"/>
        <v>81.08</v>
      </c>
      <c r="M173" s="20" t="s">
        <v>286</v>
      </c>
      <c r="N173" s="28" t="s">
        <v>287</v>
      </c>
      <c r="O173" s="13">
        <v>132</v>
      </c>
      <c r="P173" s="22">
        <v>5</v>
      </c>
      <c r="Q173" s="22">
        <v>1</v>
      </c>
      <c r="R173" s="22">
        <f t="shared" si="108"/>
        <v>20</v>
      </c>
      <c r="S173" s="20" t="s">
        <v>286</v>
      </c>
      <c r="T173" s="28" t="s">
        <v>287</v>
      </c>
      <c r="U173" s="13">
        <v>132</v>
      </c>
      <c r="V173" s="22">
        <v>67</v>
      </c>
      <c r="W173" s="22">
        <v>2</v>
      </c>
      <c r="X173" s="22">
        <f t="shared" si="109"/>
        <v>2.99</v>
      </c>
      <c r="Y173" s="20" t="s">
        <v>286</v>
      </c>
      <c r="Z173" s="28" t="s">
        <v>287</v>
      </c>
      <c r="AA173" s="13">
        <v>132</v>
      </c>
      <c r="AB173" s="22">
        <v>138</v>
      </c>
      <c r="AC173" s="22">
        <v>118</v>
      </c>
      <c r="AD173" s="22">
        <f t="shared" si="110"/>
        <v>85.51</v>
      </c>
      <c r="AE173" s="20" t="s">
        <v>286</v>
      </c>
      <c r="AF173" s="28" t="s">
        <v>287</v>
      </c>
      <c r="AG173" s="13">
        <v>132</v>
      </c>
      <c r="AH173" s="22">
        <v>5</v>
      </c>
      <c r="AI173" s="22">
        <v>22</v>
      </c>
      <c r="AJ173" s="22">
        <f t="shared" si="111"/>
        <v>440</v>
      </c>
      <c r="AK173" s="20" t="s">
        <v>286</v>
      </c>
      <c r="AL173" s="28" t="s">
        <v>287</v>
      </c>
      <c r="AM173" s="13">
        <v>132</v>
      </c>
      <c r="AN173" s="22">
        <v>33</v>
      </c>
      <c r="AO173" s="22">
        <v>8</v>
      </c>
      <c r="AP173" s="22">
        <f t="shared" si="112"/>
        <v>24.24</v>
      </c>
      <c r="AQ173" s="20" t="s">
        <v>286</v>
      </c>
      <c r="AR173" s="28" t="s">
        <v>287</v>
      </c>
      <c r="AS173" s="13">
        <v>132</v>
      </c>
      <c r="AT173" s="22">
        <v>79</v>
      </c>
      <c r="AU173" s="22">
        <v>35</v>
      </c>
      <c r="AV173" s="22">
        <f t="shared" si="113"/>
        <v>44.3</v>
      </c>
      <c r="AW173" s="20" t="s">
        <v>286</v>
      </c>
      <c r="AX173" s="28" t="s">
        <v>287</v>
      </c>
      <c r="AY173" s="13">
        <v>132</v>
      </c>
      <c r="AZ173" s="22">
        <v>20</v>
      </c>
      <c r="BA173" s="22">
        <v>25</v>
      </c>
      <c r="BB173" s="22">
        <f t="shared" si="114"/>
        <v>125</v>
      </c>
      <c r="BC173" s="20" t="s">
        <v>286</v>
      </c>
      <c r="BD173" s="28" t="s">
        <v>287</v>
      </c>
      <c r="BE173" s="13">
        <v>132</v>
      </c>
      <c r="BF173" s="22">
        <v>39</v>
      </c>
      <c r="BG173" s="22">
        <v>27</v>
      </c>
      <c r="BH173" s="22">
        <f t="shared" si="115"/>
        <v>69.23</v>
      </c>
      <c r="BI173" s="20" t="s">
        <v>286</v>
      </c>
      <c r="BJ173" s="28" t="s">
        <v>287</v>
      </c>
      <c r="BK173" s="13">
        <v>132</v>
      </c>
      <c r="BL173" s="22">
        <v>29</v>
      </c>
      <c r="BM173" s="22">
        <v>27</v>
      </c>
      <c r="BN173" s="22">
        <f t="shared" si="116"/>
        <v>93.1</v>
      </c>
      <c r="BO173" s="20" t="s">
        <v>286</v>
      </c>
      <c r="BP173" s="28" t="s">
        <v>287</v>
      </c>
      <c r="BQ173" s="13">
        <v>132</v>
      </c>
      <c r="BR173" s="22">
        <v>52</v>
      </c>
      <c r="BS173" s="22">
        <v>24</v>
      </c>
      <c r="BT173" s="22">
        <f t="shared" si="117"/>
        <v>46.15</v>
      </c>
      <c r="BU173" s="20" t="s">
        <v>286</v>
      </c>
      <c r="BV173" s="28" t="s">
        <v>287</v>
      </c>
      <c r="BW173" s="13">
        <v>132</v>
      </c>
      <c r="BX173" s="22">
        <v>160</v>
      </c>
      <c r="BY173" s="22">
        <v>0</v>
      </c>
      <c r="BZ173" s="22">
        <f t="shared" si="118"/>
        <v>0</v>
      </c>
      <c r="CA173" s="20" t="s">
        <v>286</v>
      </c>
      <c r="CB173" s="28" t="s">
        <v>287</v>
      </c>
      <c r="CC173" s="13">
        <v>132</v>
      </c>
      <c r="CD173" s="22">
        <v>23</v>
      </c>
      <c r="CE173" s="22">
        <v>8</v>
      </c>
      <c r="CF173" s="22">
        <f t="shared" si="119"/>
        <v>34.78</v>
      </c>
      <c r="CG173" s="20" t="s">
        <v>286</v>
      </c>
      <c r="CH173" s="28" t="s">
        <v>287</v>
      </c>
      <c r="CI173" s="13">
        <v>132</v>
      </c>
      <c r="CJ173" s="22">
        <v>23</v>
      </c>
      <c r="CK173" s="22">
        <v>2</v>
      </c>
      <c r="CL173" s="22">
        <f t="shared" si="120"/>
        <v>8.6999999999999993</v>
      </c>
    </row>
    <row r="174" spans="1:90" ht="19.350000000000001" customHeight="1" x14ac:dyDescent="0.25">
      <c r="A174" s="23"/>
      <c r="B174" s="24" t="s">
        <v>288</v>
      </c>
      <c r="C174" s="18" t="s">
        <v>12</v>
      </c>
      <c r="D174" s="25"/>
      <c r="E174" s="25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  <c r="BC174" s="23"/>
      <c r="BD174" s="24" t="s">
        <v>288</v>
      </c>
      <c r="BE174" s="18" t="s">
        <v>12</v>
      </c>
      <c r="BF174" s="25"/>
      <c r="BG174" s="25"/>
      <c r="BH174" s="19"/>
      <c r="BI174" s="23"/>
      <c r="BJ174" s="24" t="s">
        <v>288</v>
      </c>
      <c r="BK174" s="18" t="s">
        <v>12</v>
      </c>
      <c r="BL174" s="25"/>
      <c r="BM174" s="25"/>
      <c r="BN174" s="19"/>
      <c r="BO174" s="23"/>
      <c r="BP174" s="24" t="s">
        <v>288</v>
      </c>
      <c r="BQ174" s="18" t="s">
        <v>12</v>
      </c>
      <c r="BR174" s="25"/>
      <c r="BS174" s="25"/>
      <c r="BT174" s="19"/>
      <c r="BU174" s="23"/>
      <c r="BV174" s="24" t="s">
        <v>288</v>
      </c>
      <c r="BW174" s="18" t="s">
        <v>12</v>
      </c>
      <c r="BX174" s="25"/>
      <c r="BY174" s="25"/>
      <c r="BZ174" s="19"/>
      <c r="CA174" s="23"/>
      <c r="CB174" s="24" t="s">
        <v>288</v>
      </c>
      <c r="CC174" s="18" t="s">
        <v>12</v>
      </c>
      <c r="CD174" s="25"/>
      <c r="CE174" s="25"/>
      <c r="CF174" s="19"/>
      <c r="CG174" s="23"/>
      <c r="CH174" s="24" t="s">
        <v>288</v>
      </c>
      <c r="CI174" s="18" t="s">
        <v>12</v>
      </c>
      <c r="CJ174" s="25"/>
      <c r="CK174" s="25"/>
      <c r="CL174" s="19"/>
    </row>
    <row r="175" spans="1:90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121">SUM(OFFSET(D175,0,6),OFFSET(D175,0,12),OFFSET(D175,0,18),OFFSET(D175,0,24),OFFSET(D175,0,30),OFFSET(D175,0,36),OFFSET(D175,0,42),OFFSET(D175,0,48),OFFSET(D175,0,54),OFFSET(D175,0,60),OFFSET(D175,0,66),OFFSET(D175,0,72),OFFSET(D175,0,78),OFFSET(D175,0,84))</f>
        <v>0</v>
      </c>
      <c r="E175" s="22">
        <f t="shared" ca="1" si="121"/>
        <v>0</v>
      </c>
      <c r="F175" s="22">
        <f t="shared" ref="F175:F187" ca="1" si="122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123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124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125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126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127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128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129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130">IF(AZ175, ROUND(BA175/AZ175*100, 2),0)</f>
        <v>0</v>
      </c>
      <c r="BC175" s="26" t="s">
        <v>289</v>
      </c>
      <c r="BD175" s="27" t="s">
        <v>290</v>
      </c>
      <c r="BE175" s="13">
        <v>133</v>
      </c>
      <c r="BF175" s="22">
        <v>0</v>
      </c>
      <c r="BG175" s="22">
        <v>0</v>
      </c>
      <c r="BH175" s="22">
        <f t="shared" ref="BH175:BH187" si="131">IF(BF175, ROUND(BG175/BF175*100, 2),0)</f>
        <v>0</v>
      </c>
      <c r="BI175" s="26" t="s">
        <v>289</v>
      </c>
      <c r="BJ175" s="27" t="s">
        <v>290</v>
      </c>
      <c r="BK175" s="13">
        <v>133</v>
      </c>
      <c r="BL175" s="22">
        <v>0</v>
      </c>
      <c r="BM175" s="22">
        <v>0</v>
      </c>
      <c r="BN175" s="22">
        <f t="shared" ref="BN175:BN187" si="132">IF(BL175, ROUND(BM175/BL175*100, 2),0)</f>
        <v>0</v>
      </c>
      <c r="BO175" s="26" t="s">
        <v>289</v>
      </c>
      <c r="BP175" s="27" t="s">
        <v>290</v>
      </c>
      <c r="BQ175" s="13">
        <v>133</v>
      </c>
      <c r="BR175" s="22">
        <v>0</v>
      </c>
      <c r="BS175" s="22">
        <v>0</v>
      </c>
      <c r="BT175" s="22">
        <f t="shared" ref="BT175:BT187" si="133">IF(BR175, ROUND(BS175/BR175*100, 2),0)</f>
        <v>0</v>
      </c>
      <c r="BU175" s="26" t="s">
        <v>289</v>
      </c>
      <c r="BV175" s="27" t="s">
        <v>290</v>
      </c>
      <c r="BW175" s="13">
        <v>133</v>
      </c>
      <c r="BX175" s="22">
        <v>0</v>
      </c>
      <c r="BY175" s="22">
        <v>0</v>
      </c>
      <c r="BZ175" s="22">
        <f t="shared" ref="BZ175:BZ187" si="134">IF(BX175, ROUND(BY175/BX175*100, 2),0)</f>
        <v>0</v>
      </c>
      <c r="CA175" s="26" t="s">
        <v>289</v>
      </c>
      <c r="CB175" s="27" t="s">
        <v>290</v>
      </c>
      <c r="CC175" s="13">
        <v>133</v>
      </c>
      <c r="CD175" s="22">
        <v>0</v>
      </c>
      <c r="CE175" s="22">
        <v>0</v>
      </c>
      <c r="CF175" s="22">
        <f t="shared" ref="CF175:CF187" si="135">IF(CD175, ROUND(CE175/CD175*100, 2),0)</f>
        <v>0</v>
      </c>
      <c r="CG175" s="26" t="s">
        <v>289</v>
      </c>
      <c r="CH175" s="27" t="s">
        <v>290</v>
      </c>
      <c r="CI175" s="13">
        <v>133</v>
      </c>
      <c r="CJ175" s="22">
        <v>0</v>
      </c>
      <c r="CK175" s="22">
        <v>0</v>
      </c>
      <c r="CL175" s="22">
        <f t="shared" ref="CL175:CL187" si="136">IF(CJ175, ROUND(CK175/CJ175*100, 2),0)</f>
        <v>0</v>
      </c>
    </row>
    <row r="176" spans="1:90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121"/>
        <v>4</v>
      </c>
      <c r="E176" s="22">
        <f t="shared" ca="1" si="121"/>
        <v>1</v>
      </c>
      <c r="F176" s="22">
        <f t="shared" ca="1" si="122"/>
        <v>25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123"/>
        <v>0</v>
      </c>
      <c r="M176" s="26" t="s">
        <v>291</v>
      </c>
      <c r="N176" s="30" t="s">
        <v>292</v>
      </c>
      <c r="O176" s="13">
        <v>134</v>
      </c>
      <c r="P176" s="22">
        <v>1</v>
      </c>
      <c r="Q176" s="22">
        <v>0</v>
      </c>
      <c r="R176" s="22">
        <f t="shared" si="124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125"/>
        <v>0</v>
      </c>
      <c r="Y176" s="26" t="s">
        <v>291</v>
      </c>
      <c r="Z176" s="30" t="s">
        <v>292</v>
      </c>
      <c r="AA176" s="13">
        <v>134</v>
      </c>
      <c r="AB176" s="22">
        <v>2</v>
      </c>
      <c r="AC176" s="22">
        <v>0</v>
      </c>
      <c r="AD176" s="22">
        <f t="shared" si="126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127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128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129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130"/>
        <v>0</v>
      </c>
      <c r="BC176" s="26" t="s">
        <v>291</v>
      </c>
      <c r="BD176" s="30" t="s">
        <v>292</v>
      </c>
      <c r="BE176" s="13">
        <v>134</v>
      </c>
      <c r="BF176" s="22">
        <v>0</v>
      </c>
      <c r="BG176" s="22">
        <v>0</v>
      </c>
      <c r="BH176" s="22">
        <f t="shared" si="131"/>
        <v>0</v>
      </c>
      <c r="BI176" s="26" t="s">
        <v>291</v>
      </c>
      <c r="BJ176" s="30" t="s">
        <v>292</v>
      </c>
      <c r="BK176" s="13">
        <v>134</v>
      </c>
      <c r="BL176" s="22">
        <v>0</v>
      </c>
      <c r="BM176" s="22">
        <v>1</v>
      </c>
      <c r="BN176" s="22">
        <f t="shared" si="132"/>
        <v>0</v>
      </c>
      <c r="BO176" s="26" t="s">
        <v>291</v>
      </c>
      <c r="BP176" s="30" t="s">
        <v>292</v>
      </c>
      <c r="BQ176" s="13">
        <v>134</v>
      </c>
      <c r="BR176" s="22">
        <v>0</v>
      </c>
      <c r="BS176" s="22">
        <v>0</v>
      </c>
      <c r="BT176" s="22">
        <f t="shared" si="133"/>
        <v>0</v>
      </c>
      <c r="BU176" s="26" t="s">
        <v>291</v>
      </c>
      <c r="BV176" s="30" t="s">
        <v>292</v>
      </c>
      <c r="BW176" s="13">
        <v>134</v>
      </c>
      <c r="BX176" s="22">
        <v>1</v>
      </c>
      <c r="BY176" s="22">
        <v>0</v>
      </c>
      <c r="BZ176" s="22">
        <f t="shared" si="134"/>
        <v>0</v>
      </c>
      <c r="CA176" s="26" t="s">
        <v>291</v>
      </c>
      <c r="CB176" s="30" t="s">
        <v>292</v>
      </c>
      <c r="CC176" s="13">
        <v>134</v>
      </c>
      <c r="CD176" s="22">
        <v>0</v>
      </c>
      <c r="CE176" s="22">
        <v>0</v>
      </c>
      <c r="CF176" s="22">
        <f t="shared" si="135"/>
        <v>0</v>
      </c>
      <c r="CG176" s="26" t="s">
        <v>291</v>
      </c>
      <c r="CH176" s="30" t="s">
        <v>292</v>
      </c>
      <c r="CI176" s="13">
        <v>134</v>
      </c>
      <c r="CJ176" s="22">
        <v>0</v>
      </c>
      <c r="CK176" s="22">
        <v>0</v>
      </c>
      <c r="CL176" s="22">
        <f t="shared" si="136"/>
        <v>0</v>
      </c>
    </row>
    <row r="177" spans="1:90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121"/>
        <v>1</v>
      </c>
      <c r="E177" s="22">
        <f t="shared" ca="1" si="121"/>
        <v>0</v>
      </c>
      <c r="F177" s="22">
        <f t="shared" ca="1" si="122"/>
        <v>0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123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124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125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126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127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128"/>
        <v>0</v>
      </c>
      <c r="AQ177" s="26" t="s">
        <v>293</v>
      </c>
      <c r="AR177" s="27" t="s">
        <v>267</v>
      </c>
      <c r="AS177" s="13">
        <v>135</v>
      </c>
      <c r="AT177" s="22">
        <v>1</v>
      </c>
      <c r="AU177" s="22">
        <v>0</v>
      </c>
      <c r="AV177" s="22">
        <f t="shared" si="129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130"/>
        <v>0</v>
      </c>
      <c r="BC177" s="26" t="s">
        <v>293</v>
      </c>
      <c r="BD177" s="27" t="s">
        <v>267</v>
      </c>
      <c r="BE177" s="13">
        <v>135</v>
      </c>
      <c r="BF177" s="22">
        <v>0</v>
      </c>
      <c r="BG177" s="22">
        <v>0</v>
      </c>
      <c r="BH177" s="22">
        <f t="shared" si="131"/>
        <v>0</v>
      </c>
      <c r="BI177" s="26" t="s">
        <v>293</v>
      </c>
      <c r="BJ177" s="27" t="s">
        <v>267</v>
      </c>
      <c r="BK177" s="13">
        <v>135</v>
      </c>
      <c r="BL177" s="22">
        <v>0</v>
      </c>
      <c r="BM177" s="22">
        <v>0</v>
      </c>
      <c r="BN177" s="22">
        <f t="shared" si="132"/>
        <v>0</v>
      </c>
      <c r="BO177" s="26" t="s">
        <v>293</v>
      </c>
      <c r="BP177" s="27" t="s">
        <v>267</v>
      </c>
      <c r="BQ177" s="13">
        <v>135</v>
      </c>
      <c r="BR177" s="22">
        <v>0</v>
      </c>
      <c r="BS177" s="22">
        <v>0</v>
      </c>
      <c r="BT177" s="22">
        <f t="shared" si="133"/>
        <v>0</v>
      </c>
      <c r="BU177" s="26" t="s">
        <v>293</v>
      </c>
      <c r="BV177" s="27" t="s">
        <v>267</v>
      </c>
      <c r="BW177" s="13">
        <v>135</v>
      </c>
      <c r="BX177" s="22">
        <v>0</v>
      </c>
      <c r="BY177" s="22">
        <v>0</v>
      </c>
      <c r="BZ177" s="22">
        <f t="shared" si="134"/>
        <v>0</v>
      </c>
      <c r="CA177" s="26" t="s">
        <v>293</v>
      </c>
      <c r="CB177" s="27" t="s">
        <v>267</v>
      </c>
      <c r="CC177" s="13">
        <v>135</v>
      </c>
      <c r="CD177" s="22">
        <v>0</v>
      </c>
      <c r="CE177" s="22">
        <v>0</v>
      </c>
      <c r="CF177" s="22">
        <f t="shared" si="135"/>
        <v>0</v>
      </c>
      <c r="CG177" s="26" t="s">
        <v>293</v>
      </c>
      <c r="CH177" s="27" t="s">
        <v>267</v>
      </c>
      <c r="CI177" s="13">
        <v>135</v>
      </c>
      <c r="CJ177" s="22">
        <v>0</v>
      </c>
      <c r="CK177" s="22">
        <v>0</v>
      </c>
      <c r="CL177" s="22">
        <f t="shared" si="136"/>
        <v>0</v>
      </c>
    </row>
    <row r="178" spans="1:90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121"/>
        <v>0</v>
      </c>
      <c r="E178" s="22">
        <f t="shared" ca="1" si="121"/>
        <v>0</v>
      </c>
      <c r="F178" s="22">
        <f t="shared" ca="1" si="122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123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124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125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126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127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128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129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130"/>
        <v>0</v>
      </c>
      <c r="BC178" s="26" t="s">
        <v>294</v>
      </c>
      <c r="BD178" s="27" t="s">
        <v>269</v>
      </c>
      <c r="BE178" s="13">
        <v>136</v>
      </c>
      <c r="BF178" s="22">
        <v>0</v>
      </c>
      <c r="BG178" s="22">
        <v>0</v>
      </c>
      <c r="BH178" s="22">
        <f t="shared" si="131"/>
        <v>0</v>
      </c>
      <c r="BI178" s="26" t="s">
        <v>294</v>
      </c>
      <c r="BJ178" s="27" t="s">
        <v>269</v>
      </c>
      <c r="BK178" s="13">
        <v>136</v>
      </c>
      <c r="BL178" s="22">
        <v>0</v>
      </c>
      <c r="BM178" s="22">
        <v>0</v>
      </c>
      <c r="BN178" s="22">
        <f t="shared" si="132"/>
        <v>0</v>
      </c>
      <c r="BO178" s="26" t="s">
        <v>294</v>
      </c>
      <c r="BP178" s="27" t="s">
        <v>269</v>
      </c>
      <c r="BQ178" s="13">
        <v>136</v>
      </c>
      <c r="BR178" s="22">
        <v>0</v>
      </c>
      <c r="BS178" s="22">
        <v>0</v>
      </c>
      <c r="BT178" s="22">
        <f t="shared" si="133"/>
        <v>0</v>
      </c>
      <c r="BU178" s="26" t="s">
        <v>294</v>
      </c>
      <c r="BV178" s="27" t="s">
        <v>269</v>
      </c>
      <c r="BW178" s="13">
        <v>136</v>
      </c>
      <c r="BX178" s="22">
        <v>0</v>
      </c>
      <c r="BY178" s="22">
        <v>0</v>
      </c>
      <c r="BZ178" s="22">
        <f t="shared" si="134"/>
        <v>0</v>
      </c>
      <c r="CA178" s="26" t="s">
        <v>294</v>
      </c>
      <c r="CB178" s="27" t="s">
        <v>269</v>
      </c>
      <c r="CC178" s="13">
        <v>136</v>
      </c>
      <c r="CD178" s="22">
        <v>0</v>
      </c>
      <c r="CE178" s="22">
        <v>0</v>
      </c>
      <c r="CF178" s="22">
        <f t="shared" si="135"/>
        <v>0</v>
      </c>
      <c r="CG178" s="26" t="s">
        <v>294</v>
      </c>
      <c r="CH178" s="27" t="s">
        <v>269</v>
      </c>
      <c r="CI178" s="13">
        <v>136</v>
      </c>
      <c r="CJ178" s="22">
        <v>0</v>
      </c>
      <c r="CK178" s="22">
        <v>0</v>
      </c>
      <c r="CL178" s="22">
        <f t="shared" si="136"/>
        <v>0</v>
      </c>
    </row>
    <row r="179" spans="1:90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121"/>
        <v>1</v>
      </c>
      <c r="E179" s="22">
        <f t="shared" ca="1" si="121"/>
        <v>1</v>
      </c>
      <c r="F179" s="22">
        <f t="shared" ca="1" si="122"/>
        <v>100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123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124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125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126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127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128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129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130"/>
        <v>0</v>
      </c>
      <c r="BC179" s="26" t="s">
        <v>295</v>
      </c>
      <c r="BD179" s="27" t="s">
        <v>271</v>
      </c>
      <c r="BE179" s="13">
        <v>137</v>
      </c>
      <c r="BF179" s="22">
        <v>0</v>
      </c>
      <c r="BG179" s="22">
        <v>0</v>
      </c>
      <c r="BH179" s="22">
        <f t="shared" si="131"/>
        <v>0</v>
      </c>
      <c r="BI179" s="26" t="s">
        <v>295</v>
      </c>
      <c r="BJ179" s="27" t="s">
        <v>271</v>
      </c>
      <c r="BK179" s="13">
        <v>137</v>
      </c>
      <c r="BL179" s="22">
        <v>1</v>
      </c>
      <c r="BM179" s="22">
        <v>1</v>
      </c>
      <c r="BN179" s="22">
        <f t="shared" si="132"/>
        <v>100</v>
      </c>
      <c r="BO179" s="26" t="s">
        <v>295</v>
      </c>
      <c r="BP179" s="27" t="s">
        <v>271</v>
      </c>
      <c r="BQ179" s="13">
        <v>137</v>
      </c>
      <c r="BR179" s="22">
        <v>0</v>
      </c>
      <c r="BS179" s="22">
        <v>0</v>
      </c>
      <c r="BT179" s="22">
        <f t="shared" si="133"/>
        <v>0</v>
      </c>
      <c r="BU179" s="26" t="s">
        <v>295</v>
      </c>
      <c r="BV179" s="27" t="s">
        <v>271</v>
      </c>
      <c r="BW179" s="13">
        <v>137</v>
      </c>
      <c r="BX179" s="22">
        <v>0</v>
      </c>
      <c r="BY179" s="22">
        <v>0</v>
      </c>
      <c r="BZ179" s="22">
        <f t="shared" si="134"/>
        <v>0</v>
      </c>
      <c r="CA179" s="26" t="s">
        <v>295</v>
      </c>
      <c r="CB179" s="27" t="s">
        <v>271</v>
      </c>
      <c r="CC179" s="13">
        <v>137</v>
      </c>
      <c r="CD179" s="22">
        <v>0</v>
      </c>
      <c r="CE179" s="22">
        <v>0</v>
      </c>
      <c r="CF179" s="22">
        <f t="shared" si="135"/>
        <v>0</v>
      </c>
      <c r="CG179" s="26" t="s">
        <v>295</v>
      </c>
      <c r="CH179" s="27" t="s">
        <v>271</v>
      </c>
      <c r="CI179" s="13">
        <v>137</v>
      </c>
      <c r="CJ179" s="22">
        <v>0</v>
      </c>
      <c r="CK179" s="22">
        <v>0</v>
      </c>
      <c r="CL179" s="22">
        <f t="shared" si="136"/>
        <v>0</v>
      </c>
    </row>
    <row r="180" spans="1:90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121"/>
        <v>363</v>
      </c>
      <c r="E180" s="22">
        <f t="shared" ca="1" si="121"/>
        <v>194</v>
      </c>
      <c r="F180" s="22">
        <f t="shared" ca="1" si="122"/>
        <v>53.44</v>
      </c>
      <c r="G180" s="26" t="s">
        <v>296</v>
      </c>
      <c r="H180" s="27" t="s">
        <v>273</v>
      </c>
      <c r="I180" s="13">
        <v>138</v>
      </c>
      <c r="J180" s="22">
        <v>4</v>
      </c>
      <c r="K180" s="22">
        <v>1</v>
      </c>
      <c r="L180" s="22">
        <f t="shared" si="123"/>
        <v>25</v>
      </c>
      <c r="M180" s="26" t="s">
        <v>296</v>
      </c>
      <c r="N180" s="27" t="s">
        <v>273</v>
      </c>
      <c r="O180" s="13">
        <v>138</v>
      </c>
      <c r="P180" s="22">
        <v>1</v>
      </c>
      <c r="Q180" s="22">
        <v>0</v>
      </c>
      <c r="R180" s="22">
        <f t="shared" si="124"/>
        <v>0</v>
      </c>
      <c r="S180" s="26" t="s">
        <v>296</v>
      </c>
      <c r="T180" s="27" t="s">
        <v>273</v>
      </c>
      <c r="U180" s="13">
        <v>138</v>
      </c>
      <c r="V180" s="22">
        <v>3</v>
      </c>
      <c r="W180" s="22">
        <v>0</v>
      </c>
      <c r="X180" s="22">
        <f t="shared" si="125"/>
        <v>0</v>
      </c>
      <c r="Y180" s="26" t="s">
        <v>296</v>
      </c>
      <c r="Z180" s="27" t="s">
        <v>273</v>
      </c>
      <c r="AA180" s="13">
        <v>138</v>
      </c>
      <c r="AB180" s="22">
        <v>103</v>
      </c>
      <c r="AC180" s="22">
        <v>107</v>
      </c>
      <c r="AD180" s="22">
        <f t="shared" si="126"/>
        <v>103.88</v>
      </c>
      <c r="AE180" s="26" t="s">
        <v>296</v>
      </c>
      <c r="AF180" s="27" t="s">
        <v>273</v>
      </c>
      <c r="AG180" s="13">
        <v>138</v>
      </c>
      <c r="AH180" s="22">
        <v>4</v>
      </c>
      <c r="AI180" s="22">
        <v>14</v>
      </c>
      <c r="AJ180" s="22">
        <f t="shared" si="127"/>
        <v>350</v>
      </c>
      <c r="AK180" s="26" t="s">
        <v>296</v>
      </c>
      <c r="AL180" s="27" t="s">
        <v>273</v>
      </c>
      <c r="AM180" s="13">
        <v>138</v>
      </c>
      <c r="AN180" s="22">
        <v>23</v>
      </c>
      <c r="AO180" s="22">
        <v>6</v>
      </c>
      <c r="AP180" s="22">
        <f t="shared" si="128"/>
        <v>26.09</v>
      </c>
      <c r="AQ180" s="26" t="s">
        <v>296</v>
      </c>
      <c r="AR180" s="27" t="s">
        <v>273</v>
      </c>
      <c r="AS180" s="13">
        <v>138</v>
      </c>
      <c r="AT180" s="22">
        <v>22</v>
      </c>
      <c r="AU180" s="22">
        <v>15</v>
      </c>
      <c r="AV180" s="22">
        <f t="shared" si="129"/>
        <v>68.180000000000007</v>
      </c>
      <c r="AW180" s="26" t="s">
        <v>296</v>
      </c>
      <c r="AX180" s="27" t="s">
        <v>273</v>
      </c>
      <c r="AY180" s="13">
        <v>138</v>
      </c>
      <c r="AZ180" s="22">
        <v>18</v>
      </c>
      <c r="BA180" s="22">
        <v>13</v>
      </c>
      <c r="BB180" s="22">
        <f t="shared" si="130"/>
        <v>72.22</v>
      </c>
      <c r="BC180" s="26" t="s">
        <v>296</v>
      </c>
      <c r="BD180" s="27" t="s">
        <v>273</v>
      </c>
      <c r="BE180" s="13">
        <v>138</v>
      </c>
      <c r="BF180" s="22">
        <v>23</v>
      </c>
      <c r="BG180" s="22">
        <v>14</v>
      </c>
      <c r="BH180" s="22">
        <f t="shared" si="131"/>
        <v>60.87</v>
      </c>
      <c r="BI180" s="26" t="s">
        <v>296</v>
      </c>
      <c r="BJ180" s="27" t="s">
        <v>273</v>
      </c>
      <c r="BK180" s="13">
        <v>138</v>
      </c>
      <c r="BL180" s="22">
        <v>8</v>
      </c>
      <c r="BM180" s="22">
        <v>8</v>
      </c>
      <c r="BN180" s="22">
        <f t="shared" si="132"/>
        <v>100</v>
      </c>
      <c r="BO180" s="26" t="s">
        <v>296</v>
      </c>
      <c r="BP180" s="27" t="s">
        <v>273</v>
      </c>
      <c r="BQ180" s="13">
        <v>138</v>
      </c>
      <c r="BR180" s="22">
        <v>27</v>
      </c>
      <c r="BS180" s="22">
        <v>14</v>
      </c>
      <c r="BT180" s="22">
        <f t="shared" si="133"/>
        <v>51.85</v>
      </c>
      <c r="BU180" s="26" t="s">
        <v>296</v>
      </c>
      <c r="BV180" s="27" t="s">
        <v>273</v>
      </c>
      <c r="BW180" s="13">
        <v>138</v>
      </c>
      <c r="BX180" s="22">
        <v>105</v>
      </c>
      <c r="BY180" s="22">
        <v>0</v>
      </c>
      <c r="BZ180" s="22">
        <f t="shared" si="134"/>
        <v>0</v>
      </c>
      <c r="CA180" s="26" t="s">
        <v>296</v>
      </c>
      <c r="CB180" s="27" t="s">
        <v>273</v>
      </c>
      <c r="CC180" s="13">
        <v>138</v>
      </c>
      <c r="CD180" s="22">
        <v>12</v>
      </c>
      <c r="CE180" s="22">
        <v>0</v>
      </c>
      <c r="CF180" s="22">
        <f t="shared" si="135"/>
        <v>0</v>
      </c>
      <c r="CG180" s="26" t="s">
        <v>296</v>
      </c>
      <c r="CH180" s="27" t="s">
        <v>273</v>
      </c>
      <c r="CI180" s="13">
        <v>138</v>
      </c>
      <c r="CJ180" s="22">
        <v>10</v>
      </c>
      <c r="CK180" s="22">
        <v>2</v>
      </c>
      <c r="CL180" s="22">
        <f t="shared" si="136"/>
        <v>20</v>
      </c>
    </row>
    <row r="181" spans="1:90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121"/>
        <v>54</v>
      </c>
      <c r="E181" s="22">
        <f t="shared" ca="1" si="121"/>
        <v>24</v>
      </c>
      <c r="F181" s="22">
        <f t="shared" ca="1" si="122"/>
        <v>44.44</v>
      </c>
      <c r="G181" s="26" t="s">
        <v>297</v>
      </c>
      <c r="H181" s="27" t="s">
        <v>275</v>
      </c>
      <c r="I181" s="13">
        <v>139</v>
      </c>
      <c r="J181" s="22">
        <v>6</v>
      </c>
      <c r="K181" s="22">
        <v>0</v>
      </c>
      <c r="L181" s="22">
        <f t="shared" si="123"/>
        <v>0</v>
      </c>
      <c r="M181" s="26" t="s">
        <v>297</v>
      </c>
      <c r="N181" s="27" t="s">
        <v>275</v>
      </c>
      <c r="O181" s="13">
        <v>139</v>
      </c>
      <c r="P181" s="22">
        <v>1</v>
      </c>
      <c r="Q181" s="22">
        <v>1</v>
      </c>
      <c r="R181" s="22">
        <f t="shared" si="124"/>
        <v>100</v>
      </c>
      <c r="S181" s="26" t="s">
        <v>297</v>
      </c>
      <c r="T181" s="27" t="s">
        <v>275</v>
      </c>
      <c r="U181" s="13">
        <v>139</v>
      </c>
      <c r="V181" s="22">
        <v>1</v>
      </c>
      <c r="W181" s="22">
        <v>2</v>
      </c>
      <c r="X181" s="22">
        <f t="shared" si="125"/>
        <v>200</v>
      </c>
      <c r="Y181" s="26" t="s">
        <v>297</v>
      </c>
      <c r="Z181" s="27" t="s">
        <v>275</v>
      </c>
      <c r="AA181" s="13">
        <v>139</v>
      </c>
      <c r="AB181" s="22">
        <v>7</v>
      </c>
      <c r="AC181" s="22">
        <v>2</v>
      </c>
      <c r="AD181" s="22">
        <f t="shared" si="126"/>
        <v>28.57</v>
      </c>
      <c r="AE181" s="26" t="s">
        <v>297</v>
      </c>
      <c r="AF181" s="27" t="s">
        <v>275</v>
      </c>
      <c r="AG181" s="13">
        <v>139</v>
      </c>
      <c r="AH181" s="22">
        <v>0</v>
      </c>
      <c r="AI181" s="22">
        <v>5</v>
      </c>
      <c r="AJ181" s="22">
        <f t="shared" si="127"/>
        <v>0</v>
      </c>
      <c r="AK181" s="26" t="s">
        <v>297</v>
      </c>
      <c r="AL181" s="27" t="s">
        <v>275</v>
      </c>
      <c r="AM181" s="13">
        <v>139</v>
      </c>
      <c r="AN181" s="22">
        <v>2</v>
      </c>
      <c r="AO181" s="22">
        <v>2</v>
      </c>
      <c r="AP181" s="22">
        <f t="shared" si="128"/>
        <v>100</v>
      </c>
      <c r="AQ181" s="26" t="s">
        <v>297</v>
      </c>
      <c r="AR181" s="27" t="s">
        <v>275</v>
      </c>
      <c r="AS181" s="13">
        <v>139</v>
      </c>
      <c r="AT181" s="22">
        <v>0</v>
      </c>
      <c r="AU181" s="22">
        <v>0</v>
      </c>
      <c r="AV181" s="22">
        <f t="shared" si="129"/>
        <v>0</v>
      </c>
      <c r="AW181" s="26" t="s">
        <v>297</v>
      </c>
      <c r="AX181" s="27" t="s">
        <v>275</v>
      </c>
      <c r="AY181" s="13">
        <v>139</v>
      </c>
      <c r="AZ181" s="22">
        <v>2</v>
      </c>
      <c r="BA181" s="22">
        <v>0</v>
      </c>
      <c r="BB181" s="22">
        <f t="shared" si="130"/>
        <v>0</v>
      </c>
      <c r="BC181" s="26" t="s">
        <v>297</v>
      </c>
      <c r="BD181" s="27" t="s">
        <v>275</v>
      </c>
      <c r="BE181" s="13">
        <v>139</v>
      </c>
      <c r="BF181" s="22">
        <v>12</v>
      </c>
      <c r="BG181" s="22">
        <v>5</v>
      </c>
      <c r="BH181" s="22">
        <f t="shared" si="131"/>
        <v>41.67</v>
      </c>
      <c r="BI181" s="26" t="s">
        <v>297</v>
      </c>
      <c r="BJ181" s="27" t="s">
        <v>275</v>
      </c>
      <c r="BK181" s="13">
        <v>139</v>
      </c>
      <c r="BL181" s="22">
        <v>4</v>
      </c>
      <c r="BM181" s="22">
        <v>4</v>
      </c>
      <c r="BN181" s="22">
        <f t="shared" si="132"/>
        <v>100</v>
      </c>
      <c r="BO181" s="26" t="s">
        <v>297</v>
      </c>
      <c r="BP181" s="27" t="s">
        <v>275</v>
      </c>
      <c r="BQ181" s="13">
        <v>139</v>
      </c>
      <c r="BR181" s="22">
        <v>8</v>
      </c>
      <c r="BS181" s="22">
        <v>3</v>
      </c>
      <c r="BT181" s="22">
        <f t="shared" si="133"/>
        <v>37.5</v>
      </c>
      <c r="BU181" s="26" t="s">
        <v>297</v>
      </c>
      <c r="BV181" s="27" t="s">
        <v>275</v>
      </c>
      <c r="BW181" s="13">
        <v>139</v>
      </c>
      <c r="BX181" s="22">
        <v>3</v>
      </c>
      <c r="BY181" s="22">
        <v>0</v>
      </c>
      <c r="BZ181" s="22">
        <f t="shared" si="134"/>
        <v>0</v>
      </c>
      <c r="CA181" s="26" t="s">
        <v>297</v>
      </c>
      <c r="CB181" s="27" t="s">
        <v>275</v>
      </c>
      <c r="CC181" s="13">
        <v>139</v>
      </c>
      <c r="CD181" s="22">
        <v>3</v>
      </c>
      <c r="CE181" s="22">
        <v>0</v>
      </c>
      <c r="CF181" s="22">
        <f t="shared" si="135"/>
        <v>0</v>
      </c>
      <c r="CG181" s="26" t="s">
        <v>297</v>
      </c>
      <c r="CH181" s="27" t="s">
        <v>275</v>
      </c>
      <c r="CI181" s="13">
        <v>139</v>
      </c>
      <c r="CJ181" s="22">
        <v>5</v>
      </c>
      <c r="CK181" s="22">
        <v>0</v>
      </c>
      <c r="CL181" s="22">
        <f t="shared" si="136"/>
        <v>0</v>
      </c>
    </row>
    <row r="182" spans="1:90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121"/>
        <v>0</v>
      </c>
      <c r="E182" s="22">
        <f t="shared" ca="1" si="121"/>
        <v>0</v>
      </c>
      <c r="F182" s="22">
        <f t="shared" ca="1" si="122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123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124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125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126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127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128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129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130"/>
        <v>0</v>
      </c>
      <c r="BC182" s="26" t="s">
        <v>298</v>
      </c>
      <c r="BD182" s="27" t="s">
        <v>277</v>
      </c>
      <c r="BE182" s="13">
        <v>140</v>
      </c>
      <c r="BF182" s="22">
        <v>0</v>
      </c>
      <c r="BG182" s="22">
        <v>0</v>
      </c>
      <c r="BH182" s="22">
        <f t="shared" si="131"/>
        <v>0</v>
      </c>
      <c r="BI182" s="26" t="s">
        <v>298</v>
      </c>
      <c r="BJ182" s="27" t="s">
        <v>277</v>
      </c>
      <c r="BK182" s="13">
        <v>140</v>
      </c>
      <c r="BL182" s="22">
        <v>0</v>
      </c>
      <c r="BM182" s="22">
        <v>0</v>
      </c>
      <c r="BN182" s="22">
        <f t="shared" si="132"/>
        <v>0</v>
      </c>
      <c r="BO182" s="26" t="s">
        <v>298</v>
      </c>
      <c r="BP182" s="27" t="s">
        <v>277</v>
      </c>
      <c r="BQ182" s="13">
        <v>140</v>
      </c>
      <c r="BR182" s="22">
        <v>0</v>
      </c>
      <c r="BS182" s="22">
        <v>0</v>
      </c>
      <c r="BT182" s="22">
        <f t="shared" si="133"/>
        <v>0</v>
      </c>
      <c r="BU182" s="26" t="s">
        <v>298</v>
      </c>
      <c r="BV182" s="27" t="s">
        <v>277</v>
      </c>
      <c r="BW182" s="13">
        <v>140</v>
      </c>
      <c r="BX182" s="22">
        <v>0</v>
      </c>
      <c r="BY182" s="22">
        <v>0</v>
      </c>
      <c r="BZ182" s="22">
        <f t="shared" si="134"/>
        <v>0</v>
      </c>
      <c r="CA182" s="26" t="s">
        <v>298</v>
      </c>
      <c r="CB182" s="27" t="s">
        <v>277</v>
      </c>
      <c r="CC182" s="13">
        <v>140</v>
      </c>
      <c r="CD182" s="22">
        <v>0</v>
      </c>
      <c r="CE182" s="22">
        <v>0</v>
      </c>
      <c r="CF182" s="22">
        <f t="shared" si="135"/>
        <v>0</v>
      </c>
      <c r="CG182" s="26" t="s">
        <v>298</v>
      </c>
      <c r="CH182" s="27" t="s">
        <v>277</v>
      </c>
      <c r="CI182" s="13">
        <v>140</v>
      </c>
      <c r="CJ182" s="22">
        <v>0</v>
      </c>
      <c r="CK182" s="22">
        <v>0</v>
      </c>
      <c r="CL182" s="22">
        <f t="shared" si="136"/>
        <v>0</v>
      </c>
    </row>
    <row r="183" spans="1:90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121"/>
        <v>62</v>
      </c>
      <c r="E183" s="22">
        <f t="shared" ca="1" si="121"/>
        <v>0</v>
      </c>
      <c r="F183" s="22">
        <f t="shared" ca="1" si="122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123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124"/>
        <v>0</v>
      </c>
      <c r="S183" s="26" t="s">
        <v>299</v>
      </c>
      <c r="T183" s="27" t="s">
        <v>279</v>
      </c>
      <c r="U183" s="13">
        <v>141</v>
      </c>
      <c r="V183" s="22">
        <v>62</v>
      </c>
      <c r="W183" s="22">
        <v>0</v>
      </c>
      <c r="X183" s="22">
        <f t="shared" si="125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126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127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128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129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130"/>
        <v>0</v>
      </c>
      <c r="BC183" s="26" t="s">
        <v>299</v>
      </c>
      <c r="BD183" s="27" t="s">
        <v>279</v>
      </c>
      <c r="BE183" s="13">
        <v>141</v>
      </c>
      <c r="BF183" s="22">
        <v>0</v>
      </c>
      <c r="BG183" s="22">
        <v>0</v>
      </c>
      <c r="BH183" s="22">
        <f t="shared" si="131"/>
        <v>0</v>
      </c>
      <c r="BI183" s="26" t="s">
        <v>299</v>
      </c>
      <c r="BJ183" s="27" t="s">
        <v>279</v>
      </c>
      <c r="BK183" s="13">
        <v>141</v>
      </c>
      <c r="BL183" s="22">
        <v>0</v>
      </c>
      <c r="BM183" s="22">
        <v>0</v>
      </c>
      <c r="BN183" s="22">
        <f t="shared" si="132"/>
        <v>0</v>
      </c>
      <c r="BO183" s="26" t="s">
        <v>299</v>
      </c>
      <c r="BP183" s="27" t="s">
        <v>279</v>
      </c>
      <c r="BQ183" s="13">
        <v>141</v>
      </c>
      <c r="BR183" s="22">
        <v>0</v>
      </c>
      <c r="BS183" s="22">
        <v>0</v>
      </c>
      <c r="BT183" s="22">
        <f t="shared" si="133"/>
        <v>0</v>
      </c>
      <c r="BU183" s="26" t="s">
        <v>299</v>
      </c>
      <c r="BV183" s="27" t="s">
        <v>279</v>
      </c>
      <c r="BW183" s="13">
        <v>141</v>
      </c>
      <c r="BX183" s="22">
        <v>0</v>
      </c>
      <c r="BY183" s="22">
        <v>0</v>
      </c>
      <c r="BZ183" s="22">
        <f t="shared" si="134"/>
        <v>0</v>
      </c>
      <c r="CA183" s="26" t="s">
        <v>299</v>
      </c>
      <c r="CB183" s="27" t="s">
        <v>279</v>
      </c>
      <c r="CC183" s="13">
        <v>141</v>
      </c>
      <c r="CD183" s="22">
        <v>0</v>
      </c>
      <c r="CE183" s="22">
        <v>0</v>
      </c>
      <c r="CF183" s="22">
        <f t="shared" si="135"/>
        <v>0</v>
      </c>
      <c r="CG183" s="26" t="s">
        <v>299</v>
      </c>
      <c r="CH183" s="27" t="s">
        <v>279</v>
      </c>
      <c r="CI183" s="13">
        <v>141</v>
      </c>
      <c r="CJ183" s="22">
        <v>0</v>
      </c>
      <c r="CK183" s="22">
        <v>0</v>
      </c>
      <c r="CL183" s="22">
        <f t="shared" si="136"/>
        <v>0</v>
      </c>
    </row>
    <row r="184" spans="1:90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121"/>
        <v>0</v>
      </c>
      <c r="E184" s="22">
        <f t="shared" ca="1" si="121"/>
        <v>0</v>
      </c>
      <c r="F184" s="22">
        <f t="shared" ca="1" si="122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123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124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125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126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127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128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129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130"/>
        <v>0</v>
      </c>
      <c r="BC184" s="26" t="s">
        <v>300</v>
      </c>
      <c r="BD184" s="27" t="s">
        <v>281</v>
      </c>
      <c r="BE184" s="13">
        <v>142</v>
      </c>
      <c r="BF184" s="22">
        <v>0</v>
      </c>
      <c r="BG184" s="22">
        <v>0</v>
      </c>
      <c r="BH184" s="22">
        <f t="shared" si="131"/>
        <v>0</v>
      </c>
      <c r="BI184" s="26" t="s">
        <v>300</v>
      </c>
      <c r="BJ184" s="27" t="s">
        <v>281</v>
      </c>
      <c r="BK184" s="13">
        <v>142</v>
      </c>
      <c r="BL184" s="22">
        <v>0</v>
      </c>
      <c r="BM184" s="22">
        <v>0</v>
      </c>
      <c r="BN184" s="22">
        <f t="shared" si="132"/>
        <v>0</v>
      </c>
      <c r="BO184" s="26" t="s">
        <v>300</v>
      </c>
      <c r="BP184" s="27" t="s">
        <v>281</v>
      </c>
      <c r="BQ184" s="13">
        <v>142</v>
      </c>
      <c r="BR184" s="22">
        <v>0</v>
      </c>
      <c r="BS184" s="22">
        <v>0</v>
      </c>
      <c r="BT184" s="22">
        <f t="shared" si="133"/>
        <v>0</v>
      </c>
      <c r="BU184" s="26" t="s">
        <v>300</v>
      </c>
      <c r="BV184" s="27" t="s">
        <v>281</v>
      </c>
      <c r="BW184" s="13">
        <v>142</v>
      </c>
      <c r="BX184" s="22">
        <v>0</v>
      </c>
      <c r="BY184" s="22">
        <v>0</v>
      </c>
      <c r="BZ184" s="22">
        <f t="shared" si="134"/>
        <v>0</v>
      </c>
      <c r="CA184" s="26" t="s">
        <v>300</v>
      </c>
      <c r="CB184" s="27" t="s">
        <v>281</v>
      </c>
      <c r="CC184" s="13">
        <v>142</v>
      </c>
      <c r="CD184" s="22">
        <v>0</v>
      </c>
      <c r="CE184" s="22">
        <v>0</v>
      </c>
      <c r="CF184" s="22">
        <f t="shared" si="135"/>
        <v>0</v>
      </c>
      <c r="CG184" s="26" t="s">
        <v>300</v>
      </c>
      <c r="CH184" s="27" t="s">
        <v>281</v>
      </c>
      <c r="CI184" s="13">
        <v>142</v>
      </c>
      <c r="CJ184" s="22">
        <v>0</v>
      </c>
      <c r="CK184" s="22">
        <v>0</v>
      </c>
      <c r="CL184" s="22">
        <f t="shared" si="136"/>
        <v>0</v>
      </c>
    </row>
    <row r="185" spans="1:90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121"/>
        <v>0</v>
      </c>
      <c r="E185" s="22">
        <f t="shared" ca="1" si="121"/>
        <v>0</v>
      </c>
      <c r="F185" s="22">
        <f t="shared" ca="1" si="122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123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124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125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126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127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128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129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130"/>
        <v>0</v>
      </c>
      <c r="BC185" s="26" t="s">
        <v>301</v>
      </c>
      <c r="BD185" s="27" t="s">
        <v>283</v>
      </c>
      <c r="BE185" s="13">
        <v>143</v>
      </c>
      <c r="BF185" s="22">
        <v>0</v>
      </c>
      <c r="BG185" s="22">
        <v>0</v>
      </c>
      <c r="BH185" s="22">
        <f t="shared" si="131"/>
        <v>0</v>
      </c>
      <c r="BI185" s="26" t="s">
        <v>301</v>
      </c>
      <c r="BJ185" s="27" t="s">
        <v>283</v>
      </c>
      <c r="BK185" s="13">
        <v>143</v>
      </c>
      <c r="BL185" s="22">
        <v>0</v>
      </c>
      <c r="BM185" s="22">
        <v>0</v>
      </c>
      <c r="BN185" s="22">
        <f t="shared" si="132"/>
        <v>0</v>
      </c>
      <c r="BO185" s="26" t="s">
        <v>301</v>
      </c>
      <c r="BP185" s="27" t="s">
        <v>283</v>
      </c>
      <c r="BQ185" s="13">
        <v>143</v>
      </c>
      <c r="BR185" s="22">
        <v>0</v>
      </c>
      <c r="BS185" s="22">
        <v>0</v>
      </c>
      <c r="BT185" s="22">
        <f t="shared" si="133"/>
        <v>0</v>
      </c>
      <c r="BU185" s="26" t="s">
        <v>301</v>
      </c>
      <c r="BV185" s="27" t="s">
        <v>283</v>
      </c>
      <c r="BW185" s="13">
        <v>143</v>
      </c>
      <c r="BX185" s="22">
        <v>0</v>
      </c>
      <c r="BY185" s="22">
        <v>0</v>
      </c>
      <c r="BZ185" s="22">
        <f t="shared" si="134"/>
        <v>0</v>
      </c>
      <c r="CA185" s="26" t="s">
        <v>301</v>
      </c>
      <c r="CB185" s="27" t="s">
        <v>283</v>
      </c>
      <c r="CC185" s="13">
        <v>143</v>
      </c>
      <c r="CD185" s="22">
        <v>0</v>
      </c>
      <c r="CE185" s="22">
        <v>0</v>
      </c>
      <c r="CF185" s="22">
        <f t="shared" si="135"/>
        <v>0</v>
      </c>
      <c r="CG185" s="26" t="s">
        <v>301</v>
      </c>
      <c r="CH185" s="27" t="s">
        <v>283</v>
      </c>
      <c r="CI185" s="13">
        <v>143</v>
      </c>
      <c r="CJ185" s="22">
        <v>0</v>
      </c>
      <c r="CK185" s="22">
        <v>0</v>
      </c>
      <c r="CL185" s="22">
        <f t="shared" si="136"/>
        <v>0</v>
      </c>
    </row>
    <row r="186" spans="1:90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121"/>
        <v>192</v>
      </c>
      <c r="E186" s="22">
        <f t="shared" ca="1" si="121"/>
        <v>105</v>
      </c>
      <c r="F186" s="22">
        <f t="shared" ca="1" si="122"/>
        <v>54.69</v>
      </c>
      <c r="G186" s="26" t="s">
        <v>302</v>
      </c>
      <c r="H186" s="27" t="s">
        <v>285</v>
      </c>
      <c r="I186" s="13">
        <v>144</v>
      </c>
      <c r="J186" s="22">
        <v>27</v>
      </c>
      <c r="K186" s="22">
        <v>29</v>
      </c>
      <c r="L186" s="22">
        <f t="shared" si="123"/>
        <v>107.41</v>
      </c>
      <c r="M186" s="26" t="s">
        <v>302</v>
      </c>
      <c r="N186" s="27" t="s">
        <v>285</v>
      </c>
      <c r="O186" s="13">
        <v>144</v>
      </c>
      <c r="P186" s="22">
        <v>0</v>
      </c>
      <c r="Q186" s="22">
        <v>0</v>
      </c>
      <c r="R186" s="22">
        <f t="shared" si="124"/>
        <v>0</v>
      </c>
      <c r="S186" s="26" t="s">
        <v>302</v>
      </c>
      <c r="T186" s="27" t="s">
        <v>285</v>
      </c>
      <c r="U186" s="13">
        <v>144</v>
      </c>
      <c r="V186" s="22">
        <v>1</v>
      </c>
      <c r="W186" s="22">
        <v>0</v>
      </c>
      <c r="X186" s="22">
        <f t="shared" si="125"/>
        <v>0</v>
      </c>
      <c r="Y186" s="26" t="s">
        <v>302</v>
      </c>
      <c r="Z186" s="27" t="s">
        <v>285</v>
      </c>
      <c r="AA186" s="13">
        <v>144</v>
      </c>
      <c r="AB186" s="22">
        <v>26</v>
      </c>
      <c r="AC186" s="22">
        <v>9</v>
      </c>
      <c r="AD186" s="22">
        <f t="shared" si="126"/>
        <v>34.619999999999997</v>
      </c>
      <c r="AE186" s="26" t="s">
        <v>302</v>
      </c>
      <c r="AF186" s="27" t="s">
        <v>285</v>
      </c>
      <c r="AG186" s="13">
        <v>144</v>
      </c>
      <c r="AH186" s="22">
        <v>1</v>
      </c>
      <c r="AI186" s="22">
        <v>3</v>
      </c>
      <c r="AJ186" s="22">
        <f t="shared" si="127"/>
        <v>300</v>
      </c>
      <c r="AK186" s="26" t="s">
        <v>302</v>
      </c>
      <c r="AL186" s="27" t="s">
        <v>285</v>
      </c>
      <c r="AM186" s="13">
        <v>144</v>
      </c>
      <c r="AN186" s="22">
        <v>8</v>
      </c>
      <c r="AO186" s="22">
        <v>0</v>
      </c>
      <c r="AP186" s="22">
        <f t="shared" si="128"/>
        <v>0</v>
      </c>
      <c r="AQ186" s="26" t="s">
        <v>302</v>
      </c>
      <c r="AR186" s="27" t="s">
        <v>285</v>
      </c>
      <c r="AS186" s="13">
        <v>144</v>
      </c>
      <c r="AT186" s="22">
        <v>56</v>
      </c>
      <c r="AU186" s="22">
        <v>20</v>
      </c>
      <c r="AV186" s="22">
        <f t="shared" si="129"/>
        <v>35.71</v>
      </c>
      <c r="AW186" s="26" t="s">
        <v>302</v>
      </c>
      <c r="AX186" s="27" t="s">
        <v>285</v>
      </c>
      <c r="AY186" s="13">
        <v>144</v>
      </c>
      <c r="AZ186" s="22">
        <v>0</v>
      </c>
      <c r="BA186" s="22">
        <v>12</v>
      </c>
      <c r="BB186" s="22">
        <f t="shared" si="130"/>
        <v>0</v>
      </c>
      <c r="BC186" s="26" t="s">
        <v>302</v>
      </c>
      <c r="BD186" s="27" t="s">
        <v>285</v>
      </c>
      <c r="BE186" s="13">
        <v>144</v>
      </c>
      <c r="BF186" s="22">
        <v>4</v>
      </c>
      <c r="BG186" s="22">
        <v>4</v>
      </c>
      <c r="BH186" s="22">
        <f t="shared" si="131"/>
        <v>100</v>
      </c>
      <c r="BI186" s="26" t="s">
        <v>302</v>
      </c>
      <c r="BJ186" s="27" t="s">
        <v>285</v>
      </c>
      <c r="BK186" s="13">
        <v>144</v>
      </c>
      <c r="BL186" s="22">
        <v>16</v>
      </c>
      <c r="BM186" s="22">
        <v>13</v>
      </c>
      <c r="BN186" s="22">
        <f t="shared" si="132"/>
        <v>81.25</v>
      </c>
      <c r="BO186" s="26" t="s">
        <v>302</v>
      </c>
      <c r="BP186" s="27" t="s">
        <v>285</v>
      </c>
      <c r="BQ186" s="13">
        <v>144</v>
      </c>
      <c r="BR186" s="22">
        <v>17</v>
      </c>
      <c r="BS186" s="22">
        <v>7</v>
      </c>
      <c r="BT186" s="22">
        <f t="shared" si="133"/>
        <v>41.18</v>
      </c>
      <c r="BU186" s="26" t="s">
        <v>302</v>
      </c>
      <c r="BV186" s="27" t="s">
        <v>285</v>
      </c>
      <c r="BW186" s="13">
        <v>144</v>
      </c>
      <c r="BX186" s="22">
        <v>20</v>
      </c>
      <c r="BY186" s="22">
        <v>0</v>
      </c>
      <c r="BZ186" s="22">
        <f t="shared" si="134"/>
        <v>0</v>
      </c>
      <c r="CA186" s="26" t="s">
        <v>302</v>
      </c>
      <c r="CB186" s="27" t="s">
        <v>285</v>
      </c>
      <c r="CC186" s="13">
        <v>144</v>
      </c>
      <c r="CD186" s="22">
        <v>8</v>
      </c>
      <c r="CE186" s="22">
        <v>8</v>
      </c>
      <c r="CF186" s="22">
        <f t="shared" si="135"/>
        <v>100</v>
      </c>
      <c r="CG186" s="26" t="s">
        <v>302</v>
      </c>
      <c r="CH186" s="27" t="s">
        <v>285</v>
      </c>
      <c r="CI186" s="13">
        <v>144</v>
      </c>
      <c r="CJ186" s="22">
        <v>8</v>
      </c>
      <c r="CK186" s="22">
        <v>0</v>
      </c>
      <c r="CL186" s="22">
        <f t="shared" si="136"/>
        <v>0</v>
      </c>
    </row>
    <row r="187" spans="1:90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121"/>
        <v>11468</v>
      </c>
      <c r="E187" s="22">
        <f t="shared" ca="1" si="121"/>
        <v>12483</v>
      </c>
      <c r="F187" s="22">
        <f t="shared" ca="1" si="122"/>
        <v>108.85</v>
      </c>
      <c r="G187" s="20" t="s">
        <v>303</v>
      </c>
      <c r="H187" s="28" t="s">
        <v>304</v>
      </c>
      <c r="I187" s="13">
        <v>145</v>
      </c>
      <c r="J187" s="22">
        <v>1244</v>
      </c>
      <c r="K187" s="22">
        <v>1626</v>
      </c>
      <c r="L187" s="22">
        <f t="shared" si="123"/>
        <v>130.71</v>
      </c>
      <c r="M187" s="20" t="s">
        <v>303</v>
      </c>
      <c r="N187" s="28" t="s">
        <v>304</v>
      </c>
      <c r="O187" s="13">
        <v>145</v>
      </c>
      <c r="P187" s="22">
        <v>124</v>
      </c>
      <c r="Q187" s="22">
        <v>90</v>
      </c>
      <c r="R187" s="22">
        <f t="shared" si="124"/>
        <v>72.58</v>
      </c>
      <c r="S187" s="20" t="s">
        <v>303</v>
      </c>
      <c r="T187" s="28" t="s">
        <v>304</v>
      </c>
      <c r="U187" s="13">
        <v>145</v>
      </c>
      <c r="V187" s="22">
        <v>642</v>
      </c>
      <c r="W187" s="22">
        <v>423</v>
      </c>
      <c r="X187" s="22">
        <f t="shared" si="125"/>
        <v>65.89</v>
      </c>
      <c r="Y187" s="20" t="s">
        <v>303</v>
      </c>
      <c r="Z187" s="28" t="s">
        <v>304</v>
      </c>
      <c r="AA187" s="13">
        <v>145</v>
      </c>
      <c r="AB187" s="22">
        <v>1441</v>
      </c>
      <c r="AC187" s="22">
        <v>2560</v>
      </c>
      <c r="AD187" s="22">
        <f t="shared" si="126"/>
        <v>177.65</v>
      </c>
      <c r="AE187" s="20" t="s">
        <v>303</v>
      </c>
      <c r="AF187" s="28" t="s">
        <v>304</v>
      </c>
      <c r="AG187" s="13">
        <v>145</v>
      </c>
      <c r="AH187" s="22">
        <v>660</v>
      </c>
      <c r="AI187" s="22">
        <v>593</v>
      </c>
      <c r="AJ187" s="22">
        <f t="shared" si="127"/>
        <v>89.85</v>
      </c>
      <c r="AK187" s="20" t="s">
        <v>303</v>
      </c>
      <c r="AL187" s="28" t="s">
        <v>304</v>
      </c>
      <c r="AM187" s="13">
        <v>145</v>
      </c>
      <c r="AN187" s="22">
        <v>583</v>
      </c>
      <c r="AO187" s="22">
        <v>420</v>
      </c>
      <c r="AP187" s="22">
        <f t="shared" si="128"/>
        <v>72.040000000000006</v>
      </c>
      <c r="AQ187" s="20" t="s">
        <v>303</v>
      </c>
      <c r="AR187" s="28" t="s">
        <v>304</v>
      </c>
      <c r="AS187" s="13">
        <v>145</v>
      </c>
      <c r="AT187" s="22">
        <v>704</v>
      </c>
      <c r="AU187" s="22">
        <v>771</v>
      </c>
      <c r="AV187" s="22">
        <f t="shared" si="129"/>
        <v>109.52</v>
      </c>
      <c r="AW187" s="20" t="s">
        <v>303</v>
      </c>
      <c r="AX187" s="28" t="s">
        <v>304</v>
      </c>
      <c r="AY187" s="13">
        <v>145</v>
      </c>
      <c r="AZ187" s="22">
        <v>758</v>
      </c>
      <c r="BA187" s="22">
        <v>803</v>
      </c>
      <c r="BB187" s="22">
        <f t="shared" si="130"/>
        <v>105.94</v>
      </c>
      <c r="BC187" s="20" t="s">
        <v>303</v>
      </c>
      <c r="BD187" s="28" t="s">
        <v>304</v>
      </c>
      <c r="BE187" s="13">
        <v>145</v>
      </c>
      <c r="BF187" s="22">
        <v>1203</v>
      </c>
      <c r="BG187" s="22">
        <v>741</v>
      </c>
      <c r="BH187" s="22">
        <f t="shared" si="131"/>
        <v>61.6</v>
      </c>
      <c r="BI187" s="20" t="s">
        <v>303</v>
      </c>
      <c r="BJ187" s="28" t="s">
        <v>304</v>
      </c>
      <c r="BK187" s="13">
        <v>145</v>
      </c>
      <c r="BL187" s="22">
        <v>869</v>
      </c>
      <c r="BM187" s="22">
        <v>779</v>
      </c>
      <c r="BN187" s="22">
        <f t="shared" si="132"/>
        <v>89.64</v>
      </c>
      <c r="BO187" s="20" t="s">
        <v>303</v>
      </c>
      <c r="BP187" s="28" t="s">
        <v>304</v>
      </c>
      <c r="BQ187" s="13">
        <v>145</v>
      </c>
      <c r="BR187" s="22">
        <v>1256</v>
      </c>
      <c r="BS187" s="22">
        <v>1606</v>
      </c>
      <c r="BT187" s="22">
        <f t="shared" si="133"/>
        <v>127.87</v>
      </c>
      <c r="BU187" s="20" t="s">
        <v>303</v>
      </c>
      <c r="BV187" s="28" t="s">
        <v>304</v>
      </c>
      <c r="BW187" s="13">
        <v>145</v>
      </c>
      <c r="BX187" s="22">
        <v>785</v>
      </c>
      <c r="BY187" s="22">
        <v>1250</v>
      </c>
      <c r="BZ187" s="22">
        <f t="shared" si="134"/>
        <v>159.24</v>
      </c>
      <c r="CA187" s="20" t="s">
        <v>303</v>
      </c>
      <c r="CB187" s="28" t="s">
        <v>304</v>
      </c>
      <c r="CC187" s="13">
        <v>145</v>
      </c>
      <c r="CD187" s="22">
        <v>651</v>
      </c>
      <c r="CE187" s="22">
        <v>648</v>
      </c>
      <c r="CF187" s="22">
        <f t="shared" si="135"/>
        <v>99.54</v>
      </c>
      <c r="CG187" s="20" t="s">
        <v>303</v>
      </c>
      <c r="CH187" s="28" t="s">
        <v>304</v>
      </c>
      <c r="CI187" s="13">
        <v>145</v>
      </c>
      <c r="CJ187" s="22">
        <v>548</v>
      </c>
      <c r="CK187" s="22">
        <v>173</v>
      </c>
      <c r="CL187" s="22">
        <f t="shared" si="136"/>
        <v>31.57</v>
      </c>
    </row>
    <row r="188" spans="1:90" ht="19.350000000000001" customHeight="1" x14ac:dyDescent="0.25">
      <c r="A188" s="23"/>
      <c r="B188" s="24" t="s">
        <v>16</v>
      </c>
      <c r="C188" s="18" t="s">
        <v>12</v>
      </c>
      <c r="D188" s="25"/>
      <c r="E188" s="25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  <c r="BC188" s="23"/>
      <c r="BD188" s="24" t="s">
        <v>16</v>
      </c>
      <c r="BE188" s="18" t="s">
        <v>12</v>
      </c>
      <c r="BF188" s="25"/>
      <c r="BG188" s="25"/>
      <c r="BH188" s="19"/>
      <c r="BI188" s="23"/>
      <c r="BJ188" s="24" t="s">
        <v>16</v>
      </c>
      <c r="BK188" s="18" t="s">
        <v>12</v>
      </c>
      <c r="BL188" s="25"/>
      <c r="BM188" s="25"/>
      <c r="BN188" s="19"/>
      <c r="BO188" s="23"/>
      <c r="BP188" s="24" t="s">
        <v>16</v>
      </c>
      <c r="BQ188" s="18" t="s">
        <v>12</v>
      </c>
      <c r="BR188" s="25"/>
      <c r="BS188" s="25"/>
      <c r="BT188" s="19"/>
      <c r="BU188" s="23"/>
      <c r="BV188" s="24" t="s">
        <v>16</v>
      </c>
      <c r="BW188" s="18" t="s">
        <v>12</v>
      </c>
      <c r="BX188" s="25"/>
      <c r="BY188" s="25"/>
      <c r="BZ188" s="19"/>
      <c r="CA188" s="23"/>
      <c r="CB188" s="24" t="s">
        <v>16</v>
      </c>
      <c r="CC188" s="18" t="s">
        <v>12</v>
      </c>
      <c r="CD188" s="25"/>
      <c r="CE188" s="25"/>
      <c r="CF188" s="19"/>
      <c r="CG188" s="23"/>
      <c r="CH188" s="24" t="s">
        <v>16</v>
      </c>
      <c r="CI188" s="18" t="s">
        <v>12</v>
      </c>
      <c r="CJ188" s="25"/>
      <c r="CK188" s="25"/>
      <c r="CL188" s="19"/>
    </row>
    <row r="189" spans="1:90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137">SUM(OFFSET(D189,0,6),OFFSET(D189,0,12),OFFSET(D189,0,18),OFFSET(D189,0,24),OFFSET(D189,0,30),OFFSET(D189,0,36),OFFSET(D189,0,42),OFFSET(D189,0,48),OFFSET(D189,0,54),OFFSET(D189,0,60),OFFSET(D189,0,66),OFFSET(D189,0,72),OFFSET(D189,0,78),OFFSET(D189,0,84))</f>
        <v>6103</v>
      </c>
      <c r="E189" s="22">
        <f t="shared" ca="1" si="137"/>
        <v>8762</v>
      </c>
      <c r="F189" s="22">
        <f ca="1">IF(D189, ROUND(E189/D189*100, 2),0)</f>
        <v>143.57</v>
      </c>
      <c r="G189" s="26" t="s">
        <v>305</v>
      </c>
      <c r="H189" s="30" t="s">
        <v>306</v>
      </c>
      <c r="I189" s="13">
        <v>146</v>
      </c>
      <c r="J189" s="22">
        <v>666</v>
      </c>
      <c r="K189" s="22">
        <v>1210</v>
      </c>
      <c r="L189" s="22">
        <f>IF(J189, ROUND(K189/J189*100, 2),0)</f>
        <v>181.68</v>
      </c>
      <c r="M189" s="26" t="s">
        <v>305</v>
      </c>
      <c r="N189" s="30" t="s">
        <v>306</v>
      </c>
      <c r="O189" s="13">
        <v>146</v>
      </c>
      <c r="P189" s="22">
        <v>73</v>
      </c>
      <c r="Q189" s="22">
        <v>62</v>
      </c>
      <c r="R189" s="22">
        <f>IF(P189, ROUND(Q189/P189*100, 2),0)</f>
        <v>84.93</v>
      </c>
      <c r="S189" s="26" t="s">
        <v>305</v>
      </c>
      <c r="T189" s="30" t="s">
        <v>306</v>
      </c>
      <c r="U189" s="13">
        <v>146</v>
      </c>
      <c r="V189" s="22">
        <v>390</v>
      </c>
      <c r="W189" s="22">
        <v>305</v>
      </c>
      <c r="X189" s="22">
        <f>IF(V189, ROUND(W189/V189*100, 2),0)</f>
        <v>78.209999999999994</v>
      </c>
      <c r="Y189" s="26" t="s">
        <v>305</v>
      </c>
      <c r="Z189" s="30" t="s">
        <v>306</v>
      </c>
      <c r="AA189" s="13">
        <v>146</v>
      </c>
      <c r="AB189" s="22">
        <v>785</v>
      </c>
      <c r="AC189" s="22">
        <v>2184</v>
      </c>
      <c r="AD189" s="22">
        <f>IF(AB189, ROUND(AC189/AB189*100, 2),0)</f>
        <v>278.22000000000003</v>
      </c>
      <c r="AE189" s="26" t="s">
        <v>305</v>
      </c>
      <c r="AF189" s="30" t="s">
        <v>306</v>
      </c>
      <c r="AG189" s="13">
        <v>146</v>
      </c>
      <c r="AH189" s="22">
        <v>391</v>
      </c>
      <c r="AI189" s="22">
        <v>360</v>
      </c>
      <c r="AJ189" s="22">
        <f>IF(AH189, ROUND(AI189/AH189*100, 2),0)</f>
        <v>92.07</v>
      </c>
      <c r="AK189" s="26" t="s">
        <v>305</v>
      </c>
      <c r="AL189" s="30" t="s">
        <v>306</v>
      </c>
      <c r="AM189" s="13">
        <v>146</v>
      </c>
      <c r="AN189" s="22">
        <v>352</v>
      </c>
      <c r="AO189" s="22">
        <v>288</v>
      </c>
      <c r="AP189" s="22">
        <f>IF(AN189, ROUND(AO189/AN189*100, 2),0)</f>
        <v>81.819999999999993</v>
      </c>
      <c r="AQ189" s="26" t="s">
        <v>305</v>
      </c>
      <c r="AR189" s="30" t="s">
        <v>306</v>
      </c>
      <c r="AS189" s="13">
        <v>146</v>
      </c>
      <c r="AT189" s="22">
        <v>306</v>
      </c>
      <c r="AU189" s="22">
        <v>483</v>
      </c>
      <c r="AV189" s="22">
        <f>IF(AT189, ROUND(AU189/AT189*100, 2),0)</f>
        <v>157.84</v>
      </c>
      <c r="AW189" s="26" t="s">
        <v>305</v>
      </c>
      <c r="AX189" s="30" t="s">
        <v>306</v>
      </c>
      <c r="AY189" s="13">
        <v>146</v>
      </c>
      <c r="AZ189" s="22">
        <v>341</v>
      </c>
      <c r="BA189" s="22">
        <v>344</v>
      </c>
      <c r="BB189" s="22">
        <f>IF(AZ189, ROUND(BA189/AZ189*100, 2),0)</f>
        <v>100.88</v>
      </c>
      <c r="BC189" s="26" t="s">
        <v>305</v>
      </c>
      <c r="BD189" s="30" t="s">
        <v>306</v>
      </c>
      <c r="BE189" s="13">
        <v>146</v>
      </c>
      <c r="BF189" s="22">
        <v>553</v>
      </c>
      <c r="BG189" s="22">
        <v>496</v>
      </c>
      <c r="BH189" s="22">
        <f>IF(BF189, ROUND(BG189/BF189*100, 2),0)</f>
        <v>89.69</v>
      </c>
      <c r="BI189" s="26" t="s">
        <v>305</v>
      </c>
      <c r="BJ189" s="30" t="s">
        <v>306</v>
      </c>
      <c r="BK189" s="13">
        <v>146</v>
      </c>
      <c r="BL189" s="22">
        <v>495</v>
      </c>
      <c r="BM189" s="22">
        <v>573</v>
      </c>
      <c r="BN189" s="22">
        <f>IF(BL189, ROUND(BM189/BL189*100, 2),0)</f>
        <v>115.76</v>
      </c>
      <c r="BO189" s="26" t="s">
        <v>305</v>
      </c>
      <c r="BP189" s="30" t="s">
        <v>306</v>
      </c>
      <c r="BQ189" s="13">
        <v>146</v>
      </c>
      <c r="BR189" s="22">
        <v>781</v>
      </c>
      <c r="BS189" s="22">
        <v>1032</v>
      </c>
      <c r="BT189" s="22">
        <f>IF(BR189, ROUND(BS189/BR189*100, 2),0)</f>
        <v>132.13999999999999</v>
      </c>
      <c r="BU189" s="26" t="s">
        <v>305</v>
      </c>
      <c r="BV189" s="30" t="s">
        <v>306</v>
      </c>
      <c r="BW189" s="13">
        <v>146</v>
      </c>
      <c r="BX189" s="22">
        <v>385</v>
      </c>
      <c r="BY189" s="22">
        <v>1002</v>
      </c>
      <c r="BZ189" s="22">
        <f>IF(BX189, ROUND(BY189/BX189*100, 2),0)</f>
        <v>260.26</v>
      </c>
      <c r="CA189" s="26" t="s">
        <v>305</v>
      </c>
      <c r="CB189" s="30" t="s">
        <v>306</v>
      </c>
      <c r="CC189" s="13">
        <v>146</v>
      </c>
      <c r="CD189" s="22">
        <v>310</v>
      </c>
      <c r="CE189" s="22">
        <v>339</v>
      </c>
      <c r="CF189" s="22">
        <f>IF(CD189, ROUND(CE189/CD189*100, 2),0)</f>
        <v>109.35</v>
      </c>
      <c r="CG189" s="26" t="s">
        <v>305</v>
      </c>
      <c r="CH189" s="30" t="s">
        <v>306</v>
      </c>
      <c r="CI189" s="13">
        <v>146</v>
      </c>
      <c r="CJ189" s="22">
        <v>275</v>
      </c>
      <c r="CK189" s="22">
        <v>84</v>
      </c>
      <c r="CL189" s="22">
        <f>IF(CJ189, ROUND(CK189/CJ189*100, 2),0)</f>
        <v>30.55</v>
      </c>
    </row>
    <row r="190" spans="1:90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137"/>
        <v>1346</v>
      </c>
      <c r="E190" s="22">
        <f t="shared" ca="1" si="137"/>
        <v>702</v>
      </c>
      <c r="F190" s="22">
        <f ca="1">IF(D190, ROUND(E190/D190*100, 2),0)</f>
        <v>52.15</v>
      </c>
      <c r="G190" s="26" t="s">
        <v>307</v>
      </c>
      <c r="H190" s="27" t="s">
        <v>308</v>
      </c>
      <c r="I190" s="13">
        <v>147</v>
      </c>
      <c r="J190" s="22">
        <v>139</v>
      </c>
      <c r="K190" s="22">
        <v>83</v>
      </c>
      <c r="L190" s="22">
        <f>IF(J190, ROUND(K190/J190*100, 2),0)</f>
        <v>59.71</v>
      </c>
      <c r="M190" s="26" t="s">
        <v>307</v>
      </c>
      <c r="N190" s="27" t="s">
        <v>308</v>
      </c>
      <c r="O190" s="13">
        <v>147</v>
      </c>
      <c r="P190" s="22">
        <v>20</v>
      </c>
      <c r="Q190" s="22">
        <v>2</v>
      </c>
      <c r="R190" s="22">
        <f>IF(P190, ROUND(Q190/P190*100, 2),0)</f>
        <v>10</v>
      </c>
      <c r="S190" s="26" t="s">
        <v>307</v>
      </c>
      <c r="T190" s="27" t="s">
        <v>308</v>
      </c>
      <c r="U190" s="13">
        <v>147</v>
      </c>
      <c r="V190" s="22">
        <v>94</v>
      </c>
      <c r="W190" s="22">
        <v>24</v>
      </c>
      <c r="X190" s="22">
        <f>IF(V190, ROUND(W190/V190*100, 2),0)</f>
        <v>25.53</v>
      </c>
      <c r="Y190" s="26" t="s">
        <v>307</v>
      </c>
      <c r="Z190" s="27" t="s">
        <v>308</v>
      </c>
      <c r="AA190" s="13">
        <v>147</v>
      </c>
      <c r="AB190" s="22">
        <v>64</v>
      </c>
      <c r="AC190" s="22">
        <v>27</v>
      </c>
      <c r="AD190" s="22">
        <f>IF(AB190, ROUND(AC190/AB190*100, 2),0)</f>
        <v>42.19</v>
      </c>
      <c r="AE190" s="26" t="s">
        <v>307</v>
      </c>
      <c r="AF190" s="27" t="s">
        <v>308</v>
      </c>
      <c r="AG190" s="13">
        <v>147</v>
      </c>
      <c r="AH190" s="22">
        <v>66</v>
      </c>
      <c r="AI190" s="22">
        <v>61</v>
      </c>
      <c r="AJ190" s="22">
        <f>IF(AH190, ROUND(AI190/AH190*100, 2),0)</f>
        <v>92.42</v>
      </c>
      <c r="AK190" s="26" t="s">
        <v>307</v>
      </c>
      <c r="AL190" s="27" t="s">
        <v>308</v>
      </c>
      <c r="AM190" s="13">
        <v>147</v>
      </c>
      <c r="AN190" s="22">
        <v>103</v>
      </c>
      <c r="AO190" s="22">
        <v>51</v>
      </c>
      <c r="AP190" s="22">
        <f>IF(AN190, ROUND(AO190/AN190*100, 2),0)</f>
        <v>49.51</v>
      </c>
      <c r="AQ190" s="26" t="s">
        <v>307</v>
      </c>
      <c r="AR190" s="27" t="s">
        <v>308</v>
      </c>
      <c r="AS190" s="13">
        <v>147</v>
      </c>
      <c r="AT190" s="22">
        <v>202</v>
      </c>
      <c r="AU190" s="22">
        <v>149</v>
      </c>
      <c r="AV190" s="22">
        <f>IF(AT190, ROUND(AU190/AT190*100, 2),0)</f>
        <v>73.760000000000005</v>
      </c>
      <c r="AW190" s="26" t="s">
        <v>307</v>
      </c>
      <c r="AX190" s="27" t="s">
        <v>308</v>
      </c>
      <c r="AY190" s="13">
        <v>147</v>
      </c>
      <c r="AZ190" s="22">
        <v>46</v>
      </c>
      <c r="BA190" s="22">
        <v>23</v>
      </c>
      <c r="BB190" s="22">
        <f>IF(AZ190, ROUND(BA190/AZ190*100, 2),0)</f>
        <v>50</v>
      </c>
      <c r="BC190" s="26" t="s">
        <v>307</v>
      </c>
      <c r="BD190" s="27" t="s">
        <v>308</v>
      </c>
      <c r="BE190" s="13">
        <v>147</v>
      </c>
      <c r="BF190" s="22">
        <v>109</v>
      </c>
      <c r="BG190" s="22">
        <v>7</v>
      </c>
      <c r="BH190" s="22">
        <f>IF(BF190, ROUND(BG190/BF190*100, 2),0)</f>
        <v>6.42</v>
      </c>
      <c r="BI190" s="26" t="s">
        <v>307</v>
      </c>
      <c r="BJ190" s="27" t="s">
        <v>308</v>
      </c>
      <c r="BK190" s="13">
        <v>147</v>
      </c>
      <c r="BL190" s="22">
        <v>139</v>
      </c>
      <c r="BM190" s="22">
        <v>45</v>
      </c>
      <c r="BN190" s="22">
        <f>IF(BL190, ROUND(BM190/BL190*100, 2),0)</f>
        <v>32.369999999999997</v>
      </c>
      <c r="BO190" s="26" t="s">
        <v>307</v>
      </c>
      <c r="BP190" s="27" t="s">
        <v>308</v>
      </c>
      <c r="BQ190" s="13">
        <v>147</v>
      </c>
      <c r="BR190" s="22">
        <v>125</v>
      </c>
      <c r="BS190" s="22">
        <v>66</v>
      </c>
      <c r="BT190" s="22">
        <f>IF(BR190, ROUND(BS190/BR190*100, 2),0)</f>
        <v>52.8</v>
      </c>
      <c r="BU190" s="26" t="s">
        <v>307</v>
      </c>
      <c r="BV190" s="27" t="s">
        <v>308</v>
      </c>
      <c r="BW190" s="13">
        <v>147</v>
      </c>
      <c r="BX190" s="22">
        <v>25</v>
      </c>
      <c r="BY190" s="22">
        <v>30</v>
      </c>
      <c r="BZ190" s="22">
        <f>IF(BX190, ROUND(BY190/BX190*100, 2),0)</f>
        <v>120</v>
      </c>
      <c r="CA190" s="26" t="s">
        <v>307</v>
      </c>
      <c r="CB190" s="27" t="s">
        <v>308</v>
      </c>
      <c r="CC190" s="13">
        <v>147</v>
      </c>
      <c r="CD190" s="22">
        <v>141</v>
      </c>
      <c r="CE190" s="22">
        <v>117</v>
      </c>
      <c r="CF190" s="22">
        <f>IF(CD190, ROUND(CE190/CD190*100, 2),0)</f>
        <v>82.98</v>
      </c>
      <c r="CG190" s="26" t="s">
        <v>307</v>
      </c>
      <c r="CH190" s="27" t="s">
        <v>308</v>
      </c>
      <c r="CI190" s="13">
        <v>147</v>
      </c>
      <c r="CJ190" s="22">
        <v>73</v>
      </c>
      <c r="CK190" s="22">
        <v>17</v>
      </c>
      <c r="CL190" s="22">
        <f>IF(CJ190, ROUND(CK190/CJ190*100, 2),0)</f>
        <v>23.29</v>
      </c>
    </row>
    <row r="191" spans="1:90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137"/>
        <v>4019</v>
      </c>
      <c r="E191" s="22">
        <f t="shared" ca="1" si="137"/>
        <v>3019</v>
      </c>
      <c r="F191" s="22">
        <f ca="1">IF(D191, ROUND(E191/D191*100, 2),0)</f>
        <v>75.12</v>
      </c>
      <c r="G191" s="26" t="s">
        <v>309</v>
      </c>
      <c r="H191" s="30" t="s">
        <v>310</v>
      </c>
      <c r="I191" s="13">
        <v>148</v>
      </c>
      <c r="J191" s="22">
        <v>439</v>
      </c>
      <c r="K191" s="22">
        <v>333</v>
      </c>
      <c r="L191" s="22">
        <f>IF(J191, ROUND(K191/J191*100, 2),0)</f>
        <v>75.849999999999994</v>
      </c>
      <c r="M191" s="26" t="s">
        <v>309</v>
      </c>
      <c r="N191" s="30" t="s">
        <v>310</v>
      </c>
      <c r="O191" s="13">
        <v>148</v>
      </c>
      <c r="P191" s="22">
        <v>31</v>
      </c>
      <c r="Q191" s="22">
        <v>26</v>
      </c>
      <c r="R191" s="22">
        <f>IF(P191, ROUND(Q191/P191*100, 2),0)</f>
        <v>83.87</v>
      </c>
      <c r="S191" s="26" t="s">
        <v>309</v>
      </c>
      <c r="T191" s="30" t="s">
        <v>310</v>
      </c>
      <c r="U191" s="13">
        <v>148</v>
      </c>
      <c r="V191" s="22">
        <v>158</v>
      </c>
      <c r="W191" s="22">
        <v>94</v>
      </c>
      <c r="X191" s="22">
        <f>IF(V191, ROUND(W191/V191*100, 2),0)</f>
        <v>59.49</v>
      </c>
      <c r="Y191" s="26" t="s">
        <v>309</v>
      </c>
      <c r="Z191" s="30" t="s">
        <v>310</v>
      </c>
      <c r="AA191" s="13">
        <v>148</v>
      </c>
      <c r="AB191" s="22">
        <v>592</v>
      </c>
      <c r="AC191" s="22">
        <v>349</v>
      </c>
      <c r="AD191" s="22">
        <f>IF(AB191, ROUND(AC191/AB191*100, 2),0)</f>
        <v>58.95</v>
      </c>
      <c r="AE191" s="26" t="s">
        <v>309</v>
      </c>
      <c r="AF191" s="30" t="s">
        <v>310</v>
      </c>
      <c r="AG191" s="13">
        <v>148</v>
      </c>
      <c r="AH191" s="22">
        <v>203</v>
      </c>
      <c r="AI191" s="22">
        <v>172</v>
      </c>
      <c r="AJ191" s="22">
        <f>IF(AH191, ROUND(AI191/AH191*100, 2),0)</f>
        <v>84.73</v>
      </c>
      <c r="AK191" s="26" t="s">
        <v>309</v>
      </c>
      <c r="AL191" s="30" t="s">
        <v>310</v>
      </c>
      <c r="AM191" s="13">
        <v>148</v>
      </c>
      <c r="AN191" s="22">
        <v>128</v>
      </c>
      <c r="AO191" s="22">
        <v>81</v>
      </c>
      <c r="AP191" s="22">
        <f>IF(AN191, ROUND(AO191/AN191*100, 2),0)</f>
        <v>63.28</v>
      </c>
      <c r="AQ191" s="26" t="s">
        <v>309</v>
      </c>
      <c r="AR191" s="30" t="s">
        <v>310</v>
      </c>
      <c r="AS191" s="13">
        <v>148</v>
      </c>
      <c r="AT191" s="22">
        <v>196</v>
      </c>
      <c r="AU191" s="22">
        <v>139</v>
      </c>
      <c r="AV191" s="22">
        <f>IF(AT191, ROUND(AU191/AT191*100, 2),0)</f>
        <v>70.92</v>
      </c>
      <c r="AW191" s="26" t="s">
        <v>309</v>
      </c>
      <c r="AX191" s="30" t="s">
        <v>310</v>
      </c>
      <c r="AY191" s="13">
        <v>148</v>
      </c>
      <c r="AZ191" s="22">
        <v>371</v>
      </c>
      <c r="BA191" s="22">
        <v>436</v>
      </c>
      <c r="BB191" s="22">
        <f>IF(AZ191, ROUND(BA191/AZ191*100, 2),0)</f>
        <v>117.52</v>
      </c>
      <c r="BC191" s="26" t="s">
        <v>309</v>
      </c>
      <c r="BD191" s="30" t="s">
        <v>310</v>
      </c>
      <c r="BE191" s="13">
        <v>148</v>
      </c>
      <c r="BF191" s="22">
        <v>541</v>
      </c>
      <c r="BG191" s="22">
        <v>238</v>
      </c>
      <c r="BH191" s="22">
        <f>IF(BF191, ROUND(BG191/BF191*100, 2),0)</f>
        <v>43.99</v>
      </c>
      <c r="BI191" s="26" t="s">
        <v>309</v>
      </c>
      <c r="BJ191" s="30" t="s">
        <v>310</v>
      </c>
      <c r="BK191" s="13">
        <v>148</v>
      </c>
      <c r="BL191" s="22">
        <v>235</v>
      </c>
      <c r="BM191" s="22">
        <v>161</v>
      </c>
      <c r="BN191" s="22">
        <f>IF(BL191, ROUND(BM191/BL191*100, 2),0)</f>
        <v>68.510000000000005</v>
      </c>
      <c r="BO191" s="26" t="s">
        <v>309</v>
      </c>
      <c r="BP191" s="30" t="s">
        <v>310</v>
      </c>
      <c r="BQ191" s="13">
        <v>148</v>
      </c>
      <c r="BR191" s="22">
        <v>350</v>
      </c>
      <c r="BS191" s="22">
        <v>508</v>
      </c>
      <c r="BT191" s="22">
        <f>IF(BR191, ROUND(BS191/BR191*100, 2),0)</f>
        <v>145.13999999999999</v>
      </c>
      <c r="BU191" s="26" t="s">
        <v>309</v>
      </c>
      <c r="BV191" s="30" t="s">
        <v>310</v>
      </c>
      <c r="BW191" s="13">
        <v>148</v>
      </c>
      <c r="BX191" s="22">
        <v>375</v>
      </c>
      <c r="BY191" s="22">
        <v>218</v>
      </c>
      <c r="BZ191" s="22">
        <f>IF(BX191, ROUND(BY191/BX191*100, 2),0)</f>
        <v>58.13</v>
      </c>
      <c r="CA191" s="26" t="s">
        <v>309</v>
      </c>
      <c r="CB191" s="30" t="s">
        <v>310</v>
      </c>
      <c r="CC191" s="13">
        <v>148</v>
      </c>
      <c r="CD191" s="22">
        <v>200</v>
      </c>
      <c r="CE191" s="22">
        <v>192</v>
      </c>
      <c r="CF191" s="22">
        <f>IF(CD191, ROUND(CE191/CD191*100, 2),0)</f>
        <v>96</v>
      </c>
      <c r="CG191" s="26" t="s">
        <v>309</v>
      </c>
      <c r="CH191" s="30" t="s">
        <v>310</v>
      </c>
      <c r="CI191" s="13">
        <v>148</v>
      </c>
      <c r="CJ191" s="22">
        <v>200</v>
      </c>
      <c r="CK191" s="22">
        <v>72</v>
      </c>
      <c r="CL191" s="22">
        <f>IF(CJ191, ROUND(CK191/CJ191*100, 2),0)</f>
        <v>36</v>
      </c>
    </row>
    <row r="192" spans="1:90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137"/>
        <v>276389.25</v>
      </c>
      <c r="E192" s="22">
        <f t="shared" ca="1" si="137"/>
        <v>220553.65</v>
      </c>
      <c r="F192" s="22">
        <f ca="1">IF(D192, ROUND(E192/D192*100, 2),0)</f>
        <v>79.8</v>
      </c>
      <c r="G192" s="20" t="s">
        <v>311</v>
      </c>
      <c r="H192" s="28" t="s">
        <v>312</v>
      </c>
      <c r="I192" s="13">
        <v>149</v>
      </c>
      <c r="J192" s="22">
        <v>29978.5</v>
      </c>
      <c r="K192" s="22">
        <v>22725.9</v>
      </c>
      <c r="L192" s="22">
        <f>IF(J192, ROUND(K192/J192*100, 2),0)</f>
        <v>75.81</v>
      </c>
      <c r="M192" s="20" t="s">
        <v>311</v>
      </c>
      <c r="N192" s="28" t="s">
        <v>312</v>
      </c>
      <c r="O192" s="13">
        <v>149</v>
      </c>
      <c r="P192" s="22">
        <v>2404.5</v>
      </c>
      <c r="Q192" s="22">
        <v>1788.5</v>
      </c>
      <c r="R192" s="22">
        <f>IF(P192, ROUND(Q192/P192*100, 2),0)</f>
        <v>74.38</v>
      </c>
      <c r="S192" s="20" t="s">
        <v>311</v>
      </c>
      <c r="T192" s="28" t="s">
        <v>312</v>
      </c>
      <c r="U192" s="13">
        <v>149</v>
      </c>
      <c r="V192" s="22">
        <v>10929</v>
      </c>
      <c r="W192" s="22">
        <v>9273.5</v>
      </c>
      <c r="X192" s="22">
        <f>IF(V192, ROUND(W192/V192*100, 2),0)</f>
        <v>84.85</v>
      </c>
      <c r="Y192" s="20" t="s">
        <v>311</v>
      </c>
      <c r="Z192" s="28" t="s">
        <v>312</v>
      </c>
      <c r="AA192" s="13">
        <v>149</v>
      </c>
      <c r="AB192" s="22">
        <v>43652</v>
      </c>
      <c r="AC192" s="22">
        <v>25045.599999999999</v>
      </c>
      <c r="AD192" s="22">
        <f>IF(AB192, ROUND(AC192/AB192*100, 2),0)</f>
        <v>57.38</v>
      </c>
      <c r="AE192" s="20" t="s">
        <v>311</v>
      </c>
      <c r="AF192" s="28" t="s">
        <v>312</v>
      </c>
      <c r="AG192" s="13">
        <v>149</v>
      </c>
      <c r="AH192" s="22">
        <v>17480.2</v>
      </c>
      <c r="AI192" s="22">
        <v>9558.1</v>
      </c>
      <c r="AJ192" s="22">
        <f>IF(AH192, ROUND(AI192/AH192*100, 2),0)</f>
        <v>54.68</v>
      </c>
      <c r="AK192" s="20" t="s">
        <v>311</v>
      </c>
      <c r="AL192" s="28" t="s">
        <v>312</v>
      </c>
      <c r="AM192" s="13">
        <v>149</v>
      </c>
      <c r="AN192" s="22">
        <v>9595.7000000000007</v>
      </c>
      <c r="AO192" s="22">
        <v>6354.6</v>
      </c>
      <c r="AP192" s="22">
        <f>IF(AN192, ROUND(AO192/AN192*100, 2),0)</f>
        <v>66.22</v>
      </c>
      <c r="AQ192" s="20" t="s">
        <v>311</v>
      </c>
      <c r="AR192" s="28" t="s">
        <v>312</v>
      </c>
      <c r="AS192" s="13">
        <v>149</v>
      </c>
      <c r="AT192" s="22">
        <v>12270.1</v>
      </c>
      <c r="AU192" s="22">
        <v>10169.4</v>
      </c>
      <c r="AV192" s="22">
        <f>IF(AT192, ROUND(AU192/AT192*100, 2),0)</f>
        <v>82.88</v>
      </c>
      <c r="AW192" s="20" t="s">
        <v>311</v>
      </c>
      <c r="AX192" s="28" t="s">
        <v>312</v>
      </c>
      <c r="AY192" s="13">
        <v>149</v>
      </c>
      <c r="AZ192" s="22">
        <v>23079</v>
      </c>
      <c r="BA192" s="22">
        <v>31364.3</v>
      </c>
      <c r="BB192" s="22">
        <f>IF(AZ192, ROUND(BA192/AZ192*100, 2),0)</f>
        <v>135.9</v>
      </c>
      <c r="BC192" s="20" t="s">
        <v>311</v>
      </c>
      <c r="BD192" s="28" t="s">
        <v>312</v>
      </c>
      <c r="BE192" s="13">
        <v>149</v>
      </c>
      <c r="BF192" s="22">
        <v>28100</v>
      </c>
      <c r="BG192" s="22">
        <v>17520.7</v>
      </c>
      <c r="BH192" s="22">
        <f>IF(BF192, ROUND(BG192/BF192*100, 2),0)</f>
        <v>62.35</v>
      </c>
      <c r="BI192" s="20" t="s">
        <v>311</v>
      </c>
      <c r="BJ192" s="28" t="s">
        <v>312</v>
      </c>
      <c r="BK192" s="13">
        <v>149</v>
      </c>
      <c r="BL192" s="22">
        <v>16145</v>
      </c>
      <c r="BM192" s="22">
        <v>11032.4</v>
      </c>
      <c r="BN192" s="22">
        <f>IF(BL192, ROUND(BM192/BL192*100, 2),0)</f>
        <v>68.33</v>
      </c>
      <c r="BO192" s="20" t="s">
        <v>311</v>
      </c>
      <c r="BP192" s="28" t="s">
        <v>312</v>
      </c>
      <c r="BQ192" s="13">
        <v>149</v>
      </c>
      <c r="BR192" s="22">
        <v>32878.449999999997</v>
      </c>
      <c r="BS192" s="22">
        <v>36314.050000000003</v>
      </c>
      <c r="BT192" s="22">
        <f>IF(BR192, ROUND(BS192/BR192*100, 2),0)</f>
        <v>110.45</v>
      </c>
      <c r="BU192" s="20" t="s">
        <v>311</v>
      </c>
      <c r="BV192" s="28" t="s">
        <v>312</v>
      </c>
      <c r="BW192" s="13">
        <v>149</v>
      </c>
      <c r="BX192" s="22">
        <v>21953.7</v>
      </c>
      <c r="BY192" s="22">
        <v>15855.3</v>
      </c>
      <c r="BZ192" s="22">
        <f>IF(BX192, ROUND(BY192/BX192*100, 2),0)</f>
        <v>72.22</v>
      </c>
      <c r="CA192" s="20" t="s">
        <v>311</v>
      </c>
      <c r="CB192" s="28" t="s">
        <v>312</v>
      </c>
      <c r="CC192" s="13">
        <v>149</v>
      </c>
      <c r="CD192" s="22">
        <v>15680.5</v>
      </c>
      <c r="CE192" s="22">
        <v>18671.2</v>
      </c>
      <c r="CF192" s="22">
        <f>IF(CD192, ROUND(CE192/CD192*100, 2),0)</f>
        <v>119.07</v>
      </c>
      <c r="CG192" s="20" t="s">
        <v>311</v>
      </c>
      <c r="CH192" s="28" t="s">
        <v>312</v>
      </c>
      <c r="CI192" s="13">
        <v>149</v>
      </c>
      <c r="CJ192" s="22">
        <v>12242.6</v>
      </c>
      <c r="CK192" s="22">
        <v>4880.1000000000004</v>
      </c>
      <c r="CL192" s="22">
        <f>IF(CJ192, ROUND(CK192/CJ192*100, 2),0)</f>
        <v>39.86</v>
      </c>
    </row>
    <row r="193" spans="1:90" ht="19.350000000000001" customHeight="1" x14ac:dyDescent="0.25">
      <c r="A193" s="23"/>
      <c r="B193" s="24" t="s">
        <v>16</v>
      </c>
      <c r="C193" s="18" t="s">
        <v>12</v>
      </c>
      <c r="D193" s="25"/>
      <c r="E193" s="25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  <c r="BC193" s="23"/>
      <c r="BD193" s="24" t="s">
        <v>16</v>
      </c>
      <c r="BE193" s="18" t="s">
        <v>12</v>
      </c>
      <c r="BF193" s="25"/>
      <c r="BG193" s="25"/>
      <c r="BH193" s="19"/>
      <c r="BI193" s="23"/>
      <c r="BJ193" s="24" t="s">
        <v>16</v>
      </c>
      <c r="BK193" s="18" t="s">
        <v>12</v>
      </c>
      <c r="BL193" s="25"/>
      <c r="BM193" s="25"/>
      <c r="BN193" s="19"/>
      <c r="BO193" s="23"/>
      <c r="BP193" s="24" t="s">
        <v>16</v>
      </c>
      <c r="BQ193" s="18" t="s">
        <v>12</v>
      </c>
      <c r="BR193" s="25"/>
      <c r="BS193" s="25"/>
      <c r="BT193" s="19"/>
      <c r="BU193" s="23"/>
      <c r="BV193" s="24" t="s">
        <v>16</v>
      </c>
      <c r="BW193" s="18" t="s">
        <v>12</v>
      </c>
      <c r="BX193" s="25"/>
      <c r="BY193" s="25"/>
      <c r="BZ193" s="19"/>
      <c r="CA193" s="23"/>
      <c r="CB193" s="24" t="s">
        <v>16</v>
      </c>
      <c r="CC193" s="18" t="s">
        <v>12</v>
      </c>
      <c r="CD193" s="25"/>
      <c r="CE193" s="25"/>
      <c r="CF193" s="19"/>
      <c r="CG193" s="23"/>
      <c r="CH193" s="24" t="s">
        <v>16</v>
      </c>
      <c r="CI193" s="18" t="s">
        <v>12</v>
      </c>
      <c r="CJ193" s="25"/>
      <c r="CK193" s="25"/>
      <c r="CL193" s="19"/>
    </row>
    <row r="194" spans="1:90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138">SUM(OFFSET(D194,0,6),OFFSET(D194,0,12),OFFSET(D194,0,18),OFFSET(D194,0,24),OFFSET(D194,0,30),OFFSET(D194,0,36),OFFSET(D194,0,42),OFFSET(D194,0,48),OFFSET(D194,0,54),OFFSET(D194,0,60),OFFSET(D194,0,66),OFFSET(D194,0,72),OFFSET(D194,0,78),OFFSET(D194,0,84))</f>
        <v>57803.499999999993</v>
      </c>
      <c r="E194" s="22">
        <f t="shared" ca="1" si="138"/>
        <v>41433.760000000002</v>
      </c>
      <c r="F194" s="22">
        <f ca="1">IF(D194, ROUND(E194/D194*100, 2),0)</f>
        <v>71.680000000000007</v>
      </c>
      <c r="G194" s="26" t="s">
        <v>313</v>
      </c>
      <c r="H194" s="30" t="s">
        <v>314</v>
      </c>
      <c r="I194" s="13">
        <v>150</v>
      </c>
      <c r="J194" s="22">
        <v>5467</v>
      </c>
      <c r="K194" s="22">
        <v>5904.4</v>
      </c>
      <c r="L194" s="22">
        <f>IF(J194, ROUND(K194/J194*100, 2),0)</f>
        <v>108</v>
      </c>
      <c r="M194" s="26" t="s">
        <v>313</v>
      </c>
      <c r="N194" s="30" t="s">
        <v>314</v>
      </c>
      <c r="O194" s="13">
        <v>150</v>
      </c>
      <c r="P194" s="22">
        <v>480.5</v>
      </c>
      <c r="Q194" s="22">
        <v>356.5</v>
      </c>
      <c r="R194" s="22">
        <f>IF(P194, ROUND(Q194/P194*100, 2),0)</f>
        <v>74.19</v>
      </c>
      <c r="S194" s="26" t="s">
        <v>313</v>
      </c>
      <c r="T194" s="30" t="s">
        <v>314</v>
      </c>
      <c r="U194" s="13">
        <v>150</v>
      </c>
      <c r="V194" s="22">
        <v>3002</v>
      </c>
      <c r="W194" s="22">
        <v>2918.5</v>
      </c>
      <c r="X194" s="22">
        <f>IF(V194, ROUND(W194/V194*100, 2),0)</f>
        <v>97.22</v>
      </c>
      <c r="Y194" s="26" t="s">
        <v>313</v>
      </c>
      <c r="Z194" s="30" t="s">
        <v>314</v>
      </c>
      <c r="AA194" s="13">
        <v>150</v>
      </c>
      <c r="AB194" s="22">
        <v>9493.5</v>
      </c>
      <c r="AC194" s="22">
        <v>4208.3</v>
      </c>
      <c r="AD194" s="22">
        <f>IF(AB194, ROUND(AC194/AB194*100, 2),0)</f>
        <v>44.33</v>
      </c>
      <c r="AE194" s="26" t="s">
        <v>313</v>
      </c>
      <c r="AF194" s="30" t="s">
        <v>314</v>
      </c>
      <c r="AG194" s="13">
        <v>150</v>
      </c>
      <c r="AH194" s="22">
        <v>2255.9</v>
      </c>
      <c r="AI194" s="22">
        <v>1660.3</v>
      </c>
      <c r="AJ194" s="22">
        <f>IF(AH194, ROUND(AI194/AH194*100, 2),0)</f>
        <v>73.599999999999994</v>
      </c>
      <c r="AK194" s="26" t="s">
        <v>313</v>
      </c>
      <c r="AL194" s="30" t="s">
        <v>314</v>
      </c>
      <c r="AM194" s="13">
        <v>150</v>
      </c>
      <c r="AN194" s="22">
        <v>2754.7</v>
      </c>
      <c r="AO194" s="22">
        <v>1496.1</v>
      </c>
      <c r="AP194" s="22">
        <f>IF(AN194, ROUND(AO194/AN194*100, 2),0)</f>
        <v>54.31</v>
      </c>
      <c r="AQ194" s="26" t="s">
        <v>313</v>
      </c>
      <c r="AR194" s="30" t="s">
        <v>314</v>
      </c>
      <c r="AS194" s="13">
        <v>150</v>
      </c>
      <c r="AT194" s="22">
        <v>2337.6</v>
      </c>
      <c r="AU194" s="22">
        <v>2170.4</v>
      </c>
      <c r="AV194" s="22">
        <f>IF(AT194, ROUND(AU194/AT194*100, 2),0)</f>
        <v>92.85</v>
      </c>
      <c r="AW194" s="26" t="s">
        <v>313</v>
      </c>
      <c r="AX194" s="30" t="s">
        <v>314</v>
      </c>
      <c r="AY194" s="13">
        <v>150</v>
      </c>
      <c r="AZ194" s="22">
        <v>8299</v>
      </c>
      <c r="BA194" s="22">
        <v>3230.3</v>
      </c>
      <c r="BB194" s="22">
        <f>IF(AZ194, ROUND(BA194/AZ194*100, 2),0)</f>
        <v>38.92</v>
      </c>
      <c r="BC194" s="26" t="s">
        <v>313</v>
      </c>
      <c r="BD194" s="30" t="s">
        <v>314</v>
      </c>
      <c r="BE194" s="13">
        <v>150</v>
      </c>
      <c r="BF194" s="22">
        <v>5415.5</v>
      </c>
      <c r="BG194" s="22">
        <v>4432.7</v>
      </c>
      <c r="BH194" s="22">
        <f>IF(BF194, ROUND(BG194/BF194*100, 2),0)</f>
        <v>81.849999999999994</v>
      </c>
      <c r="BI194" s="26" t="s">
        <v>313</v>
      </c>
      <c r="BJ194" s="30" t="s">
        <v>314</v>
      </c>
      <c r="BK194" s="13">
        <v>150</v>
      </c>
      <c r="BL194" s="22">
        <v>4050</v>
      </c>
      <c r="BM194" s="22">
        <v>3232</v>
      </c>
      <c r="BN194" s="22">
        <f>IF(BL194, ROUND(BM194/BL194*100, 2),0)</f>
        <v>79.8</v>
      </c>
      <c r="BO194" s="26" t="s">
        <v>313</v>
      </c>
      <c r="BP194" s="30" t="s">
        <v>314</v>
      </c>
      <c r="BQ194" s="13">
        <v>150</v>
      </c>
      <c r="BR194" s="22">
        <v>5804</v>
      </c>
      <c r="BS194" s="22">
        <v>5437.05</v>
      </c>
      <c r="BT194" s="22">
        <f>IF(BR194, ROUND(BS194/BR194*100, 2),0)</f>
        <v>93.68</v>
      </c>
      <c r="BU194" s="26" t="s">
        <v>313</v>
      </c>
      <c r="BV194" s="30" t="s">
        <v>314</v>
      </c>
      <c r="BW194" s="13">
        <v>150</v>
      </c>
      <c r="BX194" s="22">
        <v>3105.7</v>
      </c>
      <c r="BY194" s="22">
        <v>1272.1099999999999</v>
      </c>
      <c r="BZ194" s="22">
        <f>IF(BX194, ROUND(BY194/BX194*100, 2),0)</f>
        <v>40.96</v>
      </c>
      <c r="CA194" s="26" t="s">
        <v>313</v>
      </c>
      <c r="CB194" s="30" t="s">
        <v>314</v>
      </c>
      <c r="CC194" s="13">
        <v>150</v>
      </c>
      <c r="CD194" s="22">
        <v>3721</v>
      </c>
      <c r="CE194" s="22">
        <v>4475</v>
      </c>
      <c r="CF194" s="22">
        <f>IF(CD194, ROUND(CE194/CD194*100, 2),0)</f>
        <v>120.26</v>
      </c>
      <c r="CG194" s="26" t="s">
        <v>313</v>
      </c>
      <c r="CH194" s="30" t="s">
        <v>314</v>
      </c>
      <c r="CI194" s="13">
        <v>150</v>
      </c>
      <c r="CJ194" s="22">
        <v>1617.1</v>
      </c>
      <c r="CK194" s="22">
        <v>640.1</v>
      </c>
      <c r="CL194" s="22">
        <f>IF(CJ194, ROUND(CK194/CJ194*100, 2),0)</f>
        <v>39.58</v>
      </c>
    </row>
    <row r="195" spans="1:90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138"/>
        <v>8027.8</v>
      </c>
      <c r="E195" s="22">
        <f t="shared" ca="1" si="138"/>
        <v>4158.2000000000007</v>
      </c>
      <c r="F195" s="22">
        <f ca="1">IF(D195, ROUND(E195/D195*100, 2),0)</f>
        <v>51.8</v>
      </c>
      <c r="G195" s="26" t="s">
        <v>315</v>
      </c>
      <c r="H195" s="27" t="s">
        <v>316</v>
      </c>
      <c r="I195" s="13">
        <v>151</v>
      </c>
      <c r="J195" s="22">
        <v>658.5</v>
      </c>
      <c r="K195" s="22">
        <v>650</v>
      </c>
      <c r="L195" s="22">
        <f>IF(J195, ROUND(K195/J195*100, 2),0)</f>
        <v>98.71</v>
      </c>
      <c r="M195" s="26" t="s">
        <v>315</v>
      </c>
      <c r="N195" s="27" t="s">
        <v>316</v>
      </c>
      <c r="O195" s="13">
        <v>151</v>
      </c>
      <c r="P195" s="22">
        <v>100</v>
      </c>
      <c r="Q195" s="22">
        <v>15</v>
      </c>
      <c r="R195" s="22">
        <f>IF(P195, ROUND(Q195/P195*100, 2),0)</f>
        <v>15</v>
      </c>
      <c r="S195" s="26" t="s">
        <v>315</v>
      </c>
      <c r="T195" s="27" t="s">
        <v>316</v>
      </c>
      <c r="U195" s="13">
        <v>151</v>
      </c>
      <c r="V195" s="22">
        <v>431</v>
      </c>
      <c r="W195" s="22">
        <v>111</v>
      </c>
      <c r="X195" s="22">
        <f>IF(V195, ROUND(W195/V195*100, 2),0)</f>
        <v>25.75</v>
      </c>
      <c r="Y195" s="26" t="s">
        <v>315</v>
      </c>
      <c r="Z195" s="27" t="s">
        <v>316</v>
      </c>
      <c r="AA195" s="13">
        <v>151</v>
      </c>
      <c r="AB195" s="22">
        <v>840</v>
      </c>
      <c r="AC195" s="22">
        <v>104.5</v>
      </c>
      <c r="AD195" s="22">
        <f>IF(AB195, ROUND(AC195/AB195*100, 2),0)</f>
        <v>12.44</v>
      </c>
      <c r="AE195" s="26" t="s">
        <v>315</v>
      </c>
      <c r="AF195" s="27" t="s">
        <v>316</v>
      </c>
      <c r="AG195" s="13">
        <v>151</v>
      </c>
      <c r="AH195" s="22">
        <v>299.3</v>
      </c>
      <c r="AI195" s="22">
        <v>215.3</v>
      </c>
      <c r="AJ195" s="22">
        <f>IF(AH195, ROUND(AI195/AH195*100, 2),0)</f>
        <v>71.930000000000007</v>
      </c>
      <c r="AK195" s="26" t="s">
        <v>315</v>
      </c>
      <c r="AL195" s="27" t="s">
        <v>316</v>
      </c>
      <c r="AM195" s="13">
        <v>151</v>
      </c>
      <c r="AN195" s="22">
        <v>480</v>
      </c>
      <c r="AO195" s="22">
        <v>374</v>
      </c>
      <c r="AP195" s="22">
        <f>IF(AN195, ROUND(AO195/AN195*100, 2),0)</f>
        <v>77.92</v>
      </c>
      <c r="AQ195" s="26" t="s">
        <v>315</v>
      </c>
      <c r="AR195" s="27" t="s">
        <v>316</v>
      </c>
      <c r="AS195" s="13">
        <v>151</v>
      </c>
      <c r="AT195" s="22">
        <v>850.5</v>
      </c>
      <c r="AU195" s="22">
        <v>869</v>
      </c>
      <c r="AV195" s="22">
        <f>IF(AT195, ROUND(AU195/AT195*100, 2),0)</f>
        <v>102.18</v>
      </c>
      <c r="AW195" s="26" t="s">
        <v>315</v>
      </c>
      <c r="AX195" s="27" t="s">
        <v>316</v>
      </c>
      <c r="AY195" s="13">
        <v>151</v>
      </c>
      <c r="AZ195" s="22">
        <v>222</v>
      </c>
      <c r="BA195" s="22">
        <v>86</v>
      </c>
      <c r="BB195" s="22">
        <f>IF(AZ195, ROUND(BA195/AZ195*100, 2),0)</f>
        <v>38.74</v>
      </c>
      <c r="BC195" s="26" t="s">
        <v>315</v>
      </c>
      <c r="BD195" s="27" t="s">
        <v>316</v>
      </c>
      <c r="BE195" s="13">
        <v>151</v>
      </c>
      <c r="BF195" s="22">
        <v>644</v>
      </c>
      <c r="BG195" s="22">
        <v>242</v>
      </c>
      <c r="BH195" s="22">
        <f>IF(BF195, ROUND(BG195/BF195*100, 2),0)</f>
        <v>37.58</v>
      </c>
      <c r="BI195" s="26" t="s">
        <v>315</v>
      </c>
      <c r="BJ195" s="27" t="s">
        <v>316</v>
      </c>
      <c r="BK195" s="13">
        <v>151</v>
      </c>
      <c r="BL195" s="22">
        <v>491</v>
      </c>
      <c r="BM195" s="22">
        <v>298.39999999999998</v>
      </c>
      <c r="BN195" s="22">
        <f>IF(BL195, ROUND(BM195/BL195*100, 2),0)</f>
        <v>60.77</v>
      </c>
      <c r="BO195" s="26" t="s">
        <v>315</v>
      </c>
      <c r="BP195" s="27" t="s">
        <v>316</v>
      </c>
      <c r="BQ195" s="13">
        <v>151</v>
      </c>
      <c r="BR195" s="22">
        <v>587</v>
      </c>
      <c r="BS195" s="22">
        <v>397</v>
      </c>
      <c r="BT195" s="22">
        <f>IF(BR195, ROUND(BS195/BR195*100, 2),0)</f>
        <v>67.63</v>
      </c>
      <c r="BU195" s="26" t="s">
        <v>315</v>
      </c>
      <c r="BV195" s="27" t="s">
        <v>316</v>
      </c>
      <c r="BW195" s="13">
        <v>151</v>
      </c>
      <c r="BX195" s="22">
        <v>208</v>
      </c>
      <c r="BY195" s="22">
        <v>190</v>
      </c>
      <c r="BZ195" s="22">
        <f>IF(BX195, ROUND(BY195/BX195*100, 2),0)</f>
        <v>91.35</v>
      </c>
      <c r="CA195" s="26" t="s">
        <v>315</v>
      </c>
      <c r="CB195" s="27" t="s">
        <v>316</v>
      </c>
      <c r="CC195" s="13">
        <v>151</v>
      </c>
      <c r="CD195" s="22">
        <v>1918</v>
      </c>
      <c r="CE195" s="22">
        <v>524</v>
      </c>
      <c r="CF195" s="22">
        <f>IF(CD195, ROUND(CE195/CD195*100, 2),0)</f>
        <v>27.32</v>
      </c>
      <c r="CG195" s="26" t="s">
        <v>315</v>
      </c>
      <c r="CH195" s="27" t="s">
        <v>316</v>
      </c>
      <c r="CI195" s="13">
        <v>151</v>
      </c>
      <c r="CJ195" s="22">
        <v>298.5</v>
      </c>
      <c r="CK195" s="22">
        <v>82</v>
      </c>
      <c r="CL195" s="22">
        <f>IF(CJ195, ROUND(CK195/CJ195*100, 2),0)</f>
        <v>27.47</v>
      </c>
    </row>
    <row r="196" spans="1:90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138"/>
        <v>210557.95</v>
      </c>
      <c r="E196" s="22">
        <f t="shared" ca="1" si="138"/>
        <v>174961.69</v>
      </c>
      <c r="F196" s="22">
        <f ca="1">IF(D196, ROUND(E196/D196*100, 2),0)</f>
        <v>83.09</v>
      </c>
      <c r="G196" s="26" t="s">
        <v>317</v>
      </c>
      <c r="H196" s="30" t="s">
        <v>318</v>
      </c>
      <c r="I196" s="13">
        <v>152</v>
      </c>
      <c r="J196" s="22">
        <v>23853</v>
      </c>
      <c r="K196" s="22">
        <v>16171.5</v>
      </c>
      <c r="L196" s="22">
        <f>IF(J196, ROUND(K196/J196*100, 2),0)</f>
        <v>67.8</v>
      </c>
      <c r="M196" s="26" t="s">
        <v>317</v>
      </c>
      <c r="N196" s="30" t="s">
        <v>318</v>
      </c>
      <c r="O196" s="13">
        <v>152</v>
      </c>
      <c r="P196" s="22">
        <v>1824</v>
      </c>
      <c r="Q196" s="22">
        <v>1417</v>
      </c>
      <c r="R196" s="22">
        <f>IF(P196, ROUND(Q196/P196*100, 2),0)</f>
        <v>77.69</v>
      </c>
      <c r="S196" s="26" t="s">
        <v>317</v>
      </c>
      <c r="T196" s="30" t="s">
        <v>318</v>
      </c>
      <c r="U196" s="13">
        <v>152</v>
      </c>
      <c r="V196" s="22">
        <v>7496</v>
      </c>
      <c r="W196" s="22">
        <v>6244</v>
      </c>
      <c r="X196" s="22">
        <f>IF(V196, ROUND(W196/V196*100, 2),0)</f>
        <v>83.3</v>
      </c>
      <c r="Y196" s="26" t="s">
        <v>317</v>
      </c>
      <c r="Z196" s="30" t="s">
        <v>318</v>
      </c>
      <c r="AA196" s="13">
        <v>152</v>
      </c>
      <c r="AB196" s="22">
        <v>33318.5</v>
      </c>
      <c r="AC196" s="22">
        <v>20732.8</v>
      </c>
      <c r="AD196" s="22">
        <f>IF(AB196, ROUND(AC196/AB196*100, 2),0)</f>
        <v>62.23</v>
      </c>
      <c r="AE196" s="26" t="s">
        <v>317</v>
      </c>
      <c r="AF196" s="30" t="s">
        <v>318</v>
      </c>
      <c r="AG196" s="13">
        <v>152</v>
      </c>
      <c r="AH196" s="22">
        <v>14925</v>
      </c>
      <c r="AI196" s="22">
        <v>7682.5</v>
      </c>
      <c r="AJ196" s="22">
        <f>IF(AH196, ROUND(AI196/AH196*100, 2),0)</f>
        <v>51.47</v>
      </c>
      <c r="AK196" s="26" t="s">
        <v>317</v>
      </c>
      <c r="AL196" s="30" t="s">
        <v>318</v>
      </c>
      <c r="AM196" s="13">
        <v>152</v>
      </c>
      <c r="AN196" s="22">
        <v>6361</v>
      </c>
      <c r="AO196" s="22">
        <v>4484.5</v>
      </c>
      <c r="AP196" s="22">
        <f>IF(AN196, ROUND(AO196/AN196*100, 2),0)</f>
        <v>70.5</v>
      </c>
      <c r="AQ196" s="26" t="s">
        <v>317</v>
      </c>
      <c r="AR196" s="30" t="s">
        <v>318</v>
      </c>
      <c r="AS196" s="13">
        <v>152</v>
      </c>
      <c r="AT196" s="22">
        <v>9082</v>
      </c>
      <c r="AU196" s="22">
        <v>7130</v>
      </c>
      <c r="AV196" s="22">
        <f>IF(AT196, ROUND(AU196/AT196*100, 2),0)</f>
        <v>78.510000000000005</v>
      </c>
      <c r="AW196" s="26" t="s">
        <v>317</v>
      </c>
      <c r="AX196" s="30" t="s">
        <v>318</v>
      </c>
      <c r="AY196" s="13">
        <v>152</v>
      </c>
      <c r="AZ196" s="22">
        <v>14558</v>
      </c>
      <c r="BA196" s="22">
        <v>28048</v>
      </c>
      <c r="BB196" s="22">
        <f>IF(AZ196, ROUND(BA196/AZ196*100, 2),0)</f>
        <v>192.66</v>
      </c>
      <c r="BC196" s="26" t="s">
        <v>317</v>
      </c>
      <c r="BD196" s="30" t="s">
        <v>318</v>
      </c>
      <c r="BE196" s="13">
        <v>152</v>
      </c>
      <c r="BF196" s="22">
        <v>22040.5</v>
      </c>
      <c r="BG196" s="22">
        <v>12846</v>
      </c>
      <c r="BH196" s="22">
        <f>IF(BF196, ROUND(BG196/BF196*100, 2),0)</f>
        <v>58.28</v>
      </c>
      <c r="BI196" s="26" t="s">
        <v>317</v>
      </c>
      <c r="BJ196" s="30" t="s">
        <v>318</v>
      </c>
      <c r="BK196" s="13">
        <v>152</v>
      </c>
      <c r="BL196" s="22">
        <v>11604</v>
      </c>
      <c r="BM196" s="22">
        <v>7502</v>
      </c>
      <c r="BN196" s="22">
        <f>IF(BL196, ROUND(BM196/BL196*100, 2),0)</f>
        <v>64.650000000000006</v>
      </c>
      <c r="BO196" s="26" t="s">
        <v>317</v>
      </c>
      <c r="BP196" s="30" t="s">
        <v>318</v>
      </c>
      <c r="BQ196" s="13">
        <v>152</v>
      </c>
      <c r="BR196" s="22">
        <v>26487.45</v>
      </c>
      <c r="BS196" s="22">
        <v>30480</v>
      </c>
      <c r="BT196" s="22">
        <f>IF(BR196, ROUND(BS196/BR196*100, 2),0)</f>
        <v>115.07</v>
      </c>
      <c r="BU196" s="26" t="s">
        <v>317</v>
      </c>
      <c r="BV196" s="30" t="s">
        <v>318</v>
      </c>
      <c r="BW196" s="13">
        <v>152</v>
      </c>
      <c r="BX196" s="22">
        <v>18640</v>
      </c>
      <c r="BY196" s="22">
        <v>14393.19</v>
      </c>
      <c r="BZ196" s="22">
        <f>IF(BX196, ROUND(BY196/BX196*100, 2),0)</f>
        <v>77.22</v>
      </c>
      <c r="CA196" s="26" t="s">
        <v>317</v>
      </c>
      <c r="CB196" s="30" t="s">
        <v>318</v>
      </c>
      <c r="CC196" s="13">
        <v>152</v>
      </c>
      <c r="CD196" s="22">
        <v>10041.5</v>
      </c>
      <c r="CE196" s="22">
        <v>13672.2</v>
      </c>
      <c r="CF196" s="22">
        <f>IF(CD196, ROUND(CE196/CD196*100, 2),0)</f>
        <v>136.16</v>
      </c>
      <c r="CG196" s="26" t="s">
        <v>317</v>
      </c>
      <c r="CH196" s="30" t="s">
        <v>318</v>
      </c>
      <c r="CI196" s="13">
        <v>152</v>
      </c>
      <c r="CJ196" s="22">
        <v>10327</v>
      </c>
      <c r="CK196" s="22">
        <v>4158</v>
      </c>
      <c r="CL196" s="22">
        <f>IF(CJ196, ROUND(CK196/CJ196*100, 2),0)</f>
        <v>40.26</v>
      </c>
    </row>
    <row r="197" spans="1:90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138"/>
        <v>246193.53999999995</v>
      </c>
      <c r="E197" s="22">
        <f t="shared" ca="1" si="138"/>
        <v>215265.08000000002</v>
      </c>
      <c r="F197" s="22">
        <f ca="1">IF(D197, ROUND(E197/D197*100, 2),0)</f>
        <v>87.44</v>
      </c>
      <c r="G197" s="20" t="s">
        <v>319</v>
      </c>
      <c r="H197" s="28" t="s">
        <v>320</v>
      </c>
      <c r="I197" s="13">
        <v>153</v>
      </c>
      <c r="J197" s="22">
        <v>24831.89</v>
      </c>
      <c r="K197" s="22">
        <v>20655.2</v>
      </c>
      <c r="L197" s="22">
        <f>IF(J197, ROUND(K197/J197*100, 2),0)</f>
        <v>83.18</v>
      </c>
      <c r="M197" s="20" t="s">
        <v>319</v>
      </c>
      <c r="N197" s="28" t="s">
        <v>320</v>
      </c>
      <c r="O197" s="13">
        <v>153</v>
      </c>
      <c r="P197" s="22">
        <v>2811.19</v>
      </c>
      <c r="Q197" s="22">
        <v>1405.64</v>
      </c>
      <c r="R197" s="22">
        <f>IF(P197, ROUND(Q197/P197*100, 2),0)</f>
        <v>50</v>
      </c>
      <c r="S197" s="20" t="s">
        <v>319</v>
      </c>
      <c r="T197" s="28" t="s">
        <v>320</v>
      </c>
      <c r="U197" s="13">
        <v>153</v>
      </c>
      <c r="V197" s="22">
        <v>10128</v>
      </c>
      <c r="W197" s="22">
        <v>9157.7800000000007</v>
      </c>
      <c r="X197" s="22">
        <f>IF(V197, ROUND(W197/V197*100, 2),0)</f>
        <v>90.42</v>
      </c>
      <c r="Y197" s="20" t="s">
        <v>319</v>
      </c>
      <c r="Z197" s="28" t="s">
        <v>320</v>
      </c>
      <c r="AA197" s="13">
        <v>153</v>
      </c>
      <c r="AB197" s="22">
        <v>29917.1</v>
      </c>
      <c r="AC197" s="22">
        <v>25252.9</v>
      </c>
      <c r="AD197" s="22">
        <f>IF(AB197, ROUND(AC197/AB197*100, 2),0)</f>
        <v>84.41</v>
      </c>
      <c r="AE197" s="20" t="s">
        <v>319</v>
      </c>
      <c r="AF197" s="28" t="s">
        <v>320</v>
      </c>
      <c r="AG197" s="13">
        <v>153</v>
      </c>
      <c r="AH197" s="22">
        <v>12325.47</v>
      </c>
      <c r="AI197" s="22">
        <v>7054.03</v>
      </c>
      <c r="AJ197" s="22">
        <f>IF(AH197, ROUND(AI197/AH197*100, 2),0)</f>
        <v>57.23</v>
      </c>
      <c r="AK197" s="20" t="s">
        <v>319</v>
      </c>
      <c r="AL197" s="28" t="s">
        <v>320</v>
      </c>
      <c r="AM197" s="13">
        <v>153</v>
      </c>
      <c r="AN197" s="22">
        <v>7625.2</v>
      </c>
      <c r="AO197" s="22">
        <v>7355.7</v>
      </c>
      <c r="AP197" s="22">
        <f>IF(AN197, ROUND(AO197/AN197*100, 2),0)</f>
        <v>96.47</v>
      </c>
      <c r="AQ197" s="20" t="s">
        <v>319</v>
      </c>
      <c r="AR197" s="28" t="s">
        <v>320</v>
      </c>
      <c r="AS197" s="13">
        <v>153</v>
      </c>
      <c r="AT197" s="22">
        <v>12115.71</v>
      </c>
      <c r="AU197" s="22">
        <v>9416.68</v>
      </c>
      <c r="AV197" s="22">
        <f>IF(AT197, ROUND(AU197/AT197*100, 2),0)</f>
        <v>77.72</v>
      </c>
      <c r="AW197" s="20" t="s">
        <v>319</v>
      </c>
      <c r="AX197" s="28" t="s">
        <v>320</v>
      </c>
      <c r="AY197" s="13">
        <v>153</v>
      </c>
      <c r="AZ197" s="22">
        <v>25584</v>
      </c>
      <c r="BA197" s="22">
        <v>28307</v>
      </c>
      <c r="BB197" s="22">
        <f>IF(AZ197, ROUND(BA197/AZ197*100, 2),0)</f>
        <v>110.64</v>
      </c>
      <c r="BC197" s="20" t="s">
        <v>319</v>
      </c>
      <c r="BD197" s="28" t="s">
        <v>320</v>
      </c>
      <c r="BE197" s="13">
        <v>153</v>
      </c>
      <c r="BF197" s="22">
        <v>27608.86</v>
      </c>
      <c r="BG197" s="22">
        <v>18610.8</v>
      </c>
      <c r="BH197" s="22">
        <f>IF(BF197, ROUND(BG197/BF197*100, 2),0)</f>
        <v>67.41</v>
      </c>
      <c r="BI197" s="20" t="s">
        <v>319</v>
      </c>
      <c r="BJ197" s="28" t="s">
        <v>320</v>
      </c>
      <c r="BK197" s="13">
        <v>153</v>
      </c>
      <c r="BL197" s="22">
        <v>14879.63</v>
      </c>
      <c r="BM197" s="22">
        <v>10249.200000000001</v>
      </c>
      <c r="BN197" s="22">
        <f>IF(BL197, ROUND(BM197/BL197*100, 2),0)</f>
        <v>68.88</v>
      </c>
      <c r="BO197" s="20" t="s">
        <v>319</v>
      </c>
      <c r="BP197" s="28" t="s">
        <v>320</v>
      </c>
      <c r="BQ197" s="13">
        <v>153</v>
      </c>
      <c r="BR197" s="22">
        <v>33876.269999999997</v>
      </c>
      <c r="BS197" s="22">
        <v>37501.160000000003</v>
      </c>
      <c r="BT197" s="22">
        <f>IF(BR197, ROUND(BS197/BR197*100, 2),0)</f>
        <v>110.7</v>
      </c>
      <c r="BU197" s="20" t="s">
        <v>319</v>
      </c>
      <c r="BV197" s="28" t="s">
        <v>320</v>
      </c>
      <c r="BW197" s="13">
        <v>153</v>
      </c>
      <c r="BX197" s="22">
        <v>21387.8</v>
      </c>
      <c r="BY197" s="22">
        <v>16272.11</v>
      </c>
      <c r="BZ197" s="22">
        <f>IF(BX197, ROUND(BY197/BX197*100, 2),0)</f>
        <v>76.08</v>
      </c>
      <c r="CA197" s="20" t="s">
        <v>319</v>
      </c>
      <c r="CB197" s="28" t="s">
        <v>320</v>
      </c>
      <c r="CC197" s="13">
        <v>153</v>
      </c>
      <c r="CD197" s="22">
        <v>12970.99</v>
      </c>
      <c r="CE197" s="22">
        <v>18395.43</v>
      </c>
      <c r="CF197" s="22">
        <f>IF(CD197, ROUND(CE197/CD197*100, 2),0)</f>
        <v>141.82</v>
      </c>
      <c r="CG197" s="20" t="s">
        <v>319</v>
      </c>
      <c r="CH197" s="28" t="s">
        <v>320</v>
      </c>
      <c r="CI197" s="13">
        <v>153</v>
      </c>
      <c r="CJ197" s="22">
        <v>10131.43</v>
      </c>
      <c r="CK197" s="22">
        <v>5631.45</v>
      </c>
      <c r="CL197" s="22">
        <f>IF(CJ197, ROUND(CK197/CJ197*100, 2),0)</f>
        <v>55.58</v>
      </c>
    </row>
    <row r="198" spans="1:90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138"/>
        <v>5882</v>
      </c>
      <c r="E198" s="22">
        <f t="shared" ca="1" si="138"/>
        <v>4543</v>
      </c>
      <c r="F198" s="22">
        <f ca="1">IF(D198, ROUND(E198/D198*100, 2),0)</f>
        <v>77.239999999999995</v>
      </c>
      <c r="G198" s="20" t="s">
        <v>321</v>
      </c>
      <c r="H198" s="28" t="s">
        <v>322</v>
      </c>
      <c r="I198" s="13">
        <v>154</v>
      </c>
      <c r="J198" s="22">
        <v>695</v>
      </c>
      <c r="K198" s="22">
        <v>772</v>
      </c>
      <c r="L198" s="22">
        <f>IF(J198, ROUND(K198/J198*100, 2),0)</f>
        <v>111.08</v>
      </c>
      <c r="M198" s="20" t="s">
        <v>321</v>
      </c>
      <c r="N198" s="28" t="s">
        <v>322</v>
      </c>
      <c r="O198" s="13">
        <v>154</v>
      </c>
      <c r="P198" s="22">
        <v>43</v>
      </c>
      <c r="Q198" s="22">
        <v>128</v>
      </c>
      <c r="R198" s="22">
        <f>IF(P198, ROUND(Q198/P198*100, 2),0)</f>
        <v>297.67</v>
      </c>
      <c r="S198" s="20" t="s">
        <v>321</v>
      </c>
      <c r="T198" s="28" t="s">
        <v>322</v>
      </c>
      <c r="U198" s="13">
        <v>154</v>
      </c>
      <c r="V198" s="22">
        <v>317</v>
      </c>
      <c r="W198" s="22">
        <v>296</v>
      </c>
      <c r="X198" s="22">
        <f>IF(V198, ROUND(W198/V198*100, 2),0)</f>
        <v>93.38</v>
      </c>
      <c r="Y198" s="20" t="s">
        <v>321</v>
      </c>
      <c r="Z198" s="28" t="s">
        <v>322</v>
      </c>
      <c r="AA198" s="13">
        <v>154</v>
      </c>
      <c r="AB198" s="22">
        <v>443</v>
      </c>
      <c r="AC198" s="22">
        <v>271</v>
      </c>
      <c r="AD198" s="22">
        <f>IF(AB198, ROUND(AC198/AB198*100, 2),0)</f>
        <v>61.17</v>
      </c>
      <c r="AE198" s="20" t="s">
        <v>321</v>
      </c>
      <c r="AF198" s="28" t="s">
        <v>322</v>
      </c>
      <c r="AG198" s="13">
        <v>154</v>
      </c>
      <c r="AH198" s="22">
        <v>401</v>
      </c>
      <c r="AI198" s="22">
        <v>296</v>
      </c>
      <c r="AJ198" s="22">
        <f>IF(AH198, ROUND(AI198/AH198*100, 2),0)</f>
        <v>73.819999999999993</v>
      </c>
      <c r="AK198" s="20" t="s">
        <v>321</v>
      </c>
      <c r="AL198" s="28" t="s">
        <v>322</v>
      </c>
      <c r="AM198" s="13">
        <v>154</v>
      </c>
      <c r="AN198" s="22">
        <v>519</v>
      </c>
      <c r="AO198" s="22">
        <v>472</v>
      </c>
      <c r="AP198" s="22">
        <f>IF(AN198, ROUND(AO198/AN198*100, 2),0)</f>
        <v>90.94</v>
      </c>
      <c r="AQ198" s="20" t="s">
        <v>321</v>
      </c>
      <c r="AR198" s="28" t="s">
        <v>322</v>
      </c>
      <c r="AS198" s="13">
        <v>154</v>
      </c>
      <c r="AT198" s="22">
        <v>635</v>
      </c>
      <c r="AU198" s="22">
        <v>450</v>
      </c>
      <c r="AV198" s="22">
        <f>IF(AT198, ROUND(AU198/AT198*100, 2),0)</f>
        <v>70.87</v>
      </c>
      <c r="AW198" s="20" t="s">
        <v>321</v>
      </c>
      <c r="AX198" s="28" t="s">
        <v>322</v>
      </c>
      <c r="AY198" s="13">
        <v>154</v>
      </c>
      <c r="AZ198" s="22">
        <v>353</v>
      </c>
      <c r="BA198" s="22">
        <v>321</v>
      </c>
      <c r="BB198" s="22">
        <f>IF(AZ198, ROUND(BA198/AZ198*100, 2),0)</f>
        <v>90.93</v>
      </c>
      <c r="BC198" s="20" t="s">
        <v>321</v>
      </c>
      <c r="BD198" s="28" t="s">
        <v>322</v>
      </c>
      <c r="BE198" s="13">
        <v>154</v>
      </c>
      <c r="BF198" s="22">
        <v>423</v>
      </c>
      <c r="BG198" s="22">
        <v>277</v>
      </c>
      <c r="BH198" s="22">
        <f>IF(BF198, ROUND(BG198/BF198*100, 2),0)</f>
        <v>65.48</v>
      </c>
      <c r="BI198" s="20" t="s">
        <v>321</v>
      </c>
      <c r="BJ198" s="28" t="s">
        <v>322</v>
      </c>
      <c r="BK198" s="13">
        <v>154</v>
      </c>
      <c r="BL198" s="22">
        <v>263</v>
      </c>
      <c r="BM198" s="22">
        <v>261</v>
      </c>
      <c r="BN198" s="22">
        <f>IF(BL198, ROUND(BM198/BL198*100, 2),0)</f>
        <v>99.24</v>
      </c>
      <c r="BO198" s="20" t="s">
        <v>321</v>
      </c>
      <c r="BP198" s="28" t="s">
        <v>322</v>
      </c>
      <c r="BQ198" s="13">
        <v>154</v>
      </c>
      <c r="BR198" s="22">
        <v>542</v>
      </c>
      <c r="BS198" s="22">
        <v>447</v>
      </c>
      <c r="BT198" s="22">
        <f>IF(BR198, ROUND(BS198/BR198*100, 2),0)</f>
        <v>82.47</v>
      </c>
      <c r="BU198" s="20" t="s">
        <v>321</v>
      </c>
      <c r="BV198" s="28" t="s">
        <v>322</v>
      </c>
      <c r="BW198" s="13">
        <v>154</v>
      </c>
      <c r="BX198" s="22">
        <v>365</v>
      </c>
      <c r="BY198" s="22">
        <v>82</v>
      </c>
      <c r="BZ198" s="22">
        <f>IF(BX198, ROUND(BY198/BX198*100, 2),0)</f>
        <v>22.47</v>
      </c>
      <c r="CA198" s="20" t="s">
        <v>321</v>
      </c>
      <c r="CB198" s="28" t="s">
        <v>322</v>
      </c>
      <c r="CC198" s="13">
        <v>154</v>
      </c>
      <c r="CD198" s="22">
        <v>515</v>
      </c>
      <c r="CE198" s="22">
        <v>269</v>
      </c>
      <c r="CF198" s="22">
        <f>IF(CD198, ROUND(CE198/CD198*100, 2),0)</f>
        <v>52.23</v>
      </c>
      <c r="CG198" s="20" t="s">
        <v>321</v>
      </c>
      <c r="CH198" s="28" t="s">
        <v>322</v>
      </c>
      <c r="CI198" s="13">
        <v>154</v>
      </c>
      <c r="CJ198" s="22">
        <v>368</v>
      </c>
      <c r="CK198" s="22">
        <v>201</v>
      </c>
      <c r="CL198" s="22">
        <f>IF(CJ198, ROUND(CK198/CJ198*100, 2),0)</f>
        <v>54.62</v>
      </c>
    </row>
    <row r="199" spans="1:90" ht="19.350000000000001" customHeight="1" x14ac:dyDescent="0.25">
      <c r="A199" s="23"/>
      <c r="B199" s="24" t="s">
        <v>323</v>
      </c>
      <c r="C199" s="18" t="s">
        <v>12</v>
      </c>
      <c r="D199" s="25"/>
      <c r="E199" s="25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  <c r="BC199" s="23"/>
      <c r="BD199" s="24" t="s">
        <v>323</v>
      </c>
      <c r="BE199" s="18" t="s">
        <v>12</v>
      </c>
      <c r="BF199" s="25"/>
      <c r="BG199" s="25"/>
      <c r="BH199" s="19"/>
      <c r="BI199" s="23"/>
      <c r="BJ199" s="24" t="s">
        <v>323</v>
      </c>
      <c r="BK199" s="18" t="s">
        <v>12</v>
      </c>
      <c r="BL199" s="25"/>
      <c r="BM199" s="25"/>
      <c r="BN199" s="19"/>
      <c r="BO199" s="23"/>
      <c r="BP199" s="24" t="s">
        <v>323</v>
      </c>
      <c r="BQ199" s="18" t="s">
        <v>12</v>
      </c>
      <c r="BR199" s="25"/>
      <c r="BS199" s="25"/>
      <c r="BT199" s="19"/>
      <c r="BU199" s="23"/>
      <c r="BV199" s="24" t="s">
        <v>323</v>
      </c>
      <c r="BW199" s="18" t="s">
        <v>12</v>
      </c>
      <c r="BX199" s="25"/>
      <c r="BY199" s="25"/>
      <c r="BZ199" s="19"/>
      <c r="CA199" s="23"/>
      <c r="CB199" s="24" t="s">
        <v>323</v>
      </c>
      <c r="CC199" s="18" t="s">
        <v>12</v>
      </c>
      <c r="CD199" s="25"/>
      <c r="CE199" s="25"/>
      <c r="CF199" s="19"/>
      <c r="CG199" s="23"/>
      <c r="CH199" s="24" t="s">
        <v>323</v>
      </c>
      <c r="CI199" s="18" t="s">
        <v>12</v>
      </c>
      <c r="CJ199" s="25"/>
      <c r="CK199" s="25"/>
      <c r="CL199" s="19"/>
    </row>
    <row r="200" spans="1:90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139">SUM(OFFSET(D200,0,6),OFFSET(D200,0,12),OFFSET(D200,0,18),OFFSET(D200,0,24),OFFSET(D200,0,30),OFFSET(D200,0,36),OFFSET(D200,0,42),OFFSET(D200,0,48),OFFSET(D200,0,54),OFFSET(D200,0,60),OFFSET(D200,0,66),OFFSET(D200,0,72),OFFSET(D200,0,78),OFFSET(D200,0,84))</f>
        <v>4895</v>
      </c>
      <c r="E200" s="22">
        <f t="shared" ca="1" si="139"/>
        <v>4600</v>
      </c>
      <c r="F200" s="22">
        <f ca="1">IF(D200, ROUND(E200/D200*100, 2),0)</f>
        <v>93.97</v>
      </c>
      <c r="G200" s="26" t="s">
        <v>324</v>
      </c>
      <c r="H200" s="27" t="s">
        <v>325</v>
      </c>
      <c r="I200" s="13">
        <v>155</v>
      </c>
      <c r="J200" s="22">
        <v>544</v>
      </c>
      <c r="K200" s="22">
        <v>601</v>
      </c>
      <c r="L200" s="22">
        <f>IF(J200, ROUND(K200/J200*100, 2),0)</f>
        <v>110.48</v>
      </c>
      <c r="M200" s="26" t="s">
        <v>324</v>
      </c>
      <c r="N200" s="27" t="s">
        <v>325</v>
      </c>
      <c r="O200" s="13">
        <v>155</v>
      </c>
      <c r="P200" s="22">
        <v>43</v>
      </c>
      <c r="Q200" s="22">
        <v>34</v>
      </c>
      <c r="R200" s="22">
        <f>IF(P200, ROUND(Q200/P200*100, 2),0)</f>
        <v>79.069999999999993</v>
      </c>
      <c r="S200" s="26" t="s">
        <v>324</v>
      </c>
      <c r="T200" s="27" t="s">
        <v>325</v>
      </c>
      <c r="U200" s="13">
        <v>155</v>
      </c>
      <c r="V200" s="22">
        <v>317</v>
      </c>
      <c r="W200" s="22">
        <v>207</v>
      </c>
      <c r="X200" s="22">
        <f>IF(V200, ROUND(W200/V200*100, 2),0)</f>
        <v>65.3</v>
      </c>
      <c r="Y200" s="26" t="s">
        <v>324</v>
      </c>
      <c r="Z200" s="27" t="s">
        <v>325</v>
      </c>
      <c r="AA200" s="13">
        <v>155</v>
      </c>
      <c r="AB200" s="22">
        <v>440</v>
      </c>
      <c r="AC200" s="22">
        <v>270</v>
      </c>
      <c r="AD200" s="22">
        <f>IF(AB200, ROUND(AC200/AB200*100, 2),0)</f>
        <v>61.36</v>
      </c>
      <c r="AE200" s="26" t="s">
        <v>324</v>
      </c>
      <c r="AF200" s="27" t="s">
        <v>325</v>
      </c>
      <c r="AG200" s="13">
        <v>155</v>
      </c>
      <c r="AH200" s="22">
        <v>299</v>
      </c>
      <c r="AI200" s="22">
        <v>223</v>
      </c>
      <c r="AJ200" s="22">
        <f>IF(AH200, ROUND(AI200/AH200*100, 2),0)</f>
        <v>74.58</v>
      </c>
      <c r="AK200" s="26" t="s">
        <v>324</v>
      </c>
      <c r="AL200" s="27" t="s">
        <v>325</v>
      </c>
      <c r="AM200" s="13">
        <v>155</v>
      </c>
      <c r="AN200" s="22">
        <v>385</v>
      </c>
      <c r="AO200" s="22">
        <v>236</v>
      </c>
      <c r="AP200" s="22">
        <f>IF(AN200, ROUND(AO200/AN200*100, 2),0)</f>
        <v>61.3</v>
      </c>
      <c r="AQ200" s="26" t="s">
        <v>324</v>
      </c>
      <c r="AR200" s="27" t="s">
        <v>325</v>
      </c>
      <c r="AS200" s="13">
        <v>155</v>
      </c>
      <c r="AT200" s="22">
        <v>389</v>
      </c>
      <c r="AU200" s="22">
        <v>302</v>
      </c>
      <c r="AV200" s="22">
        <f>IF(AT200, ROUND(AU200/AT200*100, 2),0)</f>
        <v>77.63</v>
      </c>
      <c r="AW200" s="26" t="s">
        <v>324</v>
      </c>
      <c r="AX200" s="27" t="s">
        <v>325</v>
      </c>
      <c r="AY200" s="13">
        <v>155</v>
      </c>
      <c r="AZ200" s="22">
        <v>236</v>
      </c>
      <c r="BA200" s="22">
        <v>261</v>
      </c>
      <c r="BB200" s="22">
        <f>IF(AZ200, ROUND(BA200/AZ200*100, 2),0)</f>
        <v>110.59</v>
      </c>
      <c r="BC200" s="26" t="s">
        <v>324</v>
      </c>
      <c r="BD200" s="27" t="s">
        <v>325</v>
      </c>
      <c r="BE200" s="13">
        <v>155</v>
      </c>
      <c r="BF200" s="22">
        <v>418</v>
      </c>
      <c r="BG200" s="22">
        <v>275</v>
      </c>
      <c r="BH200" s="22">
        <f>IF(BF200, ROUND(BG200/BF200*100, 2),0)</f>
        <v>65.790000000000006</v>
      </c>
      <c r="BI200" s="26" t="s">
        <v>324</v>
      </c>
      <c r="BJ200" s="27" t="s">
        <v>325</v>
      </c>
      <c r="BK200" s="13">
        <v>155</v>
      </c>
      <c r="BL200" s="22">
        <v>263</v>
      </c>
      <c r="BM200" s="22">
        <v>243</v>
      </c>
      <c r="BN200" s="22">
        <f>IF(BL200, ROUND(BM200/BL200*100, 2),0)</f>
        <v>92.4</v>
      </c>
      <c r="BO200" s="26" t="s">
        <v>324</v>
      </c>
      <c r="BP200" s="27" t="s">
        <v>325</v>
      </c>
      <c r="BQ200" s="13">
        <v>155</v>
      </c>
      <c r="BR200" s="22">
        <v>539</v>
      </c>
      <c r="BS200" s="22">
        <v>444</v>
      </c>
      <c r="BT200" s="22">
        <f>IF(BR200, ROUND(BS200/BR200*100, 2),0)</f>
        <v>82.37</v>
      </c>
      <c r="BU200" s="26" t="s">
        <v>324</v>
      </c>
      <c r="BV200" s="27" t="s">
        <v>325</v>
      </c>
      <c r="BW200" s="13">
        <v>155</v>
      </c>
      <c r="BX200" s="22">
        <v>635</v>
      </c>
      <c r="BY200" s="22">
        <v>1250</v>
      </c>
      <c r="BZ200" s="22">
        <f>IF(BX200, ROUND(BY200/BX200*100, 2),0)</f>
        <v>196.85</v>
      </c>
      <c r="CA200" s="26" t="s">
        <v>324</v>
      </c>
      <c r="CB200" s="27" t="s">
        <v>325</v>
      </c>
      <c r="CC200" s="13">
        <v>155</v>
      </c>
      <c r="CD200" s="22">
        <v>206</v>
      </c>
      <c r="CE200" s="22">
        <v>207</v>
      </c>
      <c r="CF200" s="22">
        <f>IF(CD200, ROUND(CE200/CD200*100, 2),0)</f>
        <v>100.49</v>
      </c>
      <c r="CG200" s="26" t="s">
        <v>324</v>
      </c>
      <c r="CH200" s="27" t="s">
        <v>325</v>
      </c>
      <c r="CI200" s="13">
        <v>155</v>
      </c>
      <c r="CJ200" s="22">
        <v>181</v>
      </c>
      <c r="CK200" s="22">
        <v>47</v>
      </c>
      <c r="CL200" s="22">
        <f>IF(CJ200, ROUND(CK200/CJ200*100, 2),0)</f>
        <v>25.97</v>
      </c>
    </row>
    <row r="201" spans="1:90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139"/>
        <v>76</v>
      </c>
      <c r="E201" s="22">
        <f t="shared" ca="1" si="139"/>
        <v>58</v>
      </c>
      <c r="F201" s="22">
        <f ca="1">IF(D201, ROUND(E201/D201*100, 2),0)</f>
        <v>76.319999999999993</v>
      </c>
      <c r="G201" s="26" t="s">
        <v>326</v>
      </c>
      <c r="H201" s="30" t="s">
        <v>327</v>
      </c>
      <c r="I201" s="13">
        <v>156</v>
      </c>
      <c r="J201" s="22">
        <v>29</v>
      </c>
      <c r="K201" s="22">
        <v>32</v>
      </c>
      <c r="L201" s="22">
        <f>IF(J201, ROUND(K201/J201*100, 2),0)</f>
        <v>110.34</v>
      </c>
      <c r="M201" s="26" t="s">
        <v>326</v>
      </c>
      <c r="N201" s="30" t="s">
        <v>327</v>
      </c>
      <c r="O201" s="13">
        <v>156</v>
      </c>
      <c r="P201" s="22">
        <v>1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0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0</v>
      </c>
      <c r="AC201" s="22">
        <v>0</v>
      </c>
      <c r="AD201" s="22">
        <f>IF(AB201, ROUND(AC201/AB201*100, 2),0)</f>
        <v>0</v>
      </c>
      <c r="AE201" s="26" t="s">
        <v>326</v>
      </c>
      <c r="AF201" s="30" t="s">
        <v>327</v>
      </c>
      <c r="AG201" s="13">
        <v>156</v>
      </c>
      <c r="AH201" s="22">
        <v>25</v>
      </c>
      <c r="AI201" s="22">
        <v>1</v>
      </c>
      <c r="AJ201" s="22">
        <f>IF(AH201, ROUND(AI201/AH201*100, 2),0)</f>
        <v>4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0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1</v>
      </c>
      <c r="AU201" s="22">
        <v>0</v>
      </c>
      <c r="AV201" s="22">
        <f>IF(AT201, ROUND(AU201/AT201*100, 2),0)</f>
        <v>0</v>
      </c>
      <c r="AW201" s="26" t="s">
        <v>326</v>
      </c>
      <c r="AX201" s="30" t="s">
        <v>327</v>
      </c>
      <c r="AY201" s="13">
        <v>156</v>
      </c>
      <c r="AZ201" s="22">
        <v>0</v>
      </c>
      <c r="BA201" s="22">
        <v>0</v>
      </c>
      <c r="BB201" s="22">
        <f>IF(AZ201, ROUND(BA201/AZ201*100, 2),0)</f>
        <v>0</v>
      </c>
      <c r="BC201" s="26" t="s">
        <v>326</v>
      </c>
      <c r="BD201" s="30" t="s">
        <v>327</v>
      </c>
      <c r="BE201" s="13">
        <v>156</v>
      </c>
      <c r="BF201" s="22">
        <v>4</v>
      </c>
      <c r="BG201" s="22">
        <v>2</v>
      </c>
      <c r="BH201" s="22">
        <f>IF(BF201, ROUND(BG201/BF201*100, 2),0)</f>
        <v>50</v>
      </c>
      <c r="BI201" s="26" t="s">
        <v>326</v>
      </c>
      <c r="BJ201" s="30" t="s">
        <v>327</v>
      </c>
      <c r="BK201" s="13">
        <v>156</v>
      </c>
      <c r="BL201" s="22">
        <v>0</v>
      </c>
      <c r="BM201" s="22">
        <v>0</v>
      </c>
      <c r="BN201" s="22">
        <f>IF(BL201, ROUND(BM201/BL201*100, 2),0)</f>
        <v>0</v>
      </c>
      <c r="BO201" s="26" t="s">
        <v>326</v>
      </c>
      <c r="BP201" s="30" t="s">
        <v>327</v>
      </c>
      <c r="BQ201" s="13">
        <v>156</v>
      </c>
      <c r="BR201" s="22">
        <v>0</v>
      </c>
      <c r="BS201" s="22">
        <v>0</v>
      </c>
      <c r="BT201" s="22">
        <f>IF(BR201, ROUND(BS201/BR201*100, 2),0)</f>
        <v>0</v>
      </c>
      <c r="BU201" s="26" t="s">
        <v>326</v>
      </c>
      <c r="BV201" s="30" t="s">
        <v>327</v>
      </c>
      <c r="BW201" s="13">
        <v>156</v>
      </c>
      <c r="BX201" s="22">
        <v>10</v>
      </c>
      <c r="BY201" s="22">
        <v>19</v>
      </c>
      <c r="BZ201" s="22">
        <f>IF(BX201, ROUND(BY201/BX201*100, 2),0)</f>
        <v>190</v>
      </c>
      <c r="CA201" s="26" t="s">
        <v>326</v>
      </c>
      <c r="CB201" s="30" t="s">
        <v>327</v>
      </c>
      <c r="CC201" s="13">
        <v>156</v>
      </c>
      <c r="CD201" s="22">
        <v>0</v>
      </c>
      <c r="CE201" s="22">
        <v>0</v>
      </c>
      <c r="CF201" s="22">
        <f>IF(CD201, ROUND(CE201/CD201*100, 2),0)</f>
        <v>0</v>
      </c>
      <c r="CG201" s="26" t="s">
        <v>326</v>
      </c>
      <c r="CH201" s="30" t="s">
        <v>327</v>
      </c>
      <c r="CI201" s="13">
        <v>156</v>
      </c>
      <c r="CJ201" s="22">
        <v>6</v>
      </c>
      <c r="CK201" s="22">
        <v>4</v>
      </c>
      <c r="CL201" s="22">
        <f>IF(CJ201, ROUND(CK201/CJ201*100, 2),0)</f>
        <v>66.67</v>
      </c>
    </row>
    <row r="202" spans="1:90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139"/>
        <v>62</v>
      </c>
      <c r="E202" s="22">
        <f t="shared" ca="1" si="139"/>
        <v>264</v>
      </c>
      <c r="F202" s="22">
        <f ca="1">IF(D202, ROUND(E202/D202*100, 2),0)</f>
        <v>425.81</v>
      </c>
      <c r="G202" s="26" t="s">
        <v>328</v>
      </c>
      <c r="H202" s="27" t="s">
        <v>329</v>
      </c>
      <c r="I202" s="13">
        <v>157</v>
      </c>
      <c r="J202" s="22">
        <v>18</v>
      </c>
      <c r="K202" s="22">
        <v>14</v>
      </c>
      <c r="L202" s="22">
        <f>IF(J202, ROUND(K202/J202*100, 2),0)</f>
        <v>77.78</v>
      </c>
      <c r="M202" s="26" t="s">
        <v>328</v>
      </c>
      <c r="N202" s="27" t="s">
        <v>329</v>
      </c>
      <c r="O202" s="13">
        <v>157</v>
      </c>
      <c r="P202" s="22">
        <v>0</v>
      </c>
      <c r="Q202" s="22">
        <v>0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0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3</v>
      </c>
      <c r="AC202" s="22">
        <v>1</v>
      </c>
      <c r="AD202" s="22">
        <f>IF(AB202, ROUND(AC202/AB202*100, 2),0)</f>
        <v>33.33</v>
      </c>
      <c r="AE202" s="26" t="s">
        <v>328</v>
      </c>
      <c r="AF202" s="27" t="s">
        <v>329</v>
      </c>
      <c r="AG202" s="13">
        <v>157</v>
      </c>
      <c r="AH202" s="22">
        <v>4</v>
      </c>
      <c r="AI202" s="22">
        <v>1</v>
      </c>
      <c r="AJ202" s="22">
        <f>IF(AH202, ROUND(AI202/AH202*100, 2),0)</f>
        <v>25</v>
      </c>
      <c r="AK202" s="26" t="s">
        <v>328</v>
      </c>
      <c r="AL202" s="27" t="s">
        <v>329</v>
      </c>
      <c r="AM202" s="13">
        <v>157</v>
      </c>
      <c r="AN202" s="22">
        <v>7</v>
      </c>
      <c r="AO202" s="22">
        <v>9</v>
      </c>
      <c r="AP202" s="22">
        <f>IF(AN202, ROUND(AO202/AN202*100, 2),0)</f>
        <v>128.57</v>
      </c>
      <c r="AQ202" s="26" t="s">
        <v>328</v>
      </c>
      <c r="AR202" s="27" t="s">
        <v>329</v>
      </c>
      <c r="AS202" s="13">
        <v>157</v>
      </c>
      <c r="AT202" s="22">
        <v>12</v>
      </c>
      <c r="AU202" s="22">
        <v>1</v>
      </c>
      <c r="AV202" s="22">
        <f>IF(AT202, ROUND(AU202/AT202*100, 2),0)</f>
        <v>8.33</v>
      </c>
      <c r="AW202" s="26" t="s">
        <v>328</v>
      </c>
      <c r="AX202" s="27" t="s">
        <v>329</v>
      </c>
      <c r="AY202" s="13">
        <v>157</v>
      </c>
      <c r="AZ202" s="22">
        <v>5</v>
      </c>
      <c r="BA202" s="22">
        <v>0</v>
      </c>
      <c r="BB202" s="22">
        <f>IF(AZ202, ROUND(BA202/AZ202*100, 2),0)</f>
        <v>0</v>
      </c>
      <c r="BC202" s="26" t="s">
        <v>328</v>
      </c>
      <c r="BD202" s="27" t="s">
        <v>329</v>
      </c>
      <c r="BE202" s="13">
        <v>157</v>
      </c>
      <c r="BF202" s="22">
        <v>1</v>
      </c>
      <c r="BG202" s="22">
        <v>0</v>
      </c>
      <c r="BH202" s="22">
        <f>IF(BF202, ROUND(BG202/BF202*100, 2),0)</f>
        <v>0</v>
      </c>
      <c r="BI202" s="26" t="s">
        <v>328</v>
      </c>
      <c r="BJ202" s="27" t="s">
        <v>329</v>
      </c>
      <c r="BK202" s="13">
        <v>157</v>
      </c>
      <c r="BL202" s="22">
        <v>0</v>
      </c>
      <c r="BM202" s="22">
        <v>0</v>
      </c>
      <c r="BN202" s="22">
        <f>IF(BL202, ROUND(BM202/BL202*100, 2),0)</f>
        <v>0</v>
      </c>
      <c r="BO202" s="26" t="s">
        <v>328</v>
      </c>
      <c r="BP202" s="27" t="s">
        <v>329</v>
      </c>
      <c r="BQ202" s="13">
        <v>157</v>
      </c>
      <c r="BR202" s="22">
        <v>3</v>
      </c>
      <c r="BS202" s="22">
        <v>3</v>
      </c>
      <c r="BT202" s="22">
        <f>IF(BR202, ROUND(BS202/BR202*100, 2),0)</f>
        <v>100</v>
      </c>
      <c r="BU202" s="26" t="s">
        <v>328</v>
      </c>
      <c r="BV202" s="27" t="s">
        <v>329</v>
      </c>
      <c r="BW202" s="13">
        <v>157</v>
      </c>
      <c r="BX202" s="22">
        <v>1</v>
      </c>
      <c r="BY202" s="22">
        <v>235</v>
      </c>
      <c r="BZ202" s="22">
        <f>IF(BX202, ROUND(BY202/BX202*100, 2),0)</f>
        <v>23500</v>
      </c>
      <c r="CA202" s="26" t="s">
        <v>328</v>
      </c>
      <c r="CB202" s="27" t="s">
        <v>329</v>
      </c>
      <c r="CC202" s="13">
        <v>157</v>
      </c>
      <c r="CD202" s="22">
        <v>0</v>
      </c>
      <c r="CE202" s="22">
        <v>0</v>
      </c>
      <c r="CF202" s="22">
        <f>IF(CD202, ROUND(CE202/CD202*100, 2),0)</f>
        <v>0</v>
      </c>
      <c r="CG202" s="26" t="s">
        <v>328</v>
      </c>
      <c r="CH202" s="27" t="s">
        <v>329</v>
      </c>
      <c r="CI202" s="13">
        <v>157</v>
      </c>
      <c r="CJ202" s="22">
        <v>8</v>
      </c>
      <c r="CK202" s="22">
        <v>0</v>
      </c>
      <c r="CL202" s="22">
        <f>IF(CJ202, ROUND(CK202/CJ202*100, 2),0)</f>
        <v>0</v>
      </c>
    </row>
    <row r="203" spans="1:90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139"/>
        <v>66688.549999999988</v>
      </c>
      <c r="E203" s="22">
        <f t="shared" ca="1" si="139"/>
        <v>55272.099999999991</v>
      </c>
      <c r="F203" s="22">
        <f ca="1">IF(D203, ROUND(E203/D203*100, 2),0)</f>
        <v>82.88</v>
      </c>
      <c r="G203" s="20" t="s">
        <v>330</v>
      </c>
      <c r="H203" s="28" t="s">
        <v>331</v>
      </c>
      <c r="I203" s="13">
        <v>158</v>
      </c>
      <c r="J203" s="22">
        <v>6146</v>
      </c>
      <c r="K203" s="22">
        <v>5666.8</v>
      </c>
      <c r="L203" s="22">
        <f>IF(J203, ROUND(K203/J203*100, 2),0)</f>
        <v>92.2</v>
      </c>
      <c r="M203" s="20" t="s">
        <v>330</v>
      </c>
      <c r="N203" s="28" t="s">
        <v>331</v>
      </c>
      <c r="O203" s="13">
        <v>158</v>
      </c>
      <c r="P203" s="22">
        <v>273.5</v>
      </c>
      <c r="Q203" s="22">
        <v>210</v>
      </c>
      <c r="R203" s="22">
        <f>IF(P203, ROUND(Q203/P203*100, 2),0)</f>
        <v>76.78</v>
      </c>
      <c r="S203" s="20" t="s">
        <v>330</v>
      </c>
      <c r="T203" s="28" t="s">
        <v>331</v>
      </c>
      <c r="U203" s="13">
        <v>158</v>
      </c>
      <c r="V203" s="22">
        <v>3025</v>
      </c>
      <c r="W203" s="22">
        <v>2285.5</v>
      </c>
      <c r="X203" s="22">
        <f>IF(V203, ROUND(W203/V203*100, 2),0)</f>
        <v>75.55</v>
      </c>
      <c r="Y203" s="20" t="s">
        <v>330</v>
      </c>
      <c r="Z203" s="28" t="s">
        <v>331</v>
      </c>
      <c r="AA203" s="13">
        <v>158</v>
      </c>
      <c r="AB203" s="22">
        <v>4037.5</v>
      </c>
      <c r="AC203" s="22">
        <v>2254</v>
      </c>
      <c r="AD203" s="22">
        <f>IF(AB203, ROUND(AC203/AB203*100, 2),0)</f>
        <v>55.83</v>
      </c>
      <c r="AE203" s="20" t="s">
        <v>330</v>
      </c>
      <c r="AF203" s="28" t="s">
        <v>331</v>
      </c>
      <c r="AG203" s="13">
        <v>158</v>
      </c>
      <c r="AH203" s="22">
        <v>3475</v>
      </c>
      <c r="AI203" s="22">
        <v>1557</v>
      </c>
      <c r="AJ203" s="22">
        <f>IF(AH203, ROUND(AI203/AH203*100, 2),0)</f>
        <v>44.81</v>
      </c>
      <c r="AK203" s="20" t="s">
        <v>330</v>
      </c>
      <c r="AL203" s="28" t="s">
        <v>331</v>
      </c>
      <c r="AM203" s="13">
        <v>158</v>
      </c>
      <c r="AN203" s="22">
        <v>4373.5</v>
      </c>
      <c r="AO203" s="22">
        <v>2780.3</v>
      </c>
      <c r="AP203" s="22">
        <f>IF(AN203, ROUND(AO203/AN203*100, 2),0)</f>
        <v>63.57</v>
      </c>
      <c r="AQ203" s="20" t="s">
        <v>330</v>
      </c>
      <c r="AR203" s="28" t="s">
        <v>331</v>
      </c>
      <c r="AS203" s="13">
        <v>158</v>
      </c>
      <c r="AT203" s="22">
        <v>4145</v>
      </c>
      <c r="AU203" s="22">
        <v>2883</v>
      </c>
      <c r="AV203" s="22">
        <f>IF(AT203, ROUND(AU203/AT203*100, 2),0)</f>
        <v>69.55</v>
      </c>
      <c r="AW203" s="20" t="s">
        <v>330</v>
      </c>
      <c r="AX203" s="28" t="s">
        <v>331</v>
      </c>
      <c r="AY203" s="13">
        <v>158</v>
      </c>
      <c r="AZ203" s="22">
        <v>4543.6000000000004</v>
      </c>
      <c r="BA203" s="22">
        <v>2873</v>
      </c>
      <c r="BB203" s="22">
        <f>IF(AZ203, ROUND(BA203/AZ203*100, 2),0)</f>
        <v>63.23</v>
      </c>
      <c r="BC203" s="20" t="s">
        <v>330</v>
      </c>
      <c r="BD203" s="28" t="s">
        <v>331</v>
      </c>
      <c r="BE203" s="13">
        <v>158</v>
      </c>
      <c r="BF203" s="22">
        <v>9896.0499999999993</v>
      </c>
      <c r="BG203" s="22">
        <v>4800</v>
      </c>
      <c r="BH203" s="22">
        <f>IF(BF203, ROUND(BG203/BF203*100, 2),0)</f>
        <v>48.5</v>
      </c>
      <c r="BI203" s="20" t="s">
        <v>330</v>
      </c>
      <c r="BJ203" s="28" t="s">
        <v>331</v>
      </c>
      <c r="BK203" s="13">
        <v>158</v>
      </c>
      <c r="BL203" s="22">
        <v>2510.5</v>
      </c>
      <c r="BM203" s="22">
        <v>2099.5</v>
      </c>
      <c r="BN203" s="22">
        <f>IF(BL203, ROUND(BM203/BL203*100, 2),0)</f>
        <v>83.63</v>
      </c>
      <c r="BO203" s="20" t="s">
        <v>330</v>
      </c>
      <c r="BP203" s="28" t="s">
        <v>331</v>
      </c>
      <c r="BQ203" s="13">
        <v>158</v>
      </c>
      <c r="BR203" s="22">
        <v>7226</v>
      </c>
      <c r="BS203" s="22">
        <v>5256</v>
      </c>
      <c r="BT203" s="22">
        <f>IF(BR203, ROUND(BS203/BR203*100, 2),0)</f>
        <v>72.739999999999995</v>
      </c>
      <c r="BU203" s="20" t="s">
        <v>330</v>
      </c>
      <c r="BV203" s="28" t="s">
        <v>331</v>
      </c>
      <c r="BW203" s="13">
        <v>158</v>
      </c>
      <c r="BX203" s="22">
        <v>11176</v>
      </c>
      <c r="BY203" s="22">
        <v>15855.3</v>
      </c>
      <c r="BZ203" s="22">
        <f>IF(BX203, ROUND(BY203/BX203*100, 2),0)</f>
        <v>141.87</v>
      </c>
      <c r="CA203" s="20" t="s">
        <v>330</v>
      </c>
      <c r="CB203" s="28" t="s">
        <v>331</v>
      </c>
      <c r="CC203" s="13">
        <v>158</v>
      </c>
      <c r="CD203" s="22">
        <v>3123.4</v>
      </c>
      <c r="CE203" s="22">
        <v>6208.7</v>
      </c>
      <c r="CF203" s="22">
        <f>IF(CD203, ROUND(CE203/CD203*100, 2),0)</f>
        <v>198.78</v>
      </c>
      <c r="CG203" s="20" t="s">
        <v>330</v>
      </c>
      <c r="CH203" s="28" t="s">
        <v>331</v>
      </c>
      <c r="CI203" s="13">
        <v>158</v>
      </c>
      <c r="CJ203" s="22">
        <v>2737.5</v>
      </c>
      <c r="CK203" s="22">
        <v>543</v>
      </c>
      <c r="CL203" s="22">
        <f>IF(CJ203, ROUND(CK203/CJ203*100, 2),0)</f>
        <v>19.84</v>
      </c>
    </row>
    <row r="204" spans="1:90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139"/>
        <v>50511.34</v>
      </c>
      <c r="E204" s="22">
        <f t="shared" ca="1" si="139"/>
        <v>45667.78</v>
      </c>
      <c r="F204" s="22">
        <f ca="1">IF(D204, ROUND(E204/D204*100, 2),0)</f>
        <v>90.41</v>
      </c>
      <c r="G204" s="20" t="s">
        <v>332</v>
      </c>
      <c r="H204" s="28" t="s">
        <v>333</v>
      </c>
      <c r="I204" s="13">
        <v>159</v>
      </c>
      <c r="J204" s="22">
        <v>4499.83</v>
      </c>
      <c r="K204" s="22">
        <v>3034.4</v>
      </c>
      <c r="L204" s="22">
        <f>IF(J204, ROUND(K204/J204*100, 2),0)</f>
        <v>67.430000000000007</v>
      </c>
      <c r="M204" s="20" t="s">
        <v>332</v>
      </c>
      <c r="N204" s="28" t="s">
        <v>333</v>
      </c>
      <c r="O204" s="13">
        <v>159</v>
      </c>
      <c r="P204" s="22">
        <v>238.5</v>
      </c>
      <c r="Q204" s="22">
        <v>210</v>
      </c>
      <c r="R204" s="22">
        <f>IF(P204, ROUND(Q204/P204*100, 2),0)</f>
        <v>88.05</v>
      </c>
      <c r="S204" s="20" t="s">
        <v>332</v>
      </c>
      <c r="T204" s="28" t="s">
        <v>333</v>
      </c>
      <c r="U204" s="13">
        <v>159</v>
      </c>
      <c r="V204" s="22">
        <v>2092</v>
      </c>
      <c r="W204" s="22">
        <v>1758</v>
      </c>
      <c r="X204" s="22">
        <f>IF(V204, ROUND(W204/V204*100, 2),0)</f>
        <v>84.03</v>
      </c>
      <c r="Y204" s="20" t="s">
        <v>332</v>
      </c>
      <c r="Z204" s="28" t="s">
        <v>333</v>
      </c>
      <c r="AA204" s="13">
        <v>159</v>
      </c>
      <c r="AB204" s="22">
        <v>2608</v>
      </c>
      <c r="AC204" s="22">
        <v>1619</v>
      </c>
      <c r="AD204" s="22">
        <f>IF(AB204, ROUND(AC204/AB204*100, 2),0)</f>
        <v>62.08</v>
      </c>
      <c r="AE204" s="20" t="s">
        <v>332</v>
      </c>
      <c r="AF204" s="28" t="s">
        <v>333</v>
      </c>
      <c r="AG204" s="13">
        <v>159</v>
      </c>
      <c r="AH204" s="22">
        <v>1695.99</v>
      </c>
      <c r="AI204" s="22">
        <v>724</v>
      </c>
      <c r="AJ204" s="22">
        <f>IF(AH204, ROUND(AI204/AH204*100, 2),0)</f>
        <v>42.69</v>
      </c>
      <c r="AK204" s="20" t="s">
        <v>332</v>
      </c>
      <c r="AL204" s="28" t="s">
        <v>333</v>
      </c>
      <c r="AM204" s="13">
        <v>159</v>
      </c>
      <c r="AN204" s="22">
        <v>2216</v>
      </c>
      <c r="AO204" s="22">
        <v>1633.17</v>
      </c>
      <c r="AP204" s="22">
        <f>IF(AN204, ROUND(AO204/AN204*100, 2),0)</f>
        <v>73.7</v>
      </c>
      <c r="AQ204" s="20" t="s">
        <v>332</v>
      </c>
      <c r="AR204" s="28" t="s">
        <v>333</v>
      </c>
      <c r="AS204" s="13">
        <v>159</v>
      </c>
      <c r="AT204" s="22">
        <v>3208.1</v>
      </c>
      <c r="AU204" s="22">
        <v>1686.8</v>
      </c>
      <c r="AV204" s="22">
        <f>IF(AT204, ROUND(AU204/AT204*100, 2),0)</f>
        <v>52.58</v>
      </c>
      <c r="AW204" s="20" t="s">
        <v>332</v>
      </c>
      <c r="AX204" s="28" t="s">
        <v>333</v>
      </c>
      <c r="AY204" s="13">
        <v>159</v>
      </c>
      <c r="AZ204" s="22">
        <v>2524</v>
      </c>
      <c r="BA204" s="22">
        <v>2460</v>
      </c>
      <c r="BB204" s="22">
        <f>IF(AZ204, ROUND(BA204/AZ204*100, 2),0)</f>
        <v>97.46</v>
      </c>
      <c r="BC204" s="20" t="s">
        <v>332</v>
      </c>
      <c r="BD204" s="28" t="s">
        <v>333</v>
      </c>
      <c r="BE204" s="13">
        <v>159</v>
      </c>
      <c r="BF204" s="22">
        <v>4983.5</v>
      </c>
      <c r="BG204" s="22">
        <v>4701</v>
      </c>
      <c r="BH204" s="22">
        <f>IF(BF204, ROUND(BG204/BF204*100, 2),0)</f>
        <v>94.33</v>
      </c>
      <c r="BI204" s="20" t="s">
        <v>332</v>
      </c>
      <c r="BJ204" s="28" t="s">
        <v>333</v>
      </c>
      <c r="BK204" s="13">
        <v>159</v>
      </c>
      <c r="BL204" s="22">
        <v>1713.5</v>
      </c>
      <c r="BM204" s="22">
        <v>1978.5</v>
      </c>
      <c r="BN204" s="22">
        <f>IF(BL204, ROUND(BM204/BL204*100, 2),0)</f>
        <v>115.47</v>
      </c>
      <c r="BO204" s="20" t="s">
        <v>332</v>
      </c>
      <c r="BP204" s="28" t="s">
        <v>333</v>
      </c>
      <c r="BQ204" s="13">
        <v>159</v>
      </c>
      <c r="BR204" s="22">
        <v>6844</v>
      </c>
      <c r="BS204" s="22">
        <v>4874</v>
      </c>
      <c r="BT204" s="22">
        <f>IF(BR204, ROUND(BS204/BR204*100, 2),0)</f>
        <v>71.22</v>
      </c>
      <c r="BU204" s="20" t="s">
        <v>332</v>
      </c>
      <c r="BV204" s="28" t="s">
        <v>333</v>
      </c>
      <c r="BW204" s="13">
        <v>159</v>
      </c>
      <c r="BX204" s="22">
        <v>12805</v>
      </c>
      <c r="BY204" s="22">
        <v>16272.11</v>
      </c>
      <c r="BZ204" s="22">
        <f>IF(BX204, ROUND(BY204/BX204*100, 2),0)</f>
        <v>127.08</v>
      </c>
      <c r="CA204" s="20" t="s">
        <v>332</v>
      </c>
      <c r="CB204" s="28" t="s">
        <v>333</v>
      </c>
      <c r="CC204" s="13">
        <v>159</v>
      </c>
      <c r="CD204" s="22">
        <v>3006.92</v>
      </c>
      <c r="CE204" s="22">
        <v>3925</v>
      </c>
      <c r="CF204" s="22">
        <f>IF(CD204, ROUND(CE204/CD204*100, 2),0)</f>
        <v>130.53</v>
      </c>
      <c r="CG204" s="20" t="s">
        <v>332</v>
      </c>
      <c r="CH204" s="28" t="s">
        <v>333</v>
      </c>
      <c r="CI204" s="13">
        <v>159</v>
      </c>
      <c r="CJ204" s="22">
        <v>2076</v>
      </c>
      <c r="CK204" s="22">
        <v>791.8</v>
      </c>
      <c r="CL204" s="22">
        <f>IF(CJ204, ROUND(CK204/CJ204*100, 2),0)</f>
        <v>38.14</v>
      </c>
    </row>
    <row r="205" spans="1:90" ht="15.4" customHeight="1" x14ac:dyDescent="0.25">
      <c r="A205" s="16" t="s">
        <v>334</v>
      </c>
      <c r="B205" s="17" t="s">
        <v>335</v>
      </c>
      <c r="C205" s="18" t="s">
        <v>12</v>
      </c>
      <c r="D205" s="25"/>
      <c r="E205" s="25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  <c r="BC205" s="16" t="s">
        <v>334</v>
      </c>
      <c r="BD205" s="17" t="s">
        <v>335</v>
      </c>
      <c r="BE205" s="18" t="s">
        <v>12</v>
      </c>
      <c r="BF205" s="25"/>
      <c r="BG205" s="25"/>
      <c r="BH205" s="19"/>
      <c r="BI205" s="16" t="s">
        <v>334</v>
      </c>
      <c r="BJ205" s="17" t="s">
        <v>335</v>
      </c>
      <c r="BK205" s="18" t="s">
        <v>12</v>
      </c>
      <c r="BL205" s="25"/>
      <c r="BM205" s="25"/>
      <c r="BN205" s="19"/>
      <c r="BO205" s="16" t="s">
        <v>334</v>
      </c>
      <c r="BP205" s="17" t="s">
        <v>335</v>
      </c>
      <c r="BQ205" s="18" t="s">
        <v>12</v>
      </c>
      <c r="BR205" s="25"/>
      <c r="BS205" s="25"/>
      <c r="BT205" s="19"/>
      <c r="BU205" s="16" t="s">
        <v>334</v>
      </c>
      <c r="BV205" s="17" t="s">
        <v>335</v>
      </c>
      <c r="BW205" s="18" t="s">
        <v>12</v>
      </c>
      <c r="BX205" s="25"/>
      <c r="BY205" s="25"/>
      <c r="BZ205" s="19"/>
      <c r="CA205" s="16" t="s">
        <v>334</v>
      </c>
      <c r="CB205" s="17" t="s">
        <v>335</v>
      </c>
      <c r="CC205" s="18" t="s">
        <v>12</v>
      </c>
      <c r="CD205" s="25"/>
      <c r="CE205" s="25"/>
      <c r="CF205" s="19"/>
      <c r="CG205" s="16" t="s">
        <v>334</v>
      </c>
      <c r="CH205" s="17" t="s">
        <v>335</v>
      </c>
      <c r="CI205" s="18" t="s">
        <v>12</v>
      </c>
      <c r="CJ205" s="25"/>
      <c r="CK205" s="25"/>
      <c r="CL205" s="19"/>
    </row>
    <row r="206" spans="1:90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SUM(OFFSET(D206,0,6),OFFSET(D206,0,12),OFFSET(D206,0,18),OFFSET(D206,0,24),OFFSET(D206,0,30),OFFSET(D206,0,36),OFFSET(D206,0,42),OFFSET(D206,0,48),OFFSET(D206,0,54),OFFSET(D206,0,60),OFFSET(D206,0,66),OFFSET(D206,0,72),OFFSET(D206,0,78),OFFSET(D206,0,84))</f>
        <v>4728</v>
      </c>
      <c r="E206" s="22">
        <f ca="1">SUM(OFFSET(E206,0,6),OFFSET(E206,0,12),OFFSET(E206,0,18),OFFSET(E206,0,24),OFFSET(E206,0,30),OFFSET(E206,0,36),OFFSET(E206,0,42),OFFSET(E206,0,48),OFFSET(E206,0,54),OFFSET(E206,0,60),OFFSET(E206,0,66),OFFSET(E206,0,72),OFFSET(E206,0,78),OFFSET(E206,0,84))</f>
        <v>3915</v>
      </c>
      <c r="F206" s="22">
        <f ca="1">IF(D206, ROUND(E206/D206*100, 2),0)</f>
        <v>82.8</v>
      </c>
      <c r="G206" s="20" t="s">
        <v>336</v>
      </c>
      <c r="H206" s="21" t="s">
        <v>337</v>
      </c>
      <c r="I206" s="13">
        <v>160</v>
      </c>
      <c r="J206" s="22">
        <v>271</v>
      </c>
      <c r="K206" s="22">
        <v>140</v>
      </c>
      <c r="L206" s="22">
        <f>IF(J206, ROUND(K206/J206*100, 2),0)</f>
        <v>51.66</v>
      </c>
      <c r="M206" s="20" t="s">
        <v>336</v>
      </c>
      <c r="N206" s="21" t="s">
        <v>337</v>
      </c>
      <c r="O206" s="13">
        <v>160</v>
      </c>
      <c r="P206" s="22">
        <v>88</v>
      </c>
      <c r="Q206" s="22">
        <v>18</v>
      </c>
      <c r="R206" s="22">
        <f>IF(P206, ROUND(Q206/P206*100, 2),0)</f>
        <v>20.45</v>
      </c>
      <c r="S206" s="20" t="s">
        <v>336</v>
      </c>
      <c r="T206" s="21" t="s">
        <v>337</v>
      </c>
      <c r="U206" s="13">
        <v>160</v>
      </c>
      <c r="V206" s="22">
        <v>161</v>
      </c>
      <c r="W206" s="22">
        <v>56</v>
      </c>
      <c r="X206" s="22">
        <f>IF(V206, ROUND(W206/V206*100, 2),0)</f>
        <v>34.78</v>
      </c>
      <c r="Y206" s="20" t="s">
        <v>336</v>
      </c>
      <c r="Z206" s="21" t="s">
        <v>337</v>
      </c>
      <c r="AA206" s="13">
        <v>160</v>
      </c>
      <c r="AB206" s="22">
        <v>394</v>
      </c>
      <c r="AC206" s="22">
        <v>339</v>
      </c>
      <c r="AD206" s="22">
        <f>IF(AB206, ROUND(AC206/AB206*100, 2),0)</f>
        <v>86.04</v>
      </c>
      <c r="AE206" s="20" t="s">
        <v>336</v>
      </c>
      <c r="AF206" s="21" t="s">
        <v>337</v>
      </c>
      <c r="AG206" s="13">
        <v>160</v>
      </c>
      <c r="AH206" s="22">
        <v>286</v>
      </c>
      <c r="AI206" s="22">
        <v>107</v>
      </c>
      <c r="AJ206" s="22">
        <f>IF(AH206, ROUND(AI206/AH206*100, 2),0)</f>
        <v>37.409999999999997</v>
      </c>
      <c r="AK206" s="20" t="s">
        <v>336</v>
      </c>
      <c r="AL206" s="21" t="s">
        <v>337</v>
      </c>
      <c r="AM206" s="13">
        <v>160</v>
      </c>
      <c r="AN206" s="22">
        <v>159</v>
      </c>
      <c r="AO206" s="22">
        <v>57</v>
      </c>
      <c r="AP206" s="22">
        <f>IF(AN206, ROUND(AO206/AN206*100, 2),0)</f>
        <v>35.85</v>
      </c>
      <c r="AQ206" s="20" t="s">
        <v>336</v>
      </c>
      <c r="AR206" s="21" t="s">
        <v>337</v>
      </c>
      <c r="AS206" s="13">
        <v>160</v>
      </c>
      <c r="AT206" s="22">
        <v>265</v>
      </c>
      <c r="AU206" s="22">
        <v>168</v>
      </c>
      <c r="AV206" s="22">
        <f>IF(AT206, ROUND(AU206/AT206*100, 2),0)</f>
        <v>63.4</v>
      </c>
      <c r="AW206" s="20" t="s">
        <v>336</v>
      </c>
      <c r="AX206" s="21" t="s">
        <v>337</v>
      </c>
      <c r="AY206" s="13">
        <v>160</v>
      </c>
      <c r="AZ206" s="22">
        <v>188</v>
      </c>
      <c r="BA206" s="22">
        <v>58</v>
      </c>
      <c r="BB206" s="22">
        <f>IF(AZ206, ROUND(BA206/AZ206*100, 2),0)</f>
        <v>30.85</v>
      </c>
      <c r="BC206" s="20" t="s">
        <v>336</v>
      </c>
      <c r="BD206" s="21" t="s">
        <v>337</v>
      </c>
      <c r="BE206" s="13">
        <v>160</v>
      </c>
      <c r="BF206" s="22">
        <v>566</v>
      </c>
      <c r="BG206" s="22">
        <v>206</v>
      </c>
      <c r="BH206" s="22">
        <f>IF(BF206, ROUND(BG206/BF206*100, 2),0)</f>
        <v>36.4</v>
      </c>
      <c r="BI206" s="20" t="s">
        <v>336</v>
      </c>
      <c r="BJ206" s="21" t="s">
        <v>337</v>
      </c>
      <c r="BK206" s="13">
        <v>160</v>
      </c>
      <c r="BL206" s="22">
        <v>194</v>
      </c>
      <c r="BM206" s="22">
        <v>115</v>
      </c>
      <c r="BN206" s="22">
        <f>IF(BL206, ROUND(BM206/BL206*100, 2),0)</f>
        <v>59.28</v>
      </c>
      <c r="BO206" s="20" t="s">
        <v>336</v>
      </c>
      <c r="BP206" s="21" t="s">
        <v>337</v>
      </c>
      <c r="BQ206" s="13">
        <v>160</v>
      </c>
      <c r="BR206" s="22">
        <v>621</v>
      </c>
      <c r="BS206" s="22">
        <v>1350</v>
      </c>
      <c r="BT206" s="22">
        <f>IF(BR206, ROUND(BS206/BR206*100, 2),0)</f>
        <v>217.39</v>
      </c>
      <c r="BU206" s="20" t="s">
        <v>336</v>
      </c>
      <c r="BV206" s="21" t="s">
        <v>337</v>
      </c>
      <c r="BW206" s="13">
        <v>160</v>
      </c>
      <c r="BX206" s="22">
        <v>317</v>
      </c>
      <c r="BY206" s="22">
        <v>94</v>
      </c>
      <c r="BZ206" s="22">
        <f>IF(BX206, ROUND(BY206/BX206*100, 2),0)</f>
        <v>29.65</v>
      </c>
      <c r="CA206" s="20" t="s">
        <v>336</v>
      </c>
      <c r="CB206" s="21" t="s">
        <v>337</v>
      </c>
      <c r="CC206" s="13">
        <v>160</v>
      </c>
      <c r="CD206" s="22">
        <v>810</v>
      </c>
      <c r="CE206" s="22">
        <v>1133</v>
      </c>
      <c r="CF206" s="22">
        <f>IF(CD206, ROUND(CE206/CD206*100, 2),0)</f>
        <v>139.88</v>
      </c>
      <c r="CG206" s="20" t="s">
        <v>336</v>
      </c>
      <c r="CH206" s="21" t="s">
        <v>337</v>
      </c>
      <c r="CI206" s="13">
        <v>160</v>
      </c>
      <c r="CJ206" s="22">
        <v>408</v>
      </c>
      <c r="CK206" s="22">
        <v>74</v>
      </c>
      <c r="CL206" s="22">
        <f>IF(CJ206, ROUND(CK206/CJ206*100, 2),0)</f>
        <v>18.14</v>
      </c>
    </row>
    <row r="207" spans="1:90" ht="19.350000000000001" customHeight="1" x14ac:dyDescent="0.25">
      <c r="A207" s="23"/>
      <c r="B207" s="24" t="s">
        <v>338</v>
      </c>
      <c r="C207" s="18" t="s">
        <v>12</v>
      </c>
      <c r="D207" s="25"/>
      <c r="E207" s="25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  <c r="BC207" s="23"/>
      <c r="BD207" s="24" t="s">
        <v>338</v>
      </c>
      <c r="BE207" s="18" t="s">
        <v>12</v>
      </c>
      <c r="BF207" s="25"/>
      <c r="BG207" s="25"/>
      <c r="BH207" s="19"/>
      <c r="BI207" s="23"/>
      <c r="BJ207" s="24" t="s">
        <v>338</v>
      </c>
      <c r="BK207" s="18" t="s">
        <v>12</v>
      </c>
      <c r="BL207" s="25"/>
      <c r="BM207" s="25"/>
      <c r="BN207" s="19"/>
      <c r="BO207" s="23"/>
      <c r="BP207" s="24" t="s">
        <v>338</v>
      </c>
      <c r="BQ207" s="18" t="s">
        <v>12</v>
      </c>
      <c r="BR207" s="25"/>
      <c r="BS207" s="25"/>
      <c r="BT207" s="19"/>
      <c r="BU207" s="23"/>
      <c r="BV207" s="24" t="s">
        <v>338</v>
      </c>
      <c r="BW207" s="18" t="s">
        <v>12</v>
      </c>
      <c r="BX207" s="25"/>
      <c r="BY207" s="25"/>
      <c r="BZ207" s="19"/>
      <c r="CA207" s="23"/>
      <c r="CB207" s="24" t="s">
        <v>338</v>
      </c>
      <c r="CC207" s="18" t="s">
        <v>12</v>
      </c>
      <c r="CD207" s="25"/>
      <c r="CE207" s="25"/>
      <c r="CF207" s="19"/>
      <c r="CG207" s="23"/>
      <c r="CH207" s="24" t="s">
        <v>338</v>
      </c>
      <c r="CI207" s="18" t="s">
        <v>12</v>
      </c>
      <c r="CJ207" s="25"/>
      <c r="CK207" s="25"/>
      <c r="CL207" s="19"/>
    </row>
    <row r="208" spans="1:90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140">SUM(OFFSET(D208,0,6),OFFSET(D208,0,12),OFFSET(D208,0,18),OFFSET(D208,0,24),OFFSET(D208,0,30),OFFSET(D208,0,36),OFFSET(D208,0,42),OFFSET(D208,0,48),OFFSET(D208,0,54),OFFSET(D208,0,60),OFFSET(D208,0,66),OFFSET(D208,0,72),OFFSET(D208,0,78),OFFSET(D208,0,84))</f>
        <v>45</v>
      </c>
      <c r="E208" s="22">
        <f t="shared" ca="1" si="140"/>
        <v>285</v>
      </c>
      <c r="F208" s="22">
        <f ca="1">IF(D208, ROUND(E208/D208*100, 2),0)</f>
        <v>633.33000000000004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10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1</v>
      </c>
      <c r="Q208" s="22">
        <v>0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2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3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2</v>
      </c>
      <c r="AI208" s="22">
        <v>2</v>
      </c>
      <c r="AJ208" s="22">
        <f>IF(AH208, ROUND(AI208/AH208*100, 2),0)</f>
        <v>100</v>
      </c>
      <c r="AK208" s="26" t="s">
        <v>339</v>
      </c>
      <c r="AL208" s="27" t="s">
        <v>340</v>
      </c>
      <c r="AM208" s="13">
        <v>161</v>
      </c>
      <c r="AN208" s="22">
        <v>1</v>
      </c>
      <c r="AO208" s="22">
        <v>1</v>
      </c>
      <c r="AP208" s="22">
        <f>IF(AN208, ROUND(AO208/AN208*100, 2),0)</f>
        <v>100</v>
      </c>
      <c r="AQ208" s="26" t="s">
        <v>339</v>
      </c>
      <c r="AR208" s="27" t="s">
        <v>340</v>
      </c>
      <c r="AS208" s="13">
        <v>161</v>
      </c>
      <c r="AT208" s="22">
        <v>1</v>
      </c>
      <c r="AU208" s="22">
        <v>0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0</v>
      </c>
      <c r="BA208" s="22">
        <v>2</v>
      </c>
      <c r="BB208" s="22">
        <f>IF(AZ208, ROUND(BA208/AZ208*100, 2),0)</f>
        <v>0</v>
      </c>
      <c r="BC208" s="26" t="s">
        <v>339</v>
      </c>
      <c r="BD208" s="27" t="s">
        <v>340</v>
      </c>
      <c r="BE208" s="13">
        <v>161</v>
      </c>
      <c r="BF208" s="22">
        <v>1</v>
      </c>
      <c r="BG208" s="22">
        <v>3</v>
      </c>
      <c r="BH208" s="22">
        <f>IF(BF208, ROUND(BG208/BF208*100, 2),0)</f>
        <v>300</v>
      </c>
      <c r="BI208" s="26" t="s">
        <v>339</v>
      </c>
      <c r="BJ208" s="27" t="s">
        <v>340</v>
      </c>
      <c r="BK208" s="13">
        <v>161</v>
      </c>
      <c r="BL208" s="22">
        <v>10</v>
      </c>
      <c r="BM208" s="22">
        <v>3</v>
      </c>
      <c r="BN208" s="22">
        <f>IF(BL208, ROUND(BM208/BL208*100, 2),0)</f>
        <v>30</v>
      </c>
      <c r="BO208" s="26" t="s">
        <v>339</v>
      </c>
      <c r="BP208" s="27" t="s">
        <v>340</v>
      </c>
      <c r="BQ208" s="13">
        <v>161</v>
      </c>
      <c r="BR208" s="22">
        <v>19</v>
      </c>
      <c r="BS208" s="22">
        <v>215</v>
      </c>
      <c r="BT208" s="22">
        <f>IF(BR208, ROUND(BS208/BR208*100, 2),0)</f>
        <v>1131.58</v>
      </c>
      <c r="BU208" s="26" t="s">
        <v>339</v>
      </c>
      <c r="BV208" s="27" t="s">
        <v>340</v>
      </c>
      <c r="BW208" s="13">
        <v>161</v>
      </c>
      <c r="BX208" s="22">
        <v>6</v>
      </c>
      <c r="BY208" s="22">
        <v>1</v>
      </c>
      <c r="BZ208" s="22">
        <f>IF(BX208, ROUND(BY208/BX208*100, 2),0)</f>
        <v>16.670000000000002</v>
      </c>
      <c r="CA208" s="26" t="s">
        <v>339</v>
      </c>
      <c r="CB208" s="27" t="s">
        <v>340</v>
      </c>
      <c r="CC208" s="13">
        <v>161</v>
      </c>
      <c r="CD208" s="22">
        <v>0</v>
      </c>
      <c r="CE208" s="22">
        <v>45</v>
      </c>
      <c r="CF208" s="22">
        <f>IF(CD208, ROUND(CE208/CD208*100, 2),0)</f>
        <v>0</v>
      </c>
      <c r="CG208" s="26" t="s">
        <v>339</v>
      </c>
      <c r="CH208" s="27" t="s">
        <v>340</v>
      </c>
      <c r="CI208" s="13">
        <v>161</v>
      </c>
      <c r="CJ208" s="22">
        <v>2</v>
      </c>
      <c r="CK208" s="22">
        <v>0</v>
      </c>
      <c r="CL208" s="22">
        <f>IF(CJ208, ROUND(CK208/CJ208*100, 2),0)</f>
        <v>0</v>
      </c>
    </row>
    <row r="209" spans="1:90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140"/>
        <v>206</v>
      </c>
      <c r="E209" s="22">
        <f t="shared" ca="1" si="140"/>
        <v>1276</v>
      </c>
      <c r="F209" s="22">
        <f ca="1">IF(D209, ROUND(E209/D209*100, 2),0)</f>
        <v>619.41999999999996</v>
      </c>
      <c r="G209" s="26" t="s">
        <v>341</v>
      </c>
      <c r="H209" s="27" t="s">
        <v>342</v>
      </c>
      <c r="I209" s="13">
        <v>162</v>
      </c>
      <c r="J209" s="22">
        <v>4</v>
      </c>
      <c r="K209" s="22">
        <v>1</v>
      </c>
      <c r="L209" s="22">
        <f>IF(J209, ROUND(K209/J209*100, 2),0)</f>
        <v>25</v>
      </c>
      <c r="M209" s="26" t="s">
        <v>341</v>
      </c>
      <c r="N209" s="27" t="s">
        <v>342</v>
      </c>
      <c r="O209" s="13">
        <v>162</v>
      </c>
      <c r="P209" s="22">
        <v>1</v>
      </c>
      <c r="Q209" s="22">
        <v>0</v>
      </c>
      <c r="R209" s="22">
        <f>IF(P209, ROUND(Q209/P209*100, 2),0)</f>
        <v>0</v>
      </c>
      <c r="S209" s="26" t="s">
        <v>341</v>
      </c>
      <c r="T209" s="27" t="s">
        <v>342</v>
      </c>
      <c r="U209" s="13">
        <v>162</v>
      </c>
      <c r="V209" s="22">
        <v>9</v>
      </c>
      <c r="W209" s="22">
        <v>3</v>
      </c>
      <c r="X209" s="22">
        <f>IF(V209, ROUND(W209/V209*100, 2),0)</f>
        <v>33.33</v>
      </c>
      <c r="Y209" s="26" t="s">
        <v>341</v>
      </c>
      <c r="Z209" s="27" t="s">
        <v>342</v>
      </c>
      <c r="AA209" s="13">
        <v>162</v>
      </c>
      <c r="AB209" s="22">
        <v>6</v>
      </c>
      <c r="AC209" s="22">
        <v>12</v>
      </c>
      <c r="AD209" s="22">
        <f>IF(AB209, ROUND(AC209/AB209*100, 2),0)</f>
        <v>200</v>
      </c>
      <c r="AE209" s="26" t="s">
        <v>341</v>
      </c>
      <c r="AF209" s="27" t="s">
        <v>342</v>
      </c>
      <c r="AG209" s="13">
        <v>162</v>
      </c>
      <c r="AH209" s="22">
        <v>9</v>
      </c>
      <c r="AI209" s="22">
        <v>2</v>
      </c>
      <c r="AJ209" s="22">
        <f>IF(AH209, ROUND(AI209/AH209*100, 2),0)</f>
        <v>22.22</v>
      </c>
      <c r="AK209" s="26" t="s">
        <v>341</v>
      </c>
      <c r="AL209" s="27" t="s">
        <v>342</v>
      </c>
      <c r="AM209" s="13">
        <v>162</v>
      </c>
      <c r="AN209" s="22">
        <v>1</v>
      </c>
      <c r="AO209" s="22">
        <v>4</v>
      </c>
      <c r="AP209" s="22">
        <f>IF(AN209, ROUND(AO209/AN209*100, 2),0)</f>
        <v>400</v>
      </c>
      <c r="AQ209" s="26" t="s">
        <v>341</v>
      </c>
      <c r="AR209" s="27" t="s">
        <v>342</v>
      </c>
      <c r="AS209" s="13">
        <v>162</v>
      </c>
      <c r="AT209" s="22">
        <v>13</v>
      </c>
      <c r="AU209" s="22">
        <v>6</v>
      </c>
      <c r="AV209" s="22">
        <f>IF(AT209, ROUND(AU209/AT209*100, 2),0)</f>
        <v>46.15</v>
      </c>
      <c r="AW209" s="26" t="s">
        <v>341</v>
      </c>
      <c r="AX209" s="27" t="s">
        <v>342</v>
      </c>
      <c r="AY209" s="13">
        <v>162</v>
      </c>
      <c r="AZ209" s="22">
        <v>1</v>
      </c>
      <c r="BA209" s="22">
        <v>5</v>
      </c>
      <c r="BB209" s="22">
        <f>IF(AZ209, ROUND(BA209/AZ209*100, 2),0)</f>
        <v>500</v>
      </c>
      <c r="BC209" s="26" t="s">
        <v>341</v>
      </c>
      <c r="BD209" s="27" t="s">
        <v>342</v>
      </c>
      <c r="BE209" s="13">
        <v>162</v>
      </c>
      <c r="BF209" s="22">
        <v>25</v>
      </c>
      <c r="BG209" s="22">
        <v>13</v>
      </c>
      <c r="BH209" s="22">
        <f>IF(BF209, ROUND(BG209/BF209*100, 2),0)</f>
        <v>52</v>
      </c>
      <c r="BI209" s="26" t="s">
        <v>341</v>
      </c>
      <c r="BJ209" s="27" t="s">
        <v>342</v>
      </c>
      <c r="BK209" s="13">
        <v>162</v>
      </c>
      <c r="BL209" s="22">
        <v>11</v>
      </c>
      <c r="BM209" s="22">
        <v>12</v>
      </c>
      <c r="BN209" s="22">
        <f>IF(BL209, ROUND(BM209/BL209*100, 2),0)</f>
        <v>109.09</v>
      </c>
      <c r="BO209" s="26" t="s">
        <v>341</v>
      </c>
      <c r="BP209" s="27" t="s">
        <v>342</v>
      </c>
      <c r="BQ209" s="13">
        <v>162</v>
      </c>
      <c r="BR209" s="22">
        <v>59</v>
      </c>
      <c r="BS209" s="22">
        <v>701</v>
      </c>
      <c r="BT209" s="22">
        <f>IF(BR209, ROUND(BS209/BR209*100, 2),0)</f>
        <v>1188.1400000000001</v>
      </c>
      <c r="BU209" s="26" t="s">
        <v>341</v>
      </c>
      <c r="BV209" s="27" t="s">
        <v>342</v>
      </c>
      <c r="BW209" s="13">
        <v>162</v>
      </c>
      <c r="BX209" s="22">
        <v>9</v>
      </c>
      <c r="BY209" s="22">
        <v>6</v>
      </c>
      <c r="BZ209" s="22">
        <f>IF(BX209, ROUND(BY209/BX209*100, 2),0)</f>
        <v>66.67</v>
      </c>
      <c r="CA209" s="26" t="s">
        <v>341</v>
      </c>
      <c r="CB209" s="27" t="s">
        <v>342</v>
      </c>
      <c r="CC209" s="13">
        <v>162</v>
      </c>
      <c r="CD209" s="22">
        <v>47</v>
      </c>
      <c r="CE209" s="22">
        <v>510</v>
      </c>
      <c r="CF209" s="22">
        <f>IF(CD209, ROUND(CE209/CD209*100, 2),0)</f>
        <v>1085.1099999999999</v>
      </c>
      <c r="CG209" s="26" t="s">
        <v>341</v>
      </c>
      <c r="CH209" s="27" t="s">
        <v>342</v>
      </c>
      <c r="CI209" s="13">
        <v>162</v>
      </c>
      <c r="CJ209" s="22">
        <v>11</v>
      </c>
      <c r="CK209" s="22">
        <v>1</v>
      </c>
      <c r="CL209" s="22">
        <f>IF(CJ209, ROUND(CK209/CJ209*100, 2),0)</f>
        <v>9.09</v>
      </c>
    </row>
    <row r="210" spans="1:90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140"/>
        <v>13</v>
      </c>
      <c r="E210" s="22">
        <f t="shared" ca="1" si="140"/>
        <v>6</v>
      </c>
      <c r="F210" s="22">
        <f ca="1">IF(D210, ROUND(E210/D210*100, 2),0)</f>
        <v>46.15</v>
      </c>
      <c r="G210" s="20" t="s">
        <v>343</v>
      </c>
      <c r="H210" s="28" t="s">
        <v>344</v>
      </c>
      <c r="I210" s="13">
        <v>163</v>
      </c>
      <c r="J210" s="22">
        <v>3</v>
      </c>
      <c r="K210" s="22">
        <v>0</v>
      </c>
      <c r="L210" s="22">
        <f>IF(J210, ROUND(K210/J210*100, 2),0)</f>
        <v>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0</v>
      </c>
      <c r="W210" s="22">
        <v>0</v>
      </c>
      <c r="X210" s="22">
        <f>IF(V210, ROUND(W210/V210*100, 2),0)</f>
        <v>0</v>
      </c>
      <c r="Y210" s="20" t="s">
        <v>343</v>
      </c>
      <c r="Z210" s="28" t="s">
        <v>344</v>
      </c>
      <c r="AA210" s="13">
        <v>163</v>
      </c>
      <c r="AB210" s="22">
        <v>0</v>
      </c>
      <c r="AC210" s="22">
        <v>3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2</v>
      </c>
      <c r="AI210" s="22">
        <v>1</v>
      </c>
      <c r="AJ210" s="22">
        <f>IF(AH210, ROUND(AI210/AH210*100, 2),0)</f>
        <v>50</v>
      </c>
      <c r="AK210" s="20" t="s">
        <v>343</v>
      </c>
      <c r="AL210" s="28" t="s">
        <v>344</v>
      </c>
      <c r="AM210" s="13">
        <v>163</v>
      </c>
      <c r="AN210" s="22">
        <v>1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0</v>
      </c>
      <c r="AU210" s="22">
        <v>0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0</v>
      </c>
      <c r="BB210" s="22">
        <f>IF(AZ210, ROUND(BA210/AZ210*100, 2),0)</f>
        <v>0</v>
      </c>
      <c r="BC210" s="20" t="s">
        <v>343</v>
      </c>
      <c r="BD210" s="28" t="s">
        <v>344</v>
      </c>
      <c r="BE210" s="13">
        <v>163</v>
      </c>
      <c r="BF210" s="22">
        <v>1</v>
      </c>
      <c r="BG210" s="22">
        <v>2</v>
      </c>
      <c r="BH210" s="22">
        <f>IF(BF210, ROUND(BG210/BF210*100, 2),0)</f>
        <v>200</v>
      </c>
      <c r="BI210" s="20" t="s">
        <v>343</v>
      </c>
      <c r="BJ210" s="28" t="s">
        <v>344</v>
      </c>
      <c r="BK210" s="13">
        <v>163</v>
      </c>
      <c r="BL210" s="22">
        <v>3</v>
      </c>
      <c r="BM210" s="22">
        <v>0</v>
      </c>
      <c r="BN210" s="22">
        <f>IF(BL210, ROUND(BM210/BL210*100, 2),0)</f>
        <v>0</v>
      </c>
      <c r="BO210" s="20" t="s">
        <v>343</v>
      </c>
      <c r="BP210" s="28" t="s">
        <v>344</v>
      </c>
      <c r="BQ210" s="13">
        <v>163</v>
      </c>
      <c r="BR210" s="22">
        <v>0</v>
      </c>
      <c r="BS210" s="22">
        <v>0</v>
      </c>
      <c r="BT210" s="22">
        <f>IF(BR210, ROUND(BS210/BR210*100, 2),0)</f>
        <v>0</v>
      </c>
      <c r="BU210" s="20" t="s">
        <v>343</v>
      </c>
      <c r="BV210" s="28" t="s">
        <v>344</v>
      </c>
      <c r="BW210" s="13">
        <v>163</v>
      </c>
      <c r="BX210" s="22">
        <v>1</v>
      </c>
      <c r="BY210" s="22">
        <v>0</v>
      </c>
      <c r="BZ210" s="22">
        <f>IF(BX210, ROUND(BY210/BX210*100, 2),0)</f>
        <v>0</v>
      </c>
      <c r="CA210" s="20" t="s">
        <v>343</v>
      </c>
      <c r="CB210" s="28" t="s">
        <v>344</v>
      </c>
      <c r="CC210" s="13">
        <v>163</v>
      </c>
      <c r="CD210" s="22">
        <v>2</v>
      </c>
      <c r="CE210" s="22">
        <v>0</v>
      </c>
      <c r="CF210" s="22">
        <f>IF(CD210, ROUND(CE210/CD210*100, 2),0)</f>
        <v>0</v>
      </c>
      <c r="CG210" s="20" t="s">
        <v>343</v>
      </c>
      <c r="CH210" s="28" t="s">
        <v>344</v>
      </c>
      <c r="CI210" s="13">
        <v>163</v>
      </c>
      <c r="CJ210" s="22">
        <v>0</v>
      </c>
      <c r="CK210" s="22">
        <v>0</v>
      </c>
      <c r="CL210" s="22">
        <f>IF(CJ210, ROUND(CK210/CJ210*100, 2),0)</f>
        <v>0</v>
      </c>
    </row>
    <row r="211" spans="1:90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140"/>
        <v>93</v>
      </c>
      <c r="E211" s="22">
        <f t="shared" ca="1" si="140"/>
        <v>11</v>
      </c>
      <c r="F211" s="22">
        <f ca="1">IF(D211, ROUND(E211/D211*100, 2),0)</f>
        <v>11.83</v>
      </c>
      <c r="G211" s="20" t="s">
        <v>345</v>
      </c>
      <c r="H211" s="28" t="s">
        <v>346</v>
      </c>
      <c r="I211" s="13">
        <v>164</v>
      </c>
      <c r="J211" s="22">
        <v>1</v>
      </c>
      <c r="K211" s="22">
        <v>0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0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2</v>
      </c>
      <c r="W211" s="22">
        <v>1</v>
      </c>
      <c r="X211" s="22">
        <f>IF(V211, ROUND(W211/V211*100, 2),0)</f>
        <v>50</v>
      </c>
      <c r="Y211" s="20" t="s">
        <v>345</v>
      </c>
      <c r="Z211" s="28" t="s">
        <v>346</v>
      </c>
      <c r="AA211" s="13">
        <v>164</v>
      </c>
      <c r="AB211" s="22">
        <v>3</v>
      </c>
      <c r="AC211" s="22">
        <v>2</v>
      </c>
      <c r="AD211" s="22">
        <f>IF(AB211, ROUND(AC211/AB211*100, 2),0)</f>
        <v>66.67</v>
      </c>
      <c r="AE211" s="20" t="s">
        <v>345</v>
      </c>
      <c r="AF211" s="28" t="s">
        <v>346</v>
      </c>
      <c r="AG211" s="13">
        <v>164</v>
      </c>
      <c r="AH211" s="22">
        <v>0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2</v>
      </c>
      <c r="AO211" s="22">
        <v>1</v>
      </c>
      <c r="AP211" s="22">
        <f>IF(AN211, ROUND(AO211/AN211*100, 2),0)</f>
        <v>50</v>
      </c>
      <c r="AQ211" s="20" t="s">
        <v>345</v>
      </c>
      <c r="AR211" s="28" t="s">
        <v>346</v>
      </c>
      <c r="AS211" s="13">
        <v>164</v>
      </c>
      <c r="AT211" s="22">
        <v>1</v>
      </c>
      <c r="AU211" s="22">
        <v>0</v>
      </c>
      <c r="AV211" s="22">
        <f>IF(AT211, ROUND(AU211/AT211*100, 2),0)</f>
        <v>0</v>
      </c>
      <c r="AW211" s="20" t="s">
        <v>345</v>
      </c>
      <c r="AX211" s="28" t="s">
        <v>346</v>
      </c>
      <c r="AY211" s="13">
        <v>164</v>
      </c>
      <c r="AZ211" s="22">
        <v>2</v>
      </c>
      <c r="BA211" s="22">
        <v>3</v>
      </c>
      <c r="BB211" s="22">
        <f>IF(AZ211, ROUND(BA211/AZ211*100, 2),0)</f>
        <v>150</v>
      </c>
      <c r="BC211" s="20" t="s">
        <v>345</v>
      </c>
      <c r="BD211" s="28" t="s">
        <v>346</v>
      </c>
      <c r="BE211" s="13">
        <v>164</v>
      </c>
      <c r="BF211" s="22">
        <v>8</v>
      </c>
      <c r="BG211" s="22">
        <v>1</v>
      </c>
      <c r="BH211" s="22">
        <f>IF(BF211, ROUND(BG211/BF211*100, 2),0)</f>
        <v>12.5</v>
      </c>
      <c r="BI211" s="20" t="s">
        <v>345</v>
      </c>
      <c r="BJ211" s="28" t="s">
        <v>346</v>
      </c>
      <c r="BK211" s="13">
        <v>164</v>
      </c>
      <c r="BL211" s="22">
        <v>7</v>
      </c>
      <c r="BM211" s="22">
        <v>2</v>
      </c>
      <c r="BN211" s="22">
        <f>IF(BL211, ROUND(BM211/BL211*100, 2),0)</f>
        <v>28.57</v>
      </c>
      <c r="BO211" s="20" t="s">
        <v>345</v>
      </c>
      <c r="BP211" s="28" t="s">
        <v>346</v>
      </c>
      <c r="BQ211" s="13">
        <v>164</v>
      </c>
      <c r="BR211" s="22">
        <v>56</v>
      </c>
      <c r="BS211" s="22">
        <v>1</v>
      </c>
      <c r="BT211" s="22">
        <f>IF(BR211, ROUND(BS211/BR211*100, 2),0)</f>
        <v>1.79</v>
      </c>
      <c r="BU211" s="20" t="s">
        <v>345</v>
      </c>
      <c r="BV211" s="28" t="s">
        <v>346</v>
      </c>
      <c r="BW211" s="13">
        <v>164</v>
      </c>
      <c r="BX211" s="22">
        <v>4</v>
      </c>
      <c r="BY211" s="22">
        <v>0</v>
      </c>
      <c r="BZ211" s="22">
        <f>IF(BX211, ROUND(BY211/BX211*100, 2),0)</f>
        <v>0</v>
      </c>
      <c r="CA211" s="20" t="s">
        <v>345</v>
      </c>
      <c r="CB211" s="28" t="s">
        <v>346</v>
      </c>
      <c r="CC211" s="13">
        <v>164</v>
      </c>
      <c r="CD211" s="22">
        <v>5</v>
      </c>
      <c r="CE211" s="22">
        <v>0</v>
      </c>
      <c r="CF211" s="22">
        <f>IF(CD211, ROUND(CE211/CD211*100, 2),0)</f>
        <v>0</v>
      </c>
      <c r="CG211" s="20" t="s">
        <v>345</v>
      </c>
      <c r="CH211" s="28" t="s">
        <v>346</v>
      </c>
      <c r="CI211" s="13">
        <v>164</v>
      </c>
      <c r="CJ211" s="22">
        <v>2</v>
      </c>
      <c r="CK211" s="22">
        <v>0</v>
      </c>
      <c r="CL211" s="22">
        <f>IF(CJ211, ROUND(CK211/CJ211*100, 2),0)</f>
        <v>0</v>
      </c>
    </row>
    <row r="212" spans="1:90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140"/>
        <v>2030</v>
      </c>
      <c r="E212" s="22">
        <f t="shared" ca="1" si="140"/>
        <v>486</v>
      </c>
      <c r="F212" s="22">
        <f ca="1">IF(D212, ROUND(E212/D212*100, 2),0)</f>
        <v>23.94</v>
      </c>
      <c r="G212" s="20" t="s">
        <v>347</v>
      </c>
      <c r="H212" s="28" t="s">
        <v>348</v>
      </c>
      <c r="I212" s="13">
        <v>165</v>
      </c>
      <c r="J212" s="22">
        <v>5</v>
      </c>
      <c r="K212" s="22">
        <v>0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0</v>
      </c>
      <c r="Q212" s="22">
        <v>193</v>
      </c>
      <c r="R212" s="22">
        <f>IF(P212, ROUND(Q212/P212*100, 2),0)</f>
        <v>0</v>
      </c>
      <c r="S212" s="20" t="s">
        <v>347</v>
      </c>
      <c r="T212" s="28" t="s">
        <v>348</v>
      </c>
      <c r="U212" s="13">
        <v>165</v>
      </c>
      <c r="V212" s="22">
        <v>14</v>
      </c>
      <c r="W212" s="22">
        <v>52</v>
      </c>
      <c r="X212" s="22">
        <f>IF(V212, ROUND(W212/V212*100, 2),0)</f>
        <v>371.43</v>
      </c>
      <c r="Y212" s="20" t="s">
        <v>347</v>
      </c>
      <c r="Z212" s="28" t="s">
        <v>348</v>
      </c>
      <c r="AA212" s="13">
        <v>165</v>
      </c>
      <c r="AB212" s="22">
        <v>6</v>
      </c>
      <c r="AC212" s="22">
        <v>0</v>
      </c>
      <c r="AD212" s="22">
        <f>IF(AB212, ROUND(AC212/AB212*100, 2),0)</f>
        <v>0</v>
      </c>
      <c r="AE212" s="20" t="s">
        <v>347</v>
      </c>
      <c r="AF212" s="28" t="s">
        <v>348</v>
      </c>
      <c r="AG212" s="13">
        <v>165</v>
      </c>
      <c r="AH212" s="22">
        <v>5</v>
      </c>
      <c r="AI212" s="22">
        <v>4</v>
      </c>
      <c r="AJ212" s="22">
        <f>IF(AH212, ROUND(AI212/AH212*100, 2),0)</f>
        <v>80</v>
      </c>
      <c r="AK212" s="20" t="s">
        <v>347</v>
      </c>
      <c r="AL212" s="28" t="s">
        <v>348</v>
      </c>
      <c r="AM212" s="13">
        <v>165</v>
      </c>
      <c r="AN212" s="22">
        <v>26</v>
      </c>
      <c r="AO212" s="22">
        <v>4</v>
      </c>
      <c r="AP212" s="22">
        <f>IF(AN212, ROUND(AO212/AN212*100, 2),0)</f>
        <v>15.38</v>
      </c>
      <c r="AQ212" s="20" t="s">
        <v>347</v>
      </c>
      <c r="AR212" s="28" t="s">
        <v>348</v>
      </c>
      <c r="AS212" s="13">
        <v>165</v>
      </c>
      <c r="AT212" s="22">
        <v>86</v>
      </c>
      <c r="AU212" s="22">
        <v>4</v>
      </c>
      <c r="AV212" s="22">
        <f>IF(AT212, ROUND(AU212/AT212*100, 2),0)</f>
        <v>4.6500000000000004</v>
      </c>
      <c r="AW212" s="20" t="s">
        <v>347</v>
      </c>
      <c r="AX212" s="28" t="s">
        <v>348</v>
      </c>
      <c r="AY212" s="13">
        <v>165</v>
      </c>
      <c r="AZ212" s="22">
        <v>4</v>
      </c>
      <c r="BA212" s="22">
        <v>0</v>
      </c>
      <c r="BB212" s="22">
        <f>IF(AZ212, ROUND(BA212/AZ212*100, 2),0)</f>
        <v>0</v>
      </c>
      <c r="BC212" s="20" t="s">
        <v>347</v>
      </c>
      <c r="BD212" s="28" t="s">
        <v>348</v>
      </c>
      <c r="BE212" s="13">
        <v>165</v>
      </c>
      <c r="BF212" s="22">
        <v>140</v>
      </c>
      <c r="BG212" s="22">
        <v>110</v>
      </c>
      <c r="BH212" s="22">
        <f>IF(BF212, ROUND(BG212/BF212*100, 2),0)</f>
        <v>78.569999999999993</v>
      </c>
      <c r="BI212" s="20" t="s">
        <v>347</v>
      </c>
      <c r="BJ212" s="28" t="s">
        <v>348</v>
      </c>
      <c r="BK212" s="13">
        <v>165</v>
      </c>
      <c r="BL212" s="22">
        <v>857</v>
      </c>
      <c r="BM212" s="22">
        <v>17</v>
      </c>
      <c r="BN212" s="22">
        <f>IF(BL212, ROUND(BM212/BL212*100, 2),0)</f>
        <v>1.98</v>
      </c>
      <c r="BO212" s="20" t="s">
        <v>347</v>
      </c>
      <c r="BP212" s="28" t="s">
        <v>348</v>
      </c>
      <c r="BQ212" s="13">
        <v>165</v>
      </c>
      <c r="BR212" s="22">
        <v>589</v>
      </c>
      <c r="BS212" s="22">
        <v>39</v>
      </c>
      <c r="BT212" s="22">
        <f>IF(BR212, ROUND(BS212/BR212*100, 2),0)</f>
        <v>6.62</v>
      </c>
      <c r="BU212" s="20" t="s">
        <v>347</v>
      </c>
      <c r="BV212" s="28" t="s">
        <v>348</v>
      </c>
      <c r="BW212" s="13">
        <v>165</v>
      </c>
      <c r="BX212" s="22">
        <v>37</v>
      </c>
      <c r="BY212" s="22">
        <v>0</v>
      </c>
      <c r="BZ212" s="22">
        <f>IF(BX212, ROUND(BY212/BX212*100, 2),0)</f>
        <v>0</v>
      </c>
      <c r="CA212" s="20" t="s">
        <v>347</v>
      </c>
      <c r="CB212" s="28" t="s">
        <v>348</v>
      </c>
      <c r="CC212" s="13">
        <v>165</v>
      </c>
      <c r="CD212" s="22">
        <v>91</v>
      </c>
      <c r="CE212" s="22">
        <v>42</v>
      </c>
      <c r="CF212" s="22">
        <f>IF(CD212, ROUND(CE212/CD212*100, 2),0)</f>
        <v>46.15</v>
      </c>
      <c r="CG212" s="20" t="s">
        <v>347</v>
      </c>
      <c r="CH212" s="28" t="s">
        <v>348</v>
      </c>
      <c r="CI212" s="13">
        <v>165</v>
      </c>
      <c r="CJ212" s="22">
        <v>170</v>
      </c>
      <c r="CK212" s="22">
        <v>21</v>
      </c>
      <c r="CL212" s="22">
        <f>IF(CJ212, ROUND(CK212/CJ212*100, 2),0)</f>
        <v>12.35</v>
      </c>
    </row>
    <row r="213" spans="1:90" ht="19.350000000000001" customHeight="1" x14ac:dyDescent="0.25">
      <c r="A213" s="23"/>
      <c r="B213" s="24" t="s">
        <v>349</v>
      </c>
      <c r="C213" s="18" t="s">
        <v>12</v>
      </c>
      <c r="D213" s="25"/>
      <c r="E213" s="25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  <c r="BC213" s="23"/>
      <c r="BD213" s="24" t="s">
        <v>349</v>
      </c>
      <c r="BE213" s="18" t="s">
        <v>12</v>
      </c>
      <c r="BF213" s="25"/>
      <c r="BG213" s="25"/>
      <c r="BH213" s="19"/>
      <c r="BI213" s="23"/>
      <c r="BJ213" s="24" t="s">
        <v>349</v>
      </c>
      <c r="BK213" s="18" t="s">
        <v>12</v>
      </c>
      <c r="BL213" s="25"/>
      <c r="BM213" s="25"/>
      <c r="BN213" s="19"/>
      <c r="BO213" s="23"/>
      <c r="BP213" s="24" t="s">
        <v>349</v>
      </c>
      <c r="BQ213" s="18" t="s">
        <v>12</v>
      </c>
      <c r="BR213" s="25"/>
      <c r="BS213" s="25"/>
      <c r="BT213" s="19"/>
      <c r="BU213" s="23"/>
      <c r="BV213" s="24" t="s">
        <v>349</v>
      </c>
      <c r="BW213" s="18" t="s">
        <v>12</v>
      </c>
      <c r="BX213" s="25"/>
      <c r="BY213" s="25"/>
      <c r="BZ213" s="19"/>
      <c r="CA213" s="23"/>
      <c r="CB213" s="24" t="s">
        <v>349</v>
      </c>
      <c r="CC213" s="18" t="s">
        <v>12</v>
      </c>
      <c r="CD213" s="25"/>
      <c r="CE213" s="25"/>
      <c r="CF213" s="19"/>
      <c r="CG213" s="23"/>
      <c r="CH213" s="24" t="s">
        <v>349</v>
      </c>
      <c r="CI213" s="18" t="s">
        <v>12</v>
      </c>
      <c r="CJ213" s="25"/>
      <c r="CK213" s="25"/>
      <c r="CL213" s="19"/>
    </row>
    <row r="214" spans="1:90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141">SUM(OFFSET(D214,0,6),OFFSET(D214,0,12),OFFSET(D214,0,18),OFFSET(D214,0,24),OFFSET(D214,0,30),OFFSET(D214,0,36),OFFSET(D214,0,42),OFFSET(D214,0,48),OFFSET(D214,0,54),OFFSET(D214,0,60),OFFSET(D214,0,66),OFFSET(D214,0,72),OFFSET(D214,0,78),OFFSET(D214,0,84))</f>
        <v>0</v>
      </c>
      <c r="E214" s="22">
        <f t="shared" ca="1" si="141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  <c r="BC214" s="26" t="s">
        <v>350</v>
      </c>
      <c r="BD214" s="27" t="s">
        <v>351</v>
      </c>
      <c r="BE214" s="13">
        <v>166</v>
      </c>
      <c r="BF214" s="22">
        <v>0</v>
      </c>
      <c r="BG214" s="22">
        <v>0</v>
      </c>
      <c r="BH214" s="22">
        <f>IF(BF214, ROUND(BG214/BF214*100, 2),0)</f>
        <v>0</v>
      </c>
      <c r="BI214" s="26" t="s">
        <v>350</v>
      </c>
      <c r="BJ214" s="27" t="s">
        <v>351</v>
      </c>
      <c r="BK214" s="13">
        <v>166</v>
      </c>
      <c r="BL214" s="22">
        <v>0</v>
      </c>
      <c r="BM214" s="22">
        <v>0</v>
      </c>
      <c r="BN214" s="22">
        <f>IF(BL214, ROUND(BM214/BL214*100, 2),0)</f>
        <v>0</v>
      </c>
      <c r="BO214" s="26" t="s">
        <v>350</v>
      </c>
      <c r="BP214" s="27" t="s">
        <v>351</v>
      </c>
      <c r="BQ214" s="13">
        <v>166</v>
      </c>
      <c r="BR214" s="22">
        <v>0</v>
      </c>
      <c r="BS214" s="22">
        <v>0</v>
      </c>
      <c r="BT214" s="22">
        <f>IF(BR214, ROUND(BS214/BR214*100, 2),0)</f>
        <v>0</v>
      </c>
      <c r="BU214" s="26" t="s">
        <v>350</v>
      </c>
      <c r="BV214" s="27" t="s">
        <v>351</v>
      </c>
      <c r="BW214" s="13">
        <v>166</v>
      </c>
      <c r="BX214" s="22">
        <v>0</v>
      </c>
      <c r="BY214" s="22">
        <v>0</v>
      </c>
      <c r="BZ214" s="22">
        <f>IF(BX214, ROUND(BY214/BX214*100, 2),0)</f>
        <v>0</v>
      </c>
      <c r="CA214" s="26" t="s">
        <v>350</v>
      </c>
      <c r="CB214" s="27" t="s">
        <v>351</v>
      </c>
      <c r="CC214" s="13">
        <v>166</v>
      </c>
      <c r="CD214" s="22">
        <v>0</v>
      </c>
      <c r="CE214" s="22">
        <v>0</v>
      </c>
      <c r="CF214" s="22">
        <f>IF(CD214, ROUND(CE214/CD214*100, 2),0)</f>
        <v>0</v>
      </c>
      <c r="CG214" s="26" t="s">
        <v>350</v>
      </c>
      <c r="CH214" s="27" t="s">
        <v>351</v>
      </c>
      <c r="CI214" s="13">
        <v>166</v>
      </c>
      <c r="CJ214" s="22">
        <v>0</v>
      </c>
      <c r="CK214" s="22">
        <v>0</v>
      </c>
      <c r="CL214" s="22">
        <f>IF(CJ214, ROUND(CK214/CJ214*100, 2),0)</f>
        <v>0</v>
      </c>
    </row>
    <row r="215" spans="1:90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141"/>
        <v>1172</v>
      </c>
      <c r="E215" s="22">
        <f t="shared" ca="1" si="141"/>
        <v>98</v>
      </c>
      <c r="F215" s="22">
        <f ca="1">IF(D215, ROUND(E215/D215*100, 2),0)</f>
        <v>8.36</v>
      </c>
      <c r="G215" s="26" t="s">
        <v>352</v>
      </c>
      <c r="H215" s="27" t="s">
        <v>353</v>
      </c>
      <c r="I215" s="13">
        <v>167</v>
      </c>
      <c r="J215" s="22">
        <v>5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0</v>
      </c>
      <c r="Q215" s="22">
        <v>0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7</v>
      </c>
      <c r="W215" s="22">
        <v>10</v>
      </c>
      <c r="X215" s="22">
        <f>IF(V215, ROUND(W215/V215*100, 2),0)</f>
        <v>142.86000000000001</v>
      </c>
      <c r="Y215" s="26" t="s">
        <v>352</v>
      </c>
      <c r="Z215" s="27" t="s">
        <v>353</v>
      </c>
      <c r="AA215" s="13">
        <v>167</v>
      </c>
      <c r="AB215" s="22">
        <v>6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3</v>
      </c>
      <c r="AI215" s="22">
        <v>4</v>
      </c>
      <c r="AJ215" s="22">
        <f>IF(AH215, ROUND(AI215/AH215*100, 2),0)</f>
        <v>133.33000000000001</v>
      </c>
      <c r="AK215" s="26" t="s">
        <v>352</v>
      </c>
      <c r="AL215" s="27" t="s">
        <v>353</v>
      </c>
      <c r="AM215" s="13">
        <v>167</v>
      </c>
      <c r="AN215" s="22">
        <v>1</v>
      </c>
      <c r="AO215" s="22">
        <v>0</v>
      </c>
      <c r="AP215" s="22">
        <f>IF(AN215, ROUND(AO215/AN215*100, 2),0)</f>
        <v>0</v>
      </c>
      <c r="AQ215" s="26" t="s">
        <v>352</v>
      </c>
      <c r="AR215" s="27" t="s">
        <v>353</v>
      </c>
      <c r="AS215" s="13">
        <v>167</v>
      </c>
      <c r="AT215" s="22">
        <v>86</v>
      </c>
      <c r="AU215" s="22">
        <v>4</v>
      </c>
      <c r="AV215" s="22">
        <f>IF(AT215, ROUND(AU215/AT215*100, 2),0)</f>
        <v>4.6500000000000004</v>
      </c>
      <c r="AW215" s="26" t="s">
        <v>352</v>
      </c>
      <c r="AX215" s="27" t="s">
        <v>353</v>
      </c>
      <c r="AY215" s="13">
        <v>167</v>
      </c>
      <c r="AZ215" s="22">
        <v>0</v>
      </c>
      <c r="BA215" s="22">
        <v>0</v>
      </c>
      <c r="BB215" s="22">
        <f>IF(AZ215, ROUND(BA215/AZ215*100, 2),0)</f>
        <v>0</v>
      </c>
      <c r="BC215" s="26" t="s">
        <v>352</v>
      </c>
      <c r="BD215" s="27" t="s">
        <v>353</v>
      </c>
      <c r="BE215" s="13">
        <v>167</v>
      </c>
      <c r="BF215" s="22">
        <v>0</v>
      </c>
      <c r="BG215" s="22">
        <v>15</v>
      </c>
      <c r="BH215" s="22">
        <f>IF(BF215, ROUND(BG215/BF215*100, 2),0)</f>
        <v>0</v>
      </c>
      <c r="BI215" s="26" t="s">
        <v>352</v>
      </c>
      <c r="BJ215" s="27" t="s">
        <v>353</v>
      </c>
      <c r="BK215" s="13">
        <v>167</v>
      </c>
      <c r="BL215" s="22">
        <v>771</v>
      </c>
      <c r="BM215" s="22">
        <v>11</v>
      </c>
      <c r="BN215" s="22">
        <f>IF(BL215, ROUND(BM215/BL215*100, 2),0)</f>
        <v>1.43</v>
      </c>
      <c r="BO215" s="26" t="s">
        <v>352</v>
      </c>
      <c r="BP215" s="27" t="s">
        <v>353</v>
      </c>
      <c r="BQ215" s="13">
        <v>167</v>
      </c>
      <c r="BR215" s="22">
        <v>5</v>
      </c>
      <c r="BS215" s="22">
        <v>12</v>
      </c>
      <c r="BT215" s="22">
        <f>IF(BR215, ROUND(BS215/BR215*100, 2),0)</f>
        <v>240</v>
      </c>
      <c r="BU215" s="26" t="s">
        <v>352</v>
      </c>
      <c r="BV215" s="27" t="s">
        <v>353</v>
      </c>
      <c r="BW215" s="13">
        <v>167</v>
      </c>
      <c r="BX215" s="22">
        <v>37</v>
      </c>
      <c r="BY215" s="22">
        <v>0</v>
      </c>
      <c r="BZ215" s="22">
        <f>IF(BX215, ROUND(BY215/BX215*100, 2),0)</f>
        <v>0</v>
      </c>
      <c r="CA215" s="26" t="s">
        <v>352</v>
      </c>
      <c r="CB215" s="27" t="s">
        <v>353</v>
      </c>
      <c r="CC215" s="13">
        <v>167</v>
      </c>
      <c r="CD215" s="22">
        <v>91</v>
      </c>
      <c r="CE215" s="22">
        <v>42</v>
      </c>
      <c r="CF215" s="22">
        <f>IF(CD215, ROUND(CE215/CD215*100, 2),0)</f>
        <v>46.15</v>
      </c>
      <c r="CG215" s="26" t="s">
        <v>352</v>
      </c>
      <c r="CH215" s="27" t="s">
        <v>353</v>
      </c>
      <c r="CI215" s="13">
        <v>167</v>
      </c>
      <c r="CJ215" s="22">
        <v>160</v>
      </c>
      <c r="CK215" s="22">
        <v>0</v>
      </c>
      <c r="CL215" s="22">
        <f>IF(CJ215, ROUND(CK215/CJ215*100, 2),0)</f>
        <v>0</v>
      </c>
    </row>
    <row r="216" spans="1:90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141"/>
        <v>1648</v>
      </c>
      <c r="E216" s="22">
        <f t="shared" ca="1" si="141"/>
        <v>2293</v>
      </c>
      <c r="F216" s="22">
        <f ca="1">IF(D216, ROUND(E216/D216*100, 2),0)</f>
        <v>139.13999999999999</v>
      </c>
      <c r="G216" s="20" t="s">
        <v>354</v>
      </c>
      <c r="H216" s="28" t="s">
        <v>355</v>
      </c>
      <c r="I216" s="13">
        <v>168</v>
      </c>
      <c r="J216" s="22">
        <v>4</v>
      </c>
      <c r="K216" s="22">
        <v>4</v>
      </c>
      <c r="L216" s="22">
        <f>IF(J216, ROUND(K216/J216*100, 2),0)</f>
        <v>100</v>
      </c>
      <c r="M216" s="20" t="s">
        <v>354</v>
      </c>
      <c r="N216" s="28" t="s">
        <v>355</v>
      </c>
      <c r="O216" s="13">
        <v>168</v>
      </c>
      <c r="P216" s="22">
        <v>4</v>
      </c>
      <c r="Q216" s="22">
        <v>0</v>
      </c>
      <c r="R216" s="22">
        <f>IF(P216, ROUND(Q216/P216*100, 2),0)</f>
        <v>0</v>
      </c>
      <c r="S216" s="20" t="s">
        <v>354</v>
      </c>
      <c r="T216" s="28" t="s">
        <v>355</v>
      </c>
      <c r="U216" s="13">
        <v>168</v>
      </c>
      <c r="V216" s="22">
        <v>38</v>
      </c>
      <c r="W216" s="22">
        <v>22</v>
      </c>
      <c r="X216" s="22">
        <f>IF(V216, ROUND(W216/V216*100, 2),0)</f>
        <v>57.89</v>
      </c>
      <c r="Y216" s="20" t="s">
        <v>354</v>
      </c>
      <c r="Z216" s="28" t="s">
        <v>355</v>
      </c>
      <c r="AA216" s="13">
        <v>168</v>
      </c>
      <c r="AB216" s="22">
        <v>22</v>
      </c>
      <c r="AC216" s="22">
        <v>12</v>
      </c>
      <c r="AD216" s="22">
        <f>IF(AB216, ROUND(AC216/AB216*100, 2),0)</f>
        <v>54.55</v>
      </c>
      <c r="AE216" s="20" t="s">
        <v>354</v>
      </c>
      <c r="AF216" s="28" t="s">
        <v>355</v>
      </c>
      <c r="AG216" s="13">
        <v>168</v>
      </c>
      <c r="AH216" s="22">
        <v>316</v>
      </c>
      <c r="AI216" s="22">
        <v>11</v>
      </c>
      <c r="AJ216" s="22">
        <f>IF(AH216, ROUND(AI216/AH216*100, 2),0)</f>
        <v>3.48</v>
      </c>
      <c r="AK216" s="20" t="s">
        <v>354</v>
      </c>
      <c r="AL216" s="28" t="s">
        <v>355</v>
      </c>
      <c r="AM216" s="13">
        <v>168</v>
      </c>
      <c r="AN216" s="22">
        <v>7</v>
      </c>
      <c r="AO216" s="22">
        <v>64</v>
      </c>
      <c r="AP216" s="22">
        <f>IF(AN216, ROUND(AO216/AN216*100, 2),0)</f>
        <v>914.29</v>
      </c>
      <c r="AQ216" s="20" t="s">
        <v>354</v>
      </c>
      <c r="AR216" s="28" t="s">
        <v>355</v>
      </c>
      <c r="AS216" s="13">
        <v>168</v>
      </c>
      <c r="AT216" s="22">
        <v>45</v>
      </c>
      <c r="AU216" s="22">
        <v>8</v>
      </c>
      <c r="AV216" s="22">
        <f>IF(AT216, ROUND(AU216/AT216*100, 2),0)</f>
        <v>17.78</v>
      </c>
      <c r="AW216" s="20" t="s">
        <v>354</v>
      </c>
      <c r="AX216" s="28" t="s">
        <v>355</v>
      </c>
      <c r="AY216" s="13">
        <v>168</v>
      </c>
      <c r="AZ216" s="22">
        <v>1</v>
      </c>
      <c r="BA216" s="22">
        <v>7</v>
      </c>
      <c r="BB216" s="22">
        <f>IF(AZ216, ROUND(BA216/AZ216*100, 2),0)</f>
        <v>700</v>
      </c>
      <c r="BC216" s="20" t="s">
        <v>354</v>
      </c>
      <c r="BD216" s="28" t="s">
        <v>355</v>
      </c>
      <c r="BE216" s="13">
        <v>168</v>
      </c>
      <c r="BF216" s="22">
        <v>221</v>
      </c>
      <c r="BG216" s="22">
        <v>139</v>
      </c>
      <c r="BH216" s="22">
        <f>IF(BF216, ROUND(BG216/BF216*100, 2),0)</f>
        <v>62.9</v>
      </c>
      <c r="BI216" s="20" t="s">
        <v>354</v>
      </c>
      <c r="BJ216" s="28" t="s">
        <v>355</v>
      </c>
      <c r="BK216" s="13">
        <v>168</v>
      </c>
      <c r="BL216" s="22">
        <v>410</v>
      </c>
      <c r="BM216" s="22">
        <v>86</v>
      </c>
      <c r="BN216" s="22">
        <f>IF(BL216, ROUND(BM216/BL216*100, 2),0)</f>
        <v>20.98</v>
      </c>
      <c r="BO216" s="20" t="s">
        <v>354</v>
      </c>
      <c r="BP216" s="28" t="s">
        <v>355</v>
      </c>
      <c r="BQ216" s="13">
        <v>168</v>
      </c>
      <c r="BR216" s="22">
        <v>177</v>
      </c>
      <c r="BS216" s="22">
        <v>1429</v>
      </c>
      <c r="BT216" s="22">
        <f>IF(BR216, ROUND(BS216/BR216*100, 2),0)</f>
        <v>807.34</v>
      </c>
      <c r="BU216" s="20" t="s">
        <v>354</v>
      </c>
      <c r="BV216" s="28" t="s">
        <v>355</v>
      </c>
      <c r="BW216" s="13">
        <v>168</v>
      </c>
      <c r="BX216" s="22">
        <v>36</v>
      </c>
      <c r="BY216" s="22">
        <v>0</v>
      </c>
      <c r="BZ216" s="22">
        <f>IF(BX216, ROUND(BY216/BX216*100, 2),0)</f>
        <v>0</v>
      </c>
      <c r="CA216" s="20" t="s">
        <v>354</v>
      </c>
      <c r="CB216" s="28" t="s">
        <v>355</v>
      </c>
      <c r="CC216" s="13">
        <v>168</v>
      </c>
      <c r="CD216" s="22">
        <v>282</v>
      </c>
      <c r="CE216" s="22">
        <v>510</v>
      </c>
      <c r="CF216" s="22">
        <f>IF(CD216, ROUND(CE216/CD216*100, 2),0)</f>
        <v>180.85</v>
      </c>
      <c r="CG216" s="20" t="s">
        <v>354</v>
      </c>
      <c r="CH216" s="28" t="s">
        <v>355</v>
      </c>
      <c r="CI216" s="13">
        <v>168</v>
      </c>
      <c r="CJ216" s="22">
        <v>85</v>
      </c>
      <c r="CK216" s="22">
        <v>1</v>
      </c>
      <c r="CL216" s="22">
        <f>IF(CJ216, ROUND(CK216/CJ216*100, 2),0)</f>
        <v>1.18</v>
      </c>
    </row>
    <row r="217" spans="1:90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141"/>
        <v>1568</v>
      </c>
      <c r="E217" s="22">
        <f t="shared" ca="1" si="141"/>
        <v>1954</v>
      </c>
      <c r="F217" s="22">
        <f ca="1">IF(D217, ROUND(E217/D217*100, 2),0)</f>
        <v>124.62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15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3</v>
      </c>
      <c r="Q217" s="22">
        <v>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18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12</v>
      </c>
      <c r="AI217" s="22">
        <v>50</v>
      </c>
      <c r="AJ217" s="22">
        <f>IF(AH217, ROUND(AI217/AH217*100, 2),0)</f>
        <v>416.67</v>
      </c>
      <c r="AK217" s="20" t="s">
        <v>356</v>
      </c>
      <c r="AL217" s="28" t="s">
        <v>357</v>
      </c>
      <c r="AM217" s="13">
        <v>169</v>
      </c>
      <c r="AN217" s="22">
        <v>2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1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2</v>
      </c>
      <c r="BB217" s="22">
        <f>IF(AZ217, ROUND(BA217/AZ217*100, 2),0)</f>
        <v>0</v>
      </c>
      <c r="BC217" s="20" t="s">
        <v>356</v>
      </c>
      <c r="BD217" s="28" t="s">
        <v>357</v>
      </c>
      <c r="BE217" s="13">
        <v>169</v>
      </c>
      <c r="BF217" s="22">
        <v>1</v>
      </c>
      <c r="BG217" s="22">
        <v>9</v>
      </c>
      <c r="BH217" s="22">
        <f>IF(BF217, ROUND(BG217/BF217*100, 2),0)</f>
        <v>900</v>
      </c>
      <c r="BI217" s="20" t="s">
        <v>356</v>
      </c>
      <c r="BJ217" s="28" t="s">
        <v>357</v>
      </c>
      <c r="BK217" s="13">
        <v>169</v>
      </c>
      <c r="BL217" s="22">
        <v>666</v>
      </c>
      <c r="BM217" s="22">
        <v>30</v>
      </c>
      <c r="BN217" s="22">
        <f>IF(BL217, ROUND(BM217/BL217*100, 2),0)</f>
        <v>4.5</v>
      </c>
      <c r="BO217" s="20" t="s">
        <v>356</v>
      </c>
      <c r="BP217" s="28" t="s">
        <v>357</v>
      </c>
      <c r="BQ217" s="13">
        <v>169</v>
      </c>
      <c r="BR217" s="22">
        <v>867</v>
      </c>
      <c r="BS217" s="22">
        <v>1767</v>
      </c>
      <c r="BT217" s="22">
        <f>IF(BR217, ROUND(BS217/BR217*100, 2),0)</f>
        <v>203.81</v>
      </c>
      <c r="BU217" s="20" t="s">
        <v>356</v>
      </c>
      <c r="BV217" s="28" t="s">
        <v>357</v>
      </c>
      <c r="BW217" s="13">
        <v>169</v>
      </c>
      <c r="BX217" s="22">
        <v>12</v>
      </c>
      <c r="BY217" s="22">
        <v>0</v>
      </c>
      <c r="BZ217" s="22">
        <f>IF(BX217, ROUND(BY217/BX217*100, 2),0)</f>
        <v>0</v>
      </c>
      <c r="CA217" s="20" t="s">
        <v>356</v>
      </c>
      <c r="CB217" s="28" t="s">
        <v>357</v>
      </c>
      <c r="CC217" s="13">
        <v>169</v>
      </c>
      <c r="CD217" s="22">
        <v>0</v>
      </c>
      <c r="CE217" s="22">
        <v>63</v>
      </c>
      <c r="CF217" s="22">
        <f>IF(CD217, ROUND(CE217/CD217*100, 2),0)</f>
        <v>0</v>
      </c>
      <c r="CG217" s="20" t="s">
        <v>356</v>
      </c>
      <c r="CH217" s="28" t="s">
        <v>357</v>
      </c>
      <c r="CI217" s="13">
        <v>169</v>
      </c>
      <c r="CJ217" s="22">
        <v>4</v>
      </c>
      <c r="CK217" s="22">
        <v>0</v>
      </c>
      <c r="CL217" s="22">
        <f>IF(CJ217, ROUND(CK217/CJ217*100, 2),0)</f>
        <v>0</v>
      </c>
    </row>
    <row r="218" spans="1:90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141"/>
        <v>0</v>
      </c>
      <c r="E218" s="22">
        <f t="shared" ca="1" si="141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  <c r="BC218" s="20" t="s">
        <v>358</v>
      </c>
      <c r="BD218" s="28" t="s">
        <v>359</v>
      </c>
      <c r="BE218" s="13">
        <v>170</v>
      </c>
      <c r="BF218" s="22">
        <v>0</v>
      </c>
      <c r="BG218" s="22">
        <v>0</v>
      </c>
      <c r="BH218" s="22">
        <f>IF(BF218, ROUND(BG218/BF218*100, 2),0)</f>
        <v>0</v>
      </c>
      <c r="BI218" s="20" t="s">
        <v>358</v>
      </c>
      <c r="BJ218" s="28" t="s">
        <v>359</v>
      </c>
      <c r="BK218" s="13">
        <v>170</v>
      </c>
      <c r="BL218" s="22">
        <v>0</v>
      </c>
      <c r="BM218" s="22">
        <v>0</v>
      </c>
      <c r="BN218" s="22">
        <f>IF(BL218, ROUND(BM218/BL218*100, 2),0)</f>
        <v>0</v>
      </c>
      <c r="BO218" s="20" t="s">
        <v>358</v>
      </c>
      <c r="BP218" s="28" t="s">
        <v>359</v>
      </c>
      <c r="BQ218" s="13">
        <v>170</v>
      </c>
      <c r="BR218" s="22">
        <v>0</v>
      </c>
      <c r="BS218" s="22">
        <v>0</v>
      </c>
      <c r="BT218" s="22">
        <f>IF(BR218, ROUND(BS218/BR218*100, 2),0)</f>
        <v>0</v>
      </c>
      <c r="BU218" s="20" t="s">
        <v>358</v>
      </c>
      <c r="BV218" s="28" t="s">
        <v>359</v>
      </c>
      <c r="BW218" s="13">
        <v>170</v>
      </c>
      <c r="BX218" s="22">
        <v>0</v>
      </c>
      <c r="BY218" s="22">
        <v>0</v>
      </c>
      <c r="BZ218" s="22">
        <f>IF(BX218, ROUND(BY218/BX218*100, 2),0)</f>
        <v>0</v>
      </c>
      <c r="CA218" s="20" t="s">
        <v>358</v>
      </c>
      <c r="CB218" s="28" t="s">
        <v>359</v>
      </c>
      <c r="CC218" s="13">
        <v>170</v>
      </c>
      <c r="CD218" s="22">
        <v>0</v>
      </c>
      <c r="CE218" s="22">
        <v>0</v>
      </c>
      <c r="CF218" s="22">
        <f>IF(CD218, ROUND(CE218/CD218*100, 2),0)</f>
        <v>0</v>
      </c>
      <c r="CG218" s="20" t="s">
        <v>358</v>
      </c>
      <c r="CH218" s="28" t="s">
        <v>359</v>
      </c>
      <c r="CI218" s="13">
        <v>170</v>
      </c>
      <c r="CJ218" s="22">
        <v>0</v>
      </c>
      <c r="CK218" s="22">
        <v>0</v>
      </c>
      <c r="CL218" s="22">
        <f>IF(CJ218, ROUND(CK218/CJ218*100, 2),0)</f>
        <v>0</v>
      </c>
    </row>
    <row r="219" spans="1:90" ht="19.350000000000001" customHeight="1" x14ac:dyDescent="0.25">
      <c r="A219" s="16"/>
      <c r="B219" s="32" t="s">
        <v>16</v>
      </c>
      <c r="C219" s="18" t="s">
        <v>12</v>
      </c>
      <c r="D219" s="25"/>
      <c r="E219" s="25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  <c r="BC219" s="16"/>
      <c r="BD219" s="32" t="s">
        <v>16</v>
      </c>
      <c r="BE219" s="18" t="s">
        <v>12</v>
      </c>
      <c r="BF219" s="25"/>
      <c r="BG219" s="25"/>
      <c r="BH219" s="19"/>
      <c r="BI219" s="16"/>
      <c r="BJ219" s="32" t="s">
        <v>16</v>
      </c>
      <c r="BK219" s="18" t="s">
        <v>12</v>
      </c>
      <c r="BL219" s="25"/>
      <c r="BM219" s="25"/>
      <c r="BN219" s="19"/>
      <c r="BO219" s="16"/>
      <c r="BP219" s="32" t="s">
        <v>16</v>
      </c>
      <c r="BQ219" s="18" t="s">
        <v>12</v>
      </c>
      <c r="BR219" s="25"/>
      <c r="BS219" s="25"/>
      <c r="BT219" s="19"/>
      <c r="BU219" s="16"/>
      <c r="BV219" s="32" t="s">
        <v>16</v>
      </c>
      <c r="BW219" s="18" t="s">
        <v>12</v>
      </c>
      <c r="BX219" s="25"/>
      <c r="BY219" s="25"/>
      <c r="BZ219" s="19"/>
      <c r="CA219" s="16"/>
      <c r="CB219" s="32" t="s">
        <v>16</v>
      </c>
      <c r="CC219" s="18" t="s">
        <v>12</v>
      </c>
      <c r="CD219" s="25"/>
      <c r="CE219" s="25"/>
      <c r="CF219" s="19"/>
      <c r="CG219" s="16"/>
      <c r="CH219" s="32" t="s">
        <v>16</v>
      </c>
      <c r="CI219" s="18" t="s">
        <v>12</v>
      </c>
      <c r="CJ219" s="25"/>
      <c r="CK219" s="25"/>
      <c r="CL219" s="19"/>
    </row>
    <row r="220" spans="1:90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142">SUM(OFFSET(D220,0,6),OFFSET(D220,0,12),OFFSET(D220,0,18),OFFSET(D220,0,24),OFFSET(D220,0,30),OFFSET(D220,0,36),OFFSET(D220,0,42),OFFSET(D220,0,48),OFFSET(D220,0,54),OFFSET(D220,0,60),OFFSET(D220,0,66),OFFSET(D220,0,72),OFFSET(D220,0,78),OFFSET(D220,0,84))</f>
        <v>0</v>
      </c>
      <c r="E220" s="22">
        <f t="shared" ca="1" si="142"/>
        <v>0</v>
      </c>
      <c r="F220" s="22">
        <f t="shared" ref="F220:F225" ca="1" si="143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144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145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146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147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48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49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50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51">IF(AZ220, ROUND(BA220/AZ220*100, 2),0)</f>
        <v>0</v>
      </c>
      <c r="BC220" s="26" t="s">
        <v>360</v>
      </c>
      <c r="BD220" s="27" t="s">
        <v>361</v>
      </c>
      <c r="BE220" s="13">
        <v>171</v>
      </c>
      <c r="BF220" s="22">
        <v>0</v>
      </c>
      <c r="BG220" s="22">
        <v>0</v>
      </c>
      <c r="BH220" s="22">
        <f t="shared" ref="BH220:BH225" si="152">IF(BF220, ROUND(BG220/BF220*100, 2),0)</f>
        <v>0</v>
      </c>
      <c r="BI220" s="26" t="s">
        <v>360</v>
      </c>
      <c r="BJ220" s="27" t="s">
        <v>361</v>
      </c>
      <c r="BK220" s="13">
        <v>171</v>
      </c>
      <c r="BL220" s="22">
        <v>0</v>
      </c>
      <c r="BM220" s="22">
        <v>0</v>
      </c>
      <c r="BN220" s="22">
        <f t="shared" ref="BN220:BN225" si="153">IF(BL220, ROUND(BM220/BL220*100, 2),0)</f>
        <v>0</v>
      </c>
      <c r="BO220" s="26" t="s">
        <v>360</v>
      </c>
      <c r="BP220" s="27" t="s">
        <v>361</v>
      </c>
      <c r="BQ220" s="13">
        <v>171</v>
      </c>
      <c r="BR220" s="22">
        <v>0</v>
      </c>
      <c r="BS220" s="22">
        <v>0</v>
      </c>
      <c r="BT220" s="22">
        <f t="shared" ref="BT220:BT225" si="154">IF(BR220, ROUND(BS220/BR220*100, 2),0)</f>
        <v>0</v>
      </c>
      <c r="BU220" s="26" t="s">
        <v>360</v>
      </c>
      <c r="BV220" s="27" t="s">
        <v>361</v>
      </c>
      <c r="BW220" s="13">
        <v>171</v>
      </c>
      <c r="BX220" s="22">
        <v>0</v>
      </c>
      <c r="BY220" s="22">
        <v>0</v>
      </c>
      <c r="BZ220" s="22">
        <f t="shared" ref="BZ220:BZ225" si="155">IF(BX220, ROUND(BY220/BX220*100, 2),0)</f>
        <v>0</v>
      </c>
      <c r="CA220" s="26" t="s">
        <v>360</v>
      </c>
      <c r="CB220" s="27" t="s">
        <v>361</v>
      </c>
      <c r="CC220" s="13">
        <v>171</v>
      </c>
      <c r="CD220" s="22">
        <v>0</v>
      </c>
      <c r="CE220" s="22">
        <v>0</v>
      </c>
      <c r="CF220" s="22">
        <f t="shared" ref="CF220:CF225" si="156">IF(CD220, ROUND(CE220/CD220*100, 2),0)</f>
        <v>0</v>
      </c>
      <c r="CG220" s="26" t="s">
        <v>360</v>
      </c>
      <c r="CH220" s="27" t="s">
        <v>361</v>
      </c>
      <c r="CI220" s="13">
        <v>171</v>
      </c>
      <c r="CJ220" s="22">
        <v>0</v>
      </c>
      <c r="CK220" s="22">
        <v>0</v>
      </c>
      <c r="CL220" s="22">
        <f t="shared" ref="CL220:CL225" si="157">IF(CJ220, ROUND(CK220/CJ220*100, 2),0)</f>
        <v>0</v>
      </c>
    </row>
    <row r="221" spans="1:90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142"/>
        <v>0</v>
      </c>
      <c r="E221" s="22">
        <f t="shared" ca="1" si="142"/>
        <v>0</v>
      </c>
      <c r="F221" s="22">
        <f t="shared" ca="1" si="143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144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145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146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147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48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49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50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51"/>
        <v>0</v>
      </c>
      <c r="BC221" s="26" t="s">
        <v>362</v>
      </c>
      <c r="BD221" s="27" t="s">
        <v>363</v>
      </c>
      <c r="BE221" s="13">
        <v>172</v>
      </c>
      <c r="BF221" s="22">
        <v>0</v>
      </c>
      <c r="BG221" s="22">
        <v>0</v>
      </c>
      <c r="BH221" s="22">
        <f t="shared" si="152"/>
        <v>0</v>
      </c>
      <c r="BI221" s="26" t="s">
        <v>362</v>
      </c>
      <c r="BJ221" s="27" t="s">
        <v>363</v>
      </c>
      <c r="BK221" s="13">
        <v>172</v>
      </c>
      <c r="BL221" s="22">
        <v>0</v>
      </c>
      <c r="BM221" s="22">
        <v>0</v>
      </c>
      <c r="BN221" s="22">
        <f t="shared" si="153"/>
        <v>0</v>
      </c>
      <c r="BO221" s="26" t="s">
        <v>362</v>
      </c>
      <c r="BP221" s="27" t="s">
        <v>363</v>
      </c>
      <c r="BQ221" s="13">
        <v>172</v>
      </c>
      <c r="BR221" s="22">
        <v>0</v>
      </c>
      <c r="BS221" s="22">
        <v>0</v>
      </c>
      <c r="BT221" s="22">
        <f t="shared" si="154"/>
        <v>0</v>
      </c>
      <c r="BU221" s="26" t="s">
        <v>362</v>
      </c>
      <c r="BV221" s="27" t="s">
        <v>363</v>
      </c>
      <c r="BW221" s="13">
        <v>172</v>
      </c>
      <c r="BX221" s="22">
        <v>0</v>
      </c>
      <c r="BY221" s="22">
        <v>0</v>
      </c>
      <c r="BZ221" s="22">
        <f t="shared" si="155"/>
        <v>0</v>
      </c>
      <c r="CA221" s="26" t="s">
        <v>362</v>
      </c>
      <c r="CB221" s="27" t="s">
        <v>363</v>
      </c>
      <c r="CC221" s="13">
        <v>172</v>
      </c>
      <c r="CD221" s="22">
        <v>0</v>
      </c>
      <c r="CE221" s="22">
        <v>0</v>
      </c>
      <c r="CF221" s="22">
        <f t="shared" si="156"/>
        <v>0</v>
      </c>
      <c r="CG221" s="26" t="s">
        <v>362</v>
      </c>
      <c r="CH221" s="27" t="s">
        <v>363</v>
      </c>
      <c r="CI221" s="13">
        <v>172</v>
      </c>
      <c r="CJ221" s="22">
        <v>0</v>
      </c>
      <c r="CK221" s="22">
        <v>0</v>
      </c>
      <c r="CL221" s="22">
        <f t="shared" si="157"/>
        <v>0</v>
      </c>
    </row>
    <row r="222" spans="1:90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142"/>
        <v>29</v>
      </c>
      <c r="E222" s="22">
        <f t="shared" ca="1" si="142"/>
        <v>2</v>
      </c>
      <c r="F222" s="22">
        <f t="shared" ca="1" si="143"/>
        <v>6.9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144"/>
        <v>0</v>
      </c>
      <c r="M222" s="20" t="s">
        <v>364</v>
      </c>
      <c r="N222" s="28" t="s">
        <v>365</v>
      </c>
      <c r="O222" s="13">
        <v>173</v>
      </c>
      <c r="P222" s="22">
        <v>0</v>
      </c>
      <c r="Q222" s="22">
        <v>0</v>
      </c>
      <c r="R222" s="22">
        <f t="shared" si="145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146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147"/>
        <v>0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0</v>
      </c>
      <c r="AJ222" s="22">
        <f t="shared" si="148"/>
        <v>0</v>
      </c>
      <c r="AK222" s="20" t="s">
        <v>364</v>
      </c>
      <c r="AL222" s="28" t="s">
        <v>365</v>
      </c>
      <c r="AM222" s="13">
        <v>173</v>
      </c>
      <c r="AN222" s="22">
        <v>0</v>
      </c>
      <c r="AO222" s="22">
        <v>0</v>
      </c>
      <c r="AP222" s="22">
        <f t="shared" si="149"/>
        <v>0</v>
      </c>
      <c r="AQ222" s="20" t="s">
        <v>364</v>
      </c>
      <c r="AR222" s="28" t="s">
        <v>365</v>
      </c>
      <c r="AS222" s="13">
        <v>173</v>
      </c>
      <c r="AT222" s="22">
        <v>2</v>
      </c>
      <c r="AU222" s="22">
        <v>0</v>
      </c>
      <c r="AV222" s="22">
        <f t="shared" si="150"/>
        <v>0</v>
      </c>
      <c r="AW222" s="20" t="s">
        <v>364</v>
      </c>
      <c r="AX222" s="28" t="s">
        <v>365</v>
      </c>
      <c r="AY222" s="13">
        <v>173</v>
      </c>
      <c r="AZ222" s="22">
        <v>1</v>
      </c>
      <c r="BA222" s="22">
        <v>1</v>
      </c>
      <c r="BB222" s="22">
        <f t="shared" si="151"/>
        <v>100</v>
      </c>
      <c r="BC222" s="20" t="s">
        <v>364</v>
      </c>
      <c r="BD222" s="28" t="s">
        <v>365</v>
      </c>
      <c r="BE222" s="13">
        <v>173</v>
      </c>
      <c r="BF222" s="22">
        <v>0</v>
      </c>
      <c r="BG222" s="22">
        <v>1</v>
      </c>
      <c r="BH222" s="22">
        <f t="shared" si="152"/>
        <v>0</v>
      </c>
      <c r="BI222" s="20" t="s">
        <v>364</v>
      </c>
      <c r="BJ222" s="28" t="s">
        <v>365</v>
      </c>
      <c r="BK222" s="13">
        <v>173</v>
      </c>
      <c r="BL222" s="22">
        <v>0</v>
      </c>
      <c r="BM222" s="22">
        <v>0</v>
      </c>
      <c r="BN222" s="22">
        <f t="shared" si="153"/>
        <v>0</v>
      </c>
      <c r="BO222" s="20" t="s">
        <v>364</v>
      </c>
      <c r="BP222" s="28" t="s">
        <v>365</v>
      </c>
      <c r="BQ222" s="13">
        <v>173</v>
      </c>
      <c r="BR222" s="22">
        <v>3</v>
      </c>
      <c r="BS222" s="22">
        <v>0</v>
      </c>
      <c r="BT222" s="22">
        <f t="shared" si="154"/>
        <v>0</v>
      </c>
      <c r="BU222" s="20" t="s">
        <v>364</v>
      </c>
      <c r="BV222" s="28" t="s">
        <v>365</v>
      </c>
      <c r="BW222" s="13">
        <v>173</v>
      </c>
      <c r="BX222" s="22">
        <v>17</v>
      </c>
      <c r="BY222" s="22">
        <v>0</v>
      </c>
      <c r="BZ222" s="22">
        <f t="shared" si="155"/>
        <v>0</v>
      </c>
      <c r="CA222" s="20" t="s">
        <v>364</v>
      </c>
      <c r="CB222" s="28" t="s">
        <v>365</v>
      </c>
      <c r="CC222" s="13">
        <v>173</v>
      </c>
      <c r="CD222" s="22">
        <v>0</v>
      </c>
      <c r="CE222" s="22">
        <v>0</v>
      </c>
      <c r="CF222" s="22">
        <f t="shared" si="156"/>
        <v>0</v>
      </c>
      <c r="CG222" s="20" t="s">
        <v>364</v>
      </c>
      <c r="CH222" s="28" t="s">
        <v>365</v>
      </c>
      <c r="CI222" s="13">
        <v>173</v>
      </c>
      <c r="CJ222" s="22">
        <v>6</v>
      </c>
      <c r="CK222" s="22">
        <v>0</v>
      </c>
      <c r="CL222" s="22">
        <f t="shared" si="157"/>
        <v>0</v>
      </c>
    </row>
    <row r="223" spans="1:90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142"/>
        <v>163</v>
      </c>
      <c r="E223" s="22">
        <f t="shared" ca="1" si="142"/>
        <v>372</v>
      </c>
      <c r="F223" s="22">
        <f t="shared" ca="1" si="143"/>
        <v>228.22</v>
      </c>
      <c r="G223" s="20" t="s">
        <v>366</v>
      </c>
      <c r="H223" s="28" t="s">
        <v>367</v>
      </c>
      <c r="I223" s="13">
        <v>174</v>
      </c>
      <c r="J223" s="22">
        <v>0</v>
      </c>
      <c r="K223" s="22">
        <v>0</v>
      </c>
      <c r="L223" s="22">
        <f t="shared" si="144"/>
        <v>0</v>
      </c>
      <c r="M223" s="20" t="s">
        <v>366</v>
      </c>
      <c r="N223" s="28" t="s">
        <v>367</v>
      </c>
      <c r="O223" s="13">
        <v>174</v>
      </c>
      <c r="P223" s="22">
        <v>4</v>
      </c>
      <c r="Q223" s="22">
        <v>0</v>
      </c>
      <c r="R223" s="22">
        <f t="shared" si="145"/>
        <v>0</v>
      </c>
      <c r="S223" s="20" t="s">
        <v>366</v>
      </c>
      <c r="T223" s="28" t="s">
        <v>367</v>
      </c>
      <c r="U223" s="13">
        <v>174</v>
      </c>
      <c r="V223" s="22">
        <v>0</v>
      </c>
      <c r="W223" s="22">
        <v>0</v>
      </c>
      <c r="X223" s="22">
        <f t="shared" si="146"/>
        <v>0</v>
      </c>
      <c r="Y223" s="20" t="s">
        <v>366</v>
      </c>
      <c r="Z223" s="28" t="s">
        <v>367</v>
      </c>
      <c r="AA223" s="13">
        <v>174</v>
      </c>
      <c r="AB223" s="22">
        <v>42</v>
      </c>
      <c r="AC223" s="22">
        <v>169</v>
      </c>
      <c r="AD223" s="22">
        <f t="shared" si="147"/>
        <v>402.38</v>
      </c>
      <c r="AE223" s="20" t="s">
        <v>366</v>
      </c>
      <c r="AF223" s="28" t="s">
        <v>367</v>
      </c>
      <c r="AG223" s="13">
        <v>174</v>
      </c>
      <c r="AH223" s="22">
        <v>1</v>
      </c>
      <c r="AI223" s="22">
        <v>21</v>
      </c>
      <c r="AJ223" s="22">
        <f t="shared" si="148"/>
        <v>2100</v>
      </c>
      <c r="AK223" s="20" t="s">
        <v>366</v>
      </c>
      <c r="AL223" s="28" t="s">
        <v>367</v>
      </c>
      <c r="AM223" s="13">
        <v>174</v>
      </c>
      <c r="AN223" s="22">
        <v>1</v>
      </c>
      <c r="AO223" s="22">
        <v>0</v>
      </c>
      <c r="AP223" s="22">
        <f t="shared" si="149"/>
        <v>0</v>
      </c>
      <c r="AQ223" s="20" t="s">
        <v>366</v>
      </c>
      <c r="AR223" s="28" t="s">
        <v>367</v>
      </c>
      <c r="AS223" s="13">
        <v>174</v>
      </c>
      <c r="AT223" s="22">
        <v>7</v>
      </c>
      <c r="AU223" s="22">
        <v>35</v>
      </c>
      <c r="AV223" s="22">
        <f t="shared" si="150"/>
        <v>500</v>
      </c>
      <c r="AW223" s="20" t="s">
        <v>366</v>
      </c>
      <c r="AX223" s="28" t="s">
        <v>367</v>
      </c>
      <c r="AY223" s="13">
        <v>174</v>
      </c>
      <c r="AZ223" s="22">
        <v>0</v>
      </c>
      <c r="BA223" s="22">
        <v>0</v>
      </c>
      <c r="BB223" s="22">
        <f t="shared" si="151"/>
        <v>0</v>
      </c>
      <c r="BC223" s="20" t="s">
        <v>366</v>
      </c>
      <c r="BD223" s="28" t="s">
        <v>367</v>
      </c>
      <c r="BE223" s="13">
        <v>174</v>
      </c>
      <c r="BF223" s="22">
        <v>1</v>
      </c>
      <c r="BG223" s="22">
        <v>1</v>
      </c>
      <c r="BH223" s="22">
        <f t="shared" si="152"/>
        <v>100</v>
      </c>
      <c r="BI223" s="20" t="s">
        <v>366</v>
      </c>
      <c r="BJ223" s="28" t="s">
        <v>367</v>
      </c>
      <c r="BK223" s="13">
        <v>174</v>
      </c>
      <c r="BL223" s="22">
        <v>0</v>
      </c>
      <c r="BM223" s="22">
        <v>12</v>
      </c>
      <c r="BN223" s="22">
        <f t="shared" si="153"/>
        <v>0</v>
      </c>
      <c r="BO223" s="20" t="s">
        <v>366</v>
      </c>
      <c r="BP223" s="28" t="s">
        <v>367</v>
      </c>
      <c r="BQ223" s="13">
        <v>174</v>
      </c>
      <c r="BR223" s="22">
        <v>48</v>
      </c>
      <c r="BS223" s="22">
        <v>49</v>
      </c>
      <c r="BT223" s="22">
        <f t="shared" si="154"/>
        <v>102.08</v>
      </c>
      <c r="BU223" s="20" t="s">
        <v>366</v>
      </c>
      <c r="BV223" s="28" t="s">
        <v>367</v>
      </c>
      <c r="BW223" s="13">
        <v>174</v>
      </c>
      <c r="BX223" s="22">
        <v>29</v>
      </c>
      <c r="BY223" s="22">
        <v>0</v>
      </c>
      <c r="BZ223" s="22">
        <f t="shared" si="155"/>
        <v>0</v>
      </c>
      <c r="CA223" s="20" t="s">
        <v>366</v>
      </c>
      <c r="CB223" s="28" t="s">
        <v>367</v>
      </c>
      <c r="CC223" s="13">
        <v>174</v>
      </c>
      <c r="CD223" s="22">
        <v>0</v>
      </c>
      <c r="CE223" s="22">
        <v>61</v>
      </c>
      <c r="CF223" s="22">
        <f t="shared" si="156"/>
        <v>0</v>
      </c>
      <c r="CG223" s="20" t="s">
        <v>366</v>
      </c>
      <c r="CH223" s="28" t="s">
        <v>367</v>
      </c>
      <c r="CI223" s="13">
        <v>174</v>
      </c>
      <c r="CJ223" s="22">
        <v>30</v>
      </c>
      <c r="CK223" s="22">
        <v>24</v>
      </c>
      <c r="CL223" s="22">
        <f t="shared" si="157"/>
        <v>80</v>
      </c>
    </row>
    <row r="224" spans="1:90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142"/>
        <v>14</v>
      </c>
      <c r="E224" s="22">
        <f t="shared" ca="1" si="142"/>
        <v>9</v>
      </c>
      <c r="F224" s="22">
        <f t="shared" ca="1" si="143"/>
        <v>64.290000000000006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0</v>
      </c>
      <c r="L224" s="22">
        <f t="shared" si="144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145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146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147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48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149"/>
        <v>0</v>
      </c>
      <c r="AQ224" s="20" t="s">
        <v>368</v>
      </c>
      <c r="AR224" s="28" t="s">
        <v>369</v>
      </c>
      <c r="AS224" s="13">
        <v>175</v>
      </c>
      <c r="AT224" s="22">
        <v>1</v>
      </c>
      <c r="AU224" s="22">
        <v>1</v>
      </c>
      <c r="AV224" s="22">
        <f t="shared" si="150"/>
        <v>100</v>
      </c>
      <c r="AW224" s="20" t="s">
        <v>368</v>
      </c>
      <c r="AX224" s="28" t="s">
        <v>369</v>
      </c>
      <c r="AY224" s="13">
        <v>175</v>
      </c>
      <c r="AZ224" s="22">
        <v>0</v>
      </c>
      <c r="BA224" s="22">
        <v>0</v>
      </c>
      <c r="BB224" s="22">
        <f t="shared" si="151"/>
        <v>0</v>
      </c>
      <c r="BC224" s="20" t="s">
        <v>368</v>
      </c>
      <c r="BD224" s="28" t="s">
        <v>369</v>
      </c>
      <c r="BE224" s="13">
        <v>175</v>
      </c>
      <c r="BF224" s="22">
        <v>1</v>
      </c>
      <c r="BG224" s="22">
        <v>1</v>
      </c>
      <c r="BH224" s="22">
        <f t="shared" si="152"/>
        <v>100</v>
      </c>
      <c r="BI224" s="20" t="s">
        <v>368</v>
      </c>
      <c r="BJ224" s="28" t="s">
        <v>369</v>
      </c>
      <c r="BK224" s="13">
        <v>175</v>
      </c>
      <c r="BL224" s="22">
        <v>5</v>
      </c>
      <c r="BM224" s="22">
        <v>5</v>
      </c>
      <c r="BN224" s="22">
        <f t="shared" si="153"/>
        <v>100</v>
      </c>
      <c r="BO224" s="20" t="s">
        <v>368</v>
      </c>
      <c r="BP224" s="28" t="s">
        <v>369</v>
      </c>
      <c r="BQ224" s="13">
        <v>175</v>
      </c>
      <c r="BR224" s="22">
        <v>7</v>
      </c>
      <c r="BS224" s="22">
        <v>2</v>
      </c>
      <c r="BT224" s="22">
        <f t="shared" si="154"/>
        <v>28.57</v>
      </c>
      <c r="BU224" s="20" t="s">
        <v>368</v>
      </c>
      <c r="BV224" s="28" t="s">
        <v>369</v>
      </c>
      <c r="BW224" s="13">
        <v>175</v>
      </c>
      <c r="BX224" s="22">
        <v>0</v>
      </c>
      <c r="BY224" s="22">
        <v>0</v>
      </c>
      <c r="BZ224" s="22">
        <f t="shared" si="155"/>
        <v>0</v>
      </c>
      <c r="CA224" s="20" t="s">
        <v>368</v>
      </c>
      <c r="CB224" s="28" t="s">
        <v>369</v>
      </c>
      <c r="CC224" s="13">
        <v>175</v>
      </c>
      <c r="CD224" s="22">
        <v>0</v>
      </c>
      <c r="CE224" s="22">
        <v>0</v>
      </c>
      <c r="CF224" s="22">
        <f t="shared" si="156"/>
        <v>0</v>
      </c>
      <c r="CG224" s="20" t="s">
        <v>368</v>
      </c>
      <c r="CH224" s="28" t="s">
        <v>369</v>
      </c>
      <c r="CI224" s="13">
        <v>175</v>
      </c>
      <c r="CJ224" s="22">
        <v>0</v>
      </c>
      <c r="CK224" s="22">
        <v>0</v>
      </c>
      <c r="CL224" s="22">
        <f t="shared" si="157"/>
        <v>0</v>
      </c>
    </row>
    <row r="225" spans="1:90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142"/>
        <v>699</v>
      </c>
      <c r="E225" s="22">
        <f t="shared" ca="1" si="142"/>
        <v>837</v>
      </c>
      <c r="F225" s="22">
        <f t="shared" ca="1" si="143"/>
        <v>119.74</v>
      </c>
      <c r="G225" s="20" t="s">
        <v>370</v>
      </c>
      <c r="H225" s="28" t="s">
        <v>371</v>
      </c>
      <c r="I225" s="13">
        <v>176</v>
      </c>
      <c r="J225" s="22">
        <v>90</v>
      </c>
      <c r="K225" s="22">
        <v>98</v>
      </c>
      <c r="L225" s="22">
        <f t="shared" si="144"/>
        <v>108.89</v>
      </c>
      <c r="M225" s="20" t="s">
        <v>370</v>
      </c>
      <c r="N225" s="28" t="s">
        <v>371</v>
      </c>
      <c r="O225" s="13">
        <v>176</v>
      </c>
      <c r="P225" s="22">
        <v>16</v>
      </c>
      <c r="Q225" s="22">
        <v>20</v>
      </c>
      <c r="R225" s="22">
        <f t="shared" si="145"/>
        <v>125</v>
      </c>
      <c r="S225" s="20" t="s">
        <v>370</v>
      </c>
      <c r="T225" s="28" t="s">
        <v>371</v>
      </c>
      <c r="U225" s="13">
        <v>176</v>
      </c>
      <c r="V225" s="22">
        <v>12</v>
      </c>
      <c r="W225" s="22">
        <v>10</v>
      </c>
      <c r="X225" s="22">
        <f t="shared" si="146"/>
        <v>83.33</v>
      </c>
      <c r="Y225" s="20" t="s">
        <v>370</v>
      </c>
      <c r="Z225" s="28" t="s">
        <v>371</v>
      </c>
      <c r="AA225" s="13">
        <v>176</v>
      </c>
      <c r="AB225" s="22">
        <v>67</v>
      </c>
      <c r="AC225" s="22">
        <v>56</v>
      </c>
      <c r="AD225" s="22">
        <f t="shared" si="147"/>
        <v>83.58</v>
      </c>
      <c r="AE225" s="20" t="s">
        <v>370</v>
      </c>
      <c r="AF225" s="28" t="s">
        <v>371</v>
      </c>
      <c r="AG225" s="13">
        <v>176</v>
      </c>
      <c r="AH225" s="22">
        <v>34</v>
      </c>
      <c r="AI225" s="22">
        <v>34</v>
      </c>
      <c r="AJ225" s="22">
        <f t="shared" si="148"/>
        <v>100</v>
      </c>
      <c r="AK225" s="20" t="s">
        <v>370</v>
      </c>
      <c r="AL225" s="28" t="s">
        <v>371</v>
      </c>
      <c r="AM225" s="13">
        <v>176</v>
      </c>
      <c r="AN225" s="22">
        <v>14</v>
      </c>
      <c r="AO225" s="22">
        <v>24</v>
      </c>
      <c r="AP225" s="22">
        <f t="shared" si="149"/>
        <v>171.43</v>
      </c>
      <c r="AQ225" s="20" t="s">
        <v>370</v>
      </c>
      <c r="AR225" s="28" t="s">
        <v>371</v>
      </c>
      <c r="AS225" s="13">
        <v>176</v>
      </c>
      <c r="AT225" s="22">
        <v>43</v>
      </c>
      <c r="AU225" s="22">
        <v>42</v>
      </c>
      <c r="AV225" s="22">
        <f t="shared" si="150"/>
        <v>97.67</v>
      </c>
      <c r="AW225" s="20" t="s">
        <v>370</v>
      </c>
      <c r="AX225" s="28" t="s">
        <v>371</v>
      </c>
      <c r="AY225" s="13">
        <v>176</v>
      </c>
      <c r="AZ225" s="22">
        <v>114</v>
      </c>
      <c r="BA225" s="22">
        <v>223</v>
      </c>
      <c r="BB225" s="22">
        <f t="shared" si="151"/>
        <v>195.61</v>
      </c>
      <c r="BC225" s="20" t="s">
        <v>370</v>
      </c>
      <c r="BD225" s="28" t="s">
        <v>371</v>
      </c>
      <c r="BE225" s="13">
        <v>176</v>
      </c>
      <c r="BF225" s="22">
        <v>94</v>
      </c>
      <c r="BG225" s="22">
        <v>52</v>
      </c>
      <c r="BH225" s="22">
        <f t="shared" si="152"/>
        <v>55.32</v>
      </c>
      <c r="BI225" s="20" t="s">
        <v>370</v>
      </c>
      <c r="BJ225" s="28" t="s">
        <v>371</v>
      </c>
      <c r="BK225" s="13">
        <v>176</v>
      </c>
      <c r="BL225" s="22">
        <v>44</v>
      </c>
      <c r="BM225" s="22">
        <v>47</v>
      </c>
      <c r="BN225" s="22">
        <f t="shared" si="153"/>
        <v>106.82</v>
      </c>
      <c r="BO225" s="20" t="s">
        <v>370</v>
      </c>
      <c r="BP225" s="28" t="s">
        <v>371</v>
      </c>
      <c r="BQ225" s="13">
        <v>176</v>
      </c>
      <c r="BR225" s="22">
        <v>74</v>
      </c>
      <c r="BS225" s="22">
        <v>127</v>
      </c>
      <c r="BT225" s="22">
        <f t="shared" si="154"/>
        <v>171.62</v>
      </c>
      <c r="BU225" s="20" t="s">
        <v>370</v>
      </c>
      <c r="BV225" s="28" t="s">
        <v>371</v>
      </c>
      <c r="BW225" s="13">
        <v>176</v>
      </c>
      <c r="BX225" s="22">
        <v>40</v>
      </c>
      <c r="BY225" s="22">
        <v>50</v>
      </c>
      <c r="BZ225" s="22">
        <f t="shared" si="155"/>
        <v>125</v>
      </c>
      <c r="CA225" s="20" t="s">
        <v>370</v>
      </c>
      <c r="CB225" s="28" t="s">
        <v>371</v>
      </c>
      <c r="CC225" s="13">
        <v>176</v>
      </c>
      <c r="CD225" s="22">
        <v>20</v>
      </c>
      <c r="CE225" s="22">
        <v>29</v>
      </c>
      <c r="CF225" s="22">
        <f t="shared" si="156"/>
        <v>145</v>
      </c>
      <c r="CG225" s="20" t="s">
        <v>370</v>
      </c>
      <c r="CH225" s="28" t="s">
        <v>371</v>
      </c>
      <c r="CI225" s="13">
        <v>176</v>
      </c>
      <c r="CJ225" s="22">
        <v>37</v>
      </c>
      <c r="CK225" s="22">
        <v>25</v>
      </c>
      <c r="CL225" s="22">
        <f t="shared" si="157"/>
        <v>67.569999999999993</v>
      </c>
    </row>
    <row r="226" spans="1:90" ht="19.350000000000001" customHeight="1" x14ac:dyDescent="0.25">
      <c r="A226" s="23"/>
      <c r="B226" s="32" t="s">
        <v>16</v>
      </c>
      <c r="C226" s="18" t="s">
        <v>12</v>
      </c>
      <c r="D226" s="25"/>
      <c r="E226" s="25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  <c r="BC226" s="23"/>
      <c r="BD226" s="32" t="s">
        <v>16</v>
      </c>
      <c r="BE226" s="18" t="s">
        <v>12</v>
      </c>
      <c r="BF226" s="25"/>
      <c r="BG226" s="25"/>
      <c r="BH226" s="19"/>
      <c r="BI226" s="23"/>
      <c r="BJ226" s="32" t="s">
        <v>16</v>
      </c>
      <c r="BK226" s="18" t="s">
        <v>12</v>
      </c>
      <c r="BL226" s="25"/>
      <c r="BM226" s="25"/>
      <c r="BN226" s="19"/>
      <c r="BO226" s="23"/>
      <c r="BP226" s="32" t="s">
        <v>16</v>
      </c>
      <c r="BQ226" s="18" t="s">
        <v>12</v>
      </c>
      <c r="BR226" s="25"/>
      <c r="BS226" s="25"/>
      <c r="BT226" s="19"/>
      <c r="BU226" s="23"/>
      <c r="BV226" s="32" t="s">
        <v>16</v>
      </c>
      <c r="BW226" s="18" t="s">
        <v>12</v>
      </c>
      <c r="BX226" s="25"/>
      <c r="BY226" s="25"/>
      <c r="BZ226" s="19"/>
      <c r="CA226" s="23"/>
      <c r="CB226" s="32" t="s">
        <v>16</v>
      </c>
      <c r="CC226" s="18" t="s">
        <v>12</v>
      </c>
      <c r="CD226" s="25"/>
      <c r="CE226" s="25"/>
      <c r="CF226" s="19"/>
      <c r="CG226" s="23"/>
      <c r="CH226" s="32" t="s">
        <v>16</v>
      </c>
      <c r="CI226" s="18" t="s">
        <v>12</v>
      </c>
      <c r="CJ226" s="25"/>
      <c r="CK226" s="25"/>
      <c r="CL226" s="19"/>
    </row>
    <row r="227" spans="1:90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158">SUM(OFFSET(D227,0,6),OFFSET(D227,0,12),OFFSET(D227,0,18),OFFSET(D227,0,24),OFFSET(D227,0,30),OFFSET(D227,0,36),OFFSET(D227,0,42),OFFSET(D227,0,48),OFFSET(D227,0,54),OFFSET(D227,0,60),OFFSET(D227,0,66),OFFSET(D227,0,72),OFFSET(D227,0,78),OFFSET(D227,0,84))</f>
        <v>605</v>
      </c>
      <c r="E227" s="22">
        <f t="shared" ca="1" si="158"/>
        <v>708</v>
      </c>
      <c r="F227" s="22">
        <f t="shared" ref="F227:F234" ca="1" si="159">IF(D227, ROUND(E227/D227*100, 2),0)</f>
        <v>117.02</v>
      </c>
      <c r="G227" s="26" t="s">
        <v>372</v>
      </c>
      <c r="H227" s="27" t="s">
        <v>373</v>
      </c>
      <c r="I227" s="13">
        <v>177</v>
      </c>
      <c r="J227" s="22">
        <v>90</v>
      </c>
      <c r="K227" s="22">
        <v>93</v>
      </c>
      <c r="L227" s="22">
        <f t="shared" ref="L227:L234" si="160">IF(J227, ROUND(K227/J227*100, 2),0)</f>
        <v>103.33</v>
      </c>
      <c r="M227" s="26" t="s">
        <v>372</v>
      </c>
      <c r="N227" s="27" t="s">
        <v>373</v>
      </c>
      <c r="O227" s="13">
        <v>177</v>
      </c>
      <c r="P227" s="22">
        <v>11</v>
      </c>
      <c r="Q227" s="22">
        <v>17</v>
      </c>
      <c r="R227" s="22">
        <f t="shared" ref="R227:R234" si="161">IF(P227, ROUND(Q227/P227*100, 2),0)</f>
        <v>154.55000000000001</v>
      </c>
      <c r="S227" s="26" t="s">
        <v>372</v>
      </c>
      <c r="T227" s="27" t="s">
        <v>373</v>
      </c>
      <c r="U227" s="13">
        <v>177</v>
      </c>
      <c r="V227" s="22">
        <v>9</v>
      </c>
      <c r="W227" s="22">
        <v>4</v>
      </c>
      <c r="X227" s="22">
        <f t="shared" ref="X227:X234" si="162">IF(V227, ROUND(W227/V227*100, 2),0)</f>
        <v>44.44</v>
      </c>
      <c r="Y227" s="26" t="s">
        <v>372</v>
      </c>
      <c r="Z227" s="27" t="s">
        <v>373</v>
      </c>
      <c r="AA227" s="13">
        <v>177</v>
      </c>
      <c r="AB227" s="22">
        <v>65</v>
      </c>
      <c r="AC227" s="22">
        <v>53</v>
      </c>
      <c r="AD227" s="22">
        <f t="shared" ref="AD227:AD234" si="163">IF(AB227, ROUND(AC227/AB227*100, 2),0)</f>
        <v>81.540000000000006</v>
      </c>
      <c r="AE227" s="26" t="s">
        <v>372</v>
      </c>
      <c r="AF227" s="27" t="s">
        <v>373</v>
      </c>
      <c r="AG227" s="13">
        <v>177</v>
      </c>
      <c r="AH227" s="22">
        <v>30</v>
      </c>
      <c r="AI227" s="22">
        <v>31</v>
      </c>
      <c r="AJ227" s="22">
        <f t="shared" ref="AJ227:AJ234" si="164">IF(AH227, ROUND(AI227/AH227*100, 2),0)</f>
        <v>103.33</v>
      </c>
      <c r="AK227" s="26" t="s">
        <v>372</v>
      </c>
      <c r="AL227" s="27" t="s">
        <v>373</v>
      </c>
      <c r="AM227" s="13">
        <v>177</v>
      </c>
      <c r="AN227" s="22">
        <v>12</v>
      </c>
      <c r="AO227" s="22">
        <v>20</v>
      </c>
      <c r="AP227" s="22">
        <f t="shared" ref="AP227:AP234" si="165">IF(AN227, ROUND(AO227/AN227*100, 2),0)</f>
        <v>166.67</v>
      </c>
      <c r="AQ227" s="26" t="s">
        <v>372</v>
      </c>
      <c r="AR227" s="27" t="s">
        <v>373</v>
      </c>
      <c r="AS227" s="13">
        <v>177</v>
      </c>
      <c r="AT227" s="22">
        <v>36</v>
      </c>
      <c r="AU227" s="22">
        <v>40</v>
      </c>
      <c r="AV227" s="22">
        <f t="shared" ref="AV227:AV234" si="166">IF(AT227, ROUND(AU227/AT227*100, 2),0)</f>
        <v>111.11</v>
      </c>
      <c r="AW227" s="26" t="s">
        <v>372</v>
      </c>
      <c r="AX227" s="27" t="s">
        <v>373</v>
      </c>
      <c r="AY227" s="13">
        <v>177</v>
      </c>
      <c r="AZ227" s="22">
        <v>111</v>
      </c>
      <c r="BA227" s="22">
        <v>192</v>
      </c>
      <c r="BB227" s="22">
        <f t="shared" ref="BB227:BB234" si="167">IF(AZ227, ROUND(BA227/AZ227*100, 2),0)</f>
        <v>172.97</v>
      </c>
      <c r="BC227" s="26" t="s">
        <v>372</v>
      </c>
      <c r="BD227" s="27" t="s">
        <v>373</v>
      </c>
      <c r="BE227" s="13">
        <v>177</v>
      </c>
      <c r="BF227" s="22">
        <v>71</v>
      </c>
      <c r="BG227" s="22">
        <v>46</v>
      </c>
      <c r="BH227" s="22">
        <f t="shared" ref="BH227:BH234" si="168">IF(BF227, ROUND(BG227/BF227*100, 2),0)</f>
        <v>64.790000000000006</v>
      </c>
      <c r="BI227" s="26" t="s">
        <v>372</v>
      </c>
      <c r="BJ227" s="27" t="s">
        <v>373</v>
      </c>
      <c r="BK227" s="13">
        <v>177</v>
      </c>
      <c r="BL227" s="22">
        <v>36</v>
      </c>
      <c r="BM227" s="22">
        <v>41</v>
      </c>
      <c r="BN227" s="22">
        <f t="shared" ref="BN227:BN234" si="169">IF(BL227, ROUND(BM227/BL227*100, 2),0)</f>
        <v>113.89</v>
      </c>
      <c r="BO227" s="26" t="s">
        <v>372</v>
      </c>
      <c r="BP227" s="27" t="s">
        <v>373</v>
      </c>
      <c r="BQ227" s="13">
        <v>177</v>
      </c>
      <c r="BR227" s="22">
        <v>64</v>
      </c>
      <c r="BS227" s="22">
        <v>116</v>
      </c>
      <c r="BT227" s="22">
        <f t="shared" ref="BT227:BT234" si="170">IF(BR227, ROUND(BS227/BR227*100, 2),0)</f>
        <v>181.25</v>
      </c>
      <c r="BU227" s="26" t="s">
        <v>372</v>
      </c>
      <c r="BV227" s="27" t="s">
        <v>373</v>
      </c>
      <c r="BW227" s="13">
        <v>177</v>
      </c>
      <c r="BX227" s="22">
        <v>23</v>
      </c>
      <c r="BY227" s="22">
        <v>15</v>
      </c>
      <c r="BZ227" s="22">
        <f t="shared" ref="BZ227:BZ234" si="171">IF(BX227, ROUND(BY227/BX227*100, 2),0)</f>
        <v>65.22</v>
      </c>
      <c r="CA227" s="26" t="s">
        <v>372</v>
      </c>
      <c r="CB227" s="27" t="s">
        <v>373</v>
      </c>
      <c r="CC227" s="13">
        <v>177</v>
      </c>
      <c r="CD227" s="22">
        <v>19</v>
      </c>
      <c r="CE227" s="22">
        <v>21</v>
      </c>
      <c r="CF227" s="22">
        <f t="shared" ref="CF227:CF234" si="172">IF(CD227, ROUND(CE227/CD227*100, 2),0)</f>
        <v>110.53</v>
      </c>
      <c r="CG227" s="26" t="s">
        <v>372</v>
      </c>
      <c r="CH227" s="27" t="s">
        <v>373</v>
      </c>
      <c r="CI227" s="13">
        <v>177</v>
      </c>
      <c r="CJ227" s="22">
        <v>28</v>
      </c>
      <c r="CK227" s="22">
        <v>19</v>
      </c>
      <c r="CL227" s="22">
        <f t="shared" ref="CL227:CL234" si="173">IF(CJ227, ROUND(CK227/CJ227*100, 2),0)</f>
        <v>67.86</v>
      </c>
    </row>
    <row r="228" spans="1:90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158"/>
        <v>66</v>
      </c>
      <c r="E228" s="22">
        <f t="shared" ca="1" si="158"/>
        <v>33</v>
      </c>
      <c r="F228" s="22">
        <f t="shared" ca="1" si="159"/>
        <v>50</v>
      </c>
      <c r="G228" s="26" t="s">
        <v>374</v>
      </c>
      <c r="H228" s="30" t="s">
        <v>375</v>
      </c>
      <c r="I228" s="13">
        <v>178</v>
      </c>
      <c r="J228" s="22">
        <v>3</v>
      </c>
      <c r="K228" s="22">
        <v>0</v>
      </c>
      <c r="L228" s="22">
        <f t="shared" si="160"/>
        <v>0</v>
      </c>
      <c r="M228" s="26" t="s">
        <v>374</v>
      </c>
      <c r="N228" s="30" t="s">
        <v>375</v>
      </c>
      <c r="O228" s="13">
        <v>178</v>
      </c>
      <c r="P228" s="22">
        <v>0</v>
      </c>
      <c r="Q228" s="22">
        <v>5</v>
      </c>
      <c r="R228" s="22">
        <f t="shared" si="161"/>
        <v>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162"/>
        <v>0</v>
      </c>
      <c r="Y228" s="26" t="s">
        <v>374</v>
      </c>
      <c r="Z228" s="30" t="s">
        <v>375</v>
      </c>
      <c r="AA228" s="13">
        <v>178</v>
      </c>
      <c r="AB228" s="22">
        <v>26</v>
      </c>
      <c r="AC228" s="22">
        <v>3</v>
      </c>
      <c r="AD228" s="22">
        <f t="shared" si="163"/>
        <v>11.54</v>
      </c>
      <c r="AE228" s="26" t="s">
        <v>374</v>
      </c>
      <c r="AF228" s="30" t="s">
        <v>375</v>
      </c>
      <c r="AG228" s="13">
        <v>178</v>
      </c>
      <c r="AH228" s="22">
        <v>3</v>
      </c>
      <c r="AI228" s="22">
        <v>1</v>
      </c>
      <c r="AJ228" s="22">
        <f t="shared" si="164"/>
        <v>33.33</v>
      </c>
      <c r="AK228" s="26" t="s">
        <v>374</v>
      </c>
      <c r="AL228" s="30" t="s">
        <v>375</v>
      </c>
      <c r="AM228" s="13">
        <v>178</v>
      </c>
      <c r="AN228" s="22">
        <v>2</v>
      </c>
      <c r="AO228" s="22">
        <v>0</v>
      </c>
      <c r="AP228" s="22">
        <f t="shared" si="165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0</v>
      </c>
      <c r="AV228" s="22">
        <f t="shared" si="166"/>
        <v>0</v>
      </c>
      <c r="AW228" s="26" t="s">
        <v>374</v>
      </c>
      <c r="AX228" s="30" t="s">
        <v>375</v>
      </c>
      <c r="AY228" s="13">
        <v>178</v>
      </c>
      <c r="AZ228" s="22">
        <v>0</v>
      </c>
      <c r="BA228" s="22">
        <v>18</v>
      </c>
      <c r="BB228" s="22">
        <f t="shared" si="167"/>
        <v>0</v>
      </c>
      <c r="BC228" s="26" t="s">
        <v>374</v>
      </c>
      <c r="BD228" s="30" t="s">
        <v>375</v>
      </c>
      <c r="BE228" s="13">
        <v>178</v>
      </c>
      <c r="BF228" s="22">
        <v>1</v>
      </c>
      <c r="BG228" s="22">
        <v>0</v>
      </c>
      <c r="BH228" s="22">
        <f t="shared" si="168"/>
        <v>0</v>
      </c>
      <c r="BI228" s="26" t="s">
        <v>374</v>
      </c>
      <c r="BJ228" s="30" t="s">
        <v>375</v>
      </c>
      <c r="BK228" s="13">
        <v>178</v>
      </c>
      <c r="BL228" s="22">
        <v>11</v>
      </c>
      <c r="BM228" s="22">
        <v>3</v>
      </c>
      <c r="BN228" s="22">
        <f t="shared" si="169"/>
        <v>27.27</v>
      </c>
      <c r="BO228" s="26" t="s">
        <v>374</v>
      </c>
      <c r="BP228" s="30" t="s">
        <v>375</v>
      </c>
      <c r="BQ228" s="13">
        <v>178</v>
      </c>
      <c r="BR228" s="22">
        <v>4</v>
      </c>
      <c r="BS228" s="22">
        <v>1</v>
      </c>
      <c r="BT228" s="22">
        <f t="shared" si="170"/>
        <v>25</v>
      </c>
      <c r="BU228" s="26" t="s">
        <v>374</v>
      </c>
      <c r="BV228" s="30" t="s">
        <v>375</v>
      </c>
      <c r="BW228" s="13">
        <v>178</v>
      </c>
      <c r="BX228" s="22">
        <v>3</v>
      </c>
      <c r="BY228" s="22">
        <v>2</v>
      </c>
      <c r="BZ228" s="22">
        <f t="shared" si="171"/>
        <v>66.67</v>
      </c>
      <c r="CA228" s="26" t="s">
        <v>374</v>
      </c>
      <c r="CB228" s="30" t="s">
        <v>375</v>
      </c>
      <c r="CC228" s="13">
        <v>178</v>
      </c>
      <c r="CD228" s="22">
        <v>3</v>
      </c>
      <c r="CE228" s="22">
        <v>0</v>
      </c>
      <c r="CF228" s="22">
        <f t="shared" si="172"/>
        <v>0</v>
      </c>
      <c r="CG228" s="26" t="s">
        <v>374</v>
      </c>
      <c r="CH228" s="30" t="s">
        <v>375</v>
      </c>
      <c r="CI228" s="13">
        <v>178</v>
      </c>
      <c r="CJ228" s="22">
        <v>10</v>
      </c>
      <c r="CK228" s="22">
        <v>0</v>
      </c>
      <c r="CL228" s="22">
        <f t="shared" si="173"/>
        <v>0</v>
      </c>
    </row>
    <row r="229" spans="1:90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158"/>
        <v>94</v>
      </c>
      <c r="E229" s="22">
        <f t="shared" ca="1" si="158"/>
        <v>103</v>
      </c>
      <c r="F229" s="22">
        <f t="shared" ca="1" si="159"/>
        <v>109.57</v>
      </c>
      <c r="G229" s="26" t="s">
        <v>376</v>
      </c>
      <c r="H229" s="27" t="s">
        <v>377</v>
      </c>
      <c r="I229" s="13">
        <v>179</v>
      </c>
      <c r="J229" s="22">
        <v>0</v>
      </c>
      <c r="K229" s="22">
        <v>5</v>
      </c>
      <c r="L229" s="22">
        <f t="shared" si="160"/>
        <v>0</v>
      </c>
      <c r="M229" s="26" t="s">
        <v>376</v>
      </c>
      <c r="N229" s="27" t="s">
        <v>377</v>
      </c>
      <c r="O229" s="13">
        <v>179</v>
      </c>
      <c r="P229" s="22">
        <v>5</v>
      </c>
      <c r="Q229" s="22">
        <v>3</v>
      </c>
      <c r="R229" s="22">
        <f t="shared" si="161"/>
        <v>60</v>
      </c>
      <c r="S229" s="26" t="s">
        <v>376</v>
      </c>
      <c r="T229" s="27" t="s">
        <v>377</v>
      </c>
      <c r="U229" s="13">
        <v>179</v>
      </c>
      <c r="V229" s="22">
        <v>3</v>
      </c>
      <c r="W229" s="22">
        <v>6</v>
      </c>
      <c r="X229" s="22">
        <f t="shared" si="162"/>
        <v>200</v>
      </c>
      <c r="Y229" s="26" t="s">
        <v>376</v>
      </c>
      <c r="Z229" s="27" t="s">
        <v>377</v>
      </c>
      <c r="AA229" s="13">
        <v>179</v>
      </c>
      <c r="AB229" s="22">
        <v>2</v>
      </c>
      <c r="AC229" s="22">
        <v>3</v>
      </c>
      <c r="AD229" s="22">
        <f t="shared" si="163"/>
        <v>150</v>
      </c>
      <c r="AE229" s="26" t="s">
        <v>376</v>
      </c>
      <c r="AF229" s="27" t="s">
        <v>377</v>
      </c>
      <c r="AG229" s="13">
        <v>179</v>
      </c>
      <c r="AH229" s="22">
        <v>4</v>
      </c>
      <c r="AI229" s="22">
        <v>3</v>
      </c>
      <c r="AJ229" s="22">
        <f t="shared" si="164"/>
        <v>75</v>
      </c>
      <c r="AK229" s="26" t="s">
        <v>376</v>
      </c>
      <c r="AL229" s="27" t="s">
        <v>377</v>
      </c>
      <c r="AM229" s="13">
        <v>179</v>
      </c>
      <c r="AN229" s="22">
        <v>2</v>
      </c>
      <c r="AO229" s="22">
        <v>4</v>
      </c>
      <c r="AP229" s="22">
        <f t="shared" si="165"/>
        <v>200</v>
      </c>
      <c r="AQ229" s="26" t="s">
        <v>376</v>
      </c>
      <c r="AR229" s="27" t="s">
        <v>377</v>
      </c>
      <c r="AS229" s="13">
        <v>179</v>
      </c>
      <c r="AT229" s="22">
        <v>7</v>
      </c>
      <c r="AU229" s="22">
        <v>2</v>
      </c>
      <c r="AV229" s="22">
        <f t="shared" si="166"/>
        <v>28.57</v>
      </c>
      <c r="AW229" s="26" t="s">
        <v>376</v>
      </c>
      <c r="AX229" s="27" t="s">
        <v>377</v>
      </c>
      <c r="AY229" s="13">
        <v>179</v>
      </c>
      <c r="AZ229" s="22">
        <v>3</v>
      </c>
      <c r="BA229" s="22">
        <v>31</v>
      </c>
      <c r="BB229" s="22">
        <f t="shared" si="167"/>
        <v>1033.33</v>
      </c>
      <c r="BC229" s="26" t="s">
        <v>376</v>
      </c>
      <c r="BD229" s="27" t="s">
        <v>377</v>
      </c>
      <c r="BE229" s="13">
        <v>179</v>
      </c>
      <c r="BF229" s="22">
        <v>23</v>
      </c>
      <c r="BG229" s="22">
        <v>6</v>
      </c>
      <c r="BH229" s="22">
        <f t="shared" si="168"/>
        <v>26.09</v>
      </c>
      <c r="BI229" s="26" t="s">
        <v>376</v>
      </c>
      <c r="BJ229" s="27" t="s">
        <v>377</v>
      </c>
      <c r="BK229" s="13">
        <v>179</v>
      </c>
      <c r="BL229" s="22">
        <v>8</v>
      </c>
      <c r="BM229" s="22">
        <v>6</v>
      </c>
      <c r="BN229" s="22">
        <f t="shared" si="169"/>
        <v>75</v>
      </c>
      <c r="BO229" s="26" t="s">
        <v>376</v>
      </c>
      <c r="BP229" s="27" t="s">
        <v>377</v>
      </c>
      <c r="BQ229" s="13">
        <v>179</v>
      </c>
      <c r="BR229" s="22">
        <v>10</v>
      </c>
      <c r="BS229" s="22">
        <v>11</v>
      </c>
      <c r="BT229" s="22">
        <f t="shared" si="170"/>
        <v>110</v>
      </c>
      <c r="BU229" s="26" t="s">
        <v>376</v>
      </c>
      <c r="BV229" s="27" t="s">
        <v>377</v>
      </c>
      <c r="BW229" s="13">
        <v>179</v>
      </c>
      <c r="BX229" s="22">
        <v>17</v>
      </c>
      <c r="BY229" s="22">
        <v>16</v>
      </c>
      <c r="BZ229" s="22">
        <f t="shared" si="171"/>
        <v>94.12</v>
      </c>
      <c r="CA229" s="26" t="s">
        <v>376</v>
      </c>
      <c r="CB229" s="27" t="s">
        <v>377</v>
      </c>
      <c r="CC229" s="13">
        <v>179</v>
      </c>
      <c r="CD229" s="22">
        <v>1</v>
      </c>
      <c r="CE229" s="22">
        <v>1</v>
      </c>
      <c r="CF229" s="22">
        <f t="shared" si="172"/>
        <v>100</v>
      </c>
      <c r="CG229" s="26" t="s">
        <v>376</v>
      </c>
      <c r="CH229" s="27" t="s">
        <v>377</v>
      </c>
      <c r="CI229" s="13">
        <v>179</v>
      </c>
      <c r="CJ229" s="22">
        <v>9</v>
      </c>
      <c r="CK229" s="22">
        <v>6</v>
      </c>
      <c r="CL229" s="22">
        <f t="shared" si="173"/>
        <v>66.67</v>
      </c>
    </row>
    <row r="230" spans="1:90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158"/>
        <v>16</v>
      </c>
      <c r="E230" s="22">
        <f t="shared" ca="1" si="158"/>
        <v>1</v>
      </c>
      <c r="F230" s="22">
        <f t="shared" ca="1" si="159"/>
        <v>6.25</v>
      </c>
      <c r="G230" s="26" t="s">
        <v>378</v>
      </c>
      <c r="H230" s="30" t="s">
        <v>375</v>
      </c>
      <c r="I230" s="13">
        <v>180</v>
      </c>
      <c r="J230" s="22">
        <v>0</v>
      </c>
      <c r="K230" s="22">
        <v>0</v>
      </c>
      <c r="L230" s="22">
        <f t="shared" si="160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161"/>
        <v>0</v>
      </c>
      <c r="S230" s="26" t="s">
        <v>378</v>
      </c>
      <c r="T230" s="30" t="s">
        <v>375</v>
      </c>
      <c r="U230" s="13">
        <v>180</v>
      </c>
      <c r="V230" s="22">
        <v>0</v>
      </c>
      <c r="W230" s="22">
        <v>1</v>
      </c>
      <c r="X230" s="22">
        <f t="shared" si="162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0</v>
      </c>
      <c r="AD230" s="22">
        <f t="shared" si="163"/>
        <v>0</v>
      </c>
      <c r="AE230" s="26" t="s">
        <v>378</v>
      </c>
      <c r="AF230" s="30" t="s">
        <v>375</v>
      </c>
      <c r="AG230" s="13">
        <v>180</v>
      </c>
      <c r="AH230" s="22">
        <v>2</v>
      </c>
      <c r="AI230" s="22">
        <v>0</v>
      </c>
      <c r="AJ230" s="22">
        <f t="shared" si="164"/>
        <v>0</v>
      </c>
      <c r="AK230" s="26" t="s">
        <v>378</v>
      </c>
      <c r="AL230" s="30" t="s">
        <v>375</v>
      </c>
      <c r="AM230" s="13">
        <v>180</v>
      </c>
      <c r="AN230" s="22">
        <v>0</v>
      </c>
      <c r="AO230" s="22">
        <v>0</v>
      </c>
      <c r="AP230" s="22">
        <f t="shared" si="165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166"/>
        <v>0</v>
      </c>
      <c r="AW230" s="26" t="s">
        <v>378</v>
      </c>
      <c r="AX230" s="30" t="s">
        <v>375</v>
      </c>
      <c r="AY230" s="13">
        <v>180</v>
      </c>
      <c r="AZ230" s="22">
        <v>0</v>
      </c>
      <c r="BA230" s="22">
        <v>0</v>
      </c>
      <c r="BB230" s="22">
        <f t="shared" si="167"/>
        <v>0</v>
      </c>
      <c r="BC230" s="26" t="s">
        <v>378</v>
      </c>
      <c r="BD230" s="30" t="s">
        <v>375</v>
      </c>
      <c r="BE230" s="13">
        <v>180</v>
      </c>
      <c r="BF230" s="22">
        <v>0</v>
      </c>
      <c r="BG230" s="22">
        <v>0</v>
      </c>
      <c r="BH230" s="22">
        <f t="shared" si="168"/>
        <v>0</v>
      </c>
      <c r="BI230" s="26" t="s">
        <v>378</v>
      </c>
      <c r="BJ230" s="30" t="s">
        <v>375</v>
      </c>
      <c r="BK230" s="13">
        <v>180</v>
      </c>
      <c r="BL230" s="22">
        <v>2</v>
      </c>
      <c r="BM230" s="22">
        <v>0</v>
      </c>
      <c r="BN230" s="22">
        <f t="shared" si="169"/>
        <v>0</v>
      </c>
      <c r="BO230" s="26" t="s">
        <v>378</v>
      </c>
      <c r="BP230" s="30" t="s">
        <v>375</v>
      </c>
      <c r="BQ230" s="13">
        <v>180</v>
      </c>
      <c r="BR230" s="22">
        <v>1</v>
      </c>
      <c r="BS230" s="22">
        <v>0</v>
      </c>
      <c r="BT230" s="22">
        <f t="shared" si="170"/>
        <v>0</v>
      </c>
      <c r="BU230" s="26" t="s">
        <v>378</v>
      </c>
      <c r="BV230" s="30" t="s">
        <v>375</v>
      </c>
      <c r="BW230" s="13">
        <v>180</v>
      </c>
      <c r="BX230" s="22">
        <v>7</v>
      </c>
      <c r="BY230" s="22">
        <v>0</v>
      </c>
      <c r="BZ230" s="22">
        <f t="shared" si="171"/>
        <v>0</v>
      </c>
      <c r="CA230" s="26" t="s">
        <v>378</v>
      </c>
      <c r="CB230" s="30" t="s">
        <v>375</v>
      </c>
      <c r="CC230" s="13">
        <v>180</v>
      </c>
      <c r="CD230" s="22">
        <v>0</v>
      </c>
      <c r="CE230" s="22">
        <v>0</v>
      </c>
      <c r="CF230" s="22">
        <f t="shared" si="172"/>
        <v>0</v>
      </c>
      <c r="CG230" s="26" t="s">
        <v>378</v>
      </c>
      <c r="CH230" s="30" t="s">
        <v>375</v>
      </c>
      <c r="CI230" s="13">
        <v>180</v>
      </c>
      <c r="CJ230" s="22">
        <v>4</v>
      </c>
      <c r="CK230" s="22">
        <v>0</v>
      </c>
      <c r="CL230" s="22">
        <f t="shared" si="173"/>
        <v>0</v>
      </c>
    </row>
    <row r="231" spans="1:90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158"/>
        <v>2</v>
      </c>
      <c r="E231" s="22">
        <f t="shared" ca="1" si="158"/>
        <v>0</v>
      </c>
      <c r="F231" s="22">
        <f t="shared" ca="1" si="159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160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61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62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63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64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65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166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167"/>
        <v>0</v>
      </c>
      <c r="BC231" s="26" t="s">
        <v>379</v>
      </c>
      <c r="BD231" s="27" t="s">
        <v>380</v>
      </c>
      <c r="BE231" s="13">
        <v>181</v>
      </c>
      <c r="BF231" s="22">
        <v>0</v>
      </c>
      <c r="BG231" s="22">
        <v>0</v>
      </c>
      <c r="BH231" s="22">
        <f t="shared" si="168"/>
        <v>0</v>
      </c>
      <c r="BI231" s="26" t="s">
        <v>379</v>
      </c>
      <c r="BJ231" s="27" t="s">
        <v>380</v>
      </c>
      <c r="BK231" s="13">
        <v>181</v>
      </c>
      <c r="BL231" s="22">
        <v>0</v>
      </c>
      <c r="BM231" s="22">
        <v>0</v>
      </c>
      <c r="BN231" s="22">
        <f t="shared" si="169"/>
        <v>0</v>
      </c>
      <c r="BO231" s="26" t="s">
        <v>379</v>
      </c>
      <c r="BP231" s="27" t="s">
        <v>380</v>
      </c>
      <c r="BQ231" s="13">
        <v>181</v>
      </c>
      <c r="BR231" s="22">
        <v>0</v>
      </c>
      <c r="BS231" s="22">
        <v>0</v>
      </c>
      <c r="BT231" s="22">
        <f t="shared" si="170"/>
        <v>0</v>
      </c>
      <c r="BU231" s="26" t="s">
        <v>379</v>
      </c>
      <c r="BV231" s="27" t="s">
        <v>380</v>
      </c>
      <c r="BW231" s="13">
        <v>181</v>
      </c>
      <c r="BX231" s="22">
        <v>2</v>
      </c>
      <c r="BY231" s="22">
        <v>0</v>
      </c>
      <c r="BZ231" s="22">
        <f t="shared" si="171"/>
        <v>0</v>
      </c>
      <c r="CA231" s="26" t="s">
        <v>379</v>
      </c>
      <c r="CB231" s="27" t="s">
        <v>380</v>
      </c>
      <c r="CC231" s="13">
        <v>181</v>
      </c>
      <c r="CD231" s="22">
        <v>0</v>
      </c>
      <c r="CE231" s="22">
        <v>0</v>
      </c>
      <c r="CF231" s="22">
        <f t="shared" si="172"/>
        <v>0</v>
      </c>
      <c r="CG231" s="26" t="s">
        <v>379</v>
      </c>
      <c r="CH231" s="27" t="s">
        <v>380</v>
      </c>
      <c r="CI231" s="13">
        <v>181</v>
      </c>
      <c r="CJ231" s="22">
        <v>0</v>
      </c>
      <c r="CK231" s="22">
        <v>0</v>
      </c>
      <c r="CL231" s="22">
        <f t="shared" si="173"/>
        <v>0</v>
      </c>
    </row>
    <row r="232" spans="1:90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158"/>
        <v>1</v>
      </c>
      <c r="E232" s="22">
        <f t="shared" ca="1" si="158"/>
        <v>0</v>
      </c>
      <c r="F232" s="22">
        <f t="shared" ca="1" si="159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160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61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62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63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64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65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66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167"/>
        <v>0</v>
      </c>
      <c r="BC232" s="26" t="s">
        <v>381</v>
      </c>
      <c r="BD232" s="30" t="s">
        <v>382</v>
      </c>
      <c r="BE232" s="13">
        <v>182</v>
      </c>
      <c r="BF232" s="22">
        <v>1</v>
      </c>
      <c r="BG232" s="22">
        <v>0</v>
      </c>
      <c r="BH232" s="22">
        <f t="shared" si="168"/>
        <v>0</v>
      </c>
      <c r="BI232" s="26" t="s">
        <v>381</v>
      </c>
      <c r="BJ232" s="30" t="s">
        <v>382</v>
      </c>
      <c r="BK232" s="13">
        <v>182</v>
      </c>
      <c r="BL232" s="22">
        <v>0</v>
      </c>
      <c r="BM232" s="22">
        <v>0</v>
      </c>
      <c r="BN232" s="22">
        <f t="shared" si="169"/>
        <v>0</v>
      </c>
      <c r="BO232" s="26" t="s">
        <v>381</v>
      </c>
      <c r="BP232" s="30" t="s">
        <v>382</v>
      </c>
      <c r="BQ232" s="13">
        <v>182</v>
      </c>
      <c r="BR232" s="22">
        <v>0</v>
      </c>
      <c r="BS232" s="22">
        <v>0</v>
      </c>
      <c r="BT232" s="22">
        <f t="shared" si="170"/>
        <v>0</v>
      </c>
      <c r="BU232" s="26" t="s">
        <v>381</v>
      </c>
      <c r="BV232" s="30" t="s">
        <v>382</v>
      </c>
      <c r="BW232" s="13">
        <v>182</v>
      </c>
      <c r="BX232" s="22">
        <v>0</v>
      </c>
      <c r="BY232" s="22">
        <v>0</v>
      </c>
      <c r="BZ232" s="22">
        <f t="shared" si="171"/>
        <v>0</v>
      </c>
      <c r="CA232" s="26" t="s">
        <v>381</v>
      </c>
      <c r="CB232" s="30" t="s">
        <v>382</v>
      </c>
      <c r="CC232" s="13">
        <v>182</v>
      </c>
      <c r="CD232" s="22">
        <v>0</v>
      </c>
      <c r="CE232" s="22">
        <v>0</v>
      </c>
      <c r="CF232" s="22">
        <f t="shared" si="172"/>
        <v>0</v>
      </c>
      <c r="CG232" s="26" t="s">
        <v>381</v>
      </c>
      <c r="CH232" s="30" t="s">
        <v>382</v>
      </c>
      <c r="CI232" s="13">
        <v>182</v>
      </c>
      <c r="CJ232" s="22">
        <v>0</v>
      </c>
      <c r="CK232" s="22">
        <v>0</v>
      </c>
      <c r="CL232" s="22">
        <f t="shared" si="173"/>
        <v>0</v>
      </c>
    </row>
    <row r="233" spans="1:90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158"/>
        <v>0</v>
      </c>
      <c r="E233" s="22">
        <f t="shared" ca="1" si="158"/>
        <v>7</v>
      </c>
      <c r="F233" s="22">
        <f t="shared" ca="1" si="159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160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61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62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63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64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65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166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167"/>
        <v>0</v>
      </c>
      <c r="BC233" s="26" t="s">
        <v>383</v>
      </c>
      <c r="BD233" s="27" t="s">
        <v>384</v>
      </c>
      <c r="BE233" s="13">
        <v>183</v>
      </c>
      <c r="BF233" s="22">
        <v>0</v>
      </c>
      <c r="BG233" s="22">
        <v>0</v>
      </c>
      <c r="BH233" s="22">
        <f t="shared" si="168"/>
        <v>0</v>
      </c>
      <c r="BI233" s="26" t="s">
        <v>383</v>
      </c>
      <c r="BJ233" s="27" t="s">
        <v>384</v>
      </c>
      <c r="BK233" s="13">
        <v>183</v>
      </c>
      <c r="BL233" s="22">
        <v>0</v>
      </c>
      <c r="BM233" s="22">
        <v>0</v>
      </c>
      <c r="BN233" s="22">
        <f t="shared" si="169"/>
        <v>0</v>
      </c>
      <c r="BO233" s="26" t="s">
        <v>383</v>
      </c>
      <c r="BP233" s="27" t="s">
        <v>384</v>
      </c>
      <c r="BQ233" s="13">
        <v>183</v>
      </c>
      <c r="BR233" s="22">
        <v>0</v>
      </c>
      <c r="BS233" s="22">
        <v>0</v>
      </c>
      <c r="BT233" s="22">
        <f t="shared" si="170"/>
        <v>0</v>
      </c>
      <c r="BU233" s="26" t="s">
        <v>383</v>
      </c>
      <c r="BV233" s="27" t="s">
        <v>384</v>
      </c>
      <c r="BW233" s="13">
        <v>183</v>
      </c>
      <c r="BX233" s="22">
        <v>0</v>
      </c>
      <c r="BY233" s="22">
        <v>0</v>
      </c>
      <c r="BZ233" s="22">
        <f t="shared" si="171"/>
        <v>0</v>
      </c>
      <c r="CA233" s="26" t="s">
        <v>383</v>
      </c>
      <c r="CB233" s="27" t="s">
        <v>384</v>
      </c>
      <c r="CC233" s="13">
        <v>183</v>
      </c>
      <c r="CD233" s="22">
        <v>0</v>
      </c>
      <c r="CE233" s="22">
        <v>7</v>
      </c>
      <c r="CF233" s="22">
        <f t="shared" si="172"/>
        <v>0</v>
      </c>
      <c r="CG233" s="26" t="s">
        <v>383</v>
      </c>
      <c r="CH233" s="27" t="s">
        <v>384</v>
      </c>
      <c r="CI233" s="13">
        <v>183</v>
      </c>
      <c r="CJ233" s="22">
        <v>0</v>
      </c>
      <c r="CK233" s="22">
        <v>0</v>
      </c>
      <c r="CL233" s="22">
        <f t="shared" si="173"/>
        <v>0</v>
      </c>
    </row>
    <row r="234" spans="1:90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158"/>
        <v>0</v>
      </c>
      <c r="E234" s="22">
        <f t="shared" ca="1" si="158"/>
        <v>0</v>
      </c>
      <c r="F234" s="22">
        <f t="shared" ca="1" si="159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160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61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62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63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64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65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66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167"/>
        <v>0</v>
      </c>
      <c r="BC234" s="26" t="s">
        <v>385</v>
      </c>
      <c r="BD234" s="30" t="s">
        <v>386</v>
      </c>
      <c r="BE234" s="13">
        <v>184</v>
      </c>
      <c r="BF234" s="22">
        <v>0</v>
      </c>
      <c r="BG234" s="22">
        <v>0</v>
      </c>
      <c r="BH234" s="22">
        <f t="shared" si="168"/>
        <v>0</v>
      </c>
      <c r="BI234" s="26" t="s">
        <v>385</v>
      </c>
      <c r="BJ234" s="30" t="s">
        <v>386</v>
      </c>
      <c r="BK234" s="13">
        <v>184</v>
      </c>
      <c r="BL234" s="22">
        <v>0</v>
      </c>
      <c r="BM234" s="22">
        <v>0</v>
      </c>
      <c r="BN234" s="22">
        <f t="shared" si="169"/>
        <v>0</v>
      </c>
      <c r="BO234" s="26" t="s">
        <v>385</v>
      </c>
      <c r="BP234" s="30" t="s">
        <v>386</v>
      </c>
      <c r="BQ234" s="13">
        <v>184</v>
      </c>
      <c r="BR234" s="22">
        <v>0</v>
      </c>
      <c r="BS234" s="22">
        <v>0</v>
      </c>
      <c r="BT234" s="22">
        <f t="shared" si="170"/>
        <v>0</v>
      </c>
      <c r="BU234" s="26" t="s">
        <v>385</v>
      </c>
      <c r="BV234" s="30" t="s">
        <v>386</v>
      </c>
      <c r="BW234" s="13">
        <v>184</v>
      </c>
      <c r="BX234" s="22">
        <v>0</v>
      </c>
      <c r="BY234" s="22">
        <v>0</v>
      </c>
      <c r="BZ234" s="22">
        <f t="shared" si="171"/>
        <v>0</v>
      </c>
      <c r="CA234" s="26" t="s">
        <v>385</v>
      </c>
      <c r="CB234" s="30" t="s">
        <v>386</v>
      </c>
      <c r="CC234" s="13">
        <v>184</v>
      </c>
      <c r="CD234" s="22">
        <v>0</v>
      </c>
      <c r="CE234" s="22">
        <v>0</v>
      </c>
      <c r="CF234" s="22">
        <f t="shared" si="172"/>
        <v>0</v>
      </c>
      <c r="CG234" s="26" t="s">
        <v>385</v>
      </c>
      <c r="CH234" s="30" t="s">
        <v>386</v>
      </c>
      <c r="CI234" s="13">
        <v>184</v>
      </c>
      <c r="CJ234" s="22">
        <v>0</v>
      </c>
      <c r="CK234" s="22">
        <v>0</v>
      </c>
      <c r="CL234" s="22">
        <f t="shared" si="173"/>
        <v>0</v>
      </c>
    </row>
    <row r="235" spans="1:90" ht="15.4" customHeight="1" x14ac:dyDescent="0.25">
      <c r="A235" s="16" t="s">
        <v>387</v>
      </c>
      <c r="B235" s="17" t="s">
        <v>388</v>
      </c>
      <c r="C235" s="18" t="s">
        <v>12</v>
      </c>
      <c r="D235" s="25"/>
      <c r="E235" s="25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  <c r="BC235" s="16" t="s">
        <v>387</v>
      </c>
      <c r="BD235" s="17" t="s">
        <v>388</v>
      </c>
      <c r="BE235" s="18" t="s">
        <v>12</v>
      </c>
      <c r="BF235" s="25"/>
      <c r="BG235" s="25"/>
      <c r="BH235" s="19"/>
      <c r="BI235" s="16" t="s">
        <v>387</v>
      </c>
      <c r="BJ235" s="17" t="s">
        <v>388</v>
      </c>
      <c r="BK235" s="18" t="s">
        <v>12</v>
      </c>
      <c r="BL235" s="25"/>
      <c r="BM235" s="25"/>
      <c r="BN235" s="19"/>
      <c r="BO235" s="16" t="s">
        <v>387</v>
      </c>
      <c r="BP235" s="17" t="s">
        <v>388</v>
      </c>
      <c r="BQ235" s="18" t="s">
        <v>12</v>
      </c>
      <c r="BR235" s="25"/>
      <c r="BS235" s="25"/>
      <c r="BT235" s="19"/>
      <c r="BU235" s="16" t="s">
        <v>387</v>
      </c>
      <c r="BV235" s="17" t="s">
        <v>388</v>
      </c>
      <c r="BW235" s="18" t="s">
        <v>12</v>
      </c>
      <c r="BX235" s="25"/>
      <c r="BY235" s="25"/>
      <c r="BZ235" s="19"/>
      <c r="CA235" s="16" t="s">
        <v>387</v>
      </c>
      <c r="CB235" s="17" t="s">
        <v>388</v>
      </c>
      <c r="CC235" s="18" t="s">
        <v>12</v>
      </c>
      <c r="CD235" s="25"/>
      <c r="CE235" s="25"/>
      <c r="CF235" s="19"/>
      <c r="CG235" s="16" t="s">
        <v>387</v>
      </c>
      <c r="CH235" s="17" t="s">
        <v>388</v>
      </c>
      <c r="CI235" s="18" t="s">
        <v>12</v>
      </c>
      <c r="CJ235" s="25"/>
      <c r="CK235" s="25"/>
      <c r="CL235" s="19"/>
    </row>
    <row r="236" spans="1:90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SUM(OFFSET(D236,0,6),OFFSET(D236,0,12),OFFSET(D236,0,18),OFFSET(D236,0,24),OFFSET(D236,0,30),OFFSET(D236,0,36),OFFSET(D236,0,42),OFFSET(D236,0,48),OFFSET(D236,0,54),OFFSET(D236,0,60),OFFSET(D236,0,66),OFFSET(D236,0,72),OFFSET(D236,0,78),OFFSET(D236,0,84))</f>
        <v>48081</v>
      </c>
      <c r="E236" s="22">
        <f ca="1">SUM(OFFSET(E236,0,6),OFFSET(E236,0,12),OFFSET(E236,0,18),OFFSET(E236,0,24),OFFSET(E236,0,30),OFFSET(E236,0,36),OFFSET(E236,0,42),OFFSET(E236,0,48),OFFSET(E236,0,54),OFFSET(E236,0,60),OFFSET(E236,0,66),OFFSET(E236,0,72),OFFSET(E236,0,78),OFFSET(E236,0,84))</f>
        <v>47263</v>
      </c>
      <c r="F236" s="22">
        <f ca="1">IF(D236, ROUND(E236/D236*100, 2),0)</f>
        <v>98.3</v>
      </c>
      <c r="G236" s="20" t="s">
        <v>389</v>
      </c>
      <c r="H236" s="21" t="s">
        <v>390</v>
      </c>
      <c r="I236" s="13">
        <v>185</v>
      </c>
      <c r="J236" s="22">
        <v>3705</v>
      </c>
      <c r="K236" s="22">
        <v>2416</v>
      </c>
      <c r="L236" s="22">
        <f>IF(J236, ROUND(K236/J236*100, 2),0)</f>
        <v>65.209999999999994</v>
      </c>
      <c r="M236" s="20" t="s">
        <v>389</v>
      </c>
      <c r="N236" s="21" t="s">
        <v>390</v>
      </c>
      <c r="O236" s="13">
        <v>185</v>
      </c>
      <c r="P236" s="22">
        <v>1583</v>
      </c>
      <c r="Q236" s="22">
        <v>1431</v>
      </c>
      <c r="R236" s="22">
        <f>IF(P236, ROUND(Q236/P236*100, 2),0)</f>
        <v>90.4</v>
      </c>
      <c r="S236" s="20" t="s">
        <v>389</v>
      </c>
      <c r="T236" s="21" t="s">
        <v>390</v>
      </c>
      <c r="U236" s="13">
        <v>185</v>
      </c>
      <c r="V236" s="22">
        <v>725</v>
      </c>
      <c r="W236" s="22">
        <v>636</v>
      </c>
      <c r="X236" s="22">
        <f>IF(V236, ROUND(W236/V236*100, 2),0)</f>
        <v>87.72</v>
      </c>
      <c r="Y236" s="20" t="s">
        <v>389</v>
      </c>
      <c r="Z236" s="21" t="s">
        <v>390</v>
      </c>
      <c r="AA236" s="13">
        <v>185</v>
      </c>
      <c r="AB236" s="22">
        <v>3606</v>
      </c>
      <c r="AC236" s="22">
        <v>3389</v>
      </c>
      <c r="AD236" s="22">
        <f>IF(AB236, ROUND(AC236/AB236*100, 2),0)</f>
        <v>93.98</v>
      </c>
      <c r="AE236" s="20" t="s">
        <v>389</v>
      </c>
      <c r="AF236" s="21" t="s">
        <v>390</v>
      </c>
      <c r="AG236" s="13">
        <v>185</v>
      </c>
      <c r="AH236" s="22">
        <v>3648</v>
      </c>
      <c r="AI236" s="22">
        <v>2142</v>
      </c>
      <c r="AJ236" s="22">
        <f>IF(AH236, ROUND(AI236/AH236*100, 2),0)</f>
        <v>58.72</v>
      </c>
      <c r="AK236" s="20" t="s">
        <v>389</v>
      </c>
      <c r="AL236" s="21" t="s">
        <v>390</v>
      </c>
      <c r="AM236" s="13">
        <v>185</v>
      </c>
      <c r="AN236" s="22">
        <v>1122</v>
      </c>
      <c r="AO236" s="22">
        <v>933</v>
      </c>
      <c r="AP236" s="22">
        <f>IF(AN236, ROUND(AO236/AN236*100, 2),0)</f>
        <v>83.16</v>
      </c>
      <c r="AQ236" s="20" t="s">
        <v>389</v>
      </c>
      <c r="AR236" s="21" t="s">
        <v>390</v>
      </c>
      <c r="AS236" s="13">
        <v>185</v>
      </c>
      <c r="AT236" s="22">
        <v>8077</v>
      </c>
      <c r="AU236" s="22">
        <v>10876</v>
      </c>
      <c r="AV236" s="22">
        <f>IF(AT236, ROUND(AU236/AT236*100, 2),0)</f>
        <v>134.65</v>
      </c>
      <c r="AW236" s="20" t="s">
        <v>389</v>
      </c>
      <c r="AX236" s="21" t="s">
        <v>390</v>
      </c>
      <c r="AY236" s="13">
        <v>185</v>
      </c>
      <c r="AZ236" s="22">
        <v>2867</v>
      </c>
      <c r="BA236" s="22">
        <v>2713</v>
      </c>
      <c r="BB236" s="22">
        <f>IF(AZ236, ROUND(BA236/AZ236*100, 2),0)</f>
        <v>94.63</v>
      </c>
      <c r="BC236" s="20" t="s">
        <v>389</v>
      </c>
      <c r="BD236" s="21" t="s">
        <v>390</v>
      </c>
      <c r="BE236" s="13">
        <v>185</v>
      </c>
      <c r="BF236" s="22">
        <v>6200</v>
      </c>
      <c r="BG236" s="22">
        <v>3161</v>
      </c>
      <c r="BH236" s="22">
        <f>IF(BF236, ROUND(BG236/BF236*100, 2),0)</f>
        <v>50.98</v>
      </c>
      <c r="BI236" s="20" t="s">
        <v>389</v>
      </c>
      <c r="BJ236" s="21" t="s">
        <v>390</v>
      </c>
      <c r="BK236" s="13">
        <v>185</v>
      </c>
      <c r="BL236" s="22">
        <v>2138</v>
      </c>
      <c r="BM236" s="22">
        <v>1723</v>
      </c>
      <c r="BN236" s="22">
        <f>IF(BL236, ROUND(BM236/BL236*100, 2),0)</f>
        <v>80.59</v>
      </c>
      <c r="BO236" s="20" t="s">
        <v>389</v>
      </c>
      <c r="BP236" s="21" t="s">
        <v>390</v>
      </c>
      <c r="BQ236" s="13">
        <v>185</v>
      </c>
      <c r="BR236" s="22">
        <v>6322</v>
      </c>
      <c r="BS236" s="22">
        <v>11396</v>
      </c>
      <c r="BT236" s="22">
        <f>IF(BR236, ROUND(BS236/BR236*100, 2),0)</f>
        <v>180.26</v>
      </c>
      <c r="BU236" s="20" t="s">
        <v>389</v>
      </c>
      <c r="BV236" s="21" t="s">
        <v>390</v>
      </c>
      <c r="BW236" s="13">
        <v>185</v>
      </c>
      <c r="BX236" s="22">
        <v>4403</v>
      </c>
      <c r="BY236" s="22">
        <v>3212</v>
      </c>
      <c r="BZ236" s="22">
        <f>IF(BX236, ROUND(BY236/BX236*100, 2),0)</f>
        <v>72.95</v>
      </c>
      <c r="CA236" s="20" t="s">
        <v>389</v>
      </c>
      <c r="CB236" s="21" t="s">
        <v>390</v>
      </c>
      <c r="CC236" s="13">
        <v>185</v>
      </c>
      <c r="CD236" s="22">
        <v>2536</v>
      </c>
      <c r="CE236" s="22">
        <v>2340</v>
      </c>
      <c r="CF236" s="22">
        <f>IF(CD236, ROUND(CE236/CD236*100, 2),0)</f>
        <v>92.27</v>
      </c>
      <c r="CG236" s="20" t="s">
        <v>389</v>
      </c>
      <c r="CH236" s="21" t="s">
        <v>390</v>
      </c>
      <c r="CI236" s="13">
        <v>185</v>
      </c>
      <c r="CJ236" s="22">
        <v>1149</v>
      </c>
      <c r="CK236" s="22">
        <v>895</v>
      </c>
      <c r="CL236" s="22">
        <f>IF(CJ236, ROUND(CK236/CJ236*100, 2),0)</f>
        <v>77.89</v>
      </c>
    </row>
    <row r="237" spans="1:90" ht="19.350000000000001" customHeight="1" x14ac:dyDescent="0.25">
      <c r="A237" s="23"/>
      <c r="B237" s="24" t="s">
        <v>391</v>
      </c>
      <c r="C237" s="18" t="s">
        <v>12</v>
      </c>
      <c r="D237" s="25"/>
      <c r="E237" s="25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  <c r="BC237" s="23"/>
      <c r="BD237" s="24" t="s">
        <v>391</v>
      </c>
      <c r="BE237" s="18" t="s">
        <v>12</v>
      </c>
      <c r="BF237" s="25"/>
      <c r="BG237" s="25"/>
      <c r="BH237" s="19"/>
      <c r="BI237" s="23"/>
      <c r="BJ237" s="24" t="s">
        <v>391</v>
      </c>
      <c r="BK237" s="18" t="s">
        <v>12</v>
      </c>
      <c r="BL237" s="25"/>
      <c r="BM237" s="25"/>
      <c r="BN237" s="19"/>
      <c r="BO237" s="23"/>
      <c r="BP237" s="24" t="s">
        <v>391</v>
      </c>
      <c r="BQ237" s="18" t="s">
        <v>12</v>
      </c>
      <c r="BR237" s="25"/>
      <c r="BS237" s="25"/>
      <c r="BT237" s="19"/>
      <c r="BU237" s="23"/>
      <c r="BV237" s="24" t="s">
        <v>391</v>
      </c>
      <c r="BW237" s="18" t="s">
        <v>12</v>
      </c>
      <c r="BX237" s="25"/>
      <c r="BY237" s="25"/>
      <c r="BZ237" s="19"/>
      <c r="CA237" s="23"/>
      <c r="CB237" s="24" t="s">
        <v>391</v>
      </c>
      <c r="CC237" s="18" t="s">
        <v>12</v>
      </c>
      <c r="CD237" s="25"/>
      <c r="CE237" s="25"/>
      <c r="CF237" s="19"/>
      <c r="CG237" s="23"/>
      <c r="CH237" s="24" t="s">
        <v>391</v>
      </c>
      <c r="CI237" s="18" t="s">
        <v>12</v>
      </c>
      <c r="CJ237" s="25"/>
      <c r="CK237" s="25"/>
      <c r="CL237" s="19"/>
    </row>
    <row r="238" spans="1:90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174">SUM(OFFSET(D238,0,6),OFFSET(D238,0,12),OFFSET(D238,0,18),OFFSET(D238,0,24),OFFSET(D238,0,30),OFFSET(D238,0,36),OFFSET(D238,0,42),OFFSET(D238,0,48),OFFSET(D238,0,54),OFFSET(D238,0,60),OFFSET(D238,0,66),OFFSET(D238,0,72),OFFSET(D238,0,78),OFFSET(D238,0,84))</f>
        <v>14789</v>
      </c>
      <c r="E238" s="22">
        <f t="shared" ca="1" si="174"/>
        <v>14389</v>
      </c>
      <c r="F238" s="22">
        <f ca="1">IF(D238, ROUND(E238/D238*100, 2),0)</f>
        <v>97.3</v>
      </c>
      <c r="G238" s="26" t="s">
        <v>392</v>
      </c>
      <c r="H238" s="30" t="s">
        <v>393</v>
      </c>
      <c r="I238" s="13">
        <v>186</v>
      </c>
      <c r="J238" s="22">
        <v>0</v>
      </c>
      <c r="K238" s="22">
        <v>0</v>
      </c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1094</v>
      </c>
      <c r="Q238" s="22">
        <v>970</v>
      </c>
      <c r="R238" s="22">
        <f>IF(P238, ROUND(Q238/P238*100, 2),0)</f>
        <v>88.67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210</v>
      </c>
      <c r="AC238" s="22">
        <v>309</v>
      </c>
      <c r="AD238" s="22">
        <f>IF(AB238, ROUND(AC238/AB238*100, 2),0)</f>
        <v>147.13999999999999</v>
      </c>
      <c r="AE238" s="26" t="s">
        <v>392</v>
      </c>
      <c r="AF238" s="30" t="s">
        <v>393</v>
      </c>
      <c r="AG238" s="13">
        <v>186</v>
      </c>
      <c r="AH238" s="22">
        <v>1648</v>
      </c>
      <c r="AI238" s="22">
        <v>1206</v>
      </c>
      <c r="AJ238" s="22">
        <f>IF(AH238, ROUND(AI238/AH238*100, 2),0)</f>
        <v>73.180000000000007</v>
      </c>
      <c r="AK238" s="26" t="s">
        <v>392</v>
      </c>
      <c r="AL238" s="30" t="s">
        <v>393</v>
      </c>
      <c r="AM238" s="13">
        <v>186</v>
      </c>
      <c r="AN238" s="22">
        <v>0</v>
      </c>
      <c r="AO238" s="22">
        <v>50</v>
      </c>
      <c r="AP238" s="22">
        <f>IF(AN238, ROUND(AO238/AN238*100, 2),0)</f>
        <v>0</v>
      </c>
      <c r="AQ238" s="26" t="s">
        <v>392</v>
      </c>
      <c r="AR238" s="30" t="s">
        <v>393</v>
      </c>
      <c r="AS238" s="13">
        <v>186</v>
      </c>
      <c r="AT238" s="22">
        <v>5987</v>
      </c>
      <c r="AU238" s="22">
        <v>8821</v>
      </c>
      <c r="AV238" s="22">
        <f>IF(AT238, ROUND(AU238/AT238*100, 2),0)</f>
        <v>147.34</v>
      </c>
      <c r="AW238" s="26" t="s">
        <v>392</v>
      </c>
      <c r="AX238" s="30" t="s">
        <v>393</v>
      </c>
      <c r="AY238" s="13">
        <v>186</v>
      </c>
      <c r="AZ238" s="22">
        <v>94</v>
      </c>
      <c r="BA238" s="22">
        <v>44</v>
      </c>
      <c r="BB238" s="22">
        <f>IF(AZ238, ROUND(BA238/AZ238*100, 2),0)</f>
        <v>46.81</v>
      </c>
      <c r="BC238" s="26" t="s">
        <v>392</v>
      </c>
      <c r="BD238" s="30" t="s">
        <v>393</v>
      </c>
      <c r="BE238" s="13">
        <v>186</v>
      </c>
      <c r="BF238" s="22">
        <v>4924</v>
      </c>
      <c r="BG238" s="22">
        <v>1907</v>
      </c>
      <c r="BH238" s="22">
        <f>IF(BF238, ROUND(BG238/BF238*100, 2),0)</f>
        <v>38.729999999999997</v>
      </c>
      <c r="BI238" s="26" t="s">
        <v>392</v>
      </c>
      <c r="BJ238" s="30" t="s">
        <v>393</v>
      </c>
      <c r="BK238" s="13">
        <v>186</v>
      </c>
      <c r="BL238" s="22">
        <v>712</v>
      </c>
      <c r="BM238" s="22">
        <v>686</v>
      </c>
      <c r="BN238" s="22">
        <f>IF(BL238, ROUND(BM238/BL238*100, 2),0)</f>
        <v>96.35</v>
      </c>
      <c r="BO238" s="26" t="s">
        <v>392</v>
      </c>
      <c r="BP238" s="30" t="s">
        <v>393</v>
      </c>
      <c r="BQ238" s="13">
        <v>186</v>
      </c>
      <c r="BR238" s="22">
        <v>98</v>
      </c>
      <c r="BS238" s="22">
        <v>251</v>
      </c>
      <c r="BT238" s="22">
        <f>IF(BR238, ROUND(BS238/BR238*100, 2),0)</f>
        <v>256.12</v>
      </c>
      <c r="BU238" s="26" t="s">
        <v>392</v>
      </c>
      <c r="BV238" s="30" t="s">
        <v>393</v>
      </c>
      <c r="BW238" s="13">
        <v>186</v>
      </c>
      <c r="BX238" s="22">
        <v>22</v>
      </c>
      <c r="BY238" s="22">
        <v>145</v>
      </c>
      <c r="BZ238" s="22">
        <f>IF(BX238, ROUND(BY238/BX238*100, 2),0)</f>
        <v>659.09</v>
      </c>
      <c r="CA238" s="26" t="s">
        <v>392</v>
      </c>
      <c r="CB238" s="30" t="s">
        <v>393</v>
      </c>
      <c r="CC238" s="13">
        <v>186</v>
      </c>
      <c r="CD238" s="22">
        <v>0</v>
      </c>
      <c r="CE238" s="22">
        <v>0</v>
      </c>
      <c r="CF238" s="22">
        <f>IF(CD238, ROUND(CE238/CD238*100, 2),0)</f>
        <v>0</v>
      </c>
      <c r="CG238" s="26" t="s">
        <v>392</v>
      </c>
      <c r="CH238" s="30" t="s">
        <v>393</v>
      </c>
      <c r="CI238" s="13">
        <v>186</v>
      </c>
      <c r="CJ238" s="22">
        <v>0</v>
      </c>
      <c r="CK238" s="22">
        <v>0</v>
      </c>
      <c r="CL238" s="22">
        <f>IF(CJ238, ROUND(CK238/CJ238*100, 2),0)</f>
        <v>0</v>
      </c>
    </row>
    <row r="239" spans="1:90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174"/>
        <v>8418</v>
      </c>
      <c r="E239" s="22">
        <f t="shared" ca="1" si="174"/>
        <v>8451</v>
      </c>
      <c r="F239" s="22">
        <f ca="1">IF(D239, ROUND(E239/D239*100, 2),0)</f>
        <v>100.39</v>
      </c>
      <c r="G239" s="26" t="s">
        <v>394</v>
      </c>
      <c r="H239" s="30" t="s">
        <v>395</v>
      </c>
      <c r="I239" s="13">
        <v>187</v>
      </c>
      <c r="J239" s="22">
        <v>1017</v>
      </c>
      <c r="K239" s="22">
        <v>1324</v>
      </c>
      <c r="L239" s="22">
        <f>IF(J239, ROUND(K239/J239*100, 2),0)</f>
        <v>130.19</v>
      </c>
      <c r="M239" s="26" t="s">
        <v>394</v>
      </c>
      <c r="N239" s="30" t="s">
        <v>395</v>
      </c>
      <c r="O239" s="13">
        <v>187</v>
      </c>
      <c r="P239" s="22">
        <v>25</v>
      </c>
      <c r="Q239" s="22">
        <v>36</v>
      </c>
      <c r="R239" s="22">
        <f>IF(P239, ROUND(Q239/P239*100, 2),0)</f>
        <v>144</v>
      </c>
      <c r="S239" s="26" t="s">
        <v>394</v>
      </c>
      <c r="T239" s="30" t="s">
        <v>395</v>
      </c>
      <c r="U239" s="13">
        <v>187</v>
      </c>
      <c r="V239" s="22">
        <v>75</v>
      </c>
      <c r="W239" s="22">
        <v>159</v>
      </c>
      <c r="X239" s="22">
        <f>IF(V239, ROUND(W239/V239*100, 2),0)</f>
        <v>212</v>
      </c>
      <c r="Y239" s="26" t="s">
        <v>394</v>
      </c>
      <c r="Z239" s="30" t="s">
        <v>395</v>
      </c>
      <c r="AA239" s="13">
        <v>187</v>
      </c>
      <c r="AB239" s="22">
        <v>869</v>
      </c>
      <c r="AC239" s="22">
        <v>1266</v>
      </c>
      <c r="AD239" s="22">
        <f>IF(AB239, ROUND(AC239/AB239*100, 2),0)</f>
        <v>145.68</v>
      </c>
      <c r="AE239" s="26" t="s">
        <v>394</v>
      </c>
      <c r="AF239" s="30" t="s">
        <v>395</v>
      </c>
      <c r="AG239" s="13">
        <v>187</v>
      </c>
      <c r="AH239" s="22">
        <v>460</v>
      </c>
      <c r="AI239" s="22">
        <v>424</v>
      </c>
      <c r="AJ239" s="22">
        <f>IF(AH239, ROUND(AI239/AH239*100, 2),0)</f>
        <v>92.17</v>
      </c>
      <c r="AK239" s="26" t="s">
        <v>394</v>
      </c>
      <c r="AL239" s="30" t="s">
        <v>395</v>
      </c>
      <c r="AM239" s="13">
        <v>187</v>
      </c>
      <c r="AN239" s="22">
        <v>348</v>
      </c>
      <c r="AO239" s="22">
        <v>289</v>
      </c>
      <c r="AP239" s="22">
        <f>IF(AN239, ROUND(AO239/AN239*100, 2),0)</f>
        <v>83.05</v>
      </c>
      <c r="AQ239" s="26" t="s">
        <v>394</v>
      </c>
      <c r="AR239" s="30" t="s">
        <v>395</v>
      </c>
      <c r="AS239" s="13">
        <v>187</v>
      </c>
      <c r="AT239" s="22">
        <v>664</v>
      </c>
      <c r="AU239" s="22">
        <v>775</v>
      </c>
      <c r="AV239" s="22">
        <f>IF(AT239, ROUND(AU239/AT239*100, 2),0)</f>
        <v>116.72</v>
      </c>
      <c r="AW239" s="26" t="s">
        <v>394</v>
      </c>
      <c r="AX239" s="30" t="s">
        <v>395</v>
      </c>
      <c r="AY239" s="13">
        <v>187</v>
      </c>
      <c r="AZ239" s="22">
        <v>1132</v>
      </c>
      <c r="BA239" s="22">
        <v>471</v>
      </c>
      <c r="BB239" s="22">
        <f>IF(AZ239, ROUND(BA239/AZ239*100, 2),0)</f>
        <v>41.61</v>
      </c>
      <c r="BC239" s="26" t="s">
        <v>394</v>
      </c>
      <c r="BD239" s="30" t="s">
        <v>395</v>
      </c>
      <c r="BE239" s="13">
        <v>187</v>
      </c>
      <c r="BF239" s="22">
        <v>258</v>
      </c>
      <c r="BG239" s="22">
        <v>344</v>
      </c>
      <c r="BH239" s="22">
        <f>IF(BF239, ROUND(BG239/BF239*100, 2),0)</f>
        <v>133.33000000000001</v>
      </c>
      <c r="BI239" s="26" t="s">
        <v>394</v>
      </c>
      <c r="BJ239" s="30" t="s">
        <v>395</v>
      </c>
      <c r="BK239" s="13">
        <v>187</v>
      </c>
      <c r="BL239" s="22">
        <v>255</v>
      </c>
      <c r="BM239" s="22">
        <v>205</v>
      </c>
      <c r="BN239" s="22">
        <f>IF(BL239, ROUND(BM239/BL239*100, 2),0)</f>
        <v>80.39</v>
      </c>
      <c r="BO239" s="26" t="s">
        <v>394</v>
      </c>
      <c r="BP239" s="30" t="s">
        <v>395</v>
      </c>
      <c r="BQ239" s="13">
        <v>187</v>
      </c>
      <c r="BR239" s="22">
        <v>939</v>
      </c>
      <c r="BS239" s="22">
        <v>830</v>
      </c>
      <c r="BT239" s="22">
        <f>IF(BR239, ROUND(BS239/BR239*100, 2),0)</f>
        <v>88.39</v>
      </c>
      <c r="BU239" s="26" t="s">
        <v>394</v>
      </c>
      <c r="BV239" s="30" t="s">
        <v>395</v>
      </c>
      <c r="BW239" s="13">
        <v>187</v>
      </c>
      <c r="BX239" s="22">
        <v>1117</v>
      </c>
      <c r="BY239" s="22">
        <v>814</v>
      </c>
      <c r="BZ239" s="22">
        <f>IF(BX239, ROUND(BY239/BX239*100, 2),0)</f>
        <v>72.87</v>
      </c>
      <c r="CA239" s="26" t="s">
        <v>394</v>
      </c>
      <c r="CB239" s="30" t="s">
        <v>395</v>
      </c>
      <c r="CC239" s="13">
        <v>187</v>
      </c>
      <c r="CD239" s="22">
        <v>872</v>
      </c>
      <c r="CE239" s="22">
        <v>1168</v>
      </c>
      <c r="CF239" s="22">
        <f>IF(CD239, ROUND(CE239/CD239*100, 2),0)</f>
        <v>133.94</v>
      </c>
      <c r="CG239" s="26" t="s">
        <v>394</v>
      </c>
      <c r="CH239" s="30" t="s">
        <v>395</v>
      </c>
      <c r="CI239" s="13">
        <v>187</v>
      </c>
      <c r="CJ239" s="22">
        <v>387</v>
      </c>
      <c r="CK239" s="22">
        <v>346</v>
      </c>
      <c r="CL239" s="22">
        <f>IF(CJ239, ROUND(CK239/CJ239*100, 2),0)</f>
        <v>89.41</v>
      </c>
    </row>
    <row r="240" spans="1:90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174"/>
        <v>26013</v>
      </c>
      <c r="E240" s="22">
        <f t="shared" ca="1" si="174"/>
        <v>24423</v>
      </c>
      <c r="F240" s="22">
        <f ca="1">IF(D240, ROUND(E240/D240*100, 2),0)</f>
        <v>93.89</v>
      </c>
      <c r="G240" s="26" t="s">
        <v>396</v>
      </c>
      <c r="H240" s="30" t="s">
        <v>397</v>
      </c>
      <c r="I240" s="13">
        <v>188</v>
      </c>
      <c r="J240" s="22">
        <v>2688</v>
      </c>
      <c r="K240" s="22">
        <v>1092</v>
      </c>
      <c r="L240" s="22">
        <f>IF(J240, ROUND(K240/J240*100, 2),0)</f>
        <v>40.630000000000003</v>
      </c>
      <c r="M240" s="26" t="s">
        <v>396</v>
      </c>
      <c r="N240" s="30" t="s">
        <v>397</v>
      </c>
      <c r="O240" s="13">
        <v>188</v>
      </c>
      <c r="P240" s="22">
        <v>464</v>
      </c>
      <c r="Q240" s="22">
        <v>425</v>
      </c>
      <c r="R240" s="22">
        <f>IF(P240, ROUND(Q240/P240*100, 2),0)</f>
        <v>91.59</v>
      </c>
      <c r="S240" s="26" t="s">
        <v>396</v>
      </c>
      <c r="T240" s="30" t="s">
        <v>397</v>
      </c>
      <c r="U240" s="13">
        <v>188</v>
      </c>
      <c r="V240" s="22">
        <v>650</v>
      </c>
      <c r="W240" s="22">
        <v>477</v>
      </c>
      <c r="X240" s="22">
        <f>IF(V240, ROUND(W240/V240*100, 2),0)</f>
        <v>73.38</v>
      </c>
      <c r="Y240" s="26" t="s">
        <v>396</v>
      </c>
      <c r="Z240" s="30" t="s">
        <v>397</v>
      </c>
      <c r="AA240" s="13">
        <v>188</v>
      </c>
      <c r="AB240" s="22">
        <v>2527</v>
      </c>
      <c r="AC240" s="22">
        <v>1814</v>
      </c>
      <c r="AD240" s="22">
        <f>IF(AB240, ROUND(AC240/AB240*100, 2),0)</f>
        <v>71.78</v>
      </c>
      <c r="AE240" s="26" t="s">
        <v>396</v>
      </c>
      <c r="AF240" s="30" t="s">
        <v>397</v>
      </c>
      <c r="AG240" s="13">
        <v>188</v>
      </c>
      <c r="AH240" s="22">
        <v>1540</v>
      </c>
      <c r="AI240" s="22">
        <v>512</v>
      </c>
      <c r="AJ240" s="22">
        <f>IF(AH240, ROUND(AI240/AH240*100, 2),0)</f>
        <v>33.25</v>
      </c>
      <c r="AK240" s="26" t="s">
        <v>396</v>
      </c>
      <c r="AL240" s="30" t="s">
        <v>397</v>
      </c>
      <c r="AM240" s="13">
        <v>188</v>
      </c>
      <c r="AN240" s="22">
        <v>774</v>
      </c>
      <c r="AO240" s="22">
        <v>594</v>
      </c>
      <c r="AP240" s="22">
        <f>IF(AN240, ROUND(AO240/AN240*100, 2),0)</f>
        <v>76.739999999999995</v>
      </c>
      <c r="AQ240" s="26" t="s">
        <v>396</v>
      </c>
      <c r="AR240" s="30" t="s">
        <v>397</v>
      </c>
      <c r="AS240" s="13">
        <v>188</v>
      </c>
      <c r="AT240" s="22">
        <v>1426</v>
      </c>
      <c r="AU240" s="22">
        <v>1280</v>
      </c>
      <c r="AV240" s="22">
        <f>IF(AT240, ROUND(AU240/AT240*100, 2),0)</f>
        <v>89.76</v>
      </c>
      <c r="AW240" s="26" t="s">
        <v>396</v>
      </c>
      <c r="AX240" s="30" t="s">
        <v>397</v>
      </c>
      <c r="AY240" s="13">
        <v>188</v>
      </c>
      <c r="AZ240" s="22">
        <v>1641</v>
      </c>
      <c r="BA240" s="22">
        <v>2198</v>
      </c>
      <c r="BB240" s="22">
        <f>IF(AZ240, ROUND(BA240/AZ240*100, 2),0)</f>
        <v>133.94</v>
      </c>
      <c r="BC240" s="26" t="s">
        <v>396</v>
      </c>
      <c r="BD240" s="30" t="s">
        <v>397</v>
      </c>
      <c r="BE240" s="13">
        <v>188</v>
      </c>
      <c r="BF240" s="22">
        <v>1018</v>
      </c>
      <c r="BG240" s="22">
        <v>910</v>
      </c>
      <c r="BH240" s="22">
        <f>IF(BF240, ROUND(BG240/BF240*100, 2),0)</f>
        <v>89.39</v>
      </c>
      <c r="BI240" s="26" t="s">
        <v>396</v>
      </c>
      <c r="BJ240" s="30" t="s">
        <v>397</v>
      </c>
      <c r="BK240" s="13">
        <v>188</v>
      </c>
      <c r="BL240" s="22">
        <v>1171</v>
      </c>
      <c r="BM240" s="22">
        <v>832</v>
      </c>
      <c r="BN240" s="22">
        <f>IF(BL240, ROUND(BM240/BL240*100, 2),0)</f>
        <v>71.05</v>
      </c>
      <c r="BO240" s="26" t="s">
        <v>396</v>
      </c>
      <c r="BP240" s="30" t="s">
        <v>397</v>
      </c>
      <c r="BQ240" s="13">
        <v>188</v>
      </c>
      <c r="BR240" s="22">
        <v>5285</v>
      </c>
      <c r="BS240" s="22">
        <v>10315</v>
      </c>
      <c r="BT240" s="22">
        <f>IF(BR240, ROUND(BS240/BR240*100, 2),0)</f>
        <v>195.18</v>
      </c>
      <c r="BU240" s="26" t="s">
        <v>396</v>
      </c>
      <c r="BV240" s="30" t="s">
        <v>397</v>
      </c>
      <c r="BW240" s="13">
        <v>188</v>
      </c>
      <c r="BX240" s="22">
        <v>4403</v>
      </c>
      <c r="BY240" s="22">
        <v>2253</v>
      </c>
      <c r="BZ240" s="22">
        <f>IF(BX240, ROUND(BY240/BX240*100, 2),0)</f>
        <v>51.17</v>
      </c>
      <c r="CA240" s="26" t="s">
        <v>396</v>
      </c>
      <c r="CB240" s="30" t="s">
        <v>397</v>
      </c>
      <c r="CC240" s="13">
        <v>188</v>
      </c>
      <c r="CD240" s="22">
        <v>1664</v>
      </c>
      <c r="CE240" s="22">
        <v>1172</v>
      </c>
      <c r="CF240" s="22">
        <f>IF(CD240, ROUND(CE240/CD240*100, 2),0)</f>
        <v>70.430000000000007</v>
      </c>
      <c r="CG240" s="26" t="s">
        <v>396</v>
      </c>
      <c r="CH240" s="30" t="s">
        <v>397</v>
      </c>
      <c r="CI240" s="13">
        <v>188</v>
      </c>
      <c r="CJ240" s="22">
        <v>762</v>
      </c>
      <c r="CK240" s="22">
        <v>549</v>
      </c>
      <c r="CL240" s="22">
        <f>IF(CJ240, ROUND(CK240/CJ240*100, 2),0)</f>
        <v>72.05</v>
      </c>
    </row>
    <row r="241" spans="1:90" ht="19.350000000000001" customHeight="1" x14ac:dyDescent="0.25">
      <c r="A241" s="16" t="s">
        <v>398</v>
      </c>
      <c r="B241" s="33" t="s">
        <v>399</v>
      </c>
      <c r="C241" s="18" t="s">
        <v>12</v>
      </c>
      <c r="D241" s="25"/>
      <c r="E241" s="25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  <c r="BC241" s="16" t="s">
        <v>398</v>
      </c>
      <c r="BD241" s="33" t="s">
        <v>399</v>
      </c>
      <c r="BE241" s="18" t="s">
        <v>12</v>
      </c>
      <c r="BF241" s="25"/>
      <c r="BG241" s="25"/>
      <c r="BH241" s="19"/>
      <c r="BI241" s="16" t="s">
        <v>398</v>
      </c>
      <c r="BJ241" s="33" t="s">
        <v>399</v>
      </c>
      <c r="BK241" s="18" t="s">
        <v>12</v>
      </c>
      <c r="BL241" s="25"/>
      <c r="BM241" s="25"/>
      <c r="BN241" s="19"/>
      <c r="BO241" s="16" t="s">
        <v>398</v>
      </c>
      <c r="BP241" s="33" t="s">
        <v>399</v>
      </c>
      <c r="BQ241" s="18" t="s">
        <v>12</v>
      </c>
      <c r="BR241" s="25"/>
      <c r="BS241" s="25"/>
      <c r="BT241" s="19"/>
      <c r="BU241" s="16" t="s">
        <v>398</v>
      </c>
      <c r="BV241" s="33" t="s">
        <v>399</v>
      </c>
      <c r="BW241" s="18" t="s">
        <v>12</v>
      </c>
      <c r="BX241" s="25"/>
      <c r="BY241" s="25"/>
      <c r="BZ241" s="19"/>
      <c r="CA241" s="16" t="s">
        <v>398</v>
      </c>
      <c r="CB241" s="33" t="s">
        <v>399</v>
      </c>
      <c r="CC241" s="18" t="s">
        <v>12</v>
      </c>
      <c r="CD241" s="25"/>
      <c r="CE241" s="25"/>
      <c r="CF241" s="19"/>
      <c r="CG241" s="16" t="s">
        <v>398</v>
      </c>
      <c r="CH241" s="33" t="s">
        <v>399</v>
      </c>
      <c r="CI241" s="18" t="s">
        <v>12</v>
      </c>
      <c r="CJ241" s="25"/>
      <c r="CK241" s="25"/>
      <c r="CL241" s="19"/>
    </row>
    <row r="242" spans="1:90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SUM(OFFSET(D242,0,6),OFFSET(D242,0,12),OFFSET(D242,0,18),OFFSET(D242,0,24),OFFSET(D242,0,30),OFFSET(D242,0,36),OFFSET(D242,0,42),OFFSET(D242,0,48),OFFSET(D242,0,54),OFFSET(D242,0,60),OFFSET(D242,0,66),OFFSET(D242,0,72),OFFSET(D242,0,78),OFFSET(D242,0,84))</f>
        <v>4963</v>
      </c>
      <c r="E242" s="22">
        <f ca="1">SUM(OFFSET(E242,0,6),OFFSET(E242,0,12),OFFSET(E242,0,18),OFFSET(E242,0,24),OFFSET(E242,0,30),OFFSET(E242,0,36),OFFSET(E242,0,42),OFFSET(E242,0,48),OFFSET(E242,0,54),OFFSET(E242,0,60),OFFSET(E242,0,66),OFFSET(E242,0,72),OFFSET(E242,0,78),OFFSET(E242,0,84))</f>
        <v>3320</v>
      </c>
      <c r="F242" s="22">
        <f ca="1">IF(D242, ROUND(E242/D242*100, 2),0)</f>
        <v>66.900000000000006</v>
      </c>
      <c r="G242" s="26" t="s">
        <v>400</v>
      </c>
      <c r="H242" s="27" t="s">
        <v>401</v>
      </c>
      <c r="I242" s="13">
        <v>189</v>
      </c>
      <c r="J242" s="22">
        <v>837</v>
      </c>
      <c r="K242" s="22">
        <v>141</v>
      </c>
      <c r="L242" s="22">
        <f>IF(J242, ROUND(K242/J242*100, 2),0)</f>
        <v>16.850000000000001</v>
      </c>
      <c r="M242" s="26" t="s">
        <v>400</v>
      </c>
      <c r="N242" s="27" t="s">
        <v>401</v>
      </c>
      <c r="O242" s="13">
        <v>189</v>
      </c>
      <c r="P242" s="22">
        <v>522</v>
      </c>
      <c r="Q242" s="22">
        <v>532</v>
      </c>
      <c r="R242" s="22">
        <f>IF(P242, ROUND(Q242/P242*100, 2),0)</f>
        <v>101.92</v>
      </c>
      <c r="S242" s="26" t="s">
        <v>400</v>
      </c>
      <c r="T242" s="27" t="s">
        <v>401</v>
      </c>
      <c r="U242" s="13">
        <v>189</v>
      </c>
      <c r="V242" s="22">
        <v>74</v>
      </c>
      <c r="W242" s="22">
        <v>34</v>
      </c>
      <c r="X242" s="22">
        <f>IF(V242, ROUND(W242/V242*100, 2),0)</f>
        <v>45.95</v>
      </c>
      <c r="Y242" s="26" t="s">
        <v>400</v>
      </c>
      <c r="Z242" s="27" t="s">
        <v>401</v>
      </c>
      <c r="AA242" s="13">
        <v>189</v>
      </c>
      <c r="AB242" s="22">
        <v>116</v>
      </c>
      <c r="AC242" s="22">
        <v>150</v>
      </c>
      <c r="AD242" s="22">
        <f>IF(AB242, ROUND(AC242/AB242*100, 2),0)</f>
        <v>129.31</v>
      </c>
      <c r="AE242" s="26" t="s">
        <v>400</v>
      </c>
      <c r="AF242" s="27" t="s">
        <v>401</v>
      </c>
      <c r="AG242" s="13">
        <v>189</v>
      </c>
      <c r="AH242" s="22">
        <v>146</v>
      </c>
      <c r="AI242" s="22">
        <v>107</v>
      </c>
      <c r="AJ242" s="22">
        <f>IF(AH242, ROUND(AI242/AH242*100, 2),0)</f>
        <v>73.290000000000006</v>
      </c>
      <c r="AK242" s="26" t="s">
        <v>400</v>
      </c>
      <c r="AL242" s="27" t="s">
        <v>401</v>
      </c>
      <c r="AM242" s="13">
        <v>189</v>
      </c>
      <c r="AN242" s="22">
        <v>31</v>
      </c>
      <c r="AO242" s="22">
        <v>25</v>
      </c>
      <c r="AP242" s="22">
        <f>IF(AN242, ROUND(AO242/AN242*100, 2),0)</f>
        <v>80.650000000000006</v>
      </c>
      <c r="AQ242" s="26" t="s">
        <v>400</v>
      </c>
      <c r="AR242" s="27" t="s">
        <v>401</v>
      </c>
      <c r="AS242" s="13">
        <v>189</v>
      </c>
      <c r="AT242" s="22">
        <v>519</v>
      </c>
      <c r="AU242" s="22">
        <v>691</v>
      </c>
      <c r="AV242" s="22">
        <f>IF(AT242, ROUND(AU242/AT242*100, 2),0)</f>
        <v>133.13999999999999</v>
      </c>
      <c r="AW242" s="26" t="s">
        <v>400</v>
      </c>
      <c r="AX242" s="27" t="s">
        <v>401</v>
      </c>
      <c r="AY242" s="13">
        <v>189</v>
      </c>
      <c r="AZ242" s="22">
        <v>137</v>
      </c>
      <c r="BA242" s="22">
        <v>59</v>
      </c>
      <c r="BB242" s="22">
        <f>IF(AZ242, ROUND(BA242/AZ242*100, 2),0)</f>
        <v>43.07</v>
      </c>
      <c r="BC242" s="26" t="s">
        <v>400</v>
      </c>
      <c r="BD242" s="27" t="s">
        <v>401</v>
      </c>
      <c r="BE242" s="13">
        <v>189</v>
      </c>
      <c r="BF242" s="22">
        <v>938</v>
      </c>
      <c r="BG242" s="22">
        <v>304</v>
      </c>
      <c r="BH242" s="22">
        <f>IF(BF242, ROUND(BG242/BF242*100, 2),0)</f>
        <v>32.409999999999997</v>
      </c>
      <c r="BI242" s="26" t="s">
        <v>400</v>
      </c>
      <c r="BJ242" s="27" t="s">
        <v>401</v>
      </c>
      <c r="BK242" s="13">
        <v>189</v>
      </c>
      <c r="BL242" s="22">
        <v>387</v>
      </c>
      <c r="BM242" s="22">
        <v>85</v>
      </c>
      <c r="BN242" s="22">
        <f>IF(BL242, ROUND(BM242/BL242*100, 2),0)</f>
        <v>21.96</v>
      </c>
      <c r="BO242" s="26" t="s">
        <v>400</v>
      </c>
      <c r="BP242" s="27" t="s">
        <v>401</v>
      </c>
      <c r="BQ242" s="13">
        <v>189</v>
      </c>
      <c r="BR242" s="22">
        <v>204</v>
      </c>
      <c r="BS242" s="22">
        <v>164</v>
      </c>
      <c r="BT242" s="22">
        <f>IF(BR242, ROUND(BS242/BR242*100, 2),0)</f>
        <v>80.39</v>
      </c>
      <c r="BU242" s="26" t="s">
        <v>400</v>
      </c>
      <c r="BV242" s="27" t="s">
        <v>401</v>
      </c>
      <c r="BW242" s="13">
        <v>189</v>
      </c>
      <c r="BX242" s="22">
        <v>326</v>
      </c>
      <c r="BY242" s="22">
        <v>189</v>
      </c>
      <c r="BZ242" s="22">
        <f>IF(BX242, ROUND(BY242/BX242*100, 2),0)</f>
        <v>57.98</v>
      </c>
      <c r="CA242" s="26" t="s">
        <v>400</v>
      </c>
      <c r="CB242" s="27" t="s">
        <v>401</v>
      </c>
      <c r="CC242" s="13">
        <v>189</v>
      </c>
      <c r="CD242" s="22">
        <v>670</v>
      </c>
      <c r="CE242" s="22">
        <v>755</v>
      </c>
      <c r="CF242" s="22">
        <f>IF(CD242, ROUND(CE242/CD242*100, 2),0)</f>
        <v>112.69</v>
      </c>
      <c r="CG242" s="26" t="s">
        <v>400</v>
      </c>
      <c r="CH242" s="27" t="s">
        <v>401</v>
      </c>
      <c r="CI242" s="13">
        <v>189</v>
      </c>
      <c r="CJ242" s="22">
        <v>56</v>
      </c>
      <c r="CK242" s="22">
        <v>84</v>
      </c>
      <c r="CL242" s="22">
        <f>IF(CJ242, ROUND(CK242/CJ242*100, 2),0)</f>
        <v>150</v>
      </c>
    </row>
    <row r="243" spans="1:90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SUM(OFFSET(D243,0,6),OFFSET(D243,0,12),OFFSET(D243,0,18),OFFSET(D243,0,24),OFFSET(D243,0,30),OFFSET(D243,0,36),OFFSET(D243,0,42),OFFSET(D243,0,48),OFFSET(D243,0,54),OFFSET(D243,0,60),OFFSET(D243,0,66),OFFSET(D243,0,72),OFFSET(D243,0,78),OFFSET(D243,0,84))</f>
        <v>40666</v>
      </c>
      <c r="E243" s="22">
        <f ca="1">SUM(OFFSET(E243,0,6),OFFSET(E243,0,12),OFFSET(E243,0,18),OFFSET(E243,0,24),OFFSET(E243,0,30),OFFSET(E243,0,36),OFFSET(E243,0,42),OFFSET(E243,0,48),OFFSET(E243,0,54),OFFSET(E243,0,60),OFFSET(E243,0,66),OFFSET(E243,0,72),OFFSET(E243,0,78),OFFSET(E243,0,84))</f>
        <v>42128</v>
      </c>
      <c r="F243" s="22">
        <f ca="1">IF(D243, ROUND(E243/D243*100, 2),0)</f>
        <v>103.6</v>
      </c>
      <c r="G243" s="26" t="s">
        <v>402</v>
      </c>
      <c r="H243" s="30" t="s">
        <v>403</v>
      </c>
      <c r="I243" s="13">
        <v>190</v>
      </c>
      <c r="J243" s="22">
        <v>2868</v>
      </c>
      <c r="K243" s="22">
        <v>2275</v>
      </c>
      <c r="L243" s="22">
        <f>IF(J243, ROUND(K243/J243*100, 2),0)</f>
        <v>79.319999999999993</v>
      </c>
      <c r="M243" s="26" t="s">
        <v>402</v>
      </c>
      <c r="N243" s="30" t="s">
        <v>403</v>
      </c>
      <c r="O243" s="13">
        <v>190</v>
      </c>
      <c r="P243" s="22">
        <v>572</v>
      </c>
      <c r="Q243" s="22">
        <v>533</v>
      </c>
      <c r="R243" s="22">
        <f>IF(P243, ROUND(Q243/P243*100, 2),0)</f>
        <v>93.18</v>
      </c>
      <c r="S243" s="26" t="s">
        <v>402</v>
      </c>
      <c r="T243" s="30" t="s">
        <v>403</v>
      </c>
      <c r="U243" s="13">
        <v>190</v>
      </c>
      <c r="V243" s="22">
        <v>651</v>
      </c>
      <c r="W243" s="22">
        <v>602</v>
      </c>
      <c r="X243" s="22">
        <f>IF(V243, ROUND(W243/V243*100, 2),0)</f>
        <v>92.47</v>
      </c>
      <c r="Y243" s="26" t="s">
        <v>402</v>
      </c>
      <c r="Z243" s="30" t="s">
        <v>403</v>
      </c>
      <c r="AA243" s="13">
        <v>190</v>
      </c>
      <c r="AB243" s="22">
        <v>3490</v>
      </c>
      <c r="AC243" s="22">
        <v>3239</v>
      </c>
      <c r="AD243" s="22">
        <f>IF(AB243, ROUND(AC243/AB243*100, 2),0)</f>
        <v>92.81</v>
      </c>
      <c r="AE243" s="26" t="s">
        <v>402</v>
      </c>
      <c r="AF243" s="30" t="s">
        <v>403</v>
      </c>
      <c r="AG243" s="13">
        <v>190</v>
      </c>
      <c r="AH243" s="22">
        <v>3502</v>
      </c>
      <c r="AI243" s="22">
        <v>2035</v>
      </c>
      <c r="AJ243" s="22">
        <f>IF(AH243, ROUND(AI243/AH243*100, 2),0)</f>
        <v>58.11</v>
      </c>
      <c r="AK243" s="26" t="s">
        <v>402</v>
      </c>
      <c r="AL243" s="30" t="s">
        <v>403</v>
      </c>
      <c r="AM243" s="13">
        <v>190</v>
      </c>
      <c r="AN243" s="22">
        <v>1053</v>
      </c>
      <c r="AO243" s="22">
        <v>875</v>
      </c>
      <c r="AP243" s="22">
        <f>IF(AN243, ROUND(AO243/AN243*100, 2),0)</f>
        <v>83.1</v>
      </c>
      <c r="AQ243" s="26" t="s">
        <v>402</v>
      </c>
      <c r="AR243" s="30" t="s">
        <v>403</v>
      </c>
      <c r="AS243" s="13">
        <v>190</v>
      </c>
      <c r="AT243" s="22">
        <v>7558</v>
      </c>
      <c r="AU243" s="22">
        <v>10185</v>
      </c>
      <c r="AV243" s="22">
        <f>IF(AT243, ROUND(AU243/AT243*100, 2),0)</f>
        <v>134.76</v>
      </c>
      <c r="AW243" s="26" t="s">
        <v>402</v>
      </c>
      <c r="AX243" s="30" t="s">
        <v>403</v>
      </c>
      <c r="AY243" s="13">
        <v>190</v>
      </c>
      <c r="AZ243" s="22">
        <v>2186</v>
      </c>
      <c r="BA243" s="22">
        <v>2027</v>
      </c>
      <c r="BB243" s="22">
        <f>IF(AZ243, ROUND(BA243/AZ243*100, 2),0)</f>
        <v>92.73</v>
      </c>
      <c r="BC243" s="26" t="s">
        <v>402</v>
      </c>
      <c r="BD243" s="30" t="s">
        <v>403</v>
      </c>
      <c r="BE243" s="13">
        <v>190</v>
      </c>
      <c r="BF243" s="22">
        <v>5262</v>
      </c>
      <c r="BG243" s="22">
        <v>2857</v>
      </c>
      <c r="BH243" s="22">
        <f>IF(BF243, ROUND(BG243/BF243*100, 2),0)</f>
        <v>54.29</v>
      </c>
      <c r="BI243" s="26" t="s">
        <v>402</v>
      </c>
      <c r="BJ243" s="30" t="s">
        <v>403</v>
      </c>
      <c r="BK243" s="13">
        <v>190</v>
      </c>
      <c r="BL243" s="22">
        <v>1751</v>
      </c>
      <c r="BM243" s="22">
        <v>1638</v>
      </c>
      <c r="BN243" s="22">
        <f>IF(BL243, ROUND(BM243/BL243*100, 2),0)</f>
        <v>93.55</v>
      </c>
      <c r="BO243" s="26" t="s">
        <v>402</v>
      </c>
      <c r="BP243" s="30" t="s">
        <v>403</v>
      </c>
      <c r="BQ243" s="13">
        <v>190</v>
      </c>
      <c r="BR243" s="22">
        <v>6118</v>
      </c>
      <c r="BS243" s="22">
        <v>11232</v>
      </c>
      <c r="BT243" s="22">
        <f>IF(BR243, ROUND(BS243/BR243*100, 2),0)</f>
        <v>183.59</v>
      </c>
      <c r="BU243" s="26" t="s">
        <v>402</v>
      </c>
      <c r="BV243" s="30" t="s">
        <v>403</v>
      </c>
      <c r="BW243" s="13">
        <v>190</v>
      </c>
      <c r="BX243" s="22">
        <v>2699</v>
      </c>
      <c r="BY243" s="22">
        <v>2234</v>
      </c>
      <c r="BZ243" s="22">
        <f>IF(BX243, ROUND(BY243/BX243*100, 2),0)</f>
        <v>82.77</v>
      </c>
      <c r="CA243" s="26" t="s">
        <v>402</v>
      </c>
      <c r="CB243" s="30" t="s">
        <v>403</v>
      </c>
      <c r="CC243" s="13">
        <v>190</v>
      </c>
      <c r="CD243" s="22">
        <v>1866</v>
      </c>
      <c r="CE243" s="22">
        <v>1585</v>
      </c>
      <c r="CF243" s="22">
        <f>IF(CD243, ROUND(CE243/CD243*100, 2),0)</f>
        <v>84.94</v>
      </c>
      <c r="CG243" s="26" t="s">
        <v>402</v>
      </c>
      <c r="CH243" s="30" t="s">
        <v>403</v>
      </c>
      <c r="CI243" s="13">
        <v>190</v>
      </c>
      <c r="CJ243" s="22">
        <v>1090</v>
      </c>
      <c r="CK243" s="22">
        <v>811</v>
      </c>
      <c r="CL243" s="22">
        <f>IF(CJ243, ROUND(CK243/CJ243*100, 2),0)</f>
        <v>74.400000000000006</v>
      </c>
    </row>
    <row r="244" spans="1:90" ht="19.350000000000001" customHeight="1" x14ac:dyDescent="0.25">
      <c r="A244" s="23"/>
      <c r="B244" s="24" t="s">
        <v>404</v>
      </c>
      <c r="C244" s="18" t="s">
        <v>12</v>
      </c>
      <c r="D244" s="25"/>
      <c r="E244" s="25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  <c r="BC244" s="23"/>
      <c r="BD244" s="24" t="s">
        <v>404</v>
      </c>
      <c r="BE244" s="18" t="s">
        <v>12</v>
      </c>
      <c r="BF244" s="25"/>
      <c r="BG244" s="25"/>
      <c r="BH244" s="19"/>
      <c r="BI244" s="23"/>
      <c r="BJ244" s="24" t="s">
        <v>404</v>
      </c>
      <c r="BK244" s="18" t="s">
        <v>12</v>
      </c>
      <c r="BL244" s="25"/>
      <c r="BM244" s="25"/>
      <c r="BN244" s="19"/>
      <c r="BO244" s="23"/>
      <c r="BP244" s="24" t="s">
        <v>404</v>
      </c>
      <c r="BQ244" s="18" t="s">
        <v>12</v>
      </c>
      <c r="BR244" s="25"/>
      <c r="BS244" s="25"/>
      <c r="BT244" s="19"/>
      <c r="BU244" s="23"/>
      <c r="BV244" s="24" t="s">
        <v>404</v>
      </c>
      <c r="BW244" s="18" t="s">
        <v>12</v>
      </c>
      <c r="BX244" s="25"/>
      <c r="BY244" s="25"/>
      <c r="BZ244" s="19"/>
      <c r="CA244" s="23"/>
      <c r="CB244" s="24" t="s">
        <v>404</v>
      </c>
      <c r="CC244" s="18" t="s">
        <v>12</v>
      </c>
      <c r="CD244" s="25"/>
      <c r="CE244" s="25"/>
      <c r="CF244" s="19"/>
      <c r="CG244" s="23"/>
      <c r="CH244" s="24" t="s">
        <v>404</v>
      </c>
      <c r="CI244" s="18" t="s">
        <v>12</v>
      </c>
      <c r="CJ244" s="25"/>
      <c r="CK244" s="25"/>
      <c r="CL244" s="19"/>
    </row>
    <row r="245" spans="1:90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175">SUM(OFFSET(D245,0,6),OFFSET(D245,0,12),OFFSET(D245,0,18),OFFSET(D245,0,24),OFFSET(D245,0,30),OFFSET(D245,0,36),OFFSET(D245,0,42),OFFSET(D245,0,48),OFFSET(D245,0,54),OFFSET(D245,0,60),OFFSET(D245,0,66),OFFSET(D245,0,72),OFFSET(D245,0,78),OFFSET(D245,0,84))</f>
        <v>26824</v>
      </c>
      <c r="E245" s="22">
        <f t="shared" ca="1" si="175"/>
        <v>27457</v>
      </c>
      <c r="F245" s="22">
        <f ca="1">IF(D245, ROUND(E245/D245*100, 2),0)</f>
        <v>102.36</v>
      </c>
      <c r="G245" s="26" t="s">
        <v>405</v>
      </c>
      <c r="H245" s="30" t="s">
        <v>180</v>
      </c>
      <c r="I245" s="13">
        <v>191</v>
      </c>
      <c r="J245" s="22">
        <v>2631</v>
      </c>
      <c r="K245" s="22">
        <v>1691</v>
      </c>
      <c r="L245" s="22">
        <f>IF(J245, ROUND(K245/J245*100, 2),0)</f>
        <v>64.27</v>
      </c>
      <c r="M245" s="26" t="s">
        <v>405</v>
      </c>
      <c r="N245" s="30" t="s">
        <v>180</v>
      </c>
      <c r="O245" s="13">
        <v>191</v>
      </c>
      <c r="P245" s="22">
        <v>377</v>
      </c>
      <c r="Q245" s="22">
        <v>460</v>
      </c>
      <c r="R245" s="22">
        <f>IF(P245, ROUND(Q245/P245*100, 2),0)</f>
        <v>122.02</v>
      </c>
      <c r="S245" s="26" t="s">
        <v>405</v>
      </c>
      <c r="T245" s="30" t="s">
        <v>180</v>
      </c>
      <c r="U245" s="13">
        <v>191</v>
      </c>
      <c r="V245" s="22">
        <v>469</v>
      </c>
      <c r="W245" s="22">
        <v>429</v>
      </c>
      <c r="X245" s="22">
        <f>IF(V245, ROUND(W245/V245*100, 2),0)</f>
        <v>91.47</v>
      </c>
      <c r="Y245" s="26" t="s">
        <v>405</v>
      </c>
      <c r="Z245" s="30" t="s">
        <v>180</v>
      </c>
      <c r="AA245" s="13">
        <v>191</v>
      </c>
      <c r="AB245" s="22">
        <v>3330</v>
      </c>
      <c r="AC245" s="22">
        <v>2002</v>
      </c>
      <c r="AD245" s="22">
        <f>IF(AB245, ROUND(AC245/AB245*100, 2),0)</f>
        <v>60.12</v>
      </c>
      <c r="AE245" s="26" t="s">
        <v>405</v>
      </c>
      <c r="AF245" s="30" t="s">
        <v>180</v>
      </c>
      <c r="AG245" s="13">
        <v>191</v>
      </c>
      <c r="AH245" s="22">
        <v>2955</v>
      </c>
      <c r="AI245" s="22">
        <v>1521</v>
      </c>
      <c r="AJ245" s="22">
        <f>IF(AH245, ROUND(AI245/AH245*100, 2),0)</f>
        <v>51.47</v>
      </c>
      <c r="AK245" s="26" t="s">
        <v>405</v>
      </c>
      <c r="AL245" s="30" t="s">
        <v>180</v>
      </c>
      <c r="AM245" s="13">
        <v>191</v>
      </c>
      <c r="AN245" s="22">
        <v>514</v>
      </c>
      <c r="AO245" s="22">
        <v>421</v>
      </c>
      <c r="AP245" s="22">
        <f>IF(AN245, ROUND(AO245/AN245*100, 2),0)</f>
        <v>81.91</v>
      </c>
      <c r="AQ245" s="26" t="s">
        <v>405</v>
      </c>
      <c r="AR245" s="30" t="s">
        <v>180</v>
      </c>
      <c r="AS245" s="13">
        <v>191</v>
      </c>
      <c r="AT245" s="22">
        <v>5239</v>
      </c>
      <c r="AU245" s="22">
        <v>7158</v>
      </c>
      <c r="AV245" s="22">
        <f>IF(AT245, ROUND(AU245/AT245*100, 2),0)</f>
        <v>136.63</v>
      </c>
      <c r="AW245" s="26" t="s">
        <v>405</v>
      </c>
      <c r="AX245" s="30" t="s">
        <v>180</v>
      </c>
      <c r="AY245" s="13">
        <v>191</v>
      </c>
      <c r="AZ245" s="22">
        <v>1349</v>
      </c>
      <c r="BA245" s="22">
        <v>1497</v>
      </c>
      <c r="BB245" s="22">
        <f>IF(AZ245, ROUND(BA245/AZ245*100, 2),0)</f>
        <v>110.97</v>
      </c>
      <c r="BC245" s="26" t="s">
        <v>405</v>
      </c>
      <c r="BD245" s="30" t="s">
        <v>180</v>
      </c>
      <c r="BE245" s="13">
        <v>191</v>
      </c>
      <c r="BF245" s="22">
        <v>2787</v>
      </c>
      <c r="BG245" s="22">
        <v>1462</v>
      </c>
      <c r="BH245" s="22">
        <f>IF(BF245, ROUND(BG245/BF245*100, 2),0)</f>
        <v>52.46</v>
      </c>
      <c r="BI245" s="26" t="s">
        <v>405</v>
      </c>
      <c r="BJ245" s="30" t="s">
        <v>180</v>
      </c>
      <c r="BK245" s="13">
        <v>191</v>
      </c>
      <c r="BL245" s="22">
        <v>1004</v>
      </c>
      <c r="BM245" s="22">
        <v>892</v>
      </c>
      <c r="BN245" s="22">
        <f>IF(BL245, ROUND(BM245/BL245*100, 2),0)</f>
        <v>88.84</v>
      </c>
      <c r="BO245" s="26" t="s">
        <v>405</v>
      </c>
      <c r="BP245" s="30" t="s">
        <v>180</v>
      </c>
      <c r="BQ245" s="13">
        <v>191</v>
      </c>
      <c r="BR245" s="22">
        <v>2811</v>
      </c>
      <c r="BS245" s="22">
        <v>7255</v>
      </c>
      <c r="BT245" s="22">
        <f>IF(BR245, ROUND(BS245/BR245*100, 2),0)</f>
        <v>258.08999999999997</v>
      </c>
      <c r="BU245" s="26" t="s">
        <v>405</v>
      </c>
      <c r="BV245" s="30" t="s">
        <v>180</v>
      </c>
      <c r="BW245" s="13">
        <v>191</v>
      </c>
      <c r="BX245" s="22">
        <v>1199</v>
      </c>
      <c r="BY245" s="22">
        <v>987</v>
      </c>
      <c r="BZ245" s="22">
        <f>IF(BX245, ROUND(BY245/BX245*100, 2),0)</f>
        <v>82.32</v>
      </c>
      <c r="CA245" s="26" t="s">
        <v>405</v>
      </c>
      <c r="CB245" s="30" t="s">
        <v>180</v>
      </c>
      <c r="CC245" s="13">
        <v>191</v>
      </c>
      <c r="CD245" s="22">
        <v>1187</v>
      </c>
      <c r="CE245" s="22">
        <v>1254</v>
      </c>
      <c r="CF245" s="22">
        <f>IF(CD245, ROUND(CE245/CD245*100, 2),0)</f>
        <v>105.64</v>
      </c>
      <c r="CG245" s="26" t="s">
        <v>405</v>
      </c>
      <c r="CH245" s="30" t="s">
        <v>180</v>
      </c>
      <c r="CI245" s="13">
        <v>191</v>
      </c>
      <c r="CJ245" s="22">
        <v>972</v>
      </c>
      <c r="CK245" s="22">
        <v>428</v>
      </c>
      <c r="CL245" s="22">
        <f>IF(CJ245, ROUND(CK245/CJ245*100, 2),0)</f>
        <v>44.03</v>
      </c>
    </row>
    <row r="246" spans="1:90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175"/>
        <v>5458</v>
      </c>
      <c r="E246" s="22">
        <f t="shared" ca="1" si="175"/>
        <v>5514</v>
      </c>
      <c r="F246" s="22">
        <f ca="1">IF(D246, ROUND(E246/D246*100, 2),0)</f>
        <v>101.03</v>
      </c>
      <c r="G246" s="26" t="s">
        <v>406</v>
      </c>
      <c r="H246" s="27" t="s">
        <v>182</v>
      </c>
      <c r="I246" s="13">
        <v>192</v>
      </c>
      <c r="J246" s="22">
        <v>237</v>
      </c>
      <c r="K246" s="22">
        <v>224</v>
      </c>
      <c r="L246" s="22">
        <f>IF(J246, ROUND(K246/J246*100, 2),0)</f>
        <v>94.51</v>
      </c>
      <c r="M246" s="26" t="s">
        <v>406</v>
      </c>
      <c r="N246" s="27" t="s">
        <v>182</v>
      </c>
      <c r="O246" s="13">
        <v>192</v>
      </c>
      <c r="P246" s="22">
        <v>116</v>
      </c>
      <c r="Q246" s="22">
        <v>60</v>
      </c>
      <c r="R246" s="22">
        <f>IF(P246, ROUND(Q246/P246*100, 2),0)</f>
        <v>51.72</v>
      </c>
      <c r="S246" s="26" t="s">
        <v>406</v>
      </c>
      <c r="T246" s="27" t="s">
        <v>182</v>
      </c>
      <c r="U246" s="13">
        <v>192</v>
      </c>
      <c r="V246" s="22">
        <v>152</v>
      </c>
      <c r="W246" s="22">
        <v>79</v>
      </c>
      <c r="X246" s="22">
        <f>IF(V246, ROUND(W246/V246*100, 2),0)</f>
        <v>51.97</v>
      </c>
      <c r="Y246" s="26" t="s">
        <v>406</v>
      </c>
      <c r="Z246" s="27" t="s">
        <v>182</v>
      </c>
      <c r="AA246" s="13">
        <v>192</v>
      </c>
      <c r="AB246" s="22">
        <v>60</v>
      </c>
      <c r="AC246" s="22">
        <v>62</v>
      </c>
      <c r="AD246" s="22">
        <f>IF(AB246, ROUND(AC246/AB246*100, 2),0)</f>
        <v>103.33</v>
      </c>
      <c r="AE246" s="26" t="s">
        <v>406</v>
      </c>
      <c r="AF246" s="27" t="s">
        <v>182</v>
      </c>
      <c r="AG246" s="13">
        <v>192</v>
      </c>
      <c r="AH246" s="22">
        <v>547</v>
      </c>
      <c r="AI246" s="22">
        <v>493</v>
      </c>
      <c r="AJ246" s="22">
        <f>IF(AH246, ROUND(AI246/AH246*100, 2),0)</f>
        <v>90.13</v>
      </c>
      <c r="AK246" s="26" t="s">
        <v>406</v>
      </c>
      <c r="AL246" s="27" t="s">
        <v>182</v>
      </c>
      <c r="AM246" s="13">
        <v>192</v>
      </c>
      <c r="AN246" s="22">
        <v>128</v>
      </c>
      <c r="AO246" s="22">
        <v>106</v>
      </c>
      <c r="AP246" s="22">
        <f>IF(AN246, ROUND(AO246/AN246*100, 2),0)</f>
        <v>82.81</v>
      </c>
      <c r="AQ246" s="26" t="s">
        <v>406</v>
      </c>
      <c r="AR246" s="27" t="s">
        <v>182</v>
      </c>
      <c r="AS246" s="13">
        <v>192</v>
      </c>
      <c r="AT246" s="22">
        <v>1892</v>
      </c>
      <c r="AU246" s="22">
        <v>2548</v>
      </c>
      <c r="AV246" s="22">
        <f>IF(AT246, ROUND(AU246/AT246*100, 2),0)</f>
        <v>134.66999999999999</v>
      </c>
      <c r="AW246" s="26" t="s">
        <v>406</v>
      </c>
      <c r="AX246" s="27" t="s">
        <v>182</v>
      </c>
      <c r="AY246" s="13">
        <v>192</v>
      </c>
      <c r="AZ246" s="22">
        <v>171</v>
      </c>
      <c r="BA246" s="22">
        <v>114</v>
      </c>
      <c r="BB246" s="22">
        <f>IF(AZ246, ROUND(BA246/AZ246*100, 2),0)</f>
        <v>66.67</v>
      </c>
      <c r="BC246" s="26" t="s">
        <v>406</v>
      </c>
      <c r="BD246" s="27" t="s">
        <v>182</v>
      </c>
      <c r="BE246" s="13">
        <v>192</v>
      </c>
      <c r="BF246" s="22">
        <v>413</v>
      </c>
      <c r="BG246" s="22">
        <v>249</v>
      </c>
      <c r="BH246" s="22">
        <f>IF(BF246, ROUND(BG246/BF246*100, 2),0)</f>
        <v>60.29</v>
      </c>
      <c r="BI246" s="26" t="s">
        <v>406</v>
      </c>
      <c r="BJ246" s="27" t="s">
        <v>182</v>
      </c>
      <c r="BK246" s="13">
        <v>192</v>
      </c>
      <c r="BL246" s="22">
        <v>318</v>
      </c>
      <c r="BM246" s="22">
        <v>172</v>
      </c>
      <c r="BN246" s="22">
        <f>IF(BL246, ROUND(BM246/BL246*100, 2),0)</f>
        <v>54.09</v>
      </c>
      <c r="BO246" s="26" t="s">
        <v>406</v>
      </c>
      <c r="BP246" s="27" t="s">
        <v>182</v>
      </c>
      <c r="BQ246" s="13">
        <v>192</v>
      </c>
      <c r="BR246" s="22">
        <v>622</v>
      </c>
      <c r="BS246" s="22">
        <v>742</v>
      </c>
      <c r="BT246" s="22">
        <f>IF(BR246, ROUND(BS246/BR246*100, 2),0)</f>
        <v>119.29</v>
      </c>
      <c r="BU246" s="26" t="s">
        <v>406</v>
      </c>
      <c r="BV246" s="27" t="s">
        <v>182</v>
      </c>
      <c r="BW246" s="13">
        <v>192</v>
      </c>
      <c r="BX246" s="22">
        <v>585</v>
      </c>
      <c r="BY246" s="22">
        <v>472</v>
      </c>
      <c r="BZ246" s="22">
        <f>IF(BX246, ROUND(BY246/BX246*100, 2),0)</f>
        <v>80.680000000000007</v>
      </c>
      <c r="CA246" s="26" t="s">
        <v>406</v>
      </c>
      <c r="CB246" s="27" t="s">
        <v>182</v>
      </c>
      <c r="CC246" s="13">
        <v>192</v>
      </c>
      <c r="CD246" s="22">
        <v>143</v>
      </c>
      <c r="CE246" s="22">
        <v>81</v>
      </c>
      <c r="CF246" s="22">
        <f>IF(CD246, ROUND(CE246/CD246*100, 2),0)</f>
        <v>56.64</v>
      </c>
      <c r="CG246" s="26" t="s">
        <v>406</v>
      </c>
      <c r="CH246" s="27" t="s">
        <v>182</v>
      </c>
      <c r="CI246" s="13">
        <v>192</v>
      </c>
      <c r="CJ246" s="22">
        <v>74</v>
      </c>
      <c r="CK246" s="22">
        <v>112</v>
      </c>
      <c r="CL246" s="22">
        <f>IF(CJ246, ROUND(CK246/CJ246*100, 2),0)</f>
        <v>151.35</v>
      </c>
    </row>
    <row r="247" spans="1:90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175"/>
        <v>102</v>
      </c>
      <c r="E247" s="22">
        <f t="shared" ca="1" si="175"/>
        <v>89</v>
      </c>
      <c r="F247" s="22">
        <f ca="1">IF(D247, ROUND(E247/D247*100, 2),0)</f>
        <v>87.25</v>
      </c>
      <c r="G247" s="20" t="s">
        <v>407</v>
      </c>
      <c r="H247" s="28" t="s">
        <v>408</v>
      </c>
      <c r="I247" s="13">
        <v>193</v>
      </c>
      <c r="J247" s="22">
        <v>28</v>
      </c>
      <c r="K247" s="22">
        <v>30</v>
      </c>
      <c r="L247" s="22">
        <f>IF(J247, ROUND(K247/J247*100, 2),0)</f>
        <v>107.14</v>
      </c>
      <c r="M247" s="20" t="s">
        <v>407</v>
      </c>
      <c r="N247" s="28" t="s">
        <v>408</v>
      </c>
      <c r="O247" s="13">
        <v>193</v>
      </c>
      <c r="P247" s="22">
        <v>0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12</v>
      </c>
      <c r="W247" s="22">
        <v>7</v>
      </c>
      <c r="X247" s="22">
        <f>IF(V247, ROUND(W247/V247*100, 2),0)</f>
        <v>58.33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6</v>
      </c>
      <c r="AI247" s="22">
        <v>9</v>
      </c>
      <c r="AJ247" s="22">
        <f>IF(AH247, ROUND(AI247/AH247*100, 2),0)</f>
        <v>150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8</v>
      </c>
      <c r="AU247" s="22">
        <v>21</v>
      </c>
      <c r="AV247" s="22">
        <f>IF(AT247, ROUND(AU247/AT247*100, 2),0)</f>
        <v>262.5</v>
      </c>
      <c r="AW247" s="20" t="s">
        <v>407</v>
      </c>
      <c r="AX247" s="28" t="s">
        <v>408</v>
      </c>
      <c r="AY247" s="13">
        <v>193</v>
      </c>
      <c r="AZ247" s="22">
        <v>11</v>
      </c>
      <c r="BA247" s="22">
        <v>0</v>
      </c>
      <c r="BB247" s="22">
        <f>IF(AZ247, ROUND(BA247/AZ247*100, 2),0)</f>
        <v>0</v>
      </c>
      <c r="BC247" s="20" t="s">
        <v>407</v>
      </c>
      <c r="BD247" s="28" t="s">
        <v>408</v>
      </c>
      <c r="BE247" s="13">
        <v>193</v>
      </c>
      <c r="BF247" s="22">
        <v>1</v>
      </c>
      <c r="BG247" s="22">
        <v>0</v>
      </c>
      <c r="BH247" s="22">
        <f>IF(BF247, ROUND(BG247/BF247*100, 2),0)</f>
        <v>0</v>
      </c>
      <c r="BI247" s="20" t="s">
        <v>407</v>
      </c>
      <c r="BJ247" s="28" t="s">
        <v>408</v>
      </c>
      <c r="BK247" s="13">
        <v>193</v>
      </c>
      <c r="BL247" s="22">
        <v>7</v>
      </c>
      <c r="BM247" s="22">
        <v>5</v>
      </c>
      <c r="BN247" s="22">
        <f>IF(BL247, ROUND(BM247/BL247*100, 2),0)</f>
        <v>71.430000000000007</v>
      </c>
      <c r="BO247" s="20" t="s">
        <v>407</v>
      </c>
      <c r="BP247" s="28" t="s">
        <v>408</v>
      </c>
      <c r="BQ247" s="13">
        <v>193</v>
      </c>
      <c r="BR247" s="22">
        <v>0</v>
      </c>
      <c r="BS247" s="22">
        <v>0</v>
      </c>
      <c r="BT247" s="22">
        <f>IF(BR247, ROUND(BS247/BR247*100, 2),0)</f>
        <v>0</v>
      </c>
      <c r="BU247" s="20" t="s">
        <v>407</v>
      </c>
      <c r="BV247" s="28" t="s">
        <v>408</v>
      </c>
      <c r="BW247" s="13">
        <v>193</v>
      </c>
      <c r="BX247" s="22">
        <v>15</v>
      </c>
      <c r="BY247" s="22">
        <v>3</v>
      </c>
      <c r="BZ247" s="22">
        <f>IF(BX247, ROUND(BY247/BX247*100, 2),0)</f>
        <v>20</v>
      </c>
      <c r="CA247" s="20" t="s">
        <v>407</v>
      </c>
      <c r="CB247" s="28" t="s">
        <v>408</v>
      </c>
      <c r="CC247" s="13">
        <v>193</v>
      </c>
      <c r="CD247" s="22">
        <v>0</v>
      </c>
      <c r="CE247" s="22">
        <v>1</v>
      </c>
      <c r="CF247" s="22">
        <f>IF(CD247, ROUND(CE247/CD247*100, 2),0)</f>
        <v>0</v>
      </c>
      <c r="CG247" s="20" t="s">
        <v>407</v>
      </c>
      <c r="CH247" s="28" t="s">
        <v>408</v>
      </c>
      <c r="CI247" s="13">
        <v>193</v>
      </c>
      <c r="CJ247" s="22">
        <v>14</v>
      </c>
      <c r="CK247" s="22">
        <v>13</v>
      </c>
      <c r="CL247" s="22">
        <f>IF(CJ247, ROUND(CK247/CJ247*100, 2),0)</f>
        <v>92.86</v>
      </c>
    </row>
    <row r="248" spans="1:90" ht="19.350000000000001" customHeight="1" x14ac:dyDescent="0.25">
      <c r="A248" s="23"/>
      <c r="B248" s="24" t="s">
        <v>409</v>
      </c>
      <c r="C248" s="18" t="s">
        <v>12</v>
      </c>
      <c r="D248" s="25"/>
      <c r="E248" s="25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  <c r="BC248" s="23"/>
      <c r="BD248" s="24" t="s">
        <v>409</v>
      </c>
      <c r="BE248" s="18" t="s">
        <v>12</v>
      </c>
      <c r="BF248" s="25"/>
      <c r="BG248" s="25"/>
      <c r="BH248" s="19"/>
      <c r="BI248" s="23"/>
      <c r="BJ248" s="24" t="s">
        <v>409</v>
      </c>
      <c r="BK248" s="18" t="s">
        <v>12</v>
      </c>
      <c r="BL248" s="25"/>
      <c r="BM248" s="25"/>
      <c r="BN248" s="19"/>
      <c r="BO248" s="23"/>
      <c r="BP248" s="24" t="s">
        <v>409</v>
      </c>
      <c r="BQ248" s="18" t="s">
        <v>12</v>
      </c>
      <c r="BR248" s="25"/>
      <c r="BS248" s="25"/>
      <c r="BT248" s="19"/>
      <c r="BU248" s="23"/>
      <c r="BV248" s="24" t="s">
        <v>409</v>
      </c>
      <c r="BW248" s="18" t="s">
        <v>12</v>
      </c>
      <c r="BX248" s="25"/>
      <c r="BY248" s="25"/>
      <c r="BZ248" s="19"/>
      <c r="CA248" s="23"/>
      <c r="CB248" s="24" t="s">
        <v>409</v>
      </c>
      <c r="CC248" s="18" t="s">
        <v>12</v>
      </c>
      <c r="CD248" s="25"/>
      <c r="CE248" s="25"/>
      <c r="CF248" s="19"/>
      <c r="CG248" s="23"/>
      <c r="CH248" s="24" t="s">
        <v>409</v>
      </c>
      <c r="CI248" s="18" t="s">
        <v>12</v>
      </c>
      <c r="CJ248" s="25"/>
      <c r="CK248" s="25"/>
      <c r="CL248" s="19"/>
    </row>
    <row r="249" spans="1:90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SUM(OFFSET(D249,0,6),OFFSET(D249,0,12),OFFSET(D249,0,18),OFFSET(D249,0,24),OFFSET(D249,0,30),OFFSET(D249,0,36),OFFSET(D249,0,42),OFFSET(D249,0,48),OFFSET(D249,0,54),OFFSET(D249,0,60),OFFSET(D249,0,66),OFFSET(D249,0,72),OFFSET(D249,0,78),OFFSET(D249,0,84))</f>
        <v>109</v>
      </c>
      <c r="E249" s="22">
        <f ca="1">SUM(OFFSET(E249,0,6),OFFSET(E249,0,12),OFFSET(E249,0,18),OFFSET(E249,0,24),OFFSET(E249,0,30),OFFSET(E249,0,36),OFFSET(E249,0,42),OFFSET(E249,0,48),OFFSET(E249,0,54),OFFSET(E249,0,60),OFFSET(E249,0,66),OFFSET(E249,0,72),OFFSET(E249,0,78),OFFSET(E249,0,84))</f>
        <v>89</v>
      </c>
      <c r="F249" s="22">
        <f ca="1">IF(D249, ROUND(E249/D249*100, 2),0)</f>
        <v>81.650000000000006</v>
      </c>
      <c r="G249" s="26" t="s">
        <v>410</v>
      </c>
      <c r="H249" s="27" t="s">
        <v>411</v>
      </c>
      <c r="I249" s="13">
        <v>194</v>
      </c>
      <c r="J249" s="22">
        <v>28</v>
      </c>
      <c r="K249" s="22">
        <v>30</v>
      </c>
      <c r="L249" s="22">
        <f>IF(J249, ROUND(K249/J249*100, 2),0)</f>
        <v>107.14</v>
      </c>
      <c r="M249" s="26" t="s">
        <v>410</v>
      </c>
      <c r="N249" s="27" t="s">
        <v>411</v>
      </c>
      <c r="O249" s="13">
        <v>194</v>
      </c>
      <c r="P249" s="22">
        <v>0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12</v>
      </c>
      <c r="W249" s="22">
        <v>6</v>
      </c>
      <c r="X249" s="22">
        <f>IF(V249, ROUND(W249/V249*100, 2),0)</f>
        <v>50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6</v>
      </c>
      <c r="AI249" s="22">
        <v>9</v>
      </c>
      <c r="AJ249" s="22">
        <f>IF(AH249, ROUND(AI249/AH249*100, 2),0)</f>
        <v>150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8</v>
      </c>
      <c r="AU249" s="22">
        <v>21</v>
      </c>
      <c r="AV249" s="22">
        <f>IF(AT249, ROUND(AU249/AT249*100, 2),0)</f>
        <v>262.5</v>
      </c>
      <c r="AW249" s="26" t="s">
        <v>410</v>
      </c>
      <c r="AX249" s="27" t="s">
        <v>411</v>
      </c>
      <c r="AY249" s="13">
        <v>194</v>
      </c>
      <c r="AZ249" s="22">
        <v>11</v>
      </c>
      <c r="BA249" s="22">
        <v>0</v>
      </c>
      <c r="BB249" s="22">
        <f>IF(AZ249, ROUND(BA249/AZ249*100, 2),0)</f>
        <v>0</v>
      </c>
      <c r="BC249" s="26" t="s">
        <v>410</v>
      </c>
      <c r="BD249" s="27" t="s">
        <v>411</v>
      </c>
      <c r="BE249" s="13">
        <v>194</v>
      </c>
      <c r="BF249" s="22">
        <v>1</v>
      </c>
      <c r="BG249" s="22">
        <v>0</v>
      </c>
      <c r="BH249" s="22">
        <f>IF(BF249, ROUND(BG249/BF249*100, 2),0)</f>
        <v>0</v>
      </c>
      <c r="BI249" s="26" t="s">
        <v>410</v>
      </c>
      <c r="BJ249" s="27" t="s">
        <v>411</v>
      </c>
      <c r="BK249" s="13">
        <v>194</v>
      </c>
      <c r="BL249" s="22">
        <v>7</v>
      </c>
      <c r="BM249" s="22">
        <v>5</v>
      </c>
      <c r="BN249" s="22">
        <f>IF(BL249, ROUND(BM249/BL249*100, 2),0)</f>
        <v>71.430000000000007</v>
      </c>
      <c r="BO249" s="26" t="s">
        <v>410</v>
      </c>
      <c r="BP249" s="27" t="s">
        <v>411</v>
      </c>
      <c r="BQ249" s="13">
        <v>194</v>
      </c>
      <c r="BR249" s="22">
        <v>0</v>
      </c>
      <c r="BS249" s="22">
        <v>0</v>
      </c>
      <c r="BT249" s="22">
        <f>IF(BR249, ROUND(BS249/BR249*100, 2),0)</f>
        <v>0</v>
      </c>
      <c r="BU249" s="26" t="s">
        <v>410</v>
      </c>
      <c r="BV249" s="27" t="s">
        <v>411</v>
      </c>
      <c r="BW249" s="13">
        <v>194</v>
      </c>
      <c r="BX249" s="22">
        <v>22</v>
      </c>
      <c r="BY249" s="22">
        <v>4</v>
      </c>
      <c r="BZ249" s="22">
        <f>IF(BX249, ROUND(BY249/BX249*100, 2),0)</f>
        <v>18.18</v>
      </c>
      <c r="CA249" s="26" t="s">
        <v>410</v>
      </c>
      <c r="CB249" s="27" t="s">
        <v>411</v>
      </c>
      <c r="CC249" s="13">
        <v>194</v>
      </c>
      <c r="CD249" s="22">
        <v>0</v>
      </c>
      <c r="CE249" s="22">
        <v>1</v>
      </c>
      <c r="CF249" s="22">
        <f>IF(CD249, ROUND(CE249/CD249*100, 2),0)</f>
        <v>0</v>
      </c>
      <c r="CG249" s="26" t="s">
        <v>410</v>
      </c>
      <c r="CH249" s="27" t="s">
        <v>411</v>
      </c>
      <c r="CI249" s="13">
        <v>194</v>
      </c>
      <c r="CJ249" s="22">
        <v>14</v>
      </c>
      <c r="CK249" s="22">
        <v>13</v>
      </c>
      <c r="CL249" s="22">
        <f>IF(CJ249, ROUND(CK249/CJ249*100, 2),0)</f>
        <v>92.86</v>
      </c>
    </row>
    <row r="250" spans="1:90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SUM(OFFSET(D250,0,6),OFFSET(D250,0,12),OFFSET(D250,0,18),OFFSET(D250,0,24),OFFSET(D250,0,30),OFFSET(D250,0,36),OFFSET(D250,0,42),OFFSET(D250,0,48),OFFSET(D250,0,54),OFFSET(D250,0,60),OFFSET(D250,0,66),OFFSET(D250,0,72),OFFSET(D250,0,78),OFFSET(D250,0,84))</f>
        <v>0</v>
      </c>
      <c r="E250" s="22">
        <f ca="1">SUM(OFFSET(E250,0,6),OFFSET(E250,0,12),OFFSET(E250,0,18),OFFSET(E250,0,24),OFFSET(E250,0,30),OFFSET(E250,0,36),OFFSET(E250,0,42),OFFSET(E250,0,48),OFFSET(E250,0,54),OFFSET(E250,0,60),OFFSET(E250,0,66),OFFSET(E250,0,72),OFFSET(E250,0,78),OFFSET(E250,0,84))</f>
        <v>1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1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0</v>
      </c>
      <c r="BA250" s="22">
        <v>0</v>
      </c>
      <c r="BB250" s="22">
        <f>IF(AZ250, ROUND(BA250/AZ250*100, 2),0)</f>
        <v>0</v>
      </c>
      <c r="BC250" s="26" t="s">
        <v>412</v>
      </c>
      <c r="BD250" s="30" t="s">
        <v>413</v>
      </c>
      <c r="BE250" s="13">
        <v>195</v>
      </c>
      <c r="BF250" s="22">
        <v>0</v>
      </c>
      <c r="BG250" s="22">
        <v>0</v>
      </c>
      <c r="BH250" s="22">
        <f>IF(BF250, ROUND(BG250/BF250*100, 2),0)</f>
        <v>0</v>
      </c>
      <c r="BI250" s="26" t="s">
        <v>412</v>
      </c>
      <c r="BJ250" s="30" t="s">
        <v>413</v>
      </c>
      <c r="BK250" s="13">
        <v>195</v>
      </c>
      <c r="BL250" s="22">
        <v>0</v>
      </c>
      <c r="BM250" s="22">
        <v>0</v>
      </c>
      <c r="BN250" s="22">
        <f>IF(BL250, ROUND(BM250/BL250*100, 2),0)</f>
        <v>0</v>
      </c>
      <c r="BO250" s="26" t="s">
        <v>412</v>
      </c>
      <c r="BP250" s="30" t="s">
        <v>413</v>
      </c>
      <c r="BQ250" s="13">
        <v>195</v>
      </c>
      <c r="BR250" s="22">
        <v>0</v>
      </c>
      <c r="BS250" s="22">
        <v>0</v>
      </c>
      <c r="BT250" s="22">
        <f>IF(BR250, ROUND(BS250/BR250*100, 2),0)</f>
        <v>0</v>
      </c>
      <c r="BU250" s="26" t="s">
        <v>412</v>
      </c>
      <c r="BV250" s="30" t="s">
        <v>413</v>
      </c>
      <c r="BW250" s="13">
        <v>195</v>
      </c>
      <c r="BX250" s="22">
        <v>0</v>
      </c>
      <c r="BY250" s="22">
        <v>0</v>
      </c>
      <c r="BZ250" s="22">
        <f>IF(BX250, ROUND(BY250/BX250*100, 2),0)</f>
        <v>0</v>
      </c>
      <c r="CA250" s="26" t="s">
        <v>412</v>
      </c>
      <c r="CB250" s="30" t="s">
        <v>413</v>
      </c>
      <c r="CC250" s="13">
        <v>195</v>
      </c>
      <c r="CD250" s="22">
        <v>0</v>
      </c>
      <c r="CE250" s="22">
        <v>0</v>
      </c>
      <c r="CF250" s="22">
        <f>IF(CD250, ROUND(CE250/CD250*100, 2),0)</f>
        <v>0</v>
      </c>
      <c r="CG250" s="26" t="s">
        <v>412</v>
      </c>
      <c r="CH250" s="30" t="s">
        <v>413</v>
      </c>
      <c r="CI250" s="13">
        <v>195</v>
      </c>
      <c r="CJ250" s="22">
        <v>0</v>
      </c>
      <c r="CK250" s="22">
        <v>0</v>
      </c>
      <c r="CL250" s="22">
        <f>IF(CJ250, ROUND(CK250/CJ250*100, 2),0)</f>
        <v>0</v>
      </c>
    </row>
    <row r="251" spans="1:90" ht="26.65" customHeight="1" x14ac:dyDescent="0.25">
      <c r="A251" s="16" t="s">
        <v>414</v>
      </c>
      <c r="B251" s="29" t="s">
        <v>415</v>
      </c>
      <c r="C251" s="18" t="s">
        <v>12</v>
      </c>
      <c r="D251" s="25"/>
      <c r="E251" s="25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  <c r="BC251" s="16" t="s">
        <v>414</v>
      </c>
      <c r="BD251" s="29" t="s">
        <v>415</v>
      </c>
      <c r="BE251" s="18" t="s">
        <v>12</v>
      </c>
      <c r="BF251" s="25"/>
      <c r="BG251" s="25"/>
      <c r="BH251" s="19"/>
      <c r="BI251" s="16" t="s">
        <v>414</v>
      </c>
      <c r="BJ251" s="29" t="s">
        <v>415</v>
      </c>
      <c r="BK251" s="18" t="s">
        <v>12</v>
      </c>
      <c r="BL251" s="25"/>
      <c r="BM251" s="25"/>
      <c r="BN251" s="19"/>
      <c r="BO251" s="16" t="s">
        <v>414</v>
      </c>
      <c r="BP251" s="29" t="s">
        <v>415</v>
      </c>
      <c r="BQ251" s="18" t="s">
        <v>12</v>
      </c>
      <c r="BR251" s="25"/>
      <c r="BS251" s="25"/>
      <c r="BT251" s="19"/>
      <c r="BU251" s="16" t="s">
        <v>414</v>
      </c>
      <c r="BV251" s="29" t="s">
        <v>415</v>
      </c>
      <c r="BW251" s="18" t="s">
        <v>12</v>
      </c>
      <c r="BX251" s="25"/>
      <c r="BY251" s="25"/>
      <c r="BZ251" s="19"/>
      <c r="CA251" s="16" t="s">
        <v>414</v>
      </c>
      <c r="CB251" s="29" t="s">
        <v>415</v>
      </c>
      <c r="CC251" s="18" t="s">
        <v>12</v>
      </c>
      <c r="CD251" s="25"/>
      <c r="CE251" s="25"/>
      <c r="CF251" s="19"/>
      <c r="CG251" s="16" t="s">
        <v>414</v>
      </c>
      <c r="CH251" s="29" t="s">
        <v>415</v>
      </c>
      <c r="CI251" s="18" t="s">
        <v>12</v>
      </c>
      <c r="CJ251" s="25"/>
      <c r="CK251" s="25"/>
      <c r="CL251" s="19"/>
    </row>
    <row r="252" spans="1:90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SUM(OFFSET(D252,0,6),OFFSET(D252,0,12),OFFSET(D252,0,18),OFFSET(D252,0,24),OFFSET(D252,0,30),OFFSET(D252,0,36),OFFSET(D252,0,42),OFFSET(D252,0,48),OFFSET(D252,0,54),OFFSET(D252,0,60),OFFSET(D252,0,66),OFFSET(D252,0,72),OFFSET(D252,0,78),OFFSET(D252,0,84))</f>
        <v>9061</v>
      </c>
      <c r="E252" s="22">
        <f ca="1">SUM(OFFSET(E252,0,6),OFFSET(E252,0,12),OFFSET(E252,0,18),OFFSET(E252,0,24),OFFSET(E252,0,30),OFFSET(E252,0,36),OFFSET(E252,0,42),OFFSET(E252,0,48),OFFSET(E252,0,54),OFFSET(E252,0,60),OFFSET(E252,0,66),OFFSET(E252,0,72),OFFSET(E252,0,78),OFFSET(E252,0,84))</f>
        <v>5213</v>
      </c>
      <c r="F252" s="22">
        <f ca="1">IF(D252, ROUND(E252/D252*100, 2),0)</f>
        <v>57.53</v>
      </c>
      <c r="G252" s="20" t="s">
        <v>416</v>
      </c>
      <c r="H252" s="28" t="s">
        <v>417</v>
      </c>
      <c r="I252" s="13">
        <v>196</v>
      </c>
      <c r="J252" s="22">
        <v>948</v>
      </c>
      <c r="K252" s="22">
        <v>387</v>
      </c>
      <c r="L252" s="22">
        <f>IF(J252, ROUND(K252/J252*100, 2),0)</f>
        <v>40.82</v>
      </c>
      <c r="M252" s="20" t="s">
        <v>416</v>
      </c>
      <c r="N252" s="28" t="s">
        <v>417</v>
      </c>
      <c r="O252" s="13">
        <v>196</v>
      </c>
      <c r="P252" s="22">
        <v>97</v>
      </c>
      <c r="Q252" s="22">
        <v>130</v>
      </c>
      <c r="R252" s="22">
        <f>IF(P252, ROUND(Q252/P252*100, 2),0)</f>
        <v>134.02000000000001</v>
      </c>
      <c r="S252" s="20" t="s">
        <v>416</v>
      </c>
      <c r="T252" s="28" t="s">
        <v>417</v>
      </c>
      <c r="U252" s="13">
        <v>196</v>
      </c>
      <c r="V252" s="22">
        <v>144</v>
      </c>
      <c r="W252" s="22">
        <v>39</v>
      </c>
      <c r="X252" s="22">
        <f>IF(V252, ROUND(W252/V252*100, 2),0)</f>
        <v>27.08</v>
      </c>
      <c r="Y252" s="20" t="s">
        <v>416</v>
      </c>
      <c r="Z252" s="28" t="s">
        <v>417</v>
      </c>
      <c r="AA252" s="13">
        <v>196</v>
      </c>
      <c r="AB252" s="22">
        <v>377</v>
      </c>
      <c r="AC252" s="22">
        <v>126</v>
      </c>
      <c r="AD252" s="22">
        <f>IF(AB252, ROUND(AC252/AB252*100, 2),0)</f>
        <v>33.42</v>
      </c>
      <c r="AE252" s="20" t="s">
        <v>416</v>
      </c>
      <c r="AF252" s="28" t="s">
        <v>417</v>
      </c>
      <c r="AG252" s="13">
        <v>196</v>
      </c>
      <c r="AH252" s="22">
        <v>239</v>
      </c>
      <c r="AI252" s="22">
        <v>129</v>
      </c>
      <c r="AJ252" s="22">
        <f>IF(AH252, ROUND(AI252/AH252*100, 2),0)</f>
        <v>53.97</v>
      </c>
      <c r="AK252" s="20" t="s">
        <v>416</v>
      </c>
      <c r="AL252" s="28" t="s">
        <v>417</v>
      </c>
      <c r="AM252" s="13">
        <v>196</v>
      </c>
      <c r="AN252" s="22">
        <v>99</v>
      </c>
      <c r="AO252" s="22">
        <v>82</v>
      </c>
      <c r="AP252" s="22">
        <f>IF(AN252, ROUND(AO252/AN252*100, 2),0)</f>
        <v>82.83</v>
      </c>
      <c r="AQ252" s="20" t="s">
        <v>416</v>
      </c>
      <c r="AR252" s="28" t="s">
        <v>417</v>
      </c>
      <c r="AS252" s="13">
        <v>196</v>
      </c>
      <c r="AT252" s="22">
        <v>1697</v>
      </c>
      <c r="AU252" s="22">
        <v>2293</v>
      </c>
      <c r="AV252" s="22">
        <f>IF(AT252, ROUND(AU252/AT252*100, 2),0)</f>
        <v>135.12</v>
      </c>
      <c r="AW252" s="20" t="s">
        <v>416</v>
      </c>
      <c r="AX252" s="28" t="s">
        <v>417</v>
      </c>
      <c r="AY252" s="13">
        <v>196</v>
      </c>
      <c r="AZ252" s="22">
        <v>1432</v>
      </c>
      <c r="BA252" s="22">
        <v>129</v>
      </c>
      <c r="BB252" s="22">
        <f>IF(AZ252, ROUND(BA252/AZ252*100, 2),0)</f>
        <v>9.01</v>
      </c>
      <c r="BC252" s="20" t="s">
        <v>416</v>
      </c>
      <c r="BD252" s="28" t="s">
        <v>417</v>
      </c>
      <c r="BE252" s="13">
        <v>196</v>
      </c>
      <c r="BF252" s="22">
        <v>1775</v>
      </c>
      <c r="BG252" s="22">
        <v>605</v>
      </c>
      <c r="BH252" s="22">
        <f>IF(BF252, ROUND(BG252/BF252*100, 2),0)</f>
        <v>34.08</v>
      </c>
      <c r="BI252" s="20" t="s">
        <v>416</v>
      </c>
      <c r="BJ252" s="28" t="s">
        <v>417</v>
      </c>
      <c r="BK252" s="13">
        <v>196</v>
      </c>
      <c r="BL252" s="22">
        <v>478</v>
      </c>
      <c r="BM252" s="22">
        <v>150</v>
      </c>
      <c r="BN252" s="22">
        <f>IF(BL252, ROUND(BM252/BL252*100, 2),0)</f>
        <v>31.38</v>
      </c>
      <c r="BO252" s="20" t="s">
        <v>416</v>
      </c>
      <c r="BP252" s="28" t="s">
        <v>417</v>
      </c>
      <c r="BQ252" s="13">
        <v>196</v>
      </c>
      <c r="BR252" s="22">
        <v>749</v>
      </c>
      <c r="BS252" s="22">
        <v>662</v>
      </c>
      <c r="BT252" s="22">
        <f>IF(BR252, ROUND(BS252/BR252*100, 2),0)</f>
        <v>88.38</v>
      </c>
      <c r="BU252" s="20" t="s">
        <v>416</v>
      </c>
      <c r="BV252" s="28" t="s">
        <v>417</v>
      </c>
      <c r="BW252" s="13">
        <v>196</v>
      </c>
      <c r="BX252" s="22">
        <v>575</v>
      </c>
      <c r="BY252" s="22">
        <v>168</v>
      </c>
      <c r="BZ252" s="22">
        <f>IF(BX252, ROUND(BY252/BX252*100, 2),0)</f>
        <v>29.22</v>
      </c>
      <c r="CA252" s="20" t="s">
        <v>416</v>
      </c>
      <c r="CB252" s="28" t="s">
        <v>417</v>
      </c>
      <c r="CC252" s="13">
        <v>196</v>
      </c>
      <c r="CD252" s="22">
        <v>326</v>
      </c>
      <c r="CE252" s="22">
        <v>225</v>
      </c>
      <c r="CF252" s="22">
        <f>IF(CD252, ROUND(CE252/CD252*100, 2),0)</f>
        <v>69.02</v>
      </c>
      <c r="CG252" s="20" t="s">
        <v>416</v>
      </c>
      <c r="CH252" s="28" t="s">
        <v>417</v>
      </c>
      <c r="CI252" s="13">
        <v>196</v>
      </c>
      <c r="CJ252" s="22">
        <v>125</v>
      </c>
      <c r="CK252" s="22">
        <v>88</v>
      </c>
      <c r="CL252" s="22">
        <f>IF(CJ252, ROUND(CK252/CJ252*100, 2),0)</f>
        <v>70.400000000000006</v>
      </c>
    </row>
    <row r="253" spans="1:90" ht="19.350000000000001" customHeight="1" x14ac:dyDescent="0.25">
      <c r="A253" s="23"/>
      <c r="B253" s="24" t="s">
        <v>418</v>
      </c>
      <c r="C253" s="18" t="s">
        <v>12</v>
      </c>
      <c r="D253" s="25"/>
      <c r="E253" s="25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  <c r="BC253" s="23"/>
      <c r="BD253" s="24" t="s">
        <v>418</v>
      </c>
      <c r="BE253" s="18" t="s">
        <v>12</v>
      </c>
      <c r="BF253" s="25"/>
      <c r="BG253" s="25"/>
      <c r="BH253" s="19"/>
      <c r="BI253" s="23"/>
      <c r="BJ253" s="24" t="s">
        <v>418</v>
      </c>
      <c r="BK253" s="18" t="s">
        <v>12</v>
      </c>
      <c r="BL253" s="25"/>
      <c r="BM253" s="25"/>
      <c r="BN253" s="19"/>
      <c r="BO253" s="23"/>
      <c r="BP253" s="24" t="s">
        <v>418</v>
      </c>
      <c r="BQ253" s="18" t="s">
        <v>12</v>
      </c>
      <c r="BR253" s="25"/>
      <c r="BS253" s="25"/>
      <c r="BT253" s="19"/>
      <c r="BU253" s="23"/>
      <c r="BV253" s="24" t="s">
        <v>418</v>
      </c>
      <c r="BW253" s="18" t="s">
        <v>12</v>
      </c>
      <c r="BX253" s="25"/>
      <c r="BY253" s="25"/>
      <c r="BZ253" s="19"/>
      <c r="CA253" s="23"/>
      <c r="CB253" s="24" t="s">
        <v>418</v>
      </c>
      <c r="CC253" s="18" t="s">
        <v>12</v>
      </c>
      <c r="CD253" s="25"/>
      <c r="CE253" s="25"/>
      <c r="CF253" s="19"/>
      <c r="CG253" s="23"/>
      <c r="CH253" s="24" t="s">
        <v>418</v>
      </c>
      <c r="CI253" s="18" t="s">
        <v>12</v>
      </c>
      <c r="CJ253" s="25"/>
      <c r="CK253" s="25"/>
      <c r="CL253" s="19"/>
    </row>
    <row r="254" spans="1:90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176">SUM(OFFSET(D254,0,6),OFFSET(D254,0,12),OFFSET(D254,0,18),OFFSET(D254,0,24),OFFSET(D254,0,30),OFFSET(D254,0,36),OFFSET(D254,0,42),OFFSET(D254,0,48),OFFSET(D254,0,54),OFFSET(D254,0,60),OFFSET(D254,0,66),OFFSET(D254,0,72),OFFSET(D254,0,78),OFFSET(D254,0,84))</f>
        <v>3541</v>
      </c>
      <c r="E254" s="22">
        <f t="shared" ca="1" si="176"/>
        <v>2759</v>
      </c>
      <c r="F254" s="22">
        <f ca="1">IF(D254, ROUND(E254/D254*100, 2),0)</f>
        <v>77.92</v>
      </c>
      <c r="G254" s="26" t="s">
        <v>419</v>
      </c>
      <c r="H254" s="30" t="s">
        <v>420</v>
      </c>
      <c r="I254" s="13">
        <v>197</v>
      </c>
      <c r="J254" s="22">
        <v>821</v>
      </c>
      <c r="K254" s="22">
        <v>696</v>
      </c>
      <c r="L254" s="22">
        <f>IF(J254, ROUND(K254/J254*100, 2),0)</f>
        <v>84.77</v>
      </c>
      <c r="M254" s="26" t="s">
        <v>419</v>
      </c>
      <c r="N254" s="30" t="s">
        <v>420</v>
      </c>
      <c r="O254" s="13">
        <v>197</v>
      </c>
      <c r="P254" s="22">
        <v>53</v>
      </c>
      <c r="Q254" s="22">
        <v>20</v>
      </c>
      <c r="R254" s="22">
        <f>IF(P254, ROUND(Q254/P254*100, 2),0)</f>
        <v>37.74</v>
      </c>
      <c r="S254" s="26" t="s">
        <v>419</v>
      </c>
      <c r="T254" s="30" t="s">
        <v>420</v>
      </c>
      <c r="U254" s="13">
        <v>197</v>
      </c>
      <c r="V254" s="22">
        <v>31</v>
      </c>
      <c r="W254" s="22">
        <v>12</v>
      </c>
      <c r="X254" s="22">
        <f>IF(V254, ROUND(W254/V254*100, 2),0)</f>
        <v>38.71</v>
      </c>
      <c r="Y254" s="26" t="s">
        <v>419</v>
      </c>
      <c r="Z254" s="30" t="s">
        <v>420</v>
      </c>
      <c r="AA254" s="13">
        <v>197</v>
      </c>
      <c r="AB254" s="22">
        <v>106</v>
      </c>
      <c r="AC254" s="22">
        <v>62</v>
      </c>
      <c r="AD254" s="22">
        <f>IF(AB254, ROUND(AC254/AB254*100, 2),0)</f>
        <v>58.49</v>
      </c>
      <c r="AE254" s="26" t="s">
        <v>419</v>
      </c>
      <c r="AF254" s="30" t="s">
        <v>420</v>
      </c>
      <c r="AG254" s="13">
        <v>197</v>
      </c>
      <c r="AH254" s="22">
        <v>113</v>
      </c>
      <c r="AI254" s="22">
        <v>58</v>
      </c>
      <c r="AJ254" s="22">
        <f>IF(AH254, ROUND(AI254/AH254*100, 2),0)</f>
        <v>51.33</v>
      </c>
      <c r="AK254" s="26" t="s">
        <v>419</v>
      </c>
      <c r="AL254" s="30" t="s">
        <v>420</v>
      </c>
      <c r="AM254" s="13">
        <v>197</v>
      </c>
      <c r="AN254" s="22">
        <v>46</v>
      </c>
      <c r="AO254" s="22">
        <v>38</v>
      </c>
      <c r="AP254" s="22">
        <f>IF(AN254, ROUND(AO254/AN254*100, 2),0)</f>
        <v>82.61</v>
      </c>
      <c r="AQ254" s="26" t="s">
        <v>419</v>
      </c>
      <c r="AR254" s="30" t="s">
        <v>420</v>
      </c>
      <c r="AS254" s="13">
        <v>197</v>
      </c>
      <c r="AT254" s="22">
        <v>916</v>
      </c>
      <c r="AU254" s="22">
        <v>1252</v>
      </c>
      <c r="AV254" s="22">
        <f>IF(AT254, ROUND(AU254/AT254*100, 2),0)</f>
        <v>136.68</v>
      </c>
      <c r="AW254" s="26" t="s">
        <v>419</v>
      </c>
      <c r="AX254" s="30" t="s">
        <v>420</v>
      </c>
      <c r="AY254" s="13">
        <v>197</v>
      </c>
      <c r="AZ254" s="22">
        <v>125</v>
      </c>
      <c r="BA254" s="22">
        <v>0</v>
      </c>
      <c r="BB254" s="22">
        <f>IF(AZ254, ROUND(BA254/AZ254*100, 2),0)</f>
        <v>0</v>
      </c>
      <c r="BC254" s="26" t="s">
        <v>419</v>
      </c>
      <c r="BD254" s="30" t="s">
        <v>420</v>
      </c>
      <c r="BE254" s="13">
        <v>197</v>
      </c>
      <c r="BF254" s="22">
        <v>403</v>
      </c>
      <c r="BG254" s="22">
        <v>127</v>
      </c>
      <c r="BH254" s="22">
        <f>IF(BF254, ROUND(BG254/BF254*100, 2),0)</f>
        <v>31.51</v>
      </c>
      <c r="BI254" s="26" t="s">
        <v>419</v>
      </c>
      <c r="BJ254" s="30" t="s">
        <v>420</v>
      </c>
      <c r="BK254" s="13">
        <v>197</v>
      </c>
      <c r="BL254" s="22">
        <v>258</v>
      </c>
      <c r="BM254" s="22">
        <v>62</v>
      </c>
      <c r="BN254" s="22">
        <f>IF(BL254, ROUND(BM254/BL254*100, 2),0)</f>
        <v>24.03</v>
      </c>
      <c r="BO254" s="26" t="s">
        <v>419</v>
      </c>
      <c r="BP254" s="30" t="s">
        <v>420</v>
      </c>
      <c r="BQ254" s="13">
        <v>197</v>
      </c>
      <c r="BR254" s="22">
        <v>284</v>
      </c>
      <c r="BS254" s="22">
        <v>263</v>
      </c>
      <c r="BT254" s="22">
        <f>IF(BR254, ROUND(BS254/BR254*100, 2),0)</f>
        <v>92.61</v>
      </c>
      <c r="BU254" s="26" t="s">
        <v>419</v>
      </c>
      <c r="BV254" s="30" t="s">
        <v>420</v>
      </c>
      <c r="BW254" s="13">
        <v>197</v>
      </c>
      <c r="BX254" s="22">
        <v>145</v>
      </c>
      <c r="BY254" s="22">
        <v>42</v>
      </c>
      <c r="BZ254" s="22">
        <f>IF(BX254, ROUND(BY254/BX254*100, 2),0)</f>
        <v>28.97</v>
      </c>
      <c r="CA254" s="26" t="s">
        <v>419</v>
      </c>
      <c r="CB254" s="30" t="s">
        <v>420</v>
      </c>
      <c r="CC254" s="13">
        <v>197</v>
      </c>
      <c r="CD254" s="22">
        <v>211</v>
      </c>
      <c r="CE254" s="22">
        <v>103</v>
      </c>
      <c r="CF254" s="22">
        <f>IF(CD254, ROUND(CE254/CD254*100, 2),0)</f>
        <v>48.82</v>
      </c>
      <c r="CG254" s="26" t="s">
        <v>419</v>
      </c>
      <c r="CH254" s="30" t="s">
        <v>420</v>
      </c>
      <c r="CI254" s="13">
        <v>197</v>
      </c>
      <c r="CJ254" s="22">
        <v>29</v>
      </c>
      <c r="CK254" s="22">
        <v>24</v>
      </c>
      <c r="CL254" s="22">
        <f>IF(CJ254, ROUND(CK254/CJ254*100, 2),0)</f>
        <v>82.76</v>
      </c>
    </row>
    <row r="255" spans="1:90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176"/>
        <v>5</v>
      </c>
      <c r="E255" s="22">
        <f t="shared" ca="1" si="176"/>
        <v>30</v>
      </c>
      <c r="F255" s="22">
        <f ca="1">IF(D255, ROUND(E255/D255*100, 2),0)</f>
        <v>600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1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1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0</v>
      </c>
      <c r="BA255" s="22">
        <v>0</v>
      </c>
      <c r="BB255" s="22">
        <f>IF(AZ255, ROUND(BA255/AZ255*100, 2),0)</f>
        <v>0</v>
      </c>
      <c r="BC255" s="26" t="s">
        <v>421</v>
      </c>
      <c r="BD255" s="30" t="s">
        <v>422</v>
      </c>
      <c r="BE255" s="13">
        <v>198</v>
      </c>
      <c r="BF255" s="22">
        <v>4</v>
      </c>
      <c r="BG255" s="22">
        <v>29</v>
      </c>
      <c r="BH255" s="22">
        <f>IF(BF255, ROUND(BG255/BF255*100, 2),0)</f>
        <v>725</v>
      </c>
      <c r="BI255" s="26" t="s">
        <v>421</v>
      </c>
      <c r="BJ255" s="30" t="s">
        <v>422</v>
      </c>
      <c r="BK255" s="13">
        <v>198</v>
      </c>
      <c r="BL255" s="22">
        <v>0</v>
      </c>
      <c r="BM255" s="22">
        <v>0</v>
      </c>
      <c r="BN255" s="22">
        <f>IF(BL255, ROUND(BM255/BL255*100, 2),0)</f>
        <v>0</v>
      </c>
      <c r="BO255" s="26" t="s">
        <v>421</v>
      </c>
      <c r="BP255" s="30" t="s">
        <v>422</v>
      </c>
      <c r="BQ255" s="13">
        <v>198</v>
      </c>
      <c r="BR255" s="22">
        <v>0</v>
      </c>
      <c r="BS255" s="22">
        <v>0</v>
      </c>
      <c r="BT255" s="22">
        <f>IF(BR255, ROUND(BS255/BR255*100, 2),0)</f>
        <v>0</v>
      </c>
      <c r="BU255" s="26" t="s">
        <v>421</v>
      </c>
      <c r="BV255" s="30" t="s">
        <v>422</v>
      </c>
      <c r="BW255" s="13">
        <v>198</v>
      </c>
      <c r="BX255" s="22">
        <v>0</v>
      </c>
      <c r="BY255" s="22">
        <v>0</v>
      </c>
      <c r="BZ255" s="22">
        <f>IF(BX255, ROUND(BY255/BX255*100, 2),0)</f>
        <v>0</v>
      </c>
      <c r="CA255" s="26" t="s">
        <v>421</v>
      </c>
      <c r="CB255" s="30" t="s">
        <v>422</v>
      </c>
      <c r="CC255" s="13">
        <v>198</v>
      </c>
      <c r="CD255" s="22">
        <v>0</v>
      </c>
      <c r="CE255" s="22">
        <v>0</v>
      </c>
      <c r="CF255" s="22">
        <f>IF(CD255, ROUND(CE255/CD255*100, 2),0)</f>
        <v>0</v>
      </c>
      <c r="CG255" s="26" t="s">
        <v>421</v>
      </c>
      <c r="CH255" s="30" t="s">
        <v>422</v>
      </c>
      <c r="CI255" s="13">
        <v>198</v>
      </c>
      <c r="CJ255" s="22">
        <v>0</v>
      </c>
      <c r="CK255" s="22">
        <v>0</v>
      </c>
      <c r="CL255" s="22">
        <f>IF(CJ255, ROUND(CK255/CJ255*100, 2),0)</f>
        <v>0</v>
      </c>
    </row>
    <row r="256" spans="1:90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176"/>
        <v>20741</v>
      </c>
      <c r="E256" s="22">
        <f t="shared" ca="1" si="176"/>
        <v>13829</v>
      </c>
      <c r="F256" s="22">
        <f ca="1">IF(D256, ROUND(E256/D256*100, 2),0)</f>
        <v>66.67</v>
      </c>
      <c r="G256" s="20" t="s">
        <v>423</v>
      </c>
      <c r="H256" s="21" t="s">
        <v>424</v>
      </c>
      <c r="I256" s="13">
        <v>199</v>
      </c>
      <c r="J256" s="22">
        <v>1266</v>
      </c>
      <c r="K256" s="22">
        <v>854</v>
      </c>
      <c r="L256" s="22">
        <f>IF(J256, ROUND(K256/J256*100, 2),0)</f>
        <v>67.459999999999994</v>
      </c>
      <c r="M256" s="20" t="s">
        <v>423</v>
      </c>
      <c r="N256" s="21" t="s">
        <v>424</v>
      </c>
      <c r="O256" s="13">
        <v>199</v>
      </c>
      <c r="P256" s="22">
        <v>855</v>
      </c>
      <c r="Q256" s="22">
        <v>354</v>
      </c>
      <c r="R256" s="22">
        <f>IF(P256, ROUND(Q256/P256*100, 2),0)</f>
        <v>41.4</v>
      </c>
      <c r="S256" s="20" t="s">
        <v>423</v>
      </c>
      <c r="T256" s="21" t="s">
        <v>424</v>
      </c>
      <c r="U256" s="13">
        <v>199</v>
      </c>
      <c r="V256" s="22">
        <v>434</v>
      </c>
      <c r="W256" s="22">
        <v>286</v>
      </c>
      <c r="X256" s="22">
        <f>IF(V256, ROUND(W256/V256*100, 2),0)</f>
        <v>65.900000000000006</v>
      </c>
      <c r="Y256" s="20" t="s">
        <v>423</v>
      </c>
      <c r="Z256" s="21" t="s">
        <v>424</v>
      </c>
      <c r="AA256" s="13">
        <v>199</v>
      </c>
      <c r="AB256" s="22">
        <v>1762</v>
      </c>
      <c r="AC256" s="22">
        <v>1550</v>
      </c>
      <c r="AD256" s="22">
        <f>IF(AB256, ROUND(AC256/AB256*100, 2),0)</f>
        <v>87.97</v>
      </c>
      <c r="AE256" s="20" t="s">
        <v>423</v>
      </c>
      <c r="AF256" s="21" t="s">
        <v>424</v>
      </c>
      <c r="AG256" s="13">
        <v>199</v>
      </c>
      <c r="AH256" s="22">
        <v>1275</v>
      </c>
      <c r="AI256" s="22">
        <v>458</v>
      </c>
      <c r="AJ256" s="22">
        <f>IF(AH256, ROUND(AI256/AH256*100, 2),0)</f>
        <v>35.92</v>
      </c>
      <c r="AK256" s="20" t="s">
        <v>423</v>
      </c>
      <c r="AL256" s="21" t="s">
        <v>424</v>
      </c>
      <c r="AM256" s="13">
        <v>199</v>
      </c>
      <c r="AN256" s="22">
        <v>443</v>
      </c>
      <c r="AO256" s="22">
        <v>368</v>
      </c>
      <c r="AP256" s="22">
        <f>IF(AN256, ROUND(AO256/AN256*100, 2),0)</f>
        <v>83.07</v>
      </c>
      <c r="AQ256" s="20" t="s">
        <v>423</v>
      </c>
      <c r="AR256" s="21" t="s">
        <v>424</v>
      </c>
      <c r="AS256" s="13">
        <v>199</v>
      </c>
      <c r="AT256" s="22">
        <v>4921</v>
      </c>
      <c r="AU256" s="22">
        <v>3531</v>
      </c>
      <c r="AV256" s="22">
        <f>IF(AT256, ROUND(AU256/AT256*100, 2),0)</f>
        <v>71.75</v>
      </c>
      <c r="AW256" s="20" t="s">
        <v>423</v>
      </c>
      <c r="AX256" s="21" t="s">
        <v>424</v>
      </c>
      <c r="AY256" s="13">
        <v>199</v>
      </c>
      <c r="AZ256" s="22">
        <v>513</v>
      </c>
      <c r="BA256" s="22">
        <v>726</v>
      </c>
      <c r="BB256" s="22">
        <f>IF(AZ256, ROUND(BA256/AZ256*100, 2),0)</f>
        <v>141.52000000000001</v>
      </c>
      <c r="BC256" s="20" t="s">
        <v>423</v>
      </c>
      <c r="BD256" s="21" t="s">
        <v>424</v>
      </c>
      <c r="BE256" s="13">
        <v>199</v>
      </c>
      <c r="BF256" s="22">
        <v>2660</v>
      </c>
      <c r="BG256" s="22">
        <v>1216</v>
      </c>
      <c r="BH256" s="22">
        <f>IF(BF256, ROUND(BG256/BF256*100, 2),0)</f>
        <v>45.71</v>
      </c>
      <c r="BI256" s="20" t="s">
        <v>423</v>
      </c>
      <c r="BJ256" s="21" t="s">
        <v>424</v>
      </c>
      <c r="BK256" s="13">
        <v>199</v>
      </c>
      <c r="BL256" s="22">
        <v>682</v>
      </c>
      <c r="BM256" s="22">
        <v>1034</v>
      </c>
      <c r="BN256" s="22">
        <f>IF(BL256, ROUND(BM256/BL256*100, 2),0)</f>
        <v>151.61000000000001</v>
      </c>
      <c r="BO256" s="20" t="s">
        <v>423</v>
      </c>
      <c r="BP256" s="21" t="s">
        <v>424</v>
      </c>
      <c r="BQ256" s="13">
        <v>199</v>
      </c>
      <c r="BR256" s="22">
        <v>2213</v>
      </c>
      <c r="BS256" s="22">
        <v>448</v>
      </c>
      <c r="BT256" s="22">
        <f>IF(BR256, ROUND(BS256/BR256*100, 2),0)</f>
        <v>20.239999999999998</v>
      </c>
      <c r="BU256" s="20" t="s">
        <v>423</v>
      </c>
      <c r="BV256" s="21" t="s">
        <v>424</v>
      </c>
      <c r="BW256" s="13">
        <v>199</v>
      </c>
      <c r="BX256" s="22">
        <v>1980</v>
      </c>
      <c r="BY256" s="22">
        <v>1767</v>
      </c>
      <c r="BZ256" s="22">
        <f>IF(BX256, ROUND(BY256/BX256*100, 2),0)</f>
        <v>89.24</v>
      </c>
      <c r="CA256" s="20" t="s">
        <v>423</v>
      </c>
      <c r="CB256" s="21" t="s">
        <v>424</v>
      </c>
      <c r="CC256" s="13">
        <v>199</v>
      </c>
      <c r="CD256" s="22">
        <v>1056</v>
      </c>
      <c r="CE256" s="22">
        <v>892</v>
      </c>
      <c r="CF256" s="22">
        <f>IF(CD256, ROUND(CE256/CD256*100, 2),0)</f>
        <v>84.47</v>
      </c>
      <c r="CG256" s="20" t="s">
        <v>423</v>
      </c>
      <c r="CH256" s="21" t="s">
        <v>424</v>
      </c>
      <c r="CI256" s="13">
        <v>199</v>
      </c>
      <c r="CJ256" s="22">
        <v>681</v>
      </c>
      <c r="CK256" s="22">
        <v>345</v>
      </c>
      <c r="CL256" s="22">
        <f>IF(CJ256, ROUND(CK256/CJ256*100, 2),0)</f>
        <v>50.66</v>
      </c>
    </row>
    <row r="257" spans="1:90" ht="19.350000000000001" customHeight="1" x14ac:dyDescent="0.25">
      <c r="A257" s="23"/>
      <c r="B257" s="24" t="s">
        <v>425</v>
      </c>
      <c r="C257" s="18" t="s">
        <v>12</v>
      </c>
      <c r="D257" s="25"/>
      <c r="E257" s="25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  <c r="BC257" s="23"/>
      <c r="BD257" s="24" t="s">
        <v>425</v>
      </c>
      <c r="BE257" s="18" t="s">
        <v>12</v>
      </c>
      <c r="BF257" s="25"/>
      <c r="BG257" s="25"/>
      <c r="BH257" s="19"/>
      <c r="BI257" s="23"/>
      <c r="BJ257" s="24" t="s">
        <v>425</v>
      </c>
      <c r="BK257" s="18" t="s">
        <v>12</v>
      </c>
      <c r="BL257" s="25"/>
      <c r="BM257" s="25"/>
      <c r="BN257" s="19"/>
      <c r="BO257" s="23"/>
      <c r="BP257" s="24" t="s">
        <v>425</v>
      </c>
      <c r="BQ257" s="18" t="s">
        <v>12</v>
      </c>
      <c r="BR257" s="25"/>
      <c r="BS257" s="25"/>
      <c r="BT257" s="19"/>
      <c r="BU257" s="23"/>
      <c r="BV257" s="24" t="s">
        <v>425</v>
      </c>
      <c r="BW257" s="18" t="s">
        <v>12</v>
      </c>
      <c r="BX257" s="25"/>
      <c r="BY257" s="25"/>
      <c r="BZ257" s="19"/>
      <c r="CA257" s="23"/>
      <c r="CB257" s="24" t="s">
        <v>425</v>
      </c>
      <c r="CC257" s="18" t="s">
        <v>12</v>
      </c>
      <c r="CD257" s="25"/>
      <c r="CE257" s="25"/>
      <c r="CF257" s="19"/>
      <c r="CG257" s="23"/>
      <c r="CH257" s="24" t="s">
        <v>425</v>
      </c>
      <c r="CI257" s="18" t="s">
        <v>12</v>
      </c>
      <c r="CJ257" s="25"/>
      <c r="CK257" s="25"/>
      <c r="CL257" s="19"/>
    </row>
    <row r="258" spans="1:90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177">SUM(OFFSET(D258,0,6),OFFSET(D258,0,12),OFFSET(D258,0,18),OFFSET(D258,0,24),OFFSET(D258,0,30),OFFSET(D258,0,36),OFFSET(D258,0,42),OFFSET(D258,0,48),OFFSET(D258,0,54),OFFSET(D258,0,60),OFFSET(D258,0,66),OFFSET(D258,0,72),OFFSET(D258,0,78),OFFSET(D258,0,84))</f>
        <v>8743</v>
      </c>
      <c r="E258" s="22">
        <f t="shared" ca="1" si="177"/>
        <v>6400</v>
      </c>
      <c r="F258" s="22">
        <f ca="1">IF(D258, ROUND(E258/D258*100, 2),0)</f>
        <v>73.2</v>
      </c>
      <c r="G258" s="26" t="s">
        <v>426</v>
      </c>
      <c r="H258" s="30" t="s">
        <v>427</v>
      </c>
      <c r="I258" s="13">
        <v>200</v>
      </c>
      <c r="J258" s="22">
        <v>656</v>
      </c>
      <c r="K258" s="22">
        <v>1290</v>
      </c>
      <c r="L258" s="22">
        <f>IF(J258, ROUND(K258/J258*100, 2),0)</f>
        <v>196.65</v>
      </c>
      <c r="M258" s="26" t="s">
        <v>426</v>
      </c>
      <c r="N258" s="30" t="s">
        <v>427</v>
      </c>
      <c r="O258" s="13">
        <v>200</v>
      </c>
      <c r="P258" s="22">
        <v>483</v>
      </c>
      <c r="Q258" s="22">
        <v>42</v>
      </c>
      <c r="R258" s="22">
        <f>IF(P258, ROUND(Q258/P258*100, 2),0)</f>
        <v>8.6999999999999993</v>
      </c>
      <c r="S258" s="26" t="s">
        <v>426</v>
      </c>
      <c r="T258" s="30" t="s">
        <v>427</v>
      </c>
      <c r="U258" s="13">
        <v>200</v>
      </c>
      <c r="V258" s="22">
        <v>140</v>
      </c>
      <c r="W258" s="22">
        <v>103</v>
      </c>
      <c r="X258" s="22">
        <f>IF(V258, ROUND(W258/V258*100, 2),0)</f>
        <v>73.569999999999993</v>
      </c>
      <c r="Y258" s="26" t="s">
        <v>426</v>
      </c>
      <c r="Z258" s="30" t="s">
        <v>427</v>
      </c>
      <c r="AA258" s="13">
        <v>200</v>
      </c>
      <c r="AB258" s="22">
        <v>878</v>
      </c>
      <c r="AC258" s="22">
        <v>821</v>
      </c>
      <c r="AD258" s="22">
        <f>IF(AB258, ROUND(AC258/AB258*100, 2),0)</f>
        <v>93.51</v>
      </c>
      <c r="AE258" s="26" t="s">
        <v>426</v>
      </c>
      <c r="AF258" s="30" t="s">
        <v>427</v>
      </c>
      <c r="AG258" s="13">
        <v>200</v>
      </c>
      <c r="AH258" s="22">
        <v>452</v>
      </c>
      <c r="AI258" s="22">
        <v>178</v>
      </c>
      <c r="AJ258" s="22">
        <f>IF(AH258, ROUND(AI258/AH258*100, 2),0)</f>
        <v>39.380000000000003</v>
      </c>
      <c r="AK258" s="26" t="s">
        <v>426</v>
      </c>
      <c r="AL258" s="30" t="s">
        <v>427</v>
      </c>
      <c r="AM258" s="13">
        <v>200</v>
      </c>
      <c r="AN258" s="22">
        <v>218</v>
      </c>
      <c r="AO258" s="22">
        <v>179</v>
      </c>
      <c r="AP258" s="22">
        <f>IF(AN258, ROUND(AO258/AN258*100, 2),0)</f>
        <v>82.11</v>
      </c>
      <c r="AQ258" s="26" t="s">
        <v>426</v>
      </c>
      <c r="AR258" s="30" t="s">
        <v>427</v>
      </c>
      <c r="AS258" s="13">
        <v>200</v>
      </c>
      <c r="AT258" s="22">
        <v>2216</v>
      </c>
      <c r="AU258" s="22">
        <v>1593</v>
      </c>
      <c r="AV258" s="22">
        <f>IF(AT258, ROUND(AU258/AT258*100, 2),0)</f>
        <v>71.89</v>
      </c>
      <c r="AW258" s="26" t="s">
        <v>426</v>
      </c>
      <c r="AX258" s="30" t="s">
        <v>427</v>
      </c>
      <c r="AY258" s="13">
        <v>200</v>
      </c>
      <c r="AZ258" s="22">
        <v>325</v>
      </c>
      <c r="BA258" s="22">
        <v>201</v>
      </c>
      <c r="BB258" s="22">
        <f>IF(AZ258, ROUND(BA258/AZ258*100, 2),0)</f>
        <v>61.85</v>
      </c>
      <c r="BC258" s="26" t="s">
        <v>426</v>
      </c>
      <c r="BD258" s="30" t="s">
        <v>427</v>
      </c>
      <c r="BE258" s="13">
        <v>200</v>
      </c>
      <c r="BF258" s="22">
        <v>606</v>
      </c>
      <c r="BG258" s="22">
        <v>155</v>
      </c>
      <c r="BH258" s="22">
        <f>IF(BF258, ROUND(BG258/BF258*100, 2),0)</f>
        <v>25.58</v>
      </c>
      <c r="BI258" s="26" t="s">
        <v>426</v>
      </c>
      <c r="BJ258" s="30" t="s">
        <v>427</v>
      </c>
      <c r="BK258" s="13">
        <v>200</v>
      </c>
      <c r="BL258" s="22">
        <v>403</v>
      </c>
      <c r="BM258" s="22">
        <v>512</v>
      </c>
      <c r="BN258" s="22">
        <f>IF(BL258, ROUND(BM258/BL258*100, 2),0)</f>
        <v>127.05</v>
      </c>
      <c r="BO258" s="26" t="s">
        <v>426</v>
      </c>
      <c r="BP258" s="30" t="s">
        <v>427</v>
      </c>
      <c r="BQ258" s="13">
        <v>200</v>
      </c>
      <c r="BR258" s="22">
        <v>1021</v>
      </c>
      <c r="BS258" s="22">
        <v>211</v>
      </c>
      <c r="BT258" s="22">
        <f>IF(BR258, ROUND(BS258/BR258*100, 2),0)</f>
        <v>20.67</v>
      </c>
      <c r="BU258" s="26" t="s">
        <v>426</v>
      </c>
      <c r="BV258" s="30" t="s">
        <v>427</v>
      </c>
      <c r="BW258" s="13">
        <v>200</v>
      </c>
      <c r="BX258" s="22">
        <v>594</v>
      </c>
      <c r="BY258" s="22">
        <v>530</v>
      </c>
      <c r="BZ258" s="22">
        <f>IF(BX258, ROUND(BY258/BX258*100, 2),0)</f>
        <v>89.23</v>
      </c>
      <c r="CA258" s="26" t="s">
        <v>426</v>
      </c>
      <c r="CB258" s="30" t="s">
        <v>427</v>
      </c>
      <c r="CC258" s="13">
        <v>200</v>
      </c>
      <c r="CD258" s="22">
        <v>612</v>
      </c>
      <c r="CE258" s="22">
        <v>421</v>
      </c>
      <c r="CF258" s="22">
        <f>IF(CD258, ROUND(CE258/CD258*100, 2),0)</f>
        <v>68.790000000000006</v>
      </c>
      <c r="CG258" s="26" t="s">
        <v>426</v>
      </c>
      <c r="CH258" s="30" t="s">
        <v>427</v>
      </c>
      <c r="CI258" s="13">
        <v>200</v>
      </c>
      <c r="CJ258" s="22">
        <v>139</v>
      </c>
      <c r="CK258" s="22">
        <v>164</v>
      </c>
      <c r="CL258" s="22">
        <f>IF(CJ258, ROUND(CK258/CJ258*100, 2),0)</f>
        <v>117.99</v>
      </c>
    </row>
    <row r="259" spans="1:90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177"/>
        <v>5</v>
      </c>
      <c r="E259" s="22">
        <f t="shared" ca="1" si="177"/>
        <v>8</v>
      </c>
      <c r="F259" s="22">
        <f ca="1">IF(D259, ROUND(E259/D259*100, 2),0)</f>
        <v>160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1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5</v>
      </c>
      <c r="AC259" s="22">
        <v>2</v>
      </c>
      <c r="AD259" s="22">
        <f>IF(AB259, ROUND(AC259/AB259*100, 2),0)</f>
        <v>40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0</v>
      </c>
      <c r="BA259" s="22">
        <v>0</v>
      </c>
      <c r="BB259" s="22">
        <f>IF(AZ259, ROUND(BA259/AZ259*100, 2),0)</f>
        <v>0</v>
      </c>
      <c r="BC259" s="26" t="s">
        <v>428</v>
      </c>
      <c r="BD259" s="30" t="s">
        <v>429</v>
      </c>
      <c r="BE259" s="13">
        <v>201</v>
      </c>
      <c r="BF259" s="22">
        <v>0</v>
      </c>
      <c r="BG259" s="22">
        <v>5</v>
      </c>
      <c r="BH259" s="22">
        <f>IF(BF259, ROUND(BG259/BF259*100, 2),0)</f>
        <v>0</v>
      </c>
      <c r="BI259" s="26" t="s">
        <v>428</v>
      </c>
      <c r="BJ259" s="30" t="s">
        <v>429</v>
      </c>
      <c r="BK259" s="13">
        <v>201</v>
      </c>
      <c r="BL259" s="22">
        <v>0</v>
      </c>
      <c r="BM259" s="22">
        <v>0</v>
      </c>
      <c r="BN259" s="22">
        <f>IF(BL259, ROUND(BM259/BL259*100, 2),0)</f>
        <v>0</v>
      </c>
      <c r="BO259" s="26" t="s">
        <v>428</v>
      </c>
      <c r="BP259" s="30" t="s">
        <v>429</v>
      </c>
      <c r="BQ259" s="13">
        <v>201</v>
      </c>
      <c r="BR259" s="22">
        <v>0</v>
      </c>
      <c r="BS259" s="22">
        <v>0</v>
      </c>
      <c r="BT259" s="22">
        <f>IF(BR259, ROUND(BS259/BR259*100, 2),0)</f>
        <v>0</v>
      </c>
      <c r="BU259" s="26" t="s">
        <v>428</v>
      </c>
      <c r="BV259" s="30" t="s">
        <v>429</v>
      </c>
      <c r="BW259" s="13">
        <v>201</v>
      </c>
      <c r="BX259" s="22">
        <v>0</v>
      </c>
      <c r="BY259" s="22">
        <v>0</v>
      </c>
      <c r="BZ259" s="22">
        <f>IF(BX259, ROUND(BY259/BX259*100, 2),0)</f>
        <v>0</v>
      </c>
      <c r="CA259" s="26" t="s">
        <v>428</v>
      </c>
      <c r="CB259" s="30" t="s">
        <v>429</v>
      </c>
      <c r="CC259" s="13">
        <v>201</v>
      </c>
      <c r="CD259" s="22">
        <v>0</v>
      </c>
      <c r="CE259" s="22">
        <v>0</v>
      </c>
      <c r="CF259" s="22">
        <f>IF(CD259, ROUND(CE259/CD259*100, 2),0)</f>
        <v>0</v>
      </c>
      <c r="CG259" s="26" t="s">
        <v>428</v>
      </c>
      <c r="CH259" s="30" t="s">
        <v>429</v>
      </c>
      <c r="CI259" s="13">
        <v>201</v>
      </c>
      <c r="CJ259" s="22">
        <v>0</v>
      </c>
      <c r="CK259" s="22">
        <v>0</v>
      </c>
      <c r="CL259" s="22">
        <f>IF(CJ259, ROUND(CK259/CJ259*100, 2),0)</f>
        <v>0</v>
      </c>
    </row>
    <row r="260" spans="1:90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177"/>
        <v>6776</v>
      </c>
      <c r="E260" s="22">
        <f t="shared" ca="1" si="177"/>
        <v>3632</v>
      </c>
      <c r="F260" s="22">
        <f ca="1">IF(D260, ROUND(E260/D260*100, 2),0)</f>
        <v>53.6</v>
      </c>
      <c r="G260" s="20" t="s">
        <v>430</v>
      </c>
      <c r="H260" s="21" t="s">
        <v>431</v>
      </c>
      <c r="I260" s="13">
        <v>202</v>
      </c>
      <c r="J260" s="22">
        <v>125</v>
      </c>
      <c r="K260" s="22">
        <v>90</v>
      </c>
      <c r="L260" s="22">
        <f>IF(J260, ROUND(K260/J260*100, 2),0)</f>
        <v>72</v>
      </c>
      <c r="M260" s="20" t="s">
        <v>430</v>
      </c>
      <c r="N260" s="21" t="s">
        <v>431</v>
      </c>
      <c r="O260" s="13">
        <v>202</v>
      </c>
      <c r="P260" s="22">
        <v>433</v>
      </c>
      <c r="Q260" s="22">
        <v>117</v>
      </c>
      <c r="R260" s="22">
        <f>IF(P260, ROUND(Q260/P260*100, 2),0)</f>
        <v>27.02</v>
      </c>
      <c r="S260" s="20" t="s">
        <v>430</v>
      </c>
      <c r="T260" s="21" t="s">
        <v>431</v>
      </c>
      <c r="U260" s="13">
        <v>202</v>
      </c>
      <c r="V260" s="22">
        <v>47</v>
      </c>
      <c r="W260" s="22">
        <v>35</v>
      </c>
      <c r="X260" s="22">
        <f>IF(V260, ROUND(W260/V260*100, 2),0)</f>
        <v>74.47</v>
      </c>
      <c r="Y260" s="20" t="s">
        <v>430</v>
      </c>
      <c r="Z260" s="21" t="s">
        <v>431</v>
      </c>
      <c r="AA260" s="13">
        <v>202</v>
      </c>
      <c r="AB260" s="22">
        <v>273</v>
      </c>
      <c r="AC260" s="22">
        <v>142</v>
      </c>
      <c r="AD260" s="22">
        <f>IF(AB260, ROUND(AC260/AB260*100, 2),0)</f>
        <v>52.01</v>
      </c>
      <c r="AE260" s="20" t="s">
        <v>430</v>
      </c>
      <c r="AF260" s="21" t="s">
        <v>431</v>
      </c>
      <c r="AG260" s="13">
        <v>202</v>
      </c>
      <c r="AH260" s="22">
        <v>1715</v>
      </c>
      <c r="AI260" s="22">
        <v>634</v>
      </c>
      <c r="AJ260" s="22">
        <f>IF(AH260, ROUND(AI260/AH260*100, 2),0)</f>
        <v>36.97</v>
      </c>
      <c r="AK260" s="20" t="s">
        <v>430</v>
      </c>
      <c r="AL260" s="21" t="s">
        <v>431</v>
      </c>
      <c r="AM260" s="13">
        <v>202</v>
      </c>
      <c r="AN260" s="22">
        <v>91</v>
      </c>
      <c r="AO260" s="22">
        <v>79</v>
      </c>
      <c r="AP260" s="22">
        <f>IF(AN260, ROUND(AO260/AN260*100, 2),0)</f>
        <v>86.81</v>
      </c>
      <c r="AQ260" s="20" t="s">
        <v>430</v>
      </c>
      <c r="AR260" s="21" t="s">
        <v>431</v>
      </c>
      <c r="AS260" s="13">
        <v>202</v>
      </c>
      <c r="AT260" s="22">
        <v>729</v>
      </c>
      <c r="AU260" s="22">
        <v>1339</v>
      </c>
      <c r="AV260" s="22">
        <f>IF(AT260, ROUND(AU260/AT260*100, 2),0)</f>
        <v>183.68</v>
      </c>
      <c r="AW260" s="20" t="s">
        <v>430</v>
      </c>
      <c r="AX260" s="21" t="s">
        <v>431</v>
      </c>
      <c r="AY260" s="13">
        <v>202</v>
      </c>
      <c r="AZ260" s="22">
        <v>922</v>
      </c>
      <c r="BA260" s="22">
        <v>131</v>
      </c>
      <c r="BB260" s="22">
        <f>IF(AZ260, ROUND(BA260/AZ260*100, 2),0)</f>
        <v>14.21</v>
      </c>
      <c r="BC260" s="20" t="s">
        <v>430</v>
      </c>
      <c r="BD260" s="21" t="s">
        <v>431</v>
      </c>
      <c r="BE260" s="13">
        <v>202</v>
      </c>
      <c r="BF260" s="22">
        <v>857</v>
      </c>
      <c r="BG260" s="22">
        <v>331</v>
      </c>
      <c r="BH260" s="22">
        <f>IF(BF260, ROUND(BG260/BF260*100, 2),0)</f>
        <v>38.619999999999997</v>
      </c>
      <c r="BI260" s="20" t="s">
        <v>430</v>
      </c>
      <c r="BJ260" s="21" t="s">
        <v>431</v>
      </c>
      <c r="BK260" s="13">
        <v>202</v>
      </c>
      <c r="BL260" s="22">
        <v>520</v>
      </c>
      <c r="BM260" s="22">
        <v>173</v>
      </c>
      <c r="BN260" s="22">
        <f>IF(BL260, ROUND(BM260/BL260*100, 2),0)</f>
        <v>33.270000000000003</v>
      </c>
      <c r="BO260" s="20" t="s">
        <v>430</v>
      </c>
      <c r="BP260" s="21" t="s">
        <v>431</v>
      </c>
      <c r="BQ260" s="13">
        <v>202</v>
      </c>
      <c r="BR260" s="22">
        <v>258</v>
      </c>
      <c r="BS260" s="22">
        <v>56</v>
      </c>
      <c r="BT260" s="22">
        <f>IF(BR260, ROUND(BS260/BR260*100, 2),0)</f>
        <v>21.71</v>
      </c>
      <c r="BU260" s="20" t="s">
        <v>430</v>
      </c>
      <c r="BV260" s="21" t="s">
        <v>431</v>
      </c>
      <c r="BW260" s="13">
        <v>202</v>
      </c>
      <c r="BX260" s="22">
        <v>487</v>
      </c>
      <c r="BY260" s="22">
        <v>220</v>
      </c>
      <c r="BZ260" s="22">
        <f>IF(BX260, ROUND(BY260/BX260*100, 2),0)</f>
        <v>45.17</v>
      </c>
      <c r="CA260" s="20" t="s">
        <v>430</v>
      </c>
      <c r="CB260" s="21" t="s">
        <v>431</v>
      </c>
      <c r="CC260" s="13">
        <v>202</v>
      </c>
      <c r="CD260" s="22">
        <v>287</v>
      </c>
      <c r="CE260" s="22">
        <v>241</v>
      </c>
      <c r="CF260" s="22">
        <f>IF(CD260, ROUND(CE260/CD260*100, 2),0)</f>
        <v>83.97</v>
      </c>
      <c r="CG260" s="20" t="s">
        <v>430</v>
      </c>
      <c r="CH260" s="21" t="s">
        <v>431</v>
      </c>
      <c r="CI260" s="13">
        <v>202</v>
      </c>
      <c r="CJ260" s="22">
        <v>32</v>
      </c>
      <c r="CK260" s="22">
        <v>44</v>
      </c>
      <c r="CL260" s="22">
        <f>IF(CJ260, ROUND(CK260/CJ260*100, 2),0)</f>
        <v>137.5</v>
      </c>
    </row>
    <row r="261" spans="1:90" ht="19.350000000000001" customHeight="1" x14ac:dyDescent="0.25">
      <c r="A261" s="23"/>
      <c r="B261" s="24" t="s">
        <v>418</v>
      </c>
      <c r="C261" s="18" t="s">
        <v>12</v>
      </c>
      <c r="D261" s="25"/>
      <c r="E261" s="25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  <c r="BC261" s="23"/>
      <c r="BD261" s="24" t="s">
        <v>418</v>
      </c>
      <c r="BE261" s="18" t="s">
        <v>12</v>
      </c>
      <c r="BF261" s="25"/>
      <c r="BG261" s="25"/>
      <c r="BH261" s="19"/>
      <c r="BI261" s="23"/>
      <c r="BJ261" s="24" t="s">
        <v>418</v>
      </c>
      <c r="BK261" s="18" t="s">
        <v>12</v>
      </c>
      <c r="BL261" s="25"/>
      <c r="BM261" s="25"/>
      <c r="BN261" s="19"/>
      <c r="BO261" s="23"/>
      <c r="BP261" s="24" t="s">
        <v>418</v>
      </c>
      <c r="BQ261" s="18" t="s">
        <v>12</v>
      </c>
      <c r="BR261" s="25"/>
      <c r="BS261" s="25"/>
      <c r="BT261" s="19"/>
      <c r="BU261" s="23"/>
      <c r="BV261" s="24" t="s">
        <v>418</v>
      </c>
      <c r="BW261" s="18" t="s">
        <v>12</v>
      </c>
      <c r="BX261" s="25"/>
      <c r="BY261" s="25"/>
      <c r="BZ261" s="19"/>
      <c r="CA261" s="23"/>
      <c r="CB261" s="24" t="s">
        <v>418</v>
      </c>
      <c r="CC261" s="18" t="s">
        <v>12</v>
      </c>
      <c r="CD261" s="25"/>
      <c r="CE261" s="25"/>
      <c r="CF261" s="19"/>
      <c r="CG261" s="23"/>
      <c r="CH261" s="24" t="s">
        <v>418</v>
      </c>
      <c r="CI261" s="18" t="s">
        <v>12</v>
      </c>
      <c r="CJ261" s="25"/>
      <c r="CK261" s="25"/>
      <c r="CL261" s="19"/>
    </row>
    <row r="262" spans="1:90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178">SUM(OFFSET(D262,0,6),OFFSET(D262,0,12),OFFSET(D262,0,18),OFFSET(D262,0,24),OFFSET(D262,0,30),OFFSET(D262,0,36),OFFSET(D262,0,42),OFFSET(D262,0,48),OFFSET(D262,0,54),OFFSET(D262,0,60),OFFSET(D262,0,66),OFFSET(D262,0,72),OFFSET(D262,0,78),OFFSET(D262,0,84))</f>
        <v>1392</v>
      </c>
      <c r="E262" s="22">
        <f t="shared" ca="1" si="178"/>
        <v>1004</v>
      </c>
      <c r="F262" s="22">
        <f ca="1">IF(D262, ROUND(E262/D262*100, 2),0)</f>
        <v>72.13</v>
      </c>
      <c r="G262" s="26" t="s">
        <v>426</v>
      </c>
      <c r="H262" s="30" t="s">
        <v>432</v>
      </c>
      <c r="I262" s="13">
        <v>203</v>
      </c>
      <c r="J262" s="22">
        <v>27</v>
      </c>
      <c r="K262" s="22">
        <v>41</v>
      </c>
      <c r="L262" s="22">
        <f>IF(J262, ROUND(K262/J262*100, 2),0)</f>
        <v>151.85</v>
      </c>
      <c r="M262" s="26" t="s">
        <v>426</v>
      </c>
      <c r="N262" s="30" t="s">
        <v>432</v>
      </c>
      <c r="O262" s="13">
        <v>203</v>
      </c>
      <c r="P262" s="22">
        <v>118</v>
      </c>
      <c r="Q262" s="22">
        <v>47</v>
      </c>
      <c r="R262" s="22">
        <f>IF(P262, ROUND(Q262/P262*100, 2),0)</f>
        <v>39.83</v>
      </c>
      <c r="S262" s="26" t="s">
        <v>426</v>
      </c>
      <c r="T262" s="30" t="s">
        <v>432</v>
      </c>
      <c r="U262" s="13">
        <v>203</v>
      </c>
      <c r="V262" s="22">
        <v>2</v>
      </c>
      <c r="W262" s="22">
        <v>21</v>
      </c>
      <c r="X262" s="22">
        <f>IF(V262, ROUND(W262/V262*100, 2),0)</f>
        <v>1050</v>
      </c>
      <c r="Y262" s="26" t="s">
        <v>426</v>
      </c>
      <c r="Z262" s="30" t="s">
        <v>432</v>
      </c>
      <c r="AA262" s="13">
        <v>203</v>
      </c>
      <c r="AB262" s="22">
        <v>71</v>
      </c>
      <c r="AC262" s="22">
        <v>33</v>
      </c>
      <c r="AD262" s="22">
        <f>IF(AB262, ROUND(AC262/AB262*100, 2),0)</f>
        <v>46.48</v>
      </c>
      <c r="AE262" s="26" t="s">
        <v>426</v>
      </c>
      <c r="AF262" s="30" t="s">
        <v>432</v>
      </c>
      <c r="AG262" s="13">
        <v>203</v>
      </c>
      <c r="AH262" s="22">
        <v>281</v>
      </c>
      <c r="AI262" s="22">
        <v>50</v>
      </c>
      <c r="AJ262" s="22">
        <f>IF(AH262, ROUND(AI262/AH262*100, 2),0)</f>
        <v>17.79</v>
      </c>
      <c r="AK262" s="26" t="s">
        <v>426</v>
      </c>
      <c r="AL262" s="30" t="s">
        <v>432</v>
      </c>
      <c r="AM262" s="13">
        <v>203</v>
      </c>
      <c r="AN262" s="22">
        <v>11</v>
      </c>
      <c r="AO262" s="22">
        <v>6</v>
      </c>
      <c r="AP262" s="22">
        <f>IF(AN262, ROUND(AO262/AN262*100, 2),0)</f>
        <v>54.55</v>
      </c>
      <c r="AQ262" s="26" t="s">
        <v>426</v>
      </c>
      <c r="AR262" s="30" t="s">
        <v>432</v>
      </c>
      <c r="AS262" s="13">
        <v>203</v>
      </c>
      <c r="AT262" s="22">
        <v>261</v>
      </c>
      <c r="AU262" s="22">
        <v>471</v>
      </c>
      <c r="AV262" s="22">
        <f>IF(AT262, ROUND(AU262/AT262*100, 2),0)</f>
        <v>180.46</v>
      </c>
      <c r="AW262" s="26" t="s">
        <v>426</v>
      </c>
      <c r="AX262" s="30" t="s">
        <v>432</v>
      </c>
      <c r="AY262" s="13">
        <v>203</v>
      </c>
      <c r="AZ262" s="22">
        <v>2</v>
      </c>
      <c r="BA262" s="22">
        <v>0</v>
      </c>
      <c r="BB262" s="22">
        <f>IF(AZ262, ROUND(BA262/AZ262*100, 2),0)</f>
        <v>0</v>
      </c>
      <c r="BC262" s="26" t="s">
        <v>426</v>
      </c>
      <c r="BD262" s="30" t="s">
        <v>432</v>
      </c>
      <c r="BE262" s="13">
        <v>203</v>
      </c>
      <c r="BF262" s="22">
        <v>119</v>
      </c>
      <c r="BG262" s="22">
        <v>57</v>
      </c>
      <c r="BH262" s="22">
        <f>IF(BF262, ROUND(BG262/BF262*100, 2),0)</f>
        <v>47.9</v>
      </c>
      <c r="BI262" s="26" t="s">
        <v>426</v>
      </c>
      <c r="BJ262" s="30" t="s">
        <v>432</v>
      </c>
      <c r="BK262" s="13">
        <v>203</v>
      </c>
      <c r="BL262" s="22">
        <v>178</v>
      </c>
      <c r="BM262" s="22">
        <v>82</v>
      </c>
      <c r="BN262" s="22">
        <f>IF(BL262, ROUND(BM262/BL262*100, 2),0)</f>
        <v>46.07</v>
      </c>
      <c r="BO262" s="26" t="s">
        <v>426</v>
      </c>
      <c r="BP262" s="30" t="s">
        <v>432</v>
      </c>
      <c r="BQ262" s="13">
        <v>203</v>
      </c>
      <c r="BR262" s="22">
        <v>76</v>
      </c>
      <c r="BS262" s="22">
        <v>21</v>
      </c>
      <c r="BT262" s="22">
        <f>IF(BR262, ROUND(BS262/BR262*100, 2),0)</f>
        <v>27.63</v>
      </c>
      <c r="BU262" s="26" t="s">
        <v>426</v>
      </c>
      <c r="BV262" s="30" t="s">
        <v>432</v>
      </c>
      <c r="BW262" s="13">
        <v>203</v>
      </c>
      <c r="BX262" s="22">
        <v>98</v>
      </c>
      <c r="BY262" s="22">
        <v>44</v>
      </c>
      <c r="BZ262" s="22">
        <f>IF(BX262, ROUND(BY262/BX262*100, 2),0)</f>
        <v>44.9</v>
      </c>
      <c r="CA262" s="26" t="s">
        <v>426</v>
      </c>
      <c r="CB262" s="30" t="s">
        <v>432</v>
      </c>
      <c r="CC262" s="13">
        <v>203</v>
      </c>
      <c r="CD262" s="22">
        <v>144</v>
      </c>
      <c r="CE262" s="22">
        <v>119</v>
      </c>
      <c r="CF262" s="22">
        <f>IF(CD262, ROUND(CE262/CD262*100, 2),0)</f>
        <v>82.64</v>
      </c>
      <c r="CG262" s="26" t="s">
        <v>426</v>
      </c>
      <c r="CH262" s="30" t="s">
        <v>432</v>
      </c>
      <c r="CI262" s="13">
        <v>203</v>
      </c>
      <c r="CJ262" s="22">
        <v>4</v>
      </c>
      <c r="CK262" s="22">
        <v>12</v>
      </c>
      <c r="CL262" s="22">
        <f>IF(CJ262, ROUND(CK262/CJ262*100, 2),0)</f>
        <v>300</v>
      </c>
    </row>
    <row r="263" spans="1:90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178"/>
        <v>0</v>
      </c>
      <c r="E263" s="22">
        <f t="shared" ca="1" si="17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  <c r="BC263" s="26" t="s">
        <v>428</v>
      </c>
      <c r="BD263" s="30" t="s">
        <v>433</v>
      </c>
      <c r="BE263" s="13">
        <v>204</v>
      </c>
      <c r="BF263" s="22">
        <v>0</v>
      </c>
      <c r="BG263" s="22">
        <v>0</v>
      </c>
      <c r="BH263" s="22">
        <f>IF(BF263, ROUND(BG263/BF263*100, 2),0)</f>
        <v>0</v>
      </c>
      <c r="BI263" s="26" t="s">
        <v>428</v>
      </c>
      <c r="BJ263" s="30" t="s">
        <v>433</v>
      </c>
      <c r="BK263" s="13">
        <v>204</v>
      </c>
      <c r="BL263" s="22">
        <v>0</v>
      </c>
      <c r="BM263" s="22">
        <v>0</v>
      </c>
      <c r="BN263" s="22">
        <f>IF(BL263, ROUND(BM263/BL263*100, 2),0)</f>
        <v>0</v>
      </c>
      <c r="BO263" s="26" t="s">
        <v>428</v>
      </c>
      <c r="BP263" s="30" t="s">
        <v>433</v>
      </c>
      <c r="BQ263" s="13">
        <v>204</v>
      </c>
      <c r="BR263" s="22">
        <v>0</v>
      </c>
      <c r="BS263" s="22">
        <v>0</v>
      </c>
      <c r="BT263" s="22">
        <f>IF(BR263, ROUND(BS263/BR263*100, 2),0)</f>
        <v>0</v>
      </c>
      <c r="BU263" s="26" t="s">
        <v>428</v>
      </c>
      <c r="BV263" s="30" t="s">
        <v>433</v>
      </c>
      <c r="BW263" s="13">
        <v>204</v>
      </c>
      <c r="BX263" s="22">
        <v>0</v>
      </c>
      <c r="BY263" s="22">
        <v>0</v>
      </c>
      <c r="BZ263" s="22">
        <f>IF(BX263, ROUND(BY263/BX263*100, 2),0)</f>
        <v>0</v>
      </c>
      <c r="CA263" s="26" t="s">
        <v>428</v>
      </c>
      <c r="CB263" s="30" t="s">
        <v>433</v>
      </c>
      <c r="CC263" s="13">
        <v>204</v>
      </c>
      <c r="CD263" s="22">
        <v>0</v>
      </c>
      <c r="CE263" s="22">
        <v>0</v>
      </c>
      <c r="CF263" s="22">
        <f>IF(CD263, ROUND(CE263/CD263*100, 2),0)</f>
        <v>0</v>
      </c>
      <c r="CG263" s="26" t="s">
        <v>428</v>
      </c>
      <c r="CH263" s="30" t="s">
        <v>433</v>
      </c>
      <c r="CI263" s="13">
        <v>204</v>
      </c>
      <c r="CJ263" s="22">
        <v>0</v>
      </c>
      <c r="CK263" s="22">
        <v>0</v>
      </c>
      <c r="CL263" s="22">
        <f>IF(CJ263, ROUND(CK263/CJ263*100, 2),0)</f>
        <v>0</v>
      </c>
    </row>
    <row r="264" spans="1:90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178"/>
        <v>0</v>
      </c>
      <c r="E264" s="22">
        <f t="shared" ca="1" si="178"/>
        <v>1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1</v>
      </c>
      <c r="BB264" s="22">
        <f>IF(AZ264, ROUND(BA264/AZ264*100, 2),0)</f>
        <v>0</v>
      </c>
      <c r="BC264" s="20" t="s">
        <v>434</v>
      </c>
      <c r="BD264" s="28" t="s">
        <v>435</v>
      </c>
      <c r="BE264" s="13">
        <v>205</v>
      </c>
      <c r="BF264" s="22">
        <v>0</v>
      </c>
      <c r="BG264" s="22">
        <v>0</v>
      </c>
      <c r="BH264" s="22">
        <f>IF(BF264, ROUND(BG264/BF264*100, 2),0)</f>
        <v>0</v>
      </c>
      <c r="BI264" s="20" t="s">
        <v>434</v>
      </c>
      <c r="BJ264" s="28" t="s">
        <v>435</v>
      </c>
      <c r="BK264" s="13">
        <v>205</v>
      </c>
      <c r="BL264" s="22">
        <v>0</v>
      </c>
      <c r="BM264" s="22">
        <v>0</v>
      </c>
      <c r="BN264" s="22">
        <f>IF(BL264, ROUND(BM264/BL264*100, 2),0)</f>
        <v>0</v>
      </c>
      <c r="BO264" s="20" t="s">
        <v>434</v>
      </c>
      <c r="BP264" s="28" t="s">
        <v>435</v>
      </c>
      <c r="BQ264" s="13">
        <v>205</v>
      </c>
      <c r="BR264" s="22">
        <v>0</v>
      </c>
      <c r="BS264" s="22">
        <v>0</v>
      </c>
      <c r="BT264" s="22">
        <f>IF(BR264, ROUND(BS264/BR264*100, 2),0)</f>
        <v>0</v>
      </c>
      <c r="BU264" s="20" t="s">
        <v>434</v>
      </c>
      <c r="BV264" s="28" t="s">
        <v>435</v>
      </c>
      <c r="BW264" s="13">
        <v>205</v>
      </c>
      <c r="BX264" s="22">
        <v>0</v>
      </c>
      <c r="BY264" s="22">
        <v>0</v>
      </c>
      <c r="BZ264" s="22">
        <f>IF(BX264, ROUND(BY264/BX264*100, 2),0)</f>
        <v>0</v>
      </c>
      <c r="CA264" s="20" t="s">
        <v>434</v>
      </c>
      <c r="CB264" s="28" t="s">
        <v>435</v>
      </c>
      <c r="CC264" s="13">
        <v>205</v>
      </c>
      <c r="CD264" s="22">
        <v>0</v>
      </c>
      <c r="CE264" s="22">
        <v>0</v>
      </c>
      <c r="CF264" s="22">
        <f>IF(CD264, ROUND(CE264/CD264*100, 2),0)</f>
        <v>0</v>
      </c>
      <c r="CG264" s="20" t="s">
        <v>434</v>
      </c>
      <c r="CH264" s="28" t="s">
        <v>435</v>
      </c>
      <c r="CI264" s="13">
        <v>205</v>
      </c>
      <c r="CJ264" s="22">
        <v>0</v>
      </c>
      <c r="CK264" s="22">
        <v>0</v>
      </c>
      <c r="CL264" s="22">
        <f>IF(CJ264, ROUND(CK264/CJ264*100, 2),0)</f>
        <v>0</v>
      </c>
    </row>
    <row r="265" spans="1:90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178"/>
        <v>0</v>
      </c>
      <c r="E265" s="22">
        <f t="shared" ca="1" si="17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  <c r="BC265" s="26" t="s">
        <v>436</v>
      </c>
      <c r="BD265" s="27" t="s">
        <v>437</v>
      </c>
      <c r="BE265" s="13">
        <v>206</v>
      </c>
      <c r="BF265" s="22">
        <v>0</v>
      </c>
      <c r="BG265" s="22">
        <v>0</v>
      </c>
      <c r="BH265" s="22">
        <f>IF(BF265, ROUND(BG265/BF265*100, 2),0)</f>
        <v>0</v>
      </c>
      <c r="BI265" s="26" t="s">
        <v>436</v>
      </c>
      <c r="BJ265" s="27" t="s">
        <v>437</v>
      </c>
      <c r="BK265" s="13">
        <v>206</v>
      </c>
      <c r="BL265" s="22">
        <v>0</v>
      </c>
      <c r="BM265" s="22">
        <v>0</v>
      </c>
      <c r="BN265" s="22">
        <f>IF(BL265, ROUND(BM265/BL265*100, 2),0)</f>
        <v>0</v>
      </c>
      <c r="BO265" s="26" t="s">
        <v>436</v>
      </c>
      <c r="BP265" s="27" t="s">
        <v>437</v>
      </c>
      <c r="BQ265" s="13">
        <v>206</v>
      </c>
      <c r="BR265" s="22">
        <v>0</v>
      </c>
      <c r="BS265" s="22">
        <v>0</v>
      </c>
      <c r="BT265" s="22">
        <f>IF(BR265, ROUND(BS265/BR265*100, 2),0)</f>
        <v>0</v>
      </c>
      <c r="BU265" s="26" t="s">
        <v>436</v>
      </c>
      <c r="BV265" s="27" t="s">
        <v>437</v>
      </c>
      <c r="BW265" s="13">
        <v>206</v>
      </c>
      <c r="BX265" s="22">
        <v>0</v>
      </c>
      <c r="BY265" s="22">
        <v>0</v>
      </c>
      <c r="BZ265" s="22">
        <f>IF(BX265, ROUND(BY265/BX265*100, 2),0)</f>
        <v>0</v>
      </c>
      <c r="CA265" s="26" t="s">
        <v>436</v>
      </c>
      <c r="CB265" s="27" t="s">
        <v>437</v>
      </c>
      <c r="CC265" s="13">
        <v>206</v>
      </c>
      <c r="CD265" s="22">
        <v>0</v>
      </c>
      <c r="CE265" s="22">
        <v>0</v>
      </c>
      <c r="CF265" s="22">
        <f>IF(CD265, ROUND(CE265/CD265*100, 2),0)</f>
        <v>0</v>
      </c>
      <c r="CG265" s="26" t="s">
        <v>436</v>
      </c>
      <c r="CH265" s="27" t="s">
        <v>437</v>
      </c>
      <c r="CI265" s="13">
        <v>206</v>
      </c>
      <c r="CJ265" s="22">
        <v>0</v>
      </c>
      <c r="CK265" s="22">
        <v>0</v>
      </c>
      <c r="CL265" s="22">
        <f>IF(CJ265, ROUND(CK265/CJ265*100, 2),0)</f>
        <v>0</v>
      </c>
    </row>
    <row r="266" spans="1:90" ht="19.350000000000001" customHeight="1" x14ac:dyDescent="0.25">
      <c r="A266" s="16" t="s">
        <v>438</v>
      </c>
      <c r="B266" s="33" t="s">
        <v>439</v>
      </c>
      <c r="C266" s="18" t="s">
        <v>12</v>
      </c>
      <c r="D266" s="25"/>
      <c r="E266" s="25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  <c r="BC266" s="16" t="s">
        <v>438</v>
      </c>
      <c r="BD266" s="33" t="s">
        <v>439</v>
      </c>
      <c r="BE266" s="18" t="s">
        <v>12</v>
      </c>
      <c r="BF266" s="25"/>
      <c r="BG266" s="25"/>
      <c r="BH266" s="19"/>
      <c r="BI266" s="16" t="s">
        <v>438</v>
      </c>
      <c r="BJ266" s="33" t="s">
        <v>439</v>
      </c>
      <c r="BK266" s="18" t="s">
        <v>12</v>
      </c>
      <c r="BL266" s="25"/>
      <c r="BM266" s="25"/>
      <c r="BN266" s="19"/>
      <c r="BO266" s="16" t="s">
        <v>438</v>
      </c>
      <c r="BP266" s="33" t="s">
        <v>439</v>
      </c>
      <c r="BQ266" s="18" t="s">
        <v>12</v>
      </c>
      <c r="BR266" s="25"/>
      <c r="BS266" s="25"/>
      <c r="BT266" s="19"/>
      <c r="BU266" s="16" t="s">
        <v>438</v>
      </c>
      <c r="BV266" s="33" t="s">
        <v>439</v>
      </c>
      <c r="BW266" s="18" t="s">
        <v>12</v>
      </c>
      <c r="BX266" s="25"/>
      <c r="BY266" s="25"/>
      <c r="BZ266" s="19"/>
      <c r="CA266" s="16" t="s">
        <v>438</v>
      </c>
      <c r="CB266" s="33" t="s">
        <v>439</v>
      </c>
      <c r="CC266" s="18" t="s">
        <v>12</v>
      </c>
      <c r="CD266" s="25"/>
      <c r="CE266" s="25"/>
      <c r="CF266" s="19"/>
      <c r="CG266" s="16" t="s">
        <v>438</v>
      </c>
      <c r="CH266" s="33" t="s">
        <v>439</v>
      </c>
      <c r="CI266" s="18" t="s">
        <v>12</v>
      </c>
      <c r="CJ266" s="25"/>
      <c r="CK266" s="25"/>
      <c r="CL266" s="19"/>
    </row>
    <row r="267" spans="1:90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179">SUM(OFFSET(D267,0,6),OFFSET(D267,0,12),OFFSET(D267,0,18),OFFSET(D267,0,24),OFFSET(D267,0,30),OFFSET(D267,0,36),OFFSET(D267,0,42),OFFSET(D267,0,48),OFFSET(D267,0,54),OFFSET(D267,0,60),OFFSET(D267,0,66),OFFSET(D267,0,72),OFFSET(D267,0,78),OFFSET(D267,0,84))</f>
        <v>9374</v>
      </c>
      <c r="E267" s="22">
        <f t="shared" ca="1" si="179"/>
        <v>3153</v>
      </c>
      <c r="F267" s="22">
        <f ca="1">IF(D267, ROUND(E267/D267*100, 2),0)</f>
        <v>33.64</v>
      </c>
      <c r="G267" s="26" t="s">
        <v>440</v>
      </c>
      <c r="H267" s="30" t="s">
        <v>441</v>
      </c>
      <c r="I267" s="13">
        <v>207</v>
      </c>
      <c r="J267" s="22">
        <v>963</v>
      </c>
      <c r="K267" s="22">
        <v>296</v>
      </c>
      <c r="L267" s="22">
        <f>IF(J267, ROUND(K267/J267*100, 2),0)</f>
        <v>30.74</v>
      </c>
      <c r="M267" s="26" t="s">
        <v>440</v>
      </c>
      <c r="N267" s="30" t="s">
        <v>441</v>
      </c>
      <c r="O267" s="13">
        <v>207</v>
      </c>
      <c r="P267" s="22">
        <v>72</v>
      </c>
      <c r="Q267" s="22">
        <v>39</v>
      </c>
      <c r="R267" s="22">
        <f>IF(P267, ROUND(Q267/P267*100, 2),0)</f>
        <v>54.17</v>
      </c>
      <c r="S267" s="26" t="s">
        <v>440</v>
      </c>
      <c r="T267" s="30" t="s">
        <v>441</v>
      </c>
      <c r="U267" s="13">
        <v>207</v>
      </c>
      <c r="V267" s="22">
        <v>136</v>
      </c>
      <c r="W267" s="22">
        <v>86</v>
      </c>
      <c r="X267" s="22">
        <f>IF(V267, ROUND(W267/V267*100, 2),0)</f>
        <v>63.24</v>
      </c>
      <c r="Y267" s="26" t="s">
        <v>440</v>
      </c>
      <c r="Z267" s="30" t="s">
        <v>441</v>
      </c>
      <c r="AA267" s="13">
        <v>207</v>
      </c>
      <c r="AB267" s="22">
        <v>1309</v>
      </c>
      <c r="AC267" s="22">
        <v>409</v>
      </c>
      <c r="AD267" s="22">
        <f>IF(AB267, ROUND(AC267/AB267*100, 2),0)</f>
        <v>31.25</v>
      </c>
      <c r="AE267" s="26" t="s">
        <v>440</v>
      </c>
      <c r="AF267" s="30" t="s">
        <v>441</v>
      </c>
      <c r="AG267" s="13">
        <v>207</v>
      </c>
      <c r="AH267" s="22">
        <v>375</v>
      </c>
      <c r="AI267" s="22">
        <v>76</v>
      </c>
      <c r="AJ267" s="22">
        <f>IF(AH267, ROUND(AI267/AH267*100, 2),0)</f>
        <v>20.27</v>
      </c>
      <c r="AK267" s="26" t="s">
        <v>440</v>
      </c>
      <c r="AL267" s="30" t="s">
        <v>441</v>
      </c>
      <c r="AM267" s="13">
        <v>207</v>
      </c>
      <c r="AN267" s="22">
        <v>321</v>
      </c>
      <c r="AO267" s="22">
        <v>134</v>
      </c>
      <c r="AP267" s="22">
        <f>IF(AN267, ROUND(AO267/AN267*100, 2),0)</f>
        <v>41.74</v>
      </c>
      <c r="AQ267" s="26" t="s">
        <v>440</v>
      </c>
      <c r="AR267" s="30" t="s">
        <v>441</v>
      </c>
      <c r="AS267" s="13">
        <v>207</v>
      </c>
      <c r="AT267" s="22">
        <v>287</v>
      </c>
      <c r="AU267" s="22">
        <v>122</v>
      </c>
      <c r="AV267" s="22">
        <f>IF(AT267, ROUND(AU267/AT267*100, 2),0)</f>
        <v>42.51</v>
      </c>
      <c r="AW267" s="26" t="s">
        <v>440</v>
      </c>
      <c r="AX267" s="30" t="s">
        <v>441</v>
      </c>
      <c r="AY267" s="13">
        <v>207</v>
      </c>
      <c r="AZ267" s="22">
        <v>826</v>
      </c>
      <c r="BA267" s="22">
        <v>151</v>
      </c>
      <c r="BB267" s="22">
        <f>IF(AZ267, ROUND(BA267/AZ267*100, 2),0)</f>
        <v>18.28</v>
      </c>
      <c r="BC267" s="26" t="s">
        <v>440</v>
      </c>
      <c r="BD267" s="30" t="s">
        <v>441</v>
      </c>
      <c r="BE267" s="13">
        <v>207</v>
      </c>
      <c r="BF267" s="22">
        <v>577</v>
      </c>
      <c r="BG267" s="22">
        <v>176</v>
      </c>
      <c r="BH267" s="22">
        <f>IF(BF267, ROUND(BG267/BF267*100, 2),0)</f>
        <v>30.5</v>
      </c>
      <c r="BI267" s="26" t="s">
        <v>440</v>
      </c>
      <c r="BJ267" s="30" t="s">
        <v>441</v>
      </c>
      <c r="BK267" s="13">
        <v>207</v>
      </c>
      <c r="BL267" s="22">
        <v>619</v>
      </c>
      <c r="BM267" s="22">
        <v>283</v>
      </c>
      <c r="BN267" s="22">
        <f>IF(BL267, ROUND(BM267/BL267*100, 2),0)</f>
        <v>45.72</v>
      </c>
      <c r="BO267" s="26" t="s">
        <v>440</v>
      </c>
      <c r="BP267" s="30" t="s">
        <v>441</v>
      </c>
      <c r="BQ267" s="13">
        <v>207</v>
      </c>
      <c r="BR267" s="22">
        <v>1236</v>
      </c>
      <c r="BS267" s="22">
        <v>485</v>
      </c>
      <c r="BT267" s="22">
        <f>IF(BR267, ROUND(BS267/BR267*100, 2),0)</f>
        <v>39.24</v>
      </c>
      <c r="BU267" s="26" t="s">
        <v>440</v>
      </c>
      <c r="BV267" s="30" t="s">
        <v>441</v>
      </c>
      <c r="BW267" s="13">
        <v>207</v>
      </c>
      <c r="BX267" s="22">
        <v>1158</v>
      </c>
      <c r="BY267" s="22">
        <v>402</v>
      </c>
      <c r="BZ267" s="22">
        <f>IF(BX267, ROUND(BY267/BX267*100, 2),0)</f>
        <v>34.72</v>
      </c>
      <c r="CA267" s="26" t="s">
        <v>440</v>
      </c>
      <c r="CB267" s="30" t="s">
        <v>441</v>
      </c>
      <c r="CC267" s="13">
        <v>207</v>
      </c>
      <c r="CD267" s="22">
        <v>1120</v>
      </c>
      <c r="CE267" s="22">
        <v>415</v>
      </c>
      <c r="CF267" s="22">
        <f>IF(CD267, ROUND(CE267/CD267*100, 2),0)</f>
        <v>37.049999999999997</v>
      </c>
      <c r="CG267" s="26" t="s">
        <v>440</v>
      </c>
      <c r="CH267" s="30" t="s">
        <v>441</v>
      </c>
      <c r="CI267" s="13">
        <v>207</v>
      </c>
      <c r="CJ267" s="22">
        <v>375</v>
      </c>
      <c r="CK267" s="22">
        <v>79</v>
      </c>
      <c r="CL267" s="22">
        <f>IF(CJ267, ROUND(CK267/CJ267*100, 2),0)</f>
        <v>21.07</v>
      </c>
    </row>
    <row r="268" spans="1:90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179"/>
        <v>1164</v>
      </c>
      <c r="E268" s="22">
        <f t="shared" ca="1" si="179"/>
        <v>884</v>
      </c>
      <c r="F268" s="22">
        <f ca="1">IF(D268, ROUND(E268/D268*100, 2),0)</f>
        <v>75.95</v>
      </c>
      <c r="G268" s="26" t="s">
        <v>442</v>
      </c>
      <c r="H268" s="30" t="s">
        <v>443</v>
      </c>
      <c r="I268" s="13">
        <v>208</v>
      </c>
      <c r="J268" s="22">
        <v>5</v>
      </c>
      <c r="K268" s="22">
        <v>146</v>
      </c>
      <c r="L268" s="22">
        <f>IF(J268, ROUND(K268/J268*100, 2),0)</f>
        <v>2920</v>
      </c>
      <c r="M268" s="26" t="s">
        <v>442</v>
      </c>
      <c r="N268" s="30" t="s">
        <v>443</v>
      </c>
      <c r="O268" s="13">
        <v>208</v>
      </c>
      <c r="P268" s="22">
        <v>11</v>
      </c>
      <c r="Q268" s="22">
        <v>11</v>
      </c>
      <c r="R268" s="22">
        <f>IF(P268, ROUND(Q268/P268*100, 2),0)</f>
        <v>100</v>
      </c>
      <c r="S268" s="26" t="s">
        <v>442</v>
      </c>
      <c r="T268" s="30" t="s">
        <v>443</v>
      </c>
      <c r="U268" s="13">
        <v>208</v>
      </c>
      <c r="V268" s="22">
        <v>43</v>
      </c>
      <c r="W268" s="22">
        <v>27</v>
      </c>
      <c r="X268" s="22">
        <f>IF(V268, ROUND(W268/V268*100, 2),0)</f>
        <v>62.79</v>
      </c>
      <c r="Y268" s="26" t="s">
        <v>442</v>
      </c>
      <c r="Z268" s="30" t="s">
        <v>443</v>
      </c>
      <c r="AA268" s="13">
        <v>208</v>
      </c>
      <c r="AB268" s="22">
        <v>302</v>
      </c>
      <c r="AC268" s="22">
        <v>257</v>
      </c>
      <c r="AD268" s="22">
        <f>IF(AB268, ROUND(AC268/AB268*100, 2),0)</f>
        <v>85.1</v>
      </c>
      <c r="AE268" s="26" t="s">
        <v>442</v>
      </c>
      <c r="AF268" s="30" t="s">
        <v>443</v>
      </c>
      <c r="AG268" s="13">
        <v>208</v>
      </c>
      <c r="AH268" s="22">
        <v>0</v>
      </c>
      <c r="AI268" s="22">
        <v>0</v>
      </c>
      <c r="AJ268" s="22">
        <f>IF(AH268, ROUND(AI268/AH268*100, 2),0)</f>
        <v>0</v>
      </c>
      <c r="AK268" s="26" t="s">
        <v>442</v>
      </c>
      <c r="AL268" s="30" t="s">
        <v>443</v>
      </c>
      <c r="AM268" s="13">
        <v>208</v>
      </c>
      <c r="AN268" s="22">
        <v>81</v>
      </c>
      <c r="AO268" s="22">
        <v>37</v>
      </c>
      <c r="AP268" s="22">
        <f>IF(AN268, ROUND(AO268/AN268*100, 2),0)</f>
        <v>45.68</v>
      </c>
      <c r="AQ268" s="26" t="s">
        <v>442</v>
      </c>
      <c r="AR268" s="30" t="s">
        <v>443</v>
      </c>
      <c r="AS268" s="13">
        <v>208</v>
      </c>
      <c r="AT268" s="22">
        <v>0</v>
      </c>
      <c r="AU268" s="22">
        <v>0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63</v>
      </c>
      <c r="BA268" s="22">
        <v>0</v>
      </c>
      <c r="BB268" s="22">
        <f>IF(AZ268, ROUND(BA268/AZ268*100, 2),0)</f>
        <v>0</v>
      </c>
      <c r="BC268" s="26" t="s">
        <v>442</v>
      </c>
      <c r="BD268" s="30" t="s">
        <v>443</v>
      </c>
      <c r="BE268" s="13">
        <v>208</v>
      </c>
      <c r="BF268" s="22">
        <v>0</v>
      </c>
      <c r="BG268" s="22">
        <v>0</v>
      </c>
      <c r="BH268" s="22">
        <f>IF(BF268, ROUND(BG268/BF268*100, 2),0)</f>
        <v>0</v>
      </c>
      <c r="BI268" s="26" t="s">
        <v>442</v>
      </c>
      <c r="BJ268" s="30" t="s">
        <v>443</v>
      </c>
      <c r="BK268" s="13">
        <v>208</v>
      </c>
      <c r="BL268" s="22">
        <v>1</v>
      </c>
      <c r="BM268" s="22">
        <v>0</v>
      </c>
      <c r="BN268" s="22">
        <f>IF(BL268, ROUND(BM268/BL268*100, 2),0)</f>
        <v>0</v>
      </c>
      <c r="BO268" s="26" t="s">
        <v>442</v>
      </c>
      <c r="BP268" s="30" t="s">
        <v>443</v>
      </c>
      <c r="BQ268" s="13">
        <v>208</v>
      </c>
      <c r="BR268" s="22">
        <v>522</v>
      </c>
      <c r="BS268" s="22">
        <v>357</v>
      </c>
      <c r="BT268" s="22">
        <f>IF(BR268, ROUND(BS268/BR268*100, 2),0)</f>
        <v>68.39</v>
      </c>
      <c r="BU268" s="26" t="s">
        <v>442</v>
      </c>
      <c r="BV268" s="30" t="s">
        <v>443</v>
      </c>
      <c r="BW268" s="13">
        <v>208</v>
      </c>
      <c r="BX268" s="22">
        <v>66</v>
      </c>
      <c r="BY268" s="22">
        <v>49</v>
      </c>
      <c r="BZ268" s="22">
        <f>IF(BX268, ROUND(BY268/BX268*100, 2),0)</f>
        <v>74.239999999999995</v>
      </c>
      <c r="CA268" s="26" t="s">
        <v>442</v>
      </c>
      <c r="CB268" s="30" t="s">
        <v>443</v>
      </c>
      <c r="CC268" s="13">
        <v>208</v>
      </c>
      <c r="CD268" s="22">
        <v>0</v>
      </c>
      <c r="CE268" s="22">
        <v>0</v>
      </c>
      <c r="CF268" s="22">
        <f>IF(CD268, ROUND(CE268/CD268*100, 2),0)</f>
        <v>0</v>
      </c>
      <c r="CG268" s="26" t="s">
        <v>442</v>
      </c>
      <c r="CH268" s="30" t="s">
        <v>443</v>
      </c>
      <c r="CI268" s="13">
        <v>208</v>
      </c>
      <c r="CJ268" s="22">
        <v>70</v>
      </c>
      <c r="CK268" s="22">
        <v>0</v>
      </c>
      <c r="CL268" s="22">
        <f>IF(CJ268, ROUND(CK268/CJ268*100, 2),0)</f>
        <v>0</v>
      </c>
    </row>
    <row r="269" spans="1:90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179"/>
        <v>33570</v>
      </c>
      <c r="E269" s="22">
        <f t="shared" ca="1" si="179"/>
        <v>41265</v>
      </c>
      <c r="F269" s="22">
        <f ca="1">IF(D269, ROUND(E269/D269*100, 2),0)</f>
        <v>122.92</v>
      </c>
      <c r="G269" s="26" t="s">
        <v>444</v>
      </c>
      <c r="H269" s="30" t="s">
        <v>445</v>
      </c>
      <c r="I269" s="13">
        <v>209</v>
      </c>
      <c r="J269" s="22">
        <v>1467</v>
      </c>
      <c r="K269" s="22">
        <v>1776</v>
      </c>
      <c r="L269" s="22">
        <f>IF(J269, ROUND(K269/J269*100, 2),0)</f>
        <v>121.06</v>
      </c>
      <c r="M269" s="26" t="s">
        <v>444</v>
      </c>
      <c r="N269" s="30" t="s">
        <v>445</v>
      </c>
      <c r="O269" s="13">
        <v>209</v>
      </c>
      <c r="P269" s="22">
        <v>1450</v>
      </c>
      <c r="Q269" s="22">
        <v>1340</v>
      </c>
      <c r="R269" s="22">
        <f>IF(P269, ROUND(Q269/P269*100, 2),0)</f>
        <v>92.41</v>
      </c>
      <c r="S269" s="26" t="s">
        <v>444</v>
      </c>
      <c r="T269" s="30" t="s">
        <v>445</v>
      </c>
      <c r="U269" s="13">
        <v>209</v>
      </c>
      <c r="V269" s="22">
        <v>472</v>
      </c>
      <c r="W269" s="22">
        <v>441</v>
      </c>
      <c r="X269" s="22">
        <f>IF(V269, ROUND(W269/V269*100, 2),0)</f>
        <v>93.43</v>
      </c>
      <c r="Y269" s="26" t="s">
        <v>444</v>
      </c>
      <c r="Z269" s="30" t="s">
        <v>445</v>
      </c>
      <c r="AA269" s="13">
        <v>209</v>
      </c>
      <c r="AB269" s="22">
        <v>1797</v>
      </c>
      <c r="AC269" s="22">
        <v>2811</v>
      </c>
      <c r="AD269" s="22">
        <f>IF(AB269, ROUND(AC269/AB269*100, 2),0)</f>
        <v>156.43</v>
      </c>
      <c r="AE269" s="26" t="s">
        <v>444</v>
      </c>
      <c r="AF269" s="30" t="s">
        <v>445</v>
      </c>
      <c r="AG269" s="13">
        <v>209</v>
      </c>
      <c r="AH269" s="22">
        <v>3073</v>
      </c>
      <c r="AI269" s="22">
        <v>1754</v>
      </c>
      <c r="AJ269" s="22">
        <f>IF(AH269, ROUND(AI269/AH269*100, 2),0)</f>
        <v>57.08</v>
      </c>
      <c r="AK269" s="26" t="s">
        <v>444</v>
      </c>
      <c r="AL269" s="30" t="s">
        <v>445</v>
      </c>
      <c r="AM269" s="13">
        <v>209</v>
      </c>
      <c r="AN269" s="22">
        <v>696</v>
      </c>
      <c r="AO269" s="22">
        <v>682</v>
      </c>
      <c r="AP269" s="22">
        <f>IF(AN269, ROUND(AO269/AN269*100, 2),0)</f>
        <v>97.99</v>
      </c>
      <c r="AQ269" s="26" t="s">
        <v>444</v>
      </c>
      <c r="AR269" s="30" t="s">
        <v>445</v>
      </c>
      <c r="AS269" s="13">
        <v>209</v>
      </c>
      <c r="AT269" s="22">
        <v>7551</v>
      </c>
      <c r="AU269" s="22">
        <v>10596</v>
      </c>
      <c r="AV269" s="22">
        <f>IF(AT269, ROUND(AU269/AT269*100, 2),0)</f>
        <v>140.33000000000001</v>
      </c>
      <c r="AW269" s="26" t="s">
        <v>444</v>
      </c>
      <c r="AX269" s="30" t="s">
        <v>445</v>
      </c>
      <c r="AY269" s="13">
        <v>209</v>
      </c>
      <c r="AZ269" s="22">
        <v>1454</v>
      </c>
      <c r="BA269" s="22">
        <v>2346</v>
      </c>
      <c r="BB269" s="22">
        <f>IF(AZ269, ROUND(BA269/AZ269*100, 2),0)</f>
        <v>161.35</v>
      </c>
      <c r="BC269" s="26" t="s">
        <v>444</v>
      </c>
      <c r="BD269" s="30" t="s">
        <v>445</v>
      </c>
      <c r="BE269" s="13">
        <v>209</v>
      </c>
      <c r="BF269" s="22">
        <v>5423</v>
      </c>
      <c r="BG269" s="22">
        <v>2846</v>
      </c>
      <c r="BH269" s="22">
        <f>IF(BF269, ROUND(BG269/BF269*100, 2),0)</f>
        <v>52.48</v>
      </c>
      <c r="BI269" s="26" t="s">
        <v>444</v>
      </c>
      <c r="BJ269" s="30" t="s">
        <v>445</v>
      </c>
      <c r="BK269" s="13">
        <v>209</v>
      </c>
      <c r="BL269" s="22">
        <v>1393</v>
      </c>
      <c r="BM269" s="22">
        <v>1317</v>
      </c>
      <c r="BN269" s="22">
        <f>IF(BL269, ROUND(BM269/BL269*100, 2),0)</f>
        <v>94.54</v>
      </c>
      <c r="BO269" s="26" t="s">
        <v>444</v>
      </c>
      <c r="BP269" s="30" t="s">
        <v>445</v>
      </c>
      <c r="BQ269" s="13">
        <v>209</v>
      </c>
      <c r="BR269" s="22">
        <v>4347</v>
      </c>
      <c r="BS269" s="22">
        <v>10786</v>
      </c>
      <c r="BT269" s="22">
        <f>IF(BR269, ROUND(BS269/BR269*100, 2),0)</f>
        <v>248.13</v>
      </c>
      <c r="BU269" s="26" t="s">
        <v>444</v>
      </c>
      <c r="BV269" s="30" t="s">
        <v>445</v>
      </c>
      <c r="BW269" s="13">
        <v>209</v>
      </c>
      <c r="BX269" s="22">
        <v>2660</v>
      </c>
      <c r="BY269" s="22">
        <v>2154</v>
      </c>
      <c r="BZ269" s="22">
        <f>IF(BX269, ROUND(BY269/BX269*100, 2),0)</f>
        <v>80.98</v>
      </c>
      <c r="CA269" s="26" t="s">
        <v>444</v>
      </c>
      <c r="CB269" s="30" t="s">
        <v>445</v>
      </c>
      <c r="CC269" s="13">
        <v>209</v>
      </c>
      <c r="CD269" s="22">
        <v>1244</v>
      </c>
      <c r="CE269" s="22">
        <v>1810</v>
      </c>
      <c r="CF269" s="22">
        <f>IF(CD269, ROUND(CE269/CD269*100, 2),0)</f>
        <v>145.5</v>
      </c>
      <c r="CG269" s="26" t="s">
        <v>444</v>
      </c>
      <c r="CH269" s="30" t="s">
        <v>445</v>
      </c>
      <c r="CI269" s="13">
        <v>209</v>
      </c>
      <c r="CJ269" s="22">
        <v>543</v>
      </c>
      <c r="CK269" s="22">
        <v>606</v>
      </c>
      <c r="CL269" s="22">
        <f>IF(CJ269, ROUND(CK269/CJ269*100, 2),0)</f>
        <v>111.6</v>
      </c>
    </row>
    <row r="270" spans="1:90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179"/>
        <v>1928</v>
      </c>
      <c r="E270" s="22">
        <f t="shared" ca="1" si="179"/>
        <v>1577</v>
      </c>
      <c r="F270" s="22">
        <f ca="1">IF(D270, ROUND(E270/D270*100, 2),0)</f>
        <v>81.790000000000006</v>
      </c>
      <c r="G270" s="26" t="s">
        <v>446</v>
      </c>
      <c r="H270" s="30" t="s">
        <v>447</v>
      </c>
      <c r="I270" s="13">
        <v>210</v>
      </c>
      <c r="J270" s="22">
        <v>240</v>
      </c>
      <c r="K270" s="22">
        <v>258</v>
      </c>
      <c r="L270" s="22">
        <f>IF(J270, ROUND(K270/J270*100, 2),0)</f>
        <v>107.5</v>
      </c>
      <c r="M270" s="26" t="s">
        <v>446</v>
      </c>
      <c r="N270" s="30" t="s">
        <v>447</v>
      </c>
      <c r="O270" s="13">
        <v>210</v>
      </c>
      <c r="P270" s="22">
        <v>43</v>
      </c>
      <c r="Q270" s="22">
        <v>41</v>
      </c>
      <c r="R270" s="22">
        <f>IF(P270, ROUND(Q270/P270*100, 2),0)</f>
        <v>95.35</v>
      </c>
      <c r="S270" s="26" t="s">
        <v>446</v>
      </c>
      <c r="T270" s="30" t="s">
        <v>447</v>
      </c>
      <c r="U270" s="13">
        <v>210</v>
      </c>
      <c r="V270" s="22">
        <v>36</v>
      </c>
      <c r="W270" s="22">
        <v>77</v>
      </c>
      <c r="X270" s="22">
        <f>IF(V270, ROUND(W270/V270*100, 2),0)</f>
        <v>213.89</v>
      </c>
      <c r="Y270" s="26" t="s">
        <v>446</v>
      </c>
      <c r="Z270" s="30" t="s">
        <v>447</v>
      </c>
      <c r="AA270" s="13">
        <v>210</v>
      </c>
      <c r="AB270" s="22">
        <v>170</v>
      </c>
      <c r="AC270" s="22">
        <v>168</v>
      </c>
      <c r="AD270" s="22">
        <f>IF(AB270, ROUND(AC270/AB270*100, 2),0)</f>
        <v>98.82</v>
      </c>
      <c r="AE270" s="26" t="s">
        <v>446</v>
      </c>
      <c r="AF270" s="30" t="s">
        <v>447</v>
      </c>
      <c r="AG270" s="13">
        <v>210</v>
      </c>
      <c r="AH270" s="22">
        <v>154</v>
      </c>
      <c r="AI270" s="22">
        <v>67</v>
      </c>
      <c r="AJ270" s="22">
        <f>IF(AH270, ROUND(AI270/AH270*100, 2),0)</f>
        <v>43.51</v>
      </c>
      <c r="AK270" s="26" t="s">
        <v>446</v>
      </c>
      <c r="AL270" s="30" t="s">
        <v>447</v>
      </c>
      <c r="AM270" s="13">
        <v>210</v>
      </c>
      <c r="AN270" s="22">
        <v>24</v>
      </c>
      <c r="AO270" s="22">
        <v>32</v>
      </c>
      <c r="AP270" s="22">
        <f>IF(AN270, ROUND(AO270/AN270*100, 2),0)</f>
        <v>133.33000000000001</v>
      </c>
      <c r="AQ270" s="26" t="s">
        <v>446</v>
      </c>
      <c r="AR270" s="30" t="s">
        <v>447</v>
      </c>
      <c r="AS270" s="13">
        <v>210</v>
      </c>
      <c r="AT270" s="22">
        <v>79</v>
      </c>
      <c r="AU270" s="22">
        <v>65</v>
      </c>
      <c r="AV270" s="22">
        <f>IF(AT270, ROUND(AU270/AT270*100, 2),0)</f>
        <v>82.28</v>
      </c>
      <c r="AW270" s="26" t="s">
        <v>446</v>
      </c>
      <c r="AX270" s="30" t="s">
        <v>447</v>
      </c>
      <c r="AY270" s="13">
        <v>210</v>
      </c>
      <c r="AZ270" s="22">
        <v>253</v>
      </c>
      <c r="BA270" s="22">
        <v>169</v>
      </c>
      <c r="BB270" s="22">
        <f>IF(AZ270, ROUND(BA270/AZ270*100, 2),0)</f>
        <v>66.8</v>
      </c>
      <c r="BC270" s="26" t="s">
        <v>446</v>
      </c>
      <c r="BD270" s="30" t="s">
        <v>447</v>
      </c>
      <c r="BE270" s="13">
        <v>210</v>
      </c>
      <c r="BF270" s="22">
        <v>167</v>
      </c>
      <c r="BG270" s="22">
        <v>139</v>
      </c>
      <c r="BH270" s="22">
        <f>IF(BF270, ROUND(BG270/BF270*100, 2),0)</f>
        <v>83.23</v>
      </c>
      <c r="BI270" s="26" t="s">
        <v>446</v>
      </c>
      <c r="BJ270" s="30" t="s">
        <v>447</v>
      </c>
      <c r="BK270" s="13">
        <v>210</v>
      </c>
      <c r="BL270" s="22">
        <v>114</v>
      </c>
      <c r="BM270" s="22">
        <v>107</v>
      </c>
      <c r="BN270" s="22">
        <f>IF(BL270, ROUND(BM270/BL270*100, 2),0)</f>
        <v>93.86</v>
      </c>
      <c r="BO270" s="26" t="s">
        <v>446</v>
      </c>
      <c r="BP270" s="30" t="s">
        <v>447</v>
      </c>
      <c r="BQ270" s="13">
        <v>210</v>
      </c>
      <c r="BR270" s="22">
        <v>120</v>
      </c>
      <c r="BS270" s="22">
        <v>125</v>
      </c>
      <c r="BT270" s="22">
        <f>IF(BR270, ROUND(BS270/BR270*100, 2),0)</f>
        <v>104.17</v>
      </c>
      <c r="BU270" s="26" t="s">
        <v>446</v>
      </c>
      <c r="BV270" s="30" t="s">
        <v>447</v>
      </c>
      <c r="BW270" s="13">
        <v>210</v>
      </c>
      <c r="BX270" s="22">
        <v>231</v>
      </c>
      <c r="BY270" s="22">
        <v>102</v>
      </c>
      <c r="BZ270" s="22">
        <f>IF(BX270, ROUND(BY270/BX270*100, 2),0)</f>
        <v>44.16</v>
      </c>
      <c r="CA270" s="26" t="s">
        <v>446</v>
      </c>
      <c r="CB270" s="30" t="s">
        <v>447</v>
      </c>
      <c r="CC270" s="13">
        <v>210</v>
      </c>
      <c r="CD270" s="22">
        <v>151</v>
      </c>
      <c r="CE270" s="22">
        <v>114</v>
      </c>
      <c r="CF270" s="22">
        <f>IF(CD270, ROUND(CE270/CD270*100, 2),0)</f>
        <v>75.5</v>
      </c>
      <c r="CG270" s="26" t="s">
        <v>446</v>
      </c>
      <c r="CH270" s="30" t="s">
        <v>447</v>
      </c>
      <c r="CI270" s="13">
        <v>210</v>
      </c>
      <c r="CJ270" s="22">
        <v>146</v>
      </c>
      <c r="CK270" s="22">
        <v>113</v>
      </c>
      <c r="CL270" s="22">
        <f>IF(CJ270, ROUND(CK270/CJ270*100, 2),0)</f>
        <v>77.400000000000006</v>
      </c>
    </row>
    <row r="271" spans="1:90" ht="19.350000000000001" customHeight="1" x14ac:dyDescent="0.25">
      <c r="A271" s="16" t="s">
        <v>448</v>
      </c>
      <c r="B271" s="33" t="s">
        <v>449</v>
      </c>
      <c r="C271" s="18" t="s">
        <v>12</v>
      </c>
      <c r="D271" s="25"/>
      <c r="E271" s="25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  <c r="BC271" s="16" t="s">
        <v>448</v>
      </c>
      <c r="BD271" s="33" t="s">
        <v>449</v>
      </c>
      <c r="BE271" s="18" t="s">
        <v>12</v>
      </c>
      <c r="BF271" s="25"/>
      <c r="BG271" s="25"/>
      <c r="BH271" s="19"/>
      <c r="BI271" s="16" t="s">
        <v>448</v>
      </c>
      <c r="BJ271" s="33" t="s">
        <v>449</v>
      </c>
      <c r="BK271" s="18" t="s">
        <v>12</v>
      </c>
      <c r="BL271" s="25"/>
      <c r="BM271" s="25"/>
      <c r="BN271" s="19"/>
      <c r="BO271" s="16" t="s">
        <v>448</v>
      </c>
      <c r="BP271" s="33" t="s">
        <v>449</v>
      </c>
      <c r="BQ271" s="18" t="s">
        <v>12</v>
      </c>
      <c r="BR271" s="25"/>
      <c r="BS271" s="25"/>
      <c r="BT271" s="19"/>
      <c r="BU271" s="16" t="s">
        <v>448</v>
      </c>
      <c r="BV271" s="33" t="s">
        <v>449</v>
      </c>
      <c r="BW271" s="18" t="s">
        <v>12</v>
      </c>
      <c r="BX271" s="25"/>
      <c r="BY271" s="25"/>
      <c r="BZ271" s="19"/>
      <c r="CA271" s="16" t="s">
        <v>448</v>
      </c>
      <c r="CB271" s="33" t="s">
        <v>449</v>
      </c>
      <c r="CC271" s="18" t="s">
        <v>12</v>
      </c>
      <c r="CD271" s="25"/>
      <c r="CE271" s="25"/>
      <c r="CF271" s="19"/>
      <c r="CG271" s="16" t="s">
        <v>448</v>
      </c>
      <c r="CH271" s="33" t="s">
        <v>449</v>
      </c>
      <c r="CI271" s="18" t="s">
        <v>12</v>
      </c>
      <c r="CJ271" s="25"/>
      <c r="CK271" s="25"/>
      <c r="CL271" s="19"/>
    </row>
    <row r="272" spans="1:90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80">SUM(OFFSET(D272,0,6),OFFSET(D272,0,12),OFFSET(D272,0,18),OFFSET(D272,0,24),OFFSET(D272,0,30),OFFSET(D272,0,36),OFFSET(D272,0,42),OFFSET(D272,0,48),OFFSET(D272,0,54),OFFSET(D272,0,60),OFFSET(D272,0,66),OFFSET(D272,0,72),OFFSET(D272,0,78),OFFSET(D272,0,84))</f>
        <v>13202</v>
      </c>
      <c r="E272" s="22">
        <f t="shared" ca="1" si="180"/>
        <v>8067</v>
      </c>
      <c r="F272" s="22">
        <f t="shared" ref="F272:F277" ca="1" si="181">IF(D272, ROUND(E272/D272*100, 2),0)</f>
        <v>61.1</v>
      </c>
      <c r="G272" s="26" t="s">
        <v>450</v>
      </c>
      <c r="H272" s="30" t="s">
        <v>451</v>
      </c>
      <c r="I272" s="13">
        <v>211</v>
      </c>
      <c r="J272" s="22">
        <v>3434</v>
      </c>
      <c r="K272" s="22">
        <v>58</v>
      </c>
      <c r="L272" s="22">
        <f t="shared" ref="L272:L277" si="182">IF(J272, ROUND(K272/J272*100, 2),0)</f>
        <v>1.69</v>
      </c>
      <c r="M272" s="26" t="s">
        <v>450</v>
      </c>
      <c r="N272" s="30" t="s">
        <v>451</v>
      </c>
      <c r="O272" s="13">
        <v>211</v>
      </c>
      <c r="P272" s="22">
        <v>57</v>
      </c>
      <c r="Q272" s="22">
        <v>108</v>
      </c>
      <c r="R272" s="22">
        <f t="shared" ref="R272:R277" si="183">IF(P272, ROUND(Q272/P272*100, 2),0)</f>
        <v>189.47</v>
      </c>
      <c r="S272" s="26" t="s">
        <v>450</v>
      </c>
      <c r="T272" s="30" t="s">
        <v>451</v>
      </c>
      <c r="U272" s="13">
        <v>211</v>
      </c>
      <c r="V272" s="22">
        <v>425</v>
      </c>
      <c r="W272" s="22">
        <v>277</v>
      </c>
      <c r="X272" s="22">
        <f t="shared" ref="X272:X277" si="184">IF(V272, ROUND(W272/V272*100, 2),0)</f>
        <v>65.180000000000007</v>
      </c>
      <c r="Y272" s="26" t="s">
        <v>450</v>
      </c>
      <c r="Z272" s="30" t="s">
        <v>451</v>
      </c>
      <c r="AA272" s="13">
        <v>211</v>
      </c>
      <c r="AB272" s="22">
        <v>3102</v>
      </c>
      <c r="AC272" s="22">
        <v>2889</v>
      </c>
      <c r="AD272" s="22">
        <f t="shared" ref="AD272:AD277" si="185">IF(AB272, ROUND(AC272/AB272*100, 2),0)</f>
        <v>93.13</v>
      </c>
      <c r="AE272" s="26" t="s">
        <v>450</v>
      </c>
      <c r="AF272" s="30" t="s">
        <v>451</v>
      </c>
      <c r="AG272" s="13">
        <v>211</v>
      </c>
      <c r="AH272" s="22">
        <v>107</v>
      </c>
      <c r="AI272" s="22">
        <v>40</v>
      </c>
      <c r="AJ272" s="22">
        <f t="shared" ref="AJ272:AJ277" si="186">IF(AH272, ROUND(AI272/AH272*100, 2),0)</f>
        <v>37.380000000000003</v>
      </c>
      <c r="AK272" s="26" t="s">
        <v>450</v>
      </c>
      <c r="AL272" s="30" t="s">
        <v>451</v>
      </c>
      <c r="AM272" s="13">
        <v>211</v>
      </c>
      <c r="AN272" s="22">
        <v>955</v>
      </c>
      <c r="AO272" s="22">
        <v>31</v>
      </c>
      <c r="AP272" s="22">
        <f t="shared" ref="AP272:AP277" si="187">IF(AN272, ROUND(AO272/AN272*100, 2),0)</f>
        <v>3.25</v>
      </c>
      <c r="AQ272" s="26" t="s">
        <v>450</v>
      </c>
      <c r="AR272" s="30" t="s">
        <v>451</v>
      </c>
      <c r="AS272" s="13">
        <v>211</v>
      </c>
      <c r="AT272" s="22">
        <v>87</v>
      </c>
      <c r="AU272" s="22">
        <v>65</v>
      </c>
      <c r="AV272" s="22">
        <f t="shared" ref="AV272:AV277" si="188">IF(AT272, ROUND(AU272/AT272*100, 2),0)</f>
        <v>74.709999999999994</v>
      </c>
      <c r="AW272" s="26" t="s">
        <v>450</v>
      </c>
      <c r="AX272" s="30" t="s">
        <v>451</v>
      </c>
      <c r="AY272" s="13">
        <v>211</v>
      </c>
      <c r="AZ272" s="22">
        <v>177</v>
      </c>
      <c r="BA272" s="22">
        <v>0</v>
      </c>
      <c r="BB272" s="22">
        <f t="shared" ref="BB272:BB277" si="189">IF(AZ272, ROUND(BA272/AZ272*100, 2),0)</f>
        <v>0</v>
      </c>
      <c r="BC272" s="26" t="s">
        <v>450</v>
      </c>
      <c r="BD272" s="30" t="s">
        <v>451</v>
      </c>
      <c r="BE272" s="13">
        <v>211</v>
      </c>
      <c r="BF272" s="22">
        <v>520</v>
      </c>
      <c r="BG272" s="22">
        <v>191</v>
      </c>
      <c r="BH272" s="22">
        <f t="shared" ref="BH272:BH277" si="190">IF(BF272, ROUND(BG272/BF272*100, 2),0)</f>
        <v>36.729999999999997</v>
      </c>
      <c r="BI272" s="26" t="s">
        <v>450</v>
      </c>
      <c r="BJ272" s="30" t="s">
        <v>451</v>
      </c>
      <c r="BK272" s="13">
        <v>211</v>
      </c>
      <c r="BL272" s="22">
        <v>501</v>
      </c>
      <c r="BM272" s="22">
        <v>177</v>
      </c>
      <c r="BN272" s="22">
        <f t="shared" ref="BN272:BN277" si="191">IF(BL272, ROUND(BM272/BL272*100, 2),0)</f>
        <v>35.33</v>
      </c>
      <c r="BO272" s="26" t="s">
        <v>450</v>
      </c>
      <c r="BP272" s="30" t="s">
        <v>451</v>
      </c>
      <c r="BQ272" s="13">
        <v>211</v>
      </c>
      <c r="BR272" s="22">
        <v>2494</v>
      </c>
      <c r="BS272" s="22">
        <v>1655</v>
      </c>
      <c r="BT272" s="22">
        <f t="shared" ref="BT272:BT277" si="192">IF(BR272, ROUND(BS272/BR272*100, 2),0)</f>
        <v>66.36</v>
      </c>
      <c r="BU272" s="26" t="s">
        <v>450</v>
      </c>
      <c r="BV272" s="30" t="s">
        <v>451</v>
      </c>
      <c r="BW272" s="13">
        <v>211</v>
      </c>
      <c r="BX272" s="22">
        <v>496</v>
      </c>
      <c r="BY272" s="22">
        <v>153</v>
      </c>
      <c r="BZ272" s="22">
        <f t="shared" ref="BZ272:BZ277" si="193">IF(BX272, ROUND(BY272/BX272*100, 2),0)</f>
        <v>30.85</v>
      </c>
      <c r="CA272" s="26" t="s">
        <v>450</v>
      </c>
      <c r="CB272" s="30" t="s">
        <v>451</v>
      </c>
      <c r="CC272" s="13">
        <v>211</v>
      </c>
      <c r="CD272" s="22">
        <v>634</v>
      </c>
      <c r="CE272" s="22">
        <v>1874</v>
      </c>
      <c r="CF272" s="22">
        <f t="shared" ref="CF272:CF277" si="194">IF(CD272, ROUND(CE272/CD272*100, 2),0)</f>
        <v>295.58</v>
      </c>
      <c r="CG272" s="26" t="s">
        <v>450</v>
      </c>
      <c r="CH272" s="30" t="s">
        <v>451</v>
      </c>
      <c r="CI272" s="13">
        <v>211</v>
      </c>
      <c r="CJ272" s="22">
        <v>213</v>
      </c>
      <c r="CK272" s="22">
        <v>549</v>
      </c>
      <c r="CL272" s="22">
        <f t="shared" ref="CL272:CL277" si="195">IF(CJ272, ROUND(CK272/CJ272*100, 2),0)</f>
        <v>257.75</v>
      </c>
    </row>
    <row r="273" spans="1:90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80"/>
        <v>68</v>
      </c>
      <c r="E273" s="22">
        <f t="shared" ca="1" si="180"/>
        <v>12</v>
      </c>
      <c r="F273" s="22">
        <f t="shared" ca="1" si="181"/>
        <v>17.649999999999999</v>
      </c>
      <c r="G273" s="26" t="s">
        <v>452</v>
      </c>
      <c r="H273" s="30" t="s">
        <v>453</v>
      </c>
      <c r="I273" s="13">
        <v>212</v>
      </c>
      <c r="J273" s="22">
        <v>1</v>
      </c>
      <c r="K273" s="22">
        <v>0</v>
      </c>
      <c r="L273" s="22">
        <f t="shared" si="182"/>
        <v>0</v>
      </c>
      <c r="M273" s="26" t="s">
        <v>452</v>
      </c>
      <c r="N273" s="30" t="s">
        <v>453</v>
      </c>
      <c r="O273" s="13">
        <v>212</v>
      </c>
      <c r="P273" s="22">
        <v>0</v>
      </c>
      <c r="Q273" s="22">
        <v>2</v>
      </c>
      <c r="R273" s="22">
        <f t="shared" si="183"/>
        <v>0</v>
      </c>
      <c r="S273" s="26" t="s">
        <v>452</v>
      </c>
      <c r="T273" s="30" t="s">
        <v>453</v>
      </c>
      <c r="U273" s="13">
        <v>212</v>
      </c>
      <c r="V273" s="22">
        <v>2</v>
      </c>
      <c r="W273" s="22">
        <v>1</v>
      </c>
      <c r="X273" s="22">
        <f t="shared" si="184"/>
        <v>50</v>
      </c>
      <c r="Y273" s="26" t="s">
        <v>452</v>
      </c>
      <c r="Z273" s="30" t="s">
        <v>453</v>
      </c>
      <c r="AA273" s="13">
        <v>212</v>
      </c>
      <c r="AB273" s="22">
        <v>3</v>
      </c>
      <c r="AC273" s="22">
        <v>2</v>
      </c>
      <c r="AD273" s="22">
        <f t="shared" si="185"/>
        <v>66.67</v>
      </c>
      <c r="AE273" s="26" t="s">
        <v>452</v>
      </c>
      <c r="AF273" s="30" t="s">
        <v>453</v>
      </c>
      <c r="AG273" s="13">
        <v>212</v>
      </c>
      <c r="AH273" s="22">
        <v>2</v>
      </c>
      <c r="AI273" s="22">
        <v>0</v>
      </c>
      <c r="AJ273" s="22">
        <f t="shared" si="186"/>
        <v>0</v>
      </c>
      <c r="AK273" s="26" t="s">
        <v>452</v>
      </c>
      <c r="AL273" s="30" t="s">
        <v>453</v>
      </c>
      <c r="AM273" s="13">
        <v>212</v>
      </c>
      <c r="AN273" s="22">
        <v>2</v>
      </c>
      <c r="AO273" s="22">
        <v>1</v>
      </c>
      <c r="AP273" s="22">
        <f t="shared" si="187"/>
        <v>50</v>
      </c>
      <c r="AQ273" s="26" t="s">
        <v>452</v>
      </c>
      <c r="AR273" s="30" t="s">
        <v>453</v>
      </c>
      <c r="AS273" s="13">
        <v>212</v>
      </c>
      <c r="AT273" s="22">
        <v>1</v>
      </c>
      <c r="AU273" s="22">
        <v>0</v>
      </c>
      <c r="AV273" s="22">
        <f t="shared" si="188"/>
        <v>0</v>
      </c>
      <c r="AW273" s="26" t="s">
        <v>452</v>
      </c>
      <c r="AX273" s="30" t="s">
        <v>453</v>
      </c>
      <c r="AY273" s="13">
        <v>212</v>
      </c>
      <c r="AZ273" s="22">
        <v>0</v>
      </c>
      <c r="BA273" s="22">
        <v>0</v>
      </c>
      <c r="BB273" s="22">
        <f t="shared" si="189"/>
        <v>0</v>
      </c>
      <c r="BC273" s="26" t="s">
        <v>452</v>
      </c>
      <c r="BD273" s="30" t="s">
        <v>453</v>
      </c>
      <c r="BE273" s="13">
        <v>212</v>
      </c>
      <c r="BF273" s="22">
        <v>8</v>
      </c>
      <c r="BG273" s="22">
        <v>1</v>
      </c>
      <c r="BH273" s="22">
        <f t="shared" si="190"/>
        <v>12.5</v>
      </c>
      <c r="BI273" s="26" t="s">
        <v>452</v>
      </c>
      <c r="BJ273" s="30" t="s">
        <v>453</v>
      </c>
      <c r="BK273" s="13">
        <v>212</v>
      </c>
      <c r="BL273" s="22">
        <v>7</v>
      </c>
      <c r="BM273" s="22">
        <v>2</v>
      </c>
      <c r="BN273" s="22">
        <f t="shared" si="191"/>
        <v>28.57</v>
      </c>
      <c r="BO273" s="26" t="s">
        <v>452</v>
      </c>
      <c r="BP273" s="30" t="s">
        <v>453</v>
      </c>
      <c r="BQ273" s="13">
        <v>212</v>
      </c>
      <c r="BR273" s="22">
        <v>31</v>
      </c>
      <c r="BS273" s="22">
        <v>1</v>
      </c>
      <c r="BT273" s="22">
        <f t="shared" si="192"/>
        <v>3.23</v>
      </c>
      <c r="BU273" s="26" t="s">
        <v>452</v>
      </c>
      <c r="BV273" s="30" t="s">
        <v>453</v>
      </c>
      <c r="BW273" s="13">
        <v>212</v>
      </c>
      <c r="BX273" s="22">
        <v>4</v>
      </c>
      <c r="BY273" s="22">
        <v>2</v>
      </c>
      <c r="BZ273" s="22">
        <f t="shared" si="193"/>
        <v>50</v>
      </c>
      <c r="CA273" s="26" t="s">
        <v>452</v>
      </c>
      <c r="CB273" s="30" t="s">
        <v>453</v>
      </c>
      <c r="CC273" s="13">
        <v>212</v>
      </c>
      <c r="CD273" s="22">
        <v>5</v>
      </c>
      <c r="CE273" s="22">
        <v>0</v>
      </c>
      <c r="CF273" s="22">
        <f t="shared" si="194"/>
        <v>0</v>
      </c>
      <c r="CG273" s="26" t="s">
        <v>452</v>
      </c>
      <c r="CH273" s="30" t="s">
        <v>453</v>
      </c>
      <c r="CI273" s="13">
        <v>212</v>
      </c>
      <c r="CJ273" s="22">
        <v>2</v>
      </c>
      <c r="CK273" s="22">
        <v>0</v>
      </c>
      <c r="CL273" s="22">
        <f t="shared" si="195"/>
        <v>0</v>
      </c>
    </row>
    <row r="274" spans="1:90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80"/>
        <v>102</v>
      </c>
      <c r="E274" s="22">
        <f t="shared" ca="1" si="180"/>
        <v>171</v>
      </c>
      <c r="F274" s="22">
        <f t="shared" ca="1" si="181"/>
        <v>167.65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0</v>
      </c>
      <c r="L274" s="22">
        <f t="shared" si="182"/>
        <v>0</v>
      </c>
      <c r="M274" s="26" t="s">
        <v>454</v>
      </c>
      <c r="N274" s="27" t="s">
        <v>455</v>
      </c>
      <c r="O274" s="13">
        <v>213</v>
      </c>
      <c r="P274" s="22">
        <v>2</v>
      </c>
      <c r="Q274" s="22">
        <v>0</v>
      </c>
      <c r="R274" s="22">
        <f t="shared" si="183"/>
        <v>0</v>
      </c>
      <c r="S274" s="26" t="s">
        <v>454</v>
      </c>
      <c r="T274" s="27" t="s">
        <v>455</v>
      </c>
      <c r="U274" s="13">
        <v>213</v>
      </c>
      <c r="V274" s="22">
        <v>0</v>
      </c>
      <c r="W274" s="22">
        <v>1</v>
      </c>
      <c r="X274" s="22">
        <f t="shared" si="184"/>
        <v>0</v>
      </c>
      <c r="Y274" s="26" t="s">
        <v>454</v>
      </c>
      <c r="Z274" s="27" t="s">
        <v>455</v>
      </c>
      <c r="AA274" s="13">
        <v>213</v>
      </c>
      <c r="AB274" s="22">
        <v>3</v>
      </c>
      <c r="AC274" s="22">
        <v>70</v>
      </c>
      <c r="AD274" s="22">
        <f t="shared" si="185"/>
        <v>2333.33</v>
      </c>
      <c r="AE274" s="26" t="s">
        <v>454</v>
      </c>
      <c r="AF274" s="27" t="s">
        <v>455</v>
      </c>
      <c r="AG274" s="13">
        <v>213</v>
      </c>
      <c r="AH274" s="22">
        <v>0</v>
      </c>
      <c r="AI274" s="22">
        <v>10</v>
      </c>
      <c r="AJ274" s="22">
        <f t="shared" si="186"/>
        <v>0</v>
      </c>
      <c r="AK274" s="26" t="s">
        <v>454</v>
      </c>
      <c r="AL274" s="27" t="s">
        <v>455</v>
      </c>
      <c r="AM274" s="13">
        <v>213</v>
      </c>
      <c r="AN274" s="22">
        <v>1</v>
      </c>
      <c r="AO274" s="22">
        <v>0</v>
      </c>
      <c r="AP274" s="22">
        <f t="shared" si="187"/>
        <v>0</v>
      </c>
      <c r="AQ274" s="26" t="s">
        <v>454</v>
      </c>
      <c r="AR274" s="27" t="s">
        <v>455</v>
      </c>
      <c r="AS274" s="13">
        <v>213</v>
      </c>
      <c r="AT274" s="22">
        <v>6</v>
      </c>
      <c r="AU274" s="22">
        <v>26</v>
      </c>
      <c r="AV274" s="22">
        <f t="shared" si="188"/>
        <v>433.33</v>
      </c>
      <c r="AW274" s="26" t="s">
        <v>454</v>
      </c>
      <c r="AX274" s="27" t="s">
        <v>455</v>
      </c>
      <c r="AY274" s="13">
        <v>213</v>
      </c>
      <c r="AZ274" s="22">
        <v>0</v>
      </c>
      <c r="BA274" s="22">
        <v>0</v>
      </c>
      <c r="BB274" s="22">
        <f t="shared" si="189"/>
        <v>0</v>
      </c>
      <c r="BC274" s="26" t="s">
        <v>454</v>
      </c>
      <c r="BD274" s="27" t="s">
        <v>455</v>
      </c>
      <c r="BE274" s="13">
        <v>213</v>
      </c>
      <c r="BF274" s="22">
        <v>0</v>
      </c>
      <c r="BG274" s="22">
        <v>2</v>
      </c>
      <c r="BH274" s="22">
        <f t="shared" si="190"/>
        <v>0</v>
      </c>
      <c r="BI274" s="26" t="s">
        <v>454</v>
      </c>
      <c r="BJ274" s="27" t="s">
        <v>455</v>
      </c>
      <c r="BK274" s="13">
        <v>213</v>
      </c>
      <c r="BL274" s="22">
        <v>0</v>
      </c>
      <c r="BM274" s="22">
        <v>2</v>
      </c>
      <c r="BN274" s="22">
        <f t="shared" si="191"/>
        <v>0</v>
      </c>
      <c r="BO274" s="26" t="s">
        <v>454</v>
      </c>
      <c r="BP274" s="27" t="s">
        <v>455</v>
      </c>
      <c r="BQ274" s="13">
        <v>213</v>
      </c>
      <c r="BR274" s="22">
        <v>9</v>
      </c>
      <c r="BS274" s="22">
        <v>2</v>
      </c>
      <c r="BT274" s="22">
        <f t="shared" si="192"/>
        <v>22.22</v>
      </c>
      <c r="BU274" s="26" t="s">
        <v>454</v>
      </c>
      <c r="BV274" s="27" t="s">
        <v>455</v>
      </c>
      <c r="BW274" s="13">
        <v>213</v>
      </c>
      <c r="BX274" s="22">
        <v>59</v>
      </c>
      <c r="BY274" s="22">
        <v>34</v>
      </c>
      <c r="BZ274" s="22">
        <f t="shared" si="193"/>
        <v>57.63</v>
      </c>
      <c r="CA274" s="26" t="s">
        <v>454</v>
      </c>
      <c r="CB274" s="27" t="s">
        <v>455</v>
      </c>
      <c r="CC274" s="13">
        <v>213</v>
      </c>
      <c r="CD274" s="22">
        <v>0</v>
      </c>
      <c r="CE274" s="22">
        <v>0</v>
      </c>
      <c r="CF274" s="22">
        <f t="shared" si="194"/>
        <v>0</v>
      </c>
      <c r="CG274" s="26" t="s">
        <v>454</v>
      </c>
      <c r="CH274" s="27" t="s">
        <v>455</v>
      </c>
      <c r="CI274" s="13">
        <v>213</v>
      </c>
      <c r="CJ274" s="22">
        <v>22</v>
      </c>
      <c r="CK274" s="22">
        <v>24</v>
      </c>
      <c r="CL274" s="22">
        <f t="shared" si="195"/>
        <v>109.09</v>
      </c>
    </row>
    <row r="275" spans="1:90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80"/>
        <v>3028</v>
      </c>
      <c r="E275" s="22">
        <f t="shared" ca="1" si="180"/>
        <v>1798</v>
      </c>
      <c r="F275" s="22">
        <f t="shared" ca="1" si="181"/>
        <v>59.38</v>
      </c>
      <c r="G275" s="26" t="s">
        <v>456</v>
      </c>
      <c r="H275" s="27" t="s">
        <v>457</v>
      </c>
      <c r="I275" s="13">
        <v>214</v>
      </c>
      <c r="J275" s="22">
        <v>261</v>
      </c>
      <c r="K275" s="22">
        <v>146</v>
      </c>
      <c r="L275" s="22">
        <f t="shared" si="182"/>
        <v>55.94</v>
      </c>
      <c r="M275" s="26" t="s">
        <v>456</v>
      </c>
      <c r="N275" s="27" t="s">
        <v>457</v>
      </c>
      <c r="O275" s="13">
        <v>214</v>
      </c>
      <c r="P275" s="22">
        <v>13</v>
      </c>
      <c r="Q275" s="22">
        <v>8</v>
      </c>
      <c r="R275" s="22">
        <f t="shared" si="183"/>
        <v>61.54</v>
      </c>
      <c r="S275" s="26" t="s">
        <v>456</v>
      </c>
      <c r="T275" s="27" t="s">
        <v>457</v>
      </c>
      <c r="U275" s="13">
        <v>214</v>
      </c>
      <c r="V275" s="22">
        <v>40</v>
      </c>
      <c r="W275" s="22">
        <v>18</v>
      </c>
      <c r="X275" s="22">
        <f t="shared" si="184"/>
        <v>45</v>
      </c>
      <c r="Y275" s="26" t="s">
        <v>456</v>
      </c>
      <c r="Z275" s="27" t="s">
        <v>457</v>
      </c>
      <c r="AA275" s="13">
        <v>214</v>
      </c>
      <c r="AB275" s="22">
        <v>104</v>
      </c>
      <c r="AC275" s="22">
        <v>148</v>
      </c>
      <c r="AD275" s="22">
        <f t="shared" si="185"/>
        <v>142.31</v>
      </c>
      <c r="AE275" s="26" t="s">
        <v>456</v>
      </c>
      <c r="AF275" s="27" t="s">
        <v>457</v>
      </c>
      <c r="AG275" s="13">
        <v>214</v>
      </c>
      <c r="AH275" s="22">
        <v>133</v>
      </c>
      <c r="AI275" s="22">
        <v>69</v>
      </c>
      <c r="AJ275" s="22">
        <f t="shared" si="186"/>
        <v>51.88</v>
      </c>
      <c r="AK275" s="26" t="s">
        <v>456</v>
      </c>
      <c r="AL275" s="27" t="s">
        <v>457</v>
      </c>
      <c r="AM275" s="13">
        <v>214</v>
      </c>
      <c r="AN275" s="22">
        <v>81</v>
      </c>
      <c r="AO275" s="22">
        <v>29</v>
      </c>
      <c r="AP275" s="22">
        <f t="shared" si="187"/>
        <v>35.799999999999997</v>
      </c>
      <c r="AQ275" s="26" t="s">
        <v>456</v>
      </c>
      <c r="AR275" s="27" t="s">
        <v>457</v>
      </c>
      <c r="AS275" s="13">
        <v>214</v>
      </c>
      <c r="AT275" s="22">
        <v>52</v>
      </c>
      <c r="AU275" s="22">
        <v>18</v>
      </c>
      <c r="AV275" s="22">
        <f t="shared" si="188"/>
        <v>34.619999999999997</v>
      </c>
      <c r="AW275" s="26" t="s">
        <v>456</v>
      </c>
      <c r="AX275" s="27" t="s">
        <v>457</v>
      </c>
      <c r="AY275" s="13">
        <v>214</v>
      </c>
      <c r="AZ275" s="22">
        <v>90</v>
      </c>
      <c r="BA275" s="22">
        <v>27</v>
      </c>
      <c r="BB275" s="22">
        <f t="shared" si="189"/>
        <v>30</v>
      </c>
      <c r="BC275" s="26" t="s">
        <v>456</v>
      </c>
      <c r="BD275" s="27" t="s">
        <v>457</v>
      </c>
      <c r="BE275" s="13">
        <v>214</v>
      </c>
      <c r="BF275" s="22">
        <v>584</v>
      </c>
      <c r="BG275" s="22">
        <v>115</v>
      </c>
      <c r="BH275" s="22">
        <f t="shared" si="190"/>
        <v>19.690000000000001</v>
      </c>
      <c r="BI275" s="26" t="s">
        <v>456</v>
      </c>
      <c r="BJ275" s="27" t="s">
        <v>457</v>
      </c>
      <c r="BK275" s="13">
        <v>214</v>
      </c>
      <c r="BL275" s="22">
        <v>268</v>
      </c>
      <c r="BM275" s="22">
        <v>198</v>
      </c>
      <c r="BN275" s="22">
        <f t="shared" si="191"/>
        <v>73.88</v>
      </c>
      <c r="BO275" s="26" t="s">
        <v>456</v>
      </c>
      <c r="BP275" s="27" t="s">
        <v>457</v>
      </c>
      <c r="BQ275" s="13">
        <v>214</v>
      </c>
      <c r="BR275" s="22">
        <v>269</v>
      </c>
      <c r="BS275" s="22">
        <v>213</v>
      </c>
      <c r="BT275" s="22">
        <f t="shared" si="192"/>
        <v>79.180000000000007</v>
      </c>
      <c r="BU275" s="26" t="s">
        <v>456</v>
      </c>
      <c r="BV275" s="27" t="s">
        <v>457</v>
      </c>
      <c r="BW275" s="13">
        <v>214</v>
      </c>
      <c r="BX275" s="22">
        <v>625</v>
      </c>
      <c r="BY275" s="22">
        <v>579</v>
      </c>
      <c r="BZ275" s="22">
        <f t="shared" si="193"/>
        <v>92.64</v>
      </c>
      <c r="CA275" s="26" t="s">
        <v>456</v>
      </c>
      <c r="CB275" s="27" t="s">
        <v>457</v>
      </c>
      <c r="CC275" s="13">
        <v>214</v>
      </c>
      <c r="CD275" s="22">
        <v>408</v>
      </c>
      <c r="CE275" s="22">
        <v>201</v>
      </c>
      <c r="CF275" s="22">
        <f t="shared" si="194"/>
        <v>49.26</v>
      </c>
      <c r="CG275" s="26" t="s">
        <v>456</v>
      </c>
      <c r="CH275" s="27" t="s">
        <v>457</v>
      </c>
      <c r="CI275" s="13">
        <v>214</v>
      </c>
      <c r="CJ275" s="22">
        <v>100</v>
      </c>
      <c r="CK275" s="22">
        <v>29</v>
      </c>
      <c r="CL275" s="22">
        <f t="shared" si="195"/>
        <v>29</v>
      </c>
    </row>
    <row r="276" spans="1:90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80"/>
        <v>1018</v>
      </c>
      <c r="E276" s="22">
        <f t="shared" ca="1" si="180"/>
        <v>702</v>
      </c>
      <c r="F276" s="22">
        <f t="shared" ca="1" si="181"/>
        <v>68.959999999999994</v>
      </c>
      <c r="G276" s="26" t="s">
        <v>458</v>
      </c>
      <c r="H276" s="30" t="s">
        <v>459</v>
      </c>
      <c r="I276" s="13">
        <v>214.1</v>
      </c>
      <c r="J276" s="22">
        <v>40</v>
      </c>
      <c r="K276" s="22">
        <v>27</v>
      </c>
      <c r="L276" s="22">
        <f t="shared" si="182"/>
        <v>67.5</v>
      </c>
      <c r="M276" s="26" t="s">
        <v>458</v>
      </c>
      <c r="N276" s="30" t="s">
        <v>459</v>
      </c>
      <c r="O276" s="13">
        <v>214.1</v>
      </c>
      <c r="P276" s="22">
        <v>7</v>
      </c>
      <c r="Q276" s="22">
        <v>0</v>
      </c>
      <c r="R276" s="22">
        <f t="shared" si="183"/>
        <v>0</v>
      </c>
      <c r="S276" s="26" t="s">
        <v>458</v>
      </c>
      <c r="T276" s="30" t="s">
        <v>459</v>
      </c>
      <c r="U276" s="13">
        <v>214.1</v>
      </c>
      <c r="V276" s="22">
        <v>24</v>
      </c>
      <c r="W276" s="22">
        <v>3</v>
      </c>
      <c r="X276" s="22">
        <f t="shared" si="184"/>
        <v>12.5</v>
      </c>
      <c r="Y276" s="26" t="s">
        <v>458</v>
      </c>
      <c r="Z276" s="30" t="s">
        <v>459</v>
      </c>
      <c r="AA276" s="13">
        <v>214.1</v>
      </c>
      <c r="AB276" s="22">
        <v>28</v>
      </c>
      <c r="AC276" s="22">
        <v>0</v>
      </c>
      <c r="AD276" s="22">
        <f t="shared" si="185"/>
        <v>0</v>
      </c>
      <c r="AE276" s="26" t="s">
        <v>458</v>
      </c>
      <c r="AF276" s="30" t="s">
        <v>459</v>
      </c>
      <c r="AG276" s="13">
        <v>214.1</v>
      </c>
      <c r="AH276" s="22">
        <v>40</v>
      </c>
      <c r="AI276" s="22">
        <v>8</v>
      </c>
      <c r="AJ276" s="22">
        <f t="shared" si="186"/>
        <v>20</v>
      </c>
      <c r="AK276" s="26" t="s">
        <v>458</v>
      </c>
      <c r="AL276" s="30" t="s">
        <v>459</v>
      </c>
      <c r="AM276" s="13">
        <v>214.1</v>
      </c>
      <c r="AN276" s="22">
        <v>0</v>
      </c>
      <c r="AO276" s="22">
        <v>0</v>
      </c>
      <c r="AP276" s="22">
        <f t="shared" si="187"/>
        <v>0</v>
      </c>
      <c r="AQ276" s="26" t="s">
        <v>458</v>
      </c>
      <c r="AR276" s="30" t="s">
        <v>459</v>
      </c>
      <c r="AS276" s="13">
        <v>214.1</v>
      </c>
      <c r="AT276" s="22">
        <v>152</v>
      </c>
      <c r="AU276" s="22">
        <v>72</v>
      </c>
      <c r="AV276" s="22">
        <f t="shared" si="188"/>
        <v>47.37</v>
      </c>
      <c r="AW276" s="26" t="s">
        <v>458</v>
      </c>
      <c r="AX276" s="30" t="s">
        <v>459</v>
      </c>
      <c r="AY276" s="13">
        <v>214.1</v>
      </c>
      <c r="AZ276" s="22">
        <v>260</v>
      </c>
      <c r="BA276" s="22">
        <v>47</v>
      </c>
      <c r="BB276" s="22">
        <f t="shared" si="189"/>
        <v>18.079999999999998</v>
      </c>
      <c r="BC276" s="26" t="s">
        <v>458</v>
      </c>
      <c r="BD276" s="30" t="s">
        <v>459</v>
      </c>
      <c r="BE276" s="13">
        <v>214.1</v>
      </c>
      <c r="BF276" s="22">
        <v>32</v>
      </c>
      <c r="BG276" s="22">
        <v>24</v>
      </c>
      <c r="BH276" s="22">
        <f t="shared" si="190"/>
        <v>75</v>
      </c>
      <c r="BI276" s="26" t="s">
        <v>458</v>
      </c>
      <c r="BJ276" s="30" t="s">
        <v>459</v>
      </c>
      <c r="BK276" s="13">
        <v>214.1</v>
      </c>
      <c r="BL276" s="22">
        <v>3</v>
      </c>
      <c r="BM276" s="22">
        <v>0</v>
      </c>
      <c r="BN276" s="22">
        <f t="shared" si="191"/>
        <v>0</v>
      </c>
      <c r="BO276" s="26" t="s">
        <v>458</v>
      </c>
      <c r="BP276" s="30" t="s">
        <v>459</v>
      </c>
      <c r="BQ276" s="13">
        <v>214.1</v>
      </c>
      <c r="BR276" s="22">
        <v>97</v>
      </c>
      <c r="BS276" s="22">
        <v>114</v>
      </c>
      <c r="BT276" s="22">
        <f t="shared" si="192"/>
        <v>117.53</v>
      </c>
      <c r="BU276" s="26" t="s">
        <v>458</v>
      </c>
      <c r="BV276" s="30" t="s">
        <v>459</v>
      </c>
      <c r="BW276" s="13">
        <v>214.1</v>
      </c>
      <c r="BX276" s="22">
        <v>273</v>
      </c>
      <c r="BY276" s="22">
        <v>61</v>
      </c>
      <c r="BZ276" s="22">
        <f t="shared" si="193"/>
        <v>22.34</v>
      </c>
      <c r="CA276" s="26" t="s">
        <v>458</v>
      </c>
      <c r="CB276" s="30" t="s">
        <v>459</v>
      </c>
      <c r="CC276" s="13">
        <v>214.1</v>
      </c>
      <c r="CD276" s="22">
        <v>21</v>
      </c>
      <c r="CE276" s="22">
        <v>0</v>
      </c>
      <c r="CF276" s="22">
        <f t="shared" si="194"/>
        <v>0</v>
      </c>
      <c r="CG276" s="26" t="s">
        <v>458</v>
      </c>
      <c r="CH276" s="30" t="s">
        <v>459</v>
      </c>
      <c r="CI276" s="13">
        <v>214.1</v>
      </c>
      <c r="CJ276" s="22">
        <v>41</v>
      </c>
      <c r="CK276" s="22">
        <v>346</v>
      </c>
      <c r="CL276" s="22">
        <f t="shared" si="195"/>
        <v>843.9</v>
      </c>
    </row>
    <row r="277" spans="1:90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80"/>
        <v>53</v>
      </c>
      <c r="E277" s="22">
        <f t="shared" ca="1" si="180"/>
        <v>37</v>
      </c>
      <c r="F277" s="22">
        <f t="shared" ca="1" si="181"/>
        <v>69.81</v>
      </c>
      <c r="G277" s="26" t="s">
        <v>460</v>
      </c>
      <c r="H277" s="27" t="s">
        <v>461</v>
      </c>
      <c r="I277" s="13">
        <v>214.2</v>
      </c>
      <c r="J277" s="22">
        <v>0</v>
      </c>
      <c r="K277" s="22">
        <v>0</v>
      </c>
      <c r="L277" s="22">
        <f t="shared" si="18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0</v>
      </c>
      <c r="R277" s="22">
        <f t="shared" si="183"/>
        <v>0</v>
      </c>
      <c r="S277" s="26" t="s">
        <v>460</v>
      </c>
      <c r="T277" s="27" t="s">
        <v>461</v>
      </c>
      <c r="U277" s="13">
        <v>214.2</v>
      </c>
      <c r="V277" s="22">
        <v>12</v>
      </c>
      <c r="W277" s="22">
        <v>2</v>
      </c>
      <c r="X277" s="22">
        <f t="shared" si="184"/>
        <v>16.670000000000002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185"/>
        <v>0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0</v>
      </c>
      <c r="AJ277" s="22">
        <f t="shared" si="186"/>
        <v>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0</v>
      </c>
      <c r="AP277" s="22">
        <f t="shared" si="187"/>
        <v>0</v>
      </c>
      <c r="AQ277" s="26" t="s">
        <v>460</v>
      </c>
      <c r="AR277" s="27" t="s">
        <v>461</v>
      </c>
      <c r="AS277" s="13">
        <v>214.2</v>
      </c>
      <c r="AT277" s="22">
        <v>0</v>
      </c>
      <c r="AU277" s="22">
        <v>0</v>
      </c>
      <c r="AV277" s="22">
        <f t="shared" si="188"/>
        <v>0</v>
      </c>
      <c r="AW277" s="26" t="s">
        <v>460</v>
      </c>
      <c r="AX277" s="27" t="s">
        <v>461</v>
      </c>
      <c r="AY277" s="13">
        <v>214.2</v>
      </c>
      <c r="AZ277" s="22">
        <v>0</v>
      </c>
      <c r="BA277" s="22">
        <v>25</v>
      </c>
      <c r="BB277" s="22">
        <f t="shared" si="189"/>
        <v>0</v>
      </c>
      <c r="BC277" s="26" t="s">
        <v>460</v>
      </c>
      <c r="BD277" s="27" t="s">
        <v>461</v>
      </c>
      <c r="BE277" s="13">
        <v>214.2</v>
      </c>
      <c r="BF277" s="22">
        <v>0</v>
      </c>
      <c r="BG277" s="22">
        <v>1</v>
      </c>
      <c r="BH277" s="22">
        <f t="shared" si="190"/>
        <v>0</v>
      </c>
      <c r="BI277" s="26" t="s">
        <v>460</v>
      </c>
      <c r="BJ277" s="27" t="s">
        <v>461</v>
      </c>
      <c r="BK277" s="13">
        <v>214.2</v>
      </c>
      <c r="BL277" s="22">
        <v>3</v>
      </c>
      <c r="BM277" s="22">
        <v>2</v>
      </c>
      <c r="BN277" s="22">
        <f t="shared" si="191"/>
        <v>66.67</v>
      </c>
      <c r="BO277" s="26" t="s">
        <v>460</v>
      </c>
      <c r="BP277" s="27" t="s">
        <v>461</v>
      </c>
      <c r="BQ277" s="13">
        <v>214.2</v>
      </c>
      <c r="BR277" s="22">
        <v>31</v>
      </c>
      <c r="BS277" s="22">
        <v>0</v>
      </c>
      <c r="BT277" s="22">
        <f t="shared" si="192"/>
        <v>0</v>
      </c>
      <c r="BU277" s="26" t="s">
        <v>460</v>
      </c>
      <c r="BV277" s="27" t="s">
        <v>461</v>
      </c>
      <c r="BW277" s="13">
        <v>214.2</v>
      </c>
      <c r="BX277" s="22">
        <v>4</v>
      </c>
      <c r="BY277" s="22">
        <v>3</v>
      </c>
      <c r="BZ277" s="22">
        <f t="shared" si="193"/>
        <v>75</v>
      </c>
      <c r="CA277" s="26" t="s">
        <v>460</v>
      </c>
      <c r="CB277" s="27" t="s">
        <v>461</v>
      </c>
      <c r="CC277" s="13">
        <v>214.2</v>
      </c>
      <c r="CD277" s="22">
        <v>1</v>
      </c>
      <c r="CE277" s="22">
        <v>0</v>
      </c>
      <c r="CF277" s="22">
        <f t="shared" si="194"/>
        <v>0</v>
      </c>
      <c r="CG277" s="26" t="s">
        <v>460</v>
      </c>
      <c r="CH277" s="27" t="s">
        <v>461</v>
      </c>
      <c r="CI277" s="13">
        <v>214.2</v>
      </c>
      <c r="CJ277" s="22">
        <v>2</v>
      </c>
      <c r="CK277" s="22">
        <v>4</v>
      </c>
      <c r="CL277" s="22">
        <f t="shared" si="195"/>
        <v>200</v>
      </c>
    </row>
    <row r="278" spans="1:90" ht="17.649999999999999" customHeight="1" x14ac:dyDescent="0.25">
      <c r="A278" s="16" t="s">
        <v>462</v>
      </c>
      <c r="B278" s="17" t="s">
        <v>463</v>
      </c>
      <c r="C278" s="18" t="s">
        <v>12</v>
      </c>
      <c r="D278" s="25"/>
      <c r="E278" s="25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  <c r="BC278" s="16" t="s">
        <v>462</v>
      </c>
      <c r="BD278" s="17" t="s">
        <v>463</v>
      </c>
      <c r="BE278" s="18" t="s">
        <v>12</v>
      </c>
      <c r="BF278" s="25"/>
      <c r="BG278" s="25"/>
      <c r="BH278" s="19"/>
      <c r="BI278" s="16" t="s">
        <v>462</v>
      </c>
      <c r="BJ278" s="17" t="s">
        <v>463</v>
      </c>
      <c r="BK278" s="18" t="s">
        <v>12</v>
      </c>
      <c r="BL278" s="25"/>
      <c r="BM278" s="25"/>
      <c r="BN278" s="19"/>
      <c r="BO278" s="16" t="s">
        <v>462</v>
      </c>
      <c r="BP278" s="17" t="s">
        <v>463</v>
      </c>
      <c r="BQ278" s="18" t="s">
        <v>12</v>
      </c>
      <c r="BR278" s="25"/>
      <c r="BS278" s="25"/>
      <c r="BT278" s="19"/>
      <c r="BU278" s="16" t="s">
        <v>462</v>
      </c>
      <c r="BV278" s="17" t="s">
        <v>463</v>
      </c>
      <c r="BW278" s="18" t="s">
        <v>12</v>
      </c>
      <c r="BX278" s="25"/>
      <c r="BY278" s="25"/>
      <c r="BZ278" s="19"/>
      <c r="CA278" s="16" t="s">
        <v>462</v>
      </c>
      <c r="CB278" s="17" t="s">
        <v>463</v>
      </c>
      <c r="CC278" s="18" t="s">
        <v>12</v>
      </c>
      <c r="CD278" s="25"/>
      <c r="CE278" s="25"/>
      <c r="CF278" s="19"/>
      <c r="CG278" s="16" t="s">
        <v>462</v>
      </c>
      <c r="CH278" s="17" t="s">
        <v>463</v>
      </c>
      <c r="CI278" s="18" t="s">
        <v>12</v>
      </c>
      <c r="CJ278" s="25"/>
      <c r="CK278" s="25"/>
      <c r="CL278" s="19"/>
    </row>
    <row r="279" spans="1:90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96">SUM(OFFSET(D279,0,6),OFFSET(D279,0,12),OFFSET(D279,0,18),OFFSET(D279,0,24),OFFSET(D279,0,30),OFFSET(D279,0,36),OFFSET(D279,0,42),OFFSET(D279,0,48),OFFSET(D279,0,54),OFFSET(D279,0,60),OFFSET(D279,0,66),OFFSET(D279,0,72),OFFSET(D279,0,78),OFFSET(D279,0,84))</f>
        <v>4653</v>
      </c>
      <c r="E279" s="22">
        <f t="shared" ca="1" si="196"/>
        <v>4809</v>
      </c>
      <c r="F279" s="22">
        <f ca="1">IF(D279, ROUND(E279/D279*100, 2),0)</f>
        <v>103.35</v>
      </c>
      <c r="G279" s="20" t="s">
        <v>464</v>
      </c>
      <c r="H279" s="21" t="s">
        <v>465</v>
      </c>
      <c r="I279" s="13">
        <v>215</v>
      </c>
      <c r="J279" s="22">
        <v>165</v>
      </c>
      <c r="K279" s="22">
        <v>322</v>
      </c>
      <c r="L279" s="22">
        <f>IF(J279, ROUND(K279/J279*100, 2),0)</f>
        <v>195.15</v>
      </c>
      <c r="M279" s="20" t="s">
        <v>464</v>
      </c>
      <c r="N279" s="21" t="s">
        <v>465</v>
      </c>
      <c r="O279" s="13">
        <v>215</v>
      </c>
      <c r="P279" s="22">
        <v>216</v>
      </c>
      <c r="Q279" s="22">
        <v>426</v>
      </c>
      <c r="R279" s="22">
        <f>IF(P279, ROUND(Q279/P279*100, 2),0)</f>
        <v>197.22</v>
      </c>
      <c r="S279" s="20" t="s">
        <v>464</v>
      </c>
      <c r="T279" s="21" t="s">
        <v>465</v>
      </c>
      <c r="U279" s="13">
        <v>215</v>
      </c>
      <c r="V279" s="22">
        <v>0</v>
      </c>
      <c r="W279" s="22">
        <v>0</v>
      </c>
      <c r="X279" s="22">
        <f>IF(V279, ROUND(W279/V279*100, 2),0)</f>
        <v>0</v>
      </c>
      <c r="Y279" s="20" t="s">
        <v>464</v>
      </c>
      <c r="Z279" s="21" t="s">
        <v>465</v>
      </c>
      <c r="AA279" s="13">
        <v>215</v>
      </c>
      <c r="AB279" s="22">
        <v>448</v>
      </c>
      <c r="AC279" s="22">
        <v>569</v>
      </c>
      <c r="AD279" s="22">
        <f>IF(AB279, ROUND(AC279/AB279*100, 2),0)</f>
        <v>127.01</v>
      </c>
      <c r="AE279" s="20" t="s">
        <v>464</v>
      </c>
      <c r="AF279" s="21" t="s">
        <v>465</v>
      </c>
      <c r="AG279" s="13">
        <v>215</v>
      </c>
      <c r="AH279" s="22">
        <v>14</v>
      </c>
      <c r="AI279" s="22">
        <v>219</v>
      </c>
      <c r="AJ279" s="22">
        <f>IF(AH279, ROUND(AI279/AH279*100, 2),0)</f>
        <v>1564.29</v>
      </c>
      <c r="AK279" s="20" t="s">
        <v>464</v>
      </c>
      <c r="AL279" s="21" t="s">
        <v>465</v>
      </c>
      <c r="AM279" s="13">
        <v>215</v>
      </c>
      <c r="AN279" s="22">
        <v>0</v>
      </c>
      <c r="AO279" s="22">
        <v>50</v>
      </c>
      <c r="AP279" s="22">
        <f>IF(AN279, ROUND(AO279/AN279*100, 2),0)</f>
        <v>0</v>
      </c>
      <c r="AQ279" s="20" t="s">
        <v>464</v>
      </c>
      <c r="AR279" s="21" t="s">
        <v>465</v>
      </c>
      <c r="AS279" s="13">
        <v>215</v>
      </c>
      <c r="AT279" s="22">
        <v>10</v>
      </c>
      <c r="AU279" s="22">
        <v>227</v>
      </c>
      <c r="AV279" s="22">
        <f>IF(AT279, ROUND(AU279/AT279*100, 2),0)</f>
        <v>2270</v>
      </c>
      <c r="AW279" s="20" t="s">
        <v>464</v>
      </c>
      <c r="AX279" s="21" t="s">
        <v>465</v>
      </c>
      <c r="AY279" s="13">
        <v>215</v>
      </c>
      <c r="AZ279" s="22">
        <v>94</v>
      </c>
      <c r="BA279" s="22">
        <v>180</v>
      </c>
      <c r="BB279" s="22">
        <f>IF(AZ279, ROUND(BA279/AZ279*100, 2),0)</f>
        <v>191.49</v>
      </c>
      <c r="BC279" s="20" t="s">
        <v>464</v>
      </c>
      <c r="BD279" s="21" t="s">
        <v>465</v>
      </c>
      <c r="BE279" s="13">
        <v>215</v>
      </c>
      <c r="BF279" s="22">
        <v>3381</v>
      </c>
      <c r="BG279" s="22">
        <v>1880</v>
      </c>
      <c r="BH279" s="22">
        <f>IF(BF279, ROUND(BG279/BF279*100, 2),0)</f>
        <v>55.6</v>
      </c>
      <c r="BI279" s="20" t="s">
        <v>464</v>
      </c>
      <c r="BJ279" s="21" t="s">
        <v>465</v>
      </c>
      <c r="BK279" s="13">
        <v>215</v>
      </c>
      <c r="BL279" s="22">
        <v>64</v>
      </c>
      <c r="BM279" s="22">
        <v>187</v>
      </c>
      <c r="BN279" s="22">
        <f>IF(BL279, ROUND(BM279/BL279*100, 2),0)</f>
        <v>292.19</v>
      </c>
      <c r="BO279" s="20" t="s">
        <v>464</v>
      </c>
      <c r="BP279" s="21" t="s">
        <v>465</v>
      </c>
      <c r="BQ279" s="13">
        <v>215</v>
      </c>
      <c r="BR279" s="22">
        <v>229</v>
      </c>
      <c r="BS279" s="22">
        <v>326</v>
      </c>
      <c r="BT279" s="22">
        <f>IF(BR279, ROUND(BS279/BR279*100, 2),0)</f>
        <v>142.36000000000001</v>
      </c>
      <c r="BU279" s="20" t="s">
        <v>464</v>
      </c>
      <c r="BV279" s="21" t="s">
        <v>465</v>
      </c>
      <c r="BW279" s="13">
        <v>215</v>
      </c>
      <c r="BX279" s="22">
        <v>22</v>
      </c>
      <c r="BY279" s="22">
        <v>145</v>
      </c>
      <c r="BZ279" s="22">
        <f>IF(BX279, ROUND(BY279/BX279*100, 2),0)</f>
        <v>659.09</v>
      </c>
      <c r="CA279" s="20" t="s">
        <v>464</v>
      </c>
      <c r="CB279" s="21" t="s">
        <v>465</v>
      </c>
      <c r="CC279" s="13">
        <v>215</v>
      </c>
      <c r="CD279" s="22">
        <v>0</v>
      </c>
      <c r="CE279" s="22">
        <v>0</v>
      </c>
      <c r="CF279" s="22">
        <f>IF(CD279, ROUND(CE279/CD279*100, 2),0)</f>
        <v>0</v>
      </c>
      <c r="CG279" s="20" t="s">
        <v>464</v>
      </c>
      <c r="CH279" s="21" t="s">
        <v>465</v>
      </c>
      <c r="CI279" s="13">
        <v>215</v>
      </c>
      <c r="CJ279" s="22">
        <v>10</v>
      </c>
      <c r="CK279" s="22">
        <v>278</v>
      </c>
      <c r="CL279" s="22">
        <f>IF(CJ279, ROUND(CK279/CJ279*100, 2),0)</f>
        <v>2780</v>
      </c>
    </row>
    <row r="280" spans="1:90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96"/>
        <v>4176</v>
      </c>
      <c r="E280" s="22">
        <f t="shared" ca="1" si="196"/>
        <v>2597</v>
      </c>
      <c r="F280" s="22">
        <f ca="1">IF(D280, ROUND(E280/D280*100, 2),0)</f>
        <v>62.19</v>
      </c>
      <c r="G280" s="26" t="s">
        <v>466</v>
      </c>
      <c r="H280" s="30" t="s">
        <v>467</v>
      </c>
      <c r="I280" s="13">
        <v>216</v>
      </c>
      <c r="J280" s="22">
        <v>165</v>
      </c>
      <c r="K280" s="22">
        <v>322</v>
      </c>
      <c r="L280" s="22">
        <f>IF(J280, ROUND(K280/J280*100, 2),0)</f>
        <v>195.15</v>
      </c>
      <c r="M280" s="26" t="s">
        <v>466</v>
      </c>
      <c r="N280" s="30" t="s">
        <v>467</v>
      </c>
      <c r="O280" s="13">
        <v>216</v>
      </c>
      <c r="P280" s="22">
        <v>191</v>
      </c>
      <c r="Q280" s="22">
        <v>366</v>
      </c>
      <c r="R280" s="22">
        <f>IF(P280, ROUND(Q280/P280*100, 2),0)</f>
        <v>191.62</v>
      </c>
      <c r="S280" s="26" t="s">
        <v>466</v>
      </c>
      <c r="T280" s="30" t="s">
        <v>467</v>
      </c>
      <c r="U280" s="13">
        <v>216</v>
      </c>
      <c r="V280" s="22">
        <v>0</v>
      </c>
      <c r="W280" s="22">
        <v>0</v>
      </c>
      <c r="X280" s="22">
        <f>IF(V280, ROUND(W280/V280*100, 2),0)</f>
        <v>0</v>
      </c>
      <c r="Y280" s="26" t="s">
        <v>466</v>
      </c>
      <c r="Z280" s="30" t="s">
        <v>467</v>
      </c>
      <c r="AA280" s="13">
        <v>216</v>
      </c>
      <c r="AB280" s="22">
        <v>400</v>
      </c>
      <c r="AC280" s="22">
        <v>500</v>
      </c>
      <c r="AD280" s="22">
        <f>IF(AB280, ROUND(AC280/AB280*100, 2),0)</f>
        <v>125</v>
      </c>
      <c r="AE280" s="26" t="s">
        <v>466</v>
      </c>
      <c r="AF280" s="30" t="s">
        <v>467</v>
      </c>
      <c r="AG280" s="13">
        <v>216</v>
      </c>
      <c r="AH280" s="22">
        <v>14</v>
      </c>
      <c r="AI280" s="22">
        <v>210</v>
      </c>
      <c r="AJ280" s="22">
        <f>IF(AH280, ROUND(AI280/AH280*100, 2),0)</f>
        <v>1500</v>
      </c>
      <c r="AK280" s="26" t="s">
        <v>466</v>
      </c>
      <c r="AL280" s="30" t="s">
        <v>467</v>
      </c>
      <c r="AM280" s="13">
        <v>216</v>
      </c>
      <c r="AN280" s="22">
        <v>0</v>
      </c>
      <c r="AO280" s="22">
        <v>50</v>
      </c>
      <c r="AP280" s="22">
        <f>IF(AN280, ROUND(AO280/AN280*100, 2),0)</f>
        <v>0</v>
      </c>
      <c r="AQ280" s="26" t="s">
        <v>466</v>
      </c>
      <c r="AR280" s="30" t="s">
        <v>467</v>
      </c>
      <c r="AS280" s="13">
        <v>216</v>
      </c>
      <c r="AT280" s="22">
        <v>0</v>
      </c>
      <c r="AU280" s="22">
        <v>223</v>
      </c>
      <c r="AV280" s="22">
        <f>IF(AT280, ROUND(AU280/AT280*100, 2),0)</f>
        <v>0</v>
      </c>
      <c r="AW280" s="26" t="s">
        <v>466</v>
      </c>
      <c r="AX280" s="30" t="s">
        <v>467</v>
      </c>
      <c r="AY280" s="13">
        <v>216</v>
      </c>
      <c r="AZ280" s="22">
        <v>25</v>
      </c>
      <c r="BA280" s="22">
        <v>25</v>
      </c>
      <c r="BB280" s="22">
        <f>IF(AZ280, ROUND(BA280/AZ280*100, 2),0)</f>
        <v>100</v>
      </c>
      <c r="BC280" s="26" t="s">
        <v>466</v>
      </c>
      <c r="BD280" s="30" t="s">
        <v>467</v>
      </c>
      <c r="BE280" s="13">
        <v>216</v>
      </c>
      <c r="BF280" s="22">
        <v>3162</v>
      </c>
      <c r="BG280" s="22">
        <v>18</v>
      </c>
      <c r="BH280" s="22">
        <f>IF(BF280, ROUND(BG280/BF280*100, 2),0)</f>
        <v>0.56999999999999995</v>
      </c>
      <c r="BI280" s="26" t="s">
        <v>466</v>
      </c>
      <c r="BJ280" s="30" t="s">
        <v>467</v>
      </c>
      <c r="BK280" s="13">
        <v>216</v>
      </c>
      <c r="BL280" s="22">
        <v>0</v>
      </c>
      <c r="BM280" s="22">
        <v>152</v>
      </c>
      <c r="BN280" s="22">
        <f>IF(BL280, ROUND(BM280/BL280*100, 2),0)</f>
        <v>0</v>
      </c>
      <c r="BO280" s="26" t="s">
        <v>466</v>
      </c>
      <c r="BP280" s="30" t="s">
        <v>467</v>
      </c>
      <c r="BQ280" s="13">
        <v>216</v>
      </c>
      <c r="BR280" s="22">
        <v>207</v>
      </c>
      <c r="BS280" s="22">
        <v>308</v>
      </c>
      <c r="BT280" s="22">
        <f>IF(BR280, ROUND(BS280/BR280*100, 2),0)</f>
        <v>148.79</v>
      </c>
      <c r="BU280" s="26" t="s">
        <v>466</v>
      </c>
      <c r="BV280" s="30" t="s">
        <v>467</v>
      </c>
      <c r="BW280" s="13">
        <v>216</v>
      </c>
      <c r="BX280" s="22">
        <v>2</v>
      </c>
      <c r="BY280" s="22">
        <v>145</v>
      </c>
      <c r="BZ280" s="22">
        <f>IF(BX280, ROUND(BY280/BX280*100, 2),0)</f>
        <v>7250</v>
      </c>
      <c r="CA280" s="26" t="s">
        <v>466</v>
      </c>
      <c r="CB280" s="30" t="s">
        <v>467</v>
      </c>
      <c r="CC280" s="13">
        <v>216</v>
      </c>
      <c r="CD280" s="22">
        <v>0</v>
      </c>
      <c r="CE280" s="22">
        <v>0</v>
      </c>
      <c r="CF280" s="22">
        <f>IF(CD280, ROUND(CE280/CD280*100, 2),0)</f>
        <v>0</v>
      </c>
      <c r="CG280" s="26" t="s">
        <v>466</v>
      </c>
      <c r="CH280" s="30" t="s">
        <v>467</v>
      </c>
      <c r="CI280" s="13">
        <v>216</v>
      </c>
      <c r="CJ280" s="22">
        <v>10</v>
      </c>
      <c r="CK280" s="22">
        <v>278</v>
      </c>
      <c r="CL280" s="22">
        <f>IF(CJ280, ROUND(CK280/CJ280*100, 2),0)</f>
        <v>2780</v>
      </c>
    </row>
    <row r="281" spans="1:90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96"/>
        <v>50232</v>
      </c>
      <c r="E281" s="22">
        <f t="shared" ca="1" si="196"/>
        <v>42628</v>
      </c>
      <c r="F281" s="22">
        <f ca="1">IF(D281, ROUND(E281/D281*100, 2),0)</f>
        <v>84.86</v>
      </c>
      <c r="G281" s="20" t="s">
        <v>468</v>
      </c>
      <c r="H281" s="21" t="s">
        <v>469</v>
      </c>
      <c r="I281" s="13">
        <v>217</v>
      </c>
      <c r="J281" s="22">
        <v>919</v>
      </c>
      <c r="K281" s="22">
        <v>1505</v>
      </c>
      <c r="L281" s="22">
        <f>IF(J281, ROUND(K281/J281*100, 2),0)</f>
        <v>163.76</v>
      </c>
      <c r="M281" s="20" t="s">
        <v>468</v>
      </c>
      <c r="N281" s="21" t="s">
        <v>469</v>
      </c>
      <c r="O281" s="13">
        <v>217</v>
      </c>
      <c r="P281" s="22">
        <v>2211</v>
      </c>
      <c r="Q281" s="22">
        <v>1990</v>
      </c>
      <c r="R281" s="22">
        <f>IF(P281, ROUND(Q281/P281*100, 2),0)</f>
        <v>90</v>
      </c>
      <c r="S281" s="20" t="s">
        <v>468</v>
      </c>
      <c r="T281" s="21" t="s">
        <v>469</v>
      </c>
      <c r="U281" s="13">
        <v>217</v>
      </c>
      <c r="V281" s="22">
        <v>418</v>
      </c>
      <c r="W281" s="22">
        <v>552</v>
      </c>
      <c r="X281" s="22">
        <f>IF(V281, ROUND(W281/V281*100, 2),0)</f>
        <v>132.06</v>
      </c>
      <c r="Y281" s="20" t="s">
        <v>468</v>
      </c>
      <c r="Z281" s="21" t="s">
        <v>469</v>
      </c>
      <c r="AA281" s="13">
        <v>217</v>
      </c>
      <c r="AB281" s="22">
        <v>1610</v>
      </c>
      <c r="AC281" s="22">
        <v>2538</v>
      </c>
      <c r="AD281" s="22">
        <f>IF(AB281, ROUND(AC281/AB281*100, 2),0)</f>
        <v>157.63999999999999</v>
      </c>
      <c r="AE281" s="20" t="s">
        <v>468</v>
      </c>
      <c r="AF281" s="21" t="s">
        <v>469</v>
      </c>
      <c r="AG281" s="13">
        <v>217</v>
      </c>
      <c r="AH281" s="22">
        <v>3073</v>
      </c>
      <c r="AI281" s="22">
        <v>2481</v>
      </c>
      <c r="AJ281" s="22">
        <f>IF(AH281, ROUND(AI281/AH281*100, 2),0)</f>
        <v>80.739999999999995</v>
      </c>
      <c r="AK281" s="20" t="s">
        <v>468</v>
      </c>
      <c r="AL281" s="21" t="s">
        <v>469</v>
      </c>
      <c r="AM281" s="13">
        <v>217</v>
      </c>
      <c r="AN281" s="22">
        <v>2092</v>
      </c>
      <c r="AO281" s="22">
        <v>836</v>
      </c>
      <c r="AP281" s="22">
        <f>IF(AN281, ROUND(AO281/AN281*100, 2),0)</f>
        <v>39.96</v>
      </c>
      <c r="AQ281" s="20" t="s">
        <v>468</v>
      </c>
      <c r="AR281" s="21" t="s">
        <v>469</v>
      </c>
      <c r="AS281" s="13">
        <v>217</v>
      </c>
      <c r="AT281" s="22">
        <v>9389</v>
      </c>
      <c r="AU281" s="22">
        <v>11351</v>
      </c>
      <c r="AV281" s="22">
        <f>IF(AT281, ROUND(AU281/AT281*100, 2),0)</f>
        <v>120.9</v>
      </c>
      <c r="AW281" s="20" t="s">
        <v>468</v>
      </c>
      <c r="AX281" s="21" t="s">
        <v>469</v>
      </c>
      <c r="AY281" s="13">
        <v>217</v>
      </c>
      <c r="AZ281" s="22">
        <v>689</v>
      </c>
      <c r="BA281" s="22">
        <v>1750</v>
      </c>
      <c r="BB281" s="22">
        <f>IF(AZ281, ROUND(BA281/AZ281*100, 2),0)</f>
        <v>253.99</v>
      </c>
      <c r="BC281" s="20" t="s">
        <v>468</v>
      </c>
      <c r="BD281" s="21" t="s">
        <v>469</v>
      </c>
      <c r="BE281" s="13">
        <v>217</v>
      </c>
      <c r="BF281" s="22">
        <v>5019</v>
      </c>
      <c r="BG281" s="22">
        <v>2979</v>
      </c>
      <c r="BH281" s="22">
        <f>IF(BF281, ROUND(BG281/BF281*100, 2),0)</f>
        <v>59.35</v>
      </c>
      <c r="BI281" s="20" t="s">
        <v>468</v>
      </c>
      <c r="BJ281" s="21" t="s">
        <v>469</v>
      </c>
      <c r="BK281" s="13">
        <v>217</v>
      </c>
      <c r="BL281" s="22">
        <v>4981</v>
      </c>
      <c r="BM281" s="22">
        <v>3373</v>
      </c>
      <c r="BN281" s="22">
        <f>IF(BL281, ROUND(BM281/BL281*100, 2),0)</f>
        <v>67.72</v>
      </c>
      <c r="BO281" s="20" t="s">
        <v>468</v>
      </c>
      <c r="BP281" s="21" t="s">
        <v>469</v>
      </c>
      <c r="BQ281" s="13">
        <v>217</v>
      </c>
      <c r="BR281" s="22">
        <v>10211</v>
      </c>
      <c r="BS281" s="22">
        <v>6668</v>
      </c>
      <c r="BT281" s="22">
        <f>IF(BR281, ROUND(BS281/BR281*100, 2),0)</f>
        <v>65.3</v>
      </c>
      <c r="BU281" s="20" t="s">
        <v>468</v>
      </c>
      <c r="BV281" s="21" t="s">
        <v>469</v>
      </c>
      <c r="BW281" s="13">
        <v>217</v>
      </c>
      <c r="BX281" s="22">
        <v>3914</v>
      </c>
      <c r="BY281" s="22">
        <v>2038</v>
      </c>
      <c r="BZ281" s="22">
        <f>IF(BX281, ROUND(BY281/BX281*100, 2),0)</f>
        <v>52.07</v>
      </c>
      <c r="CA281" s="20" t="s">
        <v>468</v>
      </c>
      <c r="CB281" s="21" t="s">
        <v>469</v>
      </c>
      <c r="CC281" s="13">
        <v>217</v>
      </c>
      <c r="CD281" s="22">
        <v>2077</v>
      </c>
      <c r="CE281" s="22">
        <v>2558</v>
      </c>
      <c r="CF281" s="22">
        <f>IF(CD281, ROUND(CE281/CD281*100, 2),0)</f>
        <v>123.16</v>
      </c>
      <c r="CG281" s="20" t="s">
        <v>468</v>
      </c>
      <c r="CH281" s="21" t="s">
        <v>469</v>
      </c>
      <c r="CI281" s="13">
        <v>217</v>
      </c>
      <c r="CJ281" s="22">
        <v>3629</v>
      </c>
      <c r="CK281" s="22">
        <v>2009</v>
      </c>
      <c r="CL281" s="22">
        <f>IF(CJ281, ROUND(CK281/CJ281*100, 2),0)</f>
        <v>55.36</v>
      </c>
    </row>
    <row r="282" spans="1:90" ht="19.350000000000001" customHeight="1" x14ac:dyDescent="0.25">
      <c r="A282" s="23"/>
      <c r="B282" s="24" t="s">
        <v>470</v>
      </c>
      <c r="C282" s="18" t="s">
        <v>12</v>
      </c>
      <c r="D282" s="25"/>
      <c r="E282" s="25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  <c r="BC282" s="23"/>
      <c r="BD282" s="24" t="s">
        <v>470</v>
      </c>
      <c r="BE282" s="18" t="s">
        <v>12</v>
      </c>
      <c r="BF282" s="25"/>
      <c r="BG282" s="25"/>
      <c r="BH282" s="19"/>
      <c r="BI282" s="23"/>
      <c r="BJ282" s="24" t="s">
        <v>470</v>
      </c>
      <c r="BK282" s="18" t="s">
        <v>12</v>
      </c>
      <c r="BL282" s="25"/>
      <c r="BM282" s="25"/>
      <c r="BN282" s="19"/>
      <c r="BO282" s="23"/>
      <c r="BP282" s="24" t="s">
        <v>470</v>
      </c>
      <c r="BQ282" s="18" t="s">
        <v>12</v>
      </c>
      <c r="BR282" s="25"/>
      <c r="BS282" s="25"/>
      <c r="BT282" s="19"/>
      <c r="BU282" s="23"/>
      <c r="BV282" s="24" t="s">
        <v>470</v>
      </c>
      <c r="BW282" s="18" t="s">
        <v>12</v>
      </c>
      <c r="BX282" s="25"/>
      <c r="BY282" s="25"/>
      <c r="BZ282" s="19"/>
      <c r="CA282" s="23"/>
      <c r="CB282" s="24" t="s">
        <v>470</v>
      </c>
      <c r="CC282" s="18" t="s">
        <v>12</v>
      </c>
      <c r="CD282" s="25"/>
      <c r="CE282" s="25"/>
      <c r="CF282" s="19"/>
      <c r="CG282" s="23"/>
      <c r="CH282" s="24" t="s">
        <v>470</v>
      </c>
      <c r="CI282" s="18" t="s">
        <v>12</v>
      </c>
      <c r="CJ282" s="25"/>
      <c r="CK282" s="25"/>
      <c r="CL282" s="19"/>
    </row>
    <row r="283" spans="1:90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97">SUM(OFFSET(D283,0,6),OFFSET(D283,0,12),OFFSET(D283,0,18),OFFSET(D283,0,24),OFFSET(D283,0,30),OFFSET(D283,0,36),OFFSET(D283,0,42),OFFSET(D283,0,48),OFFSET(D283,0,54),OFFSET(D283,0,60),OFFSET(D283,0,66),OFFSET(D283,0,72),OFFSET(D283,0,78),OFFSET(D283,0,84))</f>
        <v>10635</v>
      </c>
      <c r="E283" s="22">
        <f t="shared" ca="1" si="197"/>
        <v>12557</v>
      </c>
      <c r="F283" s="22">
        <f ca="1">IF(D283, ROUND(E283/D283*100, 2),0)</f>
        <v>118.07</v>
      </c>
      <c r="G283" s="26" t="s">
        <v>471</v>
      </c>
      <c r="H283" s="27" t="s">
        <v>472</v>
      </c>
      <c r="I283" s="13">
        <v>218</v>
      </c>
      <c r="J283" s="22">
        <v>0</v>
      </c>
      <c r="K283" s="22">
        <v>123</v>
      </c>
      <c r="L283" s="22">
        <f>IF(J283, ROUND(K283/J283*100, 2),0)</f>
        <v>0</v>
      </c>
      <c r="M283" s="26" t="s">
        <v>471</v>
      </c>
      <c r="N283" s="27" t="s">
        <v>472</v>
      </c>
      <c r="O283" s="13">
        <v>218</v>
      </c>
      <c r="P283" s="22">
        <v>984</v>
      </c>
      <c r="Q283" s="22">
        <v>682</v>
      </c>
      <c r="R283" s="22">
        <f>IF(P283, ROUND(Q283/P283*100, 2),0)</f>
        <v>69.31</v>
      </c>
      <c r="S283" s="26" t="s">
        <v>471</v>
      </c>
      <c r="T283" s="27" t="s">
        <v>472</v>
      </c>
      <c r="U283" s="13">
        <v>218</v>
      </c>
      <c r="V283" s="22">
        <v>97</v>
      </c>
      <c r="W283" s="22">
        <v>78</v>
      </c>
      <c r="X283" s="22">
        <f>IF(V283, ROUND(W283/V283*100, 2),0)</f>
        <v>80.41</v>
      </c>
      <c r="Y283" s="26" t="s">
        <v>471</v>
      </c>
      <c r="Z283" s="27" t="s">
        <v>472</v>
      </c>
      <c r="AA283" s="13">
        <v>218</v>
      </c>
      <c r="AB283" s="22">
        <v>464</v>
      </c>
      <c r="AC283" s="22">
        <v>938</v>
      </c>
      <c r="AD283" s="22">
        <f>IF(AB283, ROUND(AC283/AB283*100, 2),0)</f>
        <v>202.16</v>
      </c>
      <c r="AE283" s="26" t="s">
        <v>471</v>
      </c>
      <c r="AF283" s="27" t="s">
        <v>472</v>
      </c>
      <c r="AG283" s="13">
        <v>218</v>
      </c>
      <c r="AH283" s="22">
        <v>634</v>
      </c>
      <c r="AI283" s="22">
        <v>191</v>
      </c>
      <c r="AJ283" s="22">
        <f>IF(AH283, ROUND(AI283/AH283*100, 2),0)</f>
        <v>30.13</v>
      </c>
      <c r="AK283" s="26" t="s">
        <v>471</v>
      </c>
      <c r="AL283" s="27" t="s">
        <v>472</v>
      </c>
      <c r="AM283" s="13">
        <v>218</v>
      </c>
      <c r="AN283" s="22">
        <v>234</v>
      </c>
      <c r="AO283" s="22">
        <v>87</v>
      </c>
      <c r="AP283" s="22">
        <f>IF(AN283, ROUND(AO283/AN283*100, 2),0)</f>
        <v>37.18</v>
      </c>
      <c r="AQ283" s="26" t="s">
        <v>471</v>
      </c>
      <c r="AR283" s="27" t="s">
        <v>472</v>
      </c>
      <c r="AS283" s="13">
        <v>218</v>
      </c>
      <c r="AT283" s="22">
        <v>1621</v>
      </c>
      <c r="AU283" s="22">
        <v>1896</v>
      </c>
      <c r="AV283" s="22">
        <f>IF(AT283, ROUND(AU283/AT283*100, 2),0)</f>
        <v>116.96</v>
      </c>
      <c r="AW283" s="26" t="s">
        <v>471</v>
      </c>
      <c r="AX283" s="27" t="s">
        <v>472</v>
      </c>
      <c r="AY283" s="13">
        <v>218</v>
      </c>
      <c r="AZ283" s="22">
        <v>197</v>
      </c>
      <c r="BA283" s="22">
        <v>287</v>
      </c>
      <c r="BB283" s="22">
        <f>IF(AZ283, ROUND(BA283/AZ283*100, 2),0)</f>
        <v>145.69</v>
      </c>
      <c r="BC283" s="26" t="s">
        <v>471</v>
      </c>
      <c r="BD283" s="27" t="s">
        <v>472</v>
      </c>
      <c r="BE283" s="13">
        <v>218</v>
      </c>
      <c r="BF283" s="22">
        <v>454</v>
      </c>
      <c r="BG283" s="22">
        <v>248</v>
      </c>
      <c r="BH283" s="22">
        <f>IF(BF283, ROUND(BG283/BF283*100, 2),0)</f>
        <v>54.63</v>
      </c>
      <c r="BI283" s="26" t="s">
        <v>471</v>
      </c>
      <c r="BJ283" s="27" t="s">
        <v>472</v>
      </c>
      <c r="BK283" s="13">
        <v>218</v>
      </c>
      <c r="BL283" s="22">
        <v>1597</v>
      </c>
      <c r="BM283" s="22">
        <v>182</v>
      </c>
      <c r="BN283" s="22">
        <f>IF(BL283, ROUND(BM283/BL283*100, 2),0)</f>
        <v>11.4</v>
      </c>
      <c r="BO283" s="26" t="s">
        <v>471</v>
      </c>
      <c r="BP283" s="27" t="s">
        <v>472</v>
      </c>
      <c r="BQ283" s="13">
        <v>218</v>
      </c>
      <c r="BR283" s="22">
        <v>1608</v>
      </c>
      <c r="BS283" s="22">
        <v>6176</v>
      </c>
      <c r="BT283" s="22">
        <f>IF(BR283, ROUND(BS283/BR283*100, 2),0)</f>
        <v>384.08</v>
      </c>
      <c r="BU283" s="26" t="s">
        <v>471</v>
      </c>
      <c r="BV283" s="27" t="s">
        <v>472</v>
      </c>
      <c r="BW283" s="13">
        <v>218</v>
      </c>
      <c r="BX283" s="22">
        <v>1361</v>
      </c>
      <c r="BY283" s="22">
        <v>808</v>
      </c>
      <c r="BZ283" s="22">
        <f>IF(BX283, ROUND(BY283/BX283*100, 2),0)</f>
        <v>59.37</v>
      </c>
      <c r="CA283" s="26" t="s">
        <v>471</v>
      </c>
      <c r="CB283" s="27" t="s">
        <v>472</v>
      </c>
      <c r="CC283" s="13">
        <v>218</v>
      </c>
      <c r="CD283" s="22">
        <v>102</v>
      </c>
      <c r="CE283" s="22">
        <v>253</v>
      </c>
      <c r="CF283" s="22">
        <f>IF(CD283, ROUND(CE283/CD283*100, 2),0)</f>
        <v>248.04</v>
      </c>
      <c r="CG283" s="26" t="s">
        <v>471</v>
      </c>
      <c r="CH283" s="27" t="s">
        <v>472</v>
      </c>
      <c r="CI283" s="13">
        <v>218</v>
      </c>
      <c r="CJ283" s="22">
        <v>1282</v>
      </c>
      <c r="CK283" s="22">
        <v>608</v>
      </c>
      <c r="CL283" s="22">
        <f>IF(CJ283, ROUND(CK283/CJ283*100, 2),0)</f>
        <v>47.43</v>
      </c>
    </row>
    <row r="284" spans="1:90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97"/>
        <v>1878</v>
      </c>
      <c r="E284" s="22">
        <f t="shared" ca="1" si="197"/>
        <v>662</v>
      </c>
      <c r="F284" s="22">
        <f ca="1">IF(D284, ROUND(E284/D284*100, 2),0)</f>
        <v>35.25</v>
      </c>
      <c r="G284" s="26" t="s">
        <v>473</v>
      </c>
      <c r="H284" s="27" t="s">
        <v>474</v>
      </c>
      <c r="I284" s="13">
        <v>219</v>
      </c>
      <c r="J284" s="22">
        <v>0</v>
      </c>
      <c r="K284" s="22">
        <v>19</v>
      </c>
      <c r="L284" s="22">
        <f>IF(J284, ROUND(K284/J284*100, 2),0)</f>
        <v>0</v>
      </c>
      <c r="M284" s="26" t="s">
        <v>473</v>
      </c>
      <c r="N284" s="27" t="s">
        <v>474</v>
      </c>
      <c r="O284" s="13">
        <v>219</v>
      </c>
      <c r="P284" s="22">
        <v>32</v>
      </c>
      <c r="Q284" s="22">
        <v>21</v>
      </c>
      <c r="R284" s="22">
        <f>IF(P284, ROUND(Q284/P284*100, 2),0)</f>
        <v>65.63</v>
      </c>
      <c r="S284" s="26" t="s">
        <v>473</v>
      </c>
      <c r="T284" s="27" t="s">
        <v>474</v>
      </c>
      <c r="U284" s="13">
        <v>219</v>
      </c>
      <c r="V284" s="22">
        <v>3</v>
      </c>
      <c r="W284" s="22">
        <v>3</v>
      </c>
      <c r="X284" s="22">
        <f>IF(V284, ROUND(W284/V284*100, 2),0)</f>
        <v>100</v>
      </c>
      <c r="Y284" s="26" t="s">
        <v>473</v>
      </c>
      <c r="Z284" s="27" t="s">
        <v>474</v>
      </c>
      <c r="AA284" s="13">
        <v>219</v>
      </c>
      <c r="AB284" s="22">
        <v>31</v>
      </c>
      <c r="AC284" s="22">
        <v>35</v>
      </c>
      <c r="AD284" s="22">
        <f>IF(AB284, ROUND(AC284/AB284*100, 2),0)</f>
        <v>112.9</v>
      </c>
      <c r="AE284" s="26" t="s">
        <v>473</v>
      </c>
      <c r="AF284" s="27" t="s">
        <v>474</v>
      </c>
      <c r="AG284" s="13">
        <v>219</v>
      </c>
      <c r="AH284" s="22">
        <v>603</v>
      </c>
      <c r="AI284" s="22">
        <v>96</v>
      </c>
      <c r="AJ284" s="22">
        <f>IF(AH284, ROUND(AI284/AH284*100, 2),0)</f>
        <v>15.92</v>
      </c>
      <c r="AK284" s="26" t="s">
        <v>473</v>
      </c>
      <c r="AL284" s="27" t="s">
        <v>474</v>
      </c>
      <c r="AM284" s="13">
        <v>219</v>
      </c>
      <c r="AN284" s="22">
        <v>171</v>
      </c>
      <c r="AO284" s="22">
        <v>68</v>
      </c>
      <c r="AP284" s="22">
        <f>IF(AN284, ROUND(AO284/AN284*100, 2),0)</f>
        <v>39.770000000000003</v>
      </c>
      <c r="AQ284" s="26" t="s">
        <v>473</v>
      </c>
      <c r="AR284" s="27" t="s">
        <v>474</v>
      </c>
      <c r="AS284" s="13">
        <v>219</v>
      </c>
      <c r="AT284" s="22">
        <v>185</v>
      </c>
      <c r="AU284" s="22">
        <v>217</v>
      </c>
      <c r="AV284" s="22">
        <f>IF(AT284, ROUND(AU284/AT284*100, 2),0)</f>
        <v>117.3</v>
      </c>
      <c r="AW284" s="26" t="s">
        <v>473</v>
      </c>
      <c r="AX284" s="27" t="s">
        <v>474</v>
      </c>
      <c r="AY284" s="13">
        <v>219</v>
      </c>
      <c r="AZ284" s="22">
        <v>77</v>
      </c>
      <c r="BA284" s="22">
        <v>53</v>
      </c>
      <c r="BB284" s="22">
        <f>IF(AZ284, ROUND(BA284/AZ284*100, 2),0)</f>
        <v>68.83</v>
      </c>
      <c r="BC284" s="26" t="s">
        <v>473</v>
      </c>
      <c r="BD284" s="27" t="s">
        <v>474</v>
      </c>
      <c r="BE284" s="13">
        <v>219</v>
      </c>
      <c r="BF284" s="22">
        <v>112</v>
      </c>
      <c r="BG284" s="22">
        <v>108</v>
      </c>
      <c r="BH284" s="22">
        <f>IF(BF284, ROUND(BG284/BF284*100, 2),0)</f>
        <v>96.43</v>
      </c>
      <c r="BI284" s="26" t="s">
        <v>473</v>
      </c>
      <c r="BJ284" s="27" t="s">
        <v>474</v>
      </c>
      <c r="BK284" s="13">
        <v>219</v>
      </c>
      <c r="BL284" s="22">
        <v>394</v>
      </c>
      <c r="BM284" s="22">
        <v>4</v>
      </c>
      <c r="BN284" s="22">
        <f>IF(BL284, ROUND(BM284/BL284*100, 2),0)</f>
        <v>1.02</v>
      </c>
      <c r="BO284" s="26" t="s">
        <v>473</v>
      </c>
      <c r="BP284" s="27" t="s">
        <v>474</v>
      </c>
      <c r="BQ284" s="13">
        <v>219</v>
      </c>
      <c r="BR284" s="22">
        <v>183</v>
      </c>
      <c r="BS284" s="22">
        <v>20</v>
      </c>
      <c r="BT284" s="22">
        <f>IF(BR284, ROUND(BS284/BR284*100, 2),0)</f>
        <v>10.93</v>
      </c>
      <c r="BU284" s="26" t="s">
        <v>473</v>
      </c>
      <c r="BV284" s="27" t="s">
        <v>474</v>
      </c>
      <c r="BW284" s="13">
        <v>219</v>
      </c>
      <c r="BX284" s="22">
        <v>35</v>
      </c>
      <c r="BY284" s="22">
        <v>18</v>
      </c>
      <c r="BZ284" s="22">
        <f>IF(BX284, ROUND(BY284/BX284*100, 2),0)</f>
        <v>51.43</v>
      </c>
      <c r="CA284" s="26" t="s">
        <v>473</v>
      </c>
      <c r="CB284" s="27" t="s">
        <v>474</v>
      </c>
      <c r="CC284" s="13">
        <v>219</v>
      </c>
      <c r="CD284" s="22">
        <v>0</v>
      </c>
      <c r="CE284" s="22">
        <v>0</v>
      </c>
      <c r="CF284" s="22">
        <f>IF(CD284, ROUND(CE284/CD284*100, 2),0)</f>
        <v>0</v>
      </c>
      <c r="CG284" s="26" t="s">
        <v>473</v>
      </c>
      <c r="CH284" s="27" t="s">
        <v>474</v>
      </c>
      <c r="CI284" s="13">
        <v>219</v>
      </c>
      <c r="CJ284" s="22">
        <v>52</v>
      </c>
      <c r="CK284" s="22">
        <v>0</v>
      </c>
      <c r="CL284" s="22">
        <f>IF(CJ284, ROUND(CK284/CJ284*100, 2),0)</f>
        <v>0</v>
      </c>
    </row>
    <row r="285" spans="1:90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97"/>
        <v>39597</v>
      </c>
      <c r="E285" s="22">
        <f t="shared" ca="1" si="197"/>
        <v>30071</v>
      </c>
      <c r="F285" s="22">
        <f ca="1">IF(D285, ROUND(E285/D285*100, 2),0)</f>
        <v>75.94</v>
      </c>
      <c r="G285" s="26" t="s">
        <v>475</v>
      </c>
      <c r="H285" s="27" t="s">
        <v>476</v>
      </c>
      <c r="I285" s="13">
        <v>220</v>
      </c>
      <c r="J285" s="22">
        <v>919</v>
      </c>
      <c r="K285" s="22">
        <v>1382</v>
      </c>
      <c r="L285" s="22">
        <f>IF(J285, ROUND(K285/J285*100, 2),0)</f>
        <v>150.38</v>
      </c>
      <c r="M285" s="26" t="s">
        <v>475</v>
      </c>
      <c r="N285" s="27" t="s">
        <v>476</v>
      </c>
      <c r="O285" s="13">
        <v>220</v>
      </c>
      <c r="P285" s="22">
        <v>1227</v>
      </c>
      <c r="Q285" s="22">
        <v>1308</v>
      </c>
      <c r="R285" s="22">
        <f>IF(P285, ROUND(Q285/P285*100, 2),0)</f>
        <v>106.6</v>
      </c>
      <c r="S285" s="26" t="s">
        <v>475</v>
      </c>
      <c r="T285" s="27" t="s">
        <v>476</v>
      </c>
      <c r="U285" s="13">
        <v>220</v>
      </c>
      <c r="V285" s="22">
        <v>321</v>
      </c>
      <c r="W285" s="22">
        <v>474</v>
      </c>
      <c r="X285" s="22">
        <f>IF(V285, ROUND(W285/V285*100, 2),0)</f>
        <v>147.66</v>
      </c>
      <c r="Y285" s="26" t="s">
        <v>475</v>
      </c>
      <c r="Z285" s="27" t="s">
        <v>476</v>
      </c>
      <c r="AA285" s="13">
        <v>220</v>
      </c>
      <c r="AB285" s="22">
        <v>1146</v>
      </c>
      <c r="AC285" s="22">
        <v>1600</v>
      </c>
      <c r="AD285" s="22">
        <f>IF(AB285, ROUND(AC285/AB285*100, 2),0)</f>
        <v>139.62</v>
      </c>
      <c r="AE285" s="26" t="s">
        <v>475</v>
      </c>
      <c r="AF285" s="27" t="s">
        <v>476</v>
      </c>
      <c r="AG285" s="13">
        <v>220</v>
      </c>
      <c r="AH285" s="22">
        <v>2439</v>
      </c>
      <c r="AI285" s="22">
        <v>2290</v>
      </c>
      <c r="AJ285" s="22">
        <f>IF(AH285, ROUND(AI285/AH285*100, 2),0)</f>
        <v>93.89</v>
      </c>
      <c r="AK285" s="26" t="s">
        <v>475</v>
      </c>
      <c r="AL285" s="27" t="s">
        <v>476</v>
      </c>
      <c r="AM285" s="13">
        <v>220</v>
      </c>
      <c r="AN285" s="22">
        <v>1858</v>
      </c>
      <c r="AO285" s="22">
        <v>749</v>
      </c>
      <c r="AP285" s="22">
        <f>IF(AN285, ROUND(AO285/AN285*100, 2),0)</f>
        <v>40.31</v>
      </c>
      <c r="AQ285" s="26" t="s">
        <v>475</v>
      </c>
      <c r="AR285" s="27" t="s">
        <v>476</v>
      </c>
      <c r="AS285" s="13">
        <v>220</v>
      </c>
      <c r="AT285" s="22">
        <v>7768</v>
      </c>
      <c r="AU285" s="22">
        <v>9455</v>
      </c>
      <c r="AV285" s="22">
        <f>IF(AT285, ROUND(AU285/AT285*100, 2),0)</f>
        <v>121.72</v>
      </c>
      <c r="AW285" s="26" t="s">
        <v>475</v>
      </c>
      <c r="AX285" s="27" t="s">
        <v>476</v>
      </c>
      <c r="AY285" s="13">
        <v>220</v>
      </c>
      <c r="AZ285" s="22">
        <v>492</v>
      </c>
      <c r="BA285" s="22">
        <v>1463</v>
      </c>
      <c r="BB285" s="22">
        <f>IF(AZ285, ROUND(BA285/AZ285*100, 2),0)</f>
        <v>297.36</v>
      </c>
      <c r="BC285" s="26" t="s">
        <v>475</v>
      </c>
      <c r="BD285" s="27" t="s">
        <v>476</v>
      </c>
      <c r="BE285" s="13">
        <v>220</v>
      </c>
      <c r="BF285" s="22">
        <v>4565</v>
      </c>
      <c r="BG285" s="22">
        <v>2731</v>
      </c>
      <c r="BH285" s="22">
        <f>IF(BF285, ROUND(BG285/BF285*100, 2),0)</f>
        <v>59.82</v>
      </c>
      <c r="BI285" s="26" t="s">
        <v>475</v>
      </c>
      <c r="BJ285" s="27" t="s">
        <v>476</v>
      </c>
      <c r="BK285" s="13">
        <v>220</v>
      </c>
      <c r="BL285" s="22">
        <v>3384</v>
      </c>
      <c r="BM285" s="22">
        <v>3191</v>
      </c>
      <c r="BN285" s="22">
        <f>IF(BL285, ROUND(BM285/BL285*100, 2),0)</f>
        <v>94.3</v>
      </c>
      <c r="BO285" s="26" t="s">
        <v>475</v>
      </c>
      <c r="BP285" s="27" t="s">
        <v>476</v>
      </c>
      <c r="BQ285" s="13">
        <v>220</v>
      </c>
      <c r="BR285" s="22">
        <v>8603</v>
      </c>
      <c r="BS285" s="22">
        <v>492</v>
      </c>
      <c r="BT285" s="22">
        <f>IF(BR285, ROUND(BS285/BR285*100, 2),0)</f>
        <v>5.72</v>
      </c>
      <c r="BU285" s="26" t="s">
        <v>475</v>
      </c>
      <c r="BV285" s="27" t="s">
        <v>476</v>
      </c>
      <c r="BW285" s="13">
        <v>220</v>
      </c>
      <c r="BX285" s="22">
        <v>2553</v>
      </c>
      <c r="BY285" s="22">
        <v>1230</v>
      </c>
      <c r="BZ285" s="22">
        <f>IF(BX285, ROUND(BY285/BX285*100, 2),0)</f>
        <v>48.18</v>
      </c>
      <c r="CA285" s="26" t="s">
        <v>475</v>
      </c>
      <c r="CB285" s="27" t="s">
        <v>476</v>
      </c>
      <c r="CC285" s="13">
        <v>220</v>
      </c>
      <c r="CD285" s="22">
        <v>1975</v>
      </c>
      <c r="CE285" s="22">
        <v>2305</v>
      </c>
      <c r="CF285" s="22">
        <f>IF(CD285, ROUND(CE285/CD285*100, 2),0)</f>
        <v>116.71</v>
      </c>
      <c r="CG285" s="26" t="s">
        <v>475</v>
      </c>
      <c r="CH285" s="27" t="s">
        <v>476</v>
      </c>
      <c r="CI285" s="13">
        <v>220</v>
      </c>
      <c r="CJ285" s="22">
        <v>2347</v>
      </c>
      <c r="CK285" s="22">
        <v>1401</v>
      </c>
      <c r="CL285" s="22">
        <f>IF(CJ285, ROUND(CK285/CJ285*100, 2),0)</f>
        <v>59.69</v>
      </c>
    </row>
    <row r="286" spans="1:90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97"/>
        <v>7334</v>
      </c>
      <c r="E286" s="22">
        <f t="shared" ca="1" si="197"/>
        <v>5689</v>
      </c>
      <c r="F286" s="22">
        <f ca="1">IF(D286, ROUND(E286/D286*100, 2),0)</f>
        <v>77.569999999999993</v>
      </c>
      <c r="G286" s="26" t="s">
        <v>477</v>
      </c>
      <c r="H286" s="27" t="s">
        <v>474</v>
      </c>
      <c r="I286" s="13">
        <v>221</v>
      </c>
      <c r="J286" s="22">
        <v>779</v>
      </c>
      <c r="K286" s="22">
        <v>155</v>
      </c>
      <c r="L286" s="22">
        <f>IF(J286, ROUND(K286/J286*100, 2),0)</f>
        <v>19.899999999999999</v>
      </c>
      <c r="M286" s="26" t="s">
        <v>477</v>
      </c>
      <c r="N286" s="27" t="s">
        <v>474</v>
      </c>
      <c r="O286" s="13">
        <v>221</v>
      </c>
      <c r="P286" s="22">
        <v>39</v>
      </c>
      <c r="Q286" s="22">
        <v>88</v>
      </c>
      <c r="R286" s="22">
        <f>IF(P286, ROUND(Q286/P286*100, 2),0)</f>
        <v>225.64</v>
      </c>
      <c r="S286" s="26" t="s">
        <v>477</v>
      </c>
      <c r="T286" s="27" t="s">
        <v>474</v>
      </c>
      <c r="U286" s="13">
        <v>221</v>
      </c>
      <c r="V286" s="22">
        <v>1</v>
      </c>
      <c r="W286" s="22">
        <v>14</v>
      </c>
      <c r="X286" s="22">
        <f>IF(V286, ROUND(W286/V286*100, 2),0)</f>
        <v>1400</v>
      </c>
      <c r="Y286" s="26" t="s">
        <v>477</v>
      </c>
      <c r="Z286" s="27" t="s">
        <v>474</v>
      </c>
      <c r="AA286" s="13">
        <v>221</v>
      </c>
      <c r="AB286" s="22">
        <v>148</v>
      </c>
      <c r="AC286" s="22">
        <v>172</v>
      </c>
      <c r="AD286" s="22">
        <f>IF(AB286, ROUND(AC286/AB286*100, 2),0)</f>
        <v>116.22</v>
      </c>
      <c r="AE286" s="26" t="s">
        <v>477</v>
      </c>
      <c r="AF286" s="27" t="s">
        <v>474</v>
      </c>
      <c r="AG286" s="13">
        <v>221</v>
      </c>
      <c r="AH286" s="22">
        <v>1028</v>
      </c>
      <c r="AI286" s="22">
        <v>960</v>
      </c>
      <c r="AJ286" s="22">
        <f>IF(AH286, ROUND(AI286/AH286*100, 2),0)</f>
        <v>93.39</v>
      </c>
      <c r="AK286" s="26" t="s">
        <v>477</v>
      </c>
      <c r="AL286" s="27" t="s">
        <v>474</v>
      </c>
      <c r="AM286" s="13">
        <v>221</v>
      </c>
      <c r="AN286" s="22">
        <v>525</v>
      </c>
      <c r="AO286" s="22">
        <v>614</v>
      </c>
      <c r="AP286" s="22">
        <f>IF(AN286, ROUND(AO286/AN286*100, 2),0)</f>
        <v>116.95</v>
      </c>
      <c r="AQ286" s="26" t="s">
        <v>477</v>
      </c>
      <c r="AR286" s="27" t="s">
        <v>474</v>
      </c>
      <c r="AS286" s="13">
        <v>221</v>
      </c>
      <c r="AT286" s="22">
        <v>981</v>
      </c>
      <c r="AU286" s="22">
        <v>845</v>
      </c>
      <c r="AV286" s="22">
        <f>IF(AT286, ROUND(AU286/AT286*100, 2),0)</f>
        <v>86.14</v>
      </c>
      <c r="AW286" s="26" t="s">
        <v>477</v>
      </c>
      <c r="AX286" s="27" t="s">
        <v>474</v>
      </c>
      <c r="AY286" s="13">
        <v>221</v>
      </c>
      <c r="AZ286" s="22">
        <v>98</v>
      </c>
      <c r="BA286" s="22">
        <v>411</v>
      </c>
      <c r="BB286" s="22">
        <f>IF(AZ286, ROUND(BA286/AZ286*100, 2),0)</f>
        <v>419.39</v>
      </c>
      <c r="BC286" s="26" t="s">
        <v>477</v>
      </c>
      <c r="BD286" s="27" t="s">
        <v>474</v>
      </c>
      <c r="BE286" s="13">
        <v>221</v>
      </c>
      <c r="BF286" s="22">
        <v>954</v>
      </c>
      <c r="BG286" s="22">
        <v>991</v>
      </c>
      <c r="BH286" s="22">
        <f>IF(BF286, ROUND(BG286/BF286*100, 2),0)</f>
        <v>103.88</v>
      </c>
      <c r="BI286" s="26" t="s">
        <v>477</v>
      </c>
      <c r="BJ286" s="27" t="s">
        <v>474</v>
      </c>
      <c r="BK286" s="13">
        <v>221</v>
      </c>
      <c r="BL286" s="22">
        <v>882</v>
      </c>
      <c r="BM286" s="22">
        <v>1317</v>
      </c>
      <c r="BN286" s="22">
        <f>IF(BL286, ROUND(BM286/BL286*100, 2),0)</f>
        <v>149.32</v>
      </c>
      <c r="BO286" s="26" t="s">
        <v>477</v>
      </c>
      <c r="BP286" s="27" t="s">
        <v>474</v>
      </c>
      <c r="BQ286" s="13">
        <v>221</v>
      </c>
      <c r="BR286" s="22">
        <v>1637</v>
      </c>
      <c r="BS286" s="22">
        <v>26</v>
      </c>
      <c r="BT286" s="22">
        <f>IF(BR286, ROUND(BS286/BR286*100, 2),0)</f>
        <v>1.59</v>
      </c>
      <c r="BU286" s="26" t="s">
        <v>477</v>
      </c>
      <c r="BV286" s="27" t="s">
        <v>474</v>
      </c>
      <c r="BW286" s="13">
        <v>221</v>
      </c>
      <c r="BX286" s="22">
        <v>218</v>
      </c>
      <c r="BY286" s="22">
        <v>96</v>
      </c>
      <c r="BZ286" s="22">
        <f>IF(BX286, ROUND(BY286/BX286*100, 2),0)</f>
        <v>44.04</v>
      </c>
      <c r="CA286" s="26" t="s">
        <v>477</v>
      </c>
      <c r="CB286" s="27" t="s">
        <v>474</v>
      </c>
      <c r="CC286" s="13">
        <v>221</v>
      </c>
      <c r="CD286" s="22">
        <v>0</v>
      </c>
      <c r="CE286" s="22">
        <v>0</v>
      </c>
      <c r="CF286" s="22">
        <f>IF(CD286, ROUND(CE286/CD286*100, 2),0)</f>
        <v>0</v>
      </c>
      <c r="CG286" s="26" t="s">
        <v>477</v>
      </c>
      <c r="CH286" s="27" t="s">
        <v>474</v>
      </c>
      <c r="CI286" s="13">
        <v>221</v>
      </c>
      <c r="CJ286" s="22">
        <v>44</v>
      </c>
      <c r="CK286" s="22">
        <v>0</v>
      </c>
      <c r="CL286" s="22">
        <f>IF(CJ286, ROUND(CK286/CJ286*100, 2),0)</f>
        <v>0</v>
      </c>
    </row>
    <row r="287" spans="1:90" ht="38.65" customHeight="1" x14ac:dyDescent="0.25">
      <c r="A287" s="16" t="s">
        <v>478</v>
      </c>
      <c r="B287" s="29" t="s">
        <v>479</v>
      </c>
      <c r="C287" s="18" t="s">
        <v>12</v>
      </c>
      <c r="D287" s="25"/>
      <c r="E287" s="25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  <c r="BC287" s="16" t="s">
        <v>478</v>
      </c>
      <c r="BD287" s="29" t="s">
        <v>479</v>
      </c>
      <c r="BE287" s="18" t="s">
        <v>12</v>
      </c>
      <c r="BF287" s="25"/>
      <c r="BG287" s="25"/>
      <c r="BH287" s="19"/>
      <c r="BI287" s="16" t="s">
        <v>478</v>
      </c>
      <c r="BJ287" s="29" t="s">
        <v>479</v>
      </c>
      <c r="BK287" s="18" t="s">
        <v>12</v>
      </c>
      <c r="BL287" s="25"/>
      <c r="BM287" s="25"/>
      <c r="BN287" s="19"/>
      <c r="BO287" s="16" t="s">
        <v>478</v>
      </c>
      <c r="BP287" s="29" t="s">
        <v>479</v>
      </c>
      <c r="BQ287" s="18" t="s">
        <v>12</v>
      </c>
      <c r="BR287" s="25"/>
      <c r="BS287" s="25"/>
      <c r="BT287" s="19"/>
      <c r="BU287" s="16" t="s">
        <v>478</v>
      </c>
      <c r="BV287" s="29" t="s">
        <v>479</v>
      </c>
      <c r="BW287" s="18" t="s">
        <v>12</v>
      </c>
      <c r="BX287" s="25"/>
      <c r="BY287" s="25"/>
      <c r="BZ287" s="19"/>
      <c r="CA287" s="16" t="s">
        <v>478</v>
      </c>
      <c r="CB287" s="29" t="s">
        <v>479</v>
      </c>
      <c r="CC287" s="18" t="s">
        <v>12</v>
      </c>
      <c r="CD287" s="25"/>
      <c r="CE287" s="25"/>
      <c r="CF287" s="19"/>
      <c r="CG287" s="16" t="s">
        <v>478</v>
      </c>
      <c r="CH287" s="29" t="s">
        <v>479</v>
      </c>
      <c r="CI287" s="18" t="s">
        <v>12</v>
      </c>
      <c r="CJ287" s="25"/>
      <c r="CK287" s="25"/>
      <c r="CL287" s="19"/>
    </row>
    <row r="288" spans="1:90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98">SUM(OFFSET(D288,0,6),OFFSET(D288,0,12),OFFSET(D288,0,18),OFFSET(D288,0,24),OFFSET(D288,0,30),OFFSET(D288,0,36),OFFSET(D288,0,42),OFFSET(D288,0,48),OFFSET(D288,0,54),OFFSET(D288,0,60),OFFSET(D288,0,66),OFFSET(D288,0,72),OFFSET(D288,0,78),OFFSET(D288,0,84))</f>
        <v>9233</v>
      </c>
      <c r="E288" s="22">
        <f t="shared" ca="1" si="198"/>
        <v>6554</v>
      </c>
      <c r="F288" s="22">
        <f ca="1">IF(D288, ROUND(E288/D288*100, 2),0)</f>
        <v>70.98</v>
      </c>
      <c r="G288" s="26" t="s">
        <v>480</v>
      </c>
      <c r="H288" s="30" t="s">
        <v>481</v>
      </c>
      <c r="I288" s="13">
        <v>222</v>
      </c>
      <c r="J288" s="22">
        <v>337</v>
      </c>
      <c r="K288" s="22">
        <v>542</v>
      </c>
      <c r="L288" s="22">
        <f>IF(J288, ROUND(K288/J288*100, 2),0)</f>
        <v>160.83000000000001</v>
      </c>
      <c r="M288" s="26" t="s">
        <v>480</v>
      </c>
      <c r="N288" s="30" t="s">
        <v>481</v>
      </c>
      <c r="O288" s="13">
        <v>222</v>
      </c>
      <c r="P288" s="22">
        <v>401</v>
      </c>
      <c r="Q288" s="22">
        <v>55</v>
      </c>
      <c r="R288" s="22">
        <f>IF(P288, ROUND(Q288/P288*100, 2),0)</f>
        <v>13.72</v>
      </c>
      <c r="S288" s="26" t="s">
        <v>480</v>
      </c>
      <c r="T288" s="30" t="s">
        <v>481</v>
      </c>
      <c r="U288" s="13">
        <v>222</v>
      </c>
      <c r="V288" s="22">
        <v>83</v>
      </c>
      <c r="W288" s="22">
        <v>110</v>
      </c>
      <c r="X288" s="22">
        <f>IF(V288, ROUND(W288/V288*100, 2),0)</f>
        <v>132.53</v>
      </c>
      <c r="Y288" s="26" t="s">
        <v>480</v>
      </c>
      <c r="Z288" s="30" t="s">
        <v>481</v>
      </c>
      <c r="AA288" s="13">
        <v>222</v>
      </c>
      <c r="AB288" s="22">
        <v>485</v>
      </c>
      <c r="AC288" s="22">
        <v>231</v>
      </c>
      <c r="AD288" s="22">
        <f>IF(AB288, ROUND(AC288/AB288*100, 2),0)</f>
        <v>47.63</v>
      </c>
      <c r="AE288" s="26" t="s">
        <v>480</v>
      </c>
      <c r="AF288" s="30" t="s">
        <v>481</v>
      </c>
      <c r="AG288" s="13">
        <v>222</v>
      </c>
      <c r="AH288" s="22">
        <v>263</v>
      </c>
      <c r="AI288" s="22">
        <v>495</v>
      </c>
      <c r="AJ288" s="22">
        <f>IF(AH288, ROUND(AI288/AH288*100, 2),0)</f>
        <v>188.21</v>
      </c>
      <c r="AK288" s="26" t="s">
        <v>480</v>
      </c>
      <c r="AL288" s="30" t="s">
        <v>481</v>
      </c>
      <c r="AM288" s="13">
        <v>222</v>
      </c>
      <c r="AN288" s="22">
        <v>313</v>
      </c>
      <c r="AO288" s="22">
        <v>124</v>
      </c>
      <c r="AP288" s="22">
        <f>IF(AN288, ROUND(AO288/AN288*100, 2),0)</f>
        <v>39.619999999999997</v>
      </c>
      <c r="AQ288" s="26" t="s">
        <v>480</v>
      </c>
      <c r="AR288" s="30" t="s">
        <v>481</v>
      </c>
      <c r="AS288" s="13">
        <v>222</v>
      </c>
      <c r="AT288" s="22">
        <v>1391</v>
      </c>
      <c r="AU288" s="22">
        <v>2386</v>
      </c>
      <c r="AV288" s="22">
        <f>IF(AT288, ROUND(AU288/AT288*100, 2),0)</f>
        <v>171.53</v>
      </c>
      <c r="AW288" s="26" t="s">
        <v>480</v>
      </c>
      <c r="AX288" s="30" t="s">
        <v>481</v>
      </c>
      <c r="AY288" s="13">
        <v>222</v>
      </c>
      <c r="AZ288" s="22">
        <v>237</v>
      </c>
      <c r="BA288" s="22">
        <v>52</v>
      </c>
      <c r="BB288" s="22">
        <f>IF(AZ288, ROUND(BA288/AZ288*100, 2),0)</f>
        <v>21.94</v>
      </c>
      <c r="BC288" s="26" t="s">
        <v>480</v>
      </c>
      <c r="BD288" s="30" t="s">
        <v>481</v>
      </c>
      <c r="BE288" s="13">
        <v>222</v>
      </c>
      <c r="BF288" s="22">
        <v>1641</v>
      </c>
      <c r="BG288" s="22">
        <v>485</v>
      </c>
      <c r="BH288" s="22">
        <f>IF(BF288, ROUND(BG288/BF288*100, 2),0)</f>
        <v>29.56</v>
      </c>
      <c r="BI288" s="26" t="s">
        <v>480</v>
      </c>
      <c r="BJ288" s="30" t="s">
        <v>481</v>
      </c>
      <c r="BK288" s="13">
        <v>222</v>
      </c>
      <c r="BL288" s="22">
        <v>1020</v>
      </c>
      <c r="BM288" s="22">
        <v>918</v>
      </c>
      <c r="BN288" s="22">
        <f>IF(BL288, ROUND(BM288/BL288*100, 2),0)</f>
        <v>90</v>
      </c>
      <c r="BO288" s="26" t="s">
        <v>480</v>
      </c>
      <c r="BP288" s="30" t="s">
        <v>481</v>
      </c>
      <c r="BQ288" s="13">
        <v>222</v>
      </c>
      <c r="BR288" s="22">
        <v>1183</v>
      </c>
      <c r="BS288" s="22">
        <v>121</v>
      </c>
      <c r="BT288" s="22">
        <f>IF(BR288, ROUND(BS288/BR288*100, 2),0)</f>
        <v>10.23</v>
      </c>
      <c r="BU288" s="26" t="s">
        <v>480</v>
      </c>
      <c r="BV288" s="30" t="s">
        <v>481</v>
      </c>
      <c r="BW288" s="13">
        <v>222</v>
      </c>
      <c r="BX288" s="22">
        <v>473</v>
      </c>
      <c r="BY288" s="22">
        <v>246</v>
      </c>
      <c r="BZ288" s="22">
        <f>IF(BX288, ROUND(BY288/BX288*100, 2),0)</f>
        <v>52.01</v>
      </c>
      <c r="CA288" s="26" t="s">
        <v>480</v>
      </c>
      <c r="CB288" s="30" t="s">
        <v>481</v>
      </c>
      <c r="CC288" s="13">
        <v>222</v>
      </c>
      <c r="CD288" s="22">
        <v>712</v>
      </c>
      <c r="CE288" s="22">
        <v>540</v>
      </c>
      <c r="CF288" s="22">
        <f>IF(CD288, ROUND(CE288/CD288*100, 2),0)</f>
        <v>75.84</v>
      </c>
      <c r="CG288" s="26" t="s">
        <v>480</v>
      </c>
      <c r="CH288" s="30" t="s">
        <v>481</v>
      </c>
      <c r="CI288" s="13">
        <v>222</v>
      </c>
      <c r="CJ288" s="22">
        <v>694</v>
      </c>
      <c r="CK288" s="22">
        <v>249</v>
      </c>
      <c r="CL288" s="22">
        <f>IF(CJ288, ROUND(CK288/CJ288*100, 2),0)</f>
        <v>35.880000000000003</v>
      </c>
    </row>
    <row r="289" spans="1:90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98"/>
        <v>21745</v>
      </c>
      <c r="E289" s="22">
        <f t="shared" ca="1" si="198"/>
        <v>13499</v>
      </c>
      <c r="F289" s="22">
        <f ca="1">IF(D289, ROUND(E289/D289*100, 2),0)</f>
        <v>62.08</v>
      </c>
      <c r="G289" s="26" t="s">
        <v>482</v>
      </c>
      <c r="H289" s="30" t="s">
        <v>483</v>
      </c>
      <c r="I289" s="13">
        <v>223</v>
      </c>
      <c r="J289" s="22">
        <v>545</v>
      </c>
      <c r="K289" s="22">
        <v>525</v>
      </c>
      <c r="L289" s="22">
        <f>IF(J289, ROUND(K289/J289*100, 2),0)</f>
        <v>96.33</v>
      </c>
      <c r="M289" s="26" t="s">
        <v>482</v>
      </c>
      <c r="N289" s="30" t="s">
        <v>483</v>
      </c>
      <c r="O289" s="13">
        <v>223</v>
      </c>
      <c r="P289" s="22">
        <v>564</v>
      </c>
      <c r="Q289" s="22">
        <v>204</v>
      </c>
      <c r="R289" s="22">
        <f>IF(P289, ROUND(Q289/P289*100, 2),0)</f>
        <v>36.17</v>
      </c>
      <c r="S289" s="26" t="s">
        <v>482</v>
      </c>
      <c r="T289" s="30" t="s">
        <v>483</v>
      </c>
      <c r="U289" s="13">
        <v>223</v>
      </c>
      <c r="V289" s="22">
        <v>266</v>
      </c>
      <c r="W289" s="22">
        <v>185</v>
      </c>
      <c r="X289" s="22">
        <f>IF(V289, ROUND(W289/V289*100, 2),0)</f>
        <v>69.55</v>
      </c>
      <c r="Y289" s="26" t="s">
        <v>482</v>
      </c>
      <c r="Z289" s="30" t="s">
        <v>483</v>
      </c>
      <c r="AA289" s="13">
        <v>223</v>
      </c>
      <c r="AB289" s="22">
        <v>817</v>
      </c>
      <c r="AC289" s="22">
        <v>734</v>
      </c>
      <c r="AD289" s="22">
        <f>IF(AB289, ROUND(AC289/AB289*100, 2),0)</f>
        <v>89.84</v>
      </c>
      <c r="AE289" s="26" t="s">
        <v>482</v>
      </c>
      <c r="AF289" s="30" t="s">
        <v>483</v>
      </c>
      <c r="AG289" s="13">
        <v>223</v>
      </c>
      <c r="AH289" s="22">
        <v>1387</v>
      </c>
      <c r="AI289" s="22">
        <v>794</v>
      </c>
      <c r="AJ289" s="22">
        <f>IF(AH289, ROUND(AI289/AH289*100, 2),0)</f>
        <v>57.25</v>
      </c>
      <c r="AK289" s="26" t="s">
        <v>482</v>
      </c>
      <c r="AL289" s="30" t="s">
        <v>483</v>
      </c>
      <c r="AM289" s="13">
        <v>223</v>
      </c>
      <c r="AN289" s="22">
        <v>914</v>
      </c>
      <c r="AO289" s="22">
        <v>365</v>
      </c>
      <c r="AP289" s="22">
        <f>IF(AN289, ROUND(AO289/AN289*100, 2),0)</f>
        <v>39.93</v>
      </c>
      <c r="AQ289" s="26" t="s">
        <v>482</v>
      </c>
      <c r="AR289" s="30" t="s">
        <v>483</v>
      </c>
      <c r="AS289" s="13">
        <v>223</v>
      </c>
      <c r="AT289" s="22">
        <v>5753</v>
      </c>
      <c r="AU289" s="22">
        <v>3618</v>
      </c>
      <c r="AV289" s="22">
        <f>IF(AT289, ROUND(AU289/AT289*100, 2),0)</f>
        <v>62.89</v>
      </c>
      <c r="AW289" s="26" t="s">
        <v>482</v>
      </c>
      <c r="AX289" s="30" t="s">
        <v>483</v>
      </c>
      <c r="AY289" s="13">
        <v>223</v>
      </c>
      <c r="AZ289" s="22">
        <v>133</v>
      </c>
      <c r="BA289" s="22">
        <v>630</v>
      </c>
      <c r="BB289" s="22">
        <f>IF(AZ289, ROUND(BA289/AZ289*100, 2),0)</f>
        <v>473.68</v>
      </c>
      <c r="BC289" s="26" t="s">
        <v>482</v>
      </c>
      <c r="BD289" s="30" t="s">
        <v>483</v>
      </c>
      <c r="BE289" s="13">
        <v>223</v>
      </c>
      <c r="BF289" s="22">
        <v>2265</v>
      </c>
      <c r="BG289" s="22">
        <v>1054</v>
      </c>
      <c r="BH289" s="22">
        <f>IF(BF289, ROUND(BG289/BF289*100, 2),0)</f>
        <v>46.53</v>
      </c>
      <c r="BI289" s="26" t="s">
        <v>482</v>
      </c>
      <c r="BJ289" s="30" t="s">
        <v>483</v>
      </c>
      <c r="BK289" s="13">
        <v>223</v>
      </c>
      <c r="BL289" s="22">
        <v>2385</v>
      </c>
      <c r="BM289" s="22">
        <v>1861</v>
      </c>
      <c r="BN289" s="22">
        <f>IF(BL289, ROUND(BM289/BL289*100, 2),0)</f>
        <v>78.03</v>
      </c>
      <c r="BO289" s="26" t="s">
        <v>482</v>
      </c>
      <c r="BP289" s="30" t="s">
        <v>483</v>
      </c>
      <c r="BQ289" s="13">
        <v>223</v>
      </c>
      <c r="BR289" s="22">
        <v>2885</v>
      </c>
      <c r="BS289" s="22">
        <v>112</v>
      </c>
      <c r="BT289" s="22">
        <f>IF(BR289, ROUND(BS289/BR289*100, 2),0)</f>
        <v>3.88</v>
      </c>
      <c r="BU289" s="26" t="s">
        <v>482</v>
      </c>
      <c r="BV289" s="30" t="s">
        <v>483</v>
      </c>
      <c r="BW289" s="13">
        <v>223</v>
      </c>
      <c r="BX289" s="22">
        <v>1099</v>
      </c>
      <c r="BY289" s="22">
        <v>772</v>
      </c>
      <c r="BZ289" s="22">
        <f>IF(BX289, ROUND(BY289/BX289*100, 2),0)</f>
        <v>70.25</v>
      </c>
      <c r="CA289" s="26" t="s">
        <v>482</v>
      </c>
      <c r="CB289" s="30" t="s">
        <v>483</v>
      </c>
      <c r="CC289" s="13">
        <v>223</v>
      </c>
      <c r="CD289" s="22">
        <v>887</v>
      </c>
      <c r="CE289" s="22">
        <v>1788</v>
      </c>
      <c r="CF289" s="22">
        <f>IF(CD289, ROUND(CE289/CD289*100, 2),0)</f>
        <v>201.58</v>
      </c>
      <c r="CG289" s="26" t="s">
        <v>482</v>
      </c>
      <c r="CH289" s="30" t="s">
        <v>483</v>
      </c>
      <c r="CI289" s="13">
        <v>223</v>
      </c>
      <c r="CJ289" s="22">
        <v>1845</v>
      </c>
      <c r="CK289" s="22">
        <v>857</v>
      </c>
      <c r="CL289" s="22">
        <f>IF(CJ289, ROUND(CK289/CJ289*100, 2),0)</f>
        <v>46.45</v>
      </c>
    </row>
    <row r="290" spans="1:90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98"/>
        <v>6625</v>
      </c>
      <c r="E290" s="22">
        <f t="shared" ca="1" si="198"/>
        <v>3315</v>
      </c>
      <c r="F290" s="22">
        <f ca="1">IF(D290, ROUND(E290/D290*100, 2),0)</f>
        <v>50.04</v>
      </c>
      <c r="G290" s="26" t="s">
        <v>484</v>
      </c>
      <c r="H290" s="30" t="s">
        <v>485</v>
      </c>
      <c r="I290" s="13">
        <v>224</v>
      </c>
      <c r="J290" s="22">
        <v>37</v>
      </c>
      <c r="K290" s="22">
        <v>51</v>
      </c>
      <c r="L290" s="22">
        <f>IF(J290, ROUND(K290/J290*100, 2),0)</f>
        <v>137.84</v>
      </c>
      <c r="M290" s="26" t="s">
        <v>484</v>
      </c>
      <c r="N290" s="30" t="s">
        <v>485</v>
      </c>
      <c r="O290" s="13">
        <v>224</v>
      </c>
      <c r="P290" s="22">
        <v>1038</v>
      </c>
      <c r="Q290" s="22">
        <v>112</v>
      </c>
      <c r="R290" s="22">
        <f>IF(P290, ROUND(Q290/P290*100, 2),0)</f>
        <v>10.79</v>
      </c>
      <c r="S290" s="26" t="s">
        <v>484</v>
      </c>
      <c r="T290" s="30" t="s">
        <v>485</v>
      </c>
      <c r="U290" s="13">
        <v>224</v>
      </c>
      <c r="V290" s="22">
        <v>23</v>
      </c>
      <c r="W290" s="22">
        <v>11</v>
      </c>
      <c r="X290" s="22">
        <f>IF(V290, ROUND(W290/V290*100, 2),0)</f>
        <v>47.83</v>
      </c>
      <c r="Y290" s="26" t="s">
        <v>484</v>
      </c>
      <c r="Z290" s="30" t="s">
        <v>485</v>
      </c>
      <c r="AA290" s="13">
        <v>224</v>
      </c>
      <c r="AB290" s="22">
        <v>308</v>
      </c>
      <c r="AC290" s="22">
        <v>201</v>
      </c>
      <c r="AD290" s="22">
        <f>IF(AB290, ROUND(AC290/AB290*100, 2),0)</f>
        <v>65.260000000000005</v>
      </c>
      <c r="AE290" s="26" t="s">
        <v>484</v>
      </c>
      <c r="AF290" s="30" t="s">
        <v>485</v>
      </c>
      <c r="AG290" s="13">
        <v>224</v>
      </c>
      <c r="AH290" s="22">
        <v>791</v>
      </c>
      <c r="AI290" s="22">
        <v>288</v>
      </c>
      <c r="AJ290" s="22">
        <f>IF(AH290, ROUND(AI290/AH290*100, 2),0)</f>
        <v>36.409999999999997</v>
      </c>
      <c r="AK290" s="26" t="s">
        <v>484</v>
      </c>
      <c r="AL290" s="30" t="s">
        <v>485</v>
      </c>
      <c r="AM290" s="13">
        <v>224</v>
      </c>
      <c r="AN290" s="22">
        <v>259</v>
      </c>
      <c r="AO290" s="22">
        <v>103</v>
      </c>
      <c r="AP290" s="22">
        <f>IF(AN290, ROUND(AO290/AN290*100, 2),0)</f>
        <v>39.770000000000003</v>
      </c>
      <c r="AQ290" s="26" t="s">
        <v>484</v>
      </c>
      <c r="AR290" s="30" t="s">
        <v>485</v>
      </c>
      <c r="AS290" s="13">
        <v>224</v>
      </c>
      <c r="AT290" s="22">
        <v>773</v>
      </c>
      <c r="AU290" s="22">
        <v>1411</v>
      </c>
      <c r="AV290" s="22">
        <f>IF(AT290, ROUND(AU290/AT290*100, 2),0)</f>
        <v>182.54</v>
      </c>
      <c r="AW290" s="26" t="s">
        <v>484</v>
      </c>
      <c r="AX290" s="30" t="s">
        <v>485</v>
      </c>
      <c r="AY290" s="13">
        <v>224</v>
      </c>
      <c r="AZ290" s="22">
        <v>90</v>
      </c>
      <c r="BA290" s="22">
        <v>20</v>
      </c>
      <c r="BB290" s="22">
        <f>IF(AZ290, ROUND(BA290/AZ290*100, 2),0)</f>
        <v>22.22</v>
      </c>
      <c r="BC290" s="26" t="s">
        <v>484</v>
      </c>
      <c r="BD290" s="30" t="s">
        <v>485</v>
      </c>
      <c r="BE290" s="13">
        <v>224</v>
      </c>
      <c r="BF290" s="22">
        <v>760</v>
      </c>
      <c r="BG290" s="22">
        <v>395</v>
      </c>
      <c r="BH290" s="22">
        <f>IF(BF290, ROUND(BG290/BF290*100, 2),0)</f>
        <v>51.97</v>
      </c>
      <c r="BI290" s="26" t="s">
        <v>484</v>
      </c>
      <c r="BJ290" s="30" t="s">
        <v>485</v>
      </c>
      <c r="BK290" s="13">
        <v>224</v>
      </c>
      <c r="BL290" s="22">
        <v>1159</v>
      </c>
      <c r="BM290" s="22">
        <v>94</v>
      </c>
      <c r="BN290" s="22">
        <f>IF(BL290, ROUND(BM290/BL290*100, 2),0)</f>
        <v>8.11</v>
      </c>
      <c r="BO290" s="26" t="s">
        <v>484</v>
      </c>
      <c r="BP290" s="30" t="s">
        <v>485</v>
      </c>
      <c r="BQ290" s="13">
        <v>224</v>
      </c>
      <c r="BR290" s="22">
        <v>674</v>
      </c>
      <c r="BS290" s="22">
        <v>68</v>
      </c>
      <c r="BT290" s="22">
        <f>IF(BR290, ROUND(BS290/BR290*100, 2),0)</f>
        <v>10.09</v>
      </c>
      <c r="BU290" s="26" t="s">
        <v>484</v>
      </c>
      <c r="BV290" s="30" t="s">
        <v>485</v>
      </c>
      <c r="BW290" s="13">
        <v>224</v>
      </c>
      <c r="BX290" s="22">
        <v>272</v>
      </c>
      <c r="BY290" s="22">
        <v>211</v>
      </c>
      <c r="BZ290" s="22">
        <f>IF(BX290, ROUND(BY290/BX290*100, 2),0)</f>
        <v>77.569999999999993</v>
      </c>
      <c r="CA290" s="26" t="s">
        <v>484</v>
      </c>
      <c r="CB290" s="30" t="s">
        <v>485</v>
      </c>
      <c r="CC290" s="13">
        <v>224</v>
      </c>
      <c r="CD290" s="22">
        <v>121</v>
      </c>
      <c r="CE290" s="22">
        <v>230</v>
      </c>
      <c r="CF290" s="22">
        <f>IF(CD290, ROUND(CE290/CD290*100, 2),0)</f>
        <v>190.08</v>
      </c>
      <c r="CG290" s="26" t="s">
        <v>484</v>
      </c>
      <c r="CH290" s="30" t="s">
        <v>485</v>
      </c>
      <c r="CI290" s="13">
        <v>224</v>
      </c>
      <c r="CJ290" s="22">
        <v>320</v>
      </c>
      <c r="CK290" s="22">
        <v>120</v>
      </c>
      <c r="CL290" s="22">
        <f>IF(CJ290, ROUND(CK290/CJ290*100, 2),0)</f>
        <v>37.5</v>
      </c>
    </row>
    <row r="291" spans="1:90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98"/>
        <v>6309</v>
      </c>
      <c r="E291" s="22">
        <f t="shared" ca="1" si="198"/>
        <v>2729</v>
      </c>
      <c r="F291" s="22">
        <f ca="1">IF(D291, ROUND(E291/D291*100, 2),0)</f>
        <v>43.26</v>
      </c>
      <c r="G291" s="20" t="s">
        <v>486</v>
      </c>
      <c r="H291" s="28" t="s">
        <v>487</v>
      </c>
      <c r="I291" s="13">
        <v>225</v>
      </c>
      <c r="J291" s="22">
        <v>0</v>
      </c>
      <c r="K291" s="22">
        <v>0</v>
      </c>
      <c r="L291" s="22">
        <f>IF(J291, ROUND(K291/J291*100, 2),0)</f>
        <v>0</v>
      </c>
      <c r="M291" s="20" t="s">
        <v>486</v>
      </c>
      <c r="N291" s="28" t="s">
        <v>487</v>
      </c>
      <c r="O291" s="13">
        <v>225</v>
      </c>
      <c r="P291" s="22">
        <v>166</v>
      </c>
      <c r="Q291" s="22">
        <v>75</v>
      </c>
      <c r="R291" s="22">
        <f>IF(P291, ROUND(Q291/P291*100, 2),0)</f>
        <v>45.18</v>
      </c>
      <c r="S291" s="20" t="s">
        <v>486</v>
      </c>
      <c r="T291" s="28" t="s">
        <v>487</v>
      </c>
      <c r="U291" s="13">
        <v>225</v>
      </c>
      <c r="V291" s="22">
        <v>136</v>
      </c>
      <c r="W291" s="22">
        <v>86</v>
      </c>
      <c r="X291" s="22">
        <f>IF(V291, ROUND(W291/V291*100, 2),0)</f>
        <v>63.24</v>
      </c>
      <c r="Y291" s="20" t="s">
        <v>486</v>
      </c>
      <c r="Z291" s="28" t="s">
        <v>487</v>
      </c>
      <c r="AA291" s="13">
        <v>225</v>
      </c>
      <c r="AB291" s="22">
        <v>416</v>
      </c>
      <c r="AC291" s="22">
        <v>202</v>
      </c>
      <c r="AD291" s="22">
        <f>IF(AB291, ROUND(AC291/AB291*100, 2),0)</f>
        <v>48.56</v>
      </c>
      <c r="AE291" s="20" t="s">
        <v>486</v>
      </c>
      <c r="AF291" s="28" t="s">
        <v>487</v>
      </c>
      <c r="AG291" s="13">
        <v>225</v>
      </c>
      <c r="AH291" s="22">
        <v>576</v>
      </c>
      <c r="AI291" s="22">
        <v>149</v>
      </c>
      <c r="AJ291" s="22">
        <f>IF(AH291, ROUND(AI291/AH291*100, 2),0)</f>
        <v>25.87</v>
      </c>
      <c r="AK291" s="20" t="s">
        <v>486</v>
      </c>
      <c r="AL291" s="28" t="s">
        <v>487</v>
      </c>
      <c r="AM291" s="13">
        <v>225</v>
      </c>
      <c r="AN291" s="22">
        <v>406</v>
      </c>
      <c r="AO291" s="22">
        <v>182</v>
      </c>
      <c r="AP291" s="22">
        <f>IF(AN291, ROUND(AO291/AN291*100, 2),0)</f>
        <v>44.83</v>
      </c>
      <c r="AQ291" s="20" t="s">
        <v>486</v>
      </c>
      <c r="AR291" s="28" t="s">
        <v>487</v>
      </c>
      <c r="AS291" s="13">
        <v>225</v>
      </c>
      <c r="AT291" s="22">
        <v>764</v>
      </c>
      <c r="AU291" s="22">
        <v>180</v>
      </c>
      <c r="AV291" s="22">
        <f>IF(AT291, ROUND(AU291/AT291*100, 2),0)</f>
        <v>23.56</v>
      </c>
      <c r="AW291" s="20" t="s">
        <v>486</v>
      </c>
      <c r="AX291" s="28" t="s">
        <v>487</v>
      </c>
      <c r="AY291" s="13">
        <v>225</v>
      </c>
      <c r="AZ291" s="22">
        <v>826</v>
      </c>
      <c r="BA291" s="22">
        <v>248</v>
      </c>
      <c r="BB291" s="22">
        <f>IF(AZ291, ROUND(BA291/AZ291*100, 2),0)</f>
        <v>30.02</v>
      </c>
      <c r="BC291" s="20" t="s">
        <v>486</v>
      </c>
      <c r="BD291" s="28" t="s">
        <v>487</v>
      </c>
      <c r="BE291" s="13">
        <v>225</v>
      </c>
      <c r="BF291" s="22">
        <v>868</v>
      </c>
      <c r="BG291" s="22">
        <v>247</v>
      </c>
      <c r="BH291" s="22">
        <f>IF(BF291, ROUND(BG291/BF291*100, 2),0)</f>
        <v>28.46</v>
      </c>
      <c r="BI291" s="20" t="s">
        <v>486</v>
      </c>
      <c r="BJ291" s="28" t="s">
        <v>487</v>
      </c>
      <c r="BK291" s="13">
        <v>225</v>
      </c>
      <c r="BL291" s="22">
        <v>277</v>
      </c>
      <c r="BM291" s="22">
        <v>149</v>
      </c>
      <c r="BN291" s="22">
        <f>IF(BL291, ROUND(BM291/BL291*100, 2),0)</f>
        <v>53.79</v>
      </c>
      <c r="BO291" s="20" t="s">
        <v>486</v>
      </c>
      <c r="BP291" s="28" t="s">
        <v>487</v>
      </c>
      <c r="BQ291" s="13">
        <v>225</v>
      </c>
      <c r="BR291" s="22">
        <v>79</v>
      </c>
      <c r="BS291" s="22">
        <v>15</v>
      </c>
      <c r="BT291" s="22">
        <f>IF(BR291, ROUND(BS291/BR291*100, 2),0)</f>
        <v>18.989999999999998</v>
      </c>
      <c r="BU291" s="20" t="s">
        <v>486</v>
      </c>
      <c r="BV291" s="28" t="s">
        <v>487</v>
      </c>
      <c r="BW291" s="13">
        <v>225</v>
      </c>
      <c r="BX291" s="22">
        <v>0</v>
      </c>
      <c r="BY291" s="22">
        <v>0</v>
      </c>
      <c r="BZ291" s="22">
        <f>IF(BX291, ROUND(BY291/BX291*100, 2),0)</f>
        <v>0</v>
      </c>
      <c r="CA291" s="20" t="s">
        <v>486</v>
      </c>
      <c r="CB291" s="28" t="s">
        <v>487</v>
      </c>
      <c r="CC291" s="13">
        <v>225</v>
      </c>
      <c r="CD291" s="22">
        <v>1380</v>
      </c>
      <c r="CE291" s="22">
        <v>1196</v>
      </c>
      <c r="CF291" s="22">
        <f>IF(CD291, ROUND(CE291/CD291*100, 2),0)</f>
        <v>86.67</v>
      </c>
      <c r="CG291" s="20" t="s">
        <v>486</v>
      </c>
      <c r="CH291" s="28" t="s">
        <v>487</v>
      </c>
      <c r="CI291" s="13">
        <v>225</v>
      </c>
      <c r="CJ291" s="22">
        <v>415</v>
      </c>
      <c r="CK291" s="22">
        <v>0</v>
      </c>
      <c r="CL291" s="22">
        <f>IF(CJ291, ROUND(CK291/CJ291*100, 2),0)</f>
        <v>0</v>
      </c>
    </row>
    <row r="292" spans="1:90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98"/>
        <v>2882</v>
      </c>
      <c r="E292" s="22">
        <f t="shared" ca="1" si="198"/>
        <v>2349</v>
      </c>
      <c r="F292" s="22">
        <f ca="1">IF(D292, ROUND(E292/D292*100, 2),0)</f>
        <v>81.510000000000005</v>
      </c>
      <c r="G292" s="20" t="s">
        <v>488</v>
      </c>
      <c r="H292" s="28" t="s">
        <v>489</v>
      </c>
      <c r="I292" s="13">
        <v>226</v>
      </c>
      <c r="J292" s="22">
        <v>198</v>
      </c>
      <c r="K292" s="22">
        <v>382</v>
      </c>
      <c r="L292" s="22">
        <f>IF(J292, ROUND(K292/J292*100, 2),0)</f>
        <v>192.93</v>
      </c>
      <c r="M292" s="20" t="s">
        <v>488</v>
      </c>
      <c r="N292" s="28" t="s">
        <v>489</v>
      </c>
      <c r="O292" s="13">
        <v>226</v>
      </c>
      <c r="P292" s="22">
        <v>36</v>
      </c>
      <c r="Q292" s="22">
        <v>8</v>
      </c>
      <c r="R292" s="22">
        <f>IF(P292, ROUND(Q292/P292*100, 2),0)</f>
        <v>22.22</v>
      </c>
      <c r="S292" s="20" t="s">
        <v>488</v>
      </c>
      <c r="T292" s="28" t="s">
        <v>489</v>
      </c>
      <c r="U292" s="13">
        <v>226</v>
      </c>
      <c r="V292" s="22">
        <v>56</v>
      </c>
      <c r="W292" s="22">
        <v>51</v>
      </c>
      <c r="X292" s="22">
        <f>IF(V292, ROUND(W292/V292*100, 2),0)</f>
        <v>91.07</v>
      </c>
      <c r="Y292" s="20" t="s">
        <v>488</v>
      </c>
      <c r="Z292" s="28" t="s">
        <v>489</v>
      </c>
      <c r="AA292" s="13">
        <v>226</v>
      </c>
      <c r="AB292" s="22">
        <v>519</v>
      </c>
      <c r="AC292" s="22">
        <v>523</v>
      </c>
      <c r="AD292" s="22">
        <f>IF(AB292, ROUND(AC292/AB292*100, 2),0)</f>
        <v>100.77</v>
      </c>
      <c r="AE292" s="20" t="s">
        <v>488</v>
      </c>
      <c r="AF292" s="28" t="s">
        <v>489</v>
      </c>
      <c r="AG292" s="13">
        <v>226</v>
      </c>
      <c r="AH292" s="22">
        <v>191</v>
      </c>
      <c r="AI292" s="22">
        <v>181</v>
      </c>
      <c r="AJ292" s="22">
        <f>IF(AH292, ROUND(AI292/AH292*100, 2),0)</f>
        <v>94.76</v>
      </c>
      <c r="AK292" s="20" t="s">
        <v>488</v>
      </c>
      <c r="AL292" s="28" t="s">
        <v>489</v>
      </c>
      <c r="AM292" s="13">
        <v>226</v>
      </c>
      <c r="AN292" s="22">
        <v>71</v>
      </c>
      <c r="AO292" s="22">
        <v>90</v>
      </c>
      <c r="AP292" s="22">
        <f>IF(AN292, ROUND(AO292/AN292*100, 2),0)</f>
        <v>126.76</v>
      </c>
      <c r="AQ292" s="20" t="s">
        <v>488</v>
      </c>
      <c r="AR292" s="28" t="s">
        <v>489</v>
      </c>
      <c r="AS292" s="13">
        <v>226</v>
      </c>
      <c r="AT292" s="22">
        <v>114</v>
      </c>
      <c r="AU292" s="22">
        <v>78</v>
      </c>
      <c r="AV292" s="22">
        <f>IF(AT292, ROUND(AU292/AT292*100, 2),0)</f>
        <v>68.42</v>
      </c>
      <c r="AW292" s="20" t="s">
        <v>488</v>
      </c>
      <c r="AX292" s="28" t="s">
        <v>489</v>
      </c>
      <c r="AY292" s="13">
        <v>226</v>
      </c>
      <c r="AZ292" s="22">
        <v>712</v>
      </c>
      <c r="BA292" s="22">
        <v>248</v>
      </c>
      <c r="BB292" s="22">
        <f>IF(AZ292, ROUND(BA292/AZ292*100, 2),0)</f>
        <v>34.83</v>
      </c>
      <c r="BC292" s="20" t="s">
        <v>488</v>
      </c>
      <c r="BD292" s="28" t="s">
        <v>489</v>
      </c>
      <c r="BE292" s="13">
        <v>226</v>
      </c>
      <c r="BF292" s="22">
        <v>170</v>
      </c>
      <c r="BG292" s="22">
        <v>186</v>
      </c>
      <c r="BH292" s="22">
        <f>IF(BF292, ROUND(BG292/BF292*100, 2),0)</f>
        <v>109.41</v>
      </c>
      <c r="BI292" s="20" t="s">
        <v>488</v>
      </c>
      <c r="BJ292" s="28" t="s">
        <v>489</v>
      </c>
      <c r="BK292" s="13">
        <v>226</v>
      </c>
      <c r="BL292" s="22">
        <v>101</v>
      </c>
      <c r="BM292" s="22">
        <v>64</v>
      </c>
      <c r="BN292" s="22">
        <f>IF(BL292, ROUND(BM292/BL292*100, 2),0)</f>
        <v>63.37</v>
      </c>
      <c r="BO292" s="20" t="s">
        <v>488</v>
      </c>
      <c r="BP292" s="28" t="s">
        <v>489</v>
      </c>
      <c r="BQ292" s="13">
        <v>226</v>
      </c>
      <c r="BR292" s="22">
        <v>386</v>
      </c>
      <c r="BS292" s="22">
        <v>287</v>
      </c>
      <c r="BT292" s="22">
        <f>IF(BR292, ROUND(BS292/BR292*100, 2),0)</f>
        <v>74.349999999999994</v>
      </c>
      <c r="BU292" s="20" t="s">
        <v>488</v>
      </c>
      <c r="BV292" s="28" t="s">
        <v>489</v>
      </c>
      <c r="BW292" s="13">
        <v>226</v>
      </c>
      <c r="BX292" s="22">
        <v>126</v>
      </c>
      <c r="BY292" s="22">
        <v>110</v>
      </c>
      <c r="BZ292" s="22">
        <f>IF(BX292, ROUND(BY292/BX292*100, 2),0)</f>
        <v>87.3</v>
      </c>
      <c r="CA292" s="20" t="s">
        <v>488</v>
      </c>
      <c r="CB292" s="28" t="s">
        <v>489</v>
      </c>
      <c r="CC292" s="13">
        <v>226</v>
      </c>
      <c r="CD292" s="22">
        <v>30</v>
      </c>
      <c r="CE292" s="22">
        <v>40</v>
      </c>
      <c r="CF292" s="22">
        <f>IF(CD292, ROUND(CE292/CD292*100, 2),0)</f>
        <v>133.33000000000001</v>
      </c>
      <c r="CG292" s="20" t="s">
        <v>488</v>
      </c>
      <c r="CH292" s="28" t="s">
        <v>489</v>
      </c>
      <c r="CI292" s="13">
        <v>226</v>
      </c>
      <c r="CJ292" s="22">
        <v>172</v>
      </c>
      <c r="CK292" s="22">
        <v>101</v>
      </c>
      <c r="CL292" s="22">
        <f>IF(CJ292, ROUND(CK292/CJ292*100, 2),0)</f>
        <v>58.72</v>
      </c>
    </row>
    <row r="293" spans="1:90" ht="26.45" customHeight="1" x14ac:dyDescent="0.25">
      <c r="A293" s="16" t="s">
        <v>490</v>
      </c>
      <c r="B293" s="29" t="s">
        <v>491</v>
      </c>
      <c r="C293" s="18" t="s">
        <v>12</v>
      </c>
      <c r="D293" s="25"/>
      <c r="E293" s="25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  <c r="BC293" s="16" t="s">
        <v>490</v>
      </c>
      <c r="BD293" s="29" t="s">
        <v>491</v>
      </c>
      <c r="BE293" s="18" t="s">
        <v>12</v>
      </c>
      <c r="BF293" s="25"/>
      <c r="BG293" s="25"/>
      <c r="BH293" s="19"/>
      <c r="BI293" s="16" t="s">
        <v>490</v>
      </c>
      <c r="BJ293" s="29" t="s">
        <v>491</v>
      </c>
      <c r="BK293" s="18" t="s">
        <v>12</v>
      </c>
      <c r="BL293" s="25"/>
      <c r="BM293" s="25"/>
      <c r="BN293" s="19"/>
      <c r="BO293" s="16" t="s">
        <v>490</v>
      </c>
      <c r="BP293" s="29" t="s">
        <v>491</v>
      </c>
      <c r="BQ293" s="18" t="s">
        <v>12</v>
      </c>
      <c r="BR293" s="25"/>
      <c r="BS293" s="25"/>
      <c r="BT293" s="19"/>
      <c r="BU293" s="16" t="s">
        <v>490</v>
      </c>
      <c r="BV293" s="29" t="s">
        <v>491</v>
      </c>
      <c r="BW293" s="18" t="s">
        <v>12</v>
      </c>
      <c r="BX293" s="25"/>
      <c r="BY293" s="25"/>
      <c r="BZ293" s="19"/>
      <c r="CA293" s="16" t="s">
        <v>490</v>
      </c>
      <c r="CB293" s="29" t="s">
        <v>491</v>
      </c>
      <c r="CC293" s="18" t="s">
        <v>12</v>
      </c>
      <c r="CD293" s="25"/>
      <c r="CE293" s="25"/>
      <c r="CF293" s="19"/>
      <c r="CG293" s="16" t="s">
        <v>490</v>
      </c>
      <c r="CH293" s="29" t="s">
        <v>491</v>
      </c>
      <c r="CI293" s="18" t="s">
        <v>12</v>
      </c>
      <c r="CJ293" s="25"/>
      <c r="CK293" s="25"/>
      <c r="CL293" s="19"/>
    </row>
    <row r="294" spans="1:90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99">SUM(OFFSET(D294,0,6),OFFSET(D294,0,12),OFFSET(D294,0,18),OFFSET(D294,0,24),OFFSET(D294,0,30),OFFSET(D294,0,36),OFFSET(D294,0,42),OFFSET(D294,0,48),OFFSET(D294,0,54),OFFSET(D294,0,60),OFFSET(D294,0,66),OFFSET(D294,0,72),OFFSET(D294,0,78),OFFSET(D294,0,84))</f>
        <v>540</v>
      </c>
      <c r="E294" s="22">
        <f t="shared" ca="1" si="199"/>
        <v>893</v>
      </c>
      <c r="F294" s="22">
        <f ca="1">IF(D294, ROUND(E294/D294*100, 2),0)</f>
        <v>165.37</v>
      </c>
      <c r="G294" s="26" t="s">
        <v>492</v>
      </c>
      <c r="H294" s="27" t="s">
        <v>493</v>
      </c>
      <c r="I294" s="13">
        <v>227</v>
      </c>
      <c r="J294" s="22">
        <v>14</v>
      </c>
      <c r="K294" s="22">
        <v>65</v>
      </c>
      <c r="L294" s="22">
        <f>IF(J294, ROUND(K294/J294*100, 2),0)</f>
        <v>464.29</v>
      </c>
      <c r="M294" s="26" t="s">
        <v>492</v>
      </c>
      <c r="N294" s="27" t="s">
        <v>493</v>
      </c>
      <c r="O294" s="13">
        <v>227</v>
      </c>
      <c r="P294" s="22">
        <v>7</v>
      </c>
      <c r="Q294" s="22">
        <v>1</v>
      </c>
      <c r="R294" s="22">
        <f>IF(P294, ROUND(Q294/P294*100, 2),0)</f>
        <v>14.29</v>
      </c>
      <c r="S294" s="26" t="s">
        <v>492</v>
      </c>
      <c r="T294" s="27" t="s">
        <v>493</v>
      </c>
      <c r="U294" s="13">
        <v>227</v>
      </c>
      <c r="V294" s="22">
        <v>66</v>
      </c>
      <c r="W294" s="22">
        <v>71</v>
      </c>
      <c r="X294" s="22">
        <f>IF(V294, ROUND(W294/V294*100, 2),0)</f>
        <v>107.58</v>
      </c>
      <c r="Y294" s="26" t="s">
        <v>492</v>
      </c>
      <c r="Z294" s="27" t="s">
        <v>493</v>
      </c>
      <c r="AA294" s="13">
        <v>227</v>
      </c>
      <c r="AB294" s="22">
        <v>41</v>
      </c>
      <c r="AC294" s="22">
        <v>73</v>
      </c>
      <c r="AD294" s="22">
        <f>IF(AB294, ROUND(AC294/AB294*100, 2),0)</f>
        <v>178.05</v>
      </c>
      <c r="AE294" s="26" t="s">
        <v>492</v>
      </c>
      <c r="AF294" s="27" t="s">
        <v>493</v>
      </c>
      <c r="AG294" s="13">
        <v>227</v>
      </c>
      <c r="AH294" s="22">
        <v>8</v>
      </c>
      <c r="AI294" s="22">
        <v>19</v>
      </c>
      <c r="AJ294" s="22">
        <f>IF(AH294, ROUND(AI294/AH294*100, 2),0)</f>
        <v>237.5</v>
      </c>
      <c r="AK294" s="26" t="s">
        <v>492</v>
      </c>
      <c r="AL294" s="27" t="s">
        <v>493</v>
      </c>
      <c r="AM294" s="13">
        <v>227</v>
      </c>
      <c r="AN294" s="22">
        <v>18</v>
      </c>
      <c r="AO294" s="22">
        <v>44</v>
      </c>
      <c r="AP294" s="22">
        <f>IF(AN294, ROUND(AO294/AN294*100, 2),0)</f>
        <v>244.44</v>
      </c>
      <c r="AQ294" s="26" t="s">
        <v>492</v>
      </c>
      <c r="AR294" s="27" t="s">
        <v>493</v>
      </c>
      <c r="AS294" s="13">
        <v>227</v>
      </c>
      <c r="AT294" s="22">
        <v>7</v>
      </c>
      <c r="AU294" s="22">
        <v>32</v>
      </c>
      <c r="AV294" s="22">
        <f>IF(AT294, ROUND(AU294/AT294*100, 2),0)</f>
        <v>457.14</v>
      </c>
      <c r="AW294" s="26" t="s">
        <v>492</v>
      </c>
      <c r="AX294" s="27" t="s">
        <v>493</v>
      </c>
      <c r="AY294" s="13">
        <v>227</v>
      </c>
      <c r="AZ294" s="22">
        <v>1</v>
      </c>
      <c r="BA294" s="22">
        <v>38</v>
      </c>
      <c r="BB294" s="22">
        <f>IF(AZ294, ROUND(BA294/AZ294*100, 2),0)</f>
        <v>3800</v>
      </c>
      <c r="BC294" s="26" t="s">
        <v>492</v>
      </c>
      <c r="BD294" s="27" t="s">
        <v>493</v>
      </c>
      <c r="BE294" s="13">
        <v>227</v>
      </c>
      <c r="BF294" s="22">
        <v>40</v>
      </c>
      <c r="BG294" s="22">
        <v>51</v>
      </c>
      <c r="BH294" s="22">
        <f>IF(BF294, ROUND(BG294/BF294*100, 2),0)</f>
        <v>127.5</v>
      </c>
      <c r="BI294" s="26" t="s">
        <v>492</v>
      </c>
      <c r="BJ294" s="27" t="s">
        <v>493</v>
      </c>
      <c r="BK294" s="13">
        <v>227</v>
      </c>
      <c r="BL294" s="22">
        <v>60</v>
      </c>
      <c r="BM294" s="22">
        <v>47</v>
      </c>
      <c r="BN294" s="22">
        <f>IF(BL294, ROUND(BM294/BL294*100, 2),0)</f>
        <v>78.33</v>
      </c>
      <c r="BO294" s="26" t="s">
        <v>492</v>
      </c>
      <c r="BP294" s="27" t="s">
        <v>493</v>
      </c>
      <c r="BQ294" s="13">
        <v>227</v>
      </c>
      <c r="BR294" s="22">
        <v>103</v>
      </c>
      <c r="BS294" s="22">
        <v>202</v>
      </c>
      <c r="BT294" s="22">
        <f>IF(BR294, ROUND(BS294/BR294*100, 2),0)</f>
        <v>196.12</v>
      </c>
      <c r="BU294" s="26" t="s">
        <v>492</v>
      </c>
      <c r="BV294" s="27" t="s">
        <v>493</v>
      </c>
      <c r="BW294" s="13">
        <v>227</v>
      </c>
      <c r="BX294" s="22">
        <v>30</v>
      </c>
      <c r="BY294" s="22">
        <v>50</v>
      </c>
      <c r="BZ294" s="22">
        <f>IF(BX294, ROUND(BY294/BX294*100, 2),0)</f>
        <v>166.67</v>
      </c>
      <c r="CA294" s="26" t="s">
        <v>492</v>
      </c>
      <c r="CB294" s="27" t="s">
        <v>493</v>
      </c>
      <c r="CC294" s="13">
        <v>227</v>
      </c>
      <c r="CD294" s="22">
        <v>99</v>
      </c>
      <c r="CE294" s="22">
        <v>135</v>
      </c>
      <c r="CF294" s="22">
        <f>IF(CD294, ROUND(CE294/CD294*100, 2),0)</f>
        <v>136.36000000000001</v>
      </c>
      <c r="CG294" s="26" t="s">
        <v>492</v>
      </c>
      <c r="CH294" s="27" t="s">
        <v>493</v>
      </c>
      <c r="CI294" s="13">
        <v>227</v>
      </c>
      <c r="CJ294" s="22">
        <v>46</v>
      </c>
      <c r="CK294" s="22">
        <v>65</v>
      </c>
      <c r="CL294" s="22">
        <f>IF(CJ294, ROUND(CK294/CJ294*100, 2),0)</f>
        <v>141.30000000000001</v>
      </c>
    </row>
    <row r="295" spans="1:90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99"/>
        <v>448</v>
      </c>
      <c r="E295" s="22">
        <f t="shared" ca="1" si="199"/>
        <v>1253</v>
      </c>
      <c r="F295" s="22">
        <f ca="1">IF(D295, ROUND(E295/D295*100, 2),0)</f>
        <v>279.69</v>
      </c>
      <c r="G295" s="26" t="s">
        <v>494</v>
      </c>
      <c r="H295" s="30" t="s">
        <v>495</v>
      </c>
      <c r="I295" s="13">
        <v>228</v>
      </c>
      <c r="J295" s="22">
        <v>14</v>
      </c>
      <c r="K295" s="22">
        <v>78</v>
      </c>
      <c r="L295" s="22">
        <f>IF(J295, ROUND(K295/J295*100, 2),0)</f>
        <v>557.14</v>
      </c>
      <c r="M295" s="26" t="s">
        <v>494</v>
      </c>
      <c r="N295" s="30" t="s">
        <v>495</v>
      </c>
      <c r="O295" s="13">
        <v>228</v>
      </c>
      <c r="P295" s="22">
        <v>3</v>
      </c>
      <c r="Q295" s="22">
        <v>1</v>
      </c>
      <c r="R295" s="22">
        <f>IF(P295, ROUND(Q295/P295*100, 2),0)</f>
        <v>33.33</v>
      </c>
      <c r="S295" s="26" t="s">
        <v>494</v>
      </c>
      <c r="T295" s="30" t="s">
        <v>495</v>
      </c>
      <c r="U295" s="13">
        <v>228</v>
      </c>
      <c r="V295" s="22">
        <v>74</v>
      </c>
      <c r="W295" s="22">
        <v>69</v>
      </c>
      <c r="X295" s="22">
        <f>IF(V295, ROUND(W295/V295*100, 2),0)</f>
        <v>93.24</v>
      </c>
      <c r="Y295" s="26" t="s">
        <v>494</v>
      </c>
      <c r="Z295" s="30" t="s">
        <v>495</v>
      </c>
      <c r="AA295" s="13">
        <v>228</v>
      </c>
      <c r="AB295" s="22">
        <v>41</v>
      </c>
      <c r="AC295" s="22">
        <v>73</v>
      </c>
      <c r="AD295" s="22">
        <f>IF(AB295, ROUND(AC295/AB295*100, 2),0)</f>
        <v>178.05</v>
      </c>
      <c r="AE295" s="26" t="s">
        <v>494</v>
      </c>
      <c r="AF295" s="30" t="s">
        <v>495</v>
      </c>
      <c r="AG295" s="13">
        <v>228</v>
      </c>
      <c r="AH295" s="22">
        <v>5</v>
      </c>
      <c r="AI295" s="22">
        <v>4</v>
      </c>
      <c r="AJ295" s="22">
        <f>IF(AH295, ROUND(AI295/AH295*100, 2),0)</f>
        <v>80</v>
      </c>
      <c r="AK295" s="26" t="s">
        <v>494</v>
      </c>
      <c r="AL295" s="30" t="s">
        <v>495</v>
      </c>
      <c r="AM295" s="13">
        <v>228</v>
      </c>
      <c r="AN295" s="22">
        <v>18</v>
      </c>
      <c r="AO295" s="22">
        <v>44</v>
      </c>
      <c r="AP295" s="22">
        <f>IF(AN295, ROUND(AO295/AN295*100, 2),0)</f>
        <v>244.44</v>
      </c>
      <c r="AQ295" s="26" t="s">
        <v>494</v>
      </c>
      <c r="AR295" s="30" t="s">
        <v>495</v>
      </c>
      <c r="AS295" s="13">
        <v>228</v>
      </c>
      <c r="AT295" s="22">
        <v>3</v>
      </c>
      <c r="AU295" s="22">
        <v>32</v>
      </c>
      <c r="AV295" s="22">
        <f>IF(AT295, ROUND(AU295/AT295*100, 2),0)</f>
        <v>1066.67</v>
      </c>
      <c r="AW295" s="26" t="s">
        <v>494</v>
      </c>
      <c r="AX295" s="30" t="s">
        <v>495</v>
      </c>
      <c r="AY295" s="13">
        <v>228</v>
      </c>
      <c r="AZ295" s="22">
        <v>1</v>
      </c>
      <c r="BA295" s="22">
        <v>369</v>
      </c>
      <c r="BB295" s="22">
        <f>IF(AZ295, ROUND(BA295/AZ295*100, 2),0)</f>
        <v>36900</v>
      </c>
      <c r="BC295" s="26" t="s">
        <v>494</v>
      </c>
      <c r="BD295" s="30" t="s">
        <v>495</v>
      </c>
      <c r="BE295" s="13">
        <v>228</v>
      </c>
      <c r="BF295" s="22">
        <v>6</v>
      </c>
      <c r="BG295" s="22">
        <v>30</v>
      </c>
      <c r="BH295" s="22">
        <f>IF(BF295, ROUND(BG295/BF295*100, 2),0)</f>
        <v>500</v>
      </c>
      <c r="BI295" s="26" t="s">
        <v>494</v>
      </c>
      <c r="BJ295" s="30" t="s">
        <v>495</v>
      </c>
      <c r="BK295" s="13">
        <v>228</v>
      </c>
      <c r="BL295" s="22">
        <v>13</v>
      </c>
      <c r="BM295" s="22">
        <v>98</v>
      </c>
      <c r="BN295" s="22">
        <f>IF(BL295, ROUND(BM295/BL295*100, 2),0)</f>
        <v>753.85</v>
      </c>
      <c r="BO295" s="26" t="s">
        <v>494</v>
      </c>
      <c r="BP295" s="30" t="s">
        <v>495</v>
      </c>
      <c r="BQ295" s="13">
        <v>228</v>
      </c>
      <c r="BR295" s="22">
        <v>103</v>
      </c>
      <c r="BS295" s="22">
        <v>202</v>
      </c>
      <c r="BT295" s="22">
        <f>IF(BR295, ROUND(BS295/BR295*100, 2),0)</f>
        <v>196.12</v>
      </c>
      <c r="BU295" s="26" t="s">
        <v>494</v>
      </c>
      <c r="BV295" s="30" t="s">
        <v>495</v>
      </c>
      <c r="BW295" s="13">
        <v>228</v>
      </c>
      <c r="BX295" s="22">
        <v>28</v>
      </c>
      <c r="BY295" s="22">
        <v>50</v>
      </c>
      <c r="BZ295" s="22">
        <f>IF(BX295, ROUND(BY295/BX295*100, 2),0)</f>
        <v>178.57</v>
      </c>
      <c r="CA295" s="26" t="s">
        <v>494</v>
      </c>
      <c r="CB295" s="30" t="s">
        <v>495</v>
      </c>
      <c r="CC295" s="13">
        <v>228</v>
      </c>
      <c r="CD295" s="22">
        <v>99</v>
      </c>
      <c r="CE295" s="22">
        <v>141</v>
      </c>
      <c r="CF295" s="22">
        <f>IF(CD295, ROUND(CE295/CD295*100, 2),0)</f>
        <v>142.41999999999999</v>
      </c>
      <c r="CG295" s="26" t="s">
        <v>494</v>
      </c>
      <c r="CH295" s="30" t="s">
        <v>495</v>
      </c>
      <c r="CI295" s="13">
        <v>228</v>
      </c>
      <c r="CJ295" s="22">
        <v>40</v>
      </c>
      <c r="CK295" s="22">
        <v>62</v>
      </c>
      <c r="CL295" s="22">
        <f>IF(CJ295, ROUND(CK295/CJ295*100, 2),0)</f>
        <v>155</v>
      </c>
    </row>
    <row r="296" spans="1:90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99"/>
        <v>614</v>
      </c>
      <c r="E296" s="22">
        <f t="shared" ca="1" si="199"/>
        <v>969</v>
      </c>
      <c r="F296" s="22">
        <f ca="1">IF(D296, ROUND(E296/D296*100, 2),0)</f>
        <v>157.82</v>
      </c>
      <c r="G296" s="26" t="s">
        <v>496</v>
      </c>
      <c r="H296" s="27" t="s">
        <v>497</v>
      </c>
      <c r="I296" s="13">
        <v>229</v>
      </c>
      <c r="J296" s="22">
        <v>28</v>
      </c>
      <c r="K296" s="22">
        <v>156</v>
      </c>
      <c r="L296" s="22">
        <f>IF(J296, ROUND(K296/J296*100, 2),0)</f>
        <v>557.14</v>
      </c>
      <c r="M296" s="26" t="s">
        <v>496</v>
      </c>
      <c r="N296" s="27" t="s">
        <v>497</v>
      </c>
      <c r="O296" s="13">
        <v>229</v>
      </c>
      <c r="P296" s="22">
        <v>8</v>
      </c>
      <c r="Q296" s="22">
        <v>1</v>
      </c>
      <c r="R296" s="22">
        <f>IF(P296, ROUND(Q296/P296*100, 2),0)</f>
        <v>12.5</v>
      </c>
      <c r="S296" s="26" t="s">
        <v>496</v>
      </c>
      <c r="T296" s="27" t="s">
        <v>497</v>
      </c>
      <c r="U296" s="13">
        <v>229</v>
      </c>
      <c r="V296" s="22">
        <v>132</v>
      </c>
      <c r="W296" s="22">
        <v>136</v>
      </c>
      <c r="X296" s="22">
        <f>IF(V296, ROUND(W296/V296*100, 2),0)</f>
        <v>103.03</v>
      </c>
      <c r="Y296" s="26" t="s">
        <v>496</v>
      </c>
      <c r="Z296" s="27" t="s">
        <v>497</v>
      </c>
      <c r="AA296" s="13">
        <v>229</v>
      </c>
      <c r="AB296" s="22">
        <v>30</v>
      </c>
      <c r="AC296" s="22">
        <v>62</v>
      </c>
      <c r="AD296" s="22">
        <f>IF(AB296, ROUND(AC296/AB296*100, 2),0)</f>
        <v>206.67</v>
      </c>
      <c r="AE296" s="26" t="s">
        <v>496</v>
      </c>
      <c r="AF296" s="27" t="s">
        <v>497</v>
      </c>
      <c r="AG296" s="13">
        <v>229</v>
      </c>
      <c r="AH296" s="22">
        <v>9</v>
      </c>
      <c r="AI296" s="22">
        <v>20</v>
      </c>
      <c r="AJ296" s="22">
        <f>IF(AH296, ROUND(AI296/AH296*100, 2),0)</f>
        <v>222.22</v>
      </c>
      <c r="AK296" s="26" t="s">
        <v>496</v>
      </c>
      <c r="AL296" s="27" t="s">
        <v>497</v>
      </c>
      <c r="AM296" s="13">
        <v>229</v>
      </c>
      <c r="AN296" s="22">
        <v>18</v>
      </c>
      <c r="AO296" s="22">
        <v>44</v>
      </c>
      <c r="AP296" s="22">
        <f>IF(AN296, ROUND(AO296/AN296*100, 2),0)</f>
        <v>244.44</v>
      </c>
      <c r="AQ296" s="26" t="s">
        <v>496</v>
      </c>
      <c r="AR296" s="27" t="s">
        <v>497</v>
      </c>
      <c r="AS296" s="13">
        <v>229</v>
      </c>
      <c r="AT296" s="22">
        <v>4</v>
      </c>
      <c r="AU296" s="22">
        <v>32</v>
      </c>
      <c r="AV296" s="22">
        <f>IF(AT296, ROUND(AU296/AT296*100, 2),0)</f>
        <v>800</v>
      </c>
      <c r="AW296" s="26" t="s">
        <v>496</v>
      </c>
      <c r="AX296" s="27" t="s">
        <v>497</v>
      </c>
      <c r="AY296" s="13">
        <v>229</v>
      </c>
      <c r="AZ296" s="22">
        <v>2</v>
      </c>
      <c r="BA296" s="22">
        <v>38</v>
      </c>
      <c r="BB296" s="22">
        <f>IF(AZ296, ROUND(BA296/AZ296*100, 2),0)</f>
        <v>1900</v>
      </c>
      <c r="BC296" s="26" t="s">
        <v>496</v>
      </c>
      <c r="BD296" s="27" t="s">
        <v>497</v>
      </c>
      <c r="BE296" s="13">
        <v>229</v>
      </c>
      <c r="BF296" s="22">
        <v>10</v>
      </c>
      <c r="BG296" s="22">
        <v>110</v>
      </c>
      <c r="BH296" s="22">
        <f>IF(BF296, ROUND(BG296/BF296*100, 2),0)</f>
        <v>1100</v>
      </c>
      <c r="BI296" s="26" t="s">
        <v>496</v>
      </c>
      <c r="BJ296" s="27" t="s">
        <v>497</v>
      </c>
      <c r="BK296" s="13">
        <v>229</v>
      </c>
      <c r="BL296" s="22">
        <v>60</v>
      </c>
      <c r="BM296" s="22">
        <v>52</v>
      </c>
      <c r="BN296" s="22">
        <f>IF(BL296, ROUND(BM296/BL296*100, 2),0)</f>
        <v>86.67</v>
      </c>
      <c r="BO296" s="26" t="s">
        <v>496</v>
      </c>
      <c r="BP296" s="27" t="s">
        <v>497</v>
      </c>
      <c r="BQ296" s="13">
        <v>229</v>
      </c>
      <c r="BR296" s="22">
        <v>112</v>
      </c>
      <c r="BS296" s="22">
        <v>42</v>
      </c>
      <c r="BT296" s="22">
        <f>IF(BR296, ROUND(BS296/BR296*100, 2),0)</f>
        <v>37.5</v>
      </c>
      <c r="BU296" s="26" t="s">
        <v>496</v>
      </c>
      <c r="BV296" s="27" t="s">
        <v>497</v>
      </c>
      <c r="BW296" s="13">
        <v>229</v>
      </c>
      <c r="BX296" s="22">
        <v>42</v>
      </c>
      <c r="BY296" s="22">
        <v>54</v>
      </c>
      <c r="BZ296" s="22">
        <f>IF(BX296, ROUND(BY296/BX296*100, 2),0)</f>
        <v>128.57</v>
      </c>
      <c r="CA296" s="26" t="s">
        <v>496</v>
      </c>
      <c r="CB296" s="27" t="s">
        <v>497</v>
      </c>
      <c r="CC296" s="13">
        <v>229</v>
      </c>
      <c r="CD296" s="22">
        <v>99</v>
      </c>
      <c r="CE296" s="22">
        <v>141</v>
      </c>
      <c r="CF296" s="22">
        <f>IF(CD296, ROUND(CE296/CD296*100, 2),0)</f>
        <v>142.41999999999999</v>
      </c>
      <c r="CG296" s="26" t="s">
        <v>496</v>
      </c>
      <c r="CH296" s="27" t="s">
        <v>497</v>
      </c>
      <c r="CI296" s="13">
        <v>229</v>
      </c>
      <c r="CJ296" s="22">
        <v>60</v>
      </c>
      <c r="CK296" s="22">
        <v>81</v>
      </c>
      <c r="CL296" s="22">
        <f>IF(CJ296, ROUND(CK296/CJ296*100, 2),0)</f>
        <v>135</v>
      </c>
    </row>
    <row r="297" spans="1:90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99"/>
        <v>29</v>
      </c>
      <c r="E297" s="22">
        <f t="shared" ca="1" si="199"/>
        <v>25</v>
      </c>
      <c r="F297" s="22">
        <f ca="1">IF(D297, ROUND(E297/D297*100, 2),0)</f>
        <v>86.21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0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2</v>
      </c>
      <c r="Q297" s="22">
        <v>2</v>
      </c>
      <c r="R297" s="22">
        <f>IF(P297, ROUND(Q297/P297*100, 2),0)</f>
        <v>100</v>
      </c>
      <c r="S297" s="21" t="s">
        <v>498</v>
      </c>
      <c r="T297" s="28" t="s">
        <v>499</v>
      </c>
      <c r="U297" s="13">
        <v>230</v>
      </c>
      <c r="V297" s="22">
        <v>2</v>
      </c>
      <c r="W297" s="22">
        <v>1</v>
      </c>
      <c r="X297" s="22">
        <f>IF(V297, ROUND(W297/V297*100, 2),0)</f>
        <v>50</v>
      </c>
      <c r="Y297" s="21" t="s">
        <v>498</v>
      </c>
      <c r="Z297" s="28" t="s">
        <v>499</v>
      </c>
      <c r="AA297" s="13">
        <v>230</v>
      </c>
      <c r="AB297" s="22">
        <v>4</v>
      </c>
      <c r="AC297" s="22">
        <v>6</v>
      </c>
      <c r="AD297" s="22">
        <f>IF(AB297, ROUND(AC297/AB297*100, 2),0)</f>
        <v>150</v>
      </c>
      <c r="AE297" s="21" t="s">
        <v>498</v>
      </c>
      <c r="AF297" s="28" t="s">
        <v>499</v>
      </c>
      <c r="AG297" s="13">
        <v>230</v>
      </c>
      <c r="AH297" s="22">
        <v>3</v>
      </c>
      <c r="AI297" s="22">
        <v>11</v>
      </c>
      <c r="AJ297" s="22">
        <f>IF(AH297, ROUND(AI297/AH297*100, 2),0)</f>
        <v>366.67</v>
      </c>
      <c r="AK297" s="21" t="s">
        <v>498</v>
      </c>
      <c r="AL297" s="28" t="s">
        <v>499</v>
      </c>
      <c r="AM297" s="13">
        <v>230</v>
      </c>
      <c r="AN297" s="22">
        <v>0</v>
      </c>
      <c r="AO297" s="22">
        <v>0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2</v>
      </c>
      <c r="AU297" s="22">
        <v>0</v>
      </c>
      <c r="AV297" s="22">
        <f>IF(AT297, ROUND(AU297/AT297*100, 2),0)</f>
        <v>0</v>
      </c>
      <c r="AW297" s="21" t="s">
        <v>498</v>
      </c>
      <c r="AX297" s="28" t="s">
        <v>499</v>
      </c>
      <c r="AY297" s="13">
        <v>230</v>
      </c>
      <c r="AZ297" s="22">
        <v>0</v>
      </c>
      <c r="BA297" s="22">
        <v>0</v>
      </c>
      <c r="BB297" s="22">
        <f>IF(AZ297, ROUND(BA297/AZ297*100, 2),0)</f>
        <v>0</v>
      </c>
      <c r="BC297" s="21" t="s">
        <v>498</v>
      </c>
      <c r="BD297" s="28" t="s">
        <v>499</v>
      </c>
      <c r="BE297" s="13">
        <v>230</v>
      </c>
      <c r="BF297" s="22">
        <v>3</v>
      </c>
      <c r="BG297" s="22">
        <v>2</v>
      </c>
      <c r="BH297" s="22">
        <f>IF(BF297, ROUND(BG297/BF297*100, 2),0)</f>
        <v>66.67</v>
      </c>
      <c r="BI297" s="21" t="s">
        <v>498</v>
      </c>
      <c r="BJ297" s="28" t="s">
        <v>499</v>
      </c>
      <c r="BK297" s="13">
        <v>230</v>
      </c>
      <c r="BL297" s="22">
        <v>6</v>
      </c>
      <c r="BM297" s="22">
        <v>0</v>
      </c>
      <c r="BN297" s="22">
        <f>IF(BL297, ROUND(BM297/BL297*100, 2),0)</f>
        <v>0</v>
      </c>
      <c r="BO297" s="21" t="s">
        <v>498</v>
      </c>
      <c r="BP297" s="28" t="s">
        <v>499</v>
      </c>
      <c r="BQ297" s="13">
        <v>230</v>
      </c>
      <c r="BR297" s="22">
        <v>2</v>
      </c>
      <c r="BS297" s="22">
        <v>2</v>
      </c>
      <c r="BT297" s="22">
        <f>IF(BR297, ROUND(BS297/BR297*100, 2),0)</f>
        <v>100</v>
      </c>
      <c r="BU297" s="21" t="s">
        <v>498</v>
      </c>
      <c r="BV297" s="28" t="s">
        <v>499</v>
      </c>
      <c r="BW297" s="13">
        <v>230</v>
      </c>
      <c r="BX297" s="22">
        <v>2</v>
      </c>
      <c r="BY297" s="22">
        <v>0</v>
      </c>
      <c r="BZ297" s="22">
        <f>IF(BX297, ROUND(BY297/BX297*100, 2),0)</f>
        <v>0</v>
      </c>
      <c r="CA297" s="21" t="s">
        <v>498</v>
      </c>
      <c r="CB297" s="28" t="s">
        <v>499</v>
      </c>
      <c r="CC297" s="13">
        <v>230</v>
      </c>
      <c r="CD297" s="22">
        <v>2</v>
      </c>
      <c r="CE297" s="22">
        <v>1</v>
      </c>
      <c r="CF297" s="22">
        <f>IF(CD297, ROUND(CE297/CD297*100, 2),0)</f>
        <v>50</v>
      </c>
      <c r="CG297" s="21" t="s">
        <v>498</v>
      </c>
      <c r="CH297" s="28" t="s">
        <v>499</v>
      </c>
      <c r="CI297" s="13">
        <v>230</v>
      </c>
      <c r="CJ297" s="22">
        <v>1</v>
      </c>
      <c r="CK297" s="22">
        <v>0</v>
      </c>
      <c r="CL297" s="22">
        <f>IF(CJ297, ROUND(CK297/CJ297*100, 2),0)</f>
        <v>0</v>
      </c>
    </row>
    <row r="298" spans="1:90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99"/>
        <v>6</v>
      </c>
      <c r="E298" s="22">
        <f t="shared" ca="1" si="199"/>
        <v>13</v>
      </c>
      <c r="F298" s="22">
        <f ca="1">IF(D298, ROUND(E298/D298*100, 2),0)</f>
        <v>216.67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2</v>
      </c>
      <c r="W298" s="22">
        <v>1</v>
      </c>
      <c r="X298" s="22">
        <f>IF(V298, ROUND(W298/V298*100, 2),0)</f>
        <v>50</v>
      </c>
      <c r="Y298" s="30" t="s">
        <v>500</v>
      </c>
      <c r="Z298" s="21" t="s">
        <v>501</v>
      </c>
      <c r="AA298" s="13">
        <v>231</v>
      </c>
      <c r="AB298" s="22">
        <v>2</v>
      </c>
      <c r="AC298" s="22">
        <v>3</v>
      </c>
      <c r="AD298" s="22">
        <f>IF(AB298, ROUND(AC298/AB298*100, 2),0)</f>
        <v>150</v>
      </c>
      <c r="AE298" s="30" t="s">
        <v>500</v>
      </c>
      <c r="AF298" s="21" t="s">
        <v>501</v>
      </c>
      <c r="AG298" s="13">
        <v>231</v>
      </c>
      <c r="AH298" s="22">
        <v>0</v>
      </c>
      <c r="AI298" s="22">
        <v>6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1</v>
      </c>
      <c r="AU298" s="22">
        <v>0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0</v>
      </c>
      <c r="BB298" s="22">
        <f>IF(AZ298, ROUND(BA298/AZ298*100, 2),0)</f>
        <v>0</v>
      </c>
      <c r="BC298" s="30" t="s">
        <v>500</v>
      </c>
      <c r="BD298" s="21" t="s">
        <v>501</v>
      </c>
      <c r="BE298" s="13">
        <v>231</v>
      </c>
      <c r="BF298" s="22">
        <v>0</v>
      </c>
      <c r="BG298" s="22">
        <v>0</v>
      </c>
      <c r="BH298" s="22">
        <f>IF(BF298, ROUND(BG298/BF298*100, 2),0)</f>
        <v>0</v>
      </c>
      <c r="BI298" s="30" t="s">
        <v>500</v>
      </c>
      <c r="BJ298" s="21" t="s">
        <v>501</v>
      </c>
      <c r="BK298" s="13">
        <v>231</v>
      </c>
      <c r="BL298" s="22">
        <v>0</v>
      </c>
      <c r="BM298" s="22">
        <v>0</v>
      </c>
      <c r="BN298" s="22">
        <f>IF(BL298, ROUND(BM298/BL298*100, 2),0)</f>
        <v>0</v>
      </c>
      <c r="BO298" s="30" t="s">
        <v>500</v>
      </c>
      <c r="BP298" s="21" t="s">
        <v>501</v>
      </c>
      <c r="BQ298" s="13">
        <v>231</v>
      </c>
      <c r="BR298" s="22">
        <v>0</v>
      </c>
      <c r="BS298" s="22">
        <v>2</v>
      </c>
      <c r="BT298" s="22">
        <f>IF(BR298, ROUND(BS298/BR298*100, 2),0)</f>
        <v>0</v>
      </c>
      <c r="BU298" s="30" t="s">
        <v>500</v>
      </c>
      <c r="BV298" s="21" t="s">
        <v>501</v>
      </c>
      <c r="BW298" s="13">
        <v>231</v>
      </c>
      <c r="BX298" s="22">
        <v>0</v>
      </c>
      <c r="BY298" s="22">
        <v>0</v>
      </c>
      <c r="BZ298" s="22">
        <f>IF(BX298, ROUND(BY298/BX298*100, 2),0)</f>
        <v>0</v>
      </c>
      <c r="CA298" s="30" t="s">
        <v>500</v>
      </c>
      <c r="CB298" s="21" t="s">
        <v>501</v>
      </c>
      <c r="CC298" s="13">
        <v>231</v>
      </c>
      <c r="CD298" s="22">
        <v>1</v>
      </c>
      <c r="CE298" s="22">
        <v>1</v>
      </c>
      <c r="CF298" s="22">
        <f>IF(CD298, ROUND(CE298/CD298*100, 2),0)</f>
        <v>100</v>
      </c>
      <c r="CG298" s="30" t="s">
        <v>500</v>
      </c>
      <c r="CH298" s="21" t="s">
        <v>501</v>
      </c>
      <c r="CI298" s="13">
        <v>231</v>
      </c>
      <c r="CJ298" s="22">
        <v>0</v>
      </c>
      <c r="CK298" s="22">
        <v>0</v>
      </c>
      <c r="CL298" s="22">
        <f>IF(CJ298, ROUND(CK298/CJ298*100, 2),0)</f>
        <v>0</v>
      </c>
    </row>
    <row r="299" spans="1:90" ht="19.350000000000001" customHeight="1" x14ac:dyDescent="0.25">
      <c r="A299" s="24"/>
      <c r="B299" s="24" t="s">
        <v>502</v>
      </c>
      <c r="C299" s="18" t="s">
        <v>12</v>
      </c>
      <c r="D299" s="25"/>
      <c r="E299" s="25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  <c r="BC299" s="24"/>
      <c r="BD299" s="24" t="s">
        <v>502</v>
      </c>
      <c r="BE299" s="18" t="s">
        <v>12</v>
      </c>
      <c r="BF299" s="25"/>
      <c r="BG299" s="25"/>
      <c r="BH299" s="19"/>
      <c r="BI299" s="24"/>
      <c r="BJ299" s="24" t="s">
        <v>502</v>
      </c>
      <c r="BK299" s="18" t="s">
        <v>12</v>
      </c>
      <c r="BL299" s="25"/>
      <c r="BM299" s="25"/>
      <c r="BN299" s="19"/>
      <c r="BO299" s="24"/>
      <c r="BP299" s="24" t="s">
        <v>502</v>
      </c>
      <c r="BQ299" s="18" t="s">
        <v>12</v>
      </c>
      <c r="BR299" s="25"/>
      <c r="BS299" s="25"/>
      <c r="BT299" s="19"/>
      <c r="BU299" s="24"/>
      <c r="BV299" s="24" t="s">
        <v>502</v>
      </c>
      <c r="BW299" s="18" t="s">
        <v>12</v>
      </c>
      <c r="BX299" s="25"/>
      <c r="BY299" s="25"/>
      <c r="BZ299" s="19"/>
      <c r="CA299" s="24"/>
      <c r="CB299" s="24" t="s">
        <v>502</v>
      </c>
      <c r="CC299" s="18" t="s">
        <v>12</v>
      </c>
      <c r="CD299" s="25"/>
      <c r="CE299" s="25"/>
      <c r="CF299" s="19"/>
      <c r="CG299" s="24"/>
      <c r="CH299" s="24" t="s">
        <v>502</v>
      </c>
      <c r="CI299" s="18" t="s">
        <v>12</v>
      </c>
      <c r="CJ299" s="25"/>
      <c r="CK299" s="25"/>
      <c r="CL299" s="19"/>
    </row>
    <row r="300" spans="1:90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200">SUM(OFFSET(D300,0,6),OFFSET(D300,0,12),OFFSET(D300,0,18),OFFSET(D300,0,24),OFFSET(D300,0,30),OFFSET(D300,0,36),OFFSET(D300,0,42),OFFSET(D300,0,48),OFFSET(D300,0,54),OFFSET(D300,0,60),OFFSET(D300,0,66),OFFSET(D300,0,72),OFFSET(D300,0,78),OFFSET(D300,0,84))</f>
        <v>6</v>
      </c>
      <c r="E300" s="22">
        <f t="shared" ca="1" si="200"/>
        <v>3</v>
      </c>
      <c r="F300" s="22">
        <f ca="1">IF(D300, ROUND(E300/D300*100, 2),0)</f>
        <v>50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1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2</v>
      </c>
      <c r="AC300" s="22">
        <v>3</v>
      </c>
      <c r="AD300" s="22">
        <f>IF(AB300, ROUND(AC300/AB300*100, 2),0)</f>
        <v>150</v>
      </c>
      <c r="AE300" s="30" t="s">
        <v>503</v>
      </c>
      <c r="AF300" s="30" t="s">
        <v>504</v>
      </c>
      <c r="AG300" s="13">
        <v>232</v>
      </c>
      <c r="AH300" s="22">
        <v>0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1</v>
      </c>
      <c r="AU300" s="22">
        <v>0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0</v>
      </c>
      <c r="BB300" s="22">
        <f>IF(AZ300, ROUND(BA300/AZ300*100, 2),0)</f>
        <v>0</v>
      </c>
      <c r="BC300" s="30" t="s">
        <v>503</v>
      </c>
      <c r="BD300" s="30" t="s">
        <v>504</v>
      </c>
      <c r="BE300" s="13">
        <v>232</v>
      </c>
      <c r="BF300" s="22">
        <v>0</v>
      </c>
      <c r="BG300" s="22">
        <v>0</v>
      </c>
      <c r="BH300" s="22">
        <f>IF(BF300, ROUND(BG300/BF300*100, 2),0)</f>
        <v>0</v>
      </c>
      <c r="BI300" s="30" t="s">
        <v>503</v>
      </c>
      <c r="BJ300" s="30" t="s">
        <v>504</v>
      </c>
      <c r="BK300" s="13">
        <v>232</v>
      </c>
      <c r="BL300" s="22">
        <v>0</v>
      </c>
      <c r="BM300" s="22">
        <v>0</v>
      </c>
      <c r="BN300" s="22">
        <f>IF(BL300, ROUND(BM300/BL300*100, 2),0)</f>
        <v>0</v>
      </c>
      <c r="BO300" s="30" t="s">
        <v>503</v>
      </c>
      <c r="BP300" s="30" t="s">
        <v>504</v>
      </c>
      <c r="BQ300" s="13">
        <v>232</v>
      </c>
      <c r="BR300" s="22">
        <v>0</v>
      </c>
      <c r="BS300" s="22">
        <v>0</v>
      </c>
      <c r="BT300" s="22">
        <f>IF(BR300, ROUND(BS300/BR300*100, 2),0)</f>
        <v>0</v>
      </c>
      <c r="BU300" s="30" t="s">
        <v>503</v>
      </c>
      <c r="BV300" s="30" t="s">
        <v>504</v>
      </c>
      <c r="BW300" s="13">
        <v>232</v>
      </c>
      <c r="BX300" s="22">
        <v>1</v>
      </c>
      <c r="BY300" s="22">
        <v>0</v>
      </c>
      <c r="BZ300" s="22">
        <f>IF(BX300, ROUND(BY300/BX300*100, 2),0)</f>
        <v>0</v>
      </c>
      <c r="CA300" s="30" t="s">
        <v>503</v>
      </c>
      <c r="CB300" s="30" t="s">
        <v>504</v>
      </c>
      <c r="CC300" s="13">
        <v>232</v>
      </c>
      <c r="CD300" s="22">
        <v>1</v>
      </c>
      <c r="CE300" s="22">
        <v>0</v>
      </c>
      <c r="CF300" s="22">
        <f>IF(CD300, ROUND(CE300/CD300*100, 2),0)</f>
        <v>0</v>
      </c>
      <c r="CG300" s="30" t="s">
        <v>503</v>
      </c>
      <c r="CH300" s="30" t="s">
        <v>504</v>
      </c>
      <c r="CI300" s="13">
        <v>232</v>
      </c>
      <c r="CJ300" s="22">
        <v>0</v>
      </c>
      <c r="CK300" s="22">
        <v>0</v>
      </c>
      <c r="CL300" s="22">
        <f>IF(CJ300, ROUND(CK300/CJ300*100, 2),0)</f>
        <v>0</v>
      </c>
    </row>
    <row r="301" spans="1:90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200"/>
        <v>0</v>
      </c>
      <c r="E301" s="22">
        <f t="shared" ca="1" si="200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  <c r="BC301" s="30" t="s">
        <v>505</v>
      </c>
      <c r="BD301" s="30" t="s">
        <v>506</v>
      </c>
      <c r="BE301" s="13">
        <v>233</v>
      </c>
      <c r="BF301" s="22">
        <v>0</v>
      </c>
      <c r="BG301" s="22">
        <v>0</v>
      </c>
      <c r="BH301" s="22">
        <f>IF(BF301, ROUND(BG301/BF301*100, 2),0)</f>
        <v>0</v>
      </c>
      <c r="BI301" s="30" t="s">
        <v>505</v>
      </c>
      <c r="BJ301" s="30" t="s">
        <v>506</v>
      </c>
      <c r="BK301" s="13">
        <v>233</v>
      </c>
      <c r="BL301" s="22">
        <v>0</v>
      </c>
      <c r="BM301" s="22">
        <v>0</v>
      </c>
      <c r="BN301" s="22">
        <f>IF(BL301, ROUND(BM301/BL301*100, 2),0)</f>
        <v>0</v>
      </c>
      <c r="BO301" s="30" t="s">
        <v>505</v>
      </c>
      <c r="BP301" s="30" t="s">
        <v>506</v>
      </c>
      <c r="BQ301" s="13">
        <v>233</v>
      </c>
      <c r="BR301" s="22">
        <v>0</v>
      </c>
      <c r="BS301" s="22">
        <v>0</v>
      </c>
      <c r="BT301" s="22">
        <f>IF(BR301, ROUND(BS301/BR301*100, 2),0)</f>
        <v>0</v>
      </c>
      <c r="BU301" s="30" t="s">
        <v>505</v>
      </c>
      <c r="BV301" s="30" t="s">
        <v>506</v>
      </c>
      <c r="BW301" s="13">
        <v>233</v>
      </c>
      <c r="BX301" s="22">
        <v>0</v>
      </c>
      <c r="BY301" s="22">
        <v>0</v>
      </c>
      <c r="BZ301" s="22">
        <f>IF(BX301, ROUND(BY301/BX301*100, 2),0)</f>
        <v>0</v>
      </c>
      <c r="CA301" s="30" t="s">
        <v>505</v>
      </c>
      <c r="CB301" s="30" t="s">
        <v>506</v>
      </c>
      <c r="CC301" s="13">
        <v>233</v>
      </c>
      <c r="CD301" s="22">
        <v>0</v>
      </c>
      <c r="CE301" s="22">
        <v>0</v>
      </c>
      <c r="CF301" s="22">
        <f>IF(CD301, ROUND(CE301/CD301*100, 2),0)</f>
        <v>0</v>
      </c>
      <c r="CG301" s="30" t="s">
        <v>505</v>
      </c>
      <c r="CH301" s="30" t="s">
        <v>506</v>
      </c>
      <c r="CI301" s="13">
        <v>233</v>
      </c>
      <c r="CJ301" s="22">
        <v>0</v>
      </c>
      <c r="CK301" s="22">
        <v>0</v>
      </c>
      <c r="CL301" s="22">
        <f>IF(CJ301, ROUND(CK301/CJ301*100, 2),0)</f>
        <v>0</v>
      </c>
    </row>
    <row r="302" spans="1:90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200"/>
        <v>1</v>
      </c>
      <c r="E302" s="22">
        <f t="shared" ca="1" si="200"/>
        <v>10</v>
      </c>
      <c r="F302" s="22">
        <f ca="1">IF(D302, ROUND(E302/D302*100, 2),0)</f>
        <v>1000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1</v>
      </c>
      <c r="W302" s="22">
        <v>1</v>
      </c>
      <c r="X302" s="22">
        <f>IF(V302, ROUND(W302/V302*100, 2),0)</f>
        <v>100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6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  <c r="BC302" s="30" t="s">
        <v>507</v>
      </c>
      <c r="BD302" s="30" t="s">
        <v>508</v>
      </c>
      <c r="BE302" s="13">
        <v>234</v>
      </c>
      <c r="BF302" s="22">
        <v>0</v>
      </c>
      <c r="BG302" s="22">
        <v>0</v>
      </c>
      <c r="BH302" s="22">
        <f>IF(BF302, ROUND(BG302/BF302*100, 2),0)</f>
        <v>0</v>
      </c>
      <c r="BI302" s="30" t="s">
        <v>507</v>
      </c>
      <c r="BJ302" s="30" t="s">
        <v>508</v>
      </c>
      <c r="BK302" s="13">
        <v>234</v>
      </c>
      <c r="BL302" s="22">
        <v>0</v>
      </c>
      <c r="BM302" s="22">
        <v>0</v>
      </c>
      <c r="BN302" s="22">
        <f>IF(BL302, ROUND(BM302/BL302*100, 2),0)</f>
        <v>0</v>
      </c>
      <c r="BO302" s="30" t="s">
        <v>507</v>
      </c>
      <c r="BP302" s="30" t="s">
        <v>508</v>
      </c>
      <c r="BQ302" s="13">
        <v>234</v>
      </c>
      <c r="BR302" s="22">
        <v>0</v>
      </c>
      <c r="BS302" s="22">
        <v>2</v>
      </c>
      <c r="BT302" s="22">
        <f>IF(BR302, ROUND(BS302/BR302*100, 2),0)</f>
        <v>0</v>
      </c>
      <c r="BU302" s="30" t="s">
        <v>507</v>
      </c>
      <c r="BV302" s="30" t="s">
        <v>508</v>
      </c>
      <c r="BW302" s="13">
        <v>234</v>
      </c>
      <c r="BX302" s="22">
        <v>0</v>
      </c>
      <c r="BY302" s="22">
        <v>0</v>
      </c>
      <c r="BZ302" s="22">
        <f>IF(BX302, ROUND(BY302/BX302*100, 2),0)</f>
        <v>0</v>
      </c>
      <c r="CA302" s="30" t="s">
        <v>507</v>
      </c>
      <c r="CB302" s="30" t="s">
        <v>508</v>
      </c>
      <c r="CC302" s="13">
        <v>234</v>
      </c>
      <c r="CD302" s="22">
        <v>0</v>
      </c>
      <c r="CE302" s="22">
        <v>1</v>
      </c>
      <c r="CF302" s="22">
        <f>IF(CD302, ROUND(CE302/CD302*100, 2),0)</f>
        <v>0</v>
      </c>
      <c r="CG302" s="30" t="s">
        <v>507</v>
      </c>
      <c r="CH302" s="30" t="s">
        <v>508</v>
      </c>
      <c r="CI302" s="13">
        <v>234</v>
      </c>
      <c r="CJ302" s="22">
        <v>0</v>
      </c>
      <c r="CK302" s="22">
        <v>0</v>
      </c>
      <c r="CL302" s="22">
        <f>IF(CJ302, ROUND(CK302/CJ302*100, 2),0)</f>
        <v>0</v>
      </c>
    </row>
    <row r="303" spans="1:90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200"/>
        <v>21</v>
      </c>
      <c r="E303" s="22">
        <f t="shared" ca="1" si="200"/>
        <v>12</v>
      </c>
      <c r="F303" s="22">
        <f ca="1">IF(D303, ROUND(E303/D303*100, 2),0)</f>
        <v>57.14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0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2</v>
      </c>
      <c r="Q303" s="22">
        <v>2</v>
      </c>
      <c r="R303" s="22">
        <f>IF(P303, ROUND(Q303/P303*100, 2),0)</f>
        <v>100</v>
      </c>
      <c r="S303" s="30" t="s">
        <v>509</v>
      </c>
      <c r="T303" s="21" t="s">
        <v>510</v>
      </c>
      <c r="U303" s="13">
        <v>235</v>
      </c>
      <c r="V303" s="22">
        <v>0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2</v>
      </c>
      <c r="AC303" s="22">
        <v>3</v>
      </c>
      <c r="AD303" s="22">
        <f>IF(AB303, ROUND(AC303/AB303*100, 2),0)</f>
        <v>150</v>
      </c>
      <c r="AE303" s="30" t="s">
        <v>509</v>
      </c>
      <c r="AF303" s="21" t="s">
        <v>510</v>
      </c>
      <c r="AG303" s="13">
        <v>235</v>
      </c>
      <c r="AH303" s="22">
        <v>3</v>
      </c>
      <c r="AI303" s="22">
        <v>5</v>
      </c>
      <c r="AJ303" s="22">
        <f>IF(AH303, ROUND(AI303/AH303*100, 2),0)</f>
        <v>166.67</v>
      </c>
      <c r="AK303" s="30" t="s">
        <v>509</v>
      </c>
      <c r="AL303" s="21" t="s">
        <v>510</v>
      </c>
      <c r="AM303" s="13">
        <v>235</v>
      </c>
      <c r="AN303" s="22">
        <v>0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1</v>
      </c>
      <c r="AU303" s="22">
        <v>0</v>
      </c>
      <c r="AV303" s="22">
        <f>IF(AT303, ROUND(AU303/AT303*100, 2),0)</f>
        <v>0</v>
      </c>
      <c r="AW303" s="30" t="s">
        <v>509</v>
      </c>
      <c r="AX303" s="21" t="s">
        <v>510</v>
      </c>
      <c r="AY303" s="13">
        <v>235</v>
      </c>
      <c r="AZ303" s="22">
        <v>0</v>
      </c>
      <c r="BA303" s="22">
        <v>0</v>
      </c>
      <c r="BB303" s="22">
        <f>IF(AZ303, ROUND(BA303/AZ303*100, 2),0)</f>
        <v>0</v>
      </c>
      <c r="BC303" s="30" t="s">
        <v>509</v>
      </c>
      <c r="BD303" s="21" t="s">
        <v>510</v>
      </c>
      <c r="BE303" s="13">
        <v>235</v>
      </c>
      <c r="BF303" s="22">
        <v>3</v>
      </c>
      <c r="BG303" s="22">
        <v>2</v>
      </c>
      <c r="BH303" s="22">
        <f>IF(BF303, ROUND(BG303/BF303*100, 2),0)</f>
        <v>66.67</v>
      </c>
      <c r="BI303" s="30" t="s">
        <v>509</v>
      </c>
      <c r="BJ303" s="21" t="s">
        <v>510</v>
      </c>
      <c r="BK303" s="13">
        <v>235</v>
      </c>
      <c r="BL303" s="22">
        <v>6</v>
      </c>
      <c r="BM303" s="22">
        <v>0</v>
      </c>
      <c r="BN303" s="22">
        <f>IF(BL303, ROUND(BM303/BL303*100, 2),0)</f>
        <v>0</v>
      </c>
      <c r="BO303" s="30" t="s">
        <v>509</v>
      </c>
      <c r="BP303" s="21" t="s">
        <v>510</v>
      </c>
      <c r="BQ303" s="13">
        <v>235</v>
      </c>
      <c r="BR303" s="22">
        <v>2</v>
      </c>
      <c r="BS303" s="22">
        <v>0</v>
      </c>
      <c r="BT303" s="22">
        <f>IF(BR303, ROUND(BS303/BR303*100, 2),0)</f>
        <v>0</v>
      </c>
      <c r="BU303" s="30" t="s">
        <v>509</v>
      </c>
      <c r="BV303" s="21" t="s">
        <v>510</v>
      </c>
      <c r="BW303" s="13">
        <v>235</v>
      </c>
      <c r="BX303" s="22">
        <v>0</v>
      </c>
      <c r="BY303" s="22">
        <v>0</v>
      </c>
      <c r="BZ303" s="22">
        <f>IF(BX303, ROUND(BY303/BX303*100, 2),0)</f>
        <v>0</v>
      </c>
      <c r="CA303" s="30" t="s">
        <v>509</v>
      </c>
      <c r="CB303" s="21" t="s">
        <v>510</v>
      </c>
      <c r="CC303" s="13">
        <v>235</v>
      </c>
      <c r="CD303" s="22">
        <v>1</v>
      </c>
      <c r="CE303" s="22">
        <v>0</v>
      </c>
      <c r="CF303" s="22">
        <f>IF(CD303, ROUND(CE303/CD303*100, 2),0)</f>
        <v>0</v>
      </c>
      <c r="CG303" s="30" t="s">
        <v>509</v>
      </c>
      <c r="CH303" s="21" t="s">
        <v>510</v>
      </c>
      <c r="CI303" s="13">
        <v>235</v>
      </c>
      <c r="CJ303" s="22">
        <v>1</v>
      </c>
      <c r="CK303" s="22">
        <v>0</v>
      </c>
      <c r="CL303" s="22">
        <f>IF(CJ303, ROUND(CK303/CJ303*100, 2),0)</f>
        <v>0</v>
      </c>
    </row>
    <row r="304" spans="1:90" ht="19.350000000000001" customHeight="1" x14ac:dyDescent="0.25">
      <c r="A304" s="24"/>
      <c r="B304" s="24" t="s">
        <v>502</v>
      </c>
      <c r="C304" s="18" t="s">
        <v>12</v>
      </c>
      <c r="D304" s="25"/>
      <c r="E304" s="25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  <c r="BC304" s="24"/>
      <c r="BD304" s="24" t="s">
        <v>502</v>
      </c>
      <c r="BE304" s="18" t="s">
        <v>12</v>
      </c>
      <c r="BF304" s="25"/>
      <c r="BG304" s="25"/>
      <c r="BH304" s="19"/>
      <c r="BI304" s="24"/>
      <c r="BJ304" s="24" t="s">
        <v>502</v>
      </c>
      <c r="BK304" s="18" t="s">
        <v>12</v>
      </c>
      <c r="BL304" s="25"/>
      <c r="BM304" s="25"/>
      <c r="BN304" s="19"/>
      <c r="BO304" s="24"/>
      <c r="BP304" s="24" t="s">
        <v>502</v>
      </c>
      <c r="BQ304" s="18" t="s">
        <v>12</v>
      </c>
      <c r="BR304" s="25"/>
      <c r="BS304" s="25"/>
      <c r="BT304" s="19"/>
      <c r="BU304" s="24"/>
      <c r="BV304" s="24" t="s">
        <v>502</v>
      </c>
      <c r="BW304" s="18" t="s">
        <v>12</v>
      </c>
      <c r="BX304" s="25"/>
      <c r="BY304" s="25"/>
      <c r="BZ304" s="19"/>
      <c r="CA304" s="24"/>
      <c r="CB304" s="24" t="s">
        <v>502</v>
      </c>
      <c r="CC304" s="18" t="s">
        <v>12</v>
      </c>
      <c r="CD304" s="25"/>
      <c r="CE304" s="25"/>
      <c r="CF304" s="19"/>
      <c r="CG304" s="24"/>
      <c r="CH304" s="24" t="s">
        <v>502</v>
      </c>
      <c r="CI304" s="18" t="s">
        <v>12</v>
      </c>
      <c r="CJ304" s="25"/>
      <c r="CK304" s="25"/>
      <c r="CL304" s="19"/>
    </row>
    <row r="305" spans="1:90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201">SUM(OFFSET(D305,0,6),OFFSET(D305,0,12),OFFSET(D305,0,18),OFFSET(D305,0,24),OFFSET(D305,0,30),OFFSET(D305,0,36),OFFSET(D305,0,42),OFFSET(D305,0,48),OFFSET(D305,0,54),OFFSET(D305,0,60),OFFSET(D305,0,66),OFFSET(D305,0,72),OFFSET(D305,0,78),OFFSET(D305,0,84))</f>
        <v>21</v>
      </c>
      <c r="E305" s="22">
        <f t="shared" ca="1" si="201"/>
        <v>12</v>
      </c>
      <c r="F305" s="22">
        <f t="shared" ref="F305:F317" ca="1" si="202">IF(D305, ROUND(E305/D305*100, 2),0)</f>
        <v>57.14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203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2</v>
      </c>
      <c r="Q305" s="22">
        <v>2</v>
      </c>
      <c r="R305" s="22">
        <f t="shared" ref="R305:R317" si="204">IF(P305, ROUND(Q305/P305*100, 2),0)</f>
        <v>100</v>
      </c>
      <c r="S305" s="30" t="s">
        <v>511</v>
      </c>
      <c r="T305" s="30" t="s">
        <v>512</v>
      </c>
      <c r="U305" s="13">
        <v>236</v>
      </c>
      <c r="V305" s="22">
        <v>0</v>
      </c>
      <c r="W305" s="22">
        <v>0</v>
      </c>
      <c r="X305" s="22">
        <f t="shared" ref="X305:X317" si="205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2</v>
      </c>
      <c r="AC305" s="22">
        <v>3</v>
      </c>
      <c r="AD305" s="22">
        <f t="shared" ref="AD305:AD317" si="206">IF(AB305, ROUND(AC305/AB305*100, 2),0)</f>
        <v>150</v>
      </c>
      <c r="AE305" s="30" t="s">
        <v>511</v>
      </c>
      <c r="AF305" s="30" t="s">
        <v>512</v>
      </c>
      <c r="AG305" s="13">
        <v>236</v>
      </c>
      <c r="AH305" s="22">
        <v>3</v>
      </c>
      <c r="AI305" s="22">
        <v>5</v>
      </c>
      <c r="AJ305" s="22">
        <f t="shared" ref="AJ305:AJ317" si="207">IF(AH305, ROUND(AI305/AH305*100, 2),0)</f>
        <v>166.67</v>
      </c>
      <c r="AK305" s="30" t="s">
        <v>511</v>
      </c>
      <c r="AL305" s="30" t="s">
        <v>512</v>
      </c>
      <c r="AM305" s="13">
        <v>236</v>
      </c>
      <c r="AN305" s="22">
        <v>0</v>
      </c>
      <c r="AO305" s="22">
        <v>0</v>
      </c>
      <c r="AP305" s="22">
        <f t="shared" ref="AP305:AP317" si="208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1</v>
      </c>
      <c r="AU305" s="22">
        <v>0</v>
      </c>
      <c r="AV305" s="22">
        <f t="shared" ref="AV305:AV317" si="209">IF(AT305, ROUND(AU305/AT305*100, 2),0)</f>
        <v>0</v>
      </c>
      <c r="AW305" s="30" t="s">
        <v>511</v>
      </c>
      <c r="AX305" s="30" t="s">
        <v>512</v>
      </c>
      <c r="AY305" s="13">
        <v>236</v>
      </c>
      <c r="AZ305" s="22">
        <v>0</v>
      </c>
      <c r="BA305" s="22">
        <v>0</v>
      </c>
      <c r="BB305" s="22">
        <f t="shared" ref="BB305:BB317" si="210">IF(AZ305, ROUND(BA305/AZ305*100, 2),0)</f>
        <v>0</v>
      </c>
      <c r="BC305" s="30" t="s">
        <v>511</v>
      </c>
      <c r="BD305" s="30" t="s">
        <v>512</v>
      </c>
      <c r="BE305" s="13">
        <v>236</v>
      </c>
      <c r="BF305" s="22">
        <v>3</v>
      </c>
      <c r="BG305" s="22">
        <v>2</v>
      </c>
      <c r="BH305" s="22">
        <f t="shared" ref="BH305:BH317" si="211">IF(BF305, ROUND(BG305/BF305*100, 2),0)</f>
        <v>66.67</v>
      </c>
      <c r="BI305" s="30" t="s">
        <v>511</v>
      </c>
      <c r="BJ305" s="30" t="s">
        <v>512</v>
      </c>
      <c r="BK305" s="13">
        <v>236</v>
      </c>
      <c r="BL305" s="22">
        <v>6</v>
      </c>
      <c r="BM305" s="22">
        <v>0</v>
      </c>
      <c r="BN305" s="22">
        <f t="shared" ref="BN305:BN317" si="212">IF(BL305, ROUND(BM305/BL305*100, 2),0)</f>
        <v>0</v>
      </c>
      <c r="BO305" s="30" t="s">
        <v>511</v>
      </c>
      <c r="BP305" s="30" t="s">
        <v>512</v>
      </c>
      <c r="BQ305" s="13">
        <v>236</v>
      </c>
      <c r="BR305" s="22">
        <v>2</v>
      </c>
      <c r="BS305" s="22">
        <v>0</v>
      </c>
      <c r="BT305" s="22">
        <f t="shared" ref="BT305:BT317" si="213">IF(BR305, ROUND(BS305/BR305*100, 2),0)</f>
        <v>0</v>
      </c>
      <c r="BU305" s="30" t="s">
        <v>511</v>
      </c>
      <c r="BV305" s="30" t="s">
        <v>512</v>
      </c>
      <c r="BW305" s="13">
        <v>236</v>
      </c>
      <c r="BX305" s="22">
        <v>1</v>
      </c>
      <c r="BY305" s="22">
        <v>0</v>
      </c>
      <c r="BZ305" s="22">
        <f t="shared" ref="BZ305:BZ317" si="214">IF(BX305, ROUND(BY305/BX305*100, 2),0)</f>
        <v>0</v>
      </c>
      <c r="CA305" s="30" t="s">
        <v>511</v>
      </c>
      <c r="CB305" s="30" t="s">
        <v>512</v>
      </c>
      <c r="CC305" s="13">
        <v>236</v>
      </c>
      <c r="CD305" s="22">
        <v>0</v>
      </c>
      <c r="CE305" s="22">
        <v>0</v>
      </c>
      <c r="CF305" s="22">
        <f t="shared" ref="CF305:CF317" si="215">IF(CD305, ROUND(CE305/CD305*100, 2),0)</f>
        <v>0</v>
      </c>
      <c r="CG305" s="30" t="s">
        <v>511</v>
      </c>
      <c r="CH305" s="30" t="s">
        <v>512</v>
      </c>
      <c r="CI305" s="13">
        <v>236</v>
      </c>
      <c r="CJ305" s="22">
        <v>1</v>
      </c>
      <c r="CK305" s="22">
        <v>0</v>
      </c>
      <c r="CL305" s="22">
        <f t="shared" ref="CL305:CL317" si="216">IF(CJ305, ROUND(CK305/CJ305*100, 2),0)</f>
        <v>0</v>
      </c>
    </row>
    <row r="306" spans="1:90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201"/>
        <v>1</v>
      </c>
      <c r="E306" s="22">
        <f t="shared" ca="1" si="201"/>
        <v>0</v>
      </c>
      <c r="F306" s="22">
        <f t="shared" ca="1" si="202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203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204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205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206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207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208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209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210"/>
        <v>0</v>
      </c>
      <c r="BC306" s="30" t="s">
        <v>513</v>
      </c>
      <c r="BD306" s="30" t="s">
        <v>514</v>
      </c>
      <c r="BE306" s="13">
        <v>237</v>
      </c>
      <c r="BF306" s="22">
        <v>0</v>
      </c>
      <c r="BG306" s="22">
        <v>0</v>
      </c>
      <c r="BH306" s="22">
        <f t="shared" si="211"/>
        <v>0</v>
      </c>
      <c r="BI306" s="30" t="s">
        <v>513</v>
      </c>
      <c r="BJ306" s="30" t="s">
        <v>514</v>
      </c>
      <c r="BK306" s="13">
        <v>237</v>
      </c>
      <c r="BL306" s="22">
        <v>0</v>
      </c>
      <c r="BM306" s="22">
        <v>0</v>
      </c>
      <c r="BN306" s="22">
        <f t="shared" si="212"/>
        <v>0</v>
      </c>
      <c r="BO306" s="30" t="s">
        <v>513</v>
      </c>
      <c r="BP306" s="30" t="s">
        <v>514</v>
      </c>
      <c r="BQ306" s="13">
        <v>237</v>
      </c>
      <c r="BR306" s="22">
        <v>0</v>
      </c>
      <c r="BS306" s="22">
        <v>0</v>
      </c>
      <c r="BT306" s="22">
        <f t="shared" si="213"/>
        <v>0</v>
      </c>
      <c r="BU306" s="30" t="s">
        <v>513</v>
      </c>
      <c r="BV306" s="30" t="s">
        <v>514</v>
      </c>
      <c r="BW306" s="13">
        <v>237</v>
      </c>
      <c r="BX306" s="22">
        <v>0</v>
      </c>
      <c r="BY306" s="22">
        <v>0</v>
      </c>
      <c r="BZ306" s="22">
        <f t="shared" si="214"/>
        <v>0</v>
      </c>
      <c r="CA306" s="30" t="s">
        <v>513</v>
      </c>
      <c r="CB306" s="30" t="s">
        <v>514</v>
      </c>
      <c r="CC306" s="13">
        <v>237</v>
      </c>
      <c r="CD306" s="22">
        <v>1</v>
      </c>
      <c r="CE306" s="22">
        <v>0</v>
      </c>
      <c r="CF306" s="22">
        <f t="shared" si="215"/>
        <v>0</v>
      </c>
      <c r="CG306" s="30" t="s">
        <v>513</v>
      </c>
      <c r="CH306" s="30" t="s">
        <v>514</v>
      </c>
      <c r="CI306" s="13">
        <v>237</v>
      </c>
      <c r="CJ306" s="22">
        <v>0</v>
      </c>
      <c r="CK306" s="22">
        <v>0</v>
      </c>
      <c r="CL306" s="22">
        <f t="shared" si="216"/>
        <v>0</v>
      </c>
    </row>
    <row r="307" spans="1:90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201"/>
        <v>0</v>
      </c>
      <c r="E307" s="22">
        <f t="shared" ca="1" si="201"/>
        <v>0</v>
      </c>
      <c r="F307" s="22">
        <f t="shared" ca="1" si="202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203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204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205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206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207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208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209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210"/>
        <v>0</v>
      </c>
      <c r="BC307" s="30" t="s">
        <v>515</v>
      </c>
      <c r="BD307" s="30" t="s">
        <v>508</v>
      </c>
      <c r="BE307" s="13">
        <v>238</v>
      </c>
      <c r="BF307" s="22">
        <v>0</v>
      </c>
      <c r="BG307" s="22">
        <v>0</v>
      </c>
      <c r="BH307" s="22">
        <f t="shared" si="211"/>
        <v>0</v>
      </c>
      <c r="BI307" s="30" t="s">
        <v>515</v>
      </c>
      <c r="BJ307" s="30" t="s">
        <v>508</v>
      </c>
      <c r="BK307" s="13">
        <v>238</v>
      </c>
      <c r="BL307" s="22">
        <v>0</v>
      </c>
      <c r="BM307" s="22">
        <v>0</v>
      </c>
      <c r="BN307" s="22">
        <f t="shared" si="212"/>
        <v>0</v>
      </c>
      <c r="BO307" s="30" t="s">
        <v>515</v>
      </c>
      <c r="BP307" s="30" t="s">
        <v>508</v>
      </c>
      <c r="BQ307" s="13">
        <v>238</v>
      </c>
      <c r="BR307" s="22">
        <v>0</v>
      </c>
      <c r="BS307" s="22">
        <v>0</v>
      </c>
      <c r="BT307" s="22">
        <f t="shared" si="213"/>
        <v>0</v>
      </c>
      <c r="BU307" s="30" t="s">
        <v>515</v>
      </c>
      <c r="BV307" s="30" t="s">
        <v>508</v>
      </c>
      <c r="BW307" s="13">
        <v>238</v>
      </c>
      <c r="BX307" s="22">
        <v>0</v>
      </c>
      <c r="BY307" s="22">
        <v>0</v>
      </c>
      <c r="BZ307" s="22">
        <f t="shared" si="214"/>
        <v>0</v>
      </c>
      <c r="CA307" s="30" t="s">
        <v>515</v>
      </c>
      <c r="CB307" s="30" t="s">
        <v>508</v>
      </c>
      <c r="CC307" s="13">
        <v>238</v>
      </c>
      <c r="CD307" s="22">
        <v>0</v>
      </c>
      <c r="CE307" s="22">
        <v>0</v>
      </c>
      <c r="CF307" s="22">
        <f t="shared" si="215"/>
        <v>0</v>
      </c>
      <c r="CG307" s="30" t="s">
        <v>515</v>
      </c>
      <c r="CH307" s="30" t="s">
        <v>508</v>
      </c>
      <c r="CI307" s="13">
        <v>238</v>
      </c>
      <c r="CJ307" s="22">
        <v>0</v>
      </c>
      <c r="CK307" s="22">
        <v>0</v>
      </c>
      <c r="CL307" s="22">
        <f t="shared" si="216"/>
        <v>0</v>
      </c>
    </row>
    <row r="308" spans="1:90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201"/>
        <v>801</v>
      </c>
      <c r="E308" s="22">
        <f t="shared" ca="1" si="201"/>
        <v>641</v>
      </c>
      <c r="F308" s="22">
        <f t="shared" ca="1" si="202"/>
        <v>80.02</v>
      </c>
      <c r="G308" s="20" t="s">
        <v>516</v>
      </c>
      <c r="H308" s="28" t="s">
        <v>517</v>
      </c>
      <c r="I308" s="13">
        <v>239</v>
      </c>
      <c r="J308" s="22">
        <v>6</v>
      </c>
      <c r="K308" s="22">
        <v>4</v>
      </c>
      <c r="L308" s="22">
        <f t="shared" si="203"/>
        <v>66.67</v>
      </c>
      <c r="M308" s="20" t="s">
        <v>516</v>
      </c>
      <c r="N308" s="28" t="s">
        <v>517</v>
      </c>
      <c r="O308" s="13">
        <v>239</v>
      </c>
      <c r="P308" s="22">
        <v>7</v>
      </c>
      <c r="Q308" s="22">
        <v>16</v>
      </c>
      <c r="R308" s="22">
        <f t="shared" si="204"/>
        <v>228.57</v>
      </c>
      <c r="S308" s="20" t="s">
        <v>516</v>
      </c>
      <c r="T308" s="28" t="s">
        <v>517</v>
      </c>
      <c r="U308" s="13">
        <v>239</v>
      </c>
      <c r="V308" s="22">
        <v>2</v>
      </c>
      <c r="W308" s="22">
        <v>0</v>
      </c>
      <c r="X308" s="22">
        <f t="shared" si="205"/>
        <v>0</v>
      </c>
      <c r="Y308" s="20" t="s">
        <v>516</v>
      </c>
      <c r="Z308" s="28" t="s">
        <v>517</v>
      </c>
      <c r="AA308" s="13">
        <v>239</v>
      </c>
      <c r="AB308" s="22">
        <v>170</v>
      </c>
      <c r="AC308" s="22">
        <v>160</v>
      </c>
      <c r="AD308" s="22">
        <f t="shared" si="206"/>
        <v>94.12</v>
      </c>
      <c r="AE308" s="20" t="s">
        <v>516</v>
      </c>
      <c r="AF308" s="28" t="s">
        <v>517</v>
      </c>
      <c r="AG308" s="13">
        <v>239</v>
      </c>
      <c r="AH308" s="22">
        <v>270</v>
      </c>
      <c r="AI308" s="22">
        <v>67</v>
      </c>
      <c r="AJ308" s="22">
        <f t="shared" si="207"/>
        <v>24.81</v>
      </c>
      <c r="AK308" s="20" t="s">
        <v>516</v>
      </c>
      <c r="AL308" s="28" t="s">
        <v>517</v>
      </c>
      <c r="AM308" s="13">
        <v>239</v>
      </c>
      <c r="AN308" s="22">
        <v>158</v>
      </c>
      <c r="AO308" s="22">
        <v>241</v>
      </c>
      <c r="AP308" s="22">
        <f t="shared" si="208"/>
        <v>152.53</v>
      </c>
      <c r="AQ308" s="20" t="s">
        <v>516</v>
      </c>
      <c r="AR308" s="28" t="s">
        <v>517</v>
      </c>
      <c r="AS308" s="13">
        <v>239</v>
      </c>
      <c r="AT308" s="22">
        <v>0</v>
      </c>
      <c r="AU308" s="22">
        <v>0</v>
      </c>
      <c r="AV308" s="22">
        <f t="shared" si="209"/>
        <v>0</v>
      </c>
      <c r="AW308" s="20" t="s">
        <v>516</v>
      </c>
      <c r="AX308" s="28" t="s">
        <v>517</v>
      </c>
      <c r="AY308" s="13">
        <v>239</v>
      </c>
      <c r="AZ308" s="22">
        <v>21</v>
      </c>
      <c r="BA308" s="22">
        <v>1</v>
      </c>
      <c r="BB308" s="22">
        <f t="shared" si="210"/>
        <v>4.76</v>
      </c>
      <c r="BC308" s="20" t="s">
        <v>516</v>
      </c>
      <c r="BD308" s="28" t="s">
        <v>517</v>
      </c>
      <c r="BE308" s="13">
        <v>239</v>
      </c>
      <c r="BF308" s="22">
        <v>13</v>
      </c>
      <c r="BG308" s="22">
        <v>12</v>
      </c>
      <c r="BH308" s="22">
        <f t="shared" si="211"/>
        <v>92.31</v>
      </c>
      <c r="BI308" s="20" t="s">
        <v>516</v>
      </c>
      <c r="BJ308" s="28" t="s">
        <v>517</v>
      </c>
      <c r="BK308" s="13">
        <v>239</v>
      </c>
      <c r="BL308" s="22">
        <v>1</v>
      </c>
      <c r="BM308" s="22">
        <v>5</v>
      </c>
      <c r="BN308" s="22">
        <f t="shared" si="212"/>
        <v>500</v>
      </c>
      <c r="BO308" s="20" t="s">
        <v>516</v>
      </c>
      <c r="BP308" s="28" t="s">
        <v>517</v>
      </c>
      <c r="BQ308" s="13">
        <v>239</v>
      </c>
      <c r="BR308" s="22">
        <v>8</v>
      </c>
      <c r="BS308" s="22">
        <v>5</v>
      </c>
      <c r="BT308" s="22">
        <f t="shared" si="213"/>
        <v>62.5</v>
      </c>
      <c r="BU308" s="20" t="s">
        <v>516</v>
      </c>
      <c r="BV308" s="28" t="s">
        <v>517</v>
      </c>
      <c r="BW308" s="13">
        <v>239</v>
      </c>
      <c r="BX308" s="22">
        <v>115</v>
      </c>
      <c r="BY308" s="22">
        <v>124</v>
      </c>
      <c r="BZ308" s="22">
        <f t="shared" si="214"/>
        <v>107.83</v>
      </c>
      <c r="CA308" s="20" t="s">
        <v>516</v>
      </c>
      <c r="CB308" s="28" t="s">
        <v>517</v>
      </c>
      <c r="CC308" s="13">
        <v>239</v>
      </c>
      <c r="CD308" s="22">
        <v>6</v>
      </c>
      <c r="CE308" s="22">
        <v>6</v>
      </c>
      <c r="CF308" s="22">
        <f t="shared" si="215"/>
        <v>100</v>
      </c>
      <c r="CG308" s="20" t="s">
        <v>516</v>
      </c>
      <c r="CH308" s="28" t="s">
        <v>517</v>
      </c>
      <c r="CI308" s="13">
        <v>239</v>
      </c>
      <c r="CJ308" s="22">
        <v>24</v>
      </c>
      <c r="CK308" s="22">
        <v>0</v>
      </c>
      <c r="CL308" s="22">
        <f t="shared" si="216"/>
        <v>0</v>
      </c>
    </row>
    <row r="309" spans="1:90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201"/>
        <v>136</v>
      </c>
      <c r="E309" s="22">
        <f t="shared" ca="1" si="201"/>
        <v>140</v>
      </c>
      <c r="F309" s="22">
        <f t="shared" ca="1" si="202"/>
        <v>102.94</v>
      </c>
      <c r="G309" s="26" t="s">
        <v>518</v>
      </c>
      <c r="H309" s="30" t="s">
        <v>519</v>
      </c>
      <c r="I309" s="13">
        <v>240</v>
      </c>
      <c r="J309" s="22">
        <v>6</v>
      </c>
      <c r="K309" s="22">
        <v>0</v>
      </c>
      <c r="L309" s="22">
        <f t="shared" si="203"/>
        <v>0</v>
      </c>
      <c r="M309" s="26" t="s">
        <v>518</v>
      </c>
      <c r="N309" s="30" t="s">
        <v>519</v>
      </c>
      <c r="O309" s="13">
        <v>240</v>
      </c>
      <c r="P309" s="22">
        <v>4</v>
      </c>
      <c r="Q309" s="22">
        <v>12</v>
      </c>
      <c r="R309" s="22">
        <f t="shared" si="204"/>
        <v>300</v>
      </c>
      <c r="S309" s="26" t="s">
        <v>518</v>
      </c>
      <c r="T309" s="30" t="s">
        <v>519</v>
      </c>
      <c r="U309" s="13">
        <v>240</v>
      </c>
      <c r="V309" s="22">
        <v>2</v>
      </c>
      <c r="W309" s="22">
        <v>0</v>
      </c>
      <c r="X309" s="22">
        <f t="shared" si="205"/>
        <v>0</v>
      </c>
      <c r="Y309" s="26" t="s">
        <v>518</v>
      </c>
      <c r="Z309" s="30" t="s">
        <v>519</v>
      </c>
      <c r="AA309" s="13">
        <v>240</v>
      </c>
      <c r="AB309" s="22">
        <v>102</v>
      </c>
      <c r="AC309" s="22">
        <v>120</v>
      </c>
      <c r="AD309" s="22">
        <f t="shared" si="206"/>
        <v>117.65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207"/>
        <v>0</v>
      </c>
      <c r="AK309" s="26" t="s">
        <v>518</v>
      </c>
      <c r="AL309" s="30" t="s">
        <v>519</v>
      </c>
      <c r="AM309" s="13">
        <v>240</v>
      </c>
      <c r="AN309" s="22">
        <v>0</v>
      </c>
      <c r="AO309" s="22">
        <v>0</v>
      </c>
      <c r="AP309" s="22">
        <f t="shared" si="208"/>
        <v>0</v>
      </c>
      <c r="AQ309" s="26" t="s">
        <v>518</v>
      </c>
      <c r="AR309" s="30" t="s">
        <v>519</v>
      </c>
      <c r="AS309" s="13">
        <v>240</v>
      </c>
      <c r="AT309" s="22">
        <v>0</v>
      </c>
      <c r="AU309" s="22">
        <v>0</v>
      </c>
      <c r="AV309" s="22">
        <f t="shared" si="209"/>
        <v>0</v>
      </c>
      <c r="AW309" s="26" t="s">
        <v>518</v>
      </c>
      <c r="AX309" s="30" t="s">
        <v>519</v>
      </c>
      <c r="AY309" s="13">
        <v>240</v>
      </c>
      <c r="AZ309" s="22">
        <v>0</v>
      </c>
      <c r="BA309" s="22">
        <v>0</v>
      </c>
      <c r="BB309" s="22">
        <f t="shared" si="210"/>
        <v>0</v>
      </c>
      <c r="BC309" s="26" t="s">
        <v>518</v>
      </c>
      <c r="BD309" s="30" t="s">
        <v>519</v>
      </c>
      <c r="BE309" s="13">
        <v>240</v>
      </c>
      <c r="BF309" s="22">
        <v>0</v>
      </c>
      <c r="BG309" s="22">
        <v>0</v>
      </c>
      <c r="BH309" s="22">
        <f t="shared" si="211"/>
        <v>0</v>
      </c>
      <c r="BI309" s="26" t="s">
        <v>518</v>
      </c>
      <c r="BJ309" s="30" t="s">
        <v>519</v>
      </c>
      <c r="BK309" s="13">
        <v>240</v>
      </c>
      <c r="BL309" s="22">
        <v>1</v>
      </c>
      <c r="BM309" s="22">
        <v>3</v>
      </c>
      <c r="BN309" s="22">
        <f t="shared" si="212"/>
        <v>300</v>
      </c>
      <c r="BO309" s="26" t="s">
        <v>518</v>
      </c>
      <c r="BP309" s="30" t="s">
        <v>519</v>
      </c>
      <c r="BQ309" s="13">
        <v>240</v>
      </c>
      <c r="BR309" s="22">
        <v>0</v>
      </c>
      <c r="BS309" s="22">
        <v>0</v>
      </c>
      <c r="BT309" s="22">
        <f t="shared" si="213"/>
        <v>0</v>
      </c>
      <c r="BU309" s="26" t="s">
        <v>518</v>
      </c>
      <c r="BV309" s="30" t="s">
        <v>519</v>
      </c>
      <c r="BW309" s="13">
        <v>240</v>
      </c>
      <c r="BX309" s="22">
        <v>5</v>
      </c>
      <c r="BY309" s="22">
        <v>4</v>
      </c>
      <c r="BZ309" s="22">
        <f t="shared" si="214"/>
        <v>80</v>
      </c>
      <c r="CA309" s="26" t="s">
        <v>518</v>
      </c>
      <c r="CB309" s="30" t="s">
        <v>519</v>
      </c>
      <c r="CC309" s="13">
        <v>240</v>
      </c>
      <c r="CD309" s="22">
        <v>0</v>
      </c>
      <c r="CE309" s="22">
        <v>1</v>
      </c>
      <c r="CF309" s="22">
        <f t="shared" si="215"/>
        <v>0</v>
      </c>
      <c r="CG309" s="26" t="s">
        <v>518</v>
      </c>
      <c r="CH309" s="30" t="s">
        <v>519</v>
      </c>
      <c r="CI309" s="13">
        <v>240</v>
      </c>
      <c r="CJ309" s="22">
        <v>16</v>
      </c>
      <c r="CK309" s="22">
        <v>0</v>
      </c>
      <c r="CL309" s="22">
        <f t="shared" si="216"/>
        <v>0</v>
      </c>
    </row>
    <row r="310" spans="1:90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201"/>
        <v>294</v>
      </c>
      <c r="E310" s="22">
        <f t="shared" ca="1" si="201"/>
        <v>386</v>
      </c>
      <c r="F310" s="22">
        <f t="shared" ca="1" si="202"/>
        <v>131.29</v>
      </c>
      <c r="G310" s="20" t="s">
        <v>520</v>
      </c>
      <c r="H310" s="28" t="s">
        <v>521</v>
      </c>
      <c r="I310" s="13">
        <v>241</v>
      </c>
      <c r="J310" s="22">
        <v>6</v>
      </c>
      <c r="K310" s="22">
        <v>2</v>
      </c>
      <c r="L310" s="22">
        <f t="shared" si="203"/>
        <v>33.33</v>
      </c>
      <c r="M310" s="20" t="s">
        <v>520</v>
      </c>
      <c r="N310" s="28" t="s">
        <v>521</v>
      </c>
      <c r="O310" s="13">
        <v>241</v>
      </c>
      <c r="P310" s="22">
        <v>34</v>
      </c>
      <c r="Q310" s="22">
        <v>28</v>
      </c>
      <c r="R310" s="22">
        <f t="shared" si="204"/>
        <v>82.35</v>
      </c>
      <c r="S310" s="20" t="s">
        <v>520</v>
      </c>
      <c r="T310" s="28" t="s">
        <v>521</v>
      </c>
      <c r="U310" s="13">
        <v>241</v>
      </c>
      <c r="V310" s="22">
        <v>3</v>
      </c>
      <c r="W310" s="22">
        <v>1</v>
      </c>
      <c r="X310" s="22">
        <f t="shared" si="205"/>
        <v>33.33</v>
      </c>
      <c r="Y310" s="20" t="s">
        <v>520</v>
      </c>
      <c r="Z310" s="28" t="s">
        <v>521</v>
      </c>
      <c r="AA310" s="13">
        <v>241</v>
      </c>
      <c r="AB310" s="22">
        <v>62</v>
      </c>
      <c r="AC310" s="22">
        <v>71</v>
      </c>
      <c r="AD310" s="22">
        <f t="shared" si="206"/>
        <v>114.52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0</v>
      </c>
      <c r="AJ310" s="22">
        <f t="shared" si="207"/>
        <v>0</v>
      </c>
      <c r="AK310" s="20" t="s">
        <v>520</v>
      </c>
      <c r="AL310" s="28" t="s">
        <v>521</v>
      </c>
      <c r="AM310" s="13">
        <v>241</v>
      </c>
      <c r="AN310" s="22">
        <v>158</v>
      </c>
      <c r="AO310" s="22">
        <v>241</v>
      </c>
      <c r="AP310" s="22">
        <f t="shared" si="208"/>
        <v>152.53</v>
      </c>
      <c r="AQ310" s="20" t="s">
        <v>520</v>
      </c>
      <c r="AR310" s="28" t="s">
        <v>521</v>
      </c>
      <c r="AS310" s="13">
        <v>241</v>
      </c>
      <c r="AT310" s="22">
        <v>0</v>
      </c>
      <c r="AU310" s="22">
        <v>0</v>
      </c>
      <c r="AV310" s="22">
        <f t="shared" si="209"/>
        <v>0</v>
      </c>
      <c r="AW310" s="20" t="s">
        <v>520</v>
      </c>
      <c r="AX310" s="28" t="s">
        <v>521</v>
      </c>
      <c r="AY310" s="13">
        <v>241</v>
      </c>
      <c r="AZ310" s="22">
        <v>0</v>
      </c>
      <c r="BA310" s="22">
        <v>0</v>
      </c>
      <c r="BB310" s="22">
        <f t="shared" si="210"/>
        <v>0</v>
      </c>
      <c r="BC310" s="20" t="s">
        <v>520</v>
      </c>
      <c r="BD310" s="28" t="s">
        <v>521</v>
      </c>
      <c r="BE310" s="13">
        <v>241</v>
      </c>
      <c r="BF310" s="22">
        <v>0</v>
      </c>
      <c r="BG310" s="22">
        <v>2</v>
      </c>
      <c r="BH310" s="22">
        <f t="shared" si="211"/>
        <v>0</v>
      </c>
      <c r="BI310" s="20" t="s">
        <v>520</v>
      </c>
      <c r="BJ310" s="28" t="s">
        <v>521</v>
      </c>
      <c r="BK310" s="13">
        <v>241</v>
      </c>
      <c r="BL310" s="22">
        <v>3</v>
      </c>
      <c r="BM310" s="22">
        <v>6</v>
      </c>
      <c r="BN310" s="22">
        <f t="shared" si="212"/>
        <v>200</v>
      </c>
      <c r="BO310" s="20" t="s">
        <v>520</v>
      </c>
      <c r="BP310" s="28" t="s">
        <v>521</v>
      </c>
      <c r="BQ310" s="13">
        <v>241</v>
      </c>
      <c r="BR310" s="22">
        <v>0</v>
      </c>
      <c r="BS310" s="22">
        <v>0</v>
      </c>
      <c r="BT310" s="22">
        <f t="shared" si="213"/>
        <v>0</v>
      </c>
      <c r="BU310" s="20" t="s">
        <v>520</v>
      </c>
      <c r="BV310" s="28" t="s">
        <v>521</v>
      </c>
      <c r="BW310" s="13">
        <v>241</v>
      </c>
      <c r="BX310" s="22">
        <v>28</v>
      </c>
      <c r="BY310" s="22">
        <v>27</v>
      </c>
      <c r="BZ310" s="22">
        <f t="shared" si="214"/>
        <v>96.43</v>
      </c>
      <c r="CA310" s="20" t="s">
        <v>520</v>
      </c>
      <c r="CB310" s="28" t="s">
        <v>521</v>
      </c>
      <c r="CC310" s="13">
        <v>241</v>
      </c>
      <c r="CD310" s="22">
        <v>0</v>
      </c>
      <c r="CE310" s="22">
        <v>8</v>
      </c>
      <c r="CF310" s="22">
        <f t="shared" si="215"/>
        <v>0</v>
      </c>
      <c r="CG310" s="20" t="s">
        <v>520</v>
      </c>
      <c r="CH310" s="28" t="s">
        <v>521</v>
      </c>
      <c r="CI310" s="13">
        <v>241</v>
      </c>
      <c r="CJ310" s="22">
        <v>0</v>
      </c>
      <c r="CK310" s="22">
        <v>0</v>
      </c>
      <c r="CL310" s="22">
        <f t="shared" si="216"/>
        <v>0</v>
      </c>
    </row>
    <row r="311" spans="1:90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201"/>
        <v>94</v>
      </c>
      <c r="E311" s="22">
        <f t="shared" ca="1" si="201"/>
        <v>91</v>
      </c>
      <c r="F311" s="22">
        <f t="shared" ca="1" si="202"/>
        <v>96.81</v>
      </c>
      <c r="G311" s="26" t="s">
        <v>522</v>
      </c>
      <c r="H311" s="30" t="s">
        <v>519</v>
      </c>
      <c r="I311" s="13">
        <v>242</v>
      </c>
      <c r="J311" s="22">
        <v>6</v>
      </c>
      <c r="K311" s="22">
        <v>0</v>
      </c>
      <c r="L311" s="22">
        <f t="shared" si="203"/>
        <v>0</v>
      </c>
      <c r="M311" s="26" t="s">
        <v>522</v>
      </c>
      <c r="N311" s="30" t="s">
        <v>519</v>
      </c>
      <c r="O311" s="13">
        <v>242</v>
      </c>
      <c r="P311" s="22">
        <v>26</v>
      </c>
      <c r="Q311" s="22">
        <v>19</v>
      </c>
      <c r="R311" s="22">
        <f t="shared" si="204"/>
        <v>73.08</v>
      </c>
      <c r="S311" s="26" t="s">
        <v>522</v>
      </c>
      <c r="T311" s="30" t="s">
        <v>519</v>
      </c>
      <c r="U311" s="13">
        <v>242</v>
      </c>
      <c r="V311" s="22">
        <v>3</v>
      </c>
      <c r="W311" s="22">
        <v>1</v>
      </c>
      <c r="X311" s="22">
        <f t="shared" si="205"/>
        <v>33.33</v>
      </c>
      <c r="Y311" s="26" t="s">
        <v>522</v>
      </c>
      <c r="Z311" s="30" t="s">
        <v>519</v>
      </c>
      <c r="AA311" s="13">
        <v>242</v>
      </c>
      <c r="AB311" s="22">
        <v>41</v>
      </c>
      <c r="AC311" s="22">
        <v>50</v>
      </c>
      <c r="AD311" s="22">
        <f t="shared" si="206"/>
        <v>121.95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0</v>
      </c>
      <c r="AJ311" s="22">
        <f t="shared" si="207"/>
        <v>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0</v>
      </c>
      <c r="AP311" s="22">
        <f t="shared" si="208"/>
        <v>0</v>
      </c>
      <c r="AQ311" s="26" t="s">
        <v>522</v>
      </c>
      <c r="AR311" s="30" t="s">
        <v>519</v>
      </c>
      <c r="AS311" s="13">
        <v>242</v>
      </c>
      <c r="AT311" s="22">
        <v>0</v>
      </c>
      <c r="AU311" s="22">
        <v>0</v>
      </c>
      <c r="AV311" s="22">
        <f t="shared" si="209"/>
        <v>0</v>
      </c>
      <c r="AW311" s="26" t="s">
        <v>522</v>
      </c>
      <c r="AX311" s="30" t="s">
        <v>519</v>
      </c>
      <c r="AY311" s="13">
        <v>242</v>
      </c>
      <c r="AZ311" s="22">
        <v>0</v>
      </c>
      <c r="BA311" s="22">
        <v>0</v>
      </c>
      <c r="BB311" s="22">
        <f t="shared" si="210"/>
        <v>0</v>
      </c>
      <c r="BC311" s="26" t="s">
        <v>522</v>
      </c>
      <c r="BD311" s="30" t="s">
        <v>519</v>
      </c>
      <c r="BE311" s="13">
        <v>242</v>
      </c>
      <c r="BF311" s="22">
        <v>0</v>
      </c>
      <c r="BG311" s="22">
        <v>2</v>
      </c>
      <c r="BH311" s="22">
        <f t="shared" si="211"/>
        <v>0</v>
      </c>
      <c r="BI311" s="26" t="s">
        <v>522</v>
      </c>
      <c r="BJ311" s="30" t="s">
        <v>519</v>
      </c>
      <c r="BK311" s="13">
        <v>242</v>
      </c>
      <c r="BL311" s="22">
        <v>3</v>
      </c>
      <c r="BM311" s="22">
        <v>4</v>
      </c>
      <c r="BN311" s="22">
        <f t="shared" si="212"/>
        <v>133.33000000000001</v>
      </c>
      <c r="BO311" s="26" t="s">
        <v>522</v>
      </c>
      <c r="BP311" s="30" t="s">
        <v>519</v>
      </c>
      <c r="BQ311" s="13">
        <v>242</v>
      </c>
      <c r="BR311" s="22">
        <v>0</v>
      </c>
      <c r="BS311" s="22">
        <v>0</v>
      </c>
      <c r="BT311" s="22">
        <f t="shared" si="213"/>
        <v>0</v>
      </c>
      <c r="BU311" s="26" t="s">
        <v>522</v>
      </c>
      <c r="BV311" s="30" t="s">
        <v>519</v>
      </c>
      <c r="BW311" s="13">
        <v>242</v>
      </c>
      <c r="BX311" s="22">
        <v>15</v>
      </c>
      <c r="BY311" s="22">
        <v>14</v>
      </c>
      <c r="BZ311" s="22">
        <f t="shared" si="214"/>
        <v>93.33</v>
      </c>
      <c r="CA311" s="26" t="s">
        <v>522</v>
      </c>
      <c r="CB311" s="30" t="s">
        <v>519</v>
      </c>
      <c r="CC311" s="13">
        <v>242</v>
      </c>
      <c r="CD311" s="22">
        <v>0</v>
      </c>
      <c r="CE311" s="22">
        <v>1</v>
      </c>
      <c r="CF311" s="22">
        <f t="shared" si="215"/>
        <v>0</v>
      </c>
      <c r="CG311" s="26" t="s">
        <v>522</v>
      </c>
      <c r="CH311" s="30" t="s">
        <v>519</v>
      </c>
      <c r="CI311" s="13">
        <v>242</v>
      </c>
      <c r="CJ311" s="22">
        <v>0</v>
      </c>
      <c r="CK311" s="22">
        <v>0</v>
      </c>
      <c r="CL311" s="22">
        <f t="shared" si="216"/>
        <v>0</v>
      </c>
    </row>
    <row r="312" spans="1:90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201"/>
        <v>2739</v>
      </c>
      <c r="E312" s="22">
        <f t="shared" ca="1" si="201"/>
        <v>1405</v>
      </c>
      <c r="F312" s="22">
        <f t="shared" ca="1" si="202"/>
        <v>51.3</v>
      </c>
      <c r="G312" s="20" t="s">
        <v>523</v>
      </c>
      <c r="H312" s="28" t="s">
        <v>524</v>
      </c>
      <c r="I312" s="13">
        <v>243</v>
      </c>
      <c r="J312" s="22">
        <v>32</v>
      </c>
      <c r="K312" s="22">
        <v>32</v>
      </c>
      <c r="L312" s="22">
        <f t="shared" si="203"/>
        <v>100</v>
      </c>
      <c r="M312" s="20" t="s">
        <v>523</v>
      </c>
      <c r="N312" s="28" t="s">
        <v>524</v>
      </c>
      <c r="O312" s="13">
        <v>243</v>
      </c>
      <c r="P312" s="22">
        <v>131</v>
      </c>
      <c r="Q312" s="22">
        <v>132</v>
      </c>
      <c r="R312" s="22">
        <f t="shared" si="204"/>
        <v>100.76</v>
      </c>
      <c r="S312" s="20" t="s">
        <v>523</v>
      </c>
      <c r="T312" s="28" t="s">
        <v>524</v>
      </c>
      <c r="U312" s="13">
        <v>243</v>
      </c>
      <c r="V312" s="22">
        <v>23</v>
      </c>
      <c r="W312" s="22">
        <v>23</v>
      </c>
      <c r="X312" s="22">
        <f t="shared" si="205"/>
        <v>100</v>
      </c>
      <c r="Y312" s="20" t="s">
        <v>523</v>
      </c>
      <c r="Z312" s="28" t="s">
        <v>524</v>
      </c>
      <c r="AA312" s="13">
        <v>243</v>
      </c>
      <c r="AB312" s="22">
        <v>102</v>
      </c>
      <c r="AC312" s="22">
        <v>201</v>
      </c>
      <c r="AD312" s="22">
        <f t="shared" si="206"/>
        <v>197.06</v>
      </c>
      <c r="AE312" s="20" t="s">
        <v>523</v>
      </c>
      <c r="AF312" s="28" t="s">
        <v>524</v>
      </c>
      <c r="AG312" s="13">
        <v>243</v>
      </c>
      <c r="AH312" s="22">
        <v>62</v>
      </c>
      <c r="AI312" s="22">
        <v>99</v>
      </c>
      <c r="AJ312" s="22">
        <f t="shared" si="207"/>
        <v>159.68</v>
      </c>
      <c r="AK312" s="20" t="s">
        <v>523</v>
      </c>
      <c r="AL312" s="28" t="s">
        <v>524</v>
      </c>
      <c r="AM312" s="13">
        <v>243</v>
      </c>
      <c r="AN312" s="22">
        <v>285</v>
      </c>
      <c r="AO312" s="22">
        <v>276</v>
      </c>
      <c r="AP312" s="22">
        <f t="shared" si="208"/>
        <v>96.84</v>
      </c>
      <c r="AQ312" s="20" t="s">
        <v>523</v>
      </c>
      <c r="AR312" s="28" t="s">
        <v>524</v>
      </c>
      <c r="AS312" s="13">
        <v>243</v>
      </c>
      <c r="AT312" s="22">
        <v>137</v>
      </c>
      <c r="AU312" s="22">
        <v>54</v>
      </c>
      <c r="AV312" s="22">
        <f t="shared" si="209"/>
        <v>39.42</v>
      </c>
      <c r="AW312" s="20" t="s">
        <v>523</v>
      </c>
      <c r="AX312" s="28" t="s">
        <v>524</v>
      </c>
      <c r="AY312" s="13">
        <v>243</v>
      </c>
      <c r="AZ312" s="22">
        <v>1427</v>
      </c>
      <c r="BA312" s="22">
        <v>296</v>
      </c>
      <c r="BB312" s="22">
        <f t="shared" si="210"/>
        <v>20.74</v>
      </c>
      <c r="BC312" s="20" t="s">
        <v>523</v>
      </c>
      <c r="BD312" s="28" t="s">
        <v>524</v>
      </c>
      <c r="BE312" s="13">
        <v>243</v>
      </c>
      <c r="BF312" s="22">
        <v>352</v>
      </c>
      <c r="BG312" s="22">
        <v>46</v>
      </c>
      <c r="BH312" s="22">
        <f t="shared" si="211"/>
        <v>13.07</v>
      </c>
      <c r="BI312" s="20" t="s">
        <v>523</v>
      </c>
      <c r="BJ312" s="28" t="s">
        <v>524</v>
      </c>
      <c r="BK312" s="13">
        <v>243</v>
      </c>
      <c r="BL312" s="22">
        <v>0</v>
      </c>
      <c r="BM312" s="22">
        <v>62</v>
      </c>
      <c r="BN312" s="22">
        <f t="shared" si="212"/>
        <v>0</v>
      </c>
      <c r="BO312" s="20" t="s">
        <v>523</v>
      </c>
      <c r="BP312" s="28" t="s">
        <v>524</v>
      </c>
      <c r="BQ312" s="13">
        <v>243</v>
      </c>
      <c r="BR312" s="22">
        <v>102</v>
      </c>
      <c r="BS312" s="22">
        <v>122</v>
      </c>
      <c r="BT312" s="22">
        <f t="shared" si="213"/>
        <v>119.61</v>
      </c>
      <c r="BU312" s="20" t="s">
        <v>523</v>
      </c>
      <c r="BV312" s="28" t="s">
        <v>524</v>
      </c>
      <c r="BW312" s="13">
        <v>243</v>
      </c>
      <c r="BX312" s="22">
        <v>51</v>
      </c>
      <c r="BY312" s="22">
        <v>48</v>
      </c>
      <c r="BZ312" s="22">
        <f t="shared" si="214"/>
        <v>94.12</v>
      </c>
      <c r="CA312" s="20" t="s">
        <v>523</v>
      </c>
      <c r="CB312" s="28" t="s">
        <v>524</v>
      </c>
      <c r="CC312" s="13">
        <v>243</v>
      </c>
      <c r="CD312" s="22">
        <v>33</v>
      </c>
      <c r="CE312" s="22">
        <v>13</v>
      </c>
      <c r="CF312" s="22">
        <f t="shared" si="215"/>
        <v>39.39</v>
      </c>
      <c r="CG312" s="20" t="s">
        <v>523</v>
      </c>
      <c r="CH312" s="28" t="s">
        <v>524</v>
      </c>
      <c r="CI312" s="13">
        <v>243</v>
      </c>
      <c r="CJ312" s="22">
        <v>2</v>
      </c>
      <c r="CK312" s="22">
        <v>1</v>
      </c>
      <c r="CL312" s="22">
        <f t="shared" si="216"/>
        <v>50</v>
      </c>
    </row>
    <row r="313" spans="1:90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201"/>
        <v>1381</v>
      </c>
      <c r="E313" s="22">
        <f t="shared" ca="1" si="201"/>
        <v>836</v>
      </c>
      <c r="F313" s="22">
        <f t="shared" ca="1" si="202"/>
        <v>60.54</v>
      </c>
      <c r="G313" s="26" t="s">
        <v>525</v>
      </c>
      <c r="H313" s="30" t="s">
        <v>526</v>
      </c>
      <c r="I313" s="13">
        <v>244</v>
      </c>
      <c r="J313" s="22">
        <v>0</v>
      </c>
      <c r="K313" s="22">
        <v>0</v>
      </c>
      <c r="L313" s="22">
        <f t="shared" si="203"/>
        <v>0</v>
      </c>
      <c r="M313" s="26" t="s">
        <v>525</v>
      </c>
      <c r="N313" s="30" t="s">
        <v>526</v>
      </c>
      <c r="O313" s="13">
        <v>244</v>
      </c>
      <c r="P313" s="22">
        <v>85</v>
      </c>
      <c r="Q313" s="22">
        <v>72</v>
      </c>
      <c r="R313" s="22">
        <f t="shared" si="204"/>
        <v>84.71</v>
      </c>
      <c r="S313" s="26" t="s">
        <v>525</v>
      </c>
      <c r="T313" s="30" t="s">
        <v>526</v>
      </c>
      <c r="U313" s="13">
        <v>244</v>
      </c>
      <c r="V313" s="22">
        <v>15</v>
      </c>
      <c r="W313" s="22">
        <v>12</v>
      </c>
      <c r="X313" s="22">
        <f t="shared" si="205"/>
        <v>80</v>
      </c>
      <c r="Y313" s="26" t="s">
        <v>525</v>
      </c>
      <c r="Z313" s="30" t="s">
        <v>526</v>
      </c>
      <c r="AA313" s="13">
        <v>244</v>
      </c>
      <c r="AB313" s="22">
        <v>63</v>
      </c>
      <c r="AC313" s="22">
        <v>70</v>
      </c>
      <c r="AD313" s="22">
        <f t="shared" si="206"/>
        <v>111.11</v>
      </c>
      <c r="AE313" s="26" t="s">
        <v>525</v>
      </c>
      <c r="AF313" s="30" t="s">
        <v>526</v>
      </c>
      <c r="AG313" s="13">
        <v>244</v>
      </c>
      <c r="AH313" s="22">
        <v>6</v>
      </c>
      <c r="AI313" s="22">
        <v>1</v>
      </c>
      <c r="AJ313" s="22">
        <f t="shared" si="207"/>
        <v>16.670000000000002</v>
      </c>
      <c r="AK313" s="26" t="s">
        <v>525</v>
      </c>
      <c r="AL313" s="30" t="s">
        <v>526</v>
      </c>
      <c r="AM313" s="13">
        <v>244</v>
      </c>
      <c r="AN313" s="22">
        <v>242</v>
      </c>
      <c r="AO313" s="22">
        <v>270</v>
      </c>
      <c r="AP313" s="22">
        <f t="shared" si="208"/>
        <v>111.57</v>
      </c>
      <c r="AQ313" s="26" t="s">
        <v>525</v>
      </c>
      <c r="AR313" s="30" t="s">
        <v>526</v>
      </c>
      <c r="AS313" s="13">
        <v>244</v>
      </c>
      <c r="AT313" s="22">
        <v>115</v>
      </c>
      <c r="AU313" s="22">
        <v>18</v>
      </c>
      <c r="AV313" s="22">
        <f t="shared" si="209"/>
        <v>15.65</v>
      </c>
      <c r="AW313" s="26" t="s">
        <v>525</v>
      </c>
      <c r="AX313" s="30" t="s">
        <v>526</v>
      </c>
      <c r="AY313" s="13">
        <v>244</v>
      </c>
      <c r="AZ313" s="22">
        <v>712</v>
      </c>
      <c r="BA313" s="22">
        <v>248</v>
      </c>
      <c r="BB313" s="22">
        <f t="shared" si="210"/>
        <v>34.83</v>
      </c>
      <c r="BC313" s="26" t="s">
        <v>525</v>
      </c>
      <c r="BD313" s="30" t="s">
        <v>526</v>
      </c>
      <c r="BE313" s="13">
        <v>244</v>
      </c>
      <c r="BF313" s="22">
        <v>0</v>
      </c>
      <c r="BG313" s="22">
        <v>46</v>
      </c>
      <c r="BH313" s="22">
        <f t="shared" si="211"/>
        <v>0</v>
      </c>
      <c r="BI313" s="26" t="s">
        <v>525</v>
      </c>
      <c r="BJ313" s="30" t="s">
        <v>526</v>
      </c>
      <c r="BK313" s="13">
        <v>244</v>
      </c>
      <c r="BL313" s="22">
        <v>0</v>
      </c>
      <c r="BM313" s="22">
        <v>23</v>
      </c>
      <c r="BN313" s="22">
        <f t="shared" si="212"/>
        <v>0</v>
      </c>
      <c r="BO313" s="26" t="s">
        <v>525</v>
      </c>
      <c r="BP313" s="30" t="s">
        <v>526</v>
      </c>
      <c r="BQ313" s="13">
        <v>244</v>
      </c>
      <c r="BR313" s="22">
        <v>99</v>
      </c>
      <c r="BS313" s="22">
        <v>57</v>
      </c>
      <c r="BT313" s="22">
        <f t="shared" si="213"/>
        <v>57.58</v>
      </c>
      <c r="BU313" s="26" t="s">
        <v>525</v>
      </c>
      <c r="BV313" s="30" t="s">
        <v>526</v>
      </c>
      <c r="BW313" s="13">
        <v>244</v>
      </c>
      <c r="BX313" s="22">
        <v>19</v>
      </c>
      <c r="BY313" s="22">
        <v>17</v>
      </c>
      <c r="BZ313" s="22">
        <f t="shared" si="214"/>
        <v>89.47</v>
      </c>
      <c r="CA313" s="26" t="s">
        <v>525</v>
      </c>
      <c r="CB313" s="30" t="s">
        <v>526</v>
      </c>
      <c r="CC313" s="13">
        <v>244</v>
      </c>
      <c r="CD313" s="22">
        <v>25</v>
      </c>
      <c r="CE313" s="22">
        <v>2</v>
      </c>
      <c r="CF313" s="22">
        <f t="shared" si="215"/>
        <v>8</v>
      </c>
      <c r="CG313" s="26" t="s">
        <v>525</v>
      </c>
      <c r="CH313" s="30" t="s">
        <v>526</v>
      </c>
      <c r="CI313" s="13">
        <v>244</v>
      </c>
      <c r="CJ313" s="22">
        <v>0</v>
      </c>
      <c r="CK313" s="22">
        <v>0</v>
      </c>
      <c r="CL313" s="22">
        <f t="shared" si="216"/>
        <v>0</v>
      </c>
    </row>
    <row r="314" spans="1:90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201"/>
        <v>3005</v>
      </c>
      <c r="E314" s="22">
        <f t="shared" ca="1" si="201"/>
        <v>3623</v>
      </c>
      <c r="F314" s="22">
        <f t="shared" ca="1" si="202"/>
        <v>120.57</v>
      </c>
      <c r="G314" s="20" t="s">
        <v>527</v>
      </c>
      <c r="H314" s="28" t="s">
        <v>528</v>
      </c>
      <c r="I314" s="13">
        <v>245</v>
      </c>
      <c r="J314" s="22">
        <v>692</v>
      </c>
      <c r="K314" s="22">
        <v>461</v>
      </c>
      <c r="L314" s="22">
        <f t="shared" si="203"/>
        <v>66.62</v>
      </c>
      <c r="M314" s="20" t="s">
        <v>527</v>
      </c>
      <c r="N314" s="28" t="s">
        <v>528</v>
      </c>
      <c r="O314" s="13">
        <v>245</v>
      </c>
      <c r="P314" s="22">
        <v>91</v>
      </c>
      <c r="Q314" s="22">
        <v>283</v>
      </c>
      <c r="R314" s="22">
        <f t="shared" si="204"/>
        <v>310.99</v>
      </c>
      <c r="S314" s="20" t="s">
        <v>527</v>
      </c>
      <c r="T314" s="28" t="s">
        <v>528</v>
      </c>
      <c r="U314" s="13">
        <v>245</v>
      </c>
      <c r="V314" s="22">
        <v>3</v>
      </c>
      <c r="W314" s="22">
        <v>0</v>
      </c>
      <c r="X314" s="22">
        <f t="shared" si="205"/>
        <v>0</v>
      </c>
      <c r="Y314" s="20" t="s">
        <v>527</v>
      </c>
      <c r="Z314" s="28" t="s">
        <v>528</v>
      </c>
      <c r="AA314" s="13">
        <v>245</v>
      </c>
      <c r="AB314" s="22">
        <v>4</v>
      </c>
      <c r="AC314" s="22">
        <v>4</v>
      </c>
      <c r="AD314" s="22">
        <f t="shared" si="206"/>
        <v>100</v>
      </c>
      <c r="AE314" s="20" t="s">
        <v>527</v>
      </c>
      <c r="AF314" s="28" t="s">
        <v>528</v>
      </c>
      <c r="AG314" s="13">
        <v>245</v>
      </c>
      <c r="AH314" s="22">
        <v>149</v>
      </c>
      <c r="AI314" s="22">
        <v>181</v>
      </c>
      <c r="AJ314" s="22">
        <f t="shared" si="207"/>
        <v>121.48</v>
      </c>
      <c r="AK314" s="20" t="s">
        <v>527</v>
      </c>
      <c r="AL314" s="28" t="s">
        <v>528</v>
      </c>
      <c r="AM314" s="13">
        <v>245</v>
      </c>
      <c r="AN314" s="22">
        <v>23</v>
      </c>
      <c r="AO314" s="22">
        <v>18</v>
      </c>
      <c r="AP314" s="22">
        <f t="shared" si="208"/>
        <v>78.260000000000005</v>
      </c>
      <c r="AQ314" s="20" t="s">
        <v>527</v>
      </c>
      <c r="AR314" s="28" t="s">
        <v>528</v>
      </c>
      <c r="AS314" s="13">
        <v>245</v>
      </c>
      <c r="AT314" s="22">
        <v>3</v>
      </c>
      <c r="AU314" s="22">
        <v>2</v>
      </c>
      <c r="AV314" s="22">
        <f t="shared" si="209"/>
        <v>66.67</v>
      </c>
      <c r="AW314" s="20" t="s">
        <v>527</v>
      </c>
      <c r="AX314" s="28" t="s">
        <v>528</v>
      </c>
      <c r="AY314" s="13">
        <v>245</v>
      </c>
      <c r="AZ314" s="22">
        <v>1427</v>
      </c>
      <c r="BA314" s="22">
        <v>2086</v>
      </c>
      <c r="BB314" s="22">
        <f t="shared" si="210"/>
        <v>146.18</v>
      </c>
      <c r="BC314" s="20" t="s">
        <v>527</v>
      </c>
      <c r="BD314" s="28" t="s">
        <v>528</v>
      </c>
      <c r="BE314" s="13">
        <v>245</v>
      </c>
      <c r="BF314" s="22">
        <v>10</v>
      </c>
      <c r="BG314" s="22">
        <v>14</v>
      </c>
      <c r="BH314" s="22">
        <f t="shared" si="211"/>
        <v>140</v>
      </c>
      <c r="BI314" s="20" t="s">
        <v>527</v>
      </c>
      <c r="BJ314" s="28" t="s">
        <v>528</v>
      </c>
      <c r="BK314" s="13">
        <v>245</v>
      </c>
      <c r="BL314" s="22">
        <v>0</v>
      </c>
      <c r="BM314" s="22">
        <v>54</v>
      </c>
      <c r="BN314" s="22">
        <f t="shared" si="212"/>
        <v>0</v>
      </c>
      <c r="BO314" s="20" t="s">
        <v>527</v>
      </c>
      <c r="BP314" s="28" t="s">
        <v>528</v>
      </c>
      <c r="BQ314" s="13">
        <v>245</v>
      </c>
      <c r="BR314" s="22">
        <v>4</v>
      </c>
      <c r="BS314" s="22">
        <v>11</v>
      </c>
      <c r="BT314" s="22">
        <f t="shared" si="213"/>
        <v>275</v>
      </c>
      <c r="BU314" s="20" t="s">
        <v>527</v>
      </c>
      <c r="BV314" s="28" t="s">
        <v>528</v>
      </c>
      <c r="BW314" s="13">
        <v>245</v>
      </c>
      <c r="BX314" s="22">
        <v>8</v>
      </c>
      <c r="BY314" s="22">
        <v>14</v>
      </c>
      <c r="BZ314" s="22">
        <f t="shared" si="214"/>
        <v>175</v>
      </c>
      <c r="CA314" s="20" t="s">
        <v>527</v>
      </c>
      <c r="CB314" s="28" t="s">
        <v>528</v>
      </c>
      <c r="CC314" s="13">
        <v>245</v>
      </c>
      <c r="CD314" s="22">
        <v>529</v>
      </c>
      <c r="CE314" s="22">
        <v>442</v>
      </c>
      <c r="CF314" s="22">
        <f t="shared" si="215"/>
        <v>83.55</v>
      </c>
      <c r="CG314" s="20" t="s">
        <v>527</v>
      </c>
      <c r="CH314" s="28" t="s">
        <v>528</v>
      </c>
      <c r="CI314" s="13">
        <v>245</v>
      </c>
      <c r="CJ314" s="22">
        <v>62</v>
      </c>
      <c r="CK314" s="22">
        <v>53</v>
      </c>
      <c r="CL314" s="22">
        <f t="shared" si="216"/>
        <v>85.48</v>
      </c>
    </row>
    <row r="315" spans="1:90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201"/>
        <v>63</v>
      </c>
      <c r="E315" s="22">
        <f t="shared" ca="1" si="201"/>
        <v>86</v>
      </c>
      <c r="F315" s="22">
        <f t="shared" ca="1" si="202"/>
        <v>136.51</v>
      </c>
      <c r="G315" s="26" t="s">
        <v>529</v>
      </c>
      <c r="H315" s="30" t="s">
        <v>530</v>
      </c>
      <c r="I315" s="13">
        <v>246</v>
      </c>
      <c r="J315" s="22">
        <v>3</v>
      </c>
      <c r="K315" s="22">
        <v>3</v>
      </c>
      <c r="L315" s="22">
        <f t="shared" si="203"/>
        <v>100</v>
      </c>
      <c r="M315" s="26" t="s">
        <v>529</v>
      </c>
      <c r="N315" s="30" t="s">
        <v>530</v>
      </c>
      <c r="O315" s="13">
        <v>246</v>
      </c>
      <c r="P315" s="22">
        <v>18</v>
      </c>
      <c r="Q315" s="22">
        <v>27</v>
      </c>
      <c r="R315" s="22">
        <f t="shared" si="204"/>
        <v>150</v>
      </c>
      <c r="S315" s="26" t="s">
        <v>529</v>
      </c>
      <c r="T315" s="30" t="s">
        <v>530</v>
      </c>
      <c r="U315" s="13">
        <v>246</v>
      </c>
      <c r="V315" s="22">
        <v>0</v>
      </c>
      <c r="W315" s="22">
        <v>0</v>
      </c>
      <c r="X315" s="22">
        <f t="shared" si="205"/>
        <v>0</v>
      </c>
      <c r="Y315" s="26" t="s">
        <v>529</v>
      </c>
      <c r="Z315" s="30" t="s">
        <v>530</v>
      </c>
      <c r="AA315" s="13">
        <v>246</v>
      </c>
      <c r="AB315" s="22">
        <v>1</v>
      </c>
      <c r="AC315" s="22">
        <v>0</v>
      </c>
      <c r="AD315" s="22">
        <f t="shared" si="206"/>
        <v>0</v>
      </c>
      <c r="AE315" s="26" t="s">
        <v>529</v>
      </c>
      <c r="AF315" s="30" t="s">
        <v>530</v>
      </c>
      <c r="AG315" s="13">
        <v>246</v>
      </c>
      <c r="AH315" s="22">
        <v>4</v>
      </c>
      <c r="AI315" s="22">
        <v>1</v>
      </c>
      <c r="AJ315" s="22">
        <f t="shared" si="207"/>
        <v>25</v>
      </c>
      <c r="AK315" s="26" t="s">
        <v>529</v>
      </c>
      <c r="AL315" s="30" t="s">
        <v>530</v>
      </c>
      <c r="AM315" s="13">
        <v>246</v>
      </c>
      <c r="AN315" s="22">
        <v>14</v>
      </c>
      <c r="AO315" s="22">
        <v>17</v>
      </c>
      <c r="AP315" s="22">
        <f t="shared" si="208"/>
        <v>121.43</v>
      </c>
      <c r="AQ315" s="26" t="s">
        <v>529</v>
      </c>
      <c r="AR315" s="30" t="s">
        <v>530</v>
      </c>
      <c r="AS315" s="13">
        <v>246</v>
      </c>
      <c r="AT315" s="22">
        <v>2</v>
      </c>
      <c r="AU315" s="22">
        <v>1</v>
      </c>
      <c r="AV315" s="22">
        <f t="shared" si="209"/>
        <v>50</v>
      </c>
      <c r="AW315" s="26" t="s">
        <v>529</v>
      </c>
      <c r="AX315" s="30" t="s">
        <v>530</v>
      </c>
      <c r="AY315" s="13">
        <v>246</v>
      </c>
      <c r="AZ315" s="22">
        <v>1</v>
      </c>
      <c r="BA315" s="22">
        <v>2</v>
      </c>
      <c r="BB315" s="22">
        <f t="shared" si="210"/>
        <v>200</v>
      </c>
      <c r="BC315" s="26" t="s">
        <v>529</v>
      </c>
      <c r="BD315" s="30" t="s">
        <v>530</v>
      </c>
      <c r="BE315" s="13">
        <v>246</v>
      </c>
      <c r="BF315" s="22">
        <v>0</v>
      </c>
      <c r="BG315" s="22">
        <v>5</v>
      </c>
      <c r="BH315" s="22">
        <f t="shared" si="211"/>
        <v>0</v>
      </c>
      <c r="BI315" s="26" t="s">
        <v>529</v>
      </c>
      <c r="BJ315" s="30" t="s">
        <v>530</v>
      </c>
      <c r="BK315" s="13">
        <v>246</v>
      </c>
      <c r="BL315" s="22">
        <v>0</v>
      </c>
      <c r="BM315" s="22">
        <v>5</v>
      </c>
      <c r="BN315" s="22">
        <f t="shared" si="212"/>
        <v>0</v>
      </c>
      <c r="BO315" s="26" t="s">
        <v>529</v>
      </c>
      <c r="BP315" s="30" t="s">
        <v>530</v>
      </c>
      <c r="BQ315" s="13">
        <v>246</v>
      </c>
      <c r="BR315" s="22">
        <v>4</v>
      </c>
      <c r="BS315" s="22">
        <v>3</v>
      </c>
      <c r="BT315" s="22">
        <f t="shared" si="213"/>
        <v>75</v>
      </c>
      <c r="BU315" s="26" t="s">
        <v>529</v>
      </c>
      <c r="BV315" s="30" t="s">
        <v>530</v>
      </c>
      <c r="BW315" s="13">
        <v>246</v>
      </c>
      <c r="BX315" s="22">
        <v>0</v>
      </c>
      <c r="BY315" s="22">
        <v>0</v>
      </c>
      <c r="BZ315" s="22">
        <f t="shared" si="214"/>
        <v>0</v>
      </c>
      <c r="CA315" s="26" t="s">
        <v>529</v>
      </c>
      <c r="CB315" s="30" t="s">
        <v>530</v>
      </c>
      <c r="CC315" s="13">
        <v>246</v>
      </c>
      <c r="CD315" s="22">
        <v>12</v>
      </c>
      <c r="CE315" s="22">
        <v>12</v>
      </c>
      <c r="CF315" s="22">
        <f t="shared" si="215"/>
        <v>100</v>
      </c>
      <c r="CG315" s="26" t="s">
        <v>529</v>
      </c>
      <c r="CH315" s="30" t="s">
        <v>530</v>
      </c>
      <c r="CI315" s="13">
        <v>246</v>
      </c>
      <c r="CJ315" s="22">
        <v>4</v>
      </c>
      <c r="CK315" s="22">
        <v>10</v>
      </c>
      <c r="CL315" s="22">
        <f t="shared" si="216"/>
        <v>250</v>
      </c>
    </row>
    <row r="316" spans="1:90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201"/>
        <v>152</v>
      </c>
      <c r="E316" s="22">
        <f t="shared" ca="1" si="201"/>
        <v>163</v>
      </c>
      <c r="F316" s="22">
        <f t="shared" ca="1" si="202"/>
        <v>107.24</v>
      </c>
      <c r="G316" s="20" t="s">
        <v>531</v>
      </c>
      <c r="H316" s="28" t="s">
        <v>532</v>
      </c>
      <c r="I316" s="13">
        <v>247</v>
      </c>
      <c r="J316" s="22">
        <v>40</v>
      </c>
      <c r="K316" s="22">
        <v>27</v>
      </c>
      <c r="L316" s="22">
        <f t="shared" si="203"/>
        <v>67.5</v>
      </c>
      <c r="M316" s="20" t="s">
        <v>531</v>
      </c>
      <c r="N316" s="28" t="s">
        <v>532</v>
      </c>
      <c r="O316" s="13">
        <v>247</v>
      </c>
      <c r="P316" s="22">
        <v>5</v>
      </c>
      <c r="Q316" s="22">
        <v>2</v>
      </c>
      <c r="R316" s="22">
        <f t="shared" si="204"/>
        <v>40</v>
      </c>
      <c r="S316" s="20" t="s">
        <v>531</v>
      </c>
      <c r="T316" s="28" t="s">
        <v>532</v>
      </c>
      <c r="U316" s="13">
        <v>247</v>
      </c>
      <c r="V316" s="22">
        <v>0</v>
      </c>
      <c r="W316" s="22">
        <v>0</v>
      </c>
      <c r="X316" s="22">
        <f t="shared" si="205"/>
        <v>0</v>
      </c>
      <c r="Y316" s="20" t="s">
        <v>531</v>
      </c>
      <c r="Z316" s="28" t="s">
        <v>532</v>
      </c>
      <c r="AA316" s="13">
        <v>247</v>
      </c>
      <c r="AB316" s="22">
        <v>7</v>
      </c>
      <c r="AC316" s="22">
        <v>0</v>
      </c>
      <c r="AD316" s="22">
        <f t="shared" si="206"/>
        <v>0</v>
      </c>
      <c r="AE316" s="20" t="s">
        <v>531</v>
      </c>
      <c r="AF316" s="28" t="s">
        <v>532</v>
      </c>
      <c r="AG316" s="13">
        <v>247</v>
      </c>
      <c r="AH316" s="22">
        <v>6</v>
      </c>
      <c r="AI316" s="22">
        <v>2</v>
      </c>
      <c r="AJ316" s="22">
        <f t="shared" si="207"/>
        <v>33.33</v>
      </c>
      <c r="AK316" s="20" t="s">
        <v>531</v>
      </c>
      <c r="AL316" s="28" t="s">
        <v>532</v>
      </c>
      <c r="AM316" s="13">
        <v>247</v>
      </c>
      <c r="AN316" s="22">
        <v>9</v>
      </c>
      <c r="AO316" s="22">
        <v>8</v>
      </c>
      <c r="AP316" s="22">
        <f t="shared" si="208"/>
        <v>88.89</v>
      </c>
      <c r="AQ316" s="20" t="s">
        <v>531</v>
      </c>
      <c r="AR316" s="28" t="s">
        <v>532</v>
      </c>
      <c r="AS316" s="13">
        <v>247</v>
      </c>
      <c r="AT316" s="22">
        <v>54</v>
      </c>
      <c r="AU316" s="22">
        <v>99</v>
      </c>
      <c r="AV316" s="22">
        <f t="shared" si="209"/>
        <v>183.33</v>
      </c>
      <c r="AW316" s="20" t="s">
        <v>531</v>
      </c>
      <c r="AX316" s="28" t="s">
        <v>532</v>
      </c>
      <c r="AY316" s="13">
        <v>247</v>
      </c>
      <c r="AZ316" s="22">
        <v>1</v>
      </c>
      <c r="BA316" s="22">
        <v>3</v>
      </c>
      <c r="BB316" s="22">
        <f t="shared" si="210"/>
        <v>300</v>
      </c>
      <c r="BC316" s="20" t="s">
        <v>531</v>
      </c>
      <c r="BD316" s="28" t="s">
        <v>532</v>
      </c>
      <c r="BE316" s="13">
        <v>247</v>
      </c>
      <c r="BF316" s="22">
        <v>2</v>
      </c>
      <c r="BG316" s="22">
        <v>0</v>
      </c>
      <c r="BH316" s="22">
        <f t="shared" si="211"/>
        <v>0</v>
      </c>
      <c r="BI316" s="20" t="s">
        <v>531</v>
      </c>
      <c r="BJ316" s="28" t="s">
        <v>532</v>
      </c>
      <c r="BK316" s="13">
        <v>247</v>
      </c>
      <c r="BL316" s="22">
        <v>13</v>
      </c>
      <c r="BM316" s="22">
        <v>8</v>
      </c>
      <c r="BN316" s="22">
        <f t="shared" si="212"/>
        <v>61.54</v>
      </c>
      <c r="BO316" s="20" t="s">
        <v>531</v>
      </c>
      <c r="BP316" s="28" t="s">
        <v>532</v>
      </c>
      <c r="BQ316" s="13">
        <v>247</v>
      </c>
      <c r="BR316" s="22">
        <v>2</v>
      </c>
      <c r="BS316" s="22">
        <v>0</v>
      </c>
      <c r="BT316" s="22">
        <f t="shared" si="213"/>
        <v>0</v>
      </c>
      <c r="BU316" s="20" t="s">
        <v>531</v>
      </c>
      <c r="BV316" s="28" t="s">
        <v>532</v>
      </c>
      <c r="BW316" s="13">
        <v>247</v>
      </c>
      <c r="BX316" s="22">
        <v>0</v>
      </c>
      <c r="BY316" s="22">
        <v>0</v>
      </c>
      <c r="BZ316" s="22">
        <f t="shared" si="214"/>
        <v>0</v>
      </c>
      <c r="CA316" s="20" t="s">
        <v>531</v>
      </c>
      <c r="CB316" s="28" t="s">
        <v>532</v>
      </c>
      <c r="CC316" s="13">
        <v>247</v>
      </c>
      <c r="CD316" s="22">
        <v>13</v>
      </c>
      <c r="CE316" s="22">
        <v>14</v>
      </c>
      <c r="CF316" s="22">
        <f t="shared" si="215"/>
        <v>107.69</v>
      </c>
      <c r="CG316" s="20" t="s">
        <v>531</v>
      </c>
      <c r="CH316" s="28" t="s">
        <v>532</v>
      </c>
      <c r="CI316" s="13">
        <v>247</v>
      </c>
      <c r="CJ316" s="22">
        <v>0</v>
      </c>
      <c r="CK316" s="22">
        <v>0</v>
      </c>
      <c r="CL316" s="22">
        <f t="shared" si="216"/>
        <v>0</v>
      </c>
    </row>
    <row r="317" spans="1:90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201"/>
        <v>30</v>
      </c>
      <c r="E317" s="22">
        <f t="shared" ca="1" si="201"/>
        <v>17</v>
      </c>
      <c r="F317" s="22">
        <f t="shared" ca="1" si="202"/>
        <v>56.67</v>
      </c>
      <c r="G317" s="26" t="s">
        <v>533</v>
      </c>
      <c r="H317" s="30" t="s">
        <v>530</v>
      </c>
      <c r="I317" s="13">
        <v>248</v>
      </c>
      <c r="J317" s="22">
        <v>2</v>
      </c>
      <c r="K317" s="22">
        <v>1</v>
      </c>
      <c r="L317" s="22">
        <f t="shared" si="203"/>
        <v>50</v>
      </c>
      <c r="M317" s="26" t="s">
        <v>533</v>
      </c>
      <c r="N317" s="30" t="s">
        <v>530</v>
      </c>
      <c r="O317" s="13">
        <v>248</v>
      </c>
      <c r="P317" s="22">
        <v>5</v>
      </c>
      <c r="Q317" s="22">
        <v>2</v>
      </c>
      <c r="R317" s="22">
        <f t="shared" si="204"/>
        <v>40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0</v>
      </c>
      <c r="X317" s="22">
        <f t="shared" si="205"/>
        <v>0</v>
      </c>
      <c r="Y317" s="26" t="s">
        <v>533</v>
      </c>
      <c r="Z317" s="30" t="s">
        <v>530</v>
      </c>
      <c r="AA317" s="13">
        <v>248</v>
      </c>
      <c r="AB317" s="22">
        <v>3</v>
      </c>
      <c r="AC317" s="22">
        <v>0</v>
      </c>
      <c r="AD317" s="22">
        <f t="shared" si="206"/>
        <v>0</v>
      </c>
      <c r="AE317" s="26" t="s">
        <v>533</v>
      </c>
      <c r="AF317" s="30" t="s">
        <v>530</v>
      </c>
      <c r="AG317" s="13">
        <v>248</v>
      </c>
      <c r="AH317" s="22">
        <v>5</v>
      </c>
      <c r="AI317" s="22">
        <v>1</v>
      </c>
      <c r="AJ317" s="22">
        <f t="shared" si="207"/>
        <v>20</v>
      </c>
      <c r="AK317" s="26" t="s">
        <v>533</v>
      </c>
      <c r="AL317" s="30" t="s">
        <v>530</v>
      </c>
      <c r="AM317" s="13">
        <v>248</v>
      </c>
      <c r="AN317" s="22">
        <v>8</v>
      </c>
      <c r="AO317" s="22">
        <v>7</v>
      </c>
      <c r="AP317" s="22">
        <f t="shared" si="208"/>
        <v>87.5</v>
      </c>
      <c r="AQ317" s="26" t="s">
        <v>533</v>
      </c>
      <c r="AR317" s="30" t="s">
        <v>530</v>
      </c>
      <c r="AS317" s="13">
        <v>248</v>
      </c>
      <c r="AT317" s="22">
        <v>2</v>
      </c>
      <c r="AU317" s="22">
        <v>2</v>
      </c>
      <c r="AV317" s="22">
        <f t="shared" si="209"/>
        <v>100</v>
      </c>
      <c r="AW317" s="26" t="s">
        <v>533</v>
      </c>
      <c r="AX317" s="30" t="s">
        <v>530</v>
      </c>
      <c r="AY317" s="13">
        <v>248</v>
      </c>
      <c r="AZ317" s="22">
        <v>1</v>
      </c>
      <c r="BA317" s="22">
        <v>3</v>
      </c>
      <c r="BB317" s="22">
        <f t="shared" si="210"/>
        <v>300</v>
      </c>
      <c r="BC317" s="26" t="s">
        <v>533</v>
      </c>
      <c r="BD317" s="30" t="s">
        <v>530</v>
      </c>
      <c r="BE317" s="13">
        <v>248</v>
      </c>
      <c r="BF317" s="22">
        <v>0</v>
      </c>
      <c r="BG317" s="22">
        <v>0</v>
      </c>
      <c r="BH317" s="22">
        <f t="shared" si="211"/>
        <v>0</v>
      </c>
      <c r="BI317" s="26" t="s">
        <v>533</v>
      </c>
      <c r="BJ317" s="30" t="s">
        <v>530</v>
      </c>
      <c r="BK317" s="13">
        <v>248</v>
      </c>
      <c r="BL317" s="22">
        <v>1</v>
      </c>
      <c r="BM317" s="22">
        <v>0</v>
      </c>
      <c r="BN317" s="22">
        <f t="shared" si="212"/>
        <v>0</v>
      </c>
      <c r="BO317" s="26" t="s">
        <v>533</v>
      </c>
      <c r="BP317" s="30" t="s">
        <v>530</v>
      </c>
      <c r="BQ317" s="13">
        <v>248</v>
      </c>
      <c r="BR317" s="22">
        <v>2</v>
      </c>
      <c r="BS317" s="22">
        <v>0</v>
      </c>
      <c r="BT317" s="22">
        <f t="shared" si="213"/>
        <v>0</v>
      </c>
      <c r="BU317" s="26" t="s">
        <v>533</v>
      </c>
      <c r="BV317" s="30" t="s">
        <v>530</v>
      </c>
      <c r="BW317" s="13">
        <v>248</v>
      </c>
      <c r="BX317" s="22">
        <v>0</v>
      </c>
      <c r="BY317" s="22">
        <v>0</v>
      </c>
      <c r="BZ317" s="22">
        <f t="shared" si="214"/>
        <v>0</v>
      </c>
      <c r="CA317" s="26" t="s">
        <v>533</v>
      </c>
      <c r="CB317" s="30" t="s">
        <v>530</v>
      </c>
      <c r="CC317" s="13">
        <v>248</v>
      </c>
      <c r="CD317" s="22">
        <v>1</v>
      </c>
      <c r="CE317" s="22">
        <v>1</v>
      </c>
      <c r="CF317" s="22">
        <f t="shared" si="215"/>
        <v>100</v>
      </c>
      <c r="CG317" s="26" t="s">
        <v>533</v>
      </c>
      <c r="CH317" s="30" t="s">
        <v>530</v>
      </c>
      <c r="CI317" s="13">
        <v>248</v>
      </c>
      <c r="CJ317" s="22">
        <v>0</v>
      </c>
      <c r="CK317" s="22">
        <v>0</v>
      </c>
      <c r="CL317" s="22">
        <f t="shared" si="216"/>
        <v>0</v>
      </c>
    </row>
    <row r="318" spans="1:90" ht="14.65" customHeight="1" x14ac:dyDescent="0.25">
      <c r="A318" s="16" t="s">
        <v>534</v>
      </c>
      <c r="B318" s="17" t="s">
        <v>535</v>
      </c>
      <c r="C318" s="18" t="s">
        <v>12</v>
      </c>
      <c r="D318" s="25"/>
      <c r="E318" s="25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  <c r="BC318" s="16" t="s">
        <v>534</v>
      </c>
      <c r="BD318" s="17" t="s">
        <v>535</v>
      </c>
      <c r="BE318" s="18" t="s">
        <v>12</v>
      </c>
      <c r="BF318" s="25"/>
      <c r="BG318" s="25"/>
      <c r="BH318" s="19"/>
      <c r="BI318" s="16" t="s">
        <v>534</v>
      </c>
      <c r="BJ318" s="17" t="s">
        <v>535</v>
      </c>
      <c r="BK318" s="18" t="s">
        <v>12</v>
      </c>
      <c r="BL318" s="25"/>
      <c r="BM318" s="25"/>
      <c r="BN318" s="19"/>
      <c r="BO318" s="16" t="s">
        <v>534</v>
      </c>
      <c r="BP318" s="17" t="s">
        <v>535</v>
      </c>
      <c r="BQ318" s="18" t="s">
        <v>12</v>
      </c>
      <c r="BR318" s="25"/>
      <c r="BS318" s="25"/>
      <c r="BT318" s="19"/>
      <c r="BU318" s="16" t="s">
        <v>534</v>
      </c>
      <c r="BV318" s="17" t="s">
        <v>535</v>
      </c>
      <c r="BW318" s="18" t="s">
        <v>12</v>
      </c>
      <c r="BX318" s="25"/>
      <c r="BY318" s="25"/>
      <c r="BZ318" s="19"/>
      <c r="CA318" s="16" t="s">
        <v>534</v>
      </c>
      <c r="CB318" s="17" t="s">
        <v>535</v>
      </c>
      <c r="CC318" s="18" t="s">
        <v>12</v>
      </c>
      <c r="CD318" s="25"/>
      <c r="CE318" s="25"/>
      <c r="CF318" s="19"/>
      <c r="CG318" s="16" t="s">
        <v>534</v>
      </c>
      <c r="CH318" s="17" t="s">
        <v>535</v>
      </c>
      <c r="CI318" s="18" t="s">
        <v>12</v>
      </c>
      <c r="CJ318" s="25"/>
      <c r="CK318" s="25"/>
      <c r="CL318" s="19"/>
    </row>
    <row r="319" spans="1:90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SUM(OFFSET(D319,0,6),OFFSET(D319,0,12),OFFSET(D319,0,18),OFFSET(D319,0,24),OFFSET(D319,0,30),OFFSET(D319,0,36),OFFSET(D319,0,42),OFFSET(D319,0,48),OFFSET(D319,0,54),OFFSET(D319,0,60),OFFSET(D319,0,66),OFFSET(D319,0,72),OFFSET(D319,0,78),OFFSET(D319,0,84))</f>
        <v>8</v>
      </c>
      <c r="E319" s="22">
        <f ca="1">SUM(OFFSET(E319,0,6),OFFSET(E319,0,12),OFFSET(E319,0,18),OFFSET(E319,0,24),OFFSET(E319,0,30),OFFSET(E319,0,36),OFFSET(E319,0,42),OFFSET(E319,0,48),OFFSET(E319,0,54),OFFSET(E319,0,60),OFFSET(E319,0,66),OFFSET(E319,0,72),OFFSET(E319,0,78),OFFSET(E319,0,84))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1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3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0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0</v>
      </c>
      <c r="BA319" s="22">
        <v>0</v>
      </c>
      <c r="BB319" s="22">
        <f>IF(AZ319, ROUND(BA319/AZ319*100, 2),0)</f>
        <v>0</v>
      </c>
      <c r="BC319" s="20" t="s">
        <v>536</v>
      </c>
      <c r="BD319" s="28" t="s">
        <v>537</v>
      </c>
      <c r="BE319" s="13">
        <v>249</v>
      </c>
      <c r="BF319" s="22">
        <v>0</v>
      </c>
      <c r="BG319" s="22">
        <v>0</v>
      </c>
      <c r="BH319" s="22">
        <f>IF(BF319, ROUND(BG319/BF319*100, 2),0)</f>
        <v>0</v>
      </c>
      <c r="BI319" s="20" t="s">
        <v>536</v>
      </c>
      <c r="BJ319" s="28" t="s">
        <v>537</v>
      </c>
      <c r="BK319" s="13">
        <v>249</v>
      </c>
      <c r="BL319" s="22">
        <v>0</v>
      </c>
      <c r="BM319" s="22">
        <v>0</v>
      </c>
      <c r="BN319" s="22">
        <f>IF(BL319, ROUND(BM319/BL319*100, 2),0)</f>
        <v>0</v>
      </c>
      <c r="BO319" s="20" t="s">
        <v>536</v>
      </c>
      <c r="BP319" s="28" t="s">
        <v>537</v>
      </c>
      <c r="BQ319" s="13">
        <v>249</v>
      </c>
      <c r="BR319" s="22">
        <v>0</v>
      </c>
      <c r="BS319" s="22">
        <v>0</v>
      </c>
      <c r="BT319" s="22">
        <f>IF(BR319, ROUND(BS319/BR319*100, 2),0)</f>
        <v>0</v>
      </c>
      <c r="BU319" s="20" t="s">
        <v>536</v>
      </c>
      <c r="BV319" s="28" t="s">
        <v>537</v>
      </c>
      <c r="BW319" s="13">
        <v>249</v>
      </c>
      <c r="BX319" s="22">
        <v>4</v>
      </c>
      <c r="BY319" s="22">
        <v>0</v>
      </c>
      <c r="BZ319" s="22">
        <f>IF(BX319, ROUND(BY319/BX319*100, 2),0)</f>
        <v>0</v>
      </c>
      <c r="CA319" s="20" t="s">
        <v>536</v>
      </c>
      <c r="CB319" s="28" t="s">
        <v>537</v>
      </c>
      <c r="CC319" s="13">
        <v>249</v>
      </c>
      <c r="CD319" s="22">
        <v>0</v>
      </c>
      <c r="CE319" s="22">
        <v>0</v>
      </c>
      <c r="CF319" s="22">
        <f>IF(CD319, ROUND(CE319/CD319*100, 2),0)</f>
        <v>0</v>
      </c>
      <c r="CG319" s="20" t="s">
        <v>536</v>
      </c>
      <c r="CH319" s="28" t="s">
        <v>537</v>
      </c>
      <c r="CI319" s="13">
        <v>249</v>
      </c>
      <c r="CJ319" s="22">
        <v>0</v>
      </c>
      <c r="CK319" s="22">
        <v>0</v>
      </c>
      <c r="CL319" s="22">
        <f>IF(CJ319, ROUND(CK319/CJ319*100, 2),0)</f>
        <v>0</v>
      </c>
    </row>
    <row r="320" spans="1:90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SUM(OFFSET(D320,0,6),OFFSET(D320,0,12),OFFSET(D320,0,18),OFFSET(D320,0,24),OFFSET(D320,0,30),OFFSET(D320,0,36),OFFSET(D320,0,42),OFFSET(D320,0,48),OFFSET(D320,0,54),OFFSET(D320,0,60),OFFSET(D320,0,66),OFFSET(D320,0,72),OFFSET(D320,0,78),OFFSET(D320,0,84))</f>
        <v>6</v>
      </c>
      <c r="E320" s="22">
        <f ca="1">SUM(OFFSET(E320,0,6),OFFSET(E320,0,12),OFFSET(E320,0,18),OFFSET(E320,0,24),OFFSET(E320,0,30),OFFSET(E320,0,36),OFFSET(E320,0,42),OFFSET(E320,0,48),OFFSET(E320,0,54),OFFSET(E320,0,60),OFFSET(E320,0,66),OFFSET(E320,0,72),OFFSET(E320,0,78),OFFSET(E320,0,84))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1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3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0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0</v>
      </c>
      <c r="BA320" s="22">
        <v>0</v>
      </c>
      <c r="BB320" s="22">
        <f>IF(AZ320, ROUND(BA320/AZ320*100, 2),0)</f>
        <v>0</v>
      </c>
      <c r="BC320" s="26" t="s">
        <v>538</v>
      </c>
      <c r="BD320" s="27" t="s">
        <v>539</v>
      </c>
      <c r="BE320" s="13">
        <v>250</v>
      </c>
      <c r="BF320" s="22">
        <v>0</v>
      </c>
      <c r="BG320" s="22">
        <v>0</v>
      </c>
      <c r="BH320" s="22">
        <f>IF(BF320, ROUND(BG320/BF320*100, 2),0)</f>
        <v>0</v>
      </c>
      <c r="BI320" s="26" t="s">
        <v>538</v>
      </c>
      <c r="BJ320" s="27" t="s">
        <v>539</v>
      </c>
      <c r="BK320" s="13">
        <v>250</v>
      </c>
      <c r="BL320" s="22">
        <v>0</v>
      </c>
      <c r="BM320" s="22">
        <v>0</v>
      </c>
      <c r="BN320" s="22">
        <f>IF(BL320, ROUND(BM320/BL320*100, 2),0)</f>
        <v>0</v>
      </c>
      <c r="BO320" s="26" t="s">
        <v>538</v>
      </c>
      <c r="BP320" s="27" t="s">
        <v>539</v>
      </c>
      <c r="BQ320" s="13">
        <v>250</v>
      </c>
      <c r="BR320" s="22">
        <v>0</v>
      </c>
      <c r="BS320" s="22">
        <v>0</v>
      </c>
      <c r="BT320" s="22">
        <f>IF(BR320, ROUND(BS320/BR320*100, 2),0)</f>
        <v>0</v>
      </c>
      <c r="BU320" s="26" t="s">
        <v>538</v>
      </c>
      <c r="BV320" s="27" t="s">
        <v>539</v>
      </c>
      <c r="BW320" s="13">
        <v>250</v>
      </c>
      <c r="BX320" s="22">
        <v>2</v>
      </c>
      <c r="BY320" s="22">
        <v>0</v>
      </c>
      <c r="BZ320" s="22">
        <f>IF(BX320, ROUND(BY320/BX320*100, 2),0)</f>
        <v>0</v>
      </c>
      <c r="CA320" s="26" t="s">
        <v>538</v>
      </c>
      <c r="CB320" s="27" t="s">
        <v>539</v>
      </c>
      <c r="CC320" s="13">
        <v>250</v>
      </c>
      <c r="CD320" s="22">
        <v>0</v>
      </c>
      <c r="CE320" s="22">
        <v>0</v>
      </c>
      <c r="CF320" s="22">
        <f>IF(CD320, ROUND(CE320/CD320*100, 2),0)</f>
        <v>0</v>
      </c>
      <c r="CG320" s="26" t="s">
        <v>538</v>
      </c>
      <c r="CH320" s="27" t="s">
        <v>539</v>
      </c>
      <c r="CI320" s="13">
        <v>250</v>
      </c>
      <c r="CJ320" s="22">
        <v>0</v>
      </c>
      <c r="CK320" s="22">
        <v>0</v>
      </c>
      <c r="CL320" s="22">
        <f>IF(CJ320, ROUND(CK320/CJ320*100, 2),0)</f>
        <v>0</v>
      </c>
    </row>
    <row r="321" spans="1:90" ht="19.350000000000001" customHeight="1" x14ac:dyDescent="0.25">
      <c r="A321" s="23"/>
      <c r="B321" s="24" t="s">
        <v>540</v>
      </c>
      <c r="C321" s="18" t="s">
        <v>12</v>
      </c>
      <c r="D321" s="25"/>
      <c r="E321" s="25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  <c r="BC321" s="23"/>
      <c r="BD321" s="24" t="s">
        <v>540</v>
      </c>
      <c r="BE321" s="18" t="s">
        <v>12</v>
      </c>
      <c r="BF321" s="25"/>
      <c r="BG321" s="25"/>
      <c r="BH321" s="19"/>
      <c r="BI321" s="23"/>
      <c r="BJ321" s="24" t="s">
        <v>540</v>
      </c>
      <c r="BK321" s="18" t="s">
        <v>12</v>
      </c>
      <c r="BL321" s="25"/>
      <c r="BM321" s="25"/>
      <c r="BN321" s="19"/>
      <c r="BO321" s="23"/>
      <c r="BP321" s="24" t="s">
        <v>540</v>
      </c>
      <c r="BQ321" s="18" t="s">
        <v>12</v>
      </c>
      <c r="BR321" s="25"/>
      <c r="BS321" s="25"/>
      <c r="BT321" s="19"/>
      <c r="BU321" s="23"/>
      <c r="BV321" s="24" t="s">
        <v>540</v>
      </c>
      <c r="BW321" s="18" t="s">
        <v>12</v>
      </c>
      <c r="BX321" s="25"/>
      <c r="BY321" s="25"/>
      <c r="BZ321" s="19"/>
      <c r="CA321" s="23"/>
      <c r="CB321" s="24" t="s">
        <v>540</v>
      </c>
      <c r="CC321" s="18" t="s">
        <v>12</v>
      </c>
      <c r="CD321" s="25"/>
      <c r="CE321" s="25"/>
      <c r="CF321" s="19"/>
      <c r="CG321" s="23"/>
      <c r="CH321" s="24" t="s">
        <v>540</v>
      </c>
      <c r="CI321" s="18" t="s">
        <v>12</v>
      </c>
      <c r="CJ321" s="25"/>
      <c r="CK321" s="25"/>
      <c r="CL321" s="19"/>
    </row>
    <row r="322" spans="1:90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217">SUM(OFFSET(D322,0,6),OFFSET(D322,0,12),OFFSET(D322,0,18),OFFSET(D322,0,24),OFFSET(D322,0,30),OFFSET(D322,0,36),OFFSET(D322,0,42),OFFSET(D322,0,48),OFFSET(D322,0,54),OFFSET(D322,0,60),OFFSET(D322,0,66),OFFSET(D322,0,72),OFFSET(D322,0,78),OFFSET(D322,0,84))</f>
        <v>4</v>
      </c>
      <c r="E322" s="22">
        <f t="shared" ca="1" si="217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1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1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0</v>
      </c>
      <c r="BA322" s="22">
        <v>0</v>
      </c>
      <c r="BB322" s="22">
        <f>IF(AZ322, ROUND(BA322/AZ322*100, 2),0)</f>
        <v>0</v>
      </c>
      <c r="BC322" s="26" t="s">
        <v>541</v>
      </c>
      <c r="BD322" s="30" t="s">
        <v>542</v>
      </c>
      <c r="BE322" s="13">
        <v>251</v>
      </c>
      <c r="BF322" s="22">
        <v>0</v>
      </c>
      <c r="BG322" s="22">
        <v>0</v>
      </c>
      <c r="BH322" s="22">
        <f>IF(BF322, ROUND(BG322/BF322*100, 2),0)</f>
        <v>0</v>
      </c>
      <c r="BI322" s="26" t="s">
        <v>541</v>
      </c>
      <c r="BJ322" s="30" t="s">
        <v>542</v>
      </c>
      <c r="BK322" s="13">
        <v>251</v>
      </c>
      <c r="BL322" s="22">
        <v>0</v>
      </c>
      <c r="BM322" s="22">
        <v>0</v>
      </c>
      <c r="BN322" s="22">
        <f>IF(BL322, ROUND(BM322/BL322*100, 2),0)</f>
        <v>0</v>
      </c>
      <c r="BO322" s="26" t="s">
        <v>541</v>
      </c>
      <c r="BP322" s="30" t="s">
        <v>542</v>
      </c>
      <c r="BQ322" s="13">
        <v>251</v>
      </c>
      <c r="BR322" s="22">
        <v>0</v>
      </c>
      <c r="BS322" s="22">
        <v>0</v>
      </c>
      <c r="BT322" s="22">
        <f>IF(BR322, ROUND(BS322/BR322*100, 2),0)</f>
        <v>0</v>
      </c>
      <c r="BU322" s="26" t="s">
        <v>541</v>
      </c>
      <c r="BV322" s="30" t="s">
        <v>542</v>
      </c>
      <c r="BW322" s="13">
        <v>251</v>
      </c>
      <c r="BX322" s="22">
        <v>2</v>
      </c>
      <c r="BY322" s="22">
        <v>0</v>
      </c>
      <c r="BZ322" s="22">
        <f>IF(BX322, ROUND(BY322/BX322*100, 2),0)</f>
        <v>0</v>
      </c>
      <c r="CA322" s="26" t="s">
        <v>541</v>
      </c>
      <c r="CB322" s="30" t="s">
        <v>542</v>
      </c>
      <c r="CC322" s="13">
        <v>251</v>
      </c>
      <c r="CD322" s="22">
        <v>0</v>
      </c>
      <c r="CE322" s="22">
        <v>0</v>
      </c>
      <c r="CF322" s="22">
        <f>IF(CD322, ROUND(CE322/CD322*100, 2),0)</f>
        <v>0</v>
      </c>
      <c r="CG322" s="26" t="s">
        <v>541</v>
      </c>
      <c r="CH322" s="30" t="s">
        <v>542</v>
      </c>
      <c r="CI322" s="13">
        <v>251</v>
      </c>
      <c r="CJ322" s="22">
        <v>0</v>
      </c>
      <c r="CK322" s="22">
        <v>0</v>
      </c>
      <c r="CL322" s="22">
        <f>IF(CJ322, ROUND(CK322/CJ322*100, 2),0)</f>
        <v>0</v>
      </c>
    </row>
    <row r="323" spans="1:90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217"/>
        <v>2</v>
      </c>
      <c r="E323" s="22">
        <f t="shared" ca="1" si="217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2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  <c r="BC323" s="26" t="s">
        <v>543</v>
      </c>
      <c r="BD323" s="30" t="s">
        <v>544</v>
      </c>
      <c r="BE323" s="13">
        <v>252</v>
      </c>
      <c r="BF323" s="22">
        <v>0</v>
      </c>
      <c r="BG323" s="22">
        <v>0</v>
      </c>
      <c r="BH323" s="22">
        <f>IF(BF323, ROUND(BG323/BF323*100, 2),0)</f>
        <v>0</v>
      </c>
      <c r="BI323" s="26" t="s">
        <v>543</v>
      </c>
      <c r="BJ323" s="30" t="s">
        <v>544</v>
      </c>
      <c r="BK323" s="13">
        <v>252</v>
      </c>
      <c r="BL323" s="22">
        <v>0</v>
      </c>
      <c r="BM323" s="22">
        <v>0</v>
      </c>
      <c r="BN323" s="22">
        <f>IF(BL323, ROUND(BM323/BL323*100, 2),0)</f>
        <v>0</v>
      </c>
      <c r="BO323" s="26" t="s">
        <v>543</v>
      </c>
      <c r="BP323" s="30" t="s">
        <v>544</v>
      </c>
      <c r="BQ323" s="13">
        <v>252</v>
      </c>
      <c r="BR323" s="22">
        <v>0</v>
      </c>
      <c r="BS323" s="22">
        <v>0</v>
      </c>
      <c r="BT323" s="22">
        <f>IF(BR323, ROUND(BS323/BR323*100, 2),0)</f>
        <v>0</v>
      </c>
      <c r="BU323" s="26" t="s">
        <v>543</v>
      </c>
      <c r="BV323" s="30" t="s">
        <v>544</v>
      </c>
      <c r="BW323" s="13">
        <v>252</v>
      </c>
      <c r="BX323" s="22">
        <v>0</v>
      </c>
      <c r="BY323" s="22">
        <v>0</v>
      </c>
      <c r="BZ323" s="22">
        <f>IF(BX323, ROUND(BY323/BX323*100, 2),0)</f>
        <v>0</v>
      </c>
      <c r="CA323" s="26" t="s">
        <v>543</v>
      </c>
      <c r="CB323" s="30" t="s">
        <v>544</v>
      </c>
      <c r="CC323" s="13">
        <v>252</v>
      </c>
      <c r="CD323" s="22">
        <v>0</v>
      </c>
      <c r="CE323" s="22">
        <v>0</v>
      </c>
      <c r="CF323" s="22">
        <f>IF(CD323, ROUND(CE323/CD323*100, 2),0)</f>
        <v>0</v>
      </c>
      <c r="CG323" s="26" t="s">
        <v>543</v>
      </c>
      <c r="CH323" s="30" t="s">
        <v>544</v>
      </c>
      <c r="CI323" s="13">
        <v>252</v>
      </c>
      <c r="CJ323" s="22">
        <v>0</v>
      </c>
      <c r="CK323" s="22">
        <v>0</v>
      </c>
      <c r="CL323" s="22">
        <f>IF(CJ323, ROUND(CK323/CJ323*100, 2),0)</f>
        <v>0</v>
      </c>
    </row>
    <row r="324" spans="1:90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217"/>
        <v>0</v>
      </c>
      <c r="E324" s="22">
        <f t="shared" ca="1" si="217"/>
        <v>0</v>
      </c>
      <c r="F324" s="22">
        <f ca="1">IF(D324, ROUND(E324/D324*100, 2),0)</f>
        <v>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0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  <c r="BC324" s="20" t="s">
        <v>545</v>
      </c>
      <c r="BD324" s="28" t="s">
        <v>546</v>
      </c>
      <c r="BE324" s="13">
        <v>253</v>
      </c>
      <c r="BF324" s="22">
        <v>0</v>
      </c>
      <c r="BG324" s="22">
        <v>0</v>
      </c>
      <c r="BH324" s="22">
        <f>IF(BF324, ROUND(BG324/BF324*100, 2),0)</f>
        <v>0</v>
      </c>
      <c r="BI324" s="20" t="s">
        <v>545</v>
      </c>
      <c r="BJ324" s="28" t="s">
        <v>546</v>
      </c>
      <c r="BK324" s="13">
        <v>253</v>
      </c>
      <c r="BL324" s="22">
        <v>0</v>
      </c>
      <c r="BM324" s="22">
        <v>0</v>
      </c>
      <c r="BN324" s="22">
        <f>IF(BL324, ROUND(BM324/BL324*100, 2),0)</f>
        <v>0</v>
      </c>
      <c r="BO324" s="20" t="s">
        <v>545</v>
      </c>
      <c r="BP324" s="28" t="s">
        <v>546</v>
      </c>
      <c r="BQ324" s="13">
        <v>253</v>
      </c>
      <c r="BR324" s="22">
        <v>0</v>
      </c>
      <c r="BS324" s="22">
        <v>0</v>
      </c>
      <c r="BT324" s="22">
        <f>IF(BR324, ROUND(BS324/BR324*100, 2),0)</f>
        <v>0</v>
      </c>
      <c r="BU324" s="20" t="s">
        <v>545</v>
      </c>
      <c r="BV324" s="28" t="s">
        <v>546</v>
      </c>
      <c r="BW324" s="13">
        <v>253</v>
      </c>
      <c r="BX324" s="22">
        <v>0</v>
      </c>
      <c r="BY324" s="22">
        <v>0</v>
      </c>
      <c r="BZ324" s="22">
        <f>IF(BX324, ROUND(BY324/BX324*100, 2),0)</f>
        <v>0</v>
      </c>
      <c r="CA324" s="20" t="s">
        <v>545</v>
      </c>
      <c r="CB324" s="28" t="s">
        <v>546</v>
      </c>
      <c r="CC324" s="13">
        <v>253</v>
      </c>
      <c r="CD324" s="22">
        <v>0</v>
      </c>
      <c r="CE324" s="22">
        <v>0</v>
      </c>
      <c r="CF324" s="22">
        <f>IF(CD324, ROUND(CE324/CD324*100, 2),0)</f>
        <v>0</v>
      </c>
      <c r="CG324" s="20" t="s">
        <v>545</v>
      </c>
      <c r="CH324" s="28" t="s">
        <v>546</v>
      </c>
      <c r="CI324" s="13">
        <v>253</v>
      </c>
      <c r="CJ324" s="22">
        <v>0</v>
      </c>
      <c r="CK324" s="22">
        <v>0</v>
      </c>
      <c r="CL324" s="22">
        <f>IF(CJ324, ROUND(CK324/CJ324*100, 2),0)</f>
        <v>0</v>
      </c>
    </row>
    <row r="325" spans="1:90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217"/>
        <v>0</v>
      </c>
      <c r="E325" s="22">
        <f t="shared" ca="1" si="217"/>
        <v>0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0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  <c r="BC325" s="26" t="s">
        <v>547</v>
      </c>
      <c r="BD325" s="27" t="s">
        <v>539</v>
      </c>
      <c r="BE325" s="13">
        <v>254</v>
      </c>
      <c r="BF325" s="22">
        <v>0</v>
      </c>
      <c r="BG325" s="22">
        <v>0</v>
      </c>
      <c r="BH325" s="22">
        <f>IF(BF325, ROUND(BG325/BF325*100, 2),0)</f>
        <v>0</v>
      </c>
      <c r="BI325" s="26" t="s">
        <v>547</v>
      </c>
      <c r="BJ325" s="27" t="s">
        <v>539</v>
      </c>
      <c r="BK325" s="13">
        <v>254</v>
      </c>
      <c r="BL325" s="22">
        <v>0</v>
      </c>
      <c r="BM325" s="22">
        <v>0</v>
      </c>
      <c r="BN325" s="22">
        <f>IF(BL325, ROUND(BM325/BL325*100, 2),0)</f>
        <v>0</v>
      </c>
      <c r="BO325" s="26" t="s">
        <v>547</v>
      </c>
      <c r="BP325" s="27" t="s">
        <v>539</v>
      </c>
      <c r="BQ325" s="13">
        <v>254</v>
      </c>
      <c r="BR325" s="22">
        <v>0</v>
      </c>
      <c r="BS325" s="22">
        <v>0</v>
      </c>
      <c r="BT325" s="22">
        <f>IF(BR325, ROUND(BS325/BR325*100, 2),0)</f>
        <v>0</v>
      </c>
      <c r="BU325" s="26" t="s">
        <v>547</v>
      </c>
      <c r="BV325" s="27" t="s">
        <v>539</v>
      </c>
      <c r="BW325" s="13">
        <v>254</v>
      </c>
      <c r="BX325" s="22">
        <v>0</v>
      </c>
      <c r="BY325" s="22">
        <v>0</v>
      </c>
      <c r="BZ325" s="22">
        <f>IF(BX325, ROUND(BY325/BX325*100, 2),0)</f>
        <v>0</v>
      </c>
      <c r="CA325" s="26" t="s">
        <v>547</v>
      </c>
      <c r="CB325" s="27" t="s">
        <v>539</v>
      </c>
      <c r="CC325" s="13">
        <v>254</v>
      </c>
      <c r="CD325" s="22">
        <v>0</v>
      </c>
      <c r="CE325" s="22">
        <v>0</v>
      </c>
      <c r="CF325" s="22">
        <f>IF(CD325, ROUND(CE325/CD325*100, 2),0)</f>
        <v>0</v>
      </c>
      <c r="CG325" s="26" t="s">
        <v>547</v>
      </c>
      <c r="CH325" s="27" t="s">
        <v>539</v>
      </c>
      <c r="CI325" s="13">
        <v>254</v>
      </c>
      <c r="CJ325" s="22">
        <v>0</v>
      </c>
      <c r="CK325" s="22">
        <v>0</v>
      </c>
      <c r="CL325" s="22">
        <f>IF(CJ325, ROUND(CK325/CJ325*100, 2),0)</f>
        <v>0</v>
      </c>
    </row>
    <row r="326" spans="1:90" ht="19.350000000000001" customHeight="1" x14ac:dyDescent="0.25">
      <c r="A326" s="23"/>
      <c r="B326" s="24" t="s">
        <v>540</v>
      </c>
      <c r="C326" s="18" t="s">
        <v>12</v>
      </c>
      <c r="D326" s="25"/>
      <c r="E326" s="25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  <c r="BC326" s="23"/>
      <c r="BD326" s="24" t="s">
        <v>540</v>
      </c>
      <c r="BE326" s="18" t="s">
        <v>12</v>
      </c>
      <c r="BF326" s="25"/>
      <c r="BG326" s="25"/>
      <c r="BH326" s="19"/>
      <c r="BI326" s="23"/>
      <c r="BJ326" s="24" t="s">
        <v>540</v>
      </c>
      <c r="BK326" s="18" t="s">
        <v>12</v>
      </c>
      <c r="BL326" s="25"/>
      <c r="BM326" s="25"/>
      <c r="BN326" s="19"/>
      <c r="BO326" s="23"/>
      <c r="BP326" s="24" t="s">
        <v>540</v>
      </c>
      <c r="BQ326" s="18" t="s">
        <v>12</v>
      </c>
      <c r="BR326" s="25"/>
      <c r="BS326" s="25"/>
      <c r="BT326" s="19"/>
      <c r="BU326" s="23"/>
      <c r="BV326" s="24" t="s">
        <v>540</v>
      </c>
      <c r="BW326" s="18" t="s">
        <v>12</v>
      </c>
      <c r="BX326" s="25"/>
      <c r="BY326" s="25"/>
      <c r="BZ326" s="19"/>
      <c r="CA326" s="23"/>
      <c r="CB326" s="24" t="s">
        <v>540</v>
      </c>
      <c r="CC326" s="18" t="s">
        <v>12</v>
      </c>
      <c r="CD326" s="25"/>
      <c r="CE326" s="25"/>
      <c r="CF326" s="19"/>
      <c r="CG326" s="23"/>
      <c r="CH326" s="24" t="s">
        <v>540</v>
      </c>
      <c r="CI326" s="18" t="s">
        <v>12</v>
      </c>
      <c r="CJ326" s="25"/>
      <c r="CK326" s="25"/>
      <c r="CL326" s="19"/>
    </row>
    <row r="327" spans="1:90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218">SUM(OFFSET(D327,0,6),OFFSET(D327,0,12),OFFSET(D327,0,18),OFFSET(D327,0,24),OFFSET(D327,0,30),OFFSET(D327,0,36),OFFSET(D327,0,42),OFFSET(D327,0,48),OFFSET(D327,0,54),OFFSET(D327,0,60),OFFSET(D327,0,66),OFFSET(D327,0,72),OFFSET(D327,0,78),OFFSET(D327,0,84))</f>
        <v>0</v>
      </c>
      <c r="E327" s="22">
        <f t="shared" ca="1" si="218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  <c r="BC327" s="26" t="s">
        <v>548</v>
      </c>
      <c r="BD327" s="30" t="s">
        <v>549</v>
      </c>
      <c r="BE327" s="13">
        <v>255</v>
      </c>
      <c r="BF327" s="22">
        <v>0</v>
      </c>
      <c r="BG327" s="22">
        <v>0</v>
      </c>
      <c r="BH327" s="22">
        <f>IF(BF327, ROUND(BG327/BF327*100, 2),0)</f>
        <v>0</v>
      </c>
      <c r="BI327" s="26" t="s">
        <v>548</v>
      </c>
      <c r="BJ327" s="30" t="s">
        <v>549</v>
      </c>
      <c r="BK327" s="13">
        <v>255</v>
      </c>
      <c r="BL327" s="22">
        <v>0</v>
      </c>
      <c r="BM327" s="22">
        <v>0</v>
      </c>
      <c r="BN327" s="22">
        <f>IF(BL327, ROUND(BM327/BL327*100, 2),0)</f>
        <v>0</v>
      </c>
      <c r="BO327" s="26" t="s">
        <v>548</v>
      </c>
      <c r="BP327" s="30" t="s">
        <v>549</v>
      </c>
      <c r="BQ327" s="13">
        <v>255</v>
      </c>
      <c r="BR327" s="22">
        <v>0</v>
      </c>
      <c r="BS327" s="22">
        <v>0</v>
      </c>
      <c r="BT327" s="22">
        <f>IF(BR327, ROUND(BS327/BR327*100, 2),0)</f>
        <v>0</v>
      </c>
      <c r="BU327" s="26" t="s">
        <v>548</v>
      </c>
      <c r="BV327" s="30" t="s">
        <v>549</v>
      </c>
      <c r="BW327" s="13">
        <v>255</v>
      </c>
      <c r="BX327" s="22">
        <v>0</v>
      </c>
      <c r="BY327" s="22">
        <v>0</v>
      </c>
      <c r="BZ327" s="22">
        <f>IF(BX327, ROUND(BY327/BX327*100, 2),0)</f>
        <v>0</v>
      </c>
      <c r="CA327" s="26" t="s">
        <v>548</v>
      </c>
      <c r="CB327" s="30" t="s">
        <v>549</v>
      </c>
      <c r="CC327" s="13">
        <v>255</v>
      </c>
      <c r="CD327" s="22">
        <v>0</v>
      </c>
      <c r="CE327" s="22">
        <v>0</v>
      </c>
      <c r="CF327" s="22">
        <f>IF(CD327, ROUND(CE327/CD327*100, 2),0)</f>
        <v>0</v>
      </c>
      <c r="CG327" s="26" t="s">
        <v>548</v>
      </c>
      <c r="CH327" s="30" t="s">
        <v>549</v>
      </c>
      <c r="CI327" s="13">
        <v>255</v>
      </c>
      <c r="CJ327" s="22">
        <v>0</v>
      </c>
      <c r="CK327" s="22">
        <v>0</v>
      </c>
      <c r="CL327" s="22">
        <f>IF(CJ327, ROUND(CK327/CJ327*100, 2),0)</f>
        <v>0</v>
      </c>
    </row>
    <row r="328" spans="1:90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218"/>
        <v>0</v>
      </c>
      <c r="E328" s="22">
        <f t="shared" ca="1" si="218"/>
        <v>0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  <c r="BC328" s="26" t="s">
        <v>550</v>
      </c>
      <c r="BD328" s="30" t="s">
        <v>551</v>
      </c>
      <c r="BE328" s="13">
        <v>256</v>
      </c>
      <c r="BF328" s="22">
        <v>0</v>
      </c>
      <c r="BG328" s="22">
        <v>0</v>
      </c>
      <c r="BH328" s="22">
        <f>IF(BF328, ROUND(BG328/BF328*100, 2),0)</f>
        <v>0</v>
      </c>
      <c r="BI328" s="26" t="s">
        <v>550</v>
      </c>
      <c r="BJ328" s="30" t="s">
        <v>551</v>
      </c>
      <c r="BK328" s="13">
        <v>256</v>
      </c>
      <c r="BL328" s="22">
        <v>0</v>
      </c>
      <c r="BM328" s="22">
        <v>0</v>
      </c>
      <c r="BN328" s="22">
        <f>IF(BL328, ROUND(BM328/BL328*100, 2),0)</f>
        <v>0</v>
      </c>
      <c r="BO328" s="26" t="s">
        <v>550</v>
      </c>
      <c r="BP328" s="30" t="s">
        <v>551</v>
      </c>
      <c r="BQ328" s="13">
        <v>256</v>
      </c>
      <c r="BR328" s="22">
        <v>0</v>
      </c>
      <c r="BS328" s="22">
        <v>0</v>
      </c>
      <c r="BT328" s="22">
        <f>IF(BR328, ROUND(BS328/BR328*100, 2),0)</f>
        <v>0</v>
      </c>
      <c r="BU328" s="26" t="s">
        <v>550</v>
      </c>
      <c r="BV328" s="30" t="s">
        <v>551</v>
      </c>
      <c r="BW328" s="13">
        <v>256</v>
      </c>
      <c r="BX328" s="22">
        <v>0</v>
      </c>
      <c r="BY328" s="22">
        <v>0</v>
      </c>
      <c r="BZ328" s="22">
        <f>IF(BX328, ROUND(BY328/BX328*100, 2),0)</f>
        <v>0</v>
      </c>
      <c r="CA328" s="26" t="s">
        <v>550</v>
      </c>
      <c r="CB328" s="30" t="s">
        <v>551</v>
      </c>
      <c r="CC328" s="13">
        <v>256</v>
      </c>
      <c r="CD328" s="22">
        <v>0</v>
      </c>
      <c r="CE328" s="22">
        <v>0</v>
      </c>
      <c r="CF328" s="22">
        <f>IF(CD328, ROUND(CE328/CD328*100, 2),0)</f>
        <v>0</v>
      </c>
      <c r="CG328" s="26" t="s">
        <v>550</v>
      </c>
      <c r="CH328" s="30" t="s">
        <v>551</v>
      </c>
      <c r="CI328" s="13">
        <v>256</v>
      </c>
      <c r="CJ328" s="22">
        <v>0</v>
      </c>
      <c r="CK328" s="22">
        <v>0</v>
      </c>
      <c r="CL328" s="22">
        <f>IF(CJ328, ROUND(CK328/CJ328*100, 2),0)</f>
        <v>0</v>
      </c>
    </row>
    <row r="329" spans="1:90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218"/>
        <v>31</v>
      </c>
      <c r="E329" s="22">
        <f t="shared" ca="1" si="218"/>
        <v>28</v>
      </c>
      <c r="F329" s="22">
        <f ca="1">IF(D329, ROUND(E329/D329*100, 2),0)</f>
        <v>90.32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2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2</v>
      </c>
      <c r="W329" s="22">
        <v>1</v>
      </c>
      <c r="X329" s="22">
        <f>IF(V329, ROUND(W329/V329*100, 2),0)</f>
        <v>50</v>
      </c>
      <c r="Y329" s="20" t="s">
        <v>552</v>
      </c>
      <c r="Z329" s="28" t="s">
        <v>553</v>
      </c>
      <c r="AA329" s="13">
        <v>257</v>
      </c>
      <c r="AB329" s="22">
        <v>12</v>
      </c>
      <c r="AC329" s="22">
        <v>12</v>
      </c>
      <c r="AD329" s="22">
        <f>IF(AB329, ROUND(AC329/AB329*100, 2),0)</f>
        <v>100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0</v>
      </c>
      <c r="AO329" s="22">
        <v>0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2</v>
      </c>
      <c r="AU329" s="22">
        <v>0</v>
      </c>
      <c r="AV329" s="22">
        <f>IF(AT329, ROUND(AU329/AT329*100, 2),0)</f>
        <v>0</v>
      </c>
      <c r="AW329" s="20" t="s">
        <v>552</v>
      </c>
      <c r="AX329" s="28" t="s">
        <v>553</v>
      </c>
      <c r="AY329" s="13">
        <v>257</v>
      </c>
      <c r="AZ329" s="22">
        <v>0</v>
      </c>
      <c r="BA329" s="22">
        <v>1</v>
      </c>
      <c r="BB329" s="22">
        <f>IF(AZ329, ROUND(BA329/AZ329*100, 2),0)</f>
        <v>0</v>
      </c>
      <c r="BC329" s="20" t="s">
        <v>552</v>
      </c>
      <c r="BD329" s="28" t="s">
        <v>553</v>
      </c>
      <c r="BE329" s="13">
        <v>257</v>
      </c>
      <c r="BF329" s="22">
        <v>0</v>
      </c>
      <c r="BG329" s="22">
        <v>0</v>
      </c>
      <c r="BH329" s="22">
        <f>IF(BF329, ROUND(BG329/BF329*100, 2),0)</f>
        <v>0</v>
      </c>
      <c r="BI329" s="20" t="s">
        <v>552</v>
      </c>
      <c r="BJ329" s="28" t="s">
        <v>553</v>
      </c>
      <c r="BK329" s="13">
        <v>257</v>
      </c>
      <c r="BL329" s="22">
        <v>0</v>
      </c>
      <c r="BM329" s="22">
        <v>6</v>
      </c>
      <c r="BN329" s="22">
        <f>IF(BL329, ROUND(BM329/BL329*100, 2),0)</f>
        <v>0</v>
      </c>
      <c r="BO329" s="20" t="s">
        <v>552</v>
      </c>
      <c r="BP329" s="28" t="s">
        <v>553</v>
      </c>
      <c r="BQ329" s="13">
        <v>257</v>
      </c>
      <c r="BR329" s="22">
        <v>3</v>
      </c>
      <c r="BS329" s="22">
        <v>1</v>
      </c>
      <c r="BT329" s="22">
        <f>IF(BR329, ROUND(BS329/BR329*100, 2),0)</f>
        <v>33.33</v>
      </c>
      <c r="BU329" s="20" t="s">
        <v>552</v>
      </c>
      <c r="BV329" s="28" t="s">
        <v>553</v>
      </c>
      <c r="BW329" s="13">
        <v>257</v>
      </c>
      <c r="BX329" s="22">
        <v>7</v>
      </c>
      <c r="BY329" s="22">
        <v>0</v>
      </c>
      <c r="BZ329" s="22">
        <f>IF(BX329, ROUND(BY329/BX329*100, 2),0)</f>
        <v>0</v>
      </c>
      <c r="CA329" s="20" t="s">
        <v>552</v>
      </c>
      <c r="CB329" s="28" t="s">
        <v>553</v>
      </c>
      <c r="CC329" s="13">
        <v>257</v>
      </c>
      <c r="CD329" s="22">
        <v>0</v>
      </c>
      <c r="CE329" s="22">
        <v>3</v>
      </c>
      <c r="CF329" s="22">
        <f>IF(CD329, ROUND(CE329/CD329*100, 2),0)</f>
        <v>0</v>
      </c>
      <c r="CG329" s="20" t="s">
        <v>552</v>
      </c>
      <c r="CH329" s="28" t="s">
        <v>553</v>
      </c>
      <c r="CI329" s="13">
        <v>257</v>
      </c>
      <c r="CJ329" s="22">
        <v>3</v>
      </c>
      <c r="CK329" s="22">
        <v>4</v>
      </c>
      <c r="CL329" s="22">
        <f>IF(CJ329, ROUND(CK329/CJ329*100, 2),0)</f>
        <v>133.33000000000001</v>
      </c>
    </row>
    <row r="330" spans="1:90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218"/>
        <v>35</v>
      </c>
      <c r="E330" s="22">
        <f t="shared" ca="1" si="218"/>
        <v>27</v>
      </c>
      <c r="F330" s="22">
        <f ca="1">IF(D330, ROUND(E330/D330*100, 2),0)</f>
        <v>77.14</v>
      </c>
      <c r="G330" s="20" t="s">
        <v>554</v>
      </c>
      <c r="H330" s="28" t="s">
        <v>555</v>
      </c>
      <c r="I330" s="13">
        <v>258</v>
      </c>
      <c r="J330" s="22">
        <v>0</v>
      </c>
      <c r="K330" s="22">
        <v>0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0</v>
      </c>
      <c r="Q330" s="22">
        <v>0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3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12</v>
      </c>
      <c r="AC330" s="22">
        <v>13</v>
      </c>
      <c r="AD330" s="22">
        <f>IF(AB330, ROUND(AC330/AB330*100, 2),0)</f>
        <v>108.33</v>
      </c>
      <c r="AE330" s="20" t="s">
        <v>554</v>
      </c>
      <c r="AF330" s="28" t="s">
        <v>555</v>
      </c>
      <c r="AG330" s="13">
        <v>258</v>
      </c>
      <c r="AH330" s="22">
        <v>0</v>
      </c>
      <c r="AI330" s="22">
        <v>0</v>
      </c>
      <c r="AJ330" s="22">
        <f>IF(AH330, ROUND(AI330/AH330*100, 2),0)</f>
        <v>0</v>
      </c>
      <c r="AK330" s="20" t="s">
        <v>554</v>
      </c>
      <c r="AL330" s="28" t="s">
        <v>555</v>
      </c>
      <c r="AM330" s="13">
        <v>258</v>
      </c>
      <c r="AN330" s="22">
        <v>0</v>
      </c>
      <c r="AO330" s="22">
        <v>0</v>
      </c>
      <c r="AP330" s="22">
        <f>IF(AN330, ROUND(AO330/AN330*100, 2),0)</f>
        <v>0</v>
      </c>
      <c r="AQ330" s="20" t="s">
        <v>554</v>
      </c>
      <c r="AR330" s="28" t="s">
        <v>555</v>
      </c>
      <c r="AS330" s="13">
        <v>258</v>
      </c>
      <c r="AT330" s="22">
        <v>9</v>
      </c>
      <c r="AU330" s="22">
        <v>2</v>
      </c>
      <c r="AV330" s="22">
        <f>IF(AT330, ROUND(AU330/AT330*100, 2),0)</f>
        <v>22.22</v>
      </c>
      <c r="AW330" s="20" t="s">
        <v>554</v>
      </c>
      <c r="AX330" s="28" t="s">
        <v>555</v>
      </c>
      <c r="AY330" s="13">
        <v>258</v>
      </c>
      <c r="AZ330" s="22">
        <v>1</v>
      </c>
      <c r="BA330" s="22">
        <v>4</v>
      </c>
      <c r="BB330" s="22">
        <f>IF(AZ330, ROUND(BA330/AZ330*100, 2),0)</f>
        <v>400</v>
      </c>
      <c r="BC330" s="20" t="s">
        <v>554</v>
      </c>
      <c r="BD330" s="28" t="s">
        <v>555</v>
      </c>
      <c r="BE330" s="13">
        <v>258</v>
      </c>
      <c r="BF330" s="22">
        <v>1</v>
      </c>
      <c r="BG330" s="22">
        <v>0</v>
      </c>
      <c r="BH330" s="22">
        <f>IF(BF330, ROUND(BG330/BF330*100, 2),0)</f>
        <v>0</v>
      </c>
      <c r="BI330" s="20" t="s">
        <v>554</v>
      </c>
      <c r="BJ330" s="28" t="s">
        <v>555</v>
      </c>
      <c r="BK330" s="13">
        <v>258</v>
      </c>
      <c r="BL330" s="22">
        <v>0</v>
      </c>
      <c r="BM330" s="22">
        <v>0</v>
      </c>
      <c r="BN330" s="22">
        <f>IF(BL330, ROUND(BM330/BL330*100, 2),0)</f>
        <v>0</v>
      </c>
      <c r="BO330" s="20" t="s">
        <v>554</v>
      </c>
      <c r="BP330" s="28" t="s">
        <v>555</v>
      </c>
      <c r="BQ330" s="13">
        <v>258</v>
      </c>
      <c r="BR330" s="22">
        <v>2</v>
      </c>
      <c r="BS330" s="22">
        <v>2</v>
      </c>
      <c r="BT330" s="22">
        <f>IF(BR330, ROUND(BS330/BR330*100, 2),0)</f>
        <v>100</v>
      </c>
      <c r="BU330" s="20" t="s">
        <v>554</v>
      </c>
      <c r="BV330" s="28" t="s">
        <v>555</v>
      </c>
      <c r="BW330" s="13">
        <v>258</v>
      </c>
      <c r="BX330" s="22">
        <v>1</v>
      </c>
      <c r="BY330" s="22">
        <v>0</v>
      </c>
      <c r="BZ330" s="22">
        <f>IF(BX330, ROUND(BY330/BX330*100, 2),0)</f>
        <v>0</v>
      </c>
      <c r="CA330" s="20" t="s">
        <v>554</v>
      </c>
      <c r="CB330" s="28" t="s">
        <v>555</v>
      </c>
      <c r="CC330" s="13">
        <v>258</v>
      </c>
      <c r="CD330" s="22">
        <v>6</v>
      </c>
      <c r="CE330" s="22">
        <v>0</v>
      </c>
      <c r="CF330" s="22">
        <f>IF(CD330, ROUND(CE330/CD330*100, 2),0)</f>
        <v>0</v>
      </c>
      <c r="CG330" s="20" t="s">
        <v>554</v>
      </c>
      <c r="CH330" s="28" t="s">
        <v>555</v>
      </c>
      <c r="CI330" s="13">
        <v>258</v>
      </c>
      <c r="CJ330" s="22">
        <v>0</v>
      </c>
      <c r="CK330" s="22">
        <v>6</v>
      </c>
      <c r="CL330" s="22">
        <f>IF(CJ330, ROUND(CK330/CJ330*100, 2),0)</f>
        <v>0</v>
      </c>
    </row>
    <row r="331" spans="1:90" ht="19.350000000000001" customHeight="1" x14ac:dyDescent="0.25">
      <c r="A331" s="23"/>
      <c r="B331" s="24" t="s">
        <v>556</v>
      </c>
      <c r="C331" s="18" t="s">
        <v>12</v>
      </c>
      <c r="D331" s="25"/>
      <c r="E331" s="25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  <c r="BC331" s="23"/>
      <c r="BD331" s="24" t="s">
        <v>556</v>
      </c>
      <c r="BE331" s="18" t="s">
        <v>12</v>
      </c>
      <c r="BF331" s="25"/>
      <c r="BG331" s="25"/>
      <c r="BH331" s="19"/>
      <c r="BI331" s="23"/>
      <c r="BJ331" s="24" t="s">
        <v>556</v>
      </c>
      <c r="BK331" s="18" t="s">
        <v>12</v>
      </c>
      <c r="BL331" s="25"/>
      <c r="BM331" s="25"/>
      <c r="BN331" s="19"/>
      <c r="BO331" s="23"/>
      <c r="BP331" s="24" t="s">
        <v>556</v>
      </c>
      <c r="BQ331" s="18" t="s">
        <v>12</v>
      </c>
      <c r="BR331" s="25"/>
      <c r="BS331" s="25"/>
      <c r="BT331" s="19"/>
      <c r="BU331" s="23"/>
      <c r="BV331" s="24" t="s">
        <v>556</v>
      </c>
      <c r="BW331" s="18" t="s">
        <v>12</v>
      </c>
      <c r="BX331" s="25"/>
      <c r="BY331" s="25"/>
      <c r="BZ331" s="19"/>
      <c r="CA331" s="23"/>
      <c r="CB331" s="24" t="s">
        <v>556</v>
      </c>
      <c r="CC331" s="18" t="s">
        <v>12</v>
      </c>
      <c r="CD331" s="25"/>
      <c r="CE331" s="25"/>
      <c r="CF331" s="19"/>
      <c r="CG331" s="23"/>
      <c r="CH331" s="24" t="s">
        <v>556</v>
      </c>
      <c r="CI331" s="18" t="s">
        <v>12</v>
      </c>
      <c r="CJ331" s="25"/>
      <c r="CK331" s="25"/>
      <c r="CL331" s="19"/>
    </row>
    <row r="332" spans="1:90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SUM(OFFSET(D332,0,6),OFFSET(D332,0,12),OFFSET(D332,0,18),OFFSET(D332,0,24),OFFSET(D332,0,30),OFFSET(D332,0,36),OFFSET(D332,0,42),OFFSET(D332,0,48),OFFSET(D332,0,54),OFFSET(D332,0,60),OFFSET(D332,0,66),OFFSET(D332,0,72),OFFSET(D332,0,78),OFFSET(D332,0,84))</f>
        <v>4</v>
      </c>
      <c r="E332" s="22">
        <f ca="1">SUM(OFFSET(E332,0,6),OFFSET(E332,0,12),OFFSET(E332,0,18),OFFSET(E332,0,24),OFFSET(E332,0,30),OFFSET(E332,0,36),OFFSET(E332,0,42),OFFSET(E332,0,48),OFFSET(E332,0,54),OFFSET(E332,0,60),OFFSET(E332,0,66),OFFSET(E332,0,72),OFFSET(E332,0,78),OFFSET(E332,0,84))</f>
        <v>6</v>
      </c>
      <c r="F332" s="22">
        <f ca="1">IF(D332, ROUND(E332/D332*100, 2),0)</f>
        <v>150</v>
      </c>
      <c r="G332" s="20" t="s">
        <v>557</v>
      </c>
      <c r="H332" s="28" t="s">
        <v>558</v>
      </c>
      <c r="I332" s="13">
        <v>259</v>
      </c>
      <c r="J332" s="22">
        <v>0</v>
      </c>
      <c r="K332" s="22">
        <v>0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0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0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2</v>
      </c>
      <c r="AU332" s="22">
        <v>0</v>
      </c>
      <c r="AV332" s="22">
        <f>IF(AT332, ROUND(AU332/AT332*100, 2),0)</f>
        <v>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4</v>
      </c>
      <c r="BB332" s="22">
        <f>IF(AZ332, ROUND(BA332/AZ332*100, 2),0)</f>
        <v>0</v>
      </c>
      <c r="BC332" s="20" t="s">
        <v>557</v>
      </c>
      <c r="BD332" s="28" t="s">
        <v>558</v>
      </c>
      <c r="BE332" s="13">
        <v>259</v>
      </c>
      <c r="BF332" s="22">
        <v>0</v>
      </c>
      <c r="BG332" s="22">
        <v>0</v>
      </c>
      <c r="BH332" s="22">
        <f>IF(BF332, ROUND(BG332/BF332*100, 2),0)</f>
        <v>0</v>
      </c>
      <c r="BI332" s="20" t="s">
        <v>557</v>
      </c>
      <c r="BJ332" s="28" t="s">
        <v>558</v>
      </c>
      <c r="BK332" s="13">
        <v>259</v>
      </c>
      <c r="BL332" s="22">
        <v>0</v>
      </c>
      <c r="BM332" s="22">
        <v>0</v>
      </c>
      <c r="BN332" s="22">
        <f>IF(BL332, ROUND(BM332/BL332*100, 2),0)</f>
        <v>0</v>
      </c>
      <c r="BO332" s="20" t="s">
        <v>557</v>
      </c>
      <c r="BP332" s="28" t="s">
        <v>558</v>
      </c>
      <c r="BQ332" s="13">
        <v>259</v>
      </c>
      <c r="BR332" s="22">
        <v>1</v>
      </c>
      <c r="BS332" s="22">
        <v>2</v>
      </c>
      <c r="BT332" s="22">
        <f>IF(BR332, ROUND(BS332/BR332*100, 2),0)</f>
        <v>200</v>
      </c>
      <c r="BU332" s="20" t="s">
        <v>557</v>
      </c>
      <c r="BV332" s="28" t="s">
        <v>558</v>
      </c>
      <c r="BW332" s="13">
        <v>259</v>
      </c>
      <c r="BX332" s="22">
        <v>1</v>
      </c>
      <c r="BY332" s="22">
        <v>0</v>
      </c>
      <c r="BZ332" s="22">
        <f>IF(BX332, ROUND(BY332/BX332*100, 2),0)</f>
        <v>0</v>
      </c>
      <c r="CA332" s="20" t="s">
        <v>557</v>
      </c>
      <c r="CB332" s="28" t="s">
        <v>558</v>
      </c>
      <c r="CC332" s="13">
        <v>259</v>
      </c>
      <c r="CD332" s="22">
        <v>0</v>
      </c>
      <c r="CE332" s="22">
        <v>0</v>
      </c>
      <c r="CF332" s="22">
        <f>IF(CD332, ROUND(CE332/CD332*100, 2),0)</f>
        <v>0</v>
      </c>
      <c r="CG332" s="20" t="s">
        <v>557</v>
      </c>
      <c r="CH332" s="28" t="s">
        <v>558</v>
      </c>
      <c r="CI332" s="13">
        <v>259</v>
      </c>
      <c r="CJ332" s="22">
        <v>0</v>
      </c>
      <c r="CK332" s="22">
        <v>0</v>
      </c>
      <c r="CL332" s="22">
        <f>IF(CJ332, ROUND(CK332/CJ332*100, 2),0)</f>
        <v>0</v>
      </c>
    </row>
    <row r="333" spans="1:90" ht="19.350000000000001" customHeight="1" x14ac:dyDescent="0.25">
      <c r="A333" s="23"/>
      <c r="B333" s="24" t="s">
        <v>556</v>
      </c>
      <c r="C333" s="18" t="s">
        <v>12</v>
      </c>
      <c r="D333" s="25"/>
      <c r="E333" s="25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  <c r="BC333" s="23"/>
      <c r="BD333" s="24" t="s">
        <v>556</v>
      </c>
      <c r="BE333" s="18" t="s">
        <v>12</v>
      </c>
      <c r="BF333" s="25"/>
      <c r="BG333" s="25"/>
      <c r="BH333" s="19"/>
      <c r="BI333" s="23"/>
      <c r="BJ333" s="24" t="s">
        <v>556</v>
      </c>
      <c r="BK333" s="18" t="s">
        <v>12</v>
      </c>
      <c r="BL333" s="25"/>
      <c r="BM333" s="25"/>
      <c r="BN333" s="19"/>
      <c r="BO333" s="23"/>
      <c r="BP333" s="24" t="s">
        <v>556</v>
      </c>
      <c r="BQ333" s="18" t="s">
        <v>12</v>
      </c>
      <c r="BR333" s="25"/>
      <c r="BS333" s="25"/>
      <c r="BT333" s="19"/>
      <c r="BU333" s="23"/>
      <c r="BV333" s="24" t="s">
        <v>556</v>
      </c>
      <c r="BW333" s="18" t="s">
        <v>12</v>
      </c>
      <c r="BX333" s="25"/>
      <c r="BY333" s="25"/>
      <c r="BZ333" s="19"/>
      <c r="CA333" s="23"/>
      <c r="CB333" s="24" t="s">
        <v>556</v>
      </c>
      <c r="CC333" s="18" t="s">
        <v>12</v>
      </c>
      <c r="CD333" s="25"/>
      <c r="CE333" s="25"/>
      <c r="CF333" s="19"/>
      <c r="CG333" s="23"/>
      <c r="CH333" s="24" t="s">
        <v>556</v>
      </c>
      <c r="CI333" s="18" t="s">
        <v>12</v>
      </c>
      <c r="CJ333" s="25"/>
      <c r="CK333" s="25"/>
      <c r="CL333" s="19"/>
    </row>
    <row r="334" spans="1:90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219">SUM(OFFSET(D334,0,6),OFFSET(D334,0,12),OFFSET(D334,0,18),OFFSET(D334,0,24),OFFSET(D334,0,30),OFFSET(D334,0,36),OFFSET(D334,0,42),OFFSET(D334,0,48),OFFSET(D334,0,54),OFFSET(D334,0,60),OFFSET(D334,0,66),OFFSET(D334,0,72),OFFSET(D334,0,78),OFFSET(D334,0,84))</f>
        <v>0</v>
      </c>
      <c r="E334" s="22">
        <f t="shared" ca="1" si="219"/>
        <v>1</v>
      </c>
      <c r="F334" s="22">
        <f t="shared" ref="F334:F341" ca="1" si="220">IF(D334, ROUND(E334/D334*100, 2),0)</f>
        <v>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221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222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223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224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225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226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227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0</v>
      </c>
      <c r="BB334" s="22">
        <f t="shared" ref="BB334:BB341" si="228">IF(AZ334, ROUND(BA334/AZ334*100, 2),0)</f>
        <v>0</v>
      </c>
      <c r="BC334" s="26" t="s">
        <v>559</v>
      </c>
      <c r="BD334" s="30" t="s">
        <v>560</v>
      </c>
      <c r="BE334" s="13">
        <v>260</v>
      </c>
      <c r="BF334" s="22">
        <v>0</v>
      </c>
      <c r="BG334" s="22">
        <v>0</v>
      </c>
      <c r="BH334" s="22">
        <f t="shared" ref="BH334:BH341" si="229">IF(BF334, ROUND(BG334/BF334*100, 2),0)</f>
        <v>0</v>
      </c>
      <c r="BI334" s="26" t="s">
        <v>559</v>
      </c>
      <c r="BJ334" s="30" t="s">
        <v>560</v>
      </c>
      <c r="BK334" s="13">
        <v>260</v>
      </c>
      <c r="BL334" s="22">
        <v>0</v>
      </c>
      <c r="BM334" s="22">
        <v>0</v>
      </c>
      <c r="BN334" s="22">
        <f t="shared" ref="BN334:BN341" si="230">IF(BL334, ROUND(BM334/BL334*100, 2),0)</f>
        <v>0</v>
      </c>
      <c r="BO334" s="26" t="s">
        <v>559</v>
      </c>
      <c r="BP334" s="30" t="s">
        <v>560</v>
      </c>
      <c r="BQ334" s="13">
        <v>260</v>
      </c>
      <c r="BR334" s="22">
        <v>0</v>
      </c>
      <c r="BS334" s="22">
        <v>1</v>
      </c>
      <c r="BT334" s="22">
        <f t="shared" ref="BT334:BT341" si="231">IF(BR334, ROUND(BS334/BR334*100, 2),0)</f>
        <v>0</v>
      </c>
      <c r="BU334" s="26" t="s">
        <v>559</v>
      </c>
      <c r="BV334" s="30" t="s">
        <v>560</v>
      </c>
      <c r="BW334" s="13">
        <v>260</v>
      </c>
      <c r="BX334" s="22">
        <v>0</v>
      </c>
      <c r="BY334" s="22">
        <v>0</v>
      </c>
      <c r="BZ334" s="22">
        <f t="shared" ref="BZ334:BZ341" si="232">IF(BX334, ROUND(BY334/BX334*100, 2),0)</f>
        <v>0</v>
      </c>
      <c r="CA334" s="26" t="s">
        <v>559</v>
      </c>
      <c r="CB334" s="30" t="s">
        <v>560</v>
      </c>
      <c r="CC334" s="13">
        <v>260</v>
      </c>
      <c r="CD334" s="22">
        <v>0</v>
      </c>
      <c r="CE334" s="22">
        <v>0</v>
      </c>
      <c r="CF334" s="22">
        <f t="shared" ref="CF334:CF341" si="233">IF(CD334, ROUND(CE334/CD334*100, 2),0)</f>
        <v>0</v>
      </c>
      <c r="CG334" s="26" t="s">
        <v>559</v>
      </c>
      <c r="CH334" s="30" t="s">
        <v>560</v>
      </c>
      <c r="CI334" s="13">
        <v>260</v>
      </c>
      <c r="CJ334" s="22">
        <v>0</v>
      </c>
      <c r="CK334" s="22">
        <v>0</v>
      </c>
      <c r="CL334" s="22">
        <f t="shared" ref="CL334:CL341" si="234">IF(CJ334, ROUND(CK334/CJ334*100, 2),0)</f>
        <v>0</v>
      </c>
    </row>
    <row r="335" spans="1:90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219"/>
        <v>2</v>
      </c>
      <c r="E335" s="22">
        <f t="shared" ca="1" si="219"/>
        <v>3</v>
      </c>
      <c r="F335" s="22">
        <f t="shared" ca="1" si="220"/>
        <v>150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0</v>
      </c>
      <c r="L335" s="22">
        <f t="shared" si="221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222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223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224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225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226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0</v>
      </c>
      <c r="AV335" s="22">
        <f t="shared" si="227"/>
        <v>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3</v>
      </c>
      <c r="BB335" s="22">
        <f t="shared" si="228"/>
        <v>0</v>
      </c>
      <c r="BC335" s="26" t="s">
        <v>561</v>
      </c>
      <c r="BD335" s="30" t="s">
        <v>562</v>
      </c>
      <c r="BE335" s="13">
        <v>261</v>
      </c>
      <c r="BF335" s="22">
        <v>0</v>
      </c>
      <c r="BG335" s="22">
        <v>0</v>
      </c>
      <c r="BH335" s="22">
        <f t="shared" si="229"/>
        <v>0</v>
      </c>
      <c r="BI335" s="26" t="s">
        <v>561</v>
      </c>
      <c r="BJ335" s="30" t="s">
        <v>562</v>
      </c>
      <c r="BK335" s="13">
        <v>261</v>
      </c>
      <c r="BL335" s="22">
        <v>0</v>
      </c>
      <c r="BM335" s="22">
        <v>0</v>
      </c>
      <c r="BN335" s="22">
        <f t="shared" si="230"/>
        <v>0</v>
      </c>
      <c r="BO335" s="26" t="s">
        <v>561</v>
      </c>
      <c r="BP335" s="30" t="s">
        <v>562</v>
      </c>
      <c r="BQ335" s="13">
        <v>261</v>
      </c>
      <c r="BR335" s="22">
        <v>1</v>
      </c>
      <c r="BS335" s="22">
        <v>0</v>
      </c>
      <c r="BT335" s="22">
        <f t="shared" si="231"/>
        <v>0</v>
      </c>
      <c r="BU335" s="26" t="s">
        <v>561</v>
      </c>
      <c r="BV335" s="30" t="s">
        <v>562</v>
      </c>
      <c r="BW335" s="13">
        <v>261</v>
      </c>
      <c r="BX335" s="22">
        <v>1</v>
      </c>
      <c r="BY335" s="22">
        <v>0</v>
      </c>
      <c r="BZ335" s="22">
        <f t="shared" si="232"/>
        <v>0</v>
      </c>
      <c r="CA335" s="26" t="s">
        <v>561</v>
      </c>
      <c r="CB335" s="30" t="s">
        <v>562</v>
      </c>
      <c r="CC335" s="13">
        <v>261</v>
      </c>
      <c r="CD335" s="22">
        <v>0</v>
      </c>
      <c r="CE335" s="22">
        <v>0</v>
      </c>
      <c r="CF335" s="22">
        <f t="shared" si="233"/>
        <v>0</v>
      </c>
      <c r="CG335" s="26" t="s">
        <v>561</v>
      </c>
      <c r="CH335" s="30" t="s">
        <v>562</v>
      </c>
      <c r="CI335" s="13">
        <v>261</v>
      </c>
      <c r="CJ335" s="22">
        <v>0</v>
      </c>
      <c r="CK335" s="22">
        <v>0</v>
      </c>
      <c r="CL335" s="22">
        <f t="shared" si="234"/>
        <v>0</v>
      </c>
    </row>
    <row r="336" spans="1:90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219"/>
        <v>2</v>
      </c>
      <c r="E336" s="22">
        <f t="shared" ca="1" si="219"/>
        <v>2</v>
      </c>
      <c r="F336" s="22">
        <f t="shared" ca="1" si="220"/>
        <v>100</v>
      </c>
      <c r="G336" s="26" t="s">
        <v>563</v>
      </c>
      <c r="H336" s="27" t="s">
        <v>564</v>
      </c>
      <c r="I336" s="13">
        <v>262</v>
      </c>
      <c r="J336" s="22">
        <v>0</v>
      </c>
      <c r="K336" s="22">
        <v>0</v>
      </c>
      <c r="L336" s="22">
        <f t="shared" si="221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222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223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224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225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226"/>
        <v>0</v>
      </c>
      <c r="AQ336" s="26" t="s">
        <v>563</v>
      </c>
      <c r="AR336" s="27" t="s">
        <v>564</v>
      </c>
      <c r="AS336" s="13">
        <v>262</v>
      </c>
      <c r="AT336" s="22">
        <v>2</v>
      </c>
      <c r="AU336" s="22">
        <v>0</v>
      </c>
      <c r="AV336" s="22">
        <f t="shared" si="227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1</v>
      </c>
      <c r="BB336" s="22">
        <f t="shared" si="228"/>
        <v>0</v>
      </c>
      <c r="BC336" s="26" t="s">
        <v>563</v>
      </c>
      <c r="BD336" s="27" t="s">
        <v>564</v>
      </c>
      <c r="BE336" s="13">
        <v>262</v>
      </c>
      <c r="BF336" s="22">
        <v>0</v>
      </c>
      <c r="BG336" s="22">
        <v>0</v>
      </c>
      <c r="BH336" s="22">
        <f t="shared" si="229"/>
        <v>0</v>
      </c>
      <c r="BI336" s="26" t="s">
        <v>563</v>
      </c>
      <c r="BJ336" s="27" t="s">
        <v>564</v>
      </c>
      <c r="BK336" s="13">
        <v>262</v>
      </c>
      <c r="BL336" s="22">
        <v>0</v>
      </c>
      <c r="BM336" s="22">
        <v>0</v>
      </c>
      <c r="BN336" s="22">
        <f t="shared" si="230"/>
        <v>0</v>
      </c>
      <c r="BO336" s="26" t="s">
        <v>563</v>
      </c>
      <c r="BP336" s="27" t="s">
        <v>564</v>
      </c>
      <c r="BQ336" s="13">
        <v>262</v>
      </c>
      <c r="BR336" s="22">
        <v>0</v>
      </c>
      <c r="BS336" s="22">
        <v>1</v>
      </c>
      <c r="BT336" s="22">
        <f t="shared" si="231"/>
        <v>0</v>
      </c>
      <c r="BU336" s="26" t="s">
        <v>563</v>
      </c>
      <c r="BV336" s="27" t="s">
        <v>564</v>
      </c>
      <c r="BW336" s="13">
        <v>262</v>
      </c>
      <c r="BX336" s="22">
        <v>0</v>
      </c>
      <c r="BY336" s="22">
        <v>0</v>
      </c>
      <c r="BZ336" s="22">
        <f t="shared" si="232"/>
        <v>0</v>
      </c>
      <c r="CA336" s="26" t="s">
        <v>563</v>
      </c>
      <c r="CB336" s="27" t="s">
        <v>564</v>
      </c>
      <c r="CC336" s="13">
        <v>262</v>
      </c>
      <c r="CD336" s="22">
        <v>0</v>
      </c>
      <c r="CE336" s="22">
        <v>0</v>
      </c>
      <c r="CF336" s="22">
        <f t="shared" si="233"/>
        <v>0</v>
      </c>
      <c r="CG336" s="26" t="s">
        <v>563</v>
      </c>
      <c r="CH336" s="27" t="s">
        <v>564</v>
      </c>
      <c r="CI336" s="13">
        <v>262</v>
      </c>
      <c r="CJ336" s="22">
        <v>0</v>
      </c>
      <c r="CK336" s="22">
        <v>0</v>
      </c>
      <c r="CL336" s="22">
        <f t="shared" si="234"/>
        <v>0</v>
      </c>
    </row>
    <row r="337" spans="1:90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219"/>
        <v>0</v>
      </c>
      <c r="E337" s="22">
        <f t="shared" ca="1" si="219"/>
        <v>0</v>
      </c>
      <c r="F337" s="22">
        <f t="shared" ca="1" si="220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221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222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223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224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225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226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227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228"/>
        <v>0</v>
      </c>
      <c r="BC337" s="26" t="s">
        <v>565</v>
      </c>
      <c r="BD337" s="27" t="s">
        <v>566</v>
      </c>
      <c r="BE337" s="13">
        <v>263</v>
      </c>
      <c r="BF337" s="22">
        <v>0</v>
      </c>
      <c r="BG337" s="22">
        <v>0</v>
      </c>
      <c r="BH337" s="22">
        <f t="shared" si="229"/>
        <v>0</v>
      </c>
      <c r="BI337" s="26" t="s">
        <v>565</v>
      </c>
      <c r="BJ337" s="27" t="s">
        <v>566</v>
      </c>
      <c r="BK337" s="13">
        <v>263</v>
      </c>
      <c r="BL337" s="22">
        <v>0</v>
      </c>
      <c r="BM337" s="22">
        <v>0</v>
      </c>
      <c r="BN337" s="22">
        <f t="shared" si="230"/>
        <v>0</v>
      </c>
      <c r="BO337" s="26" t="s">
        <v>565</v>
      </c>
      <c r="BP337" s="27" t="s">
        <v>566</v>
      </c>
      <c r="BQ337" s="13">
        <v>263</v>
      </c>
      <c r="BR337" s="22">
        <v>0</v>
      </c>
      <c r="BS337" s="22">
        <v>0</v>
      </c>
      <c r="BT337" s="22">
        <f t="shared" si="231"/>
        <v>0</v>
      </c>
      <c r="BU337" s="26" t="s">
        <v>565</v>
      </c>
      <c r="BV337" s="27" t="s">
        <v>566</v>
      </c>
      <c r="BW337" s="13">
        <v>263</v>
      </c>
      <c r="BX337" s="22">
        <v>0</v>
      </c>
      <c r="BY337" s="22">
        <v>0</v>
      </c>
      <c r="BZ337" s="22">
        <f t="shared" si="232"/>
        <v>0</v>
      </c>
      <c r="CA337" s="26" t="s">
        <v>565</v>
      </c>
      <c r="CB337" s="27" t="s">
        <v>566</v>
      </c>
      <c r="CC337" s="13">
        <v>263</v>
      </c>
      <c r="CD337" s="22">
        <v>0</v>
      </c>
      <c r="CE337" s="22">
        <v>0</v>
      </c>
      <c r="CF337" s="22">
        <f t="shared" si="233"/>
        <v>0</v>
      </c>
      <c r="CG337" s="26" t="s">
        <v>565</v>
      </c>
      <c r="CH337" s="27" t="s">
        <v>566</v>
      </c>
      <c r="CI337" s="13">
        <v>263</v>
      </c>
      <c r="CJ337" s="22">
        <v>0</v>
      </c>
      <c r="CK337" s="22">
        <v>0</v>
      </c>
      <c r="CL337" s="22">
        <f t="shared" si="234"/>
        <v>0</v>
      </c>
    </row>
    <row r="338" spans="1:90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219"/>
        <v>0</v>
      </c>
      <c r="E338" s="22">
        <f t="shared" ca="1" si="219"/>
        <v>0</v>
      </c>
      <c r="F338" s="22">
        <f t="shared" ca="1" si="220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221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222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223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224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225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226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227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228"/>
        <v>0</v>
      </c>
      <c r="BC338" s="26" t="s">
        <v>567</v>
      </c>
      <c r="BD338" s="27" t="s">
        <v>568</v>
      </c>
      <c r="BE338" s="13">
        <v>264</v>
      </c>
      <c r="BF338" s="22">
        <v>0</v>
      </c>
      <c r="BG338" s="22">
        <v>0</v>
      </c>
      <c r="BH338" s="22">
        <f t="shared" si="229"/>
        <v>0</v>
      </c>
      <c r="BI338" s="26" t="s">
        <v>567</v>
      </c>
      <c r="BJ338" s="27" t="s">
        <v>568</v>
      </c>
      <c r="BK338" s="13">
        <v>264</v>
      </c>
      <c r="BL338" s="22">
        <v>0</v>
      </c>
      <c r="BM338" s="22">
        <v>0</v>
      </c>
      <c r="BN338" s="22">
        <f t="shared" si="230"/>
        <v>0</v>
      </c>
      <c r="BO338" s="26" t="s">
        <v>567</v>
      </c>
      <c r="BP338" s="27" t="s">
        <v>568</v>
      </c>
      <c r="BQ338" s="13">
        <v>264</v>
      </c>
      <c r="BR338" s="22">
        <v>0</v>
      </c>
      <c r="BS338" s="22">
        <v>0</v>
      </c>
      <c r="BT338" s="22">
        <f t="shared" si="231"/>
        <v>0</v>
      </c>
      <c r="BU338" s="26" t="s">
        <v>567</v>
      </c>
      <c r="BV338" s="27" t="s">
        <v>568</v>
      </c>
      <c r="BW338" s="13">
        <v>264</v>
      </c>
      <c r="BX338" s="22">
        <v>0</v>
      </c>
      <c r="BY338" s="22">
        <v>0</v>
      </c>
      <c r="BZ338" s="22">
        <f t="shared" si="232"/>
        <v>0</v>
      </c>
      <c r="CA338" s="26" t="s">
        <v>567</v>
      </c>
      <c r="CB338" s="27" t="s">
        <v>568</v>
      </c>
      <c r="CC338" s="13">
        <v>264</v>
      </c>
      <c r="CD338" s="22">
        <v>0</v>
      </c>
      <c r="CE338" s="22">
        <v>0</v>
      </c>
      <c r="CF338" s="22">
        <f t="shared" si="233"/>
        <v>0</v>
      </c>
      <c r="CG338" s="26" t="s">
        <v>567</v>
      </c>
      <c r="CH338" s="27" t="s">
        <v>568</v>
      </c>
      <c r="CI338" s="13">
        <v>264</v>
      </c>
      <c r="CJ338" s="22">
        <v>0</v>
      </c>
      <c r="CK338" s="22">
        <v>0</v>
      </c>
      <c r="CL338" s="22">
        <f t="shared" si="234"/>
        <v>0</v>
      </c>
    </row>
    <row r="339" spans="1:90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219"/>
        <v>0</v>
      </c>
      <c r="E339" s="22">
        <f t="shared" ca="1" si="219"/>
        <v>0</v>
      </c>
      <c r="F339" s="22">
        <f t="shared" ca="1" si="220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221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222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223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224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225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226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227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228"/>
        <v>0</v>
      </c>
      <c r="BC339" s="26" t="s">
        <v>569</v>
      </c>
      <c r="BD339" s="27" t="s">
        <v>570</v>
      </c>
      <c r="BE339" s="13">
        <v>265</v>
      </c>
      <c r="BF339" s="22">
        <v>0</v>
      </c>
      <c r="BG339" s="22">
        <v>0</v>
      </c>
      <c r="BH339" s="22">
        <f t="shared" si="229"/>
        <v>0</v>
      </c>
      <c r="BI339" s="26" t="s">
        <v>569</v>
      </c>
      <c r="BJ339" s="27" t="s">
        <v>570</v>
      </c>
      <c r="BK339" s="13">
        <v>265</v>
      </c>
      <c r="BL339" s="22">
        <v>0</v>
      </c>
      <c r="BM339" s="22">
        <v>0</v>
      </c>
      <c r="BN339" s="22">
        <f t="shared" si="230"/>
        <v>0</v>
      </c>
      <c r="BO339" s="26" t="s">
        <v>569</v>
      </c>
      <c r="BP339" s="27" t="s">
        <v>570</v>
      </c>
      <c r="BQ339" s="13">
        <v>265</v>
      </c>
      <c r="BR339" s="22">
        <v>0</v>
      </c>
      <c r="BS339" s="22">
        <v>0</v>
      </c>
      <c r="BT339" s="22">
        <f t="shared" si="231"/>
        <v>0</v>
      </c>
      <c r="BU339" s="26" t="s">
        <v>569</v>
      </c>
      <c r="BV339" s="27" t="s">
        <v>570</v>
      </c>
      <c r="BW339" s="13">
        <v>265</v>
      </c>
      <c r="BX339" s="22">
        <v>0</v>
      </c>
      <c r="BY339" s="22">
        <v>0</v>
      </c>
      <c r="BZ339" s="22">
        <f t="shared" si="232"/>
        <v>0</v>
      </c>
      <c r="CA339" s="26" t="s">
        <v>569</v>
      </c>
      <c r="CB339" s="27" t="s">
        <v>570</v>
      </c>
      <c r="CC339" s="13">
        <v>265</v>
      </c>
      <c r="CD339" s="22">
        <v>0</v>
      </c>
      <c r="CE339" s="22">
        <v>0</v>
      </c>
      <c r="CF339" s="22">
        <f t="shared" si="233"/>
        <v>0</v>
      </c>
      <c r="CG339" s="26" t="s">
        <v>569</v>
      </c>
      <c r="CH339" s="27" t="s">
        <v>570</v>
      </c>
      <c r="CI339" s="13">
        <v>265</v>
      </c>
      <c r="CJ339" s="22">
        <v>0</v>
      </c>
      <c r="CK339" s="22">
        <v>0</v>
      </c>
      <c r="CL339" s="22">
        <f t="shared" si="234"/>
        <v>0</v>
      </c>
    </row>
    <row r="340" spans="1:90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219"/>
        <v>0</v>
      </c>
      <c r="E340" s="22">
        <f t="shared" ca="1" si="219"/>
        <v>0</v>
      </c>
      <c r="F340" s="22">
        <f t="shared" ca="1" si="220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221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222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223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224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225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226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227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228"/>
        <v>0</v>
      </c>
      <c r="BC340" s="26" t="s">
        <v>571</v>
      </c>
      <c r="BD340" s="30" t="s">
        <v>572</v>
      </c>
      <c r="BE340" s="13">
        <v>266</v>
      </c>
      <c r="BF340" s="22">
        <v>0</v>
      </c>
      <c r="BG340" s="22">
        <v>0</v>
      </c>
      <c r="BH340" s="22">
        <f t="shared" si="229"/>
        <v>0</v>
      </c>
      <c r="BI340" s="26" t="s">
        <v>571</v>
      </c>
      <c r="BJ340" s="30" t="s">
        <v>572</v>
      </c>
      <c r="BK340" s="13">
        <v>266</v>
      </c>
      <c r="BL340" s="22">
        <v>0</v>
      </c>
      <c r="BM340" s="22">
        <v>0</v>
      </c>
      <c r="BN340" s="22">
        <f t="shared" si="230"/>
        <v>0</v>
      </c>
      <c r="BO340" s="26" t="s">
        <v>571</v>
      </c>
      <c r="BP340" s="30" t="s">
        <v>572</v>
      </c>
      <c r="BQ340" s="13">
        <v>266</v>
      </c>
      <c r="BR340" s="22">
        <v>0</v>
      </c>
      <c r="BS340" s="22">
        <v>0</v>
      </c>
      <c r="BT340" s="22">
        <f t="shared" si="231"/>
        <v>0</v>
      </c>
      <c r="BU340" s="26" t="s">
        <v>571</v>
      </c>
      <c r="BV340" s="30" t="s">
        <v>572</v>
      </c>
      <c r="BW340" s="13">
        <v>266</v>
      </c>
      <c r="BX340" s="22">
        <v>0</v>
      </c>
      <c r="BY340" s="22">
        <v>0</v>
      </c>
      <c r="BZ340" s="22">
        <f t="shared" si="232"/>
        <v>0</v>
      </c>
      <c r="CA340" s="26" t="s">
        <v>571</v>
      </c>
      <c r="CB340" s="30" t="s">
        <v>572</v>
      </c>
      <c r="CC340" s="13">
        <v>266</v>
      </c>
      <c r="CD340" s="22">
        <v>0</v>
      </c>
      <c r="CE340" s="22">
        <v>0</v>
      </c>
      <c r="CF340" s="22">
        <f t="shared" si="233"/>
        <v>0</v>
      </c>
      <c r="CG340" s="26" t="s">
        <v>571</v>
      </c>
      <c r="CH340" s="30" t="s">
        <v>572</v>
      </c>
      <c r="CI340" s="13">
        <v>266</v>
      </c>
      <c r="CJ340" s="22">
        <v>0</v>
      </c>
      <c r="CK340" s="22">
        <v>0</v>
      </c>
      <c r="CL340" s="22">
        <f t="shared" si="234"/>
        <v>0</v>
      </c>
    </row>
    <row r="341" spans="1:90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219"/>
        <v>0</v>
      </c>
      <c r="E341" s="22">
        <f t="shared" ca="1" si="219"/>
        <v>0</v>
      </c>
      <c r="F341" s="22">
        <f t="shared" ca="1" si="220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221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222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223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224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225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226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227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228"/>
        <v>0</v>
      </c>
      <c r="BC341" s="20" t="s">
        <v>573</v>
      </c>
      <c r="BD341" s="21" t="s">
        <v>574</v>
      </c>
      <c r="BE341" s="13">
        <v>267</v>
      </c>
      <c r="BF341" s="22">
        <v>0</v>
      </c>
      <c r="BG341" s="22">
        <v>0</v>
      </c>
      <c r="BH341" s="22">
        <f t="shared" si="229"/>
        <v>0</v>
      </c>
      <c r="BI341" s="20" t="s">
        <v>573</v>
      </c>
      <c r="BJ341" s="21" t="s">
        <v>574</v>
      </c>
      <c r="BK341" s="13">
        <v>267</v>
      </c>
      <c r="BL341" s="22">
        <v>0</v>
      </c>
      <c r="BM341" s="22">
        <v>0</v>
      </c>
      <c r="BN341" s="22">
        <f t="shared" si="230"/>
        <v>0</v>
      </c>
      <c r="BO341" s="20" t="s">
        <v>573</v>
      </c>
      <c r="BP341" s="21" t="s">
        <v>574</v>
      </c>
      <c r="BQ341" s="13">
        <v>267</v>
      </c>
      <c r="BR341" s="22">
        <v>0</v>
      </c>
      <c r="BS341" s="22">
        <v>0</v>
      </c>
      <c r="BT341" s="22">
        <f t="shared" si="231"/>
        <v>0</v>
      </c>
      <c r="BU341" s="20" t="s">
        <v>573</v>
      </c>
      <c r="BV341" s="21" t="s">
        <v>574</v>
      </c>
      <c r="BW341" s="13">
        <v>267</v>
      </c>
      <c r="BX341" s="22">
        <v>0</v>
      </c>
      <c r="BY341" s="22">
        <v>0</v>
      </c>
      <c r="BZ341" s="22">
        <f t="shared" si="232"/>
        <v>0</v>
      </c>
      <c r="CA341" s="20" t="s">
        <v>573</v>
      </c>
      <c r="CB341" s="21" t="s">
        <v>574</v>
      </c>
      <c r="CC341" s="13">
        <v>267</v>
      </c>
      <c r="CD341" s="22">
        <v>0</v>
      </c>
      <c r="CE341" s="22">
        <v>0</v>
      </c>
      <c r="CF341" s="22">
        <f t="shared" si="233"/>
        <v>0</v>
      </c>
      <c r="CG341" s="20" t="s">
        <v>573</v>
      </c>
      <c r="CH341" s="21" t="s">
        <v>574</v>
      </c>
      <c r="CI341" s="13">
        <v>267</v>
      </c>
      <c r="CJ341" s="22">
        <v>0</v>
      </c>
      <c r="CK341" s="22">
        <v>0</v>
      </c>
      <c r="CL341" s="22">
        <f t="shared" si="234"/>
        <v>0</v>
      </c>
    </row>
    <row r="342" spans="1:90" ht="19.350000000000001" customHeight="1" x14ac:dyDescent="0.25">
      <c r="A342" s="23"/>
      <c r="B342" s="24" t="s">
        <v>575</v>
      </c>
      <c r="C342" s="18" t="s">
        <v>12</v>
      </c>
      <c r="D342" s="25"/>
      <c r="E342" s="25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  <c r="BC342" s="23"/>
      <c r="BD342" s="24" t="s">
        <v>575</v>
      </c>
      <c r="BE342" s="18" t="s">
        <v>12</v>
      </c>
      <c r="BF342" s="25"/>
      <c r="BG342" s="25"/>
      <c r="BH342" s="19"/>
      <c r="BI342" s="23"/>
      <c r="BJ342" s="24" t="s">
        <v>575</v>
      </c>
      <c r="BK342" s="18" t="s">
        <v>12</v>
      </c>
      <c r="BL342" s="25"/>
      <c r="BM342" s="25"/>
      <c r="BN342" s="19"/>
      <c r="BO342" s="23"/>
      <c r="BP342" s="24" t="s">
        <v>575</v>
      </c>
      <c r="BQ342" s="18" t="s">
        <v>12</v>
      </c>
      <c r="BR342" s="25"/>
      <c r="BS342" s="25"/>
      <c r="BT342" s="19"/>
      <c r="BU342" s="23"/>
      <c r="BV342" s="24" t="s">
        <v>575</v>
      </c>
      <c r="BW342" s="18" t="s">
        <v>12</v>
      </c>
      <c r="BX342" s="25"/>
      <c r="BY342" s="25"/>
      <c r="BZ342" s="19"/>
      <c r="CA342" s="23"/>
      <c r="CB342" s="24" t="s">
        <v>575</v>
      </c>
      <c r="CC342" s="18" t="s">
        <v>12</v>
      </c>
      <c r="CD342" s="25"/>
      <c r="CE342" s="25"/>
      <c r="CF342" s="19"/>
      <c r="CG342" s="23"/>
      <c r="CH342" s="24" t="s">
        <v>575</v>
      </c>
      <c r="CI342" s="18" t="s">
        <v>12</v>
      </c>
      <c r="CJ342" s="25"/>
      <c r="CK342" s="25"/>
      <c r="CL342" s="19"/>
    </row>
    <row r="343" spans="1:90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235">SUM(OFFSET(D343,0,6),OFFSET(D343,0,12),OFFSET(D343,0,18),OFFSET(D343,0,24),OFFSET(D343,0,30),OFFSET(D343,0,36),OFFSET(D343,0,42),OFFSET(D343,0,48),OFFSET(D343,0,54),OFFSET(D343,0,60),OFFSET(D343,0,66),OFFSET(D343,0,72),OFFSET(D343,0,78),OFFSET(D343,0,84))</f>
        <v>0</v>
      </c>
      <c r="E343" s="22">
        <f t="shared" ca="1" si="235"/>
        <v>0</v>
      </c>
      <c r="F343" s="22">
        <f t="shared" ref="F343:F351" ca="1" si="236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237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238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239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240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241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242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243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244">IF(AZ343, ROUND(BA343/AZ343*100, 2),0)</f>
        <v>0</v>
      </c>
      <c r="BC343" s="26" t="s">
        <v>576</v>
      </c>
      <c r="BD343" s="30" t="s">
        <v>577</v>
      </c>
      <c r="BE343" s="13">
        <v>268</v>
      </c>
      <c r="BF343" s="22">
        <v>0</v>
      </c>
      <c r="BG343" s="22">
        <v>0</v>
      </c>
      <c r="BH343" s="22">
        <f t="shared" ref="BH343:BH351" si="245">IF(BF343, ROUND(BG343/BF343*100, 2),0)</f>
        <v>0</v>
      </c>
      <c r="BI343" s="26" t="s">
        <v>576</v>
      </c>
      <c r="BJ343" s="30" t="s">
        <v>577</v>
      </c>
      <c r="BK343" s="13">
        <v>268</v>
      </c>
      <c r="BL343" s="22">
        <v>0</v>
      </c>
      <c r="BM343" s="22">
        <v>0</v>
      </c>
      <c r="BN343" s="22">
        <f t="shared" ref="BN343:BN351" si="246">IF(BL343, ROUND(BM343/BL343*100, 2),0)</f>
        <v>0</v>
      </c>
      <c r="BO343" s="26" t="s">
        <v>576</v>
      </c>
      <c r="BP343" s="30" t="s">
        <v>577</v>
      </c>
      <c r="BQ343" s="13">
        <v>268</v>
      </c>
      <c r="BR343" s="22">
        <v>0</v>
      </c>
      <c r="BS343" s="22">
        <v>0</v>
      </c>
      <c r="BT343" s="22">
        <f t="shared" ref="BT343:BT351" si="247">IF(BR343, ROUND(BS343/BR343*100, 2),0)</f>
        <v>0</v>
      </c>
      <c r="BU343" s="26" t="s">
        <v>576</v>
      </c>
      <c r="BV343" s="30" t="s">
        <v>577</v>
      </c>
      <c r="BW343" s="13">
        <v>268</v>
      </c>
      <c r="BX343" s="22">
        <v>0</v>
      </c>
      <c r="BY343" s="22">
        <v>0</v>
      </c>
      <c r="BZ343" s="22">
        <f t="shared" ref="BZ343:BZ351" si="248">IF(BX343, ROUND(BY343/BX343*100, 2),0)</f>
        <v>0</v>
      </c>
      <c r="CA343" s="26" t="s">
        <v>576</v>
      </c>
      <c r="CB343" s="30" t="s">
        <v>577</v>
      </c>
      <c r="CC343" s="13">
        <v>268</v>
      </c>
      <c r="CD343" s="22">
        <v>0</v>
      </c>
      <c r="CE343" s="22">
        <v>0</v>
      </c>
      <c r="CF343" s="22">
        <f t="shared" ref="CF343:CF351" si="249">IF(CD343, ROUND(CE343/CD343*100, 2),0)</f>
        <v>0</v>
      </c>
      <c r="CG343" s="26" t="s">
        <v>576</v>
      </c>
      <c r="CH343" s="30" t="s">
        <v>577</v>
      </c>
      <c r="CI343" s="13">
        <v>268</v>
      </c>
      <c r="CJ343" s="22">
        <v>0</v>
      </c>
      <c r="CK343" s="22">
        <v>0</v>
      </c>
      <c r="CL343" s="22">
        <f t="shared" ref="CL343:CL351" si="250">IF(CJ343, ROUND(CK343/CJ343*100, 2),0)</f>
        <v>0</v>
      </c>
    </row>
    <row r="344" spans="1:90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235"/>
        <v>0</v>
      </c>
      <c r="E344" s="22">
        <f t="shared" ca="1" si="235"/>
        <v>0</v>
      </c>
      <c r="F344" s="22">
        <f t="shared" ca="1" si="236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237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238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239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240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241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242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243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244"/>
        <v>0</v>
      </c>
      <c r="BC344" s="26" t="s">
        <v>578</v>
      </c>
      <c r="BD344" s="30" t="s">
        <v>579</v>
      </c>
      <c r="BE344" s="13">
        <v>269</v>
      </c>
      <c r="BF344" s="22">
        <v>0</v>
      </c>
      <c r="BG344" s="22">
        <v>0</v>
      </c>
      <c r="BH344" s="22">
        <f t="shared" si="245"/>
        <v>0</v>
      </c>
      <c r="BI344" s="26" t="s">
        <v>578</v>
      </c>
      <c r="BJ344" s="30" t="s">
        <v>579</v>
      </c>
      <c r="BK344" s="13">
        <v>269</v>
      </c>
      <c r="BL344" s="22">
        <v>0</v>
      </c>
      <c r="BM344" s="22">
        <v>0</v>
      </c>
      <c r="BN344" s="22">
        <f t="shared" si="246"/>
        <v>0</v>
      </c>
      <c r="BO344" s="26" t="s">
        <v>578</v>
      </c>
      <c r="BP344" s="30" t="s">
        <v>579</v>
      </c>
      <c r="BQ344" s="13">
        <v>269</v>
      </c>
      <c r="BR344" s="22">
        <v>0</v>
      </c>
      <c r="BS344" s="22">
        <v>0</v>
      </c>
      <c r="BT344" s="22">
        <f t="shared" si="247"/>
        <v>0</v>
      </c>
      <c r="BU344" s="26" t="s">
        <v>578</v>
      </c>
      <c r="BV344" s="30" t="s">
        <v>579</v>
      </c>
      <c r="BW344" s="13">
        <v>269</v>
      </c>
      <c r="BX344" s="22">
        <v>0</v>
      </c>
      <c r="BY344" s="22">
        <v>0</v>
      </c>
      <c r="BZ344" s="22">
        <f t="shared" si="248"/>
        <v>0</v>
      </c>
      <c r="CA344" s="26" t="s">
        <v>578</v>
      </c>
      <c r="CB344" s="30" t="s">
        <v>579</v>
      </c>
      <c r="CC344" s="13">
        <v>269</v>
      </c>
      <c r="CD344" s="22">
        <v>0</v>
      </c>
      <c r="CE344" s="22">
        <v>0</v>
      </c>
      <c r="CF344" s="22">
        <f t="shared" si="249"/>
        <v>0</v>
      </c>
      <c r="CG344" s="26" t="s">
        <v>578</v>
      </c>
      <c r="CH344" s="30" t="s">
        <v>579</v>
      </c>
      <c r="CI344" s="13">
        <v>269</v>
      </c>
      <c r="CJ344" s="22">
        <v>0</v>
      </c>
      <c r="CK344" s="22">
        <v>0</v>
      </c>
      <c r="CL344" s="22">
        <f t="shared" si="250"/>
        <v>0</v>
      </c>
    </row>
    <row r="345" spans="1:90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235"/>
        <v>0</v>
      </c>
      <c r="E345" s="22">
        <f t="shared" ca="1" si="235"/>
        <v>0</v>
      </c>
      <c r="F345" s="22">
        <f t="shared" ca="1" si="236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237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238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239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240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241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242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243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244"/>
        <v>0</v>
      </c>
      <c r="BC345" s="26" t="s">
        <v>580</v>
      </c>
      <c r="BD345" s="30" t="s">
        <v>581</v>
      </c>
      <c r="BE345" s="13">
        <v>270</v>
      </c>
      <c r="BF345" s="22">
        <v>0</v>
      </c>
      <c r="BG345" s="22">
        <v>0</v>
      </c>
      <c r="BH345" s="22">
        <f t="shared" si="245"/>
        <v>0</v>
      </c>
      <c r="BI345" s="26" t="s">
        <v>580</v>
      </c>
      <c r="BJ345" s="30" t="s">
        <v>581</v>
      </c>
      <c r="BK345" s="13">
        <v>270</v>
      </c>
      <c r="BL345" s="22">
        <v>0</v>
      </c>
      <c r="BM345" s="22">
        <v>0</v>
      </c>
      <c r="BN345" s="22">
        <f t="shared" si="246"/>
        <v>0</v>
      </c>
      <c r="BO345" s="26" t="s">
        <v>580</v>
      </c>
      <c r="BP345" s="30" t="s">
        <v>581</v>
      </c>
      <c r="BQ345" s="13">
        <v>270</v>
      </c>
      <c r="BR345" s="22">
        <v>0</v>
      </c>
      <c r="BS345" s="22">
        <v>0</v>
      </c>
      <c r="BT345" s="22">
        <f t="shared" si="247"/>
        <v>0</v>
      </c>
      <c r="BU345" s="26" t="s">
        <v>580</v>
      </c>
      <c r="BV345" s="30" t="s">
        <v>581</v>
      </c>
      <c r="BW345" s="13">
        <v>270</v>
      </c>
      <c r="BX345" s="22">
        <v>0</v>
      </c>
      <c r="BY345" s="22">
        <v>0</v>
      </c>
      <c r="BZ345" s="22">
        <f t="shared" si="248"/>
        <v>0</v>
      </c>
      <c r="CA345" s="26" t="s">
        <v>580</v>
      </c>
      <c r="CB345" s="30" t="s">
        <v>581</v>
      </c>
      <c r="CC345" s="13">
        <v>270</v>
      </c>
      <c r="CD345" s="22">
        <v>0</v>
      </c>
      <c r="CE345" s="22">
        <v>0</v>
      </c>
      <c r="CF345" s="22">
        <f t="shared" si="249"/>
        <v>0</v>
      </c>
      <c r="CG345" s="26" t="s">
        <v>580</v>
      </c>
      <c r="CH345" s="30" t="s">
        <v>581</v>
      </c>
      <c r="CI345" s="13">
        <v>270</v>
      </c>
      <c r="CJ345" s="22">
        <v>0</v>
      </c>
      <c r="CK345" s="22">
        <v>0</v>
      </c>
      <c r="CL345" s="22">
        <f t="shared" si="250"/>
        <v>0</v>
      </c>
    </row>
    <row r="346" spans="1:90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235"/>
        <v>0</v>
      </c>
      <c r="E346" s="22">
        <f t="shared" ca="1" si="235"/>
        <v>0</v>
      </c>
      <c r="F346" s="22">
        <f t="shared" ca="1" si="236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237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238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239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240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241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242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243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244"/>
        <v>0</v>
      </c>
      <c r="BC346" s="26" t="s">
        <v>582</v>
      </c>
      <c r="BD346" s="27" t="s">
        <v>583</v>
      </c>
      <c r="BE346" s="13">
        <v>271</v>
      </c>
      <c r="BF346" s="22">
        <v>0</v>
      </c>
      <c r="BG346" s="22">
        <v>0</v>
      </c>
      <c r="BH346" s="22">
        <f t="shared" si="245"/>
        <v>0</v>
      </c>
      <c r="BI346" s="26" t="s">
        <v>582</v>
      </c>
      <c r="BJ346" s="27" t="s">
        <v>583</v>
      </c>
      <c r="BK346" s="13">
        <v>271</v>
      </c>
      <c r="BL346" s="22">
        <v>0</v>
      </c>
      <c r="BM346" s="22">
        <v>0</v>
      </c>
      <c r="BN346" s="22">
        <f t="shared" si="246"/>
        <v>0</v>
      </c>
      <c r="BO346" s="26" t="s">
        <v>582</v>
      </c>
      <c r="BP346" s="27" t="s">
        <v>583</v>
      </c>
      <c r="BQ346" s="13">
        <v>271</v>
      </c>
      <c r="BR346" s="22">
        <v>0</v>
      </c>
      <c r="BS346" s="22">
        <v>0</v>
      </c>
      <c r="BT346" s="22">
        <f t="shared" si="247"/>
        <v>0</v>
      </c>
      <c r="BU346" s="26" t="s">
        <v>582</v>
      </c>
      <c r="BV346" s="27" t="s">
        <v>583</v>
      </c>
      <c r="BW346" s="13">
        <v>271</v>
      </c>
      <c r="BX346" s="22">
        <v>0</v>
      </c>
      <c r="BY346" s="22">
        <v>0</v>
      </c>
      <c r="BZ346" s="22">
        <f t="shared" si="248"/>
        <v>0</v>
      </c>
      <c r="CA346" s="26" t="s">
        <v>582</v>
      </c>
      <c r="CB346" s="27" t="s">
        <v>583</v>
      </c>
      <c r="CC346" s="13">
        <v>271</v>
      </c>
      <c r="CD346" s="22">
        <v>0</v>
      </c>
      <c r="CE346" s="22">
        <v>0</v>
      </c>
      <c r="CF346" s="22">
        <f t="shared" si="249"/>
        <v>0</v>
      </c>
      <c r="CG346" s="26" t="s">
        <v>582</v>
      </c>
      <c r="CH346" s="27" t="s">
        <v>583</v>
      </c>
      <c r="CI346" s="13">
        <v>271</v>
      </c>
      <c r="CJ346" s="22">
        <v>0</v>
      </c>
      <c r="CK346" s="22">
        <v>0</v>
      </c>
      <c r="CL346" s="22">
        <f t="shared" si="250"/>
        <v>0</v>
      </c>
    </row>
    <row r="347" spans="1:90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235"/>
        <v>0</v>
      </c>
      <c r="E347" s="22">
        <f t="shared" ca="1" si="235"/>
        <v>0</v>
      </c>
      <c r="F347" s="22">
        <f t="shared" ca="1" si="236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237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238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239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240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241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242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243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244"/>
        <v>0</v>
      </c>
      <c r="BC347" s="26" t="s">
        <v>584</v>
      </c>
      <c r="BD347" s="27" t="s">
        <v>585</v>
      </c>
      <c r="BE347" s="13">
        <v>272</v>
      </c>
      <c r="BF347" s="22">
        <v>0</v>
      </c>
      <c r="BG347" s="22">
        <v>0</v>
      </c>
      <c r="BH347" s="22">
        <f t="shared" si="245"/>
        <v>0</v>
      </c>
      <c r="BI347" s="26" t="s">
        <v>584</v>
      </c>
      <c r="BJ347" s="27" t="s">
        <v>585</v>
      </c>
      <c r="BK347" s="13">
        <v>272</v>
      </c>
      <c r="BL347" s="22">
        <v>0</v>
      </c>
      <c r="BM347" s="22">
        <v>0</v>
      </c>
      <c r="BN347" s="22">
        <f t="shared" si="246"/>
        <v>0</v>
      </c>
      <c r="BO347" s="26" t="s">
        <v>584</v>
      </c>
      <c r="BP347" s="27" t="s">
        <v>585</v>
      </c>
      <c r="BQ347" s="13">
        <v>272</v>
      </c>
      <c r="BR347" s="22">
        <v>0</v>
      </c>
      <c r="BS347" s="22">
        <v>0</v>
      </c>
      <c r="BT347" s="22">
        <f t="shared" si="247"/>
        <v>0</v>
      </c>
      <c r="BU347" s="26" t="s">
        <v>584</v>
      </c>
      <c r="BV347" s="27" t="s">
        <v>585</v>
      </c>
      <c r="BW347" s="13">
        <v>272</v>
      </c>
      <c r="BX347" s="22">
        <v>0</v>
      </c>
      <c r="BY347" s="22">
        <v>0</v>
      </c>
      <c r="BZ347" s="22">
        <f t="shared" si="248"/>
        <v>0</v>
      </c>
      <c r="CA347" s="26" t="s">
        <v>584</v>
      </c>
      <c r="CB347" s="27" t="s">
        <v>585</v>
      </c>
      <c r="CC347" s="13">
        <v>272</v>
      </c>
      <c r="CD347" s="22">
        <v>0</v>
      </c>
      <c r="CE347" s="22">
        <v>0</v>
      </c>
      <c r="CF347" s="22">
        <f t="shared" si="249"/>
        <v>0</v>
      </c>
      <c r="CG347" s="26" t="s">
        <v>584</v>
      </c>
      <c r="CH347" s="27" t="s">
        <v>585</v>
      </c>
      <c r="CI347" s="13">
        <v>272</v>
      </c>
      <c r="CJ347" s="22">
        <v>0</v>
      </c>
      <c r="CK347" s="22">
        <v>0</v>
      </c>
      <c r="CL347" s="22">
        <f t="shared" si="250"/>
        <v>0</v>
      </c>
    </row>
    <row r="348" spans="1:90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235"/>
        <v>0</v>
      </c>
      <c r="E348" s="22">
        <f t="shared" ca="1" si="235"/>
        <v>0</v>
      </c>
      <c r="F348" s="22">
        <f t="shared" ca="1" si="236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237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238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239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240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241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242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243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244"/>
        <v>0</v>
      </c>
      <c r="BC348" s="26" t="s">
        <v>586</v>
      </c>
      <c r="BD348" s="27" t="s">
        <v>568</v>
      </c>
      <c r="BE348" s="13">
        <v>273</v>
      </c>
      <c r="BF348" s="22">
        <v>0</v>
      </c>
      <c r="BG348" s="22">
        <v>0</v>
      </c>
      <c r="BH348" s="22">
        <f t="shared" si="245"/>
        <v>0</v>
      </c>
      <c r="BI348" s="26" t="s">
        <v>586</v>
      </c>
      <c r="BJ348" s="27" t="s">
        <v>568</v>
      </c>
      <c r="BK348" s="13">
        <v>273</v>
      </c>
      <c r="BL348" s="22">
        <v>0</v>
      </c>
      <c r="BM348" s="22">
        <v>0</v>
      </c>
      <c r="BN348" s="22">
        <f t="shared" si="246"/>
        <v>0</v>
      </c>
      <c r="BO348" s="26" t="s">
        <v>586</v>
      </c>
      <c r="BP348" s="27" t="s">
        <v>568</v>
      </c>
      <c r="BQ348" s="13">
        <v>273</v>
      </c>
      <c r="BR348" s="22">
        <v>0</v>
      </c>
      <c r="BS348" s="22">
        <v>0</v>
      </c>
      <c r="BT348" s="22">
        <f t="shared" si="247"/>
        <v>0</v>
      </c>
      <c r="BU348" s="26" t="s">
        <v>586</v>
      </c>
      <c r="BV348" s="27" t="s">
        <v>568</v>
      </c>
      <c r="BW348" s="13">
        <v>273</v>
      </c>
      <c r="BX348" s="22">
        <v>0</v>
      </c>
      <c r="BY348" s="22">
        <v>0</v>
      </c>
      <c r="BZ348" s="22">
        <f t="shared" si="248"/>
        <v>0</v>
      </c>
      <c r="CA348" s="26" t="s">
        <v>586</v>
      </c>
      <c r="CB348" s="27" t="s">
        <v>568</v>
      </c>
      <c r="CC348" s="13">
        <v>273</v>
      </c>
      <c r="CD348" s="22">
        <v>0</v>
      </c>
      <c r="CE348" s="22">
        <v>0</v>
      </c>
      <c r="CF348" s="22">
        <f t="shared" si="249"/>
        <v>0</v>
      </c>
      <c r="CG348" s="26" t="s">
        <v>586</v>
      </c>
      <c r="CH348" s="27" t="s">
        <v>568</v>
      </c>
      <c r="CI348" s="13">
        <v>273</v>
      </c>
      <c r="CJ348" s="22">
        <v>0</v>
      </c>
      <c r="CK348" s="22">
        <v>0</v>
      </c>
      <c r="CL348" s="22">
        <f t="shared" si="250"/>
        <v>0</v>
      </c>
    </row>
    <row r="349" spans="1:90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235"/>
        <v>0</v>
      </c>
      <c r="E349" s="22">
        <f t="shared" ca="1" si="235"/>
        <v>0</v>
      </c>
      <c r="F349" s="22">
        <f t="shared" ca="1" si="236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237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238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239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240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241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242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243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244"/>
        <v>0</v>
      </c>
      <c r="BC349" s="26" t="s">
        <v>587</v>
      </c>
      <c r="BD349" s="27" t="s">
        <v>588</v>
      </c>
      <c r="BE349" s="13">
        <v>274</v>
      </c>
      <c r="BF349" s="22">
        <v>0</v>
      </c>
      <c r="BG349" s="22">
        <v>0</v>
      </c>
      <c r="BH349" s="22">
        <f t="shared" si="245"/>
        <v>0</v>
      </c>
      <c r="BI349" s="26" t="s">
        <v>587</v>
      </c>
      <c r="BJ349" s="27" t="s">
        <v>588</v>
      </c>
      <c r="BK349" s="13">
        <v>274</v>
      </c>
      <c r="BL349" s="22">
        <v>0</v>
      </c>
      <c r="BM349" s="22">
        <v>0</v>
      </c>
      <c r="BN349" s="22">
        <f t="shared" si="246"/>
        <v>0</v>
      </c>
      <c r="BO349" s="26" t="s">
        <v>587</v>
      </c>
      <c r="BP349" s="27" t="s">
        <v>588</v>
      </c>
      <c r="BQ349" s="13">
        <v>274</v>
      </c>
      <c r="BR349" s="22">
        <v>0</v>
      </c>
      <c r="BS349" s="22">
        <v>0</v>
      </c>
      <c r="BT349" s="22">
        <f t="shared" si="247"/>
        <v>0</v>
      </c>
      <c r="BU349" s="26" t="s">
        <v>587</v>
      </c>
      <c r="BV349" s="27" t="s">
        <v>588</v>
      </c>
      <c r="BW349" s="13">
        <v>274</v>
      </c>
      <c r="BX349" s="22">
        <v>0</v>
      </c>
      <c r="BY349" s="22">
        <v>0</v>
      </c>
      <c r="BZ349" s="22">
        <f t="shared" si="248"/>
        <v>0</v>
      </c>
      <c r="CA349" s="26" t="s">
        <v>587</v>
      </c>
      <c r="CB349" s="27" t="s">
        <v>588</v>
      </c>
      <c r="CC349" s="13">
        <v>274</v>
      </c>
      <c r="CD349" s="22">
        <v>0</v>
      </c>
      <c r="CE349" s="22">
        <v>0</v>
      </c>
      <c r="CF349" s="22">
        <f t="shared" si="249"/>
        <v>0</v>
      </c>
      <c r="CG349" s="26" t="s">
        <v>587</v>
      </c>
      <c r="CH349" s="27" t="s">
        <v>588</v>
      </c>
      <c r="CI349" s="13">
        <v>274</v>
      </c>
      <c r="CJ349" s="22">
        <v>0</v>
      </c>
      <c r="CK349" s="22">
        <v>0</v>
      </c>
      <c r="CL349" s="22">
        <f t="shared" si="250"/>
        <v>0</v>
      </c>
    </row>
    <row r="350" spans="1:90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235"/>
        <v>0</v>
      </c>
      <c r="E350" s="22">
        <f t="shared" ca="1" si="235"/>
        <v>0</v>
      </c>
      <c r="F350" s="22">
        <f t="shared" ca="1" si="236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237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238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239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240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241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242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243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244"/>
        <v>0</v>
      </c>
      <c r="BC350" s="26" t="s">
        <v>589</v>
      </c>
      <c r="BD350" s="27" t="s">
        <v>590</v>
      </c>
      <c r="BE350" s="13">
        <v>275</v>
      </c>
      <c r="BF350" s="22">
        <v>0</v>
      </c>
      <c r="BG350" s="22">
        <v>0</v>
      </c>
      <c r="BH350" s="22">
        <f t="shared" si="245"/>
        <v>0</v>
      </c>
      <c r="BI350" s="26" t="s">
        <v>589</v>
      </c>
      <c r="BJ350" s="27" t="s">
        <v>590</v>
      </c>
      <c r="BK350" s="13">
        <v>275</v>
      </c>
      <c r="BL350" s="22">
        <v>0</v>
      </c>
      <c r="BM350" s="22">
        <v>0</v>
      </c>
      <c r="BN350" s="22">
        <f t="shared" si="246"/>
        <v>0</v>
      </c>
      <c r="BO350" s="26" t="s">
        <v>589</v>
      </c>
      <c r="BP350" s="27" t="s">
        <v>590</v>
      </c>
      <c r="BQ350" s="13">
        <v>275</v>
      </c>
      <c r="BR350" s="22">
        <v>0</v>
      </c>
      <c r="BS350" s="22">
        <v>0</v>
      </c>
      <c r="BT350" s="22">
        <f t="shared" si="247"/>
        <v>0</v>
      </c>
      <c r="BU350" s="26" t="s">
        <v>589</v>
      </c>
      <c r="BV350" s="27" t="s">
        <v>590</v>
      </c>
      <c r="BW350" s="13">
        <v>275</v>
      </c>
      <c r="BX350" s="22">
        <v>0</v>
      </c>
      <c r="BY350" s="22">
        <v>0</v>
      </c>
      <c r="BZ350" s="22">
        <f t="shared" si="248"/>
        <v>0</v>
      </c>
      <c r="CA350" s="26" t="s">
        <v>589</v>
      </c>
      <c r="CB350" s="27" t="s">
        <v>590</v>
      </c>
      <c r="CC350" s="13">
        <v>275</v>
      </c>
      <c r="CD350" s="22">
        <v>0</v>
      </c>
      <c r="CE350" s="22">
        <v>0</v>
      </c>
      <c r="CF350" s="22">
        <f t="shared" si="249"/>
        <v>0</v>
      </c>
      <c r="CG350" s="26" t="s">
        <v>589</v>
      </c>
      <c r="CH350" s="27" t="s">
        <v>590</v>
      </c>
      <c r="CI350" s="13">
        <v>275</v>
      </c>
      <c r="CJ350" s="22">
        <v>0</v>
      </c>
      <c r="CK350" s="22">
        <v>0</v>
      </c>
      <c r="CL350" s="22">
        <f t="shared" si="250"/>
        <v>0</v>
      </c>
    </row>
    <row r="351" spans="1:90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235"/>
        <v>38</v>
      </c>
      <c r="E351" s="22">
        <f t="shared" ca="1" si="235"/>
        <v>21</v>
      </c>
      <c r="F351" s="22">
        <f t="shared" ca="1" si="236"/>
        <v>55.26</v>
      </c>
      <c r="G351" s="20" t="s">
        <v>591</v>
      </c>
      <c r="H351" s="21" t="s">
        <v>592</v>
      </c>
      <c r="I351" s="13">
        <v>276</v>
      </c>
      <c r="J351" s="22">
        <v>0</v>
      </c>
      <c r="K351" s="22">
        <v>0</v>
      </c>
      <c r="L351" s="22">
        <f t="shared" si="237"/>
        <v>0</v>
      </c>
      <c r="M351" s="20" t="s">
        <v>591</v>
      </c>
      <c r="N351" s="21" t="s">
        <v>592</v>
      </c>
      <c r="O351" s="13">
        <v>276</v>
      </c>
      <c r="P351" s="22">
        <v>0</v>
      </c>
      <c r="Q351" s="22">
        <v>0</v>
      </c>
      <c r="R351" s="22">
        <f t="shared" si="238"/>
        <v>0</v>
      </c>
      <c r="S351" s="20" t="s">
        <v>591</v>
      </c>
      <c r="T351" s="21" t="s">
        <v>592</v>
      </c>
      <c r="U351" s="13">
        <v>276</v>
      </c>
      <c r="V351" s="22">
        <v>3</v>
      </c>
      <c r="W351" s="22">
        <v>0</v>
      </c>
      <c r="X351" s="22">
        <f t="shared" si="239"/>
        <v>0</v>
      </c>
      <c r="Y351" s="20" t="s">
        <v>591</v>
      </c>
      <c r="Z351" s="21" t="s">
        <v>592</v>
      </c>
      <c r="AA351" s="13">
        <v>276</v>
      </c>
      <c r="AB351" s="22">
        <v>12</v>
      </c>
      <c r="AC351" s="22">
        <v>13</v>
      </c>
      <c r="AD351" s="22">
        <f t="shared" si="240"/>
        <v>108.33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241"/>
        <v>0</v>
      </c>
      <c r="AK351" s="20" t="s">
        <v>591</v>
      </c>
      <c r="AL351" s="21" t="s">
        <v>592</v>
      </c>
      <c r="AM351" s="13">
        <v>276</v>
      </c>
      <c r="AN351" s="22">
        <v>0</v>
      </c>
      <c r="AO351" s="22">
        <v>0</v>
      </c>
      <c r="AP351" s="22">
        <f t="shared" si="242"/>
        <v>0</v>
      </c>
      <c r="AQ351" s="20" t="s">
        <v>591</v>
      </c>
      <c r="AR351" s="21" t="s">
        <v>592</v>
      </c>
      <c r="AS351" s="13">
        <v>276</v>
      </c>
      <c r="AT351" s="22">
        <v>7</v>
      </c>
      <c r="AU351" s="22">
        <v>2</v>
      </c>
      <c r="AV351" s="22">
        <f t="shared" si="243"/>
        <v>28.57</v>
      </c>
      <c r="AW351" s="20" t="s">
        <v>591</v>
      </c>
      <c r="AX351" s="21" t="s">
        <v>592</v>
      </c>
      <c r="AY351" s="13">
        <v>276</v>
      </c>
      <c r="AZ351" s="22">
        <v>1</v>
      </c>
      <c r="BA351" s="22">
        <v>0</v>
      </c>
      <c r="BB351" s="22">
        <f t="shared" si="244"/>
        <v>0</v>
      </c>
      <c r="BC351" s="20" t="s">
        <v>591</v>
      </c>
      <c r="BD351" s="21" t="s">
        <v>592</v>
      </c>
      <c r="BE351" s="13">
        <v>276</v>
      </c>
      <c r="BF351" s="22">
        <v>1</v>
      </c>
      <c r="BG351" s="22">
        <v>0</v>
      </c>
      <c r="BH351" s="22">
        <f t="shared" si="245"/>
        <v>0</v>
      </c>
      <c r="BI351" s="20" t="s">
        <v>591</v>
      </c>
      <c r="BJ351" s="21" t="s">
        <v>592</v>
      </c>
      <c r="BK351" s="13">
        <v>276</v>
      </c>
      <c r="BL351" s="22">
        <v>0</v>
      </c>
      <c r="BM351" s="22">
        <v>0</v>
      </c>
      <c r="BN351" s="22">
        <f t="shared" si="246"/>
        <v>0</v>
      </c>
      <c r="BO351" s="20" t="s">
        <v>591</v>
      </c>
      <c r="BP351" s="21" t="s">
        <v>592</v>
      </c>
      <c r="BQ351" s="13">
        <v>276</v>
      </c>
      <c r="BR351" s="22">
        <v>1</v>
      </c>
      <c r="BS351" s="22">
        <v>0</v>
      </c>
      <c r="BT351" s="22">
        <f t="shared" si="247"/>
        <v>0</v>
      </c>
      <c r="BU351" s="20" t="s">
        <v>591</v>
      </c>
      <c r="BV351" s="21" t="s">
        <v>592</v>
      </c>
      <c r="BW351" s="13">
        <v>276</v>
      </c>
      <c r="BX351" s="22">
        <v>0</v>
      </c>
      <c r="BY351" s="22">
        <v>0</v>
      </c>
      <c r="BZ351" s="22">
        <f t="shared" si="248"/>
        <v>0</v>
      </c>
      <c r="CA351" s="20" t="s">
        <v>591</v>
      </c>
      <c r="CB351" s="21" t="s">
        <v>592</v>
      </c>
      <c r="CC351" s="13">
        <v>276</v>
      </c>
      <c r="CD351" s="22">
        <v>6</v>
      </c>
      <c r="CE351" s="22">
        <v>0</v>
      </c>
      <c r="CF351" s="22">
        <f t="shared" si="249"/>
        <v>0</v>
      </c>
      <c r="CG351" s="20" t="s">
        <v>591</v>
      </c>
      <c r="CH351" s="21" t="s">
        <v>592</v>
      </c>
      <c r="CI351" s="13">
        <v>276</v>
      </c>
      <c r="CJ351" s="22">
        <v>7</v>
      </c>
      <c r="CK351" s="22">
        <v>6</v>
      </c>
      <c r="CL351" s="22">
        <f t="shared" si="250"/>
        <v>85.71</v>
      </c>
    </row>
    <row r="352" spans="1:90" ht="19.350000000000001" customHeight="1" x14ac:dyDescent="0.25">
      <c r="A352" s="23"/>
      <c r="B352" s="24" t="s">
        <v>575</v>
      </c>
      <c r="C352" s="18" t="s">
        <v>12</v>
      </c>
      <c r="D352" s="25"/>
      <c r="E352" s="25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  <c r="BC352" s="23"/>
      <c r="BD352" s="24" t="s">
        <v>575</v>
      </c>
      <c r="BE352" s="18" t="s">
        <v>12</v>
      </c>
      <c r="BF352" s="25"/>
      <c r="BG352" s="25"/>
      <c r="BH352" s="19"/>
      <c r="BI352" s="23"/>
      <c r="BJ352" s="24" t="s">
        <v>575</v>
      </c>
      <c r="BK352" s="18" t="s">
        <v>12</v>
      </c>
      <c r="BL352" s="25"/>
      <c r="BM352" s="25"/>
      <c r="BN352" s="19"/>
      <c r="BO352" s="23"/>
      <c r="BP352" s="24" t="s">
        <v>575</v>
      </c>
      <c r="BQ352" s="18" t="s">
        <v>12</v>
      </c>
      <c r="BR352" s="25"/>
      <c r="BS352" s="25"/>
      <c r="BT352" s="19"/>
      <c r="BU352" s="23"/>
      <c r="BV352" s="24" t="s">
        <v>575</v>
      </c>
      <c r="BW352" s="18" t="s">
        <v>12</v>
      </c>
      <c r="BX352" s="25"/>
      <c r="BY352" s="25"/>
      <c r="BZ352" s="19"/>
      <c r="CA352" s="23"/>
      <c r="CB352" s="24" t="s">
        <v>575</v>
      </c>
      <c r="CC352" s="18" t="s">
        <v>12</v>
      </c>
      <c r="CD352" s="25"/>
      <c r="CE352" s="25"/>
      <c r="CF352" s="19"/>
      <c r="CG352" s="23"/>
      <c r="CH352" s="24" t="s">
        <v>575</v>
      </c>
      <c r="CI352" s="18" t="s">
        <v>12</v>
      </c>
      <c r="CJ352" s="25"/>
      <c r="CK352" s="25"/>
      <c r="CL352" s="19"/>
    </row>
    <row r="353" spans="1:90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251">SUM(OFFSET(D353,0,6),OFFSET(D353,0,12),OFFSET(D353,0,18),OFFSET(D353,0,24),OFFSET(D353,0,30),OFFSET(D353,0,36),OFFSET(D353,0,42),OFFSET(D353,0,48),OFFSET(D353,0,54),OFFSET(D353,0,60),OFFSET(D353,0,66),OFFSET(D353,0,72),OFFSET(D353,0,78),OFFSET(D353,0,84))</f>
        <v>0</v>
      </c>
      <c r="E353" s="22">
        <f t="shared" ca="1" si="251"/>
        <v>0</v>
      </c>
      <c r="F353" s="22">
        <f t="shared" ref="F353:F361" ca="1" si="252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253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254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255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256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257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258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259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260">IF(AZ353, ROUND(BA353/AZ353*100, 2),0)</f>
        <v>0</v>
      </c>
      <c r="BC353" s="26" t="s">
        <v>593</v>
      </c>
      <c r="BD353" s="30" t="s">
        <v>577</v>
      </c>
      <c r="BE353" s="13">
        <v>277</v>
      </c>
      <c r="BF353" s="22">
        <v>0</v>
      </c>
      <c r="BG353" s="22">
        <v>0</v>
      </c>
      <c r="BH353" s="22">
        <f t="shared" ref="BH353:BH361" si="261">IF(BF353, ROUND(BG353/BF353*100, 2),0)</f>
        <v>0</v>
      </c>
      <c r="BI353" s="26" t="s">
        <v>593</v>
      </c>
      <c r="BJ353" s="30" t="s">
        <v>577</v>
      </c>
      <c r="BK353" s="13">
        <v>277</v>
      </c>
      <c r="BL353" s="22">
        <v>0</v>
      </c>
      <c r="BM353" s="22">
        <v>0</v>
      </c>
      <c r="BN353" s="22">
        <f t="shared" ref="BN353:BN361" si="262">IF(BL353, ROUND(BM353/BL353*100, 2),0)</f>
        <v>0</v>
      </c>
      <c r="BO353" s="26" t="s">
        <v>593</v>
      </c>
      <c r="BP353" s="30" t="s">
        <v>577</v>
      </c>
      <c r="BQ353" s="13">
        <v>277</v>
      </c>
      <c r="BR353" s="22">
        <v>0</v>
      </c>
      <c r="BS353" s="22">
        <v>0</v>
      </c>
      <c r="BT353" s="22">
        <f t="shared" ref="BT353:BT361" si="263">IF(BR353, ROUND(BS353/BR353*100, 2),0)</f>
        <v>0</v>
      </c>
      <c r="BU353" s="26" t="s">
        <v>593</v>
      </c>
      <c r="BV353" s="30" t="s">
        <v>577</v>
      </c>
      <c r="BW353" s="13">
        <v>277</v>
      </c>
      <c r="BX353" s="22">
        <v>0</v>
      </c>
      <c r="BY353" s="22">
        <v>0</v>
      </c>
      <c r="BZ353" s="22">
        <f t="shared" ref="BZ353:BZ361" si="264">IF(BX353, ROUND(BY353/BX353*100, 2),0)</f>
        <v>0</v>
      </c>
      <c r="CA353" s="26" t="s">
        <v>593</v>
      </c>
      <c r="CB353" s="30" t="s">
        <v>577</v>
      </c>
      <c r="CC353" s="13">
        <v>277</v>
      </c>
      <c r="CD353" s="22">
        <v>0</v>
      </c>
      <c r="CE353" s="22">
        <v>0</v>
      </c>
      <c r="CF353" s="22">
        <f t="shared" ref="CF353:CF361" si="265">IF(CD353, ROUND(CE353/CD353*100, 2),0)</f>
        <v>0</v>
      </c>
      <c r="CG353" s="26" t="s">
        <v>593</v>
      </c>
      <c r="CH353" s="30" t="s">
        <v>577</v>
      </c>
      <c r="CI353" s="13">
        <v>277</v>
      </c>
      <c r="CJ353" s="22">
        <v>0</v>
      </c>
      <c r="CK353" s="22">
        <v>0</v>
      </c>
      <c r="CL353" s="22">
        <f t="shared" ref="CL353:CL361" si="266">IF(CJ353, ROUND(CK353/CJ353*100, 2),0)</f>
        <v>0</v>
      </c>
    </row>
    <row r="354" spans="1:90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251"/>
        <v>2</v>
      </c>
      <c r="E354" s="22">
        <f t="shared" ca="1" si="251"/>
        <v>0</v>
      </c>
      <c r="F354" s="22">
        <f t="shared" ca="1" si="252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253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254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255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256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257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258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259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260"/>
        <v>0</v>
      </c>
      <c r="BC354" s="26" t="s">
        <v>594</v>
      </c>
      <c r="BD354" s="30" t="s">
        <v>579</v>
      </c>
      <c r="BE354" s="13">
        <v>278</v>
      </c>
      <c r="BF354" s="22">
        <v>0</v>
      </c>
      <c r="BG354" s="22">
        <v>0</v>
      </c>
      <c r="BH354" s="22">
        <f t="shared" si="261"/>
        <v>0</v>
      </c>
      <c r="BI354" s="26" t="s">
        <v>594</v>
      </c>
      <c r="BJ354" s="30" t="s">
        <v>579</v>
      </c>
      <c r="BK354" s="13">
        <v>278</v>
      </c>
      <c r="BL354" s="22">
        <v>0</v>
      </c>
      <c r="BM354" s="22">
        <v>0</v>
      </c>
      <c r="BN354" s="22">
        <f t="shared" si="262"/>
        <v>0</v>
      </c>
      <c r="BO354" s="26" t="s">
        <v>594</v>
      </c>
      <c r="BP354" s="30" t="s">
        <v>579</v>
      </c>
      <c r="BQ354" s="13">
        <v>278</v>
      </c>
      <c r="BR354" s="22">
        <v>0</v>
      </c>
      <c r="BS354" s="22">
        <v>0</v>
      </c>
      <c r="BT354" s="22">
        <f t="shared" si="263"/>
        <v>0</v>
      </c>
      <c r="BU354" s="26" t="s">
        <v>594</v>
      </c>
      <c r="BV354" s="30" t="s">
        <v>579</v>
      </c>
      <c r="BW354" s="13">
        <v>278</v>
      </c>
      <c r="BX354" s="22">
        <v>0</v>
      </c>
      <c r="BY354" s="22">
        <v>0</v>
      </c>
      <c r="BZ354" s="22">
        <f t="shared" si="264"/>
        <v>0</v>
      </c>
      <c r="CA354" s="26" t="s">
        <v>594</v>
      </c>
      <c r="CB354" s="30" t="s">
        <v>579</v>
      </c>
      <c r="CC354" s="13">
        <v>278</v>
      </c>
      <c r="CD354" s="22">
        <v>2</v>
      </c>
      <c r="CE354" s="22">
        <v>0</v>
      </c>
      <c r="CF354" s="22">
        <f t="shared" si="265"/>
        <v>0</v>
      </c>
      <c r="CG354" s="26" t="s">
        <v>594</v>
      </c>
      <c r="CH354" s="30" t="s">
        <v>579</v>
      </c>
      <c r="CI354" s="13">
        <v>278</v>
      </c>
      <c r="CJ354" s="22">
        <v>0</v>
      </c>
      <c r="CK354" s="22">
        <v>0</v>
      </c>
      <c r="CL354" s="22">
        <f t="shared" si="266"/>
        <v>0</v>
      </c>
    </row>
    <row r="355" spans="1:90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251"/>
        <v>6</v>
      </c>
      <c r="E355" s="22">
        <f t="shared" ca="1" si="251"/>
        <v>1</v>
      </c>
      <c r="F355" s="22">
        <f t="shared" ca="1" si="252"/>
        <v>16.670000000000002</v>
      </c>
      <c r="G355" s="26" t="s">
        <v>595</v>
      </c>
      <c r="H355" s="30" t="s">
        <v>581</v>
      </c>
      <c r="I355" s="13">
        <v>279</v>
      </c>
      <c r="J355" s="22">
        <v>0</v>
      </c>
      <c r="K355" s="22">
        <v>0</v>
      </c>
      <c r="L355" s="22">
        <f t="shared" si="253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254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255"/>
        <v>0</v>
      </c>
      <c r="Y355" s="26" t="s">
        <v>595</v>
      </c>
      <c r="Z355" s="30" t="s">
        <v>581</v>
      </c>
      <c r="AA355" s="13">
        <v>279</v>
      </c>
      <c r="AB355" s="22">
        <v>2</v>
      </c>
      <c r="AC355" s="22">
        <v>1</v>
      </c>
      <c r="AD355" s="22">
        <f t="shared" si="256"/>
        <v>50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257"/>
        <v>0</v>
      </c>
      <c r="AK355" s="26" t="s">
        <v>595</v>
      </c>
      <c r="AL355" s="30" t="s">
        <v>581</v>
      </c>
      <c r="AM355" s="13">
        <v>279</v>
      </c>
      <c r="AN355" s="22">
        <v>0</v>
      </c>
      <c r="AO355" s="22">
        <v>0</v>
      </c>
      <c r="AP355" s="22">
        <f t="shared" si="258"/>
        <v>0</v>
      </c>
      <c r="AQ355" s="26" t="s">
        <v>595</v>
      </c>
      <c r="AR355" s="30" t="s">
        <v>581</v>
      </c>
      <c r="AS355" s="13">
        <v>279</v>
      </c>
      <c r="AT355" s="22">
        <v>0</v>
      </c>
      <c r="AU355" s="22">
        <v>0</v>
      </c>
      <c r="AV355" s="22">
        <f t="shared" si="259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260"/>
        <v>0</v>
      </c>
      <c r="BC355" s="26" t="s">
        <v>595</v>
      </c>
      <c r="BD355" s="30" t="s">
        <v>581</v>
      </c>
      <c r="BE355" s="13">
        <v>279</v>
      </c>
      <c r="BF355" s="22">
        <v>0</v>
      </c>
      <c r="BG355" s="22">
        <v>0</v>
      </c>
      <c r="BH355" s="22">
        <f t="shared" si="261"/>
        <v>0</v>
      </c>
      <c r="BI355" s="26" t="s">
        <v>595</v>
      </c>
      <c r="BJ355" s="30" t="s">
        <v>581</v>
      </c>
      <c r="BK355" s="13">
        <v>279</v>
      </c>
      <c r="BL355" s="22">
        <v>0</v>
      </c>
      <c r="BM355" s="22">
        <v>0</v>
      </c>
      <c r="BN355" s="22">
        <f t="shared" si="262"/>
        <v>0</v>
      </c>
      <c r="BO355" s="26" t="s">
        <v>595</v>
      </c>
      <c r="BP355" s="30" t="s">
        <v>581</v>
      </c>
      <c r="BQ355" s="13">
        <v>279</v>
      </c>
      <c r="BR355" s="22">
        <v>0</v>
      </c>
      <c r="BS355" s="22">
        <v>0</v>
      </c>
      <c r="BT355" s="22">
        <f t="shared" si="263"/>
        <v>0</v>
      </c>
      <c r="BU355" s="26" t="s">
        <v>595</v>
      </c>
      <c r="BV355" s="30" t="s">
        <v>581</v>
      </c>
      <c r="BW355" s="13">
        <v>279</v>
      </c>
      <c r="BX355" s="22">
        <v>0</v>
      </c>
      <c r="BY355" s="22">
        <v>0</v>
      </c>
      <c r="BZ355" s="22">
        <f t="shared" si="264"/>
        <v>0</v>
      </c>
      <c r="CA355" s="26" t="s">
        <v>595</v>
      </c>
      <c r="CB355" s="30" t="s">
        <v>581</v>
      </c>
      <c r="CC355" s="13">
        <v>279</v>
      </c>
      <c r="CD355" s="22">
        <v>4</v>
      </c>
      <c r="CE355" s="22">
        <v>0</v>
      </c>
      <c r="CF355" s="22">
        <f t="shared" si="265"/>
        <v>0</v>
      </c>
      <c r="CG355" s="26" t="s">
        <v>595</v>
      </c>
      <c r="CH355" s="30" t="s">
        <v>581</v>
      </c>
      <c r="CI355" s="13">
        <v>279</v>
      </c>
      <c r="CJ355" s="22">
        <v>0</v>
      </c>
      <c r="CK355" s="22">
        <v>0</v>
      </c>
      <c r="CL355" s="22">
        <f t="shared" si="266"/>
        <v>0</v>
      </c>
    </row>
    <row r="356" spans="1:90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251"/>
        <v>30</v>
      </c>
      <c r="E356" s="22">
        <f t="shared" ca="1" si="251"/>
        <v>20</v>
      </c>
      <c r="F356" s="22">
        <f t="shared" ca="1" si="252"/>
        <v>66.67</v>
      </c>
      <c r="G356" s="26" t="s">
        <v>596</v>
      </c>
      <c r="H356" s="27" t="s">
        <v>583</v>
      </c>
      <c r="I356" s="13">
        <v>280</v>
      </c>
      <c r="J356" s="22">
        <v>0</v>
      </c>
      <c r="K356" s="22">
        <v>0</v>
      </c>
      <c r="L356" s="22">
        <f t="shared" si="253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0</v>
      </c>
      <c r="R356" s="22">
        <f t="shared" si="254"/>
        <v>0</v>
      </c>
      <c r="S356" s="26" t="s">
        <v>596</v>
      </c>
      <c r="T356" s="27" t="s">
        <v>583</v>
      </c>
      <c r="U356" s="13">
        <v>280</v>
      </c>
      <c r="V356" s="22">
        <v>3</v>
      </c>
      <c r="W356" s="22">
        <v>0</v>
      </c>
      <c r="X356" s="22">
        <f t="shared" si="255"/>
        <v>0</v>
      </c>
      <c r="Y356" s="26" t="s">
        <v>596</v>
      </c>
      <c r="Z356" s="27" t="s">
        <v>583</v>
      </c>
      <c r="AA356" s="13">
        <v>280</v>
      </c>
      <c r="AB356" s="22">
        <v>10</v>
      </c>
      <c r="AC356" s="22">
        <v>12</v>
      </c>
      <c r="AD356" s="22">
        <f t="shared" si="256"/>
        <v>120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257"/>
        <v>0</v>
      </c>
      <c r="AK356" s="26" t="s">
        <v>596</v>
      </c>
      <c r="AL356" s="27" t="s">
        <v>583</v>
      </c>
      <c r="AM356" s="13">
        <v>280</v>
      </c>
      <c r="AN356" s="22">
        <v>0</v>
      </c>
      <c r="AO356" s="22">
        <v>0</v>
      </c>
      <c r="AP356" s="22">
        <f t="shared" si="258"/>
        <v>0</v>
      </c>
      <c r="AQ356" s="26" t="s">
        <v>596</v>
      </c>
      <c r="AR356" s="27" t="s">
        <v>583</v>
      </c>
      <c r="AS356" s="13">
        <v>280</v>
      </c>
      <c r="AT356" s="22">
        <v>7</v>
      </c>
      <c r="AU356" s="22">
        <v>2</v>
      </c>
      <c r="AV356" s="22">
        <f t="shared" si="259"/>
        <v>28.57</v>
      </c>
      <c r="AW356" s="26" t="s">
        <v>596</v>
      </c>
      <c r="AX356" s="27" t="s">
        <v>583</v>
      </c>
      <c r="AY356" s="13">
        <v>280</v>
      </c>
      <c r="AZ356" s="22">
        <v>1</v>
      </c>
      <c r="BA356" s="22">
        <v>0</v>
      </c>
      <c r="BB356" s="22">
        <f t="shared" si="260"/>
        <v>0</v>
      </c>
      <c r="BC356" s="26" t="s">
        <v>596</v>
      </c>
      <c r="BD356" s="27" t="s">
        <v>583</v>
      </c>
      <c r="BE356" s="13">
        <v>280</v>
      </c>
      <c r="BF356" s="22">
        <v>1</v>
      </c>
      <c r="BG356" s="22">
        <v>0</v>
      </c>
      <c r="BH356" s="22">
        <f t="shared" si="261"/>
        <v>0</v>
      </c>
      <c r="BI356" s="26" t="s">
        <v>596</v>
      </c>
      <c r="BJ356" s="27" t="s">
        <v>583</v>
      </c>
      <c r="BK356" s="13">
        <v>280</v>
      </c>
      <c r="BL356" s="22">
        <v>0</v>
      </c>
      <c r="BM356" s="22">
        <v>0</v>
      </c>
      <c r="BN356" s="22">
        <f t="shared" si="262"/>
        <v>0</v>
      </c>
      <c r="BO356" s="26" t="s">
        <v>596</v>
      </c>
      <c r="BP356" s="27" t="s">
        <v>583</v>
      </c>
      <c r="BQ356" s="13">
        <v>280</v>
      </c>
      <c r="BR356" s="22">
        <v>1</v>
      </c>
      <c r="BS356" s="22">
        <v>0</v>
      </c>
      <c r="BT356" s="22">
        <f t="shared" si="263"/>
        <v>0</v>
      </c>
      <c r="BU356" s="26" t="s">
        <v>596</v>
      </c>
      <c r="BV356" s="27" t="s">
        <v>583</v>
      </c>
      <c r="BW356" s="13">
        <v>280</v>
      </c>
      <c r="BX356" s="22">
        <v>0</v>
      </c>
      <c r="BY356" s="22">
        <v>0</v>
      </c>
      <c r="BZ356" s="22">
        <f t="shared" si="264"/>
        <v>0</v>
      </c>
      <c r="CA356" s="26" t="s">
        <v>596</v>
      </c>
      <c r="CB356" s="27" t="s">
        <v>583</v>
      </c>
      <c r="CC356" s="13">
        <v>280</v>
      </c>
      <c r="CD356" s="22">
        <v>0</v>
      </c>
      <c r="CE356" s="22">
        <v>0</v>
      </c>
      <c r="CF356" s="22">
        <f t="shared" si="265"/>
        <v>0</v>
      </c>
      <c r="CG356" s="26" t="s">
        <v>596</v>
      </c>
      <c r="CH356" s="27" t="s">
        <v>583</v>
      </c>
      <c r="CI356" s="13">
        <v>280</v>
      </c>
      <c r="CJ356" s="22">
        <v>7</v>
      </c>
      <c r="CK356" s="22">
        <v>6</v>
      </c>
      <c r="CL356" s="22">
        <f t="shared" si="266"/>
        <v>85.71</v>
      </c>
    </row>
    <row r="357" spans="1:90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251"/>
        <v>0</v>
      </c>
      <c r="E357" s="22">
        <f t="shared" ca="1" si="251"/>
        <v>0</v>
      </c>
      <c r="F357" s="22">
        <f t="shared" ca="1" si="252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253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254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255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256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257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258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259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0</v>
      </c>
      <c r="BB357" s="22">
        <f t="shared" si="260"/>
        <v>0</v>
      </c>
      <c r="BC357" s="26" t="s">
        <v>597</v>
      </c>
      <c r="BD357" s="27" t="s">
        <v>585</v>
      </c>
      <c r="BE357" s="13">
        <v>281</v>
      </c>
      <c r="BF357" s="22">
        <v>0</v>
      </c>
      <c r="BG357" s="22">
        <v>0</v>
      </c>
      <c r="BH357" s="22">
        <f t="shared" si="261"/>
        <v>0</v>
      </c>
      <c r="BI357" s="26" t="s">
        <v>597</v>
      </c>
      <c r="BJ357" s="27" t="s">
        <v>585</v>
      </c>
      <c r="BK357" s="13">
        <v>281</v>
      </c>
      <c r="BL357" s="22">
        <v>0</v>
      </c>
      <c r="BM357" s="22">
        <v>0</v>
      </c>
      <c r="BN357" s="22">
        <f t="shared" si="262"/>
        <v>0</v>
      </c>
      <c r="BO357" s="26" t="s">
        <v>597</v>
      </c>
      <c r="BP357" s="27" t="s">
        <v>585</v>
      </c>
      <c r="BQ357" s="13">
        <v>281</v>
      </c>
      <c r="BR357" s="22">
        <v>0</v>
      </c>
      <c r="BS357" s="22">
        <v>0</v>
      </c>
      <c r="BT357" s="22">
        <f t="shared" si="263"/>
        <v>0</v>
      </c>
      <c r="BU357" s="26" t="s">
        <v>597</v>
      </c>
      <c r="BV357" s="27" t="s">
        <v>585</v>
      </c>
      <c r="BW357" s="13">
        <v>281</v>
      </c>
      <c r="BX357" s="22">
        <v>0</v>
      </c>
      <c r="BY357" s="22">
        <v>0</v>
      </c>
      <c r="BZ357" s="22">
        <f t="shared" si="264"/>
        <v>0</v>
      </c>
      <c r="CA357" s="26" t="s">
        <v>597</v>
      </c>
      <c r="CB357" s="27" t="s">
        <v>585</v>
      </c>
      <c r="CC357" s="13">
        <v>281</v>
      </c>
      <c r="CD357" s="22">
        <v>0</v>
      </c>
      <c r="CE357" s="22">
        <v>0</v>
      </c>
      <c r="CF357" s="22">
        <f t="shared" si="265"/>
        <v>0</v>
      </c>
      <c r="CG357" s="26" t="s">
        <v>597</v>
      </c>
      <c r="CH357" s="27" t="s">
        <v>585</v>
      </c>
      <c r="CI357" s="13">
        <v>281</v>
      </c>
      <c r="CJ357" s="22">
        <v>0</v>
      </c>
      <c r="CK357" s="22">
        <v>0</v>
      </c>
      <c r="CL357" s="22">
        <f t="shared" si="266"/>
        <v>0</v>
      </c>
    </row>
    <row r="358" spans="1:90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251"/>
        <v>0</v>
      </c>
      <c r="E358" s="22">
        <f t="shared" ca="1" si="251"/>
        <v>0</v>
      </c>
      <c r="F358" s="22">
        <f t="shared" ca="1" si="252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253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254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255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256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257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258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259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260"/>
        <v>0</v>
      </c>
      <c r="BC358" s="26" t="s">
        <v>598</v>
      </c>
      <c r="BD358" s="27" t="s">
        <v>568</v>
      </c>
      <c r="BE358" s="13">
        <v>282</v>
      </c>
      <c r="BF358" s="22">
        <v>0</v>
      </c>
      <c r="BG358" s="22">
        <v>0</v>
      </c>
      <c r="BH358" s="22">
        <f t="shared" si="261"/>
        <v>0</v>
      </c>
      <c r="BI358" s="26" t="s">
        <v>598</v>
      </c>
      <c r="BJ358" s="27" t="s">
        <v>568</v>
      </c>
      <c r="BK358" s="13">
        <v>282</v>
      </c>
      <c r="BL358" s="22">
        <v>0</v>
      </c>
      <c r="BM358" s="22">
        <v>0</v>
      </c>
      <c r="BN358" s="22">
        <f t="shared" si="262"/>
        <v>0</v>
      </c>
      <c r="BO358" s="26" t="s">
        <v>598</v>
      </c>
      <c r="BP358" s="27" t="s">
        <v>568</v>
      </c>
      <c r="BQ358" s="13">
        <v>282</v>
      </c>
      <c r="BR358" s="22">
        <v>0</v>
      </c>
      <c r="BS358" s="22">
        <v>0</v>
      </c>
      <c r="BT358" s="22">
        <f t="shared" si="263"/>
        <v>0</v>
      </c>
      <c r="BU358" s="26" t="s">
        <v>598</v>
      </c>
      <c r="BV358" s="27" t="s">
        <v>568</v>
      </c>
      <c r="BW358" s="13">
        <v>282</v>
      </c>
      <c r="BX358" s="22">
        <v>0</v>
      </c>
      <c r="BY358" s="22">
        <v>0</v>
      </c>
      <c r="BZ358" s="22">
        <f t="shared" si="264"/>
        <v>0</v>
      </c>
      <c r="CA358" s="26" t="s">
        <v>598</v>
      </c>
      <c r="CB358" s="27" t="s">
        <v>568</v>
      </c>
      <c r="CC358" s="13">
        <v>282</v>
      </c>
      <c r="CD358" s="22">
        <v>0</v>
      </c>
      <c r="CE358" s="22">
        <v>0</v>
      </c>
      <c r="CF358" s="22">
        <f t="shared" si="265"/>
        <v>0</v>
      </c>
      <c r="CG358" s="26" t="s">
        <v>598</v>
      </c>
      <c r="CH358" s="27" t="s">
        <v>568</v>
      </c>
      <c r="CI358" s="13">
        <v>282</v>
      </c>
      <c r="CJ358" s="22">
        <v>0</v>
      </c>
      <c r="CK358" s="22">
        <v>0</v>
      </c>
      <c r="CL358" s="22">
        <f t="shared" si="266"/>
        <v>0</v>
      </c>
    </row>
    <row r="359" spans="1:90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251"/>
        <v>0</v>
      </c>
      <c r="E359" s="22">
        <f t="shared" ca="1" si="251"/>
        <v>0</v>
      </c>
      <c r="F359" s="22">
        <f t="shared" ca="1" si="252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253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254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255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256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257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258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259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260"/>
        <v>0</v>
      </c>
      <c r="BC359" s="26" t="s">
        <v>599</v>
      </c>
      <c r="BD359" s="27" t="s">
        <v>588</v>
      </c>
      <c r="BE359" s="13">
        <v>283</v>
      </c>
      <c r="BF359" s="22">
        <v>0</v>
      </c>
      <c r="BG359" s="22">
        <v>0</v>
      </c>
      <c r="BH359" s="22">
        <f t="shared" si="261"/>
        <v>0</v>
      </c>
      <c r="BI359" s="26" t="s">
        <v>599</v>
      </c>
      <c r="BJ359" s="27" t="s">
        <v>588</v>
      </c>
      <c r="BK359" s="13">
        <v>283</v>
      </c>
      <c r="BL359" s="22">
        <v>0</v>
      </c>
      <c r="BM359" s="22">
        <v>0</v>
      </c>
      <c r="BN359" s="22">
        <f t="shared" si="262"/>
        <v>0</v>
      </c>
      <c r="BO359" s="26" t="s">
        <v>599</v>
      </c>
      <c r="BP359" s="27" t="s">
        <v>588</v>
      </c>
      <c r="BQ359" s="13">
        <v>283</v>
      </c>
      <c r="BR359" s="22">
        <v>0</v>
      </c>
      <c r="BS359" s="22">
        <v>0</v>
      </c>
      <c r="BT359" s="22">
        <f t="shared" si="263"/>
        <v>0</v>
      </c>
      <c r="BU359" s="26" t="s">
        <v>599</v>
      </c>
      <c r="BV359" s="27" t="s">
        <v>588</v>
      </c>
      <c r="BW359" s="13">
        <v>283</v>
      </c>
      <c r="BX359" s="22">
        <v>0</v>
      </c>
      <c r="BY359" s="22">
        <v>0</v>
      </c>
      <c r="BZ359" s="22">
        <f t="shared" si="264"/>
        <v>0</v>
      </c>
      <c r="CA359" s="26" t="s">
        <v>599</v>
      </c>
      <c r="CB359" s="27" t="s">
        <v>588</v>
      </c>
      <c r="CC359" s="13">
        <v>283</v>
      </c>
      <c r="CD359" s="22">
        <v>0</v>
      </c>
      <c r="CE359" s="22">
        <v>0</v>
      </c>
      <c r="CF359" s="22">
        <f t="shared" si="265"/>
        <v>0</v>
      </c>
      <c r="CG359" s="26" t="s">
        <v>599</v>
      </c>
      <c r="CH359" s="27" t="s">
        <v>588</v>
      </c>
      <c r="CI359" s="13">
        <v>283</v>
      </c>
      <c r="CJ359" s="22">
        <v>0</v>
      </c>
      <c r="CK359" s="22">
        <v>0</v>
      </c>
      <c r="CL359" s="22">
        <f t="shared" si="266"/>
        <v>0</v>
      </c>
    </row>
    <row r="360" spans="1:90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251"/>
        <v>0</v>
      </c>
      <c r="E360" s="22">
        <f t="shared" ca="1" si="251"/>
        <v>0</v>
      </c>
      <c r="F360" s="22">
        <f t="shared" ca="1" si="252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253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254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255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256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257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258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259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260"/>
        <v>0</v>
      </c>
      <c r="BC360" s="26" t="s">
        <v>600</v>
      </c>
      <c r="BD360" s="27" t="s">
        <v>590</v>
      </c>
      <c r="BE360" s="13">
        <v>284</v>
      </c>
      <c r="BF360" s="22">
        <v>0</v>
      </c>
      <c r="BG360" s="22">
        <v>0</v>
      </c>
      <c r="BH360" s="22">
        <f t="shared" si="261"/>
        <v>0</v>
      </c>
      <c r="BI360" s="26" t="s">
        <v>600</v>
      </c>
      <c r="BJ360" s="27" t="s">
        <v>590</v>
      </c>
      <c r="BK360" s="13">
        <v>284</v>
      </c>
      <c r="BL360" s="22">
        <v>0</v>
      </c>
      <c r="BM360" s="22">
        <v>0</v>
      </c>
      <c r="BN360" s="22">
        <f t="shared" si="262"/>
        <v>0</v>
      </c>
      <c r="BO360" s="26" t="s">
        <v>600</v>
      </c>
      <c r="BP360" s="27" t="s">
        <v>590</v>
      </c>
      <c r="BQ360" s="13">
        <v>284</v>
      </c>
      <c r="BR360" s="22">
        <v>0</v>
      </c>
      <c r="BS360" s="22">
        <v>0</v>
      </c>
      <c r="BT360" s="22">
        <f t="shared" si="263"/>
        <v>0</v>
      </c>
      <c r="BU360" s="26" t="s">
        <v>600</v>
      </c>
      <c r="BV360" s="27" t="s">
        <v>590</v>
      </c>
      <c r="BW360" s="13">
        <v>284</v>
      </c>
      <c r="BX360" s="22">
        <v>0</v>
      </c>
      <c r="BY360" s="22">
        <v>0</v>
      </c>
      <c r="BZ360" s="22">
        <f t="shared" si="264"/>
        <v>0</v>
      </c>
      <c r="CA360" s="26" t="s">
        <v>600</v>
      </c>
      <c r="CB360" s="27" t="s">
        <v>590</v>
      </c>
      <c r="CC360" s="13">
        <v>284</v>
      </c>
      <c r="CD360" s="22">
        <v>0</v>
      </c>
      <c r="CE360" s="22">
        <v>0</v>
      </c>
      <c r="CF360" s="22">
        <f t="shared" si="265"/>
        <v>0</v>
      </c>
      <c r="CG360" s="26" t="s">
        <v>600</v>
      </c>
      <c r="CH360" s="27" t="s">
        <v>590</v>
      </c>
      <c r="CI360" s="13">
        <v>284</v>
      </c>
      <c r="CJ360" s="22">
        <v>0</v>
      </c>
      <c r="CK360" s="22">
        <v>0</v>
      </c>
      <c r="CL360" s="22">
        <f t="shared" si="266"/>
        <v>0</v>
      </c>
    </row>
    <row r="361" spans="1:90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251"/>
        <v>41</v>
      </c>
      <c r="E361" s="22">
        <f t="shared" ca="1" si="251"/>
        <v>22</v>
      </c>
      <c r="F361" s="22">
        <f t="shared" ca="1" si="252"/>
        <v>53.66</v>
      </c>
      <c r="G361" s="20" t="s">
        <v>601</v>
      </c>
      <c r="H361" s="28" t="s">
        <v>602</v>
      </c>
      <c r="I361" s="13">
        <v>285</v>
      </c>
      <c r="J361" s="22">
        <v>0</v>
      </c>
      <c r="K361" s="22">
        <v>0</v>
      </c>
      <c r="L361" s="22">
        <f t="shared" si="253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0</v>
      </c>
      <c r="R361" s="22">
        <f t="shared" si="254"/>
        <v>0</v>
      </c>
      <c r="S361" s="20" t="s">
        <v>601</v>
      </c>
      <c r="T361" s="28" t="s">
        <v>602</v>
      </c>
      <c r="U361" s="13">
        <v>285</v>
      </c>
      <c r="V361" s="22">
        <v>3</v>
      </c>
      <c r="W361" s="22">
        <v>0</v>
      </c>
      <c r="X361" s="22">
        <f t="shared" si="255"/>
        <v>0</v>
      </c>
      <c r="Y361" s="20" t="s">
        <v>601</v>
      </c>
      <c r="Z361" s="28" t="s">
        <v>602</v>
      </c>
      <c r="AA361" s="13">
        <v>285</v>
      </c>
      <c r="AB361" s="22">
        <v>10</v>
      </c>
      <c r="AC361" s="22">
        <v>12</v>
      </c>
      <c r="AD361" s="22">
        <f t="shared" si="256"/>
        <v>120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257"/>
        <v>0</v>
      </c>
      <c r="AK361" s="20" t="s">
        <v>601</v>
      </c>
      <c r="AL361" s="28" t="s">
        <v>602</v>
      </c>
      <c r="AM361" s="13">
        <v>285</v>
      </c>
      <c r="AN361" s="22">
        <v>0</v>
      </c>
      <c r="AO361" s="22">
        <v>0</v>
      </c>
      <c r="AP361" s="22">
        <f t="shared" si="258"/>
        <v>0</v>
      </c>
      <c r="AQ361" s="20" t="s">
        <v>601</v>
      </c>
      <c r="AR361" s="28" t="s">
        <v>602</v>
      </c>
      <c r="AS361" s="13">
        <v>285</v>
      </c>
      <c r="AT361" s="22">
        <v>9</v>
      </c>
      <c r="AU361" s="22">
        <v>2</v>
      </c>
      <c r="AV361" s="22">
        <f t="shared" si="259"/>
        <v>22.22</v>
      </c>
      <c r="AW361" s="20" t="s">
        <v>601</v>
      </c>
      <c r="AX361" s="28" t="s">
        <v>602</v>
      </c>
      <c r="AY361" s="13">
        <v>285</v>
      </c>
      <c r="AZ361" s="22">
        <v>1</v>
      </c>
      <c r="BA361" s="22">
        <v>1</v>
      </c>
      <c r="BB361" s="22">
        <f t="shared" si="260"/>
        <v>100</v>
      </c>
      <c r="BC361" s="20" t="s">
        <v>601</v>
      </c>
      <c r="BD361" s="28" t="s">
        <v>602</v>
      </c>
      <c r="BE361" s="13">
        <v>285</v>
      </c>
      <c r="BF361" s="22">
        <v>1</v>
      </c>
      <c r="BG361" s="22">
        <v>0</v>
      </c>
      <c r="BH361" s="22">
        <f t="shared" si="261"/>
        <v>0</v>
      </c>
      <c r="BI361" s="20" t="s">
        <v>601</v>
      </c>
      <c r="BJ361" s="28" t="s">
        <v>602</v>
      </c>
      <c r="BK361" s="13">
        <v>285</v>
      </c>
      <c r="BL361" s="22">
        <v>0</v>
      </c>
      <c r="BM361" s="22">
        <v>0</v>
      </c>
      <c r="BN361" s="22">
        <f t="shared" si="262"/>
        <v>0</v>
      </c>
      <c r="BO361" s="20" t="s">
        <v>601</v>
      </c>
      <c r="BP361" s="28" t="s">
        <v>602</v>
      </c>
      <c r="BQ361" s="13">
        <v>285</v>
      </c>
      <c r="BR361" s="22">
        <v>1</v>
      </c>
      <c r="BS361" s="22">
        <v>1</v>
      </c>
      <c r="BT361" s="22">
        <f t="shared" si="263"/>
        <v>100</v>
      </c>
      <c r="BU361" s="20" t="s">
        <v>601</v>
      </c>
      <c r="BV361" s="28" t="s">
        <v>602</v>
      </c>
      <c r="BW361" s="13">
        <v>285</v>
      </c>
      <c r="BX361" s="22">
        <v>0</v>
      </c>
      <c r="BY361" s="22">
        <v>0</v>
      </c>
      <c r="BZ361" s="22">
        <f t="shared" si="264"/>
        <v>0</v>
      </c>
      <c r="CA361" s="20" t="s">
        <v>601</v>
      </c>
      <c r="CB361" s="28" t="s">
        <v>602</v>
      </c>
      <c r="CC361" s="13">
        <v>285</v>
      </c>
      <c r="CD361" s="22">
        <v>9</v>
      </c>
      <c r="CE361" s="22">
        <v>0</v>
      </c>
      <c r="CF361" s="22">
        <f t="shared" si="265"/>
        <v>0</v>
      </c>
      <c r="CG361" s="20" t="s">
        <v>601</v>
      </c>
      <c r="CH361" s="28" t="s">
        <v>602</v>
      </c>
      <c r="CI361" s="13">
        <v>285</v>
      </c>
      <c r="CJ361" s="22">
        <v>7</v>
      </c>
      <c r="CK361" s="22">
        <v>6</v>
      </c>
      <c r="CL361" s="22">
        <f t="shared" si="266"/>
        <v>85.71</v>
      </c>
    </row>
    <row r="362" spans="1:90" ht="19.350000000000001" customHeight="1" x14ac:dyDescent="0.25">
      <c r="A362" s="23"/>
      <c r="B362" s="24" t="s">
        <v>603</v>
      </c>
      <c r="C362" s="18" t="s">
        <v>12</v>
      </c>
      <c r="D362" s="25"/>
      <c r="E362" s="25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  <c r="BC362" s="23"/>
      <c r="BD362" s="24" t="s">
        <v>603</v>
      </c>
      <c r="BE362" s="18" t="s">
        <v>12</v>
      </c>
      <c r="BF362" s="25"/>
      <c r="BG362" s="25"/>
      <c r="BH362" s="19"/>
      <c r="BI362" s="23"/>
      <c r="BJ362" s="24" t="s">
        <v>603</v>
      </c>
      <c r="BK362" s="18" t="s">
        <v>12</v>
      </c>
      <c r="BL362" s="25"/>
      <c r="BM362" s="25"/>
      <c r="BN362" s="19"/>
      <c r="BO362" s="23"/>
      <c r="BP362" s="24" t="s">
        <v>603</v>
      </c>
      <c r="BQ362" s="18" t="s">
        <v>12</v>
      </c>
      <c r="BR362" s="25"/>
      <c r="BS362" s="25"/>
      <c r="BT362" s="19"/>
      <c r="BU362" s="23"/>
      <c r="BV362" s="24" t="s">
        <v>603</v>
      </c>
      <c r="BW362" s="18" t="s">
        <v>12</v>
      </c>
      <c r="BX362" s="25"/>
      <c r="BY362" s="25"/>
      <c r="BZ362" s="19"/>
      <c r="CA362" s="23"/>
      <c r="CB362" s="24" t="s">
        <v>603</v>
      </c>
      <c r="CC362" s="18" t="s">
        <v>12</v>
      </c>
      <c r="CD362" s="25"/>
      <c r="CE362" s="25"/>
      <c r="CF362" s="19"/>
      <c r="CG362" s="23"/>
      <c r="CH362" s="24" t="s">
        <v>603</v>
      </c>
      <c r="CI362" s="18" t="s">
        <v>12</v>
      </c>
      <c r="CJ362" s="25"/>
      <c r="CK362" s="25"/>
      <c r="CL362" s="19"/>
    </row>
    <row r="363" spans="1:90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267">SUM(OFFSET(D363,0,6),OFFSET(D363,0,12),OFFSET(D363,0,18),OFFSET(D363,0,24),OFFSET(D363,0,30),OFFSET(D363,0,36),OFFSET(D363,0,42),OFFSET(D363,0,48),OFFSET(D363,0,54),OFFSET(D363,0,60),OFFSET(D363,0,66),OFFSET(D363,0,72),OFFSET(D363,0,78),OFFSET(D363,0,84))</f>
        <v>11</v>
      </c>
      <c r="E363" s="22">
        <f t="shared" ca="1" si="267"/>
        <v>5</v>
      </c>
      <c r="F363" s="22">
        <f t="shared" ref="F363:F369" ca="1" si="268">IF(D363, ROUND(E363/D363*100, 2),0)</f>
        <v>45.45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26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27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1</v>
      </c>
      <c r="W363" s="22">
        <v>0</v>
      </c>
      <c r="X363" s="22">
        <f t="shared" ref="X363:X369" si="27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4</v>
      </c>
      <c r="AC363" s="22">
        <v>2</v>
      </c>
      <c r="AD363" s="22">
        <f t="shared" ref="AD363:AD369" si="272">IF(AB363, ROUND(AC363/AB363*100, 2),0)</f>
        <v>50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27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274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4</v>
      </c>
      <c r="AU363" s="22">
        <v>2</v>
      </c>
      <c r="AV363" s="22">
        <f t="shared" ref="AV363:AV369" si="275">IF(AT363, ROUND(AU363/AT363*100, 2),0)</f>
        <v>50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276">IF(AZ363, ROUND(BA363/AZ363*100, 2),0)</f>
        <v>0</v>
      </c>
      <c r="BC363" s="26" t="s">
        <v>604</v>
      </c>
      <c r="BD363" s="30" t="s">
        <v>605</v>
      </c>
      <c r="BE363" s="13">
        <v>286</v>
      </c>
      <c r="BF363" s="22">
        <v>1</v>
      </c>
      <c r="BG363" s="22">
        <v>0</v>
      </c>
      <c r="BH363" s="22">
        <f t="shared" ref="BH363:BH369" si="277">IF(BF363, ROUND(BG363/BF363*100, 2),0)</f>
        <v>0</v>
      </c>
      <c r="BI363" s="26" t="s">
        <v>604</v>
      </c>
      <c r="BJ363" s="30" t="s">
        <v>605</v>
      </c>
      <c r="BK363" s="13">
        <v>286</v>
      </c>
      <c r="BL363" s="22">
        <v>0</v>
      </c>
      <c r="BM363" s="22">
        <v>0</v>
      </c>
      <c r="BN363" s="22">
        <f t="shared" ref="BN363:BN369" si="278">IF(BL363, ROUND(BM363/BL363*100, 2),0)</f>
        <v>0</v>
      </c>
      <c r="BO363" s="26" t="s">
        <v>604</v>
      </c>
      <c r="BP363" s="30" t="s">
        <v>605</v>
      </c>
      <c r="BQ363" s="13">
        <v>286</v>
      </c>
      <c r="BR363" s="22">
        <v>0</v>
      </c>
      <c r="BS363" s="22">
        <v>0</v>
      </c>
      <c r="BT363" s="22">
        <f t="shared" ref="BT363:BT369" si="279">IF(BR363, ROUND(BS363/BR363*100, 2),0)</f>
        <v>0</v>
      </c>
      <c r="BU363" s="26" t="s">
        <v>604</v>
      </c>
      <c r="BV363" s="30" t="s">
        <v>605</v>
      </c>
      <c r="BW363" s="13">
        <v>286</v>
      </c>
      <c r="BX363" s="22">
        <v>0</v>
      </c>
      <c r="BY363" s="22">
        <v>0</v>
      </c>
      <c r="BZ363" s="22">
        <f t="shared" ref="BZ363:BZ369" si="280">IF(BX363, ROUND(BY363/BX363*100, 2),0)</f>
        <v>0</v>
      </c>
      <c r="CA363" s="26" t="s">
        <v>604</v>
      </c>
      <c r="CB363" s="30" t="s">
        <v>605</v>
      </c>
      <c r="CC363" s="13">
        <v>286</v>
      </c>
      <c r="CD363" s="22">
        <v>0</v>
      </c>
      <c r="CE363" s="22">
        <v>0</v>
      </c>
      <c r="CF363" s="22">
        <f t="shared" ref="CF363:CF369" si="281">IF(CD363, ROUND(CE363/CD363*100, 2),0)</f>
        <v>0</v>
      </c>
      <c r="CG363" s="26" t="s">
        <v>604</v>
      </c>
      <c r="CH363" s="30" t="s">
        <v>605</v>
      </c>
      <c r="CI363" s="13">
        <v>286</v>
      </c>
      <c r="CJ363" s="22">
        <v>1</v>
      </c>
      <c r="CK363" s="22">
        <v>1</v>
      </c>
      <c r="CL363" s="22">
        <f t="shared" ref="CL363:CL369" si="282">IF(CJ363, ROUND(CK363/CJ363*100, 2),0)</f>
        <v>100</v>
      </c>
    </row>
    <row r="364" spans="1:90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267"/>
        <v>6</v>
      </c>
      <c r="E364" s="22">
        <f t="shared" ca="1" si="267"/>
        <v>0</v>
      </c>
      <c r="F364" s="22">
        <f t="shared" ca="1" si="268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26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27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271"/>
        <v>0</v>
      </c>
      <c r="Y364" s="26" t="s">
        <v>606</v>
      </c>
      <c r="Z364" s="27" t="s">
        <v>607</v>
      </c>
      <c r="AA364" s="13">
        <v>287</v>
      </c>
      <c r="AB364" s="22">
        <v>3</v>
      </c>
      <c r="AC364" s="22">
        <v>0</v>
      </c>
      <c r="AD364" s="22">
        <f t="shared" si="27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273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274"/>
        <v>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0</v>
      </c>
      <c r="AV364" s="22">
        <f t="shared" si="275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0</v>
      </c>
      <c r="BB364" s="22">
        <f t="shared" si="276"/>
        <v>0</v>
      </c>
      <c r="BC364" s="26" t="s">
        <v>606</v>
      </c>
      <c r="BD364" s="27" t="s">
        <v>607</v>
      </c>
      <c r="BE364" s="13">
        <v>287</v>
      </c>
      <c r="BF364" s="22">
        <v>0</v>
      </c>
      <c r="BG364" s="22">
        <v>0</v>
      </c>
      <c r="BH364" s="22">
        <f t="shared" si="277"/>
        <v>0</v>
      </c>
      <c r="BI364" s="26" t="s">
        <v>606</v>
      </c>
      <c r="BJ364" s="27" t="s">
        <v>607</v>
      </c>
      <c r="BK364" s="13">
        <v>287</v>
      </c>
      <c r="BL364" s="22">
        <v>0</v>
      </c>
      <c r="BM364" s="22">
        <v>0</v>
      </c>
      <c r="BN364" s="22">
        <f t="shared" si="278"/>
        <v>0</v>
      </c>
      <c r="BO364" s="26" t="s">
        <v>606</v>
      </c>
      <c r="BP364" s="27" t="s">
        <v>607</v>
      </c>
      <c r="BQ364" s="13">
        <v>287</v>
      </c>
      <c r="BR364" s="22">
        <v>0</v>
      </c>
      <c r="BS364" s="22">
        <v>0</v>
      </c>
      <c r="BT364" s="22">
        <f t="shared" si="279"/>
        <v>0</v>
      </c>
      <c r="BU364" s="26" t="s">
        <v>606</v>
      </c>
      <c r="BV364" s="27" t="s">
        <v>607</v>
      </c>
      <c r="BW364" s="13">
        <v>287</v>
      </c>
      <c r="BX364" s="22">
        <v>0</v>
      </c>
      <c r="BY364" s="22">
        <v>0</v>
      </c>
      <c r="BZ364" s="22">
        <f t="shared" si="280"/>
        <v>0</v>
      </c>
      <c r="CA364" s="26" t="s">
        <v>606</v>
      </c>
      <c r="CB364" s="27" t="s">
        <v>607</v>
      </c>
      <c r="CC364" s="13">
        <v>287</v>
      </c>
      <c r="CD364" s="22">
        <v>0</v>
      </c>
      <c r="CE364" s="22">
        <v>0</v>
      </c>
      <c r="CF364" s="22">
        <f t="shared" si="281"/>
        <v>0</v>
      </c>
      <c r="CG364" s="26" t="s">
        <v>606</v>
      </c>
      <c r="CH364" s="27" t="s">
        <v>607</v>
      </c>
      <c r="CI364" s="13">
        <v>287</v>
      </c>
      <c r="CJ364" s="22">
        <v>3</v>
      </c>
      <c r="CK364" s="22">
        <v>0</v>
      </c>
      <c r="CL364" s="22">
        <f t="shared" si="282"/>
        <v>0</v>
      </c>
    </row>
    <row r="365" spans="1:90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267"/>
        <v>12</v>
      </c>
      <c r="E365" s="22">
        <f t="shared" ca="1" si="267"/>
        <v>4</v>
      </c>
      <c r="F365" s="22">
        <f t="shared" ca="1" si="268"/>
        <v>33.33</v>
      </c>
      <c r="G365" s="26" t="s">
        <v>608</v>
      </c>
      <c r="H365" s="27" t="s">
        <v>609</v>
      </c>
      <c r="I365" s="13">
        <v>288</v>
      </c>
      <c r="J365" s="22">
        <v>0</v>
      </c>
      <c r="K365" s="22">
        <v>0</v>
      </c>
      <c r="L365" s="22">
        <f t="shared" si="26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270"/>
        <v>0</v>
      </c>
      <c r="S365" s="26" t="s">
        <v>608</v>
      </c>
      <c r="T365" s="27" t="s">
        <v>609</v>
      </c>
      <c r="U365" s="13">
        <v>288</v>
      </c>
      <c r="V365" s="22">
        <v>2</v>
      </c>
      <c r="W365" s="22">
        <v>0</v>
      </c>
      <c r="X365" s="22">
        <f t="shared" si="271"/>
        <v>0</v>
      </c>
      <c r="Y365" s="26" t="s">
        <v>608</v>
      </c>
      <c r="Z365" s="27" t="s">
        <v>609</v>
      </c>
      <c r="AA365" s="13">
        <v>288</v>
      </c>
      <c r="AB365" s="22">
        <v>2</v>
      </c>
      <c r="AC365" s="22">
        <v>4</v>
      </c>
      <c r="AD365" s="22">
        <f t="shared" si="272"/>
        <v>200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273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274"/>
        <v>0</v>
      </c>
      <c r="AQ365" s="26" t="s">
        <v>608</v>
      </c>
      <c r="AR365" s="27" t="s">
        <v>609</v>
      </c>
      <c r="AS365" s="13">
        <v>288</v>
      </c>
      <c r="AT365" s="22">
        <v>5</v>
      </c>
      <c r="AU365" s="22">
        <v>0</v>
      </c>
      <c r="AV365" s="22">
        <f t="shared" si="275"/>
        <v>0</v>
      </c>
      <c r="AW365" s="26" t="s">
        <v>608</v>
      </c>
      <c r="AX365" s="27" t="s">
        <v>609</v>
      </c>
      <c r="AY365" s="13">
        <v>288</v>
      </c>
      <c r="AZ365" s="22">
        <v>1</v>
      </c>
      <c r="BA365" s="22">
        <v>0</v>
      </c>
      <c r="BB365" s="22">
        <f t="shared" si="276"/>
        <v>0</v>
      </c>
      <c r="BC365" s="26" t="s">
        <v>608</v>
      </c>
      <c r="BD365" s="27" t="s">
        <v>609</v>
      </c>
      <c r="BE365" s="13">
        <v>288</v>
      </c>
      <c r="BF365" s="22">
        <v>0</v>
      </c>
      <c r="BG365" s="22">
        <v>0</v>
      </c>
      <c r="BH365" s="22">
        <f t="shared" si="277"/>
        <v>0</v>
      </c>
      <c r="BI365" s="26" t="s">
        <v>608</v>
      </c>
      <c r="BJ365" s="27" t="s">
        <v>609</v>
      </c>
      <c r="BK365" s="13">
        <v>288</v>
      </c>
      <c r="BL365" s="22">
        <v>0</v>
      </c>
      <c r="BM365" s="22">
        <v>0</v>
      </c>
      <c r="BN365" s="22">
        <f t="shared" si="278"/>
        <v>0</v>
      </c>
      <c r="BO365" s="26" t="s">
        <v>608</v>
      </c>
      <c r="BP365" s="27" t="s">
        <v>609</v>
      </c>
      <c r="BQ365" s="13">
        <v>288</v>
      </c>
      <c r="BR365" s="22">
        <v>0</v>
      </c>
      <c r="BS365" s="22">
        <v>0</v>
      </c>
      <c r="BT365" s="22">
        <f t="shared" si="279"/>
        <v>0</v>
      </c>
      <c r="BU365" s="26" t="s">
        <v>608</v>
      </c>
      <c r="BV365" s="27" t="s">
        <v>609</v>
      </c>
      <c r="BW365" s="13">
        <v>288</v>
      </c>
      <c r="BX365" s="22">
        <v>0</v>
      </c>
      <c r="BY365" s="22">
        <v>0</v>
      </c>
      <c r="BZ365" s="22">
        <f t="shared" si="280"/>
        <v>0</v>
      </c>
      <c r="CA365" s="26" t="s">
        <v>608</v>
      </c>
      <c r="CB365" s="27" t="s">
        <v>609</v>
      </c>
      <c r="CC365" s="13">
        <v>288</v>
      </c>
      <c r="CD365" s="22">
        <v>0</v>
      </c>
      <c r="CE365" s="22">
        <v>0</v>
      </c>
      <c r="CF365" s="22">
        <f t="shared" si="281"/>
        <v>0</v>
      </c>
      <c r="CG365" s="26" t="s">
        <v>608</v>
      </c>
      <c r="CH365" s="27" t="s">
        <v>609</v>
      </c>
      <c r="CI365" s="13">
        <v>288</v>
      </c>
      <c r="CJ365" s="22">
        <v>2</v>
      </c>
      <c r="CK365" s="22">
        <v>0</v>
      </c>
      <c r="CL365" s="22">
        <f t="shared" si="282"/>
        <v>0</v>
      </c>
    </row>
    <row r="366" spans="1:90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267"/>
        <v>0</v>
      </c>
      <c r="E366" s="22">
        <f t="shared" ca="1" si="267"/>
        <v>0</v>
      </c>
      <c r="F366" s="22">
        <f t="shared" ca="1" si="268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26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27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27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27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27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274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275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276"/>
        <v>0</v>
      </c>
      <c r="BC366" s="26" t="s">
        <v>610</v>
      </c>
      <c r="BD366" s="27" t="s">
        <v>611</v>
      </c>
      <c r="BE366" s="13">
        <v>289</v>
      </c>
      <c r="BF366" s="22">
        <v>0</v>
      </c>
      <c r="BG366" s="22">
        <v>0</v>
      </c>
      <c r="BH366" s="22">
        <f t="shared" si="277"/>
        <v>0</v>
      </c>
      <c r="BI366" s="26" t="s">
        <v>610</v>
      </c>
      <c r="BJ366" s="27" t="s">
        <v>611</v>
      </c>
      <c r="BK366" s="13">
        <v>289</v>
      </c>
      <c r="BL366" s="22">
        <v>0</v>
      </c>
      <c r="BM366" s="22">
        <v>0</v>
      </c>
      <c r="BN366" s="22">
        <f t="shared" si="278"/>
        <v>0</v>
      </c>
      <c r="BO366" s="26" t="s">
        <v>610</v>
      </c>
      <c r="BP366" s="27" t="s">
        <v>611</v>
      </c>
      <c r="BQ366" s="13">
        <v>289</v>
      </c>
      <c r="BR366" s="22">
        <v>0</v>
      </c>
      <c r="BS366" s="22">
        <v>0</v>
      </c>
      <c r="BT366" s="22">
        <f t="shared" si="279"/>
        <v>0</v>
      </c>
      <c r="BU366" s="26" t="s">
        <v>610</v>
      </c>
      <c r="BV366" s="27" t="s">
        <v>611</v>
      </c>
      <c r="BW366" s="13">
        <v>289</v>
      </c>
      <c r="BX366" s="22">
        <v>0</v>
      </c>
      <c r="BY366" s="22">
        <v>0</v>
      </c>
      <c r="BZ366" s="22">
        <f t="shared" si="280"/>
        <v>0</v>
      </c>
      <c r="CA366" s="26" t="s">
        <v>610</v>
      </c>
      <c r="CB366" s="27" t="s">
        <v>611</v>
      </c>
      <c r="CC366" s="13">
        <v>289</v>
      </c>
      <c r="CD366" s="22">
        <v>0</v>
      </c>
      <c r="CE366" s="22">
        <v>0</v>
      </c>
      <c r="CF366" s="22">
        <f t="shared" si="281"/>
        <v>0</v>
      </c>
      <c r="CG366" s="26" t="s">
        <v>610</v>
      </c>
      <c r="CH366" s="27" t="s">
        <v>611</v>
      </c>
      <c r="CI366" s="13">
        <v>289</v>
      </c>
      <c r="CJ366" s="22">
        <v>0</v>
      </c>
      <c r="CK366" s="22">
        <v>0</v>
      </c>
      <c r="CL366" s="22">
        <f t="shared" si="282"/>
        <v>0</v>
      </c>
    </row>
    <row r="367" spans="1:90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267"/>
        <v>2</v>
      </c>
      <c r="E367" s="22">
        <f t="shared" ca="1" si="267"/>
        <v>7</v>
      </c>
      <c r="F367" s="22">
        <f t="shared" ca="1" si="268"/>
        <v>350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26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270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271"/>
        <v>0</v>
      </c>
      <c r="Y367" s="26" t="s">
        <v>612</v>
      </c>
      <c r="Z367" s="27" t="s">
        <v>613</v>
      </c>
      <c r="AA367" s="13">
        <v>290</v>
      </c>
      <c r="AB367" s="22">
        <v>1</v>
      </c>
      <c r="AC367" s="22">
        <v>6</v>
      </c>
      <c r="AD367" s="22">
        <f t="shared" si="272"/>
        <v>600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273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274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275"/>
        <v>0</v>
      </c>
      <c r="AW367" s="26" t="s">
        <v>612</v>
      </c>
      <c r="AX367" s="27" t="s">
        <v>613</v>
      </c>
      <c r="AY367" s="13">
        <v>290</v>
      </c>
      <c r="AZ367" s="22">
        <v>0</v>
      </c>
      <c r="BA367" s="22">
        <v>0</v>
      </c>
      <c r="BB367" s="22">
        <f t="shared" si="276"/>
        <v>0</v>
      </c>
      <c r="BC367" s="26" t="s">
        <v>612</v>
      </c>
      <c r="BD367" s="27" t="s">
        <v>613</v>
      </c>
      <c r="BE367" s="13">
        <v>290</v>
      </c>
      <c r="BF367" s="22">
        <v>0</v>
      </c>
      <c r="BG367" s="22">
        <v>0</v>
      </c>
      <c r="BH367" s="22">
        <f t="shared" si="277"/>
        <v>0</v>
      </c>
      <c r="BI367" s="26" t="s">
        <v>612</v>
      </c>
      <c r="BJ367" s="27" t="s">
        <v>613</v>
      </c>
      <c r="BK367" s="13">
        <v>290</v>
      </c>
      <c r="BL367" s="22">
        <v>0</v>
      </c>
      <c r="BM367" s="22">
        <v>0</v>
      </c>
      <c r="BN367" s="22">
        <f t="shared" si="278"/>
        <v>0</v>
      </c>
      <c r="BO367" s="26" t="s">
        <v>612</v>
      </c>
      <c r="BP367" s="27" t="s">
        <v>613</v>
      </c>
      <c r="BQ367" s="13">
        <v>290</v>
      </c>
      <c r="BR367" s="22">
        <v>0</v>
      </c>
      <c r="BS367" s="22">
        <v>0</v>
      </c>
      <c r="BT367" s="22">
        <f t="shared" si="279"/>
        <v>0</v>
      </c>
      <c r="BU367" s="26" t="s">
        <v>612</v>
      </c>
      <c r="BV367" s="27" t="s">
        <v>613</v>
      </c>
      <c r="BW367" s="13">
        <v>290</v>
      </c>
      <c r="BX367" s="22">
        <v>0</v>
      </c>
      <c r="BY367" s="22">
        <v>0</v>
      </c>
      <c r="BZ367" s="22">
        <f t="shared" si="280"/>
        <v>0</v>
      </c>
      <c r="CA367" s="26" t="s">
        <v>612</v>
      </c>
      <c r="CB367" s="27" t="s">
        <v>613</v>
      </c>
      <c r="CC367" s="13">
        <v>290</v>
      </c>
      <c r="CD367" s="22">
        <v>0</v>
      </c>
      <c r="CE367" s="22">
        <v>0</v>
      </c>
      <c r="CF367" s="22">
        <f t="shared" si="281"/>
        <v>0</v>
      </c>
      <c r="CG367" s="26" t="s">
        <v>612</v>
      </c>
      <c r="CH367" s="27" t="s">
        <v>613</v>
      </c>
      <c r="CI367" s="13">
        <v>290</v>
      </c>
      <c r="CJ367" s="22">
        <v>1</v>
      </c>
      <c r="CK367" s="22">
        <v>1</v>
      </c>
      <c r="CL367" s="22">
        <f t="shared" si="282"/>
        <v>100</v>
      </c>
    </row>
    <row r="368" spans="1:90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267"/>
        <v>0</v>
      </c>
      <c r="E368" s="22">
        <f t="shared" ca="1" si="267"/>
        <v>0</v>
      </c>
      <c r="F368" s="22">
        <f t="shared" ca="1" si="268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26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27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27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27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27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274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275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276"/>
        <v>0</v>
      </c>
      <c r="BC368" s="34" t="s">
        <v>614</v>
      </c>
      <c r="BD368" s="35" t="s">
        <v>615</v>
      </c>
      <c r="BE368" s="13">
        <v>291</v>
      </c>
      <c r="BF368" s="22">
        <v>0</v>
      </c>
      <c r="BG368" s="22">
        <v>0</v>
      </c>
      <c r="BH368" s="22">
        <f t="shared" si="277"/>
        <v>0</v>
      </c>
      <c r="BI368" s="34" t="s">
        <v>614</v>
      </c>
      <c r="BJ368" s="35" t="s">
        <v>615</v>
      </c>
      <c r="BK368" s="13">
        <v>291</v>
      </c>
      <c r="BL368" s="22">
        <v>0</v>
      </c>
      <c r="BM368" s="22">
        <v>0</v>
      </c>
      <c r="BN368" s="22">
        <f t="shared" si="278"/>
        <v>0</v>
      </c>
      <c r="BO368" s="34" t="s">
        <v>614</v>
      </c>
      <c r="BP368" s="35" t="s">
        <v>615</v>
      </c>
      <c r="BQ368" s="13">
        <v>291</v>
      </c>
      <c r="BR368" s="22">
        <v>0</v>
      </c>
      <c r="BS368" s="22">
        <v>0</v>
      </c>
      <c r="BT368" s="22">
        <f t="shared" si="279"/>
        <v>0</v>
      </c>
      <c r="BU368" s="34" t="s">
        <v>614</v>
      </c>
      <c r="BV368" s="35" t="s">
        <v>615</v>
      </c>
      <c r="BW368" s="13">
        <v>291</v>
      </c>
      <c r="BX368" s="22">
        <v>0</v>
      </c>
      <c r="BY368" s="22">
        <v>0</v>
      </c>
      <c r="BZ368" s="22">
        <f t="shared" si="280"/>
        <v>0</v>
      </c>
      <c r="CA368" s="34" t="s">
        <v>614</v>
      </c>
      <c r="CB368" s="35" t="s">
        <v>615</v>
      </c>
      <c r="CC368" s="13">
        <v>291</v>
      </c>
      <c r="CD368" s="22">
        <v>0</v>
      </c>
      <c r="CE368" s="22">
        <v>0</v>
      </c>
      <c r="CF368" s="22">
        <f t="shared" si="281"/>
        <v>0</v>
      </c>
      <c r="CG368" s="34" t="s">
        <v>614</v>
      </c>
      <c r="CH368" s="35" t="s">
        <v>615</v>
      </c>
      <c r="CI368" s="13">
        <v>291</v>
      </c>
      <c r="CJ368" s="22">
        <v>0</v>
      </c>
      <c r="CK368" s="22">
        <v>0</v>
      </c>
      <c r="CL368" s="22">
        <f t="shared" si="282"/>
        <v>0</v>
      </c>
    </row>
    <row r="369" spans="1:90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267"/>
        <v>1</v>
      </c>
      <c r="E369" s="22">
        <f t="shared" ca="1" si="267"/>
        <v>6</v>
      </c>
      <c r="F369" s="22">
        <f t="shared" ca="1" si="268"/>
        <v>600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269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270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271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272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273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274"/>
        <v>0</v>
      </c>
      <c r="AQ369" s="26" t="s">
        <v>616</v>
      </c>
      <c r="AR369" s="27" t="s">
        <v>617</v>
      </c>
      <c r="AS369" s="13">
        <v>292</v>
      </c>
      <c r="AT369" s="22">
        <v>0</v>
      </c>
      <c r="AU369" s="22">
        <v>0</v>
      </c>
      <c r="AV369" s="22">
        <f t="shared" si="275"/>
        <v>0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1</v>
      </c>
      <c r="BB369" s="22">
        <f t="shared" si="276"/>
        <v>0</v>
      </c>
      <c r="BC369" s="26" t="s">
        <v>616</v>
      </c>
      <c r="BD369" s="27" t="s">
        <v>617</v>
      </c>
      <c r="BE369" s="13">
        <v>292</v>
      </c>
      <c r="BF369" s="22">
        <v>0</v>
      </c>
      <c r="BG369" s="22">
        <v>0</v>
      </c>
      <c r="BH369" s="22">
        <f t="shared" si="277"/>
        <v>0</v>
      </c>
      <c r="BI369" s="26" t="s">
        <v>616</v>
      </c>
      <c r="BJ369" s="27" t="s">
        <v>617</v>
      </c>
      <c r="BK369" s="13">
        <v>292</v>
      </c>
      <c r="BL369" s="22">
        <v>0</v>
      </c>
      <c r="BM369" s="22">
        <v>0</v>
      </c>
      <c r="BN369" s="22">
        <f t="shared" si="278"/>
        <v>0</v>
      </c>
      <c r="BO369" s="26" t="s">
        <v>616</v>
      </c>
      <c r="BP369" s="27" t="s">
        <v>617</v>
      </c>
      <c r="BQ369" s="13">
        <v>292</v>
      </c>
      <c r="BR369" s="22">
        <v>1</v>
      </c>
      <c r="BS369" s="22">
        <v>1</v>
      </c>
      <c r="BT369" s="22">
        <f t="shared" si="279"/>
        <v>100</v>
      </c>
      <c r="BU369" s="26" t="s">
        <v>616</v>
      </c>
      <c r="BV369" s="27" t="s">
        <v>617</v>
      </c>
      <c r="BW369" s="13">
        <v>292</v>
      </c>
      <c r="BX369" s="22">
        <v>0</v>
      </c>
      <c r="BY369" s="22">
        <v>0</v>
      </c>
      <c r="BZ369" s="22">
        <f t="shared" si="280"/>
        <v>0</v>
      </c>
      <c r="CA369" s="26" t="s">
        <v>616</v>
      </c>
      <c r="CB369" s="27" t="s">
        <v>617</v>
      </c>
      <c r="CC369" s="13">
        <v>292</v>
      </c>
      <c r="CD369" s="22">
        <v>0</v>
      </c>
      <c r="CE369" s="22">
        <v>0</v>
      </c>
      <c r="CF369" s="22">
        <f t="shared" si="281"/>
        <v>0</v>
      </c>
      <c r="CG369" s="26" t="s">
        <v>616</v>
      </c>
      <c r="CH369" s="27" t="s">
        <v>617</v>
      </c>
      <c r="CI369" s="13">
        <v>292</v>
      </c>
      <c r="CJ369" s="22">
        <v>0</v>
      </c>
      <c r="CK369" s="22">
        <v>4</v>
      </c>
      <c r="CL369" s="22">
        <f t="shared" si="282"/>
        <v>0</v>
      </c>
    </row>
    <row r="370" spans="1:90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  <c r="BC370" s="39"/>
      <c r="BD370" s="39"/>
      <c r="BE370" s="39"/>
      <c r="BF370" s="39"/>
      <c r="BG370" s="39"/>
      <c r="BH370" s="37"/>
      <c r="BI370" s="39"/>
      <c r="BJ370" s="39"/>
      <c r="BK370" s="39"/>
      <c r="BL370" s="39"/>
      <c r="BM370" s="39"/>
      <c r="BN370" s="37"/>
      <c r="BO370" s="39"/>
      <c r="BP370" s="39"/>
      <c r="BQ370" s="39"/>
      <c r="BR370" s="39"/>
      <c r="BS370" s="39"/>
      <c r="BT370" s="37"/>
      <c r="BU370" s="39"/>
      <c r="BV370" s="39"/>
      <c r="BW370" s="39"/>
      <c r="BX370" s="39"/>
      <c r="BY370" s="39"/>
      <c r="BZ370" s="37"/>
      <c r="CA370" s="39"/>
      <c r="CB370" s="39"/>
      <c r="CC370" s="39"/>
      <c r="CD370" s="39"/>
      <c r="CE370" s="39"/>
      <c r="CF370" s="37"/>
      <c r="CG370" s="39"/>
      <c r="CH370" s="39"/>
      <c r="CI370" s="39"/>
      <c r="CJ370" s="39"/>
      <c r="CK370" s="39"/>
      <c r="CL370" s="37"/>
    </row>
    <row r="371" spans="1:90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  <c r="BC371" s="39"/>
      <c r="BD371" s="39"/>
      <c r="BE371" s="39"/>
      <c r="BF371" s="39"/>
      <c r="BG371" s="39"/>
      <c r="BH371" s="37"/>
      <c r="BI371" s="39"/>
      <c r="BJ371" s="39"/>
      <c r="BK371" s="39"/>
      <c r="BL371" s="39"/>
      <c r="BM371" s="39"/>
      <c r="BN371" s="37"/>
      <c r="BO371" s="39"/>
      <c r="BP371" s="39"/>
      <c r="BQ371" s="39"/>
      <c r="BR371" s="39"/>
      <c r="BS371" s="39"/>
      <c r="BT371" s="37"/>
      <c r="BU371" s="39"/>
      <c r="BV371" s="39"/>
      <c r="BW371" s="39"/>
      <c r="BX371" s="39"/>
      <c r="BY371" s="39"/>
      <c r="BZ371" s="37"/>
      <c r="CA371" s="39"/>
      <c r="CB371" s="39"/>
      <c r="CC371" s="39"/>
      <c r="CD371" s="39"/>
      <c r="CE371" s="39"/>
      <c r="CF371" s="37"/>
      <c r="CG371" s="39"/>
      <c r="CH371" s="39"/>
      <c r="CI371" s="39"/>
      <c r="CJ371" s="39"/>
      <c r="CK371" s="39"/>
      <c r="CL371" s="37"/>
    </row>
    <row r="372" spans="1:90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  <c r="BC372" s="39"/>
      <c r="BD372" s="39"/>
      <c r="BE372" s="39"/>
      <c r="BF372" s="39"/>
      <c r="BG372" s="39"/>
      <c r="BH372" s="37"/>
      <c r="BI372" s="39"/>
      <c r="BJ372" s="39"/>
      <c r="BK372" s="39"/>
      <c r="BL372" s="39"/>
      <c r="BM372" s="39"/>
      <c r="BN372" s="37"/>
      <c r="BO372" s="39"/>
      <c r="BP372" s="39"/>
      <c r="BQ372" s="39"/>
      <c r="BR372" s="39"/>
      <c r="BS372" s="39"/>
      <c r="BT372" s="37"/>
      <c r="BU372" s="39"/>
      <c r="BV372" s="39"/>
      <c r="BW372" s="39"/>
      <c r="BX372" s="39"/>
      <c r="BY372" s="39"/>
      <c r="BZ372" s="37"/>
      <c r="CA372" s="39"/>
      <c r="CB372" s="39"/>
      <c r="CC372" s="39"/>
      <c r="CD372" s="39"/>
      <c r="CE372" s="39"/>
      <c r="CF372" s="37"/>
      <c r="CG372" s="39"/>
      <c r="CH372" s="39"/>
      <c r="CI372" s="39"/>
      <c r="CJ372" s="39"/>
      <c r="CK372" s="39"/>
      <c r="CL372" s="37"/>
    </row>
    <row r="373" spans="1:90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  <c r="BC373" s="39"/>
      <c r="BD373" s="39"/>
      <c r="BE373" s="39"/>
      <c r="BF373" s="39"/>
      <c r="BG373" s="39"/>
      <c r="BH373" s="37"/>
      <c r="BI373" s="39"/>
      <c r="BJ373" s="39"/>
      <c r="BK373" s="39"/>
      <c r="BL373" s="39"/>
      <c r="BM373" s="39"/>
      <c r="BN373" s="37"/>
      <c r="BO373" s="39"/>
      <c r="BP373" s="39"/>
      <c r="BQ373" s="39"/>
      <c r="BR373" s="39"/>
      <c r="BS373" s="39"/>
      <c r="BT373" s="37"/>
      <c r="BU373" s="39"/>
      <c r="BV373" s="39"/>
      <c r="BW373" s="39"/>
      <c r="BX373" s="39"/>
      <c r="BY373" s="39"/>
      <c r="BZ373" s="37"/>
      <c r="CA373" s="39"/>
      <c r="CB373" s="39"/>
      <c r="CC373" s="39"/>
      <c r="CD373" s="39"/>
      <c r="CE373" s="39"/>
      <c r="CF373" s="37"/>
      <c r="CG373" s="39"/>
      <c r="CH373" s="39"/>
      <c r="CI373" s="39"/>
      <c r="CJ373" s="39"/>
      <c r="CK373" s="39"/>
      <c r="CL373" s="37"/>
    </row>
    <row r="374" spans="1:90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  <c r="BC374" s="39"/>
      <c r="BD374" s="39"/>
      <c r="BE374" s="39"/>
      <c r="BF374" s="39"/>
      <c r="BG374" s="39"/>
      <c r="BH374" s="37"/>
      <c r="BI374" s="39"/>
      <c r="BJ374" s="39"/>
      <c r="BK374" s="39"/>
      <c r="BL374" s="39"/>
      <c r="BM374" s="39"/>
      <c r="BN374" s="37"/>
      <c r="BO374" s="39"/>
      <c r="BP374" s="39"/>
      <c r="BQ374" s="39"/>
      <c r="BR374" s="39"/>
      <c r="BS374" s="39"/>
      <c r="BT374" s="37"/>
      <c r="BU374" s="39"/>
      <c r="BV374" s="39"/>
      <c r="BW374" s="39"/>
      <c r="BX374" s="39"/>
      <c r="BY374" s="39"/>
      <c r="BZ374" s="37"/>
      <c r="CA374" s="39"/>
      <c r="CB374" s="39"/>
      <c r="CC374" s="39"/>
      <c r="CD374" s="39"/>
      <c r="CE374" s="39"/>
      <c r="CF374" s="37"/>
      <c r="CG374" s="39"/>
      <c r="CH374" s="39"/>
      <c r="CI374" s="39"/>
      <c r="CJ374" s="39"/>
      <c r="CK374" s="39"/>
      <c r="CL374" s="37"/>
    </row>
    <row r="375" spans="1:90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  <c r="BC375" s="39"/>
      <c r="BD375" s="39"/>
      <c r="BE375" s="39"/>
      <c r="BF375" s="39"/>
      <c r="BG375" s="39"/>
      <c r="BH375" s="37"/>
      <c r="BI375" s="39"/>
      <c r="BJ375" s="39"/>
      <c r="BK375" s="39"/>
      <c r="BL375" s="39"/>
      <c r="BM375" s="39"/>
      <c r="BN375" s="37"/>
      <c r="BO375" s="39"/>
      <c r="BP375" s="39"/>
      <c r="BQ375" s="39"/>
      <c r="BR375" s="39"/>
      <c r="BS375" s="39"/>
      <c r="BT375" s="37"/>
      <c r="BU375" s="39"/>
      <c r="BV375" s="39"/>
      <c r="BW375" s="39"/>
      <c r="BX375" s="39"/>
      <c r="BY375" s="39"/>
      <c r="BZ375" s="37"/>
      <c r="CA375" s="39"/>
      <c r="CB375" s="39"/>
      <c r="CC375" s="39"/>
      <c r="CD375" s="39"/>
      <c r="CE375" s="39"/>
      <c r="CF375" s="37"/>
      <c r="CG375" s="39"/>
      <c r="CH375" s="39"/>
      <c r="CI375" s="39"/>
      <c r="CJ375" s="39"/>
      <c r="CK375" s="39"/>
      <c r="CL375" s="37"/>
    </row>
    <row r="376" spans="1:90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  <c r="BC376" s="39"/>
      <c r="BD376" s="39"/>
      <c r="BE376" s="39"/>
      <c r="BF376" s="39"/>
      <c r="BG376" s="39"/>
      <c r="BH376" s="37"/>
      <c r="BI376" s="39"/>
      <c r="BJ376" s="39"/>
      <c r="BK376" s="39"/>
      <c r="BL376" s="39"/>
      <c r="BM376" s="39"/>
      <c r="BN376" s="37"/>
      <c r="BO376" s="39"/>
      <c r="BP376" s="39"/>
      <c r="BQ376" s="39"/>
      <c r="BR376" s="39"/>
      <c r="BS376" s="39"/>
      <c r="BT376" s="37"/>
      <c r="BU376" s="39"/>
      <c r="BV376" s="39"/>
      <c r="BW376" s="39"/>
      <c r="BX376" s="39"/>
      <c r="BY376" s="39"/>
      <c r="BZ376" s="37"/>
      <c r="CA376" s="39"/>
      <c r="CB376" s="39"/>
      <c r="CC376" s="39"/>
      <c r="CD376" s="39"/>
      <c r="CE376" s="39"/>
      <c r="CF376" s="37"/>
      <c r="CG376" s="39"/>
      <c r="CH376" s="39"/>
      <c r="CI376" s="39"/>
      <c r="CJ376" s="39"/>
      <c r="CK376" s="39"/>
      <c r="CL376" s="37"/>
    </row>
    <row r="377" spans="1:90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  <c r="BC377" s="39"/>
      <c r="BD377" s="39"/>
      <c r="BE377" s="39"/>
      <c r="BF377" s="39"/>
      <c r="BG377" s="39"/>
      <c r="BH377" s="37"/>
      <c r="BI377" s="39"/>
      <c r="BJ377" s="39"/>
      <c r="BK377" s="39"/>
      <c r="BL377" s="39"/>
      <c r="BM377" s="39"/>
      <c r="BN377" s="37"/>
      <c r="BO377" s="39"/>
      <c r="BP377" s="39"/>
      <c r="BQ377" s="39"/>
      <c r="BR377" s="39"/>
      <c r="BS377" s="39"/>
      <c r="BT377" s="37"/>
      <c r="BU377" s="39"/>
      <c r="BV377" s="39"/>
      <c r="BW377" s="39"/>
      <c r="BX377" s="39"/>
      <c r="BY377" s="39"/>
      <c r="BZ377" s="37"/>
      <c r="CA377" s="39"/>
      <c r="CB377" s="39"/>
      <c r="CC377" s="39"/>
      <c r="CD377" s="39"/>
      <c r="CE377" s="39"/>
      <c r="CF377" s="37"/>
      <c r="CG377" s="39"/>
      <c r="CH377" s="39"/>
      <c r="CI377" s="39"/>
      <c r="CJ377" s="39"/>
      <c r="CK377" s="39"/>
      <c r="CL377" s="37"/>
    </row>
    <row r="378" spans="1:90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  <c r="BC378" s="39"/>
      <c r="BD378" s="39"/>
      <c r="BE378" s="39"/>
      <c r="BF378" s="39"/>
      <c r="BG378" s="39"/>
      <c r="BH378" s="37"/>
      <c r="BI378" s="39"/>
      <c r="BJ378" s="39"/>
      <c r="BK378" s="39"/>
      <c r="BL378" s="39"/>
      <c r="BM378" s="39"/>
      <c r="BN378" s="37"/>
      <c r="BO378" s="39"/>
      <c r="BP378" s="39"/>
      <c r="BQ378" s="39"/>
      <c r="BR378" s="39"/>
      <c r="BS378" s="39"/>
      <c r="BT378" s="37"/>
      <c r="BU378" s="39"/>
      <c r="BV378" s="39"/>
      <c r="BW378" s="39"/>
      <c r="BX378" s="39"/>
      <c r="BY378" s="39"/>
      <c r="BZ378" s="37"/>
      <c r="CA378" s="39"/>
      <c r="CB378" s="39"/>
      <c r="CC378" s="39"/>
      <c r="CD378" s="39"/>
      <c r="CE378" s="39"/>
      <c r="CF378" s="37"/>
      <c r="CG378" s="39"/>
      <c r="CH378" s="39"/>
      <c r="CI378" s="39"/>
      <c r="CJ378" s="39"/>
      <c r="CK378" s="39"/>
      <c r="CL378" s="37"/>
    </row>
    <row r="379" spans="1:90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  <c r="BC379" s="39"/>
      <c r="BD379" s="39"/>
      <c r="BE379" s="39"/>
      <c r="BF379" s="39"/>
      <c r="BG379" s="39"/>
      <c r="BH379" s="37"/>
      <c r="BI379" s="39"/>
      <c r="BJ379" s="39"/>
      <c r="BK379" s="39"/>
      <c r="BL379" s="39"/>
      <c r="BM379" s="39"/>
      <c r="BN379" s="37"/>
      <c r="BO379" s="39"/>
      <c r="BP379" s="39"/>
      <c r="BQ379" s="39"/>
      <c r="BR379" s="39"/>
      <c r="BS379" s="39"/>
      <c r="BT379" s="37"/>
      <c r="BU379" s="39"/>
      <c r="BV379" s="39"/>
      <c r="BW379" s="39"/>
      <c r="BX379" s="39"/>
      <c r="BY379" s="39"/>
      <c r="BZ379" s="37"/>
      <c r="CA379" s="39"/>
      <c r="CB379" s="39"/>
      <c r="CC379" s="39"/>
      <c r="CD379" s="39"/>
      <c r="CE379" s="39"/>
      <c r="CF379" s="37"/>
      <c r="CG379" s="39"/>
      <c r="CH379" s="39"/>
      <c r="CI379" s="39"/>
      <c r="CJ379" s="39"/>
      <c r="CK379" s="39"/>
      <c r="CL379" s="37"/>
    </row>
    <row r="380" spans="1:90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  <c r="BC380" s="39"/>
      <c r="BD380" s="39"/>
      <c r="BE380" s="39"/>
      <c r="BF380" s="39"/>
      <c r="BG380" s="39"/>
      <c r="BH380" s="40"/>
      <c r="BI380" s="39"/>
      <c r="BJ380" s="39"/>
      <c r="BK380" s="39"/>
      <c r="BL380" s="39"/>
      <c r="BM380" s="39"/>
      <c r="BN380" s="40"/>
      <c r="BO380" s="39"/>
      <c r="BP380" s="39"/>
      <c r="BQ380" s="39"/>
      <c r="BR380" s="39"/>
      <c r="BS380" s="39"/>
      <c r="BT380" s="40"/>
      <c r="BU380" s="39"/>
      <c r="BV380" s="39"/>
      <c r="BW380" s="39"/>
      <c r="BX380" s="39"/>
      <c r="BY380" s="39"/>
      <c r="BZ380" s="40"/>
      <c r="CA380" s="39"/>
      <c r="CB380" s="39"/>
      <c r="CC380" s="39"/>
      <c r="CD380" s="39"/>
      <c r="CE380" s="39"/>
      <c r="CF380" s="40"/>
      <c r="CG380" s="39"/>
      <c r="CH380" s="39"/>
      <c r="CI380" s="39"/>
      <c r="CJ380" s="39"/>
      <c r="CK380" s="39"/>
      <c r="CL380" s="40"/>
    </row>
    <row r="381" spans="1:90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  <c r="BC381" s="39"/>
      <c r="BD381" s="39"/>
      <c r="BE381" s="39"/>
      <c r="BF381" s="39"/>
      <c r="BG381" s="39"/>
      <c r="BH381" s="40"/>
      <c r="BI381" s="39"/>
      <c r="BJ381" s="39"/>
      <c r="BK381" s="39"/>
      <c r="BL381" s="39"/>
      <c r="BM381" s="39"/>
      <c r="BN381" s="40"/>
      <c r="BO381" s="39"/>
      <c r="BP381" s="39"/>
      <c r="BQ381" s="39"/>
      <c r="BR381" s="39"/>
      <c r="BS381" s="39"/>
      <c r="BT381" s="40"/>
      <c r="BU381" s="39"/>
      <c r="BV381" s="39"/>
      <c r="BW381" s="39"/>
      <c r="BX381" s="39"/>
      <c r="BY381" s="39"/>
      <c r="BZ381" s="40"/>
      <c r="CA381" s="39"/>
      <c r="CB381" s="39"/>
      <c r="CC381" s="39"/>
      <c r="CD381" s="39"/>
      <c r="CE381" s="39"/>
      <c r="CF381" s="40"/>
      <c r="CG381" s="39"/>
      <c r="CH381" s="39"/>
      <c r="CI381" s="39"/>
      <c r="CJ381" s="39"/>
      <c r="CK381" s="39"/>
      <c r="CL381" s="40"/>
    </row>
    <row r="382" spans="1:90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  <c r="BC382" s="39"/>
      <c r="BD382" s="39"/>
      <c r="BE382" s="39"/>
      <c r="BF382" s="39"/>
      <c r="BG382" s="39"/>
      <c r="BH382" s="40"/>
      <c r="BI382" s="39"/>
      <c r="BJ382" s="39"/>
      <c r="BK382" s="39"/>
      <c r="BL382" s="39"/>
      <c r="BM382" s="39"/>
      <c r="BN382" s="40"/>
      <c r="BO382" s="39"/>
      <c r="BP382" s="39"/>
      <c r="BQ382" s="39"/>
      <c r="BR382" s="39"/>
      <c r="BS382" s="39"/>
      <c r="BT382" s="40"/>
      <c r="BU382" s="39"/>
      <c r="BV382" s="39"/>
      <c r="BW382" s="39"/>
      <c r="BX382" s="39"/>
      <c r="BY382" s="39"/>
      <c r="BZ382" s="40"/>
      <c r="CA382" s="39"/>
      <c r="CB382" s="39"/>
      <c r="CC382" s="39"/>
      <c r="CD382" s="39"/>
      <c r="CE382" s="39"/>
      <c r="CF382" s="40"/>
      <c r="CG382" s="39"/>
      <c r="CH382" s="39"/>
      <c r="CI382" s="39"/>
      <c r="CJ382" s="39"/>
      <c r="CK382" s="39"/>
      <c r="CL382" s="40"/>
    </row>
    <row r="383" spans="1:90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  <c r="BC383" s="39"/>
      <c r="BD383" s="39"/>
      <c r="BE383" s="39"/>
      <c r="BF383" s="39"/>
      <c r="BG383" s="39"/>
      <c r="BH383" s="40"/>
      <c r="BI383" s="39"/>
      <c r="BJ383" s="39"/>
      <c r="BK383" s="39"/>
      <c r="BL383" s="39"/>
      <c r="BM383" s="39"/>
      <c r="BN383" s="40"/>
      <c r="BO383" s="39"/>
      <c r="BP383" s="39"/>
      <c r="BQ383" s="39"/>
      <c r="BR383" s="39"/>
      <c r="BS383" s="39"/>
      <c r="BT383" s="40"/>
      <c r="BU383" s="39"/>
      <c r="BV383" s="39"/>
      <c r="BW383" s="39"/>
      <c r="BX383" s="39"/>
      <c r="BY383" s="39"/>
      <c r="BZ383" s="40"/>
      <c r="CA383" s="39"/>
      <c r="CB383" s="39"/>
      <c r="CC383" s="39"/>
      <c r="CD383" s="39"/>
      <c r="CE383" s="39"/>
      <c r="CF383" s="40"/>
      <c r="CG383" s="39"/>
      <c r="CH383" s="39"/>
      <c r="CI383" s="39"/>
      <c r="CJ383" s="39"/>
      <c r="CK383" s="39"/>
      <c r="CL383" s="40"/>
    </row>
    <row r="384" spans="1:90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  <c r="BC384" s="39"/>
      <c r="BD384" s="39"/>
      <c r="BE384" s="39"/>
      <c r="BF384" s="39"/>
      <c r="BG384" s="39"/>
      <c r="BH384" s="40"/>
      <c r="BI384" s="39"/>
      <c r="BJ384" s="39"/>
      <c r="BK384" s="39"/>
      <c r="BL384" s="39"/>
      <c r="BM384" s="39"/>
      <c r="BN384" s="40"/>
      <c r="BO384" s="39"/>
      <c r="BP384" s="39"/>
      <c r="BQ384" s="39"/>
      <c r="BR384" s="39"/>
      <c r="BS384" s="39"/>
      <c r="BT384" s="40"/>
      <c r="BU384" s="39"/>
      <c r="BV384" s="39"/>
      <c r="BW384" s="39"/>
      <c r="BX384" s="39"/>
      <c r="BY384" s="39"/>
      <c r="BZ384" s="40"/>
      <c r="CA384" s="39"/>
      <c r="CB384" s="39"/>
      <c r="CC384" s="39"/>
      <c r="CD384" s="39"/>
      <c r="CE384" s="39"/>
      <c r="CF384" s="40"/>
      <c r="CG384" s="39"/>
      <c r="CH384" s="39"/>
      <c r="CI384" s="39"/>
      <c r="CJ384" s="39"/>
      <c r="CK384" s="39"/>
      <c r="CL384" s="40"/>
    </row>
    <row r="385" spans="1:90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  <c r="BC385" s="39"/>
      <c r="BD385" s="39"/>
      <c r="BE385" s="39"/>
      <c r="BF385" s="39"/>
      <c r="BG385" s="39"/>
      <c r="BH385" s="40"/>
      <c r="BI385" s="39"/>
      <c r="BJ385" s="39"/>
      <c r="BK385" s="39"/>
      <c r="BL385" s="39"/>
      <c r="BM385" s="39"/>
      <c r="BN385" s="40"/>
      <c r="BO385" s="39"/>
      <c r="BP385" s="39"/>
      <c r="BQ385" s="39"/>
      <c r="BR385" s="39"/>
      <c r="BS385" s="39"/>
      <c r="BT385" s="40"/>
      <c r="BU385" s="39"/>
      <c r="BV385" s="39"/>
      <c r="BW385" s="39"/>
      <c r="BX385" s="39"/>
      <c r="BY385" s="39"/>
      <c r="BZ385" s="40"/>
      <c r="CA385" s="39"/>
      <c r="CB385" s="39"/>
      <c r="CC385" s="39"/>
      <c r="CD385" s="39"/>
      <c r="CE385" s="39"/>
      <c r="CF385" s="40"/>
      <c r="CG385" s="39"/>
      <c r="CH385" s="39"/>
      <c r="CI385" s="39"/>
      <c r="CJ385" s="39"/>
      <c r="CK385" s="39"/>
      <c r="CL385" s="40"/>
    </row>
    <row r="386" spans="1:90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  <c r="BC386" s="39"/>
      <c r="BD386" s="39"/>
      <c r="BE386" s="39"/>
      <c r="BF386" s="39"/>
      <c r="BG386" s="39"/>
      <c r="BH386" s="40"/>
      <c r="BI386" s="39"/>
      <c r="BJ386" s="39"/>
      <c r="BK386" s="39"/>
      <c r="BL386" s="39"/>
      <c r="BM386" s="39"/>
      <c r="BN386" s="40"/>
      <c r="BO386" s="39"/>
      <c r="BP386" s="39"/>
      <c r="BQ386" s="39"/>
      <c r="BR386" s="39"/>
      <c r="BS386" s="39"/>
      <c r="BT386" s="40"/>
      <c r="BU386" s="39"/>
      <c r="BV386" s="39"/>
      <c r="BW386" s="39"/>
      <c r="BX386" s="39"/>
      <c r="BY386" s="39"/>
      <c r="BZ386" s="40"/>
      <c r="CA386" s="39"/>
      <c r="CB386" s="39"/>
      <c r="CC386" s="39"/>
      <c r="CD386" s="39"/>
      <c r="CE386" s="39"/>
      <c r="CF386" s="40"/>
      <c r="CG386" s="39"/>
      <c r="CH386" s="39"/>
      <c r="CI386" s="39"/>
      <c r="CJ386" s="39"/>
      <c r="CK386" s="39"/>
      <c r="CL386" s="40"/>
    </row>
    <row r="387" spans="1:90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  <c r="BC387" s="39"/>
      <c r="BD387" s="39"/>
      <c r="BE387" s="39"/>
      <c r="BF387" s="39"/>
      <c r="BG387" s="39"/>
      <c r="BH387" s="40"/>
      <c r="BI387" s="39"/>
      <c r="BJ387" s="39"/>
      <c r="BK387" s="39"/>
      <c r="BL387" s="39"/>
      <c r="BM387" s="39"/>
      <c r="BN387" s="40"/>
      <c r="BO387" s="39"/>
      <c r="BP387" s="39"/>
      <c r="BQ387" s="39"/>
      <c r="BR387" s="39"/>
      <c r="BS387" s="39"/>
      <c r="BT387" s="40"/>
      <c r="BU387" s="39"/>
      <c r="BV387" s="39"/>
      <c r="BW387" s="39"/>
      <c r="BX387" s="39"/>
      <c r="BY387" s="39"/>
      <c r="BZ387" s="40"/>
      <c r="CA387" s="39"/>
      <c r="CB387" s="39"/>
      <c r="CC387" s="39"/>
      <c r="CD387" s="39"/>
      <c r="CE387" s="39"/>
      <c r="CF387" s="40"/>
      <c r="CG387" s="39"/>
      <c r="CH387" s="39"/>
      <c r="CI387" s="39"/>
      <c r="CJ387" s="39"/>
      <c r="CK387" s="39"/>
      <c r="CL387" s="40"/>
    </row>
    <row r="388" spans="1:90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  <c r="BC388" s="39"/>
      <c r="BD388" s="39"/>
      <c r="BE388" s="39"/>
      <c r="BF388" s="39"/>
      <c r="BG388" s="39"/>
      <c r="BH388" s="40"/>
      <c r="BI388" s="39"/>
      <c r="BJ388" s="39"/>
      <c r="BK388" s="39"/>
      <c r="BL388" s="39"/>
      <c r="BM388" s="39"/>
      <c r="BN388" s="40"/>
      <c r="BO388" s="39"/>
      <c r="BP388" s="39"/>
      <c r="BQ388" s="39"/>
      <c r="BR388" s="39"/>
      <c r="BS388" s="39"/>
      <c r="BT388" s="40"/>
      <c r="BU388" s="39"/>
      <c r="BV388" s="39"/>
      <c r="BW388" s="39"/>
      <c r="BX388" s="39"/>
      <c r="BY388" s="39"/>
      <c r="BZ388" s="40"/>
      <c r="CA388" s="39"/>
      <c r="CB388" s="39"/>
      <c r="CC388" s="39"/>
      <c r="CD388" s="39"/>
      <c r="CE388" s="39"/>
      <c r="CF388" s="40"/>
      <c r="CG388" s="39"/>
      <c r="CH388" s="39"/>
      <c r="CI388" s="39"/>
      <c r="CJ388" s="39"/>
      <c r="CK388" s="39"/>
      <c r="CL388" s="40"/>
    </row>
    <row r="389" spans="1:90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  <c r="BC389" s="39"/>
      <c r="BD389" s="39"/>
      <c r="BE389" s="39"/>
      <c r="BF389" s="39"/>
      <c r="BG389" s="39"/>
      <c r="BH389" s="40"/>
      <c r="BI389" s="39"/>
      <c r="BJ389" s="39"/>
      <c r="BK389" s="39"/>
      <c r="BL389" s="39"/>
      <c r="BM389" s="39"/>
      <c r="BN389" s="40"/>
      <c r="BO389" s="39"/>
      <c r="BP389" s="39"/>
      <c r="BQ389" s="39"/>
      <c r="BR389" s="39"/>
      <c r="BS389" s="39"/>
      <c r="BT389" s="40"/>
      <c r="BU389" s="39"/>
      <c r="BV389" s="39"/>
      <c r="BW389" s="39"/>
      <c r="BX389" s="39"/>
      <c r="BY389" s="39"/>
      <c r="BZ389" s="40"/>
      <c r="CA389" s="39"/>
      <c r="CB389" s="39"/>
      <c r="CC389" s="39"/>
      <c r="CD389" s="39"/>
      <c r="CE389" s="39"/>
      <c r="CF389" s="40"/>
      <c r="CG389" s="39"/>
      <c r="CH389" s="39"/>
      <c r="CI389" s="39"/>
      <c r="CJ389" s="39"/>
      <c r="CK389" s="39"/>
      <c r="CL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</cols>
  <sheetData>
    <row r="1" spans="1:42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</row>
    <row r="2" spans="1:42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</row>
    <row r="3" spans="1:42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</row>
    <row r="4" spans="1:42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</row>
    <row r="5" spans="1:42" ht="14.25" customHeight="1" x14ac:dyDescent="0.25">
      <c r="A5" s="6"/>
      <c r="B5" s="7" t="s">
        <v>623</v>
      </c>
      <c r="C5" s="4"/>
      <c r="D5" s="4"/>
      <c r="E5" s="4"/>
      <c r="F5" s="4"/>
      <c r="G5" s="6"/>
      <c r="H5" s="72" t="s">
        <v>686</v>
      </c>
      <c r="I5" s="4"/>
      <c r="J5" s="4"/>
      <c r="K5" s="4"/>
      <c r="L5" s="4"/>
      <c r="M5" s="6"/>
      <c r="N5" s="112" t="s">
        <v>687</v>
      </c>
      <c r="O5" s="4"/>
      <c r="P5" s="4"/>
      <c r="Q5" s="4"/>
      <c r="R5" s="4"/>
      <c r="S5" s="6"/>
      <c r="T5" s="120" t="s">
        <v>688</v>
      </c>
      <c r="U5" s="4"/>
      <c r="V5" s="4"/>
      <c r="W5" s="4"/>
      <c r="X5" s="4"/>
      <c r="Y5" s="6"/>
      <c r="Z5" s="125" t="s">
        <v>689</v>
      </c>
      <c r="AA5" s="4"/>
      <c r="AB5" s="4"/>
      <c r="AC5" s="4"/>
      <c r="AD5" s="4"/>
      <c r="AE5" s="6"/>
      <c r="AF5" s="124" t="s">
        <v>690</v>
      </c>
      <c r="AG5" s="4"/>
      <c r="AH5" s="4"/>
      <c r="AI5" s="4"/>
      <c r="AJ5" s="4"/>
      <c r="AK5" s="6"/>
      <c r="AL5" s="129" t="s">
        <v>691</v>
      </c>
      <c r="AM5" s="4"/>
      <c r="AN5" s="4"/>
      <c r="AO5" s="4"/>
      <c r="AP5" s="4"/>
    </row>
    <row r="6" spans="1:42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</row>
    <row r="7" spans="1:42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</row>
    <row r="8" spans="1:42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</row>
    <row r="9" spans="1:42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</row>
    <row r="10" spans="1:42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SUM(OFFSET(D10,0,6),OFFSET(D10,0,12),OFFSET(D10,0,18),OFFSET(D10,0,24),OFFSET(D10,0,30),OFFSET(D10,0,36))</f>
        <v>576488</v>
      </c>
      <c r="E10" s="22">
        <f ca="1">SUM(OFFSET(E10,0,6),OFFSET(E10,0,12),OFFSET(E10,0,18),OFFSET(E10,0,24),OFFSET(E10,0,30),OFFSET(E10,0,36))</f>
        <v>590601</v>
      </c>
      <c r="F10" s="22">
        <f ca="1">IF(D10, ROUND(E10/D10*100, 2),0)</f>
        <v>102.45</v>
      </c>
      <c r="G10" s="20" t="s">
        <v>13</v>
      </c>
      <c r="H10" s="21" t="s">
        <v>14</v>
      </c>
      <c r="I10" s="13" t="s">
        <v>15</v>
      </c>
      <c r="J10" s="22">
        <v>25597</v>
      </c>
      <c r="K10" s="22">
        <v>26799</v>
      </c>
      <c r="L10" s="22">
        <f>IF(J10, ROUND(K10/J10*100, 2),0)</f>
        <v>104.7</v>
      </c>
      <c r="M10" s="20" t="s">
        <v>13</v>
      </c>
      <c r="N10" s="21" t="s">
        <v>14</v>
      </c>
      <c r="O10" s="13" t="s">
        <v>15</v>
      </c>
      <c r="P10" s="22">
        <v>227125</v>
      </c>
      <c r="Q10" s="22">
        <v>230001</v>
      </c>
      <c r="R10" s="22">
        <f>IF(P10, ROUND(Q10/P10*100, 2),0)</f>
        <v>101.27</v>
      </c>
      <c r="S10" s="20" t="s">
        <v>13</v>
      </c>
      <c r="T10" s="21" t="s">
        <v>14</v>
      </c>
      <c r="U10" s="13" t="s">
        <v>15</v>
      </c>
      <c r="V10" s="22">
        <v>74139</v>
      </c>
      <c r="W10" s="22">
        <v>76574</v>
      </c>
      <c r="X10" s="22">
        <f>IF(V10, ROUND(W10/V10*100, 2),0)</f>
        <v>103.28</v>
      </c>
      <c r="Y10" s="20" t="s">
        <v>13</v>
      </c>
      <c r="Z10" s="21" t="s">
        <v>14</v>
      </c>
      <c r="AA10" s="13" t="s">
        <v>15</v>
      </c>
      <c r="AB10" s="22">
        <v>154008</v>
      </c>
      <c r="AC10" s="22">
        <v>157084</v>
      </c>
      <c r="AD10" s="22">
        <f>IF(AB10, ROUND(AC10/AB10*100, 2),0)</f>
        <v>102</v>
      </c>
      <c r="AE10" s="20" t="s">
        <v>13</v>
      </c>
      <c r="AF10" s="21" t="s">
        <v>14</v>
      </c>
      <c r="AG10" s="13" t="s">
        <v>15</v>
      </c>
      <c r="AH10" s="22">
        <v>70376</v>
      </c>
      <c r="AI10" s="22">
        <v>70472</v>
      </c>
      <c r="AJ10" s="22">
        <f>IF(AH10, ROUND(AI10/AH10*100, 2),0)</f>
        <v>100.14</v>
      </c>
      <c r="AK10" s="20" t="s">
        <v>13</v>
      </c>
      <c r="AL10" s="21" t="s">
        <v>14</v>
      </c>
      <c r="AM10" s="13" t="s">
        <v>15</v>
      </c>
      <c r="AN10" s="22">
        <v>25243</v>
      </c>
      <c r="AO10" s="22">
        <v>29671</v>
      </c>
      <c r="AP10" s="22">
        <f>IF(AN10, ROUND(AO10/AN10*100, 2),0)</f>
        <v>117.54</v>
      </c>
    </row>
    <row r="11" spans="1:42" ht="19.350000000000001" customHeight="1" x14ac:dyDescent="0.25">
      <c r="A11" s="23"/>
      <c r="B11" s="24" t="s">
        <v>16</v>
      </c>
      <c r="C11" s="18" t="s">
        <v>12</v>
      </c>
      <c r="D11" s="18"/>
      <c r="E11" s="18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</row>
    <row r="12" spans="1:42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SUM(OFFSET(D12,0,6),OFFSET(D12,0,12),OFFSET(D12,0,18),OFFSET(D12,0,24),OFFSET(D12,0,30),OFFSET(D12,0,36))</f>
        <v>293863</v>
      </c>
      <c r="E12" s="22">
        <f ca="1">SUM(OFFSET(E12,0,6),OFFSET(E12,0,12),OFFSET(E12,0,18),OFFSET(E12,0,24),OFFSET(E12,0,30),OFFSET(E12,0,36))</f>
        <v>319145</v>
      </c>
      <c r="F12" s="22">
        <f ca="1">IF(D12, ROUND(E12/D12*100, 2),0)</f>
        <v>108.6</v>
      </c>
      <c r="G12" s="26" t="s">
        <v>17</v>
      </c>
      <c r="H12" s="27" t="s">
        <v>18</v>
      </c>
      <c r="I12" s="13" t="s">
        <v>19</v>
      </c>
      <c r="J12" s="22">
        <v>14409</v>
      </c>
      <c r="K12" s="22">
        <v>15151</v>
      </c>
      <c r="L12" s="22">
        <f>IF(J12, ROUND(K12/J12*100, 2),0)</f>
        <v>105.15</v>
      </c>
      <c r="M12" s="26" t="s">
        <v>17</v>
      </c>
      <c r="N12" s="27" t="s">
        <v>18</v>
      </c>
      <c r="O12" s="13" t="s">
        <v>19</v>
      </c>
      <c r="P12" s="22">
        <v>109091</v>
      </c>
      <c r="Q12" s="22">
        <v>116974</v>
      </c>
      <c r="R12" s="22">
        <f>IF(P12, ROUND(Q12/P12*100, 2),0)</f>
        <v>107.23</v>
      </c>
      <c r="S12" s="26" t="s">
        <v>17</v>
      </c>
      <c r="T12" s="27" t="s">
        <v>18</v>
      </c>
      <c r="U12" s="13" t="s">
        <v>19</v>
      </c>
      <c r="V12" s="22">
        <v>37149</v>
      </c>
      <c r="W12" s="22">
        <v>40811</v>
      </c>
      <c r="X12" s="22">
        <f>IF(V12, ROUND(W12/V12*100, 2),0)</f>
        <v>109.86</v>
      </c>
      <c r="Y12" s="26" t="s">
        <v>17</v>
      </c>
      <c r="Z12" s="27" t="s">
        <v>18</v>
      </c>
      <c r="AA12" s="13" t="s">
        <v>19</v>
      </c>
      <c r="AB12" s="22">
        <v>80008</v>
      </c>
      <c r="AC12" s="22">
        <v>84182</v>
      </c>
      <c r="AD12" s="22">
        <f>IF(AB12, ROUND(AC12/AB12*100, 2),0)</f>
        <v>105.22</v>
      </c>
      <c r="AE12" s="26" t="s">
        <v>17</v>
      </c>
      <c r="AF12" s="27" t="s">
        <v>18</v>
      </c>
      <c r="AG12" s="13" t="s">
        <v>19</v>
      </c>
      <c r="AH12" s="22">
        <v>40774</v>
      </c>
      <c r="AI12" s="22">
        <v>42435</v>
      </c>
      <c r="AJ12" s="22">
        <f>IF(AH12, ROUND(AI12/AH12*100, 2),0)</f>
        <v>104.07</v>
      </c>
      <c r="AK12" s="26" t="s">
        <v>17</v>
      </c>
      <c r="AL12" s="27" t="s">
        <v>18</v>
      </c>
      <c r="AM12" s="13" t="s">
        <v>19</v>
      </c>
      <c r="AN12" s="22">
        <v>12432</v>
      </c>
      <c r="AO12" s="22">
        <v>19592</v>
      </c>
      <c r="AP12" s="22">
        <f>IF(AN12, ROUND(AO12/AN12*100, 2),0)</f>
        <v>157.59</v>
      </c>
    </row>
    <row r="13" spans="1:42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SUM(OFFSET(D13,0,6),OFFSET(D13,0,12),OFFSET(D13,0,18),OFFSET(D13,0,24),OFFSET(D13,0,30),OFFSET(D13,0,36))</f>
        <v>282625</v>
      </c>
      <c r="E13" s="22">
        <f ca="1">SUM(OFFSET(E13,0,6),OFFSET(E13,0,12),OFFSET(E13,0,18),OFFSET(E13,0,24),OFFSET(E13,0,30),OFFSET(E13,0,36))</f>
        <v>271456</v>
      </c>
      <c r="F13" s="22">
        <f ca="1">IF(D13, ROUND(E13/D13*100, 2),0)</f>
        <v>96.05</v>
      </c>
      <c r="G13" s="26" t="s">
        <v>20</v>
      </c>
      <c r="H13" s="27" t="s">
        <v>21</v>
      </c>
      <c r="I13" s="13" t="s">
        <v>22</v>
      </c>
      <c r="J13" s="22">
        <v>11188</v>
      </c>
      <c r="K13" s="22">
        <v>11648</v>
      </c>
      <c r="L13" s="22">
        <f>IF(J13, ROUND(K13/J13*100, 2),0)</f>
        <v>104.11</v>
      </c>
      <c r="M13" s="26" t="s">
        <v>20</v>
      </c>
      <c r="N13" s="27" t="s">
        <v>21</v>
      </c>
      <c r="O13" s="13" t="s">
        <v>22</v>
      </c>
      <c r="P13" s="22">
        <v>118034</v>
      </c>
      <c r="Q13" s="22">
        <v>113027</v>
      </c>
      <c r="R13" s="22">
        <f>IF(P13, ROUND(Q13/P13*100, 2),0)</f>
        <v>95.76</v>
      </c>
      <c r="S13" s="26" t="s">
        <v>20</v>
      </c>
      <c r="T13" s="27" t="s">
        <v>21</v>
      </c>
      <c r="U13" s="13" t="s">
        <v>22</v>
      </c>
      <c r="V13" s="22">
        <v>36990</v>
      </c>
      <c r="W13" s="22">
        <v>35763</v>
      </c>
      <c r="X13" s="22">
        <f>IF(V13, ROUND(W13/V13*100, 2),0)</f>
        <v>96.68</v>
      </c>
      <c r="Y13" s="26" t="s">
        <v>20</v>
      </c>
      <c r="Z13" s="27" t="s">
        <v>21</v>
      </c>
      <c r="AA13" s="13" t="s">
        <v>22</v>
      </c>
      <c r="AB13" s="22">
        <v>74000</v>
      </c>
      <c r="AC13" s="22">
        <v>72902</v>
      </c>
      <c r="AD13" s="22">
        <f>IF(AB13, ROUND(AC13/AB13*100, 2),0)</f>
        <v>98.52</v>
      </c>
      <c r="AE13" s="26" t="s">
        <v>20</v>
      </c>
      <c r="AF13" s="27" t="s">
        <v>21</v>
      </c>
      <c r="AG13" s="13" t="s">
        <v>22</v>
      </c>
      <c r="AH13" s="22">
        <v>29602</v>
      </c>
      <c r="AI13" s="22">
        <v>28037</v>
      </c>
      <c r="AJ13" s="22">
        <f>IF(AH13, ROUND(AI13/AH13*100, 2),0)</f>
        <v>94.71</v>
      </c>
      <c r="AK13" s="26" t="s">
        <v>20</v>
      </c>
      <c r="AL13" s="27" t="s">
        <v>21</v>
      </c>
      <c r="AM13" s="13" t="s">
        <v>22</v>
      </c>
      <c r="AN13" s="22">
        <v>12811</v>
      </c>
      <c r="AO13" s="22">
        <v>10079</v>
      </c>
      <c r="AP13" s="22">
        <f>IF(AN13, ROUND(AO13/AN13*100, 2),0)</f>
        <v>78.67</v>
      </c>
    </row>
    <row r="14" spans="1:42" ht="19.350000000000001" customHeight="1" x14ac:dyDescent="0.25">
      <c r="A14" s="23"/>
      <c r="B14" s="24" t="s">
        <v>23</v>
      </c>
      <c r="C14" s="18" t="s">
        <v>12</v>
      </c>
      <c r="D14" s="18"/>
      <c r="E14" s="18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</row>
    <row r="15" spans="1:42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SUM(OFFSET(D15,0,6),OFFSET(D15,0,12),OFFSET(D15,0,18),OFFSET(D15,0,24),OFFSET(D15,0,30),OFFSET(D15,0,36))</f>
        <v>306797</v>
      </c>
      <c r="E15" s="22">
        <f t="shared" ca="1" si="0"/>
        <v>282462</v>
      </c>
      <c r="F15" s="22">
        <f ca="1">IF(D15, ROUND(E15/D15*100, 2),0)</f>
        <v>92.07</v>
      </c>
      <c r="G15" s="26" t="s">
        <v>24</v>
      </c>
      <c r="H15" s="27" t="s">
        <v>25</v>
      </c>
      <c r="I15" s="13" t="s">
        <v>26</v>
      </c>
      <c r="J15" s="22">
        <v>7274</v>
      </c>
      <c r="K15" s="22">
        <v>9233</v>
      </c>
      <c r="L15" s="22">
        <f>IF(J15, ROUND(K15/J15*100, 2),0)</f>
        <v>126.93</v>
      </c>
      <c r="M15" s="26" t="s">
        <v>24</v>
      </c>
      <c r="N15" s="27" t="s">
        <v>25</v>
      </c>
      <c r="O15" s="13" t="s">
        <v>26</v>
      </c>
      <c r="P15" s="22">
        <v>97985</v>
      </c>
      <c r="Q15" s="22">
        <v>82069</v>
      </c>
      <c r="R15" s="22">
        <f>IF(P15, ROUND(Q15/P15*100, 2),0)</f>
        <v>83.76</v>
      </c>
      <c r="S15" s="26" t="s">
        <v>24</v>
      </c>
      <c r="T15" s="27" t="s">
        <v>25</v>
      </c>
      <c r="U15" s="13" t="s">
        <v>26</v>
      </c>
      <c r="V15" s="22">
        <v>29276</v>
      </c>
      <c r="W15" s="22">
        <v>28426</v>
      </c>
      <c r="X15" s="22">
        <f>IF(V15, ROUND(W15/V15*100, 2),0)</f>
        <v>97.1</v>
      </c>
      <c r="Y15" s="26" t="s">
        <v>24</v>
      </c>
      <c r="Z15" s="27" t="s">
        <v>25</v>
      </c>
      <c r="AA15" s="13" t="s">
        <v>26</v>
      </c>
      <c r="AB15" s="22">
        <v>137893</v>
      </c>
      <c r="AC15" s="22">
        <v>140801</v>
      </c>
      <c r="AD15" s="22">
        <f>IF(AB15, ROUND(AC15/AB15*100, 2),0)</f>
        <v>102.11</v>
      </c>
      <c r="AE15" s="26" t="s">
        <v>24</v>
      </c>
      <c r="AF15" s="27" t="s">
        <v>25</v>
      </c>
      <c r="AG15" s="13" t="s">
        <v>26</v>
      </c>
      <c r="AH15" s="22">
        <v>27674</v>
      </c>
      <c r="AI15" s="22">
        <v>17779</v>
      </c>
      <c r="AJ15" s="22">
        <f>IF(AH15, ROUND(AI15/AH15*100, 2),0)</f>
        <v>64.239999999999995</v>
      </c>
      <c r="AK15" s="26" t="s">
        <v>24</v>
      </c>
      <c r="AL15" s="27" t="s">
        <v>25</v>
      </c>
      <c r="AM15" s="13" t="s">
        <v>26</v>
      </c>
      <c r="AN15" s="22">
        <v>6695</v>
      </c>
      <c r="AO15" s="22">
        <v>4154</v>
      </c>
      <c r="AP15" s="22">
        <f>IF(AN15, ROUND(AO15/AN15*100, 2),0)</f>
        <v>62.05</v>
      </c>
    </row>
    <row r="16" spans="1:42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19752</v>
      </c>
      <c r="E16" s="22">
        <f t="shared" ca="1" si="0"/>
        <v>26670</v>
      </c>
      <c r="F16" s="22">
        <f ca="1">IF(D16, ROUND(E16/D16*100, 2),0)</f>
        <v>135.02000000000001</v>
      </c>
      <c r="G16" s="26" t="s">
        <v>27</v>
      </c>
      <c r="H16" s="27" t="s">
        <v>28</v>
      </c>
      <c r="I16" s="13" t="s">
        <v>29</v>
      </c>
      <c r="J16" s="22">
        <v>3542</v>
      </c>
      <c r="K16" s="22">
        <v>2415</v>
      </c>
      <c r="L16" s="22">
        <f>IF(J16, ROUND(K16/J16*100, 2),0)</f>
        <v>68.180000000000007</v>
      </c>
      <c r="M16" s="26" t="s">
        <v>27</v>
      </c>
      <c r="N16" s="27" t="s">
        <v>28</v>
      </c>
      <c r="O16" s="13" t="s">
        <v>29</v>
      </c>
      <c r="P16" s="22">
        <v>5634</v>
      </c>
      <c r="Q16" s="22">
        <v>5492</v>
      </c>
      <c r="R16" s="22">
        <f>IF(P16, ROUND(Q16/P16*100, 2),0)</f>
        <v>97.48</v>
      </c>
      <c r="S16" s="26" t="s">
        <v>27</v>
      </c>
      <c r="T16" s="27" t="s">
        <v>28</v>
      </c>
      <c r="U16" s="13" t="s">
        <v>29</v>
      </c>
      <c r="V16" s="22">
        <v>1294</v>
      </c>
      <c r="W16" s="22">
        <v>1256</v>
      </c>
      <c r="X16" s="22">
        <f>IF(V16, ROUND(W16/V16*100, 2),0)</f>
        <v>97.06</v>
      </c>
      <c r="Y16" s="26" t="s">
        <v>27</v>
      </c>
      <c r="Z16" s="27" t="s">
        <v>28</v>
      </c>
      <c r="AA16" s="13" t="s">
        <v>29</v>
      </c>
      <c r="AB16" s="22">
        <v>5808</v>
      </c>
      <c r="AC16" s="22">
        <v>5694</v>
      </c>
      <c r="AD16" s="22">
        <f>IF(AB16, ROUND(AC16/AB16*100, 2),0)</f>
        <v>98.04</v>
      </c>
      <c r="AE16" s="26" t="s">
        <v>27</v>
      </c>
      <c r="AF16" s="27" t="s">
        <v>28</v>
      </c>
      <c r="AG16" s="13" t="s">
        <v>29</v>
      </c>
      <c r="AH16" s="22">
        <v>1928</v>
      </c>
      <c r="AI16" s="22">
        <v>10258</v>
      </c>
      <c r="AJ16" s="22">
        <f>IF(AH16, ROUND(AI16/AH16*100, 2),0)</f>
        <v>532.04999999999995</v>
      </c>
      <c r="AK16" s="26" t="s">
        <v>27</v>
      </c>
      <c r="AL16" s="27" t="s">
        <v>28</v>
      </c>
      <c r="AM16" s="13" t="s">
        <v>29</v>
      </c>
      <c r="AN16" s="22">
        <v>1546</v>
      </c>
      <c r="AO16" s="22">
        <v>1555</v>
      </c>
      <c r="AP16" s="22">
        <f>IF(AN16, ROUND(AO16/AN16*100, 2),0)</f>
        <v>100.58</v>
      </c>
    </row>
    <row r="17" spans="1:42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31063</v>
      </c>
      <c r="E17" s="22">
        <f t="shared" ca="1" si="0"/>
        <v>54990</v>
      </c>
      <c r="F17" s="22">
        <f ca="1">IF(D17, ROUND(E17/D17*100, 2),0)</f>
        <v>177.03</v>
      </c>
      <c r="G17" s="20" t="s">
        <v>30</v>
      </c>
      <c r="H17" s="28" t="s">
        <v>31</v>
      </c>
      <c r="I17" s="13" t="s">
        <v>32</v>
      </c>
      <c r="J17" s="22">
        <v>668</v>
      </c>
      <c r="K17" s="22">
        <v>668</v>
      </c>
      <c r="L17" s="22">
        <f>IF(J17, ROUND(K17/J17*100, 2),0)</f>
        <v>100</v>
      </c>
      <c r="M17" s="20" t="s">
        <v>30</v>
      </c>
      <c r="N17" s="28" t="s">
        <v>31</v>
      </c>
      <c r="O17" s="13" t="s">
        <v>32</v>
      </c>
      <c r="P17" s="22">
        <v>4622</v>
      </c>
      <c r="Q17" s="22">
        <v>28639</v>
      </c>
      <c r="R17" s="22">
        <f>IF(P17, ROUND(Q17/P17*100, 2),0)</f>
        <v>619.62</v>
      </c>
      <c r="S17" s="20" t="s">
        <v>30</v>
      </c>
      <c r="T17" s="28" t="s">
        <v>31</v>
      </c>
      <c r="U17" s="13" t="s">
        <v>32</v>
      </c>
      <c r="V17" s="22">
        <v>4082</v>
      </c>
      <c r="W17" s="22">
        <v>3503</v>
      </c>
      <c r="X17" s="22">
        <f>IF(V17, ROUND(W17/V17*100, 2),0)</f>
        <v>85.82</v>
      </c>
      <c r="Y17" s="20" t="s">
        <v>30</v>
      </c>
      <c r="Z17" s="28" t="s">
        <v>31</v>
      </c>
      <c r="AA17" s="13" t="s">
        <v>32</v>
      </c>
      <c r="AB17" s="22">
        <v>20001</v>
      </c>
      <c r="AC17" s="22">
        <v>20934</v>
      </c>
      <c r="AD17" s="22">
        <f>IF(AB17, ROUND(AC17/AB17*100, 2),0)</f>
        <v>104.66</v>
      </c>
      <c r="AE17" s="20" t="s">
        <v>30</v>
      </c>
      <c r="AF17" s="28" t="s">
        <v>31</v>
      </c>
      <c r="AG17" s="13" t="s">
        <v>32</v>
      </c>
      <c r="AH17" s="22">
        <v>1201</v>
      </c>
      <c r="AI17" s="22">
        <v>1172</v>
      </c>
      <c r="AJ17" s="22">
        <f>IF(AH17, ROUND(AI17/AH17*100, 2),0)</f>
        <v>97.59</v>
      </c>
      <c r="AK17" s="20" t="s">
        <v>30</v>
      </c>
      <c r="AL17" s="28" t="s">
        <v>31</v>
      </c>
      <c r="AM17" s="13" t="s">
        <v>32</v>
      </c>
      <c r="AN17" s="22">
        <v>489</v>
      </c>
      <c r="AO17" s="22">
        <v>74</v>
      </c>
      <c r="AP17" s="22">
        <f>IF(AN17, ROUND(AO17/AN17*100, 2),0)</f>
        <v>15.13</v>
      </c>
    </row>
    <row r="18" spans="1:42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5379068</v>
      </c>
      <c r="E18" s="22">
        <f t="shared" ca="1" si="0"/>
        <v>5352458</v>
      </c>
      <c r="F18" s="22">
        <f ca="1">IF(D18, ROUND(E18/D18*100, 2),0)</f>
        <v>99.51</v>
      </c>
      <c r="G18" s="20" t="s">
        <v>33</v>
      </c>
      <c r="H18" s="21" t="s">
        <v>34</v>
      </c>
      <c r="I18" s="13" t="s">
        <v>35</v>
      </c>
      <c r="J18" s="22">
        <v>340600</v>
      </c>
      <c r="K18" s="22">
        <v>345000</v>
      </c>
      <c r="L18" s="22">
        <f>IF(J18, ROUND(K18/J18*100, 2),0)</f>
        <v>101.29</v>
      </c>
      <c r="M18" s="20" t="s">
        <v>33</v>
      </c>
      <c r="N18" s="21" t="s">
        <v>34</v>
      </c>
      <c r="O18" s="13" t="s">
        <v>35</v>
      </c>
      <c r="P18" s="22">
        <v>2038700</v>
      </c>
      <c r="Q18" s="22">
        <v>2034600</v>
      </c>
      <c r="R18" s="22">
        <f>IF(P18, ROUND(Q18/P18*100, 2),0)</f>
        <v>99.8</v>
      </c>
      <c r="S18" s="20" t="s">
        <v>33</v>
      </c>
      <c r="T18" s="21" t="s">
        <v>34</v>
      </c>
      <c r="U18" s="13" t="s">
        <v>35</v>
      </c>
      <c r="V18" s="22">
        <v>697100</v>
      </c>
      <c r="W18" s="22">
        <v>695200</v>
      </c>
      <c r="X18" s="22">
        <f>IF(V18, ROUND(W18/V18*100, 2),0)</f>
        <v>99.73</v>
      </c>
      <c r="Y18" s="20" t="s">
        <v>33</v>
      </c>
      <c r="Z18" s="21" t="s">
        <v>34</v>
      </c>
      <c r="AA18" s="13" t="s">
        <v>35</v>
      </c>
      <c r="AB18" s="22">
        <v>1720400</v>
      </c>
      <c r="AC18" s="22">
        <v>1679100</v>
      </c>
      <c r="AD18" s="22">
        <f>IF(AB18, ROUND(AC18/AB18*100, 2),0)</f>
        <v>97.6</v>
      </c>
      <c r="AE18" s="20" t="s">
        <v>33</v>
      </c>
      <c r="AF18" s="21" t="s">
        <v>34</v>
      </c>
      <c r="AG18" s="13" t="s">
        <v>35</v>
      </c>
      <c r="AH18" s="22">
        <v>273068</v>
      </c>
      <c r="AI18" s="22">
        <v>252958</v>
      </c>
      <c r="AJ18" s="22">
        <f>IF(AH18, ROUND(AI18/AH18*100, 2),0)</f>
        <v>92.64</v>
      </c>
      <c r="AK18" s="20" t="s">
        <v>33</v>
      </c>
      <c r="AL18" s="21" t="s">
        <v>34</v>
      </c>
      <c r="AM18" s="13" t="s">
        <v>35</v>
      </c>
      <c r="AN18" s="22">
        <v>309200</v>
      </c>
      <c r="AO18" s="22">
        <v>345600</v>
      </c>
      <c r="AP18" s="22">
        <f>IF(AN18, ROUND(AO18/AN18*100, 2),0)</f>
        <v>111.77</v>
      </c>
    </row>
    <row r="19" spans="1:42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964305</v>
      </c>
      <c r="E19" s="22">
        <f t="shared" ca="1" si="0"/>
        <v>1047202</v>
      </c>
      <c r="F19" s="22">
        <f ca="1">IF(D19, ROUND(E19/D19*100, 2),0)</f>
        <v>108.6</v>
      </c>
      <c r="G19" s="20" t="s">
        <v>36</v>
      </c>
      <c r="H19" s="28" t="s">
        <v>37</v>
      </c>
      <c r="I19" s="13" t="s">
        <v>38</v>
      </c>
      <c r="J19" s="22">
        <v>28000</v>
      </c>
      <c r="K19" s="22">
        <v>27000</v>
      </c>
      <c r="L19" s="22">
        <f>IF(J19, ROUND(K19/J19*100, 2),0)</f>
        <v>96.43</v>
      </c>
      <c r="M19" s="20" t="s">
        <v>36</v>
      </c>
      <c r="N19" s="28" t="s">
        <v>37</v>
      </c>
      <c r="O19" s="13" t="s">
        <v>38</v>
      </c>
      <c r="P19" s="22">
        <v>522795</v>
      </c>
      <c r="Q19" s="22">
        <v>606934</v>
      </c>
      <c r="R19" s="22">
        <f>IF(P19, ROUND(Q19/P19*100, 2),0)</f>
        <v>116.09</v>
      </c>
      <c r="S19" s="20" t="s">
        <v>36</v>
      </c>
      <c r="T19" s="28" t="s">
        <v>37</v>
      </c>
      <c r="U19" s="13" t="s">
        <v>38</v>
      </c>
      <c r="V19" s="22">
        <v>82984</v>
      </c>
      <c r="W19" s="22">
        <v>85066</v>
      </c>
      <c r="X19" s="22">
        <f>IF(V19, ROUND(W19/V19*100, 2),0)</f>
        <v>102.51</v>
      </c>
      <c r="Y19" s="20" t="s">
        <v>36</v>
      </c>
      <c r="Z19" s="28" t="s">
        <v>37</v>
      </c>
      <c r="AA19" s="13" t="s">
        <v>38</v>
      </c>
      <c r="AB19" s="22">
        <v>199762</v>
      </c>
      <c r="AC19" s="22">
        <v>192681</v>
      </c>
      <c r="AD19" s="22">
        <f>IF(AB19, ROUND(AC19/AB19*100, 2),0)</f>
        <v>96.46</v>
      </c>
      <c r="AE19" s="20" t="s">
        <v>36</v>
      </c>
      <c r="AF19" s="28" t="s">
        <v>37</v>
      </c>
      <c r="AG19" s="13" t="s">
        <v>38</v>
      </c>
      <c r="AH19" s="22">
        <v>130671</v>
      </c>
      <c r="AI19" s="22">
        <v>128091</v>
      </c>
      <c r="AJ19" s="22">
        <f>IF(AH19, ROUND(AI19/AH19*100, 2),0)</f>
        <v>98.03</v>
      </c>
      <c r="AK19" s="20" t="s">
        <v>36</v>
      </c>
      <c r="AL19" s="28" t="s">
        <v>37</v>
      </c>
      <c r="AM19" s="13" t="s">
        <v>38</v>
      </c>
      <c r="AN19" s="22">
        <v>93</v>
      </c>
      <c r="AO19" s="22">
        <v>7430</v>
      </c>
      <c r="AP19" s="22">
        <f>IF(AN19, ROUND(AO19/AN19*100, 2),0)</f>
        <v>7989.25</v>
      </c>
    </row>
    <row r="20" spans="1:42" ht="16.149999999999999" customHeight="1" x14ac:dyDescent="0.25">
      <c r="A20" s="16" t="s">
        <v>39</v>
      </c>
      <c r="B20" s="17" t="s">
        <v>40</v>
      </c>
      <c r="C20" s="18" t="s">
        <v>12</v>
      </c>
      <c r="D20" s="18"/>
      <c r="E20" s="18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</row>
    <row r="21" spans="1:42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SUM(OFFSET(D21,0,6),OFFSET(D21,0,12),OFFSET(D21,0,18),OFFSET(D21,0,24),OFFSET(D21,0,30),OFFSET(D21,0,36))</f>
        <v>4408</v>
      </c>
      <c r="E21" s="22">
        <f ca="1">SUM(OFFSET(E21,0,6),OFFSET(E21,0,12),OFFSET(E21,0,18),OFFSET(E21,0,24),OFFSET(E21,0,30),OFFSET(E21,0,36))</f>
        <v>1849</v>
      </c>
      <c r="F21" s="22">
        <f ca="1">IF(D21, ROUND(E21/D21*100, 2),0)</f>
        <v>41.95</v>
      </c>
      <c r="G21" s="20" t="s">
        <v>41</v>
      </c>
      <c r="H21" s="21" t="s">
        <v>42</v>
      </c>
      <c r="I21" s="13" t="s">
        <v>43</v>
      </c>
      <c r="J21" s="22">
        <v>296</v>
      </c>
      <c r="K21" s="22">
        <v>68</v>
      </c>
      <c r="L21" s="22">
        <f>IF(J21, ROUND(K21/J21*100, 2),0)</f>
        <v>22.97</v>
      </c>
      <c r="M21" s="20" t="s">
        <v>41</v>
      </c>
      <c r="N21" s="21" t="s">
        <v>42</v>
      </c>
      <c r="O21" s="13" t="s">
        <v>43</v>
      </c>
      <c r="P21" s="22">
        <v>1552</v>
      </c>
      <c r="Q21" s="22">
        <v>781</v>
      </c>
      <c r="R21" s="22">
        <f>IF(P21, ROUND(Q21/P21*100, 2),0)</f>
        <v>50.32</v>
      </c>
      <c r="S21" s="20" t="s">
        <v>41</v>
      </c>
      <c r="T21" s="21" t="s">
        <v>42</v>
      </c>
      <c r="U21" s="13" t="s">
        <v>43</v>
      </c>
      <c r="V21" s="22">
        <v>887</v>
      </c>
      <c r="W21" s="22">
        <v>301</v>
      </c>
      <c r="X21" s="22">
        <f>IF(V21, ROUND(W21/V21*100, 2),0)</f>
        <v>33.93</v>
      </c>
      <c r="Y21" s="20" t="s">
        <v>41</v>
      </c>
      <c r="Z21" s="21" t="s">
        <v>42</v>
      </c>
      <c r="AA21" s="13" t="s">
        <v>43</v>
      </c>
      <c r="AB21" s="22">
        <v>711</v>
      </c>
      <c r="AC21" s="22">
        <v>244</v>
      </c>
      <c r="AD21" s="22">
        <f>IF(AB21, ROUND(AC21/AB21*100, 2),0)</f>
        <v>34.32</v>
      </c>
      <c r="AE21" s="20" t="s">
        <v>41</v>
      </c>
      <c r="AF21" s="21" t="s">
        <v>42</v>
      </c>
      <c r="AG21" s="13" t="s">
        <v>43</v>
      </c>
      <c r="AH21" s="22">
        <v>762</v>
      </c>
      <c r="AI21" s="22">
        <v>338</v>
      </c>
      <c r="AJ21" s="22">
        <f>IF(AH21, ROUND(AI21/AH21*100, 2),0)</f>
        <v>44.36</v>
      </c>
      <c r="AK21" s="20" t="s">
        <v>41</v>
      </c>
      <c r="AL21" s="21" t="s">
        <v>42</v>
      </c>
      <c r="AM21" s="13" t="s">
        <v>43</v>
      </c>
      <c r="AN21" s="22">
        <v>200</v>
      </c>
      <c r="AO21" s="22">
        <v>117</v>
      </c>
      <c r="AP21" s="22">
        <f>IF(AN21, ROUND(AO21/AN21*100, 2),0)</f>
        <v>58.5</v>
      </c>
    </row>
    <row r="22" spans="1:42" ht="19.350000000000001" customHeight="1" x14ac:dyDescent="0.25">
      <c r="A22" s="23"/>
      <c r="B22" s="24" t="s">
        <v>44</v>
      </c>
      <c r="C22" s="18" t="s">
        <v>12</v>
      </c>
      <c r="D22" s="18"/>
      <c r="E22" s="18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</row>
    <row r="23" spans="1:42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SUM(OFFSET(D23,0,6),OFFSET(D23,0,12),OFFSET(D23,0,18),OFFSET(D23,0,24),OFFSET(D23,0,30),OFFSET(D23,0,36))</f>
        <v>344</v>
      </c>
      <c r="E23" s="22">
        <f ca="1">SUM(OFFSET(E23,0,6),OFFSET(E23,0,12),OFFSET(E23,0,18),OFFSET(E23,0,24),OFFSET(E23,0,30),OFFSET(E23,0,36))</f>
        <v>152</v>
      </c>
      <c r="F23" s="22">
        <f ca="1">IF(D23, ROUND(E23/D23*100, 2),0)</f>
        <v>44.19</v>
      </c>
      <c r="G23" s="26" t="s">
        <v>45</v>
      </c>
      <c r="H23" s="27" t="s">
        <v>18</v>
      </c>
      <c r="I23" s="13">
        <v>10</v>
      </c>
      <c r="J23" s="22">
        <v>49</v>
      </c>
      <c r="K23" s="22">
        <v>7</v>
      </c>
      <c r="L23" s="22">
        <f>IF(J23, ROUND(K23/J23*100, 2),0)</f>
        <v>14.29</v>
      </c>
      <c r="M23" s="26" t="s">
        <v>45</v>
      </c>
      <c r="N23" s="27" t="s">
        <v>18</v>
      </c>
      <c r="O23" s="13">
        <v>10</v>
      </c>
      <c r="P23" s="22">
        <v>117</v>
      </c>
      <c r="Q23" s="22">
        <v>57</v>
      </c>
      <c r="R23" s="22">
        <f>IF(P23, ROUND(Q23/P23*100, 2),0)</f>
        <v>48.72</v>
      </c>
      <c r="S23" s="26" t="s">
        <v>45</v>
      </c>
      <c r="T23" s="27" t="s">
        <v>18</v>
      </c>
      <c r="U23" s="13">
        <v>10</v>
      </c>
      <c r="V23" s="22">
        <v>64</v>
      </c>
      <c r="W23" s="22">
        <v>30</v>
      </c>
      <c r="X23" s="22">
        <f>IF(V23, ROUND(W23/V23*100, 2),0)</f>
        <v>46.88</v>
      </c>
      <c r="Y23" s="26" t="s">
        <v>45</v>
      </c>
      <c r="Z23" s="27" t="s">
        <v>18</v>
      </c>
      <c r="AA23" s="13">
        <v>10</v>
      </c>
      <c r="AB23" s="22">
        <v>44</v>
      </c>
      <c r="AC23" s="22">
        <v>21</v>
      </c>
      <c r="AD23" s="22">
        <f>IF(AB23, ROUND(AC23/AB23*100, 2),0)</f>
        <v>47.73</v>
      </c>
      <c r="AE23" s="26" t="s">
        <v>45</v>
      </c>
      <c r="AF23" s="27" t="s">
        <v>18</v>
      </c>
      <c r="AG23" s="13">
        <v>10</v>
      </c>
      <c r="AH23" s="22">
        <v>43</v>
      </c>
      <c r="AI23" s="22">
        <v>20</v>
      </c>
      <c r="AJ23" s="22">
        <f>IF(AH23, ROUND(AI23/AH23*100, 2),0)</f>
        <v>46.51</v>
      </c>
      <c r="AK23" s="26" t="s">
        <v>45</v>
      </c>
      <c r="AL23" s="27" t="s">
        <v>18</v>
      </c>
      <c r="AM23" s="13">
        <v>10</v>
      </c>
      <c r="AN23" s="22">
        <v>27</v>
      </c>
      <c r="AO23" s="22">
        <v>17</v>
      </c>
      <c r="AP23" s="22">
        <f>IF(AN23, ROUND(AO23/AN23*100, 2),0)</f>
        <v>62.96</v>
      </c>
    </row>
    <row r="24" spans="1:42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SUM(OFFSET(D24,0,6),OFFSET(D24,0,12),OFFSET(D24,0,18),OFFSET(D24,0,24),OFFSET(D24,0,30),OFFSET(D24,0,36))</f>
        <v>4064</v>
      </c>
      <c r="E24" s="22">
        <f ca="1">SUM(OFFSET(E24,0,6),OFFSET(E24,0,12),OFFSET(E24,0,18),OFFSET(E24,0,24),OFFSET(E24,0,30),OFFSET(E24,0,36))</f>
        <v>1697</v>
      </c>
      <c r="F24" s="22">
        <f ca="1">IF(D24, ROUND(E24/D24*100, 2),0)</f>
        <v>41.76</v>
      </c>
      <c r="G24" s="26" t="s">
        <v>46</v>
      </c>
      <c r="H24" s="27" t="s">
        <v>21</v>
      </c>
      <c r="I24" s="13">
        <v>11</v>
      </c>
      <c r="J24" s="22">
        <v>247</v>
      </c>
      <c r="K24" s="22">
        <v>61</v>
      </c>
      <c r="L24" s="22">
        <f>IF(J24, ROUND(K24/J24*100, 2),0)</f>
        <v>24.7</v>
      </c>
      <c r="M24" s="26" t="s">
        <v>46</v>
      </c>
      <c r="N24" s="27" t="s">
        <v>21</v>
      </c>
      <c r="O24" s="13">
        <v>11</v>
      </c>
      <c r="P24" s="22">
        <v>1435</v>
      </c>
      <c r="Q24" s="22">
        <v>724</v>
      </c>
      <c r="R24" s="22">
        <f>IF(P24, ROUND(Q24/P24*100, 2),0)</f>
        <v>50.45</v>
      </c>
      <c r="S24" s="26" t="s">
        <v>46</v>
      </c>
      <c r="T24" s="27" t="s">
        <v>21</v>
      </c>
      <c r="U24" s="13">
        <v>11</v>
      </c>
      <c r="V24" s="22">
        <v>823</v>
      </c>
      <c r="W24" s="22">
        <v>271</v>
      </c>
      <c r="X24" s="22">
        <f>IF(V24, ROUND(W24/V24*100, 2),0)</f>
        <v>32.93</v>
      </c>
      <c r="Y24" s="26" t="s">
        <v>46</v>
      </c>
      <c r="Z24" s="27" t="s">
        <v>21</v>
      </c>
      <c r="AA24" s="13">
        <v>11</v>
      </c>
      <c r="AB24" s="22">
        <v>667</v>
      </c>
      <c r="AC24" s="22">
        <v>223</v>
      </c>
      <c r="AD24" s="22">
        <f>IF(AB24, ROUND(AC24/AB24*100, 2),0)</f>
        <v>33.43</v>
      </c>
      <c r="AE24" s="26" t="s">
        <v>46</v>
      </c>
      <c r="AF24" s="27" t="s">
        <v>21</v>
      </c>
      <c r="AG24" s="13">
        <v>11</v>
      </c>
      <c r="AH24" s="22">
        <v>719</v>
      </c>
      <c r="AI24" s="22">
        <v>318</v>
      </c>
      <c r="AJ24" s="22">
        <f>IF(AH24, ROUND(AI24/AH24*100, 2),0)</f>
        <v>44.23</v>
      </c>
      <c r="AK24" s="26" t="s">
        <v>46</v>
      </c>
      <c r="AL24" s="27" t="s">
        <v>21</v>
      </c>
      <c r="AM24" s="13">
        <v>11</v>
      </c>
      <c r="AN24" s="22">
        <v>173</v>
      </c>
      <c r="AO24" s="22">
        <v>100</v>
      </c>
      <c r="AP24" s="22">
        <f>IF(AN24, ROUND(AO24/AN24*100, 2),0)</f>
        <v>57.8</v>
      </c>
    </row>
    <row r="25" spans="1:42" ht="19.350000000000001" customHeight="1" x14ac:dyDescent="0.25">
      <c r="A25" s="23"/>
      <c r="B25" s="24" t="s">
        <v>47</v>
      </c>
      <c r="C25" s="18" t="s">
        <v>12</v>
      </c>
      <c r="D25" s="18"/>
      <c r="E25" s="18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</row>
    <row r="26" spans="1:42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SUM(OFFSET(D26,0,6),OFFSET(D26,0,12),OFFSET(D26,0,18),OFFSET(D26,0,24),OFFSET(D26,0,30),OFFSET(D26,0,36))</f>
        <v>2083</v>
      </c>
      <c r="E26" s="22">
        <f ca="1">SUM(OFFSET(E26,0,6),OFFSET(E26,0,12),OFFSET(E26,0,18),OFFSET(E26,0,24),OFFSET(E26,0,30),OFFSET(E26,0,36))</f>
        <v>1162</v>
      </c>
      <c r="F26" s="22">
        <f ca="1">IF(D26, ROUND(E26/D26*100, 2),0)</f>
        <v>55.78</v>
      </c>
      <c r="G26" s="26" t="s">
        <v>48</v>
      </c>
      <c r="H26" s="27" t="s">
        <v>49</v>
      </c>
      <c r="I26" s="13">
        <v>12</v>
      </c>
      <c r="J26" s="22">
        <v>264</v>
      </c>
      <c r="K26" s="22">
        <v>40</v>
      </c>
      <c r="L26" s="22">
        <f>IF(J26, ROUND(K26/J26*100, 2),0)</f>
        <v>15.15</v>
      </c>
      <c r="M26" s="26" t="s">
        <v>48</v>
      </c>
      <c r="N26" s="27" t="s">
        <v>49</v>
      </c>
      <c r="O26" s="13">
        <v>12</v>
      </c>
      <c r="P26" s="22">
        <v>635</v>
      </c>
      <c r="Q26" s="22">
        <v>540</v>
      </c>
      <c r="R26" s="22">
        <f>IF(P26, ROUND(Q26/P26*100, 2),0)</f>
        <v>85.04</v>
      </c>
      <c r="S26" s="26" t="s">
        <v>48</v>
      </c>
      <c r="T26" s="27" t="s">
        <v>49</v>
      </c>
      <c r="U26" s="13">
        <v>12</v>
      </c>
      <c r="V26" s="22">
        <v>575</v>
      </c>
      <c r="W26" s="22">
        <v>175</v>
      </c>
      <c r="X26" s="22">
        <f>IF(V26, ROUND(W26/V26*100, 2),0)</f>
        <v>30.43</v>
      </c>
      <c r="Y26" s="26" t="s">
        <v>48</v>
      </c>
      <c r="Z26" s="27" t="s">
        <v>49</v>
      </c>
      <c r="AA26" s="13">
        <v>12</v>
      </c>
      <c r="AB26" s="22">
        <v>202</v>
      </c>
      <c r="AC26" s="22">
        <v>137</v>
      </c>
      <c r="AD26" s="22">
        <f>IF(AB26, ROUND(AC26/AB26*100, 2),0)</f>
        <v>67.819999999999993</v>
      </c>
      <c r="AE26" s="26" t="s">
        <v>48</v>
      </c>
      <c r="AF26" s="27" t="s">
        <v>49</v>
      </c>
      <c r="AG26" s="13">
        <v>12</v>
      </c>
      <c r="AH26" s="22">
        <v>351</v>
      </c>
      <c r="AI26" s="22">
        <v>217</v>
      </c>
      <c r="AJ26" s="22">
        <f>IF(AH26, ROUND(AI26/AH26*100, 2),0)</f>
        <v>61.82</v>
      </c>
      <c r="AK26" s="26" t="s">
        <v>48</v>
      </c>
      <c r="AL26" s="27" t="s">
        <v>49</v>
      </c>
      <c r="AM26" s="13">
        <v>12</v>
      </c>
      <c r="AN26" s="22">
        <v>56</v>
      </c>
      <c r="AO26" s="22">
        <v>53</v>
      </c>
      <c r="AP26" s="22">
        <f>IF(AN26, ROUND(AO26/AN26*100, 2),0)</f>
        <v>94.64</v>
      </c>
    </row>
    <row r="27" spans="1:42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SUM(OFFSET(D27,0,6),OFFSET(D27,0,12),OFFSET(D27,0,18),OFFSET(D27,0,24),OFFSET(D27,0,30),OFFSET(D27,0,36))</f>
        <v>443</v>
      </c>
      <c r="E27" s="22">
        <f ca="1">SUM(OFFSET(E27,0,6),OFFSET(E27,0,12),OFFSET(E27,0,18),OFFSET(E27,0,24),OFFSET(E27,0,30),OFFSET(E27,0,36))</f>
        <v>338</v>
      </c>
      <c r="F27" s="22">
        <f ca="1">IF(D27, ROUND(E27/D27*100, 2),0)</f>
        <v>76.3</v>
      </c>
      <c r="G27" s="26" t="s">
        <v>50</v>
      </c>
      <c r="H27" s="27" t="s">
        <v>51</v>
      </c>
      <c r="I27" s="13">
        <v>13</v>
      </c>
      <c r="J27" s="22">
        <v>23</v>
      </c>
      <c r="K27" s="22">
        <v>14</v>
      </c>
      <c r="L27" s="22">
        <f>IF(J27, ROUND(K27/J27*100, 2),0)</f>
        <v>60.87</v>
      </c>
      <c r="M27" s="26" t="s">
        <v>50</v>
      </c>
      <c r="N27" s="27" t="s">
        <v>51</v>
      </c>
      <c r="O27" s="13">
        <v>13</v>
      </c>
      <c r="P27" s="22">
        <v>199</v>
      </c>
      <c r="Q27" s="22">
        <v>184</v>
      </c>
      <c r="R27" s="22">
        <f>IF(P27, ROUND(Q27/P27*100, 2),0)</f>
        <v>92.46</v>
      </c>
      <c r="S27" s="26" t="s">
        <v>50</v>
      </c>
      <c r="T27" s="27" t="s">
        <v>51</v>
      </c>
      <c r="U27" s="13">
        <v>13</v>
      </c>
      <c r="V27" s="22">
        <v>89</v>
      </c>
      <c r="W27" s="22">
        <v>45</v>
      </c>
      <c r="X27" s="22">
        <f>IF(V27, ROUND(W27/V27*100, 2),0)</f>
        <v>50.56</v>
      </c>
      <c r="Y27" s="26" t="s">
        <v>50</v>
      </c>
      <c r="Z27" s="27" t="s">
        <v>51</v>
      </c>
      <c r="AA27" s="13">
        <v>13</v>
      </c>
      <c r="AB27" s="22">
        <v>86</v>
      </c>
      <c r="AC27" s="22">
        <v>59</v>
      </c>
      <c r="AD27" s="22">
        <f>IF(AB27, ROUND(AC27/AB27*100, 2),0)</f>
        <v>68.599999999999994</v>
      </c>
      <c r="AE27" s="26" t="s">
        <v>50</v>
      </c>
      <c r="AF27" s="27" t="s">
        <v>51</v>
      </c>
      <c r="AG27" s="13">
        <v>13</v>
      </c>
      <c r="AH27" s="22">
        <v>25</v>
      </c>
      <c r="AI27" s="22">
        <v>19</v>
      </c>
      <c r="AJ27" s="22">
        <f>IF(AH27, ROUND(AI27/AH27*100, 2),0)</f>
        <v>76</v>
      </c>
      <c r="AK27" s="26" t="s">
        <v>50</v>
      </c>
      <c r="AL27" s="27" t="s">
        <v>51</v>
      </c>
      <c r="AM27" s="13">
        <v>13</v>
      </c>
      <c r="AN27" s="22">
        <v>21</v>
      </c>
      <c r="AO27" s="22">
        <v>17</v>
      </c>
      <c r="AP27" s="22">
        <f>IF(AN27, ROUND(AO27/AN27*100, 2),0)</f>
        <v>80.95</v>
      </c>
    </row>
    <row r="28" spans="1:42" ht="15.4" customHeight="1" x14ac:dyDescent="0.25">
      <c r="A28" s="16" t="s">
        <v>52</v>
      </c>
      <c r="B28" s="29" t="s">
        <v>53</v>
      </c>
      <c r="C28" s="18" t="s">
        <v>12</v>
      </c>
      <c r="D28" s="18"/>
      <c r="E28" s="18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</row>
    <row r="29" spans="1:42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SUM(OFFSET(D29,0,6),OFFSET(D29,0,12),OFFSET(D29,0,18),OFFSET(D29,0,24),OFFSET(D29,0,30),OFFSET(D29,0,36))</f>
        <v>306</v>
      </c>
      <c r="E29" s="22">
        <f t="shared" ca="1" si="1"/>
        <v>140</v>
      </c>
      <c r="F29" s="22">
        <f t="shared" ref="F29:F34" ca="1" si="2">IF(D29, ROUND(E29/D29*100, 2),0)</f>
        <v>45.75</v>
      </c>
      <c r="G29" s="26" t="s">
        <v>54</v>
      </c>
      <c r="H29" s="27" t="s">
        <v>55</v>
      </c>
      <c r="I29" s="13">
        <v>14</v>
      </c>
      <c r="J29" s="22">
        <v>26</v>
      </c>
      <c r="K29" s="22">
        <v>6</v>
      </c>
      <c r="L29" s="22">
        <f t="shared" ref="L29:L34" si="3">IF(J29, ROUND(K29/J29*100, 2),0)</f>
        <v>23.08</v>
      </c>
      <c r="M29" s="26" t="s">
        <v>54</v>
      </c>
      <c r="N29" s="27" t="s">
        <v>55</v>
      </c>
      <c r="O29" s="13">
        <v>14</v>
      </c>
      <c r="P29" s="22">
        <v>113</v>
      </c>
      <c r="Q29" s="22">
        <v>27</v>
      </c>
      <c r="R29" s="22">
        <f t="shared" ref="R29:R34" si="4">IF(P29, ROUND(Q29/P29*100, 2),0)</f>
        <v>23.89</v>
      </c>
      <c r="S29" s="26" t="s">
        <v>54</v>
      </c>
      <c r="T29" s="27" t="s">
        <v>55</v>
      </c>
      <c r="U29" s="13">
        <v>14</v>
      </c>
      <c r="V29" s="22">
        <v>31</v>
      </c>
      <c r="W29" s="22">
        <v>18</v>
      </c>
      <c r="X29" s="22">
        <f t="shared" ref="X29:X34" si="5">IF(V29, ROUND(W29/V29*100, 2),0)</f>
        <v>58.06</v>
      </c>
      <c r="Y29" s="26" t="s">
        <v>54</v>
      </c>
      <c r="Z29" s="27" t="s">
        <v>55</v>
      </c>
      <c r="AA29" s="13">
        <v>14</v>
      </c>
      <c r="AB29" s="22">
        <v>66</v>
      </c>
      <c r="AC29" s="22">
        <v>21</v>
      </c>
      <c r="AD29" s="22">
        <f t="shared" ref="AD29:AD34" si="6">IF(AB29, ROUND(AC29/AB29*100, 2),0)</f>
        <v>31.82</v>
      </c>
      <c r="AE29" s="26" t="s">
        <v>54</v>
      </c>
      <c r="AF29" s="27" t="s">
        <v>55</v>
      </c>
      <c r="AG29" s="13">
        <v>14</v>
      </c>
      <c r="AH29" s="22">
        <v>59</v>
      </c>
      <c r="AI29" s="22">
        <v>61</v>
      </c>
      <c r="AJ29" s="22">
        <f t="shared" ref="AJ29:AJ34" si="7">IF(AH29, ROUND(AI29/AH29*100, 2),0)</f>
        <v>103.39</v>
      </c>
      <c r="AK29" s="26" t="s">
        <v>54</v>
      </c>
      <c r="AL29" s="27" t="s">
        <v>55</v>
      </c>
      <c r="AM29" s="13">
        <v>14</v>
      </c>
      <c r="AN29" s="22">
        <v>11</v>
      </c>
      <c r="AO29" s="22">
        <v>7</v>
      </c>
      <c r="AP29" s="22">
        <f t="shared" ref="AP29:AP34" si="8">IF(AN29, ROUND(AO29/AN29*100, 2),0)</f>
        <v>63.64</v>
      </c>
    </row>
    <row r="30" spans="1:42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193</v>
      </c>
      <c r="E30" s="22">
        <f t="shared" ca="1" si="1"/>
        <v>23</v>
      </c>
      <c r="F30" s="22">
        <f t="shared" ca="1" si="2"/>
        <v>11.92</v>
      </c>
      <c r="G30" s="26" t="s">
        <v>56</v>
      </c>
      <c r="H30" s="27" t="s">
        <v>57</v>
      </c>
      <c r="I30" s="13">
        <v>15</v>
      </c>
      <c r="J30" s="22">
        <v>12</v>
      </c>
      <c r="K30" s="22">
        <v>0</v>
      </c>
      <c r="L30" s="22">
        <f t="shared" si="3"/>
        <v>0</v>
      </c>
      <c r="M30" s="26" t="s">
        <v>56</v>
      </c>
      <c r="N30" s="27" t="s">
        <v>57</v>
      </c>
      <c r="O30" s="13">
        <v>15</v>
      </c>
      <c r="P30" s="22">
        <v>49</v>
      </c>
      <c r="Q30" s="22">
        <v>9</v>
      </c>
      <c r="R30" s="22">
        <f t="shared" si="4"/>
        <v>18.37</v>
      </c>
      <c r="S30" s="26" t="s">
        <v>56</v>
      </c>
      <c r="T30" s="27" t="s">
        <v>57</v>
      </c>
      <c r="U30" s="13">
        <v>15</v>
      </c>
      <c r="V30" s="22">
        <v>91</v>
      </c>
      <c r="W30" s="22">
        <v>5</v>
      </c>
      <c r="X30" s="22">
        <f t="shared" si="5"/>
        <v>5.49</v>
      </c>
      <c r="Y30" s="26" t="s">
        <v>56</v>
      </c>
      <c r="Z30" s="27" t="s">
        <v>57</v>
      </c>
      <c r="AA30" s="13">
        <v>15</v>
      </c>
      <c r="AB30" s="22">
        <v>9</v>
      </c>
      <c r="AC30" s="22">
        <v>2</v>
      </c>
      <c r="AD30" s="22">
        <f t="shared" si="6"/>
        <v>22.22</v>
      </c>
      <c r="AE30" s="26" t="s">
        <v>56</v>
      </c>
      <c r="AF30" s="27" t="s">
        <v>57</v>
      </c>
      <c r="AG30" s="13">
        <v>15</v>
      </c>
      <c r="AH30" s="22">
        <v>29</v>
      </c>
      <c r="AI30" s="22">
        <v>4</v>
      </c>
      <c r="AJ30" s="22">
        <f t="shared" si="7"/>
        <v>13.79</v>
      </c>
      <c r="AK30" s="26" t="s">
        <v>56</v>
      </c>
      <c r="AL30" s="27" t="s">
        <v>57</v>
      </c>
      <c r="AM30" s="13">
        <v>15</v>
      </c>
      <c r="AN30" s="22">
        <v>3</v>
      </c>
      <c r="AO30" s="22">
        <v>3</v>
      </c>
      <c r="AP30" s="22">
        <f t="shared" si="8"/>
        <v>100</v>
      </c>
    </row>
    <row r="31" spans="1:42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3859</v>
      </c>
      <c r="E31" s="22">
        <f t="shared" ca="1" si="1"/>
        <v>1670</v>
      </c>
      <c r="F31" s="22">
        <f t="shared" ca="1" si="2"/>
        <v>43.28</v>
      </c>
      <c r="G31" s="26" t="s">
        <v>58</v>
      </c>
      <c r="H31" s="27" t="s">
        <v>59</v>
      </c>
      <c r="I31" s="13">
        <v>16</v>
      </c>
      <c r="J31" s="22">
        <v>257</v>
      </c>
      <c r="K31" s="22">
        <v>62</v>
      </c>
      <c r="L31" s="22">
        <f t="shared" si="3"/>
        <v>24.12</v>
      </c>
      <c r="M31" s="26" t="s">
        <v>58</v>
      </c>
      <c r="N31" s="27" t="s">
        <v>59</v>
      </c>
      <c r="O31" s="13">
        <v>16</v>
      </c>
      <c r="P31" s="22">
        <v>1377</v>
      </c>
      <c r="Q31" s="22">
        <v>742</v>
      </c>
      <c r="R31" s="22">
        <f t="shared" si="4"/>
        <v>53.89</v>
      </c>
      <c r="S31" s="26" t="s">
        <v>58</v>
      </c>
      <c r="T31" s="27" t="s">
        <v>59</v>
      </c>
      <c r="U31" s="13">
        <v>16</v>
      </c>
      <c r="V31" s="22">
        <v>765</v>
      </c>
      <c r="W31" s="22">
        <v>276</v>
      </c>
      <c r="X31" s="22">
        <f t="shared" si="5"/>
        <v>36.08</v>
      </c>
      <c r="Y31" s="26" t="s">
        <v>58</v>
      </c>
      <c r="Z31" s="27" t="s">
        <v>59</v>
      </c>
      <c r="AA31" s="13">
        <v>16</v>
      </c>
      <c r="AB31" s="22">
        <v>634</v>
      </c>
      <c r="AC31" s="22">
        <v>221</v>
      </c>
      <c r="AD31" s="22">
        <f t="shared" si="6"/>
        <v>34.86</v>
      </c>
      <c r="AE31" s="26" t="s">
        <v>58</v>
      </c>
      <c r="AF31" s="27" t="s">
        <v>59</v>
      </c>
      <c r="AG31" s="13">
        <v>16</v>
      </c>
      <c r="AH31" s="22">
        <v>666</v>
      </c>
      <c r="AI31" s="22">
        <v>267</v>
      </c>
      <c r="AJ31" s="22">
        <f t="shared" si="7"/>
        <v>40.090000000000003</v>
      </c>
      <c r="AK31" s="26" t="s">
        <v>58</v>
      </c>
      <c r="AL31" s="27" t="s">
        <v>59</v>
      </c>
      <c r="AM31" s="13">
        <v>16</v>
      </c>
      <c r="AN31" s="22">
        <v>160</v>
      </c>
      <c r="AO31" s="22">
        <v>102</v>
      </c>
      <c r="AP31" s="22">
        <f t="shared" si="8"/>
        <v>63.75</v>
      </c>
    </row>
    <row r="32" spans="1:42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38</v>
      </c>
      <c r="E32" s="22">
        <f t="shared" ca="1" si="1"/>
        <v>5</v>
      </c>
      <c r="F32" s="22">
        <f t="shared" ca="1" si="2"/>
        <v>13.16</v>
      </c>
      <c r="G32" s="26" t="s">
        <v>60</v>
      </c>
      <c r="H32" s="27" t="s">
        <v>61</v>
      </c>
      <c r="I32" s="13">
        <v>17</v>
      </c>
      <c r="J32" s="22">
        <v>1</v>
      </c>
      <c r="K32" s="22">
        <v>0</v>
      </c>
      <c r="L32" s="22">
        <f t="shared" si="3"/>
        <v>0</v>
      </c>
      <c r="M32" s="26" t="s">
        <v>60</v>
      </c>
      <c r="N32" s="27" t="s">
        <v>61</v>
      </c>
      <c r="O32" s="13">
        <v>17</v>
      </c>
      <c r="P32" s="22">
        <v>13</v>
      </c>
      <c r="Q32" s="22">
        <v>0</v>
      </c>
      <c r="R32" s="22">
        <f t="shared" si="4"/>
        <v>0</v>
      </c>
      <c r="S32" s="26" t="s">
        <v>60</v>
      </c>
      <c r="T32" s="27" t="s">
        <v>61</v>
      </c>
      <c r="U32" s="13">
        <v>17</v>
      </c>
      <c r="V32" s="22">
        <v>0</v>
      </c>
      <c r="W32" s="22">
        <v>0</v>
      </c>
      <c r="X32" s="22">
        <f t="shared" si="5"/>
        <v>0</v>
      </c>
      <c r="Y32" s="26" t="s">
        <v>60</v>
      </c>
      <c r="Z32" s="27" t="s">
        <v>61</v>
      </c>
      <c r="AA32" s="13">
        <v>17</v>
      </c>
      <c r="AB32" s="22">
        <v>2</v>
      </c>
      <c r="AC32" s="22">
        <v>0</v>
      </c>
      <c r="AD32" s="22">
        <f t="shared" si="6"/>
        <v>0</v>
      </c>
      <c r="AE32" s="26" t="s">
        <v>60</v>
      </c>
      <c r="AF32" s="27" t="s">
        <v>61</v>
      </c>
      <c r="AG32" s="13">
        <v>17</v>
      </c>
      <c r="AH32" s="22">
        <v>8</v>
      </c>
      <c r="AI32" s="22">
        <v>0</v>
      </c>
      <c r="AJ32" s="22">
        <f t="shared" si="7"/>
        <v>0</v>
      </c>
      <c r="AK32" s="26" t="s">
        <v>60</v>
      </c>
      <c r="AL32" s="27" t="s">
        <v>61</v>
      </c>
      <c r="AM32" s="13">
        <v>17</v>
      </c>
      <c r="AN32" s="22">
        <v>14</v>
      </c>
      <c r="AO32" s="22">
        <v>5</v>
      </c>
      <c r="AP32" s="22">
        <f t="shared" si="8"/>
        <v>35.71</v>
      </c>
    </row>
    <row r="33" spans="1:42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0</v>
      </c>
      <c r="E33" s="22">
        <f t="shared" ca="1" si="1"/>
        <v>11</v>
      </c>
      <c r="F33" s="22">
        <f t="shared" ca="1" si="2"/>
        <v>0</v>
      </c>
      <c r="G33" s="26" t="s">
        <v>62</v>
      </c>
      <c r="H33" s="27" t="s">
        <v>63</v>
      </c>
      <c r="I33" s="13">
        <v>18</v>
      </c>
      <c r="J33" s="22">
        <v>0</v>
      </c>
      <c r="K33" s="22">
        <v>0</v>
      </c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0</v>
      </c>
      <c r="Q33" s="22">
        <v>3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2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0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0</v>
      </c>
      <c r="AI33" s="22">
        <v>6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0</v>
      </c>
      <c r="AO33" s="22">
        <v>0</v>
      </c>
      <c r="AP33" s="22">
        <f t="shared" si="8"/>
        <v>0</v>
      </c>
    </row>
    <row r="34" spans="1:42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1077</v>
      </c>
      <c r="E34" s="22">
        <f t="shared" ca="1" si="1"/>
        <v>197</v>
      </c>
      <c r="F34" s="22">
        <f t="shared" ca="1" si="2"/>
        <v>18.29</v>
      </c>
      <c r="G34" s="20" t="s">
        <v>64</v>
      </c>
      <c r="H34" s="28" t="s">
        <v>65</v>
      </c>
      <c r="I34" s="13">
        <v>19</v>
      </c>
      <c r="J34" s="22">
        <v>79</v>
      </c>
      <c r="K34" s="22">
        <v>7</v>
      </c>
      <c r="L34" s="22">
        <f t="shared" si="3"/>
        <v>8.86</v>
      </c>
      <c r="M34" s="20" t="s">
        <v>64</v>
      </c>
      <c r="N34" s="28" t="s">
        <v>65</v>
      </c>
      <c r="O34" s="13">
        <v>19</v>
      </c>
      <c r="P34" s="22">
        <v>308</v>
      </c>
      <c r="Q34" s="22">
        <v>57</v>
      </c>
      <c r="R34" s="22">
        <f t="shared" si="4"/>
        <v>18.510000000000002</v>
      </c>
      <c r="S34" s="20" t="s">
        <v>64</v>
      </c>
      <c r="T34" s="28" t="s">
        <v>65</v>
      </c>
      <c r="U34" s="13">
        <v>19</v>
      </c>
      <c r="V34" s="22">
        <v>345</v>
      </c>
      <c r="W34" s="22">
        <v>21</v>
      </c>
      <c r="X34" s="22">
        <f t="shared" si="5"/>
        <v>6.09</v>
      </c>
      <c r="Y34" s="20" t="s">
        <v>64</v>
      </c>
      <c r="Z34" s="28" t="s">
        <v>65</v>
      </c>
      <c r="AA34" s="13">
        <v>19</v>
      </c>
      <c r="AB34" s="22">
        <v>195</v>
      </c>
      <c r="AC34" s="22">
        <v>40</v>
      </c>
      <c r="AD34" s="22">
        <f t="shared" si="6"/>
        <v>20.51</v>
      </c>
      <c r="AE34" s="20" t="s">
        <v>64</v>
      </c>
      <c r="AF34" s="28" t="s">
        <v>65</v>
      </c>
      <c r="AG34" s="13">
        <v>19</v>
      </c>
      <c r="AH34" s="22">
        <v>113</v>
      </c>
      <c r="AI34" s="22">
        <v>66</v>
      </c>
      <c r="AJ34" s="22">
        <f t="shared" si="7"/>
        <v>58.41</v>
      </c>
      <c r="AK34" s="20" t="s">
        <v>64</v>
      </c>
      <c r="AL34" s="28" t="s">
        <v>65</v>
      </c>
      <c r="AM34" s="13">
        <v>19</v>
      </c>
      <c r="AN34" s="22">
        <v>37</v>
      </c>
      <c r="AO34" s="22">
        <v>6</v>
      </c>
      <c r="AP34" s="22">
        <f t="shared" si="8"/>
        <v>16.22</v>
      </c>
    </row>
    <row r="35" spans="1:42" ht="36" customHeight="1" x14ac:dyDescent="0.25">
      <c r="A35" s="16" t="s">
        <v>66</v>
      </c>
      <c r="B35" s="29" t="s">
        <v>67</v>
      </c>
      <c r="C35" s="18" t="s">
        <v>12</v>
      </c>
      <c r="D35" s="18"/>
      <c r="E35" s="18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</row>
    <row r="36" spans="1:42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SUM(OFFSET(D36,0,6),OFFSET(D36,0,12),OFFSET(D36,0,18),OFFSET(D36,0,24),OFFSET(D36,0,30),OFFSET(D36,0,36))</f>
        <v>55</v>
      </c>
      <c r="E36" s="22">
        <f ca="1">SUM(OFFSET(E36,0,6),OFFSET(E36,0,12),OFFSET(E36,0,18),OFFSET(E36,0,24),OFFSET(E36,0,30),OFFSET(E36,0,36))</f>
        <v>18</v>
      </c>
      <c r="F36" s="22">
        <f ca="1">IF(D36, ROUND(E36/D36*100, 2),0)</f>
        <v>32.729999999999997</v>
      </c>
      <c r="G36" s="26" t="s">
        <v>68</v>
      </c>
      <c r="H36" s="30" t="s">
        <v>69</v>
      </c>
      <c r="I36" s="13">
        <v>20</v>
      </c>
      <c r="J36" s="22">
        <v>8</v>
      </c>
      <c r="K36" s="22">
        <v>3</v>
      </c>
      <c r="L36" s="22">
        <f>IF(J36, ROUND(K36/J36*100, 2),0)</f>
        <v>37.5</v>
      </c>
      <c r="M36" s="26" t="s">
        <v>68</v>
      </c>
      <c r="N36" s="30" t="s">
        <v>69</v>
      </c>
      <c r="O36" s="13">
        <v>20</v>
      </c>
      <c r="P36" s="22">
        <v>26</v>
      </c>
      <c r="Q36" s="22">
        <v>8</v>
      </c>
      <c r="R36" s="22">
        <f>IF(P36, ROUND(Q36/P36*100, 2),0)</f>
        <v>30.77</v>
      </c>
      <c r="S36" s="26" t="s">
        <v>68</v>
      </c>
      <c r="T36" s="30" t="s">
        <v>69</v>
      </c>
      <c r="U36" s="13">
        <v>20</v>
      </c>
      <c r="V36" s="22">
        <v>13</v>
      </c>
      <c r="W36" s="22">
        <v>0</v>
      </c>
      <c r="X36" s="22">
        <f>IF(V36, ROUND(W36/V36*100, 2),0)</f>
        <v>0</v>
      </c>
      <c r="Y36" s="26" t="s">
        <v>68</v>
      </c>
      <c r="Z36" s="30" t="s">
        <v>69</v>
      </c>
      <c r="AA36" s="13">
        <v>20</v>
      </c>
      <c r="AB36" s="22">
        <v>4</v>
      </c>
      <c r="AC36" s="22">
        <v>4</v>
      </c>
      <c r="AD36" s="22">
        <f>IF(AB36, ROUND(AC36/AB36*100, 2),0)</f>
        <v>100</v>
      </c>
      <c r="AE36" s="26" t="s">
        <v>68</v>
      </c>
      <c r="AF36" s="30" t="s">
        <v>69</v>
      </c>
      <c r="AG36" s="13">
        <v>20</v>
      </c>
      <c r="AH36" s="22">
        <v>0</v>
      </c>
      <c r="AI36" s="22">
        <v>1</v>
      </c>
      <c r="AJ36" s="22">
        <f>IF(AH36, ROUND(AI36/AH36*100, 2),0)</f>
        <v>0</v>
      </c>
      <c r="AK36" s="26" t="s">
        <v>68</v>
      </c>
      <c r="AL36" s="30" t="s">
        <v>69</v>
      </c>
      <c r="AM36" s="13">
        <v>20</v>
      </c>
      <c r="AN36" s="22">
        <v>4</v>
      </c>
      <c r="AO36" s="22">
        <v>2</v>
      </c>
      <c r="AP36" s="22">
        <f>IF(AN36, ROUND(AO36/AN36*100, 2),0)</f>
        <v>50</v>
      </c>
    </row>
    <row r="37" spans="1:42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SUM(OFFSET(D37,0,6),OFFSET(D37,0,12),OFFSET(D37,0,18),OFFSET(D37,0,24),OFFSET(D37,0,30),OFFSET(D37,0,36))</f>
        <v>122</v>
      </c>
      <c r="E37" s="22">
        <f ca="1">SUM(OFFSET(E37,0,6),OFFSET(E37,0,12),OFFSET(E37,0,18),OFFSET(E37,0,24),OFFSET(E37,0,30),OFFSET(E37,0,36))</f>
        <v>44</v>
      </c>
      <c r="F37" s="22">
        <f ca="1">IF(D37, ROUND(E37/D37*100, 2),0)</f>
        <v>36.07</v>
      </c>
      <c r="G37" s="26" t="s">
        <v>70</v>
      </c>
      <c r="H37" s="30" t="s">
        <v>71</v>
      </c>
      <c r="I37" s="13">
        <v>21</v>
      </c>
      <c r="J37" s="22">
        <v>0</v>
      </c>
      <c r="K37" s="22">
        <v>0</v>
      </c>
      <c r="L37" s="22">
        <f>IF(J37, ROUND(K37/J37*100, 2),0)</f>
        <v>0</v>
      </c>
      <c r="M37" s="26" t="s">
        <v>70</v>
      </c>
      <c r="N37" s="30" t="s">
        <v>71</v>
      </c>
      <c r="O37" s="13">
        <v>21</v>
      </c>
      <c r="P37" s="22">
        <v>5</v>
      </c>
      <c r="Q37" s="22">
        <v>7</v>
      </c>
      <c r="R37" s="22">
        <f>IF(P37, ROUND(Q37/P37*100, 2),0)</f>
        <v>140</v>
      </c>
      <c r="S37" s="26" t="s">
        <v>70</v>
      </c>
      <c r="T37" s="30" t="s">
        <v>71</v>
      </c>
      <c r="U37" s="13">
        <v>21</v>
      </c>
      <c r="V37" s="22">
        <v>13</v>
      </c>
      <c r="W37" s="22">
        <v>1</v>
      </c>
      <c r="X37" s="22">
        <f>IF(V37, ROUND(W37/V37*100, 2),0)</f>
        <v>7.69</v>
      </c>
      <c r="Y37" s="26" t="s">
        <v>70</v>
      </c>
      <c r="Z37" s="30" t="s">
        <v>71</v>
      </c>
      <c r="AA37" s="13">
        <v>21</v>
      </c>
      <c r="AB37" s="22">
        <v>12</v>
      </c>
      <c r="AC37" s="22">
        <v>2</v>
      </c>
      <c r="AD37" s="22">
        <f>IF(AB37, ROUND(AC37/AB37*100, 2),0)</f>
        <v>16.670000000000002</v>
      </c>
      <c r="AE37" s="26" t="s">
        <v>70</v>
      </c>
      <c r="AF37" s="30" t="s">
        <v>71</v>
      </c>
      <c r="AG37" s="13">
        <v>21</v>
      </c>
      <c r="AH37" s="22">
        <v>73</v>
      </c>
      <c r="AI37" s="22">
        <v>19</v>
      </c>
      <c r="AJ37" s="22">
        <f>IF(AH37, ROUND(AI37/AH37*100, 2),0)</f>
        <v>26.03</v>
      </c>
      <c r="AK37" s="26" t="s">
        <v>70</v>
      </c>
      <c r="AL37" s="30" t="s">
        <v>71</v>
      </c>
      <c r="AM37" s="13">
        <v>21</v>
      </c>
      <c r="AN37" s="22">
        <v>19</v>
      </c>
      <c r="AO37" s="22">
        <v>15</v>
      </c>
      <c r="AP37" s="22">
        <f>IF(AN37, ROUND(AO37/AN37*100, 2),0)</f>
        <v>78.95</v>
      </c>
    </row>
    <row r="38" spans="1:42" ht="19.350000000000001" customHeight="1" x14ac:dyDescent="0.25">
      <c r="A38" s="23"/>
      <c r="B38" s="24" t="s">
        <v>16</v>
      </c>
      <c r="C38" s="18" t="s">
        <v>12</v>
      </c>
      <c r="D38" s="18"/>
      <c r="E38" s="18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</row>
    <row r="39" spans="1:42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9">SUM(OFFSET(D39,0,6),OFFSET(D39,0,12),OFFSET(D39,0,18),OFFSET(D39,0,24),OFFSET(D39,0,30),OFFSET(D39,0,36))</f>
        <v>0</v>
      </c>
      <c r="E39" s="22">
        <f t="shared" ca="1" si="9"/>
        <v>0</v>
      </c>
      <c r="F39" s="22">
        <f ca="1">IF(D39, ROUND(E39/D39*100, 2),0)</f>
        <v>0</v>
      </c>
      <c r="G39" s="26" t="s">
        <v>72</v>
      </c>
      <c r="H39" s="30" t="s">
        <v>73</v>
      </c>
      <c r="I39" s="13">
        <v>22</v>
      </c>
      <c r="J39" s="22">
        <v>0</v>
      </c>
      <c r="K39" s="22">
        <v>0</v>
      </c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0</v>
      </c>
      <c r="Q39" s="22">
        <v>0</v>
      </c>
      <c r="R39" s="22">
        <f>IF(P39, ROUND(Q39/P39*100, 2),0)</f>
        <v>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0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0</v>
      </c>
      <c r="AI39" s="22">
        <v>0</v>
      </c>
      <c r="AJ39" s="22">
        <f>IF(AH39, ROUND(AI39/AH39*100, 2),0)</f>
        <v>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0</v>
      </c>
      <c r="AP39" s="22">
        <f>IF(AN39, ROUND(AO39/AN39*100, 2),0)</f>
        <v>0</v>
      </c>
    </row>
    <row r="40" spans="1:42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9"/>
        <v>277</v>
      </c>
      <c r="E40" s="22">
        <f t="shared" ca="1" si="9"/>
        <v>172</v>
      </c>
      <c r="F40" s="22">
        <f ca="1">IF(D40, ROUND(E40/D40*100, 2),0)</f>
        <v>62.09</v>
      </c>
      <c r="G40" s="26" t="s">
        <v>74</v>
      </c>
      <c r="H40" s="30" t="s">
        <v>75</v>
      </c>
      <c r="I40" s="13">
        <v>23</v>
      </c>
      <c r="J40" s="22">
        <v>41</v>
      </c>
      <c r="K40" s="22">
        <v>5</v>
      </c>
      <c r="L40" s="22">
        <f>IF(J40, ROUND(K40/J40*100, 2),0)</f>
        <v>12.2</v>
      </c>
      <c r="M40" s="26" t="s">
        <v>74</v>
      </c>
      <c r="N40" s="30" t="s">
        <v>75</v>
      </c>
      <c r="O40" s="13">
        <v>23</v>
      </c>
      <c r="P40" s="22">
        <v>144</v>
      </c>
      <c r="Q40" s="22">
        <v>132</v>
      </c>
      <c r="R40" s="22">
        <f>IF(P40, ROUND(Q40/P40*100, 2),0)</f>
        <v>91.67</v>
      </c>
      <c r="S40" s="26" t="s">
        <v>74</v>
      </c>
      <c r="T40" s="30" t="s">
        <v>75</v>
      </c>
      <c r="U40" s="13">
        <v>23</v>
      </c>
      <c r="V40" s="22">
        <v>21</v>
      </c>
      <c r="W40" s="22">
        <v>6</v>
      </c>
      <c r="X40" s="22">
        <f>IF(V40, ROUND(W40/V40*100, 2),0)</f>
        <v>28.57</v>
      </c>
      <c r="Y40" s="26" t="s">
        <v>74</v>
      </c>
      <c r="Z40" s="30" t="s">
        <v>75</v>
      </c>
      <c r="AA40" s="13">
        <v>23</v>
      </c>
      <c r="AB40" s="22">
        <v>55</v>
      </c>
      <c r="AC40" s="22">
        <v>10</v>
      </c>
      <c r="AD40" s="22">
        <f>IF(AB40, ROUND(AC40/AB40*100, 2),0)</f>
        <v>18.18</v>
      </c>
      <c r="AE40" s="26" t="s">
        <v>74</v>
      </c>
      <c r="AF40" s="30" t="s">
        <v>75</v>
      </c>
      <c r="AG40" s="13">
        <v>23</v>
      </c>
      <c r="AH40" s="22">
        <v>0</v>
      </c>
      <c r="AI40" s="22">
        <v>6</v>
      </c>
      <c r="AJ40" s="22">
        <f>IF(AH40, ROUND(AI40/AH40*100, 2),0)</f>
        <v>0</v>
      </c>
      <c r="AK40" s="26" t="s">
        <v>74</v>
      </c>
      <c r="AL40" s="30" t="s">
        <v>75</v>
      </c>
      <c r="AM40" s="13">
        <v>23</v>
      </c>
      <c r="AN40" s="22">
        <v>16</v>
      </c>
      <c r="AO40" s="22">
        <v>13</v>
      </c>
      <c r="AP40" s="22">
        <f>IF(AN40, ROUND(AO40/AN40*100, 2),0)</f>
        <v>81.25</v>
      </c>
    </row>
    <row r="41" spans="1:42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9"/>
        <v>612</v>
      </c>
      <c r="E41" s="22">
        <f t="shared" ca="1" si="9"/>
        <v>188</v>
      </c>
      <c r="F41" s="22">
        <f ca="1">IF(D41, ROUND(E41/D41*100, 2),0)</f>
        <v>30.72</v>
      </c>
      <c r="G41" s="26" t="s">
        <v>76</v>
      </c>
      <c r="H41" s="30" t="s">
        <v>77</v>
      </c>
      <c r="I41" s="13">
        <v>24</v>
      </c>
      <c r="J41" s="22">
        <v>16</v>
      </c>
      <c r="K41" s="22">
        <v>5</v>
      </c>
      <c r="L41" s="22">
        <f>IF(J41, ROUND(K41/J41*100, 2),0)</f>
        <v>31.25</v>
      </c>
      <c r="M41" s="26" t="s">
        <v>76</v>
      </c>
      <c r="N41" s="30" t="s">
        <v>77</v>
      </c>
      <c r="O41" s="13">
        <v>24</v>
      </c>
      <c r="P41" s="22">
        <v>145</v>
      </c>
      <c r="Q41" s="22">
        <v>46</v>
      </c>
      <c r="R41" s="22">
        <f>IF(P41, ROUND(Q41/P41*100, 2),0)</f>
        <v>31.72</v>
      </c>
      <c r="S41" s="26" t="s">
        <v>76</v>
      </c>
      <c r="T41" s="30" t="s">
        <v>77</v>
      </c>
      <c r="U41" s="13">
        <v>24</v>
      </c>
      <c r="V41" s="22">
        <v>155</v>
      </c>
      <c r="W41" s="22">
        <v>53</v>
      </c>
      <c r="X41" s="22">
        <f>IF(V41, ROUND(W41/V41*100, 2),0)</f>
        <v>34.19</v>
      </c>
      <c r="Y41" s="26" t="s">
        <v>76</v>
      </c>
      <c r="Z41" s="30" t="s">
        <v>77</v>
      </c>
      <c r="AA41" s="13">
        <v>24</v>
      </c>
      <c r="AB41" s="22">
        <v>45</v>
      </c>
      <c r="AC41" s="22">
        <v>19</v>
      </c>
      <c r="AD41" s="22">
        <f>IF(AB41, ROUND(AC41/AB41*100, 2),0)</f>
        <v>42.22</v>
      </c>
      <c r="AE41" s="26" t="s">
        <v>76</v>
      </c>
      <c r="AF41" s="30" t="s">
        <v>77</v>
      </c>
      <c r="AG41" s="13">
        <v>24</v>
      </c>
      <c r="AH41" s="22">
        <v>164</v>
      </c>
      <c r="AI41" s="22">
        <v>48</v>
      </c>
      <c r="AJ41" s="22">
        <f>IF(AH41, ROUND(AI41/AH41*100, 2),0)</f>
        <v>29.27</v>
      </c>
      <c r="AK41" s="26" t="s">
        <v>76</v>
      </c>
      <c r="AL41" s="30" t="s">
        <v>77</v>
      </c>
      <c r="AM41" s="13">
        <v>24</v>
      </c>
      <c r="AN41" s="22">
        <v>87</v>
      </c>
      <c r="AO41" s="22">
        <v>17</v>
      </c>
      <c r="AP41" s="22">
        <f>IF(AN41, ROUND(AO41/AN41*100, 2),0)</f>
        <v>19.54</v>
      </c>
    </row>
    <row r="42" spans="1:42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9"/>
        <v>746</v>
      </c>
      <c r="E42" s="22">
        <f t="shared" ca="1" si="9"/>
        <v>200</v>
      </c>
      <c r="F42" s="22">
        <f ca="1">IF(D42, ROUND(E42/D42*100, 2),0)</f>
        <v>26.81</v>
      </c>
      <c r="G42" s="26" t="s">
        <v>78</v>
      </c>
      <c r="H42" s="27" t="s">
        <v>79</v>
      </c>
      <c r="I42" s="13">
        <v>25</v>
      </c>
      <c r="J42" s="22">
        <v>96</v>
      </c>
      <c r="K42" s="22">
        <v>14</v>
      </c>
      <c r="L42" s="22">
        <f>IF(J42, ROUND(K42/J42*100, 2),0)</f>
        <v>14.58</v>
      </c>
      <c r="M42" s="26" t="s">
        <v>78</v>
      </c>
      <c r="N42" s="27" t="s">
        <v>79</v>
      </c>
      <c r="O42" s="13">
        <v>25</v>
      </c>
      <c r="P42" s="22">
        <v>259</v>
      </c>
      <c r="Q42" s="22">
        <v>84</v>
      </c>
      <c r="R42" s="22">
        <f>IF(P42, ROUND(Q42/P42*100, 2),0)</f>
        <v>32.43</v>
      </c>
      <c r="S42" s="26" t="s">
        <v>78</v>
      </c>
      <c r="T42" s="27" t="s">
        <v>79</v>
      </c>
      <c r="U42" s="13">
        <v>25</v>
      </c>
      <c r="V42" s="22">
        <v>125</v>
      </c>
      <c r="W42" s="22">
        <v>31</v>
      </c>
      <c r="X42" s="22">
        <f>IF(V42, ROUND(W42/V42*100, 2),0)</f>
        <v>24.8</v>
      </c>
      <c r="Y42" s="26" t="s">
        <v>78</v>
      </c>
      <c r="Z42" s="27" t="s">
        <v>79</v>
      </c>
      <c r="AA42" s="13">
        <v>25</v>
      </c>
      <c r="AB42" s="22">
        <v>142</v>
      </c>
      <c r="AC42" s="22">
        <v>31</v>
      </c>
      <c r="AD42" s="22">
        <f>IF(AB42, ROUND(AC42/AB42*100, 2),0)</f>
        <v>21.83</v>
      </c>
      <c r="AE42" s="26" t="s">
        <v>78</v>
      </c>
      <c r="AF42" s="27" t="s">
        <v>79</v>
      </c>
      <c r="AG42" s="13">
        <v>25</v>
      </c>
      <c r="AH42" s="22">
        <v>103</v>
      </c>
      <c r="AI42" s="22">
        <v>21</v>
      </c>
      <c r="AJ42" s="22">
        <f>IF(AH42, ROUND(AI42/AH42*100, 2),0)</f>
        <v>20.39</v>
      </c>
      <c r="AK42" s="26" t="s">
        <v>78</v>
      </c>
      <c r="AL42" s="27" t="s">
        <v>79</v>
      </c>
      <c r="AM42" s="13">
        <v>25</v>
      </c>
      <c r="AN42" s="22">
        <v>21</v>
      </c>
      <c r="AO42" s="22">
        <v>19</v>
      </c>
      <c r="AP42" s="22">
        <f>IF(AN42, ROUND(AO42/AN42*100, 2),0)</f>
        <v>90.48</v>
      </c>
    </row>
    <row r="43" spans="1:42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9"/>
        <v>330</v>
      </c>
      <c r="E43" s="22">
        <f t="shared" ca="1" si="9"/>
        <v>106</v>
      </c>
      <c r="F43" s="22">
        <f ca="1">IF(D43, ROUND(E43/D43*100, 2),0)</f>
        <v>32.119999999999997</v>
      </c>
      <c r="G43" s="26" t="s">
        <v>80</v>
      </c>
      <c r="H43" s="30" t="s">
        <v>81</v>
      </c>
      <c r="I43" s="13">
        <v>26</v>
      </c>
      <c r="J43" s="22">
        <v>8</v>
      </c>
      <c r="K43" s="22">
        <v>3</v>
      </c>
      <c r="L43" s="22">
        <f>IF(J43, ROUND(K43/J43*100, 2),0)</f>
        <v>37.5</v>
      </c>
      <c r="M43" s="26" t="s">
        <v>80</v>
      </c>
      <c r="N43" s="30" t="s">
        <v>81</v>
      </c>
      <c r="O43" s="13">
        <v>26</v>
      </c>
      <c r="P43" s="22">
        <v>56</v>
      </c>
      <c r="Q43" s="22">
        <v>31</v>
      </c>
      <c r="R43" s="22">
        <f>IF(P43, ROUND(Q43/P43*100, 2),0)</f>
        <v>55.36</v>
      </c>
      <c r="S43" s="26" t="s">
        <v>80</v>
      </c>
      <c r="T43" s="30" t="s">
        <v>81</v>
      </c>
      <c r="U43" s="13">
        <v>26</v>
      </c>
      <c r="V43" s="22">
        <v>41</v>
      </c>
      <c r="W43" s="22">
        <v>5</v>
      </c>
      <c r="X43" s="22">
        <f>IF(V43, ROUND(W43/V43*100, 2),0)</f>
        <v>12.2</v>
      </c>
      <c r="Y43" s="26" t="s">
        <v>80</v>
      </c>
      <c r="Z43" s="30" t="s">
        <v>81</v>
      </c>
      <c r="AA43" s="13">
        <v>26</v>
      </c>
      <c r="AB43" s="22">
        <v>36</v>
      </c>
      <c r="AC43" s="22">
        <v>10</v>
      </c>
      <c r="AD43" s="22">
        <f>IF(AB43, ROUND(AC43/AB43*100, 2),0)</f>
        <v>27.78</v>
      </c>
      <c r="AE43" s="26" t="s">
        <v>80</v>
      </c>
      <c r="AF43" s="30" t="s">
        <v>81</v>
      </c>
      <c r="AG43" s="13">
        <v>26</v>
      </c>
      <c r="AH43" s="22">
        <v>172</v>
      </c>
      <c r="AI43" s="22">
        <v>41</v>
      </c>
      <c r="AJ43" s="22">
        <f>IF(AH43, ROUND(AI43/AH43*100, 2),0)</f>
        <v>23.84</v>
      </c>
      <c r="AK43" s="26" t="s">
        <v>80</v>
      </c>
      <c r="AL43" s="30" t="s">
        <v>81</v>
      </c>
      <c r="AM43" s="13">
        <v>26</v>
      </c>
      <c r="AN43" s="22">
        <v>17</v>
      </c>
      <c r="AO43" s="22">
        <v>16</v>
      </c>
      <c r="AP43" s="22">
        <f>IF(AN43, ROUND(AO43/AN43*100, 2),0)</f>
        <v>94.12</v>
      </c>
    </row>
    <row r="44" spans="1:42" ht="19.350000000000001" customHeight="1" x14ac:dyDescent="0.25">
      <c r="A44" s="23"/>
      <c r="B44" s="24" t="s">
        <v>16</v>
      </c>
      <c r="C44" s="18" t="s">
        <v>12</v>
      </c>
      <c r="D44" s="18"/>
      <c r="E44" s="18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</row>
    <row r="45" spans="1:42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0">SUM(OFFSET(D45,0,6),OFFSET(D45,0,12),OFFSET(D45,0,18),OFFSET(D45,0,24),OFFSET(D45,0,30),OFFSET(D45,0,36))</f>
        <v>40</v>
      </c>
      <c r="E45" s="22">
        <f t="shared" ca="1" si="10"/>
        <v>16</v>
      </c>
      <c r="F45" s="22">
        <f t="shared" ref="F45:F54" ca="1" si="11">IF(D45, ROUND(E45/D45*100, 2),0)</f>
        <v>40</v>
      </c>
      <c r="G45" s="26" t="s">
        <v>82</v>
      </c>
      <c r="H45" s="30" t="s">
        <v>83</v>
      </c>
      <c r="I45" s="13">
        <v>27</v>
      </c>
      <c r="J45" s="22">
        <v>1</v>
      </c>
      <c r="K45" s="22">
        <v>0</v>
      </c>
      <c r="L45" s="22">
        <f t="shared" ref="L45:L54" si="12">IF(J45, ROUND(K45/J45*100, 2),0)</f>
        <v>0</v>
      </c>
      <c r="M45" s="26" t="s">
        <v>82</v>
      </c>
      <c r="N45" s="30" t="s">
        <v>83</v>
      </c>
      <c r="O45" s="13">
        <v>27</v>
      </c>
      <c r="P45" s="22">
        <v>10</v>
      </c>
      <c r="Q45" s="22">
        <v>12</v>
      </c>
      <c r="R45" s="22">
        <f t="shared" ref="R45:R54" si="13">IF(P45, ROUND(Q45/P45*100, 2),0)</f>
        <v>120</v>
      </c>
      <c r="S45" s="26" t="s">
        <v>82</v>
      </c>
      <c r="T45" s="30" t="s">
        <v>83</v>
      </c>
      <c r="U45" s="13">
        <v>27</v>
      </c>
      <c r="V45" s="22">
        <v>2</v>
      </c>
      <c r="W45" s="22">
        <v>1</v>
      </c>
      <c r="X45" s="22">
        <f t="shared" ref="X45:X54" si="14">IF(V45, ROUND(W45/V45*100, 2),0)</f>
        <v>50</v>
      </c>
      <c r="Y45" s="26" t="s">
        <v>82</v>
      </c>
      <c r="Z45" s="30" t="s">
        <v>83</v>
      </c>
      <c r="AA45" s="13">
        <v>27</v>
      </c>
      <c r="AB45" s="22">
        <v>16</v>
      </c>
      <c r="AC45" s="22">
        <v>0</v>
      </c>
      <c r="AD45" s="22">
        <f t="shared" ref="AD45:AD54" si="15">IF(AB45, ROUND(AC45/AB45*100, 2),0)</f>
        <v>0</v>
      </c>
      <c r="AE45" s="26" t="s">
        <v>82</v>
      </c>
      <c r="AF45" s="30" t="s">
        <v>83</v>
      </c>
      <c r="AG45" s="13">
        <v>27</v>
      </c>
      <c r="AH45" s="22">
        <v>11</v>
      </c>
      <c r="AI45" s="22">
        <v>3</v>
      </c>
      <c r="AJ45" s="22">
        <f t="shared" ref="AJ45:AJ54" si="16">IF(AH45, ROUND(AI45/AH45*100, 2),0)</f>
        <v>27.27</v>
      </c>
      <c r="AK45" s="26" t="s">
        <v>82</v>
      </c>
      <c r="AL45" s="30" t="s">
        <v>83</v>
      </c>
      <c r="AM45" s="13">
        <v>27</v>
      </c>
      <c r="AN45" s="22">
        <v>0</v>
      </c>
      <c r="AO45" s="22">
        <v>0</v>
      </c>
      <c r="AP45" s="22">
        <f t="shared" ref="AP45:AP54" si="17">IF(AN45, ROUND(AO45/AN45*100, 2),0)</f>
        <v>0</v>
      </c>
    </row>
    <row r="46" spans="1:42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0"/>
        <v>272</v>
      </c>
      <c r="E46" s="22">
        <f t="shared" ca="1" si="10"/>
        <v>83</v>
      </c>
      <c r="F46" s="22">
        <f t="shared" ca="1" si="11"/>
        <v>30.51</v>
      </c>
      <c r="G46" s="26" t="s">
        <v>84</v>
      </c>
      <c r="H46" s="30" t="s">
        <v>85</v>
      </c>
      <c r="I46" s="13">
        <v>28</v>
      </c>
      <c r="J46" s="22">
        <v>7</v>
      </c>
      <c r="K46" s="22">
        <v>3</v>
      </c>
      <c r="L46" s="22">
        <f t="shared" si="12"/>
        <v>42.86</v>
      </c>
      <c r="M46" s="26" t="s">
        <v>84</v>
      </c>
      <c r="N46" s="30" t="s">
        <v>85</v>
      </c>
      <c r="O46" s="13">
        <v>28</v>
      </c>
      <c r="P46" s="22">
        <v>34</v>
      </c>
      <c r="Q46" s="22">
        <v>17</v>
      </c>
      <c r="R46" s="22">
        <f t="shared" si="13"/>
        <v>50</v>
      </c>
      <c r="S46" s="26" t="s">
        <v>84</v>
      </c>
      <c r="T46" s="30" t="s">
        <v>85</v>
      </c>
      <c r="U46" s="13">
        <v>28</v>
      </c>
      <c r="V46" s="22">
        <v>35</v>
      </c>
      <c r="W46" s="22">
        <v>4</v>
      </c>
      <c r="X46" s="22">
        <f t="shared" si="14"/>
        <v>11.43</v>
      </c>
      <c r="Y46" s="26" t="s">
        <v>84</v>
      </c>
      <c r="Z46" s="30" t="s">
        <v>85</v>
      </c>
      <c r="AA46" s="13">
        <v>28</v>
      </c>
      <c r="AB46" s="22">
        <v>20</v>
      </c>
      <c r="AC46" s="22">
        <v>10</v>
      </c>
      <c r="AD46" s="22">
        <f t="shared" si="15"/>
        <v>50</v>
      </c>
      <c r="AE46" s="26" t="s">
        <v>84</v>
      </c>
      <c r="AF46" s="30" t="s">
        <v>85</v>
      </c>
      <c r="AG46" s="13">
        <v>28</v>
      </c>
      <c r="AH46" s="22">
        <v>161</v>
      </c>
      <c r="AI46" s="22">
        <v>35</v>
      </c>
      <c r="AJ46" s="22">
        <f t="shared" si="16"/>
        <v>21.74</v>
      </c>
      <c r="AK46" s="26" t="s">
        <v>84</v>
      </c>
      <c r="AL46" s="30" t="s">
        <v>85</v>
      </c>
      <c r="AM46" s="13">
        <v>28</v>
      </c>
      <c r="AN46" s="22">
        <v>15</v>
      </c>
      <c r="AO46" s="22">
        <v>14</v>
      </c>
      <c r="AP46" s="22">
        <f t="shared" si="17"/>
        <v>93.33</v>
      </c>
    </row>
    <row r="47" spans="1:42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0"/>
        <v>10</v>
      </c>
      <c r="E47" s="22">
        <f t="shared" ca="1" si="10"/>
        <v>0</v>
      </c>
      <c r="F47" s="22">
        <f t="shared" ca="1" si="11"/>
        <v>0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12"/>
        <v>0</v>
      </c>
      <c r="M47" s="26" t="s">
        <v>86</v>
      </c>
      <c r="N47" s="30" t="s">
        <v>87</v>
      </c>
      <c r="O47" s="13">
        <v>29</v>
      </c>
      <c r="P47" s="22">
        <v>9</v>
      </c>
      <c r="Q47" s="22">
        <v>0</v>
      </c>
      <c r="R47" s="22">
        <f t="shared" si="13"/>
        <v>0</v>
      </c>
      <c r="S47" s="26" t="s">
        <v>86</v>
      </c>
      <c r="T47" s="30" t="s">
        <v>87</v>
      </c>
      <c r="U47" s="13">
        <v>29</v>
      </c>
      <c r="V47" s="22">
        <v>1</v>
      </c>
      <c r="W47" s="22">
        <v>0</v>
      </c>
      <c r="X47" s="22">
        <f t="shared" si="14"/>
        <v>0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15"/>
        <v>0</v>
      </c>
      <c r="AE47" s="26" t="s">
        <v>86</v>
      </c>
      <c r="AF47" s="30" t="s">
        <v>87</v>
      </c>
      <c r="AG47" s="13">
        <v>29</v>
      </c>
      <c r="AH47" s="22">
        <v>0</v>
      </c>
      <c r="AI47" s="22">
        <v>0</v>
      </c>
      <c r="AJ47" s="22">
        <f t="shared" si="16"/>
        <v>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17"/>
        <v>0</v>
      </c>
    </row>
    <row r="48" spans="1:42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0"/>
        <v>8</v>
      </c>
      <c r="E48" s="22">
        <f t="shared" ca="1" si="10"/>
        <v>7</v>
      </c>
      <c r="F48" s="22">
        <f t="shared" ca="1" si="11"/>
        <v>87.5</v>
      </c>
      <c r="G48" s="26" t="s">
        <v>88</v>
      </c>
      <c r="H48" s="30" t="s">
        <v>89</v>
      </c>
      <c r="I48" s="13">
        <v>30</v>
      </c>
      <c r="J48" s="22">
        <v>0</v>
      </c>
      <c r="K48" s="22">
        <v>0</v>
      </c>
      <c r="L48" s="22">
        <f t="shared" si="12"/>
        <v>0</v>
      </c>
      <c r="M48" s="26" t="s">
        <v>88</v>
      </c>
      <c r="N48" s="30" t="s">
        <v>89</v>
      </c>
      <c r="O48" s="13">
        <v>30</v>
      </c>
      <c r="P48" s="22">
        <v>3</v>
      </c>
      <c r="Q48" s="22">
        <v>2</v>
      </c>
      <c r="R48" s="22">
        <f t="shared" si="13"/>
        <v>66.67</v>
      </c>
      <c r="S48" s="26" t="s">
        <v>88</v>
      </c>
      <c r="T48" s="30" t="s">
        <v>89</v>
      </c>
      <c r="U48" s="13">
        <v>30</v>
      </c>
      <c r="V48" s="22">
        <v>3</v>
      </c>
      <c r="W48" s="22">
        <v>0</v>
      </c>
      <c r="X48" s="22">
        <f t="shared" si="14"/>
        <v>0</v>
      </c>
      <c r="Y48" s="26" t="s">
        <v>88</v>
      </c>
      <c r="Z48" s="30" t="s">
        <v>89</v>
      </c>
      <c r="AA48" s="13">
        <v>30</v>
      </c>
      <c r="AB48" s="22">
        <v>0</v>
      </c>
      <c r="AC48" s="22">
        <v>0</v>
      </c>
      <c r="AD48" s="22">
        <f t="shared" si="15"/>
        <v>0</v>
      </c>
      <c r="AE48" s="26" t="s">
        <v>88</v>
      </c>
      <c r="AF48" s="30" t="s">
        <v>89</v>
      </c>
      <c r="AG48" s="13">
        <v>30</v>
      </c>
      <c r="AH48" s="22">
        <v>0</v>
      </c>
      <c r="AI48" s="22">
        <v>3</v>
      </c>
      <c r="AJ48" s="22">
        <f t="shared" si="16"/>
        <v>0</v>
      </c>
      <c r="AK48" s="26" t="s">
        <v>88</v>
      </c>
      <c r="AL48" s="30" t="s">
        <v>89</v>
      </c>
      <c r="AM48" s="13">
        <v>30</v>
      </c>
      <c r="AN48" s="22">
        <v>2</v>
      </c>
      <c r="AO48" s="22">
        <v>2</v>
      </c>
      <c r="AP48" s="22">
        <f t="shared" si="17"/>
        <v>100</v>
      </c>
    </row>
    <row r="49" spans="1:42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0"/>
        <v>183</v>
      </c>
      <c r="E49" s="22">
        <f t="shared" ca="1" si="10"/>
        <v>116</v>
      </c>
      <c r="F49" s="22">
        <f t="shared" ca="1" si="11"/>
        <v>63.39</v>
      </c>
      <c r="G49" s="26" t="s">
        <v>90</v>
      </c>
      <c r="H49" s="30" t="s">
        <v>91</v>
      </c>
      <c r="I49" s="13">
        <v>31</v>
      </c>
      <c r="J49" s="22">
        <v>18</v>
      </c>
      <c r="K49" s="22">
        <v>10</v>
      </c>
      <c r="L49" s="22">
        <f t="shared" si="12"/>
        <v>55.56</v>
      </c>
      <c r="M49" s="26" t="s">
        <v>90</v>
      </c>
      <c r="N49" s="30" t="s">
        <v>91</v>
      </c>
      <c r="O49" s="13">
        <v>31</v>
      </c>
      <c r="P49" s="22">
        <v>45</v>
      </c>
      <c r="Q49" s="22">
        <v>65</v>
      </c>
      <c r="R49" s="22">
        <f t="shared" si="13"/>
        <v>144.44</v>
      </c>
      <c r="S49" s="26" t="s">
        <v>90</v>
      </c>
      <c r="T49" s="30" t="s">
        <v>91</v>
      </c>
      <c r="U49" s="13">
        <v>31</v>
      </c>
      <c r="V49" s="22">
        <v>25</v>
      </c>
      <c r="W49" s="22">
        <v>9</v>
      </c>
      <c r="X49" s="22">
        <f t="shared" si="14"/>
        <v>36</v>
      </c>
      <c r="Y49" s="26" t="s">
        <v>90</v>
      </c>
      <c r="Z49" s="30" t="s">
        <v>91</v>
      </c>
      <c r="AA49" s="13">
        <v>31</v>
      </c>
      <c r="AB49" s="22">
        <v>71</v>
      </c>
      <c r="AC49" s="22">
        <v>22</v>
      </c>
      <c r="AD49" s="22">
        <f t="shared" si="15"/>
        <v>30.99</v>
      </c>
      <c r="AE49" s="26" t="s">
        <v>90</v>
      </c>
      <c r="AF49" s="30" t="s">
        <v>91</v>
      </c>
      <c r="AG49" s="13">
        <v>31</v>
      </c>
      <c r="AH49" s="22">
        <v>15</v>
      </c>
      <c r="AI49" s="22">
        <v>5</v>
      </c>
      <c r="AJ49" s="22">
        <f t="shared" si="16"/>
        <v>33.33</v>
      </c>
      <c r="AK49" s="26" t="s">
        <v>90</v>
      </c>
      <c r="AL49" s="30" t="s">
        <v>91</v>
      </c>
      <c r="AM49" s="13">
        <v>31</v>
      </c>
      <c r="AN49" s="22">
        <v>9</v>
      </c>
      <c r="AO49" s="22">
        <v>5</v>
      </c>
      <c r="AP49" s="22">
        <f t="shared" si="17"/>
        <v>55.56</v>
      </c>
    </row>
    <row r="50" spans="1:42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0"/>
        <v>232</v>
      </c>
      <c r="E50" s="22">
        <f t="shared" ca="1" si="10"/>
        <v>115</v>
      </c>
      <c r="F50" s="22">
        <f t="shared" ca="1" si="11"/>
        <v>49.57</v>
      </c>
      <c r="G50" s="26" t="s">
        <v>92</v>
      </c>
      <c r="H50" s="30" t="s">
        <v>93</v>
      </c>
      <c r="I50" s="13">
        <v>32</v>
      </c>
      <c r="J50" s="22">
        <v>30</v>
      </c>
      <c r="K50" s="22">
        <v>6</v>
      </c>
      <c r="L50" s="22">
        <f t="shared" si="12"/>
        <v>20</v>
      </c>
      <c r="M50" s="26" t="s">
        <v>92</v>
      </c>
      <c r="N50" s="30" t="s">
        <v>93</v>
      </c>
      <c r="O50" s="13">
        <v>32</v>
      </c>
      <c r="P50" s="22">
        <v>74</v>
      </c>
      <c r="Q50" s="22">
        <v>44</v>
      </c>
      <c r="R50" s="22">
        <f t="shared" si="13"/>
        <v>59.46</v>
      </c>
      <c r="S50" s="26" t="s">
        <v>92</v>
      </c>
      <c r="T50" s="30" t="s">
        <v>93</v>
      </c>
      <c r="U50" s="13">
        <v>32</v>
      </c>
      <c r="V50" s="22">
        <v>45</v>
      </c>
      <c r="W50" s="22">
        <v>21</v>
      </c>
      <c r="X50" s="22">
        <f t="shared" si="14"/>
        <v>46.67</v>
      </c>
      <c r="Y50" s="26" t="s">
        <v>92</v>
      </c>
      <c r="Z50" s="30" t="s">
        <v>93</v>
      </c>
      <c r="AA50" s="13">
        <v>32</v>
      </c>
      <c r="AB50" s="22">
        <v>55</v>
      </c>
      <c r="AC50" s="22">
        <v>20</v>
      </c>
      <c r="AD50" s="22">
        <f t="shared" si="15"/>
        <v>36.36</v>
      </c>
      <c r="AE50" s="26" t="s">
        <v>92</v>
      </c>
      <c r="AF50" s="30" t="s">
        <v>93</v>
      </c>
      <c r="AG50" s="13">
        <v>32</v>
      </c>
      <c r="AH50" s="22">
        <v>11</v>
      </c>
      <c r="AI50" s="22">
        <v>11</v>
      </c>
      <c r="AJ50" s="22">
        <f t="shared" si="16"/>
        <v>100</v>
      </c>
      <c r="AK50" s="26" t="s">
        <v>92</v>
      </c>
      <c r="AL50" s="30" t="s">
        <v>93</v>
      </c>
      <c r="AM50" s="13">
        <v>32</v>
      </c>
      <c r="AN50" s="22">
        <v>17</v>
      </c>
      <c r="AO50" s="22">
        <v>13</v>
      </c>
      <c r="AP50" s="22">
        <f t="shared" si="17"/>
        <v>76.47</v>
      </c>
    </row>
    <row r="51" spans="1:42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0"/>
        <v>175</v>
      </c>
      <c r="E51" s="22">
        <f t="shared" ca="1" si="10"/>
        <v>75</v>
      </c>
      <c r="F51" s="22">
        <f t="shared" ca="1" si="11"/>
        <v>42.86</v>
      </c>
      <c r="G51" s="26" t="s">
        <v>94</v>
      </c>
      <c r="H51" s="27" t="s">
        <v>95</v>
      </c>
      <c r="I51" s="13">
        <v>33</v>
      </c>
      <c r="J51" s="22">
        <v>47</v>
      </c>
      <c r="K51" s="22">
        <v>17</v>
      </c>
      <c r="L51" s="22">
        <f t="shared" si="12"/>
        <v>36.17</v>
      </c>
      <c r="M51" s="26" t="s">
        <v>94</v>
      </c>
      <c r="N51" s="27" t="s">
        <v>95</v>
      </c>
      <c r="O51" s="13">
        <v>33</v>
      </c>
      <c r="P51" s="22">
        <v>40</v>
      </c>
      <c r="Q51" s="22">
        <v>17</v>
      </c>
      <c r="R51" s="22">
        <f t="shared" si="13"/>
        <v>42.5</v>
      </c>
      <c r="S51" s="26" t="s">
        <v>94</v>
      </c>
      <c r="T51" s="27" t="s">
        <v>95</v>
      </c>
      <c r="U51" s="13">
        <v>33</v>
      </c>
      <c r="V51" s="22">
        <v>33</v>
      </c>
      <c r="W51" s="22">
        <v>8</v>
      </c>
      <c r="X51" s="22">
        <f t="shared" si="14"/>
        <v>24.24</v>
      </c>
      <c r="Y51" s="26" t="s">
        <v>94</v>
      </c>
      <c r="Z51" s="27" t="s">
        <v>95</v>
      </c>
      <c r="AA51" s="13">
        <v>33</v>
      </c>
      <c r="AB51" s="22">
        <v>28</v>
      </c>
      <c r="AC51" s="22">
        <v>13</v>
      </c>
      <c r="AD51" s="22">
        <f t="shared" si="15"/>
        <v>46.43</v>
      </c>
      <c r="AE51" s="26" t="s">
        <v>94</v>
      </c>
      <c r="AF51" s="27" t="s">
        <v>95</v>
      </c>
      <c r="AG51" s="13">
        <v>33</v>
      </c>
      <c r="AH51" s="22">
        <v>17</v>
      </c>
      <c r="AI51" s="22">
        <v>8</v>
      </c>
      <c r="AJ51" s="22">
        <f t="shared" si="16"/>
        <v>47.06</v>
      </c>
      <c r="AK51" s="26" t="s">
        <v>94</v>
      </c>
      <c r="AL51" s="27" t="s">
        <v>95</v>
      </c>
      <c r="AM51" s="13">
        <v>33</v>
      </c>
      <c r="AN51" s="22">
        <v>10</v>
      </c>
      <c r="AO51" s="22">
        <v>12</v>
      </c>
      <c r="AP51" s="22">
        <f t="shared" si="17"/>
        <v>120</v>
      </c>
    </row>
    <row r="52" spans="1:42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0"/>
        <v>1676</v>
      </c>
      <c r="E52" s="22">
        <f t="shared" ca="1" si="10"/>
        <v>815</v>
      </c>
      <c r="F52" s="22">
        <f t="shared" ca="1" si="11"/>
        <v>48.63</v>
      </c>
      <c r="G52" s="26" t="s">
        <v>96</v>
      </c>
      <c r="H52" s="30" t="s">
        <v>97</v>
      </c>
      <c r="I52" s="13">
        <v>34</v>
      </c>
      <c r="J52" s="22">
        <v>32</v>
      </c>
      <c r="K52" s="22">
        <v>5</v>
      </c>
      <c r="L52" s="22">
        <f t="shared" si="12"/>
        <v>15.63</v>
      </c>
      <c r="M52" s="26" t="s">
        <v>96</v>
      </c>
      <c r="N52" s="30" t="s">
        <v>97</v>
      </c>
      <c r="O52" s="13">
        <v>34</v>
      </c>
      <c r="P52" s="22">
        <v>758</v>
      </c>
      <c r="Q52" s="22">
        <v>347</v>
      </c>
      <c r="R52" s="22">
        <f t="shared" si="13"/>
        <v>45.78</v>
      </c>
      <c r="S52" s="26" t="s">
        <v>96</v>
      </c>
      <c r="T52" s="30" t="s">
        <v>97</v>
      </c>
      <c r="U52" s="13">
        <v>34</v>
      </c>
      <c r="V52" s="22">
        <v>416</v>
      </c>
      <c r="W52" s="22">
        <v>167</v>
      </c>
      <c r="X52" s="22">
        <f t="shared" si="14"/>
        <v>40.14</v>
      </c>
      <c r="Y52" s="26" t="s">
        <v>96</v>
      </c>
      <c r="Z52" s="30" t="s">
        <v>97</v>
      </c>
      <c r="AA52" s="13">
        <v>34</v>
      </c>
      <c r="AB52" s="22">
        <v>263</v>
      </c>
      <c r="AC52" s="22">
        <v>113</v>
      </c>
      <c r="AD52" s="22">
        <f t="shared" si="15"/>
        <v>42.97</v>
      </c>
      <c r="AE52" s="26" t="s">
        <v>96</v>
      </c>
      <c r="AF52" s="30" t="s">
        <v>97</v>
      </c>
      <c r="AG52" s="13">
        <v>34</v>
      </c>
      <c r="AH52" s="22">
        <v>207</v>
      </c>
      <c r="AI52" s="22">
        <v>178</v>
      </c>
      <c r="AJ52" s="22">
        <f t="shared" si="16"/>
        <v>85.99</v>
      </c>
      <c r="AK52" s="26" t="s">
        <v>96</v>
      </c>
      <c r="AL52" s="30" t="s">
        <v>97</v>
      </c>
      <c r="AM52" s="13">
        <v>34</v>
      </c>
      <c r="AN52" s="22">
        <v>0</v>
      </c>
      <c r="AO52" s="22">
        <v>5</v>
      </c>
      <c r="AP52" s="22">
        <f t="shared" si="17"/>
        <v>0</v>
      </c>
    </row>
    <row r="53" spans="1:42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0"/>
        <v>20</v>
      </c>
      <c r="E53" s="22">
        <f t="shared" ca="1" si="10"/>
        <v>66</v>
      </c>
      <c r="F53" s="22">
        <f t="shared" ca="1" si="11"/>
        <v>330</v>
      </c>
      <c r="G53" s="20" t="s">
        <v>98</v>
      </c>
      <c r="H53" s="28" t="s">
        <v>99</v>
      </c>
      <c r="I53" s="13">
        <v>35</v>
      </c>
      <c r="J53" s="22">
        <v>0</v>
      </c>
      <c r="K53" s="22">
        <v>0</v>
      </c>
      <c r="L53" s="22">
        <f t="shared" si="12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13"/>
        <v>0</v>
      </c>
      <c r="S53" s="20" t="s">
        <v>98</v>
      </c>
      <c r="T53" s="28" t="s">
        <v>99</v>
      </c>
      <c r="U53" s="13">
        <v>35</v>
      </c>
      <c r="V53" s="22">
        <v>0</v>
      </c>
      <c r="W53" s="22">
        <v>0</v>
      </c>
      <c r="X53" s="22">
        <f t="shared" si="14"/>
        <v>0</v>
      </c>
      <c r="Y53" s="20" t="s">
        <v>98</v>
      </c>
      <c r="Z53" s="28" t="s">
        <v>99</v>
      </c>
      <c r="AA53" s="13">
        <v>35</v>
      </c>
      <c r="AB53" s="22">
        <v>3</v>
      </c>
      <c r="AC53" s="22">
        <v>0</v>
      </c>
      <c r="AD53" s="22">
        <f t="shared" si="15"/>
        <v>0</v>
      </c>
      <c r="AE53" s="20" t="s">
        <v>98</v>
      </c>
      <c r="AF53" s="28" t="s">
        <v>99</v>
      </c>
      <c r="AG53" s="13">
        <v>35</v>
      </c>
      <c r="AH53" s="22">
        <v>17</v>
      </c>
      <c r="AI53" s="22">
        <v>65</v>
      </c>
      <c r="AJ53" s="22">
        <f t="shared" si="16"/>
        <v>382.35</v>
      </c>
      <c r="AK53" s="20" t="s">
        <v>98</v>
      </c>
      <c r="AL53" s="28" t="s">
        <v>99</v>
      </c>
      <c r="AM53" s="13">
        <v>35</v>
      </c>
      <c r="AN53" s="22">
        <v>0</v>
      </c>
      <c r="AO53" s="22">
        <v>1</v>
      </c>
      <c r="AP53" s="22">
        <f t="shared" si="17"/>
        <v>0</v>
      </c>
    </row>
    <row r="54" spans="1:42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0"/>
        <v>2</v>
      </c>
      <c r="E54" s="22">
        <f t="shared" ca="1" si="10"/>
        <v>0</v>
      </c>
      <c r="F54" s="22">
        <f t="shared" ca="1" si="11"/>
        <v>0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12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3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14"/>
        <v>0</v>
      </c>
      <c r="Y54" s="20" t="s">
        <v>100</v>
      </c>
      <c r="Z54" s="28" t="s">
        <v>101</v>
      </c>
      <c r="AA54" s="13">
        <v>36</v>
      </c>
      <c r="AB54" s="22">
        <v>2</v>
      </c>
      <c r="AC54" s="22">
        <v>0</v>
      </c>
      <c r="AD54" s="22">
        <f t="shared" si="15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16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17"/>
        <v>0</v>
      </c>
    </row>
    <row r="55" spans="1:42" ht="19.350000000000001" customHeight="1" x14ac:dyDescent="0.25">
      <c r="A55" s="23"/>
      <c r="B55" s="24" t="s">
        <v>102</v>
      </c>
      <c r="C55" s="18" t="s">
        <v>12</v>
      </c>
      <c r="D55" s="18"/>
      <c r="E55" s="18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</row>
    <row r="56" spans="1:42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SUM(OFFSET(D56,0,6),OFFSET(D56,0,12),OFFSET(D56,0,18),OFFSET(D56,0,24),OFFSET(D56,0,30),OFFSET(D56,0,36))</f>
        <v>2</v>
      </c>
      <c r="E56" s="22">
        <f ca="1">SUM(OFFSET(E56,0,6),OFFSET(E56,0,12),OFFSET(E56,0,18),OFFSET(E56,0,24),OFFSET(E56,0,30),OFFSET(E56,0,36))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2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</row>
    <row r="57" spans="1:42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SUM(OFFSET(D57,0,6),OFFSET(D57,0,12),OFFSET(D57,0,18),OFFSET(D57,0,24),OFFSET(D57,0,30),OFFSET(D57,0,36))</f>
        <v>3345</v>
      </c>
      <c r="E57" s="22">
        <f ca="1">SUM(OFFSET(E57,0,6),OFFSET(E57,0,12),OFFSET(E57,0,18),OFFSET(E57,0,24),OFFSET(E57,0,30),OFFSET(E57,0,36))</f>
        <v>1106</v>
      </c>
      <c r="F57" s="22">
        <f ca="1">IF(D57, ROUND(E57/D57*100, 2),0)</f>
        <v>33.06</v>
      </c>
      <c r="G57" s="20" t="s">
        <v>105</v>
      </c>
      <c r="H57" s="28" t="s">
        <v>106</v>
      </c>
      <c r="I57" s="13">
        <v>38</v>
      </c>
      <c r="J57" s="22">
        <v>180</v>
      </c>
      <c r="K57" s="22">
        <v>40</v>
      </c>
      <c r="L57" s="22">
        <f>IF(J57, ROUND(K57/J57*100, 2),0)</f>
        <v>22.22</v>
      </c>
      <c r="M57" s="20" t="s">
        <v>105</v>
      </c>
      <c r="N57" s="28" t="s">
        <v>106</v>
      </c>
      <c r="O57" s="13">
        <v>38</v>
      </c>
      <c r="P57" s="22">
        <v>1267</v>
      </c>
      <c r="Q57" s="22">
        <v>468</v>
      </c>
      <c r="R57" s="22">
        <f>IF(P57, ROUND(Q57/P57*100, 2),0)</f>
        <v>36.94</v>
      </c>
      <c r="S57" s="20" t="s">
        <v>105</v>
      </c>
      <c r="T57" s="28" t="s">
        <v>106</v>
      </c>
      <c r="U57" s="13">
        <v>38</v>
      </c>
      <c r="V57" s="22">
        <v>730</v>
      </c>
      <c r="W57" s="22">
        <v>170</v>
      </c>
      <c r="X57" s="22">
        <f>IF(V57, ROUND(W57/V57*100, 2),0)</f>
        <v>23.29</v>
      </c>
      <c r="Y57" s="20" t="s">
        <v>105</v>
      </c>
      <c r="Z57" s="28" t="s">
        <v>106</v>
      </c>
      <c r="AA57" s="13">
        <v>38</v>
      </c>
      <c r="AB57" s="22">
        <v>654</v>
      </c>
      <c r="AC57" s="22">
        <v>169</v>
      </c>
      <c r="AD57" s="22">
        <f>IF(AB57, ROUND(AC57/AB57*100, 2),0)</f>
        <v>25.84</v>
      </c>
      <c r="AE57" s="20" t="s">
        <v>105</v>
      </c>
      <c r="AF57" s="28" t="s">
        <v>106</v>
      </c>
      <c r="AG57" s="13">
        <v>38</v>
      </c>
      <c r="AH57" s="22">
        <v>346</v>
      </c>
      <c r="AI57" s="22">
        <v>227</v>
      </c>
      <c r="AJ57" s="22">
        <f>IF(AH57, ROUND(AI57/AH57*100, 2),0)</f>
        <v>65.61</v>
      </c>
      <c r="AK57" s="20" t="s">
        <v>105</v>
      </c>
      <c r="AL57" s="28" t="s">
        <v>106</v>
      </c>
      <c r="AM57" s="13">
        <v>38</v>
      </c>
      <c r="AN57" s="22">
        <v>168</v>
      </c>
      <c r="AO57" s="22">
        <v>32</v>
      </c>
      <c r="AP57" s="22">
        <f>IF(AN57, ROUND(AO57/AN57*100, 2),0)</f>
        <v>19.05</v>
      </c>
    </row>
    <row r="58" spans="1:42" ht="16.899999999999999" customHeight="1" x14ac:dyDescent="0.25">
      <c r="A58" s="16" t="s">
        <v>107</v>
      </c>
      <c r="B58" s="17" t="s">
        <v>108</v>
      </c>
      <c r="C58" s="18" t="s">
        <v>12</v>
      </c>
      <c r="D58" s="18"/>
      <c r="E58" s="18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</row>
    <row r="59" spans="1:42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SUM(OFFSET(D59,0,6),OFFSET(D59,0,12),OFFSET(D59,0,18),OFFSET(D59,0,24),OFFSET(D59,0,30),OFFSET(D59,0,36))</f>
        <v>13768</v>
      </c>
      <c r="E59" s="22">
        <f ca="1">SUM(OFFSET(E59,0,6),OFFSET(E59,0,12),OFFSET(E59,0,18),OFFSET(E59,0,24),OFFSET(E59,0,30),OFFSET(E59,0,36))</f>
        <v>2570</v>
      </c>
      <c r="F59" s="22">
        <f ca="1">IF(D59, ROUND(E59/D59*100, 2),0)</f>
        <v>18.670000000000002</v>
      </c>
      <c r="G59" s="20" t="s">
        <v>109</v>
      </c>
      <c r="H59" s="21" t="s">
        <v>110</v>
      </c>
      <c r="I59" s="13">
        <v>39</v>
      </c>
      <c r="J59" s="31">
        <v>728</v>
      </c>
      <c r="K59" s="31">
        <v>457</v>
      </c>
      <c r="L59" s="22">
        <f>IF(J59, ROUND(K59/J59*100, 2),0)</f>
        <v>62.77</v>
      </c>
      <c r="M59" s="20" t="s">
        <v>109</v>
      </c>
      <c r="N59" s="21" t="s">
        <v>110</v>
      </c>
      <c r="O59" s="13">
        <v>39</v>
      </c>
      <c r="P59" s="31">
        <v>3187</v>
      </c>
      <c r="Q59" s="31">
        <v>803</v>
      </c>
      <c r="R59" s="22">
        <f>IF(P59, ROUND(Q59/P59*100, 2),0)</f>
        <v>25.2</v>
      </c>
      <c r="S59" s="20" t="s">
        <v>109</v>
      </c>
      <c r="T59" s="21" t="s">
        <v>110</v>
      </c>
      <c r="U59" s="13">
        <v>39</v>
      </c>
      <c r="V59" s="31">
        <v>2251</v>
      </c>
      <c r="W59" s="31">
        <v>268</v>
      </c>
      <c r="X59" s="22">
        <f>IF(V59, ROUND(W59/V59*100, 2),0)</f>
        <v>11.91</v>
      </c>
      <c r="Y59" s="20" t="s">
        <v>109</v>
      </c>
      <c r="Z59" s="21" t="s">
        <v>110</v>
      </c>
      <c r="AA59" s="13">
        <v>39</v>
      </c>
      <c r="AB59" s="31">
        <v>5848</v>
      </c>
      <c r="AC59" s="31">
        <v>468</v>
      </c>
      <c r="AD59" s="22">
        <f>IF(AB59, ROUND(AC59/AB59*100, 2),0)</f>
        <v>8</v>
      </c>
      <c r="AE59" s="20" t="s">
        <v>109</v>
      </c>
      <c r="AF59" s="21" t="s">
        <v>110</v>
      </c>
      <c r="AG59" s="13">
        <v>39</v>
      </c>
      <c r="AH59" s="31">
        <v>1123</v>
      </c>
      <c r="AI59" s="31">
        <v>532</v>
      </c>
      <c r="AJ59" s="22">
        <f>IF(AH59, ROUND(AI59/AH59*100, 2),0)</f>
        <v>47.37</v>
      </c>
      <c r="AK59" s="20" t="s">
        <v>109</v>
      </c>
      <c r="AL59" s="21" t="s">
        <v>110</v>
      </c>
      <c r="AM59" s="13">
        <v>39</v>
      </c>
      <c r="AN59" s="31">
        <v>631</v>
      </c>
      <c r="AO59" s="31">
        <v>42</v>
      </c>
      <c r="AP59" s="22">
        <f>IF(AN59, ROUND(AO59/AN59*100, 2),0)</f>
        <v>6.66</v>
      </c>
    </row>
    <row r="60" spans="1:42" ht="19.350000000000001" customHeight="1" x14ac:dyDescent="0.25">
      <c r="A60" s="23"/>
      <c r="B60" s="24" t="s">
        <v>111</v>
      </c>
      <c r="C60" s="18" t="s">
        <v>12</v>
      </c>
      <c r="D60" s="18"/>
      <c r="E60" s="18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</row>
    <row r="61" spans="1:42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SUM(OFFSET(D61,0,6),OFFSET(D61,0,12),OFFSET(D61,0,18),OFFSET(D61,0,24),OFFSET(D61,0,30),OFFSET(D61,0,36))</f>
        <v>841</v>
      </c>
      <c r="E61" s="22">
        <f ca="1">SUM(OFFSET(E61,0,6),OFFSET(E61,0,12),OFFSET(E61,0,18),OFFSET(E61,0,24),OFFSET(E61,0,30),OFFSET(E61,0,36))</f>
        <v>149</v>
      </c>
      <c r="F61" s="22">
        <f ca="1">IF(D61, ROUND(E61/D61*100, 2),0)</f>
        <v>17.72</v>
      </c>
      <c r="G61" s="26" t="s">
        <v>112</v>
      </c>
      <c r="H61" s="27" t="s">
        <v>113</v>
      </c>
      <c r="I61" s="13">
        <v>40</v>
      </c>
      <c r="J61" s="31">
        <v>51</v>
      </c>
      <c r="K61" s="31">
        <v>2</v>
      </c>
      <c r="L61" s="22">
        <f>IF(J61, ROUND(K61/J61*100, 2),0)</f>
        <v>3.92</v>
      </c>
      <c r="M61" s="26" t="s">
        <v>112</v>
      </c>
      <c r="N61" s="27" t="s">
        <v>113</v>
      </c>
      <c r="O61" s="13">
        <v>40</v>
      </c>
      <c r="P61" s="31">
        <v>213</v>
      </c>
      <c r="Q61" s="31">
        <v>38</v>
      </c>
      <c r="R61" s="22">
        <f>IF(P61, ROUND(Q61/P61*100, 2),0)</f>
        <v>17.84</v>
      </c>
      <c r="S61" s="26" t="s">
        <v>112</v>
      </c>
      <c r="T61" s="27" t="s">
        <v>113</v>
      </c>
      <c r="U61" s="13">
        <v>40</v>
      </c>
      <c r="V61" s="31">
        <v>139</v>
      </c>
      <c r="W61" s="31">
        <v>18</v>
      </c>
      <c r="X61" s="22">
        <f>IF(V61, ROUND(W61/V61*100, 2),0)</f>
        <v>12.95</v>
      </c>
      <c r="Y61" s="26" t="s">
        <v>112</v>
      </c>
      <c r="Z61" s="27" t="s">
        <v>113</v>
      </c>
      <c r="AA61" s="13">
        <v>40</v>
      </c>
      <c r="AB61" s="31">
        <v>314</v>
      </c>
      <c r="AC61" s="31">
        <v>69</v>
      </c>
      <c r="AD61" s="22">
        <f>IF(AB61, ROUND(AC61/AB61*100, 2),0)</f>
        <v>21.97</v>
      </c>
      <c r="AE61" s="26" t="s">
        <v>112</v>
      </c>
      <c r="AF61" s="27" t="s">
        <v>113</v>
      </c>
      <c r="AG61" s="13">
        <v>40</v>
      </c>
      <c r="AH61" s="31">
        <v>53</v>
      </c>
      <c r="AI61" s="31">
        <v>16</v>
      </c>
      <c r="AJ61" s="22">
        <f>IF(AH61, ROUND(AI61/AH61*100, 2),0)</f>
        <v>30.19</v>
      </c>
      <c r="AK61" s="26" t="s">
        <v>112</v>
      </c>
      <c r="AL61" s="27" t="s">
        <v>113</v>
      </c>
      <c r="AM61" s="13">
        <v>40</v>
      </c>
      <c r="AN61" s="31">
        <v>71</v>
      </c>
      <c r="AO61" s="31">
        <v>6</v>
      </c>
      <c r="AP61" s="22">
        <f>IF(AN61, ROUND(AO61/AN61*100, 2),0)</f>
        <v>8.4499999999999993</v>
      </c>
    </row>
    <row r="62" spans="1:42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SUM(OFFSET(D62,0,6),OFFSET(D62,0,12),OFFSET(D62,0,18),OFFSET(D62,0,24),OFFSET(D62,0,30),OFFSET(D62,0,36))</f>
        <v>12927</v>
      </c>
      <c r="E62" s="22">
        <f ca="1">SUM(OFFSET(E62,0,6),OFFSET(E62,0,12),OFFSET(E62,0,18),OFFSET(E62,0,24),OFFSET(E62,0,30),OFFSET(E62,0,36))</f>
        <v>2421</v>
      </c>
      <c r="F62" s="22">
        <f ca="1">IF(D62, ROUND(E62/D62*100, 2),0)</f>
        <v>18.73</v>
      </c>
      <c r="G62" s="26" t="s">
        <v>114</v>
      </c>
      <c r="H62" s="30" t="s">
        <v>115</v>
      </c>
      <c r="I62" s="13">
        <v>41</v>
      </c>
      <c r="J62" s="31">
        <v>677</v>
      </c>
      <c r="K62" s="31">
        <v>455</v>
      </c>
      <c r="L62" s="22">
        <f>IF(J62, ROUND(K62/J62*100, 2),0)</f>
        <v>67.209999999999994</v>
      </c>
      <c r="M62" s="26" t="s">
        <v>114</v>
      </c>
      <c r="N62" s="30" t="s">
        <v>115</v>
      </c>
      <c r="O62" s="13">
        <v>41</v>
      </c>
      <c r="P62" s="31">
        <v>2974</v>
      </c>
      <c r="Q62" s="31">
        <v>765</v>
      </c>
      <c r="R62" s="22">
        <f>IF(P62, ROUND(Q62/P62*100, 2),0)</f>
        <v>25.72</v>
      </c>
      <c r="S62" s="26" t="s">
        <v>114</v>
      </c>
      <c r="T62" s="30" t="s">
        <v>115</v>
      </c>
      <c r="U62" s="13">
        <v>41</v>
      </c>
      <c r="V62" s="31">
        <v>2112</v>
      </c>
      <c r="W62" s="31">
        <v>250</v>
      </c>
      <c r="X62" s="22">
        <f>IF(V62, ROUND(W62/V62*100, 2),0)</f>
        <v>11.84</v>
      </c>
      <c r="Y62" s="26" t="s">
        <v>114</v>
      </c>
      <c r="Z62" s="30" t="s">
        <v>115</v>
      </c>
      <c r="AA62" s="13">
        <v>41</v>
      </c>
      <c r="AB62" s="31">
        <v>5534</v>
      </c>
      <c r="AC62" s="31">
        <v>399</v>
      </c>
      <c r="AD62" s="22">
        <f>IF(AB62, ROUND(AC62/AB62*100, 2),0)</f>
        <v>7.21</v>
      </c>
      <c r="AE62" s="26" t="s">
        <v>114</v>
      </c>
      <c r="AF62" s="30" t="s">
        <v>115</v>
      </c>
      <c r="AG62" s="13">
        <v>41</v>
      </c>
      <c r="AH62" s="31">
        <v>1070</v>
      </c>
      <c r="AI62" s="31">
        <v>516</v>
      </c>
      <c r="AJ62" s="22">
        <f>IF(AH62, ROUND(AI62/AH62*100, 2),0)</f>
        <v>48.22</v>
      </c>
      <c r="AK62" s="26" t="s">
        <v>114</v>
      </c>
      <c r="AL62" s="30" t="s">
        <v>115</v>
      </c>
      <c r="AM62" s="13">
        <v>41</v>
      </c>
      <c r="AN62" s="31">
        <v>560</v>
      </c>
      <c r="AO62" s="31">
        <v>36</v>
      </c>
      <c r="AP62" s="22">
        <f>IF(AN62, ROUND(AO62/AN62*100, 2),0)</f>
        <v>6.43</v>
      </c>
    </row>
    <row r="63" spans="1:42" ht="19.350000000000001" customHeight="1" x14ac:dyDescent="0.25">
      <c r="A63" s="23"/>
      <c r="B63" s="24" t="s">
        <v>47</v>
      </c>
      <c r="C63" s="18" t="s">
        <v>12</v>
      </c>
      <c r="D63" s="18"/>
      <c r="E63" s="18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</row>
    <row r="64" spans="1:42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SUM(OFFSET(D64,0,6),OFFSET(D64,0,12),OFFSET(D64,0,18),OFFSET(D64,0,24),OFFSET(D64,0,30),OFFSET(D64,0,36))</f>
        <v>7644</v>
      </c>
      <c r="E64" s="22">
        <f ca="1">SUM(OFFSET(E64,0,6),OFFSET(E64,0,12),OFFSET(E64,0,18),OFFSET(E64,0,24),OFFSET(E64,0,30),OFFSET(E64,0,36))</f>
        <v>1261</v>
      </c>
      <c r="F64" s="22">
        <f ca="1">IF(D64, ROUND(E64/D64*100, 2),0)</f>
        <v>16.5</v>
      </c>
      <c r="G64" s="26" t="s">
        <v>116</v>
      </c>
      <c r="H64" s="30" t="s">
        <v>117</v>
      </c>
      <c r="I64" s="13">
        <v>42</v>
      </c>
      <c r="J64" s="31">
        <v>660</v>
      </c>
      <c r="K64" s="31">
        <v>62</v>
      </c>
      <c r="L64" s="22">
        <f>IF(J64, ROUND(K64/J64*100, 2),0)</f>
        <v>9.39</v>
      </c>
      <c r="M64" s="26" t="s">
        <v>116</v>
      </c>
      <c r="N64" s="30" t="s">
        <v>117</v>
      </c>
      <c r="O64" s="13">
        <v>42</v>
      </c>
      <c r="P64" s="31">
        <v>2187</v>
      </c>
      <c r="Q64" s="31">
        <v>429</v>
      </c>
      <c r="R64" s="22">
        <f>IF(P64, ROUND(Q64/P64*100, 2),0)</f>
        <v>19.62</v>
      </c>
      <c r="S64" s="26" t="s">
        <v>116</v>
      </c>
      <c r="T64" s="30" t="s">
        <v>117</v>
      </c>
      <c r="U64" s="13">
        <v>42</v>
      </c>
      <c r="V64" s="31">
        <v>1414</v>
      </c>
      <c r="W64" s="31">
        <v>228</v>
      </c>
      <c r="X64" s="22">
        <f>IF(V64, ROUND(W64/V64*100, 2),0)</f>
        <v>16.12</v>
      </c>
      <c r="Y64" s="26" t="s">
        <v>116</v>
      </c>
      <c r="Z64" s="30" t="s">
        <v>117</v>
      </c>
      <c r="AA64" s="13">
        <v>42</v>
      </c>
      <c r="AB64" s="31">
        <v>2379</v>
      </c>
      <c r="AC64" s="31">
        <v>328</v>
      </c>
      <c r="AD64" s="22">
        <f>IF(AB64, ROUND(AC64/AB64*100, 2),0)</f>
        <v>13.79</v>
      </c>
      <c r="AE64" s="26" t="s">
        <v>116</v>
      </c>
      <c r="AF64" s="30" t="s">
        <v>117</v>
      </c>
      <c r="AG64" s="13">
        <v>42</v>
      </c>
      <c r="AH64" s="31">
        <v>833</v>
      </c>
      <c r="AI64" s="31">
        <v>190</v>
      </c>
      <c r="AJ64" s="22">
        <f>IF(AH64, ROUND(AI64/AH64*100, 2),0)</f>
        <v>22.81</v>
      </c>
      <c r="AK64" s="26" t="s">
        <v>116</v>
      </c>
      <c r="AL64" s="30" t="s">
        <v>117</v>
      </c>
      <c r="AM64" s="13">
        <v>42</v>
      </c>
      <c r="AN64" s="31">
        <v>171</v>
      </c>
      <c r="AO64" s="31">
        <v>24</v>
      </c>
      <c r="AP64" s="22">
        <f>IF(AN64, ROUND(AO64/AN64*100, 2),0)</f>
        <v>14.04</v>
      </c>
    </row>
    <row r="65" spans="1:42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SUM(OFFSET(D65,0,6),OFFSET(D65,0,12),OFFSET(D65,0,18),OFFSET(D65,0,24),OFFSET(D65,0,30),OFFSET(D65,0,36))</f>
        <v>2315</v>
      </c>
      <c r="E65" s="22">
        <f ca="1">SUM(OFFSET(E65,0,6),OFFSET(E65,0,12),OFFSET(E65,0,18),OFFSET(E65,0,24),OFFSET(E65,0,30),OFFSET(E65,0,36))</f>
        <v>759</v>
      </c>
      <c r="F65" s="22">
        <f ca="1">IF(D65, ROUND(E65/D65*100, 2),0)</f>
        <v>32.79</v>
      </c>
      <c r="G65" s="26" t="s">
        <v>118</v>
      </c>
      <c r="H65" s="27" t="s">
        <v>119</v>
      </c>
      <c r="I65" s="13">
        <v>43</v>
      </c>
      <c r="J65" s="22">
        <v>13</v>
      </c>
      <c r="K65" s="22">
        <v>361</v>
      </c>
      <c r="L65" s="22">
        <f>IF(J65, ROUND(K65/J65*100, 2),0)</f>
        <v>2776.92</v>
      </c>
      <c r="M65" s="26" t="s">
        <v>118</v>
      </c>
      <c r="N65" s="27" t="s">
        <v>119</v>
      </c>
      <c r="O65" s="13">
        <v>43</v>
      </c>
      <c r="P65" s="22">
        <v>729</v>
      </c>
      <c r="Q65" s="22">
        <v>207</v>
      </c>
      <c r="R65" s="22">
        <f>IF(P65, ROUND(Q65/P65*100, 2),0)</f>
        <v>28.4</v>
      </c>
      <c r="S65" s="26" t="s">
        <v>118</v>
      </c>
      <c r="T65" s="27" t="s">
        <v>119</v>
      </c>
      <c r="U65" s="13">
        <v>43</v>
      </c>
      <c r="V65" s="22">
        <v>109</v>
      </c>
      <c r="W65" s="22">
        <v>28</v>
      </c>
      <c r="X65" s="22">
        <f>IF(V65, ROUND(W65/V65*100, 2),0)</f>
        <v>25.69</v>
      </c>
      <c r="Y65" s="26" t="s">
        <v>118</v>
      </c>
      <c r="Z65" s="27" t="s">
        <v>119</v>
      </c>
      <c r="AA65" s="13">
        <v>43</v>
      </c>
      <c r="AB65" s="22">
        <v>1370</v>
      </c>
      <c r="AC65" s="22">
        <v>126</v>
      </c>
      <c r="AD65" s="22">
        <f>IF(AB65, ROUND(AC65/AB65*100, 2),0)</f>
        <v>9.1999999999999993</v>
      </c>
      <c r="AE65" s="26" t="s">
        <v>118</v>
      </c>
      <c r="AF65" s="27" t="s">
        <v>119</v>
      </c>
      <c r="AG65" s="13">
        <v>43</v>
      </c>
      <c r="AH65" s="22">
        <v>46</v>
      </c>
      <c r="AI65" s="22">
        <v>26</v>
      </c>
      <c r="AJ65" s="22">
        <f>IF(AH65, ROUND(AI65/AH65*100, 2),0)</f>
        <v>56.52</v>
      </c>
      <c r="AK65" s="26" t="s">
        <v>118</v>
      </c>
      <c r="AL65" s="27" t="s">
        <v>119</v>
      </c>
      <c r="AM65" s="13">
        <v>43</v>
      </c>
      <c r="AN65" s="22">
        <v>48</v>
      </c>
      <c r="AO65" s="22">
        <v>11</v>
      </c>
      <c r="AP65" s="22">
        <f>IF(AN65, ROUND(AO65/AN65*100, 2),0)</f>
        <v>22.92</v>
      </c>
    </row>
    <row r="66" spans="1:42" ht="39.950000000000003" customHeight="1" x14ac:dyDescent="0.25">
      <c r="A66" s="16" t="s">
        <v>120</v>
      </c>
      <c r="B66" s="29" t="s">
        <v>121</v>
      </c>
      <c r="C66" s="18" t="s">
        <v>12</v>
      </c>
      <c r="D66" s="18"/>
      <c r="E66" s="18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</row>
    <row r="67" spans="1:42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SUM(OFFSET(D67,0,6),OFFSET(D67,0,12),OFFSET(D67,0,18),OFFSET(D67,0,24),OFFSET(D67,0,30),OFFSET(D67,0,36))</f>
        <v>234</v>
      </c>
      <c r="E67" s="22">
        <f ca="1">SUM(OFFSET(E67,0,6),OFFSET(E67,0,12),OFFSET(E67,0,18),OFFSET(E67,0,24),OFFSET(E67,0,30),OFFSET(E67,0,36))</f>
        <v>19</v>
      </c>
      <c r="F67" s="22">
        <f ca="1">IF(D67, ROUND(E67/D67*100, 2),0)</f>
        <v>8.1199999999999992</v>
      </c>
      <c r="G67" s="26" t="s">
        <v>122</v>
      </c>
      <c r="H67" s="30" t="s">
        <v>69</v>
      </c>
      <c r="I67" s="13">
        <v>44</v>
      </c>
      <c r="J67" s="22">
        <v>24</v>
      </c>
      <c r="K67" s="22">
        <v>3</v>
      </c>
      <c r="L67" s="22">
        <f>IF(J67, ROUND(K67/J67*100, 2),0)</f>
        <v>12.5</v>
      </c>
      <c r="M67" s="26" t="s">
        <v>122</v>
      </c>
      <c r="N67" s="30" t="s">
        <v>69</v>
      </c>
      <c r="O67" s="13">
        <v>44</v>
      </c>
      <c r="P67" s="22">
        <v>128</v>
      </c>
      <c r="Q67" s="22">
        <v>10</v>
      </c>
      <c r="R67" s="22">
        <f>IF(P67, ROUND(Q67/P67*100, 2),0)</f>
        <v>7.81</v>
      </c>
      <c r="S67" s="26" t="s">
        <v>122</v>
      </c>
      <c r="T67" s="30" t="s">
        <v>69</v>
      </c>
      <c r="U67" s="13">
        <v>44</v>
      </c>
      <c r="V67" s="22">
        <v>34</v>
      </c>
      <c r="W67" s="22">
        <v>0</v>
      </c>
      <c r="X67" s="22">
        <f>IF(V67, ROUND(W67/V67*100, 2),0)</f>
        <v>0</v>
      </c>
      <c r="Y67" s="26" t="s">
        <v>122</v>
      </c>
      <c r="Z67" s="30" t="s">
        <v>69</v>
      </c>
      <c r="AA67" s="13">
        <v>44</v>
      </c>
      <c r="AB67" s="22">
        <v>43</v>
      </c>
      <c r="AC67" s="22">
        <v>5</v>
      </c>
      <c r="AD67" s="22">
        <f>IF(AB67, ROUND(AC67/AB67*100, 2),0)</f>
        <v>11.63</v>
      </c>
      <c r="AE67" s="26" t="s">
        <v>122</v>
      </c>
      <c r="AF67" s="30" t="s">
        <v>69</v>
      </c>
      <c r="AG67" s="13">
        <v>44</v>
      </c>
      <c r="AH67" s="22">
        <v>0</v>
      </c>
      <c r="AI67" s="22">
        <v>1</v>
      </c>
      <c r="AJ67" s="22">
        <f>IF(AH67, ROUND(AI67/AH67*100, 2),0)</f>
        <v>0</v>
      </c>
      <c r="AK67" s="26" t="s">
        <v>122</v>
      </c>
      <c r="AL67" s="30" t="s">
        <v>69</v>
      </c>
      <c r="AM67" s="13">
        <v>44</v>
      </c>
      <c r="AN67" s="22">
        <v>5</v>
      </c>
      <c r="AO67" s="22">
        <v>0</v>
      </c>
      <c r="AP67" s="22">
        <f>IF(AN67, ROUND(AO67/AN67*100, 2),0)</f>
        <v>0</v>
      </c>
    </row>
    <row r="68" spans="1:42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SUM(OFFSET(D68,0,6),OFFSET(D68,0,12),OFFSET(D68,0,18),OFFSET(D68,0,24),OFFSET(D68,0,30),OFFSET(D68,0,36))</f>
        <v>440</v>
      </c>
      <c r="E68" s="22">
        <f ca="1">SUM(OFFSET(E68,0,6),OFFSET(E68,0,12),OFFSET(E68,0,18),OFFSET(E68,0,24),OFFSET(E68,0,30),OFFSET(E68,0,36))</f>
        <v>185</v>
      </c>
      <c r="F68" s="22">
        <f ca="1">IF(D68, ROUND(E68/D68*100, 2),0)</f>
        <v>42.05</v>
      </c>
      <c r="G68" s="26" t="s">
        <v>123</v>
      </c>
      <c r="H68" s="30" t="s">
        <v>124</v>
      </c>
      <c r="I68" s="13">
        <v>45</v>
      </c>
      <c r="J68" s="22">
        <v>0</v>
      </c>
      <c r="K68" s="22">
        <v>0</v>
      </c>
      <c r="L68" s="22">
        <f>IF(J68, ROUND(K68/J68*100, 2),0)</f>
        <v>0</v>
      </c>
      <c r="M68" s="26" t="s">
        <v>123</v>
      </c>
      <c r="N68" s="30" t="s">
        <v>124</v>
      </c>
      <c r="O68" s="13">
        <v>45</v>
      </c>
      <c r="P68" s="22">
        <v>22</v>
      </c>
      <c r="Q68" s="22">
        <v>22</v>
      </c>
      <c r="R68" s="22">
        <f>IF(P68, ROUND(Q68/P68*100, 2),0)</f>
        <v>100</v>
      </c>
      <c r="S68" s="26" t="s">
        <v>123</v>
      </c>
      <c r="T68" s="30" t="s">
        <v>124</v>
      </c>
      <c r="U68" s="13">
        <v>45</v>
      </c>
      <c r="V68" s="22">
        <v>39</v>
      </c>
      <c r="W68" s="22">
        <v>0</v>
      </c>
      <c r="X68" s="22">
        <f>IF(V68, ROUND(W68/V68*100, 2),0)</f>
        <v>0</v>
      </c>
      <c r="Y68" s="26" t="s">
        <v>123</v>
      </c>
      <c r="Z68" s="30" t="s">
        <v>124</v>
      </c>
      <c r="AA68" s="13">
        <v>45</v>
      </c>
      <c r="AB68" s="22">
        <v>255</v>
      </c>
      <c r="AC68" s="22">
        <v>93</v>
      </c>
      <c r="AD68" s="22">
        <f>IF(AB68, ROUND(AC68/AB68*100, 2),0)</f>
        <v>36.47</v>
      </c>
      <c r="AE68" s="26" t="s">
        <v>123</v>
      </c>
      <c r="AF68" s="30" t="s">
        <v>124</v>
      </c>
      <c r="AG68" s="13">
        <v>45</v>
      </c>
      <c r="AH68" s="22">
        <v>78</v>
      </c>
      <c r="AI68" s="22">
        <v>68</v>
      </c>
      <c r="AJ68" s="22">
        <f>IF(AH68, ROUND(AI68/AH68*100, 2),0)</f>
        <v>87.18</v>
      </c>
      <c r="AK68" s="26" t="s">
        <v>123</v>
      </c>
      <c r="AL68" s="30" t="s">
        <v>124</v>
      </c>
      <c r="AM68" s="13">
        <v>45</v>
      </c>
      <c r="AN68" s="22">
        <v>46</v>
      </c>
      <c r="AO68" s="22">
        <v>2</v>
      </c>
      <c r="AP68" s="22">
        <f>IF(AN68, ROUND(AO68/AN68*100, 2),0)</f>
        <v>4.3499999999999996</v>
      </c>
    </row>
    <row r="69" spans="1:42" ht="19.350000000000001" customHeight="1" x14ac:dyDescent="0.25">
      <c r="A69" s="23"/>
      <c r="B69" s="24" t="s">
        <v>16</v>
      </c>
      <c r="C69" s="18" t="s">
        <v>12</v>
      </c>
      <c r="D69" s="18"/>
      <c r="E69" s="18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</row>
    <row r="70" spans="1:42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18">SUM(OFFSET(D70,0,6),OFFSET(D70,0,12),OFFSET(D70,0,18),OFFSET(D70,0,24),OFFSET(D70,0,30),OFFSET(D70,0,36))</f>
        <v>0</v>
      </c>
      <c r="E70" s="22">
        <f t="shared" ca="1" si="18"/>
        <v>0</v>
      </c>
      <c r="F70" s="22">
        <f ca="1">IF(D70, ROUND(E70/D70*100, 2),0)</f>
        <v>0</v>
      </c>
      <c r="G70" s="26" t="s">
        <v>125</v>
      </c>
      <c r="H70" s="30" t="s">
        <v>73</v>
      </c>
      <c r="I70" s="13">
        <v>46</v>
      </c>
      <c r="J70" s="22">
        <v>0</v>
      </c>
      <c r="K70" s="22">
        <v>0</v>
      </c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0</v>
      </c>
      <c r="Q70" s="22">
        <v>0</v>
      </c>
      <c r="R70" s="22">
        <f>IF(P70, ROUND(Q70/P70*100, 2),0)</f>
        <v>0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0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0</v>
      </c>
      <c r="AI70" s="22">
        <v>0</v>
      </c>
      <c r="AJ70" s="22">
        <f>IF(AH70, ROUND(AI70/AH70*100, 2),0)</f>
        <v>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</row>
    <row r="71" spans="1:42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18"/>
        <v>1371</v>
      </c>
      <c r="E71" s="22">
        <f t="shared" ca="1" si="18"/>
        <v>209</v>
      </c>
      <c r="F71" s="22">
        <f ca="1">IF(D71, ROUND(E71/D71*100, 2),0)</f>
        <v>15.24</v>
      </c>
      <c r="G71" s="26" t="s">
        <v>126</v>
      </c>
      <c r="H71" s="30" t="s">
        <v>75</v>
      </c>
      <c r="I71" s="13">
        <v>47</v>
      </c>
      <c r="J71" s="22">
        <v>360</v>
      </c>
      <c r="K71" s="22">
        <v>8</v>
      </c>
      <c r="L71" s="22">
        <f>IF(J71, ROUND(K71/J71*100, 2),0)</f>
        <v>2.2200000000000002</v>
      </c>
      <c r="M71" s="26" t="s">
        <v>126</v>
      </c>
      <c r="N71" s="30" t="s">
        <v>75</v>
      </c>
      <c r="O71" s="13">
        <v>47</v>
      </c>
      <c r="P71" s="22">
        <v>319</v>
      </c>
      <c r="Q71" s="22">
        <v>113</v>
      </c>
      <c r="R71" s="22">
        <f>IF(P71, ROUND(Q71/P71*100, 2),0)</f>
        <v>35.42</v>
      </c>
      <c r="S71" s="26" t="s">
        <v>126</v>
      </c>
      <c r="T71" s="30" t="s">
        <v>75</v>
      </c>
      <c r="U71" s="13">
        <v>47</v>
      </c>
      <c r="V71" s="22">
        <v>44</v>
      </c>
      <c r="W71" s="22">
        <v>9</v>
      </c>
      <c r="X71" s="22">
        <f>IF(V71, ROUND(W71/V71*100, 2),0)</f>
        <v>20.45</v>
      </c>
      <c r="Y71" s="26" t="s">
        <v>126</v>
      </c>
      <c r="Z71" s="30" t="s">
        <v>75</v>
      </c>
      <c r="AA71" s="13">
        <v>47</v>
      </c>
      <c r="AB71" s="22">
        <v>648</v>
      </c>
      <c r="AC71" s="22">
        <v>43</v>
      </c>
      <c r="AD71" s="22">
        <f>IF(AB71, ROUND(AC71/AB71*100, 2),0)</f>
        <v>6.64</v>
      </c>
      <c r="AE71" s="26" t="s">
        <v>126</v>
      </c>
      <c r="AF71" s="30" t="s">
        <v>75</v>
      </c>
      <c r="AG71" s="13">
        <v>47</v>
      </c>
      <c r="AH71" s="22">
        <v>0</v>
      </c>
      <c r="AI71" s="22">
        <v>35</v>
      </c>
      <c r="AJ71" s="22">
        <f>IF(AH71, ROUND(AI71/AH71*100, 2),0)</f>
        <v>0</v>
      </c>
      <c r="AK71" s="26" t="s">
        <v>126</v>
      </c>
      <c r="AL71" s="30" t="s">
        <v>75</v>
      </c>
      <c r="AM71" s="13">
        <v>47</v>
      </c>
      <c r="AN71" s="22">
        <v>0</v>
      </c>
      <c r="AO71" s="22">
        <v>1</v>
      </c>
      <c r="AP71" s="22">
        <f>IF(AN71, ROUND(AO71/AN71*100, 2),0)</f>
        <v>0</v>
      </c>
    </row>
    <row r="72" spans="1:42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18"/>
        <v>1868</v>
      </c>
      <c r="E72" s="22">
        <f t="shared" ca="1" si="18"/>
        <v>386</v>
      </c>
      <c r="F72" s="22">
        <f ca="1">IF(D72, ROUND(E72/D72*100, 2),0)</f>
        <v>20.66</v>
      </c>
      <c r="G72" s="26" t="s">
        <v>127</v>
      </c>
      <c r="H72" s="30" t="s">
        <v>77</v>
      </c>
      <c r="I72" s="13">
        <v>48</v>
      </c>
      <c r="J72" s="22">
        <v>114</v>
      </c>
      <c r="K72" s="22">
        <v>11</v>
      </c>
      <c r="L72" s="22">
        <f>IF(J72, ROUND(K72/J72*100, 2),0)</f>
        <v>9.65</v>
      </c>
      <c r="M72" s="26" t="s">
        <v>127</v>
      </c>
      <c r="N72" s="30" t="s">
        <v>77</v>
      </c>
      <c r="O72" s="13">
        <v>48</v>
      </c>
      <c r="P72" s="22">
        <v>288</v>
      </c>
      <c r="Q72" s="22">
        <v>49</v>
      </c>
      <c r="R72" s="22">
        <f>IF(P72, ROUND(Q72/P72*100, 2),0)</f>
        <v>17.010000000000002</v>
      </c>
      <c r="S72" s="26" t="s">
        <v>127</v>
      </c>
      <c r="T72" s="30" t="s">
        <v>77</v>
      </c>
      <c r="U72" s="13">
        <v>48</v>
      </c>
      <c r="V72" s="22">
        <v>496</v>
      </c>
      <c r="W72" s="22">
        <v>80</v>
      </c>
      <c r="X72" s="22">
        <f>IF(V72, ROUND(W72/V72*100, 2),0)</f>
        <v>16.13</v>
      </c>
      <c r="Y72" s="26" t="s">
        <v>127</v>
      </c>
      <c r="Z72" s="30" t="s">
        <v>77</v>
      </c>
      <c r="AA72" s="13">
        <v>48</v>
      </c>
      <c r="AB72" s="22">
        <v>311</v>
      </c>
      <c r="AC72" s="22">
        <v>134</v>
      </c>
      <c r="AD72" s="22">
        <f>IF(AB72, ROUND(AC72/AB72*100, 2),0)</f>
        <v>43.09</v>
      </c>
      <c r="AE72" s="26" t="s">
        <v>127</v>
      </c>
      <c r="AF72" s="30" t="s">
        <v>77</v>
      </c>
      <c r="AG72" s="13">
        <v>48</v>
      </c>
      <c r="AH72" s="22">
        <v>430</v>
      </c>
      <c r="AI72" s="22">
        <v>98</v>
      </c>
      <c r="AJ72" s="22">
        <f>IF(AH72, ROUND(AI72/AH72*100, 2),0)</f>
        <v>22.79</v>
      </c>
      <c r="AK72" s="26" t="s">
        <v>127</v>
      </c>
      <c r="AL72" s="30" t="s">
        <v>77</v>
      </c>
      <c r="AM72" s="13">
        <v>48</v>
      </c>
      <c r="AN72" s="22">
        <v>229</v>
      </c>
      <c r="AO72" s="22">
        <v>14</v>
      </c>
      <c r="AP72" s="22">
        <f>IF(AN72, ROUND(AO72/AN72*100, 2),0)</f>
        <v>6.11</v>
      </c>
    </row>
    <row r="73" spans="1:42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18"/>
        <v>1744</v>
      </c>
      <c r="E73" s="22">
        <f t="shared" ca="1" si="18"/>
        <v>255</v>
      </c>
      <c r="F73" s="22">
        <f ca="1">IF(D73, ROUND(E73/D73*100, 2),0)</f>
        <v>14.62</v>
      </c>
      <c r="G73" s="26" t="s">
        <v>128</v>
      </c>
      <c r="H73" s="27" t="s">
        <v>79</v>
      </c>
      <c r="I73" s="13">
        <v>49</v>
      </c>
      <c r="J73" s="22">
        <v>67</v>
      </c>
      <c r="K73" s="22">
        <v>25</v>
      </c>
      <c r="L73" s="22">
        <f>IF(J73, ROUND(K73/J73*100, 2),0)</f>
        <v>37.31</v>
      </c>
      <c r="M73" s="26" t="s">
        <v>128</v>
      </c>
      <c r="N73" s="27" t="s">
        <v>79</v>
      </c>
      <c r="O73" s="13">
        <v>49</v>
      </c>
      <c r="P73" s="22">
        <v>450</v>
      </c>
      <c r="Q73" s="22">
        <v>107</v>
      </c>
      <c r="R73" s="22">
        <f>IF(P73, ROUND(Q73/P73*100, 2),0)</f>
        <v>23.78</v>
      </c>
      <c r="S73" s="26" t="s">
        <v>128</v>
      </c>
      <c r="T73" s="27" t="s">
        <v>79</v>
      </c>
      <c r="U73" s="13">
        <v>49</v>
      </c>
      <c r="V73" s="22">
        <v>387</v>
      </c>
      <c r="W73" s="22">
        <v>33</v>
      </c>
      <c r="X73" s="22">
        <f>IF(V73, ROUND(W73/V73*100, 2),0)</f>
        <v>8.5299999999999994</v>
      </c>
      <c r="Y73" s="26" t="s">
        <v>128</v>
      </c>
      <c r="Z73" s="27" t="s">
        <v>79</v>
      </c>
      <c r="AA73" s="13">
        <v>49</v>
      </c>
      <c r="AB73" s="22">
        <v>704</v>
      </c>
      <c r="AC73" s="22">
        <v>18</v>
      </c>
      <c r="AD73" s="22">
        <f>IF(AB73, ROUND(AC73/AB73*100, 2),0)</f>
        <v>2.56</v>
      </c>
      <c r="AE73" s="26" t="s">
        <v>128</v>
      </c>
      <c r="AF73" s="27" t="s">
        <v>79</v>
      </c>
      <c r="AG73" s="13">
        <v>49</v>
      </c>
      <c r="AH73" s="22">
        <v>68</v>
      </c>
      <c r="AI73" s="22">
        <v>67</v>
      </c>
      <c r="AJ73" s="22">
        <f>IF(AH73, ROUND(AI73/AH73*100, 2),0)</f>
        <v>98.53</v>
      </c>
      <c r="AK73" s="26" t="s">
        <v>128</v>
      </c>
      <c r="AL73" s="27" t="s">
        <v>79</v>
      </c>
      <c r="AM73" s="13">
        <v>49</v>
      </c>
      <c r="AN73" s="22">
        <v>68</v>
      </c>
      <c r="AO73" s="22">
        <v>5</v>
      </c>
      <c r="AP73" s="22">
        <f>IF(AN73, ROUND(AO73/AN73*100, 2),0)</f>
        <v>7.35</v>
      </c>
    </row>
    <row r="74" spans="1:42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18"/>
        <v>904</v>
      </c>
      <c r="E74" s="22">
        <f t="shared" ca="1" si="18"/>
        <v>205</v>
      </c>
      <c r="F74" s="22">
        <f ca="1">IF(D74, ROUND(E74/D74*100, 2),0)</f>
        <v>22.68</v>
      </c>
      <c r="G74" s="26" t="s">
        <v>129</v>
      </c>
      <c r="H74" s="30" t="s">
        <v>130</v>
      </c>
      <c r="I74" s="13">
        <v>50</v>
      </c>
      <c r="J74" s="22">
        <v>7</v>
      </c>
      <c r="K74" s="22">
        <v>0</v>
      </c>
      <c r="L74" s="22">
        <f>IF(J74, ROUND(K74/J74*100, 2),0)</f>
        <v>0</v>
      </c>
      <c r="M74" s="26" t="s">
        <v>129</v>
      </c>
      <c r="N74" s="30" t="s">
        <v>130</v>
      </c>
      <c r="O74" s="13">
        <v>50</v>
      </c>
      <c r="P74" s="22">
        <v>134</v>
      </c>
      <c r="Q74" s="22">
        <v>41</v>
      </c>
      <c r="R74" s="22">
        <f>IF(P74, ROUND(Q74/P74*100, 2),0)</f>
        <v>30.6</v>
      </c>
      <c r="S74" s="26" t="s">
        <v>129</v>
      </c>
      <c r="T74" s="30" t="s">
        <v>130</v>
      </c>
      <c r="U74" s="13">
        <v>50</v>
      </c>
      <c r="V74" s="22">
        <v>98</v>
      </c>
      <c r="W74" s="22">
        <v>5</v>
      </c>
      <c r="X74" s="22">
        <f>IF(V74, ROUND(W74/V74*100, 2),0)</f>
        <v>5.0999999999999996</v>
      </c>
      <c r="Y74" s="26" t="s">
        <v>129</v>
      </c>
      <c r="Z74" s="30" t="s">
        <v>130</v>
      </c>
      <c r="AA74" s="13">
        <v>50</v>
      </c>
      <c r="AB74" s="22">
        <v>227</v>
      </c>
      <c r="AC74" s="22">
        <v>46</v>
      </c>
      <c r="AD74" s="22">
        <f>IF(AB74, ROUND(AC74/AB74*100, 2),0)</f>
        <v>20.260000000000002</v>
      </c>
      <c r="AE74" s="26" t="s">
        <v>129</v>
      </c>
      <c r="AF74" s="30" t="s">
        <v>130</v>
      </c>
      <c r="AG74" s="13">
        <v>50</v>
      </c>
      <c r="AH74" s="22">
        <v>369</v>
      </c>
      <c r="AI74" s="22">
        <v>108</v>
      </c>
      <c r="AJ74" s="22">
        <f>IF(AH74, ROUND(AI74/AH74*100, 2),0)</f>
        <v>29.27</v>
      </c>
      <c r="AK74" s="26" t="s">
        <v>129</v>
      </c>
      <c r="AL74" s="30" t="s">
        <v>130</v>
      </c>
      <c r="AM74" s="13">
        <v>50</v>
      </c>
      <c r="AN74" s="22">
        <v>69</v>
      </c>
      <c r="AO74" s="22">
        <v>5</v>
      </c>
      <c r="AP74" s="22">
        <f>IF(AN74, ROUND(AO74/AN74*100, 2),0)</f>
        <v>7.25</v>
      </c>
    </row>
    <row r="75" spans="1:42" ht="19.350000000000001" customHeight="1" x14ac:dyDescent="0.25">
      <c r="A75" s="23"/>
      <c r="B75" s="24" t="s">
        <v>16</v>
      </c>
      <c r="C75" s="18" t="s">
        <v>12</v>
      </c>
      <c r="D75" s="18"/>
      <c r="E75" s="18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</row>
    <row r="76" spans="1:42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19">SUM(OFFSET(D76,0,6),OFFSET(D76,0,12),OFFSET(D76,0,18),OFFSET(D76,0,24),OFFSET(D76,0,30),OFFSET(D76,0,36))</f>
        <v>96</v>
      </c>
      <c r="E76" s="22">
        <f t="shared" ca="1" si="19"/>
        <v>9</v>
      </c>
      <c r="F76" s="22">
        <f t="shared" ref="F76:F83" ca="1" si="20">IF(D76, ROUND(E76/D76*100, 2),0)</f>
        <v>9.3800000000000008</v>
      </c>
      <c r="G76" s="26" t="s">
        <v>131</v>
      </c>
      <c r="H76" s="30" t="s">
        <v>83</v>
      </c>
      <c r="I76" s="13">
        <v>51</v>
      </c>
      <c r="J76" s="22">
        <v>0</v>
      </c>
      <c r="K76" s="22">
        <v>0</v>
      </c>
      <c r="L76" s="22">
        <f t="shared" ref="L76:L83" si="21">IF(J76, ROUND(K76/J76*100, 2),0)</f>
        <v>0</v>
      </c>
      <c r="M76" s="26" t="s">
        <v>131</v>
      </c>
      <c r="N76" s="30" t="s">
        <v>83</v>
      </c>
      <c r="O76" s="13">
        <v>51</v>
      </c>
      <c r="P76" s="22">
        <v>18</v>
      </c>
      <c r="Q76" s="22">
        <v>8</v>
      </c>
      <c r="R76" s="22">
        <f t="shared" ref="R76:R83" si="22">IF(P76, ROUND(Q76/P76*100, 2),0)</f>
        <v>44.44</v>
      </c>
      <c r="S76" s="26" t="s">
        <v>131</v>
      </c>
      <c r="T76" s="30" t="s">
        <v>83</v>
      </c>
      <c r="U76" s="13">
        <v>51</v>
      </c>
      <c r="V76" s="22">
        <v>8</v>
      </c>
      <c r="W76" s="22">
        <v>1</v>
      </c>
      <c r="X76" s="22">
        <f t="shared" ref="X76:X83" si="23">IF(V76, ROUND(W76/V76*100, 2),0)</f>
        <v>12.5</v>
      </c>
      <c r="Y76" s="26" t="s">
        <v>131</v>
      </c>
      <c r="Z76" s="30" t="s">
        <v>83</v>
      </c>
      <c r="AA76" s="13">
        <v>51</v>
      </c>
      <c r="AB76" s="22">
        <v>70</v>
      </c>
      <c r="AC76" s="22">
        <v>0</v>
      </c>
      <c r="AD76" s="22">
        <f t="shared" ref="AD76:AD83" si="24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0</v>
      </c>
      <c r="AI76" s="22">
        <v>0</v>
      </c>
      <c r="AJ76" s="22">
        <f t="shared" ref="AJ76:AJ83" si="25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0</v>
      </c>
      <c r="AO76" s="22">
        <v>0</v>
      </c>
      <c r="AP76" s="22">
        <f t="shared" ref="AP76:AP83" si="26">IF(AN76, ROUND(AO76/AN76*100, 2),0)</f>
        <v>0</v>
      </c>
    </row>
    <row r="77" spans="1:42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19"/>
        <v>753</v>
      </c>
      <c r="E77" s="22">
        <f t="shared" ca="1" si="19"/>
        <v>193</v>
      </c>
      <c r="F77" s="22">
        <f t="shared" ca="1" si="20"/>
        <v>25.63</v>
      </c>
      <c r="G77" s="26" t="s">
        <v>132</v>
      </c>
      <c r="H77" s="30" t="s">
        <v>85</v>
      </c>
      <c r="I77" s="13">
        <v>52</v>
      </c>
      <c r="J77" s="22">
        <v>7</v>
      </c>
      <c r="K77" s="22">
        <v>0</v>
      </c>
      <c r="L77" s="22">
        <f t="shared" si="21"/>
        <v>0</v>
      </c>
      <c r="M77" s="26" t="s">
        <v>132</v>
      </c>
      <c r="N77" s="30" t="s">
        <v>85</v>
      </c>
      <c r="O77" s="13">
        <v>52</v>
      </c>
      <c r="P77" s="22">
        <v>83</v>
      </c>
      <c r="Q77" s="22">
        <v>30</v>
      </c>
      <c r="R77" s="22">
        <f t="shared" si="22"/>
        <v>36.14</v>
      </c>
      <c r="S77" s="26" t="s">
        <v>132</v>
      </c>
      <c r="T77" s="30" t="s">
        <v>85</v>
      </c>
      <c r="U77" s="13">
        <v>52</v>
      </c>
      <c r="V77" s="22">
        <v>73</v>
      </c>
      <c r="W77" s="22">
        <v>4</v>
      </c>
      <c r="X77" s="22">
        <f t="shared" si="23"/>
        <v>5.48</v>
      </c>
      <c r="Y77" s="26" t="s">
        <v>132</v>
      </c>
      <c r="Z77" s="30" t="s">
        <v>85</v>
      </c>
      <c r="AA77" s="13">
        <v>52</v>
      </c>
      <c r="AB77" s="22">
        <v>157</v>
      </c>
      <c r="AC77" s="22">
        <v>46</v>
      </c>
      <c r="AD77" s="22">
        <f t="shared" si="24"/>
        <v>29.3</v>
      </c>
      <c r="AE77" s="26" t="s">
        <v>132</v>
      </c>
      <c r="AF77" s="30" t="s">
        <v>85</v>
      </c>
      <c r="AG77" s="13">
        <v>52</v>
      </c>
      <c r="AH77" s="22">
        <v>369</v>
      </c>
      <c r="AI77" s="22">
        <v>108</v>
      </c>
      <c r="AJ77" s="22">
        <f t="shared" si="25"/>
        <v>29.27</v>
      </c>
      <c r="AK77" s="26" t="s">
        <v>132</v>
      </c>
      <c r="AL77" s="30" t="s">
        <v>85</v>
      </c>
      <c r="AM77" s="13">
        <v>52</v>
      </c>
      <c r="AN77" s="22">
        <v>64</v>
      </c>
      <c r="AO77" s="22">
        <v>5</v>
      </c>
      <c r="AP77" s="22">
        <f t="shared" si="26"/>
        <v>7.81</v>
      </c>
    </row>
    <row r="78" spans="1:42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19"/>
        <v>34</v>
      </c>
      <c r="E78" s="22">
        <f t="shared" ca="1" si="19"/>
        <v>2</v>
      </c>
      <c r="F78" s="22">
        <f t="shared" ca="1" si="20"/>
        <v>5.88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21"/>
        <v>0</v>
      </c>
      <c r="M78" s="26" t="s">
        <v>133</v>
      </c>
      <c r="N78" s="30" t="s">
        <v>87</v>
      </c>
      <c r="O78" s="13">
        <v>53</v>
      </c>
      <c r="P78" s="22">
        <v>31</v>
      </c>
      <c r="Q78" s="22">
        <v>2</v>
      </c>
      <c r="R78" s="22">
        <f t="shared" si="22"/>
        <v>6.45</v>
      </c>
      <c r="S78" s="26" t="s">
        <v>133</v>
      </c>
      <c r="T78" s="30" t="s">
        <v>87</v>
      </c>
      <c r="U78" s="13">
        <v>53</v>
      </c>
      <c r="V78" s="22">
        <v>3</v>
      </c>
      <c r="W78" s="22">
        <v>0</v>
      </c>
      <c r="X78" s="22">
        <f t="shared" si="23"/>
        <v>0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24"/>
        <v>0</v>
      </c>
      <c r="AE78" s="26" t="s">
        <v>133</v>
      </c>
      <c r="AF78" s="30" t="s">
        <v>87</v>
      </c>
      <c r="AG78" s="13">
        <v>53</v>
      </c>
      <c r="AH78" s="22">
        <v>0</v>
      </c>
      <c r="AI78" s="22">
        <v>0</v>
      </c>
      <c r="AJ78" s="22">
        <f t="shared" si="25"/>
        <v>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26"/>
        <v>0</v>
      </c>
    </row>
    <row r="79" spans="1:42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19"/>
        <v>21</v>
      </c>
      <c r="E79" s="22">
        <f t="shared" ca="1" si="19"/>
        <v>1</v>
      </c>
      <c r="F79" s="22">
        <f t="shared" ca="1" si="20"/>
        <v>4.76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0</v>
      </c>
      <c r="L79" s="22">
        <f t="shared" si="21"/>
        <v>0</v>
      </c>
      <c r="M79" s="26" t="s">
        <v>134</v>
      </c>
      <c r="N79" s="30" t="s">
        <v>89</v>
      </c>
      <c r="O79" s="13">
        <v>54</v>
      </c>
      <c r="P79" s="22">
        <v>2</v>
      </c>
      <c r="Q79" s="22">
        <v>1</v>
      </c>
      <c r="R79" s="22">
        <f t="shared" si="22"/>
        <v>50</v>
      </c>
      <c r="S79" s="26" t="s">
        <v>134</v>
      </c>
      <c r="T79" s="30" t="s">
        <v>89</v>
      </c>
      <c r="U79" s="13">
        <v>54</v>
      </c>
      <c r="V79" s="22">
        <v>14</v>
      </c>
      <c r="W79" s="22">
        <v>0</v>
      </c>
      <c r="X79" s="22">
        <f t="shared" si="23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24"/>
        <v>0</v>
      </c>
      <c r="AE79" s="26" t="s">
        <v>134</v>
      </c>
      <c r="AF79" s="30" t="s">
        <v>89</v>
      </c>
      <c r="AG79" s="13">
        <v>54</v>
      </c>
      <c r="AH79" s="22">
        <v>0</v>
      </c>
      <c r="AI79" s="22">
        <v>0</v>
      </c>
      <c r="AJ79" s="22">
        <f t="shared" si="25"/>
        <v>0</v>
      </c>
      <c r="AK79" s="26" t="s">
        <v>134</v>
      </c>
      <c r="AL79" s="30" t="s">
        <v>89</v>
      </c>
      <c r="AM79" s="13">
        <v>54</v>
      </c>
      <c r="AN79" s="22">
        <v>5</v>
      </c>
      <c r="AO79" s="22">
        <v>0</v>
      </c>
      <c r="AP79" s="22">
        <f t="shared" si="26"/>
        <v>0</v>
      </c>
    </row>
    <row r="80" spans="1:42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19"/>
        <v>878</v>
      </c>
      <c r="E80" s="22">
        <f t="shared" ca="1" si="19"/>
        <v>99</v>
      </c>
      <c r="F80" s="22">
        <f t="shared" ca="1" si="20"/>
        <v>11.28</v>
      </c>
      <c r="G80" s="26" t="s">
        <v>135</v>
      </c>
      <c r="H80" s="30" t="s">
        <v>91</v>
      </c>
      <c r="I80" s="13">
        <v>55</v>
      </c>
      <c r="J80" s="22">
        <v>18</v>
      </c>
      <c r="K80" s="22">
        <v>8</v>
      </c>
      <c r="L80" s="22">
        <f t="shared" si="21"/>
        <v>44.44</v>
      </c>
      <c r="M80" s="26" t="s">
        <v>135</v>
      </c>
      <c r="N80" s="30" t="s">
        <v>91</v>
      </c>
      <c r="O80" s="13">
        <v>55</v>
      </c>
      <c r="P80" s="22">
        <v>152</v>
      </c>
      <c r="Q80" s="22">
        <v>62</v>
      </c>
      <c r="R80" s="22">
        <f t="shared" si="22"/>
        <v>40.79</v>
      </c>
      <c r="S80" s="26" t="s">
        <v>135</v>
      </c>
      <c r="T80" s="30" t="s">
        <v>91</v>
      </c>
      <c r="U80" s="13">
        <v>55</v>
      </c>
      <c r="V80" s="22">
        <v>79</v>
      </c>
      <c r="W80" s="22">
        <v>14</v>
      </c>
      <c r="X80" s="22">
        <f t="shared" si="23"/>
        <v>17.72</v>
      </c>
      <c r="Y80" s="26" t="s">
        <v>135</v>
      </c>
      <c r="Z80" s="30" t="s">
        <v>91</v>
      </c>
      <c r="AA80" s="13">
        <v>55</v>
      </c>
      <c r="AB80" s="22">
        <v>598</v>
      </c>
      <c r="AC80" s="22">
        <v>9</v>
      </c>
      <c r="AD80" s="22">
        <f t="shared" si="24"/>
        <v>1.51</v>
      </c>
      <c r="AE80" s="26" t="s">
        <v>135</v>
      </c>
      <c r="AF80" s="30" t="s">
        <v>91</v>
      </c>
      <c r="AG80" s="13">
        <v>55</v>
      </c>
      <c r="AH80" s="22">
        <v>12</v>
      </c>
      <c r="AI80" s="22">
        <v>5</v>
      </c>
      <c r="AJ80" s="22">
        <f t="shared" si="25"/>
        <v>41.67</v>
      </c>
      <c r="AK80" s="26" t="s">
        <v>135</v>
      </c>
      <c r="AL80" s="30" t="s">
        <v>91</v>
      </c>
      <c r="AM80" s="13">
        <v>55</v>
      </c>
      <c r="AN80" s="22">
        <v>19</v>
      </c>
      <c r="AO80" s="22">
        <v>1</v>
      </c>
      <c r="AP80" s="22">
        <f t="shared" si="26"/>
        <v>5.26</v>
      </c>
    </row>
    <row r="81" spans="1:42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19"/>
        <v>1036</v>
      </c>
      <c r="E81" s="22">
        <f t="shared" ca="1" si="19"/>
        <v>443</v>
      </c>
      <c r="F81" s="22">
        <f t="shared" ca="1" si="20"/>
        <v>42.76</v>
      </c>
      <c r="G81" s="26" t="s">
        <v>136</v>
      </c>
      <c r="H81" s="30" t="s">
        <v>93</v>
      </c>
      <c r="I81" s="13">
        <v>56</v>
      </c>
      <c r="J81" s="22">
        <v>19</v>
      </c>
      <c r="K81" s="22">
        <v>357</v>
      </c>
      <c r="L81" s="22">
        <f t="shared" si="21"/>
        <v>1878.95</v>
      </c>
      <c r="M81" s="26" t="s">
        <v>136</v>
      </c>
      <c r="N81" s="30" t="s">
        <v>93</v>
      </c>
      <c r="O81" s="13">
        <v>56</v>
      </c>
      <c r="P81" s="22">
        <v>260</v>
      </c>
      <c r="Q81" s="22">
        <v>62</v>
      </c>
      <c r="R81" s="22">
        <f t="shared" si="22"/>
        <v>23.85</v>
      </c>
      <c r="S81" s="26" t="s">
        <v>136</v>
      </c>
      <c r="T81" s="30" t="s">
        <v>93</v>
      </c>
      <c r="U81" s="13">
        <v>56</v>
      </c>
      <c r="V81" s="22">
        <v>108</v>
      </c>
      <c r="W81" s="22">
        <v>6</v>
      </c>
      <c r="X81" s="22">
        <f t="shared" si="23"/>
        <v>5.56</v>
      </c>
      <c r="Y81" s="26" t="s">
        <v>136</v>
      </c>
      <c r="Z81" s="30" t="s">
        <v>93</v>
      </c>
      <c r="AA81" s="13">
        <v>56</v>
      </c>
      <c r="AB81" s="22">
        <v>590</v>
      </c>
      <c r="AC81" s="22">
        <v>8</v>
      </c>
      <c r="AD81" s="22">
        <f t="shared" si="24"/>
        <v>1.36</v>
      </c>
      <c r="AE81" s="26" t="s">
        <v>136</v>
      </c>
      <c r="AF81" s="30" t="s">
        <v>93</v>
      </c>
      <c r="AG81" s="13">
        <v>56</v>
      </c>
      <c r="AH81" s="22">
        <v>36</v>
      </c>
      <c r="AI81" s="22">
        <v>8</v>
      </c>
      <c r="AJ81" s="22">
        <f t="shared" si="25"/>
        <v>22.22</v>
      </c>
      <c r="AK81" s="26" t="s">
        <v>136</v>
      </c>
      <c r="AL81" s="30" t="s">
        <v>93</v>
      </c>
      <c r="AM81" s="13">
        <v>56</v>
      </c>
      <c r="AN81" s="22">
        <v>23</v>
      </c>
      <c r="AO81" s="22">
        <v>2</v>
      </c>
      <c r="AP81" s="22">
        <f t="shared" si="26"/>
        <v>8.6999999999999993</v>
      </c>
    </row>
    <row r="82" spans="1:42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19"/>
        <v>828</v>
      </c>
      <c r="E82" s="22">
        <f t="shared" ca="1" si="19"/>
        <v>168</v>
      </c>
      <c r="F82" s="22">
        <f t="shared" ca="1" si="20"/>
        <v>20.29</v>
      </c>
      <c r="G82" s="26" t="s">
        <v>137</v>
      </c>
      <c r="H82" s="27" t="s">
        <v>95</v>
      </c>
      <c r="I82" s="13">
        <v>57</v>
      </c>
      <c r="J82" s="22">
        <v>29</v>
      </c>
      <c r="K82" s="22">
        <v>42</v>
      </c>
      <c r="L82" s="22">
        <f t="shared" si="21"/>
        <v>144.83000000000001</v>
      </c>
      <c r="M82" s="26" t="s">
        <v>137</v>
      </c>
      <c r="N82" s="27" t="s">
        <v>95</v>
      </c>
      <c r="O82" s="13">
        <v>57</v>
      </c>
      <c r="P82" s="22">
        <v>159</v>
      </c>
      <c r="Q82" s="22">
        <v>47</v>
      </c>
      <c r="R82" s="22">
        <f t="shared" si="22"/>
        <v>29.56</v>
      </c>
      <c r="S82" s="26" t="s">
        <v>137</v>
      </c>
      <c r="T82" s="27" t="s">
        <v>95</v>
      </c>
      <c r="U82" s="13">
        <v>57</v>
      </c>
      <c r="V82" s="22">
        <v>101</v>
      </c>
      <c r="W82" s="22">
        <v>2</v>
      </c>
      <c r="X82" s="22">
        <f t="shared" si="23"/>
        <v>1.98</v>
      </c>
      <c r="Y82" s="26" t="s">
        <v>137</v>
      </c>
      <c r="Z82" s="27" t="s">
        <v>95</v>
      </c>
      <c r="AA82" s="13">
        <v>57</v>
      </c>
      <c r="AB82" s="22">
        <v>328</v>
      </c>
      <c r="AC82" s="22">
        <v>29</v>
      </c>
      <c r="AD82" s="22">
        <f t="shared" si="24"/>
        <v>8.84</v>
      </c>
      <c r="AE82" s="26" t="s">
        <v>137</v>
      </c>
      <c r="AF82" s="27" t="s">
        <v>95</v>
      </c>
      <c r="AG82" s="13">
        <v>57</v>
      </c>
      <c r="AH82" s="22">
        <v>39</v>
      </c>
      <c r="AI82" s="22">
        <v>44</v>
      </c>
      <c r="AJ82" s="22">
        <f t="shared" si="25"/>
        <v>112.82</v>
      </c>
      <c r="AK82" s="26" t="s">
        <v>137</v>
      </c>
      <c r="AL82" s="27" t="s">
        <v>95</v>
      </c>
      <c r="AM82" s="13">
        <v>57</v>
      </c>
      <c r="AN82" s="22">
        <v>172</v>
      </c>
      <c r="AO82" s="22">
        <v>4</v>
      </c>
      <c r="AP82" s="22">
        <f t="shared" si="26"/>
        <v>2.33</v>
      </c>
    </row>
    <row r="83" spans="1:42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19"/>
        <v>4465</v>
      </c>
      <c r="E83" s="22">
        <f t="shared" ca="1" si="19"/>
        <v>601</v>
      </c>
      <c r="F83" s="22">
        <f t="shared" ca="1" si="20"/>
        <v>13.46</v>
      </c>
      <c r="G83" s="26" t="s">
        <v>138</v>
      </c>
      <c r="H83" s="30" t="s">
        <v>97</v>
      </c>
      <c r="I83" s="13">
        <v>58</v>
      </c>
      <c r="J83" s="22">
        <v>90</v>
      </c>
      <c r="K83" s="22">
        <v>3</v>
      </c>
      <c r="L83" s="22">
        <f t="shared" si="21"/>
        <v>3.33</v>
      </c>
      <c r="M83" s="26" t="s">
        <v>138</v>
      </c>
      <c r="N83" s="30" t="s">
        <v>97</v>
      </c>
      <c r="O83" s="13">
        <v>58</v>
      </c>
      <c r="P83" s="22">
        <v>1275</v>
      </c>
      <c r="Q83" s="22">
        <v>290</v>
      </c>
      <c r="R83" s="22">
        <f t="shared" si="22"/>
        <v>22.75</v>
      </c>
      <c r="S83" s="26" t="s">
        <v>138</v>
      </c>
      <c r="T83" s="30" t="s">
        <v>97</v>
      </c>
      <c r="U83" s="13">
        <v>58</v>
      </c>
      <c r="V83" s="22">
        <v>865</v>
      </c>
      <c r="W83" s="22">
        <v>119</v>
      </c>
      <c r="X83" s="22">
        <f t="shared" si="23"/>
        <v>13.76</v>
      </c>
      <c r="Y83" s="26" t="s">
        <v>138</v>
      </c>
      <c r="Z83" s="30" t="s">
        <v>97</v>
      </c>
      <c r="AA83" s="13">
        <v>58</v>
      </c>
      <c r="AB83" s="22">
        <v>2144</v>
      </c>
      <c r="AC83" s="22">
        <v>83</v>
      </c>
      <c r="AD83" s="22">
        <f t="shared" si="24"/>
        <v>3.87</v>
      </c>
      <c r="AE83" s="26" t="s">
        <v>138</v>
      </c>
      <c r="AF83" s="30" t="s">
        <v>97</v>
      </c>
      <c r="AG83" s="13">
        <v>58</v>
      </c>
      <c r="AH83" s="22">
        <v>91</v>
      </c>
      <c r="AI83" s="22">
        <v>98</v>
      </c>
      <c r="AJ83" s="22">
        <f t="shared" si="25"/>
        <v>107.69</v>
      </c>
      <c r="AK83" s="26" t="s">
        <v>138</v>
      </c>
      <c r="AL83" s="30" t="s">
        <v>97</v>
      </c>
      <c r="AM83" s="13">
        <v>58</v>
      </c>
      <c r="AN83" s="22">
        <v>0</v>
      </c>
      <c r="AO83" s="22">
        <v>8</v>
      </c>
      <c r="AP83" s="22">
        <f t="shared" si="26"/>
        <v>0</v>
      </c>
    </row>
    <row r="84" spans="1:42" ht="27.4" customHeight="1" x14ac:dyDescent="0.25">
      <c r="A84" s="16" t="s">
        <v>139</v>
      </c>
      <c r="B84" s="29" t="s">
        <v>140</v>
      </c>
      <c r="C84" s="18" t="s">
        <v>12</v>
      </c>
      <c r="D84" s="18"/>
      <c r="E84" s="18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</row>
    <row r="85" spans="1:42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27">SUM(OFFSET(D85,0,6),OFFSET(D85,0,12),OFFSET(D85,0,18),OFFSET(D85,0,24),OFFSET(D85,0,30),OFFSET(D85,0,36))</f>
        <v>80</v>
      </c>
      <c r="E85" s="22">
        <f t="shared" ca="1" si="27"/>
        <v>26</v>
      </c>
      <c r="F85" s="22">
        <f t="shared" ref="F85:F100" ca="1" si="28">IF(D85, ROUND(E85/D85*100, 2),0)</f>
        <v>32.5</v>
      </c>
      <c r="G85" s="26" t="s">
        <v>141</v>
      </c>
      <c r="H85" s="30" t="s">
        <v>142</v>
      </c>
      <c r="I85" s="13">
        <v>59</v>
      </c>
      <c r="J85" s="22">
        <v>0</v>
      </c>
      <c r="K85" s="22">
        <v>0</v>
      </c>
      <c r="L85" s="22">
        <f t="shared" ref="L85:L100" si="29">IF(J85, ROUND(K85/J85*100, 2),0)</f>
        <v>0</v>
      </c>
      <c r="M85" s="26" t="s">
        <v>141</v>
      </c>
      <c r="N85" s="30" t="s">
        <v>142</v>
      </c>
      <c r="O85" s="13">
        <v>59</v>
      </c>
      <c r="P85" s="22">
        <v>57</v>
      </c>
      <c r="Q85" s="22">
        <v>23</v>
      </c>
      <c r="R85" s="22">
        <f t="shared" ref="R85:R100" si="30">IF(P85, ROUND(Q85/P85*100, 2),0)</f>
        <v>40.35</v>
      </c>
      <c r="S85" s="26" t="s">
        <v>141</v>
      </c>
      <c r="T85" s="30" t="s">
        <v>142</v>
      </c>
      <c r="U85" s="13">
        <v>59</v>
      </c>
      <c r="V85" s="22">
        <v>3</v>
      </c>
      <c r="W85" s="22">
        <v>0</v>
      </c>
      <c r="X85" s="22">
        <f t="shared" ref="X85:X100" si="31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8</v>
      </c>
      <c r="AC85" s="22">
        <v>1</v>
      </c>
      <c r="AD85" s="22">
        <f t="shared" ref="AD85:AD100" si="32">IF(AB85, ROUND(AC85/AB85*100, 2),0)</f>
        <v>12.5</v>
      </c>
      <c r="AE85" s="26" t="s">
        <v>141</v>
      </c>
      <c r="AF85" s="30" t="s">
        <v>142</v>
      </c>
      <c r="AG85" s="13">
        <v>59</v>
      </c>
      <c r="AH85" s="22">
        <v>3</v>
      </c>
      <c r="AI85" s="22">
        <v>2</v>
      </c>
      <c r="AJ85" s="22">
        <f t="shared" ref="AJ85:AJ100" si="33">IF(AH85, ROUND(AI85/AH85*100, 2),0)</f>
        <v>66.67</v>
      </c>
      <c r="AK85" s="26" t="s">
        <v>141</v>
      </c>
      <c r="AL85" s="30" t="s">
        <v>142</v>
      </c>
      <c r="AM85" s="13">
        <v>59</v>
      </c>
      <c r="AN85" s="22">
        <v>9</v>
      </c>
      <c r="AO85" s="22">
        <v>0</v>
      </c>
      <c r="AP85" s="22">
        <f t="shared" ref="AP85:AP100" si="34">IF(AN85, ROUND(AO85/AN85*100, 2),0)</f>
        <v>0</v>
      </c>
    </row>
    <row r="86" spans="1:42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27"/>
        <v>941</v>
      </c>
      <c r="E86" s="22">
        <f t="shared" ca="1" si="27"/>
        <v>185</v>
      </c>
      <c r="F86" s="22">
        <f t="shared" ca="1" si="28"/>
        <v>19.66</v>
      </c>
      <c r="G86" s="26" t="s">
        <v>143</v>
      </c>
      <c r="H86" s="30" t="s">
        <v>144</v>
      </c>
      <c r="I86" s="13">
        <v>60</v>
      </c>
      <c r="J86" s="22">
        <v>45</v>
      </c>
      <c r="K86" s="22">
        <v>20</v>
      </c>
      <c r="L86" s="22">
        <f t="shared" si="29"/>
        <v>44.44</v>
      </c>
      <c r="M86" s="26" t="s">
        <v>143</v>
      </c>
      <c r="N86" s="30" t="s">
        <v>144</v>
      </c>
      <c r="O86" s="13">
        <v>60</v>
      </c>
      <c r="P86" s="22">
        <v>125</v>
      </c>
      <c r="Q86" s="22">
        <v>56</v>
      </c>
      <c r="R86" s="22">
        <f t="shared" si="30"/>
        <v>44.8</v>
      </c>
      <c r="S86" s="26" t="s">
        <v>143</v>
      </c>
      <c r="T86" s="30" t="s">
        <v>144</v>
      </c>
      <c r="U86" s="13">
        <v>60</v>
      </c>
      <c r="V86" s="22">
        <v>168</v>
      </c>
      <c r="W86" s="22">
        <v>17</v>
      </c>
      <c r="X86" s="22">
        <f t="shared" si="31"/>
        <v>10.119999999999999</v>
      </c>
      <c r="Y86" s="26" t="s">
        <v>143</v>
      </c>
      <c r="Z86" s="30" t="s">
        <v>144</v>
      </c>
      <c r="AA86" s="13">
        <v>60</v>
      </c>
      <c r="AB86" s="22">
        <v>547</v>
      </c>
      <c r="AC86" s="22">
        <v>49</v>
      </c>
      <c r="AD86" s="22">
        <f t="shared" si="32"/>
        <v>8.9600000000000009</v>
      </c>
      <c r="AE86" s="26" t="s">
        <v>143</v>
      </c>
      <c r="AF86" s="30" t="s">
        <v>144</v>
      </c>
      <c r="AG86" s="13">
        <v>60</v>
      </c>
      <c r="AH86" s="22">
        <v>37</v>
      </c>
      <c r="AI86" s="22">
        <v>40</v>
      </c>
      <c r="AJ86" s="22">
        <f t="shared" si="33"/>
        <v>108.11</v>
      </c>
      <c r="AK86" s="26" t="s">
        <v>143</v>
      </c>
      <c r="AL86" s="30" t="s">
        <v>144</v>
      </c>
      <c r="AM86" s="13">
        <v>60</v>
      </c>
      <c r="AN86" s="22">
        <v>19</v>
      </c>
      <c r="AO86" s="22">
        <v>3</v>
      </c>
      <c r="AP86" s="22">
        <f t="shared" si="34"/>
        <v>15.79</v>
      </c>
    </row>
    <row r="87" spans="1:42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27"/>
        <v>411</v>
      </c>
      <c r="E87" s="22">
        <f t="shared" ca="1" si="27"/>
        <v>102</v>
      </c>
      <c r="F87" s="22">
        <f t="shared" ca="1" si="28"/>
        <v>24.82</v>
      </c>
      <c r="G87" s="26" t="s">
        <v>145</v>
      </c>
      <c r="H87" s="30" t="s">
        <v>146</v>
      </c>
      <c r="I87" s="13">
        <v>61</v>
      </c>
      <c r="J87" s="22">
        <v>2</v>
      </c>
      <c r="K87" s="22">
        <v>2</v>
      </c>
      <c r="L87" s="22">
        <f t="shared" si="29"/>
        <v>100</v>
      </c>
      <c r="M87" s="26" t="s">
        <v>145</v>
      </c>
      <c r="N87" s="30" t="s">
        <v>146</v>
      </c>
      <c r="O87" s="13">
        <v>61</v>
      </c>
      <c r="P87" s="22">
        <v>55</v>
      </c>
      <c r="Q87" s="22">
        <v>30</v>
      </c>
      <c r="R87" s="22">
        <f t="shared" si="30"/>
        <v>54.55</v>
      </c>
      <c r="S87" s="26" t="s">
        <v>145</v>
      </c>
      <c r="T87" s="30" t="s">
        <v>146</v>
      </c>
      <c r="U87" s="13">
        <v>61</v>
      </c>
      <c r="V87" s="22">
        <v>76</v>
      </c>
      <c r="W87" s="22">
        <v>29</v>
      </c>
      <c r="X87" s="22">
        <f t="shared" si="31"/>
        <v>38.159999999999997</v>
      </c>
      <c r="Y87" s="26" t="s">
        <v>145</v>
      </c>
      <c r="Z87" s="30" t="s">
        <v>146</v>
      </c>
      <c r="AA87" s="13">
        <v>61</v>
      </c>
      <c r="AB87" s="22">
        <v>143</v>
      </c>
      <c r="AC87" s="22">
        <v>4</v>
      </c>
      <c r="AD87" s="22">
        <f t="shared" si="32"/>
        <v>2.8</v>
      </c>
      <c r="AE87" s="26" t="s">
        <v>145</v>
      </c>
      <c r="AF87" s="30" t="s">
        <v>146</v>
      </c>
      <c r="AG87" s="13">
        <v>61</v>
      </c>
      <c r="AH87" s="22">
        <v>87</v>
      </c>
      <c r="AI87" s="22">
        <v>36</v>
      </c>
      <c r="AJ87" s="22">
        <f t="shared" si="33"/>
        <v>41.38</v>
      </c>
      <c r="AK87" s="26" t="s">
        <v>145</v>
      </c>
      <c r="AL87" s="30" t="s">
        <v>146</v>
      </c>
      <c r="AM87" s="13">
        <v>61</v>
      </c>
      <c r="AN87" s="22">
        <v>48</v>
      </c>
      <c r="AO87" s="22">
        <v>1</v>
      </c>
      <c r="AP87" s="22">
        <f t="shared" si="34"/>
        <v>2.08</v>
      </c>
    </row>
    <row r="88" spans="1:42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27"/>
        <v>4046</v>
      </c>
      <c r="E88" s="22">
        <f t="shared" ca="1" si="27"/>
        <v>1072</v>
      </c>
      <c r="F88" s="22">
        <f t="shared" ca="1" si="28"/>
        <v>26.5</v>
      </c>
      <c r="G88" s="26" t="s">
        <v>147</v>
      </c>
      <c r="H88" s="30" t="s">
        <v>148</v>
      </c>
      <c r="I88" s="13">
        <v>62</v>
      </c>
      <c r="J88" s="22">
        <v>95</v>
      </c>
      <c r="K88" s="22">
        <v>401</v>
      </c>
      <c r="L88" s="22">
        <f t="shared" si="29"/>
        <v>422.11</v>
      </c>
      <c r="M88" s="26" t="s">
        <v>147</v>
      </c>
      <c r="N88" s="30" t="s">
        <v>148</v>
      </c>
      <c r="O88" s="13">
        <v>62</v>
      </c>
      <c r="P88" s="22">
        <v>1217</v>
      </c>
      <c r="Q88" s="22">
        <v>235</v>
      </c>
      <c r="R88" s="22">
        <f t="shared" si="30"/>
        <v>19.309999999999999</v>
      </c>
      <c r="S88" s="26" t="s">
        <v>147</v>
      </c>
      <c r="T88" s="30" t="s">
        <v>148</v>
      </c>
      <c r="U88" s="13">
        <v>62</v>
      </c>
      <c r="V88" s="22">
        <v>861</v>
      </c>
      <c r="W88" s="22">
        <v>100</v>
      </c>
      <c r="X88" s="22">
        <f t="shared" si="31"/>
        <v>11.61</v>
      </c>
      <c r="Y88" s="26" t="s">
        <v>147</v>
      </c>
      <c r="Z88" s="30" t="s">
        <v>148</v>
      </c>
      <c r="AA88" s="13">
        <v>62</v>
      </c>
      <c r="AB88" s="22">
        <v>962</v>
      </c>
      <c r="AC88" s="22">
        <v>128</v>
      </c>
      <c r="AD88" s="22">
        <f t="shared" si="32"/>
        <v>13.31</v>
      </c>
      <c r="AE88" s="26" t="s">
        <v>147</v>
      </c>
      <c r="AF88" s="30" t="s">
        <v>148</v>
      </c>
      <c r="AG88" s="13">
        <v>62</v>
      </c>
      <c r="AH88" s="22">
        <v>687</v>
      </c>
      <c r="AI88" s="22">
        <v>186</v>
      </c>
      <c r="AJ88" s="22">
        <f t="shared" si="33"/>
        <v>27.07</v>
      </c>
      <c r="AK88" s="26" t="s">
        <v>147</v>
      </c>
      <c r="AL88" s="30" t="s">
        <v>148</v>
      </c>
      <c r="AM88" s="13">
        <v>62</v>
      </c>
      <c r="AN88" s="22">
        <v>224</v>
      </c>
      <c r="AO88" s="22">
        <v>22</v>
      </c>
      <c r="AP88" s="22">
        <f t="shared" si="34"/>
        <v>9.82</v>
      </c>
    </row>
    <row r="89" spans="1:42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27"/>
        <v>236</v>
      </c>
      <c r="E89" s="22">
        <f t="shared" ca="1" si="27"/>
        <v>44</v>
      </c>
      <c r="F89" s="22">
        <f t="shared" ca="1" si="28"/>
        <v>18.64</v>
      </c>
      <c r="G89" s="26" t="s">
        <v>149</v>
      </c>
      <c r="H89" s="30" t="s">
        <v>150</v>
      </c>
      <c r="I89" s="13">
        <v>63</v>
      </c>
      <c r="J89" s="22">
        <v>1</v>
      </c>
      <c r="K89" s="22">
        <v>1</v>
      </c>
      <c r="L89" s="22">
        <f t="shared" si="29"/>
        <v>100</v>
      </c>
      <c r="M89" s="26" t="s">
        <v>149</v>
      </c>
      <c r="N89" s="30" t="s">
        <v>150</v>
      </c>
      <c r="O89" s="13">
        <v>63</v>
      </c>
      <c r="P89" s="22">
        <v>90</v>
      </c>
      <c r="Q89" s="22">
        <v>18</v>
      </c>
      <c r="R89" s="22">
        <f t="shared" si="30"/>
        <v>20</v>
      </c>
      <c r="S89" s="26" t="s">
        <v>149</v>
      </c>
      <c r="T89" s="30" t="s">
        <v>150</v>
      </c>
      <c r="U89" s="13">
        <v>63</v>
      </c>
      <c r="V89" s="22">
        <v>54</v>
      </c>
      <c r="W89" s="22">
        <v>4</v>
      </c>
      <c r="X89" s="22">
        <f t="shared" si="31"/>
        <v>7.41</v>
      </c>
      <c r="Y89" s="26" t="s">
        <v>149</v>
      </c>
      <c r="Z89" s="30" t="s">
        <v>150</v>
      </c>
      <c r="AA89" s="13">
        <v>63</v>
      </c>
      <c r="AB89" s="22">
        <v>55</v>
      </c>
      <c r="AC89" s="22">
        <v>5</v>
      </c>
      <c r="AD89" s="22">
        <f t="shared" si="32"/>
        <v>9.09</v>
      </c>
      <c r="AE89" s="26" t="s">
        <v>149</v>
      </c>
      <c r="AF89" s="30" t="s">
        <v>150</v>
      </c>
      <c r="AG89" s="13">
        <v>63</v>
      </c>
      <c r="AH89" s="22">
        <v>25</v>
      </c>
      <c r="AI89" s="22">
        <v>16</v>
      </c>
      <c r="AJ89" s="22">
        <f t="shared" si="33"/>
        <v>64</v>
      </c>
      <c r="AK89" s="26" t="s">
        <v>149</v>
      </c>
      <c r="AL89" s="30" t="s">
        <v>150</v>
      </c>
      <c r="AM89" s="13">
        <v>63</v>
      </c>
      <c r="AN89" s="22">
        <v>11</v>
      </c>
      <c r="AO89" s="22">
        <v>0</v>
      </c>
      <c r="AP89" s="22">
        <f t="shared" si="34"/>
        <v>0</v>
      </c>
    </row>
    <row r="90" spans="1:42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27"/>
        <v>191</v>
      </c>
      <c r="E90" s="22">
        <f t="shared" ca="1" si="27"/>
        <v>37</v>
      </c>
      <c r="F90" s="22">
        <f t="shared" ca="1" si="28"/>
        <v>19.37</v>
      </c>
      <c r="G90" s="26" t="s">
        <v>151</v>
      </c>
      <c r="H90" s="30" t="s">
        <v>152</v>
      </c>
      <c r="I90" s="13">
        <v>64</v>
      </c>
      <c r="J90" s="22">
        <v>0</v>
      </c>
      <c r="K90" s="22">
        <v>1</v>
      </c>
      <c r="L90" s="22">
        <f t="shared" si="29"/>
        <v>0</v>
      </c>
      <c r="M90" s="26" t="s">
        <v>151</v>
      </c>
      <c r="N90" s="30" t="s">
        <v>152</v>
      </c>
      <c r="O90" s="13">
        <v>64</v>
      </c>
      <c r="P90" s="22">
        <v>109</v>
      </c>
      <c r="Q90" s="22">
        <v>22</v>
      </c>
      <c r="R90" s="22">
        <f t="shared" si="30"/>
        <v>20.18</v>
      </c>
      <c r="S90" s="26" t="s">
        <v>151</v>
      </c>
      <c r="T90" s="30" t="s">
        <v>152</v>
      </c>
      <c r="U90" s="13">
        <v>64</v>
      </c>
      <c r="V90" s="22">
        <v>28</v>
      </c>
      <c r="W90" s="22">
        <v>4</v>
      </c>
      <c r="X90" s="22">
        <f t="shared" si="31"/>
        <v>14.29</v>
      </c>
      <c r="Y90" s="26" t="s">
        <v>151</v>
      </c>
      <c r="Z90" s="30" t="s">
        <v>152</v>
      </c>
      <c r="AA90" s="13">
        <v>64</v>
      </c>
      <c r="AB90" s="22">
        <v>34</v>
      </c>
      <c r="AC90" s="22">
        <v>5</v>
      </c>
      <c r="AD90" s="22">
        <f t="shared" si="32"/>
        <v>14.71</v>
      </c>
      <c r="AE90" s="26" t="s">
        <v>151</v>
      </c>
      <c r="AF90" s="30" t="s">
        <v>152</v>
      </c>
      <c r="AG90" s="13">
        <v>64</v>
      </c>
      <c r="AH90" s="22">
        <v>12</v>
      </c>
      <c r="AI90" s="22">
        <v>5</v>
      </c>
      <c r="AJ90" s="22">
        <f t="shared" si="33"/>
        <v>41.67</v>
      </c>
      <c r="AK90" s="26" t="s">
        <v>151</v>
      </c>
      <c r="AL90" s="30" t="s">
        <v>152</v>
      </c>
      <c r="AM90" s="13">
        <v>64</v>
      </c>
      <c r="AN90" s="22">
        <v>8</v>
      </c>
      <c r="AO90" s="22">
        <v>0</v>
      </c>
      <c r="AP90" s="22">
        <f t="shared" si="34"/>
        <v>0</v>
      </c>
    </row>
    <row r="91" spans="1:42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27"/>
        <v>82</v>
      </c>
      <c r="E91" s="22">
        <f t="shared" ca="1" si="27"/>
        <v>20</v>
      </c>
      <c r="F91" s="22">
        <f t="shared" ca="1" si="28"/>
        <v>24.39</v>
      </c>
      <c r="G91" s="26" t="s">
        <v>153</v>
      </c>
      <c r="H91" s="27" t="s">
        <v>154</v>
      </c>
      <c r="I91" s="13">
        <v>65</v>
      </c>
      <c r="J91" s="22">
        <v>7</v>
      </c>
      <c r="K91" s="22">
        <v>2</v>
      </c>
      <c r="L91" s="22">
        <f t="shared" si="29"/>
        <v>28.57</v>
      </c>
      <c r="M91" s="26" t="s">
        <v>153</v>
      </c>
      <c r="N91" s="27" t="s">
        <v>154</v>
      </c>
      <c r="O91" s="13">
        <v>65</v>
      </c>
      <c r="P91" s="22">
        <v>8</v>
      </c>
      <c r="Q91" s="22">
        <v>3</v>
      </c>
      <c r="R91" s="22">
        <f t="shared" si="30"/>
        <v>37.5</v>
      </c>
      <c r="S91" s="26" t="s">
        <v>153</v>
      </c>
      <c r="T91" s="27" t="s">
        <v>154</v>
      </c>
      <c r="U91" s="13">
        <v>65</v>
      </c>
      <c r="V91" s="22">
        <v>0</v>
      </c>
      <c r="W91" s="22">
        <v>8</v>
      </c>
      <c r="X91" s="22">
        <f t="shared" si="31"/>
        <v>0</v>
      </c>
      <c r="Y91" s="26" t="s">
        <v>153</v>
      </c>
      <c r="Z91" s="27" t="s">
        <v>154</v>
      </c>
      <c r="AA91" s="13">
        <v>65</v>
      </c>
      <c r="AB91" s="22">
        <v>65</v>
      </c>
      <c r="AC91" s="22">
        <v>2</v>
      </c>
      <c r="AD91" s="22">
        <f t="shared" si="32"/>
        <v>3.08</v>
      </c>
      <c r="AE91" s="26" t="s">
        <v>153</v>
      </c>
      <c r="AF91" s="27" t="s">
        <v>154</v>
      </c>
      <c r="AG91" s="13">
        <v>65</v>
      </c>
      <c r="AH91" s="22">
        <v>2</v>
      </c>
      <c r="AI91" s="22">
        <v>5</v>
      </c>
      <c r="AJ91" s="22">
        <f t="shared" si="33"/>
        <v>250</v>
      </c>
      <c r="AK91" s="26" t="s">
        <v>153</v>
      </c>
      <c r="AL91" s="27" t="s">
        <v>154</v>
      </c>
      <c r="AM91" s="13">
        <v>65</v>
      </c>
      <c r="AN91" s="22">
        <v>0</v>
      </c>
      <c r="AO91" s="22">
        <v>0</v>
      </c>
      <c r="AP91" s="22">
        <f t="shared" si="34"/>
        <v>0</v>
      </c>
    </row>
    <row r="92" spans="1:42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27"/>
        <v>40</v>
      </c>
      <c r="E92" s="22">
        <f t="shared" ca="1" si="27"/>
        <v>0</v>
      </c>
      <c r="F92" s="22">
        <f t="shared" ca="1" si="28"/>
        <v>0</v>
      </c>
      <c r="G92" s="26" t="s">
        <v>155</v>
      </c>
      <c r="H92" s="27" t="s">
        <v>156</v>
      </c>
      <c r="I92" s="13">
        <v>66</v>
      </c>
      <c r="J92" s="22">
        <v>0</v>
      </c>
      <c r="K92" s="22">
        <v>0</v>
      </c>
      <c r="L92" s="22">
        <f t="shared" si="29"/>
        <v>0</v>
      </c>
      <c r="M92" s="26" t="s">
        <v>155</v>
      </c>
      <c r="N92" s="27" t="s">
        <v>156</v>
      </c>
      <c r="O92" s="13">
        <v>66</v>
      </c>
      <c r="P92" s="22">
        <v>14</v>
      </c>
      <c r="Q92" s="22">
        <v>0</v>
      </c>
      <c r="R92" s="22">
        <f t="shared" si="30"/>
        <v>0</v>
      </c>
      <c r="S92" s="26" t="s">
        <v>155</v>
      </c>
      <c r="T92" s="27" t="s">
        <v>156</v>
      </c>
      <c r="U92" s="13">
        <v>66</v>
      </c>
      <c r="V92" s="22">
        <v>21</v>
      </c>
      <c r="W92" s="22">
        <v>0</v>
      </c>
      <c r="X92" s="22">
        <f t="shared" si="31"/>
        <v>0</v>
      </c>
      <c r="Y92" s="26" t="s">
        <v>155</v>
      </c>
      <c r="Z92" s="27" t="s">
        <v>156</v>
      </c>
      <c r="AA92" s="13">
        <v>66</v>
      </c>
      <c r="AB92" s="22">
        <v>5</v>
      </c>
      <c r="AC92" s="22">
        <v>0</v>
      </c>
      <c r="AD92" s="22">
        <f t="shared" si="32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33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34"/>
        <v>0</v>
      </c>
    </row>
    <row r="93" spans="1:42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27"/>
        <v>0</v>
      </c>
      <c r="E93" s="22">
        <f t="shared" ca="1" si="27"/>
        <v>0</v>
      </c>
      <c r="F93" s="22">
        <f t="shared" ca="1" si="28"/>
        <v>0</v>
      </c>
      <c r="G93" s="26" t="s">
        <v>157</v>
      </c>
      <c r="H93" s="27" t="s">
        <v>158</v>
      </c>
      <c r="I93" s="13">
        <v>67</v>
      </c>
      <c r="J93" s="22">
        <v>0</v>
      </c>
      <c r="K93" s="22">
        <v>0</v>
      </c>
      <c r="L93" s="22">
        <f t="shared" si="29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30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31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32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33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34"/>
        <v>0</v>
      </c>
    </row>
    <row r="94" spans="1:42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27"/>
        <v>969</v>
      </c>
      <c r="E94" s="22">
        <f t="shared" ca="1" si="27"/>
        <v>94</v>
      </c>
      <c r="F94" s="22">
        <f t="shared" ca="1" si="28"/>
        <v>9.6999999999999993</v>
      </c>
      <c r="G94" s="26" t="s">
        <v>159</v>
      </c>
      <c r="H94" s="27" t="s">
        <v>160</v>
      </c>
      <c r="I94" s="13">
        <v>68</v>
      </c>
      <c r="J94" s="22">
        <v>215</v>
      </c>
      <c r="K94" s="22">
        <v>4</v>
      </c>
      <c r="L94" s="22">
        <f t="shared" si="29"/>
        <v>1.86</v>
      </c>
      <c r="M94" s="26" t="s">
        <v>159</v>
      </c>
      <c r="N94" s="27" t="s">
        <v>160</v>
      </c>
      <c r="O94" s="13">
        <v>68</v>
      </c>
      <c r="P94" s="22">
        <v>259</v>
      </c>
      <c r="Q94" s="22">
        <v>37</v>
      </c>
      <c r="R94" s="22">
        <f t="shared" si="30"/>
        <v>14.29</v>
      </c>
      <c r="S94" s="26" t="s">
        <v>159</v>
      </c>
      <c r="T94" s="27" t="s">
        <v>160</v>
      </c>
      <c r="U94" s="13">
        <v>68</v>
      </c>
      <c r="V94" s="22">
        <v>108</v>
      </c>
      <c r="W94" s="22">
        <v>8</v>
      </c>
      <c r="X94" s="22">
        <f t="shared" si="31"/>
        <v>7.41</v>
      </c>
      <c r="Y94" s="26" t="s">
        <v>159</v>
      </c>
      <c r="Z94" s="27" t="s">
        <v>160</v>
      </c>
      <c r="AA94" s="13">
        <v>68</v>
      </c>
      <c r="AB94" s="22">
        <v>299</v>
      </c>
      <c r="AC94" s="22">
        <v>19</v>
      </c>
      <c r="AD94" s="22">
        <f t="shared" si="32"/>
        <v>6.35</v>
      </c>
      <c r="AE94" s="26" t="s">
        <v>159</v>
      </c>
      <c r="AF94" s="27" t="s">
        <v>160</v>
      </c>
      <c r="AG94" s="13">
        <v>68</v>
      </c>
      <c r="AH94" s="22">
        <v>79</v>
      </c>
      <c r="AI94" s="22">
        <v>21</v>
      </c>
      <c r="AJ94" s="22">
        <f t="shared" si="33"/>
        <v>26.58</v>
      </c>
      <c r="AK94" s="26" t="s">
        <v>159</v>
      </c>
      <c r="AL94" s="27" t="s">
        <v>160</v>
      </c>
      <c r="AM94" s="13">
        <v>68</v>
      </c>
      <c r="AN94" s="22">
        <v>9</v>
      </c>
      <c r="AO94" s="22">
        <v>5</v>
      </c>
      <c r="AP94" s="22">
        <f t="shared" si="34"/>
        <v>55.56</v>
      </c>
    </row>
    <row r="95" spans="1:42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27"/>
        <v>1102</v>
      </c>
      <c r="E95" s="22">
        <f t="shared" ca="1" si="27"/>
        <v>137</v>
      </c>
      <c r="F95" s="22">
        <f t="shared" ca="1" si="28"/>
        <v>12.43</v>
      </c>
      <c r="G95" s="26" t="s">
        <v>161</v>
      </c>
      <c r="H95" s="27" t="s">
        <v>162</v>
      </c>
      <c r="I95" s="13">
        <v>69</v>
      </c>
      <c r="J95" s="22">
        <v>28</v>
      </c>
      <c r="K95" s="22">
        <v>0</v>
      </c>
      <c r="L95" s="22">
        <f t="shared" si="29"/>
        <v>0</v>
      </c>
      <c r="M95" s="26" t="s">
        <v>161</v>
      </c>
      <c r="N95" s="27" t="s">
        <v>162</v>
      </c>
      <c r="O95" s="13">
        <v>69</v>
      </c>
      <c r="P95" s="22">
        <v>200</v>
      </c>
      <c r="Q95" s="22">
        <v>54</v>
      </c>
      <c r="R95" s="22">
        <f t="shared" si="30"/>
        <v>27</v>
      </c>
      <c r="S95" s="26" t="s">
        <v>161</v>
      </c>
      <c r="T95" s="27" t="s">
        <v>162</v>
      </c>
      <c r="U95" s="13">
        <v>69</v>
      </c>
      <c r="V95" s="22">
        <v>132</v>
      </c>
      <c r="W95" s="22">
        <v>8</v>
      </c>
      <c r="X95" s="22">
        <f t="shared" si="31"/>
        <v>6.06</v>
      </c>
      <c r="Y95" s="26" t="s">
        <v>161</v>
      </c>
      <c r="Z95" s="27" t="s">
        <v>162</v>
      </c>
      <c r="AA95" s="13">
        <v>69</v>
      </c>
      <c r="AB95" s="22">
        <v>656</v>
      </c>
      <c r="AC95" s="22">
        <v>50</v>
      </c>
      <c r="AD95" s="22">
        <f t="shared" si="32"/>
        <v>7.62</v>
      </c>
      <c r="AE95" s="26" t="s">
        <v>161</v>
      </c>
      <c r="AF95" s="27" t="s">
        <v>162</v>
      </c>
      <c r="AG95" s="13">
        <v>69</v>
      </c>
      <c r="AH95" s="22">
        <v>47</v>
      </c>
      <c r="AI95" s="22">
        <v>21</v>
      </c>
      <c r="AJ95" s="22">
        <f t="shared" si="33"/>
        <v>44.68</v>
      </c>
      <c r="AK95" s="26" t="s">
        <v>161</v>
      </c>
      <c r="AL95" s="27" t="s">
        <v>162</v>
      </c>
      <c r="AM95" s="13">
        <v>69</v>
      </c>
      <c r="AN95" s="22">
        <v>39</v>
      </c>
      <c r="AO95" s="22">
        <v>4</v>
      </c>
      <c r="AP95" s="22">
        <f t="shared" si="34"/>
        <v>10.26</v>
      </c>
    </row>
    <row r="96" spans="1:42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27"/>
        <v>952</v>
      </c>
      <c r="E96" s="22">
        <f t="shared" ca="1" si="27"/>
        <v>142</v>
      </c>
      <c r="F96" s="22">
        <f t="shared" ca="1" si="28"/>
        <v>14.92</v>
      </c>
      <c r="G96" s="26" t="s">
        <v>163</v>
      </c>
      <c r="H96" s="27" t="s">
        <v>164</v>
      </c>
      <c r="I96" s="13">
        <v>70</v>
      </c>
      <c r="J96" s="22">
        <v>112</v>
      </c>
      <c r="K96" s="22">
        <v>4</v>
      </c>
      <c r="L96" s="22">
        <f t="shared" si="29"/>
        <v>3.57</v>
      </c>
      <c r="M96" s="26" t="s">
        <v>163</v>
      </c>
      <c r="N96" s="27" t="s">
        <v>164</v>
      </c>
      <c r="O96" s="13">
        <v>70</v>
      </c>
      <c r="P96" s="22">
        <v>217</v>
      </c>
      <c r="Q96" s="22">
        <v>53</v>
      </c>
      <c r="R96" s="22">
        <f t="shared" si="30"/>
        <v>24.42</v>
      </c>
      <c r="S96" s="26" t="s">
        <v>163</v>
      </c>
      <c r="T96" s="27" t="s">
        <v>164</v>
      </c>
      <c r="U96" s="13">
        <v>70</v>
      </c>
      <c r="V96" s="22">
        <v>69</v>
      </c>
      <c r="W96" s="22">
        <v>6</v>
      </c>
      <c r="X96" s="22">
        <f t="shared" si="31"/>
        <v>8.6999999999999993</v>
      </c>
      <c r="Y96" s="26" t="s">
        <v>163</v>
      </c>
      <c r="Z96" s="27" t="s">
        <v>164</v>
      </c>
      <c r="AA96" s="13">
        <v>70</v>
      </c>
      <c r="AB96" s="22">
        <v>492</v>
      </c>
      <c r="AC96" s="22">
        <v>47</v>
      </c>
      <c r="AD96" s="22">
        <f t="shared" si="32"/>
        <v>9.5500000000000007</v>
      </c>
      <c r="AE96" s="26" t="s">
        <v>163</v>
      </c>
      <c r="AF96" s="27" t="s">
        <v>164</v>
      </c>
      <c r="AG96" s="13">
        <v>70</v>
      </c>
      <c r="AH96" s="22">
        <v>46</v>
      </c>
      <c r="AI96" s="22">
        <v>29</v>
      </c>
      <c r="AJ96" s="22">
        <f t="shared" si="33"/>
        <v>63.04</v>
      </c>
      <c r="AK96" s="26" t="s">
        <v>163</v>
      </c>
      <c r="AL96" s="27" t="s">
        <v>164</v>
      </c>
      <c r="AM96" s="13">
        <v>70</v>
      </c>
      <c r="AN96" s="22">
        <v>16</v>
      </c>
      <c r="AO96" s="22">
        <v>3</v>
      </c>
      <c r="AP96" s="22">
        <f t="shared" si="34"/>
        <v>18.75</v>
      </c>
    </row>
    <row r="97" spans="1:42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27"/>
        <v>358</v>
      </c>
      <c r="E97" s="22">
        <f t="shared" ca="1" si="27"/>
        <v>72</v>
      </c>
      <c r="F97" s="22">
        <f t="shared" ca="1" si="28"/>
        <v>20.11</v>
      </c>
      <c r="G97" s="26" t="s">
        <v>165</v>
      </c>
      <c r="H97" s="27" t="s">
        <v>166</v>
      </c>
      <c r="I97" s="13">
        <v>71</v>
      </c>
      <c r="J97" s="22">
        <v>133</v>
      </c>
      <c r="K97" s="22">
        <v>2</v>
      </c>
      <c r="L97" s="22">
        <f t="shared" si="29"/>
        <v>1.5</v>
      </c>
      <c r="M97" s="26" t="s">
        <v>165</v>
      </c>
      <c r="N97" s="27" t="s">
        <v>166</v>
      </c>
      <c r="O97" s="13">
        <v>71</v>
      </c>
      <c r="P97" s="22">
        <v>116</v>
      </c>
      <c r="Q97" s="22">
        <v>32</v>
      </c>
      <c r="R97" s="22">
        <f t="shared" si="30"/>
        <v>27.59</v>
      </c>
      <c r="S97" s="26" t="s">
        <v>165</v>
      </c>
      <c r="T97" s="27" t="s">
        <v>166</v>
      </c>
      <c r="U97" s="13">
        <v>71</v>
      </c>
      <c r="V97" s="22">
        <v>49</v>
      </c>
      <c r="W97" s="22">
        <v>2</v>
      </c>
      <c r="X97" s="22">
        <f t="shared" si="31"/>
        <v>4.08</v>
      </c>
      <c r="Y97" s="26" t="s">
        <v>165</v>
      </c>
      <c r="Z97" s="27" t="s">
        <v>166</v>
      </c>
      <c r="AA97" s="13">
        <v>71</v>
      </c>
      <c r="AB97" s="22">
        <v>45</v>
      </c>
      <c r="AC97" s="22">
        <v>18</v>
      </c>
      <c r="AD97" s="22">
        <f t="shared" si="32"/>
        <v>40</v>
      </c>
      <c r="AE97" s="26" t="s">
        <v>165</v>
      </c>
      <c r="AF97" s="27" t="s">
        <v>166</v>
      </c>
      <c r="AG97" s="13">
        <v>71</v>
      </c>
      <c r="AH97" s="22">
        <v>15</v>
      </c>
      <c r="AI97" s="22">
        <v>18</v>
      </c>
      <c r="AJ97" s="22">
        <f t="shared" si="33"/>
        <v>120</v>
      </c>
      <c r="AK97" s="26" t="s">
        <v>165</v>
      </c>
      <c r="AL97" s="27" t="s">
        <v>166</v>
      </c>
      <c r="AM97" s="13">
        <v>71</v>
      </c>
      <c r="AN97" s="22">
        <v>0</v>
      </c>
      <c r="AO97" s="22">
        <v>0</v>
      </c>
      <c r="AP97" s="22">
        <f t="shared" si="34"/>
        <v>0</v>
      </c>
    </row>
    <row r="98" spans="1:42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27"/>
        <v>65</v>
      </c>
      <c r="E98" s="22">
        <f t="shared" ca="1" si="27"/>
        <v>70</v>
      </c>
      <c r="F98" s="22">
        <f t="shared" ca="1" si="28"/>
        <v>107.69</v>
      </c>
      <c r="G98" s="26" t="s">
        <v>167</v>
      </c>
      <c r="H98" s="27" t="s">
        <v>168</v>
      </c>
      <c r="I98" s="13">
        <v>72</v>
      </c>
      <c r="J98" s="22">
        <v>3</v>
      </c>
      <c r="K98" s="22">
        <v>0</v>
      </c>
      <c r="L98" s="22">
        <f t="shared" si="29"/>
        <v>0</v>
      </c>
      <c r="M98" s="26" t="s">
        <v>167</v>
      </c>
      <c r="N98" s="27" t="s">
        <v>168</v>
      </c>
      <c r="O98" s="13">
        <v>72</v>
      </c>
      <c r="P98" s="22">
        <v>15</v>
      </c>
      <c r="Q98" s="22">
        <v>4</v>
      </c>
      <c r="R98" s="22">
        <f t="shared" si="30"/>
        <v>26.67</v>
      </c>
      <c r="S98" s="26" t="s">
        <v>167</v>
      </c>
      <c r="T98" s="27" t="s">
        <v>168</v>
      </c>
      <c r="U98" s="13">
        <v>72</v>
      </c>
      <c r="V98" s="22">
        <v>29</v>
      </c>
      <c r="W98" s="22">
        <v>2</v>
      </c>
      <c r="X98" s="22">
        <f t="shared" si="31"/>
        <v>6.9</v>
      </c>
      <c r="Y98" s="26" t="s">
        <v>167</v>
      </c>
      <c r="Z98" s="27" t="s">
        <v>168</v>
      </c>
      <c r="AA98" s="13">
        <v>72</v>
      </c>
      <c r="AB98" s="22">
        <v>16</v>
      </c>
      <c r="AC98" s="22">
        <v>60</v>
      </c>
      <c r="AD98" s="22">
        <f t="shared" si="32"/>
        <v>375</v>
      </c>
      <c r="AE98" s="26" t="s">
        <v>167</v>
      </c>
      <c r="AF98" s="27" t="s">
        <v>168</v>
      </c>
      <c r="AG98" s="13">
        <v>72</v>
      </c>
      <c r="AH98" s="22">
        <v>2</v>
      </c>
      <c r="AI98" s="22">
        <v>4</v>
      </c>
      <c r="AJ98" s="22">
        <f t="shared" si="33"/>
        <v>200</v>
      </c>
      <c r="AK98" s="26" t="s">
        <v>167</v>
      </c>
      <c r="AL98" s="27" t="s">
        <v>168</v>
      </c>
      <c r="AM98" s="13">
        <v>72</v>
      </c>
      <c r="AN98" s="22">
        <v>0</v>
      </c>
      <c r="AO98" s="22">
        <v>0</v>
      </c>
      <c r="AP98" s="22">
        <f t="shared" si="34"/>
        <v>0</v>
      </c>
    </row>
    <row r="99" spans="1:42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27"/>
        <v>4281</v>
      </c>
      <c r="E99" s="22">
        <f t="shared" ca="1" si="27"/>
        <v>569</v>
      </c>
      <c r="F99" s="22">
        <f t="shared" ca="1" si="28"/>
        <v>13.29</v>
      </c>
      <c r="G99" s="26" t="s">
        <v>169</v>
      </c>
      <c r="H99" s="30" t="s">
        <v>170</v>
      </c>
      <c r="I99" s="13">
        <v>73</v>
      </c>
      <c r="J99" s="22">
        <v>73</v>
      </c>
      <c r="K99" s="22">
        <v>20</v>
      </c>
      <c r="L99" s="22">
        <f t="shared" si="29"/>
        <v>27.4</v>
      </c>
      <c r="M99" s="26" t="s">
        <v>169</v>
      </c>
      <c r="N99" s="30" t="s">
        <v>170</v>
      </c>
      <c r="O99" s="13">
        <v>73</v>
      </c>
      <c r="P99" s="22">
        <v>705</v>
      </c>
      <c r="Q99" s="22">
        <v>236</v>
      </c>
      <c r="R99" s="22">
        <f t="shared" si="30"/>
        <v>33.479999999999997</v>
      </c>
      <c r="S99" s="26" t="s">
        <v>169</v>
      </c>
      <c r="T99" s="30" t="s">
        <v>170</v>
      </c>
      <c r="U99" s="13">
        <v>73</v>
      </c>
      <c r="V99" s="22">
        <v>653</v>
      </c>
      <c r="W99" s="22">
        <v>80</v>
      </c>
      <c r="X99" s="22">
        <f t="shared" si="31"/>
        <v>12.25</v>
      </c>
      <c r="Y99" s="26" t="s">
        <v>169</v>
      </c>
      <c r="Z99" s="30" t="s">
        <v>170</v>
      </c>
      <c r="AA99" s="13">
        <v>73</v>
      </c>
      <c r="AB99" s="22">
        <v>2521</v>
      </c>
      <c r="AC99" s="22">
        <v>80</v>
      </c>
      <c r="AD99" s="22">
        <f t="shared" si="32"/>
        <v>3.17</v>
      </c>
      <c r="AE99" s="26" t="s">
        <v>169</v>
      </c>
      <c r="AF99" s="30" t="s">
        <v>170</v>
      </c>
      <c r="AG99" s="13">
        <v>73</v>
      </c>
      <c r="AH99" s="22">
        <v>81</v>
      </c>
      <c r="AI99" s="22">
        <v>149</v>
      </c>
      <c r="AJ99" s="22">
        <f t="shared" si="33"/>
        <v>183.95</v>
      </c>
      <c r="AK99" s="26" t="s">
        <v>169</v>
      </c>
      <c r="AL99" s="30" t="s">
        <v>170</v>
      </c>
      <c r="AM99" s="13">
        <v>73</v>
      </c>
      <c r="AN99" s="22">
        <v>248</v>
      </c>
      <c r="AO99" s="22">
        <v>4</v>
      </c>
      <c r="AP99" s="22">
        <f t="shared" si="34"/>
        <v>1.61</v>
      </c>
    </row>
    <row r="100" spans="1:42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27"/>
        <v>2114</v>
      </c>
      <c r="E100" s="22">
        <f t="shared" ca="1" si="27"/>
        <v>266</v>
      </c>
      <c r="F100" s="22">
        <f t="shared" ca="1" si="28"/>
        <v>12.58</v>
      </c>
      <c r="G100" s="26" t="s">
        <v>171</v>
      </c>
      <c r="H100" s="30" t="s">
        <v>172</v>
      </c>
      <c r="I100" s="13">
        <v>74</v>
      </c>
      <c r="J100" s="22">
        <v>6</v>
      </c>
      <c r="K100" s="22">
        <v>2</v>
      </c>
      <c r="L100" s="22">
        <f t="shared" si="29"/>
        <v>33.33</v>
      </c>
      <c r="M100" s="26" t="s">
        <v>171</v>
      </c>
      <c r="N100" s="30" t="s">
        <v>172</v>
      </c>
      <c r="O100" s="13">
        <v>74</v>
      </c>
      <c r="P100" s="22">
        <v>486</v>
      </c>
      <c r="Q100" s="22">
        <v>64</v>
      </c>
      <c r="R100" s="22">
        <f t="shared" si="30"/>
        <v>13.17</v>
      </c>
      <c r="S100" s="26" t="s">
        <v>171</v>
      </c>
      <c r="T100" s="30" t="s">
        <v>172</v>
      </c>
      <c r="U100" s="13">
        <v>74</v>
      </c>
      <c r="V100" s="22">
        <v>162</v>
      </c>
      <c r="W100" s="22">
        <v>15</v>
      </c>
      <c r="X100" s="22">
        <f t="shared" si="31"/>
        <v>9.26</v>
      </c>
      <c r="Y100" s="26" t="s">
        <v>171</v>
      </c>
      <c r="Z100" s="30" t="s">
        <v>172</v>
      </c>
      <c r="AA100" s="13">
        <v>74</v>
      </c>
      <c r="AB100" s="22">
        <v>1303</v>
      </c>
      <c r="AC100" s="22">
        <v>75</v>
      </c>
      <c r="AD100" s="22">
        <f t="shared" si="32"/>
        <v>5.76</v>
      </c>
      <c r="AE100" s="26" t="s">
        <v>171</v>
      </c>
      <c r="AF100" s="30" t="s">
        <v>172</v>
      </c>
      <c r="AG100" s="13">
        <v>74</v>
      </c>
      <c r="AH100" s="22">
        <v>22</v>
      </c>
      <c r="AI100" s="22">
        <v>109</v>
      </c>
      <c r="AJ100" s="22">
        <f t="shared" si="33"/>
        <v>495.45</v>
      </c>
      <c r="AK100" s="26" t="s">
        <v>171</v>
      </c>
      <c r="AL100" s="30" t="s">
        <v>172</v>
      </c>
      <c r="AM100" s="13">
        <v>74</v>
      </c>
      <c r="AN100" s="22">
        <v>135</v>
      </c>
      <c r="AO100" s="22">
        <v>1</v>
      </c>
      <c r="AP100" s="22">
        <f t="shared" si="34"/>
        <v>0.74</v>
      </c>
    </row>
    <row r="101" spans="1:42" ht="13.15" customHeight="1" x14ac:dyDescent="0.25">
      <c r="A101" s="16" t="s">
        <v>173</v>
      </c>
      <c r="B101" s="17" t="s">
        <v>174</v>
      </c>
      <c r="C101" s="18" t="s">
        <v>12</v>
      </c>
      <c r="D101" s="18"/>
      <c r="E101" s="18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</row>
    <row r="102" spans="1:42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SUM(OFFSET(D102,0,6),OFFSET(D102,0,12),OFFSET(D102,0,18),OFFSET(D102,0,24),OFFSET(D102,0,30),OFFSET(D102,0,36))</f>
        <v>495</v>
      </c>
      <c r="E102" s="22">
        <f ca="1">SUM(OFFSET(E102,0,6),OFFSET(E102,0,12),OFFSET(E102,0,18),OFFSET(E102,0,24),OFFSET(E102,0,30),OFFSET(E102,0,36))</f>
        <v>287</v>
      </c>
      <c r="F102" s="22">
        <f ca="1">IF(D102, ROUND(E102/D102*100, 2),0)</f>
        <v>57.98</v>
      </c>
      <c r="G102" s="20" t="s">
        <v>175</v>
      </c>
      <c r="H102" s="28" t="s">
        <v>176</v>
      </c>
      <c r="I102" s="13">
        <v>75</v>
      </c>
      <c r="J102" s="22">
        <v>10</v>
      </c>
      <c r="K102" s="22">
        <v>17</v>
      </c>
      <c r="L102" s="22">
        <f>IF(J102, ROUND(K102/J102*100, 2),0)</f>
        <v>170</v>
      </c>
      <c r="M102" s="20" t="s">
        <v>175</v>
      </c>
      <c r="N102" s="28" t="s">
        <v>176</v>
      </c>
      <c r="O102" s="13">
        <v>75</v>
      </c>
      <c r="P102" s="22">
        <v>294</v>
      </c>
      <c r="Q102" s="22">
        <v>93</v>
      </c>
      <c r="R102" s="22">
        <f>IF(P102, ROUND(Q102/P102*100, 2),0)</f>
        <v>31.63</v>
      </c>
      <c r="S102" s="20" t="s">
        <v>175</v>
      </c>
      <c r="T102" s="28" t="s">
        <v>176</v>
      </c>
      <c r="U102" s="13">
        <v>75</v>
      </c>
      <c r="V102" s="22">
        <v>98</v>
      </c>
      <c r="W102" s="22">
        <v>54</v>
      </c>
      <c r="X102" s="22">
        <f>IF(V102, ROUND(W102/V102*100, 2),0)</f>
        <v>55.1</v>
      </c>
      <c r="Y102" s="20" t="s">
        <v>175</v>
      </c>
      <c r="Z102" s="28" t="s">
        <v>176</v>
      </c>
      <c r="AA102" s="13">
        <v>75</v>
      </c>
      <c r="AB102" s="22">
        <v>16</v>
      </c>
      <c r="AC102" s="22">
        <v>9</v>
      </c>
      <c r="AD102" s="22">
        <f>IF(AB102, ROUND(AC102/AB102*100, 2),0)</f>
        <v>56.25</v>
      </c>
      <c r="AE102" s="20" t="s">
        <v>175</v>
      </c>
      <c r="AF102" s="28" t="s">
        <v>176</v>
      </c>
      <c r="AG102" s="13">
        <v>75</v>
      </c>
      <c r="AH102" s="22">
        <v>14</v>
      </c>
      <c r="AI102" s="22">
        <v>101</v>
      </c>
      <c r="AJ102" s="22">
        <f>IF(AH102, ROUND(AI102/AH102*100, 2),0)</f>
        <v>721.43</v>
      </c>
      <c r="AK102" s="20" t="s">
        <v>175</v>
      </c>
      <c r="AL102" s="28" t="s">
        <v>176</v>
      </c>
      <c r="AM102" s="13">
        <v>75</v>
      </c>
      <c r="AN102" s="22">
        <v>63</v>
      </c>
      <c r="AO102" s="22">
        <v>13</v>
      </c>
      <c r="AP102" s="22">
        <f>IF(AN102, ROUND(AO102/AN102*100, 2),0)</f>
        <v>20.63</v>
      </c>
    </row>
    <row r="103" spans="1:42" ht="19.350000000000001" customHeight="1" x14ac:dyDescent="0.25">
      <c r="A103" s="23"/>
      <c r="B103" s="24" t="s">
        <v>16</v>
      </c>
      <c r="C103" s="18" t="s">
        <v>12</v>
      </c>
      <c r="D103" s="18"/>
      <c r="E103" s="18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</row>
    <row r="104" spans="1:42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SUM(OFFSET(D104,0,6),OFFSET(D104,0,12),OFFSET(D104,0,18),OFFSET(D104,0,24),OFFSET(D104,0,30),OFFSET(D104,0,36))</f>
        <v>32</v>
      </c>
      <c r="E104" s="22">
        <f ca="1">SUM(OFFSET(E104,0,6),OFFSET(E104,0,12),OFFSET(E104,0,18),OFFSET(E104,0,24),OFFSET(E104,0,30),OFFSET(E104,0,36))</f>
        <v>22</v>
      </c>
      <c r="F104" s="22">
        <f ca="1">IF(D104, ROUND(E104/D104*100, 2),0)</f>
        <v>68.75</v>
      </c>
      <c r="G104" s="26" t="s">
        <v>177</v>
      </c>
      <c r="H104" s="27" t="s">
        <v>18</v>
      </c>
      <c r="I104" s="13">
        <v>76</v>
      </c>
      <c r="J104" s="22">
        <v>0</v>
      </c>
      <c r="K104" s="22">
        <v>0</v>
      </c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19</v>
      </c>
      <c r="Q104" s="22">
        <v>6</v>
      </c>
      <c r="R104" s="22">
        <f>IF(P104, ROUND(Q104/P104*100, 2),0)</f>
        <v>31.58</v>
      </c>
      <c r="S104" s="26" t="s">
        <v>177</v>
      </c>
      <c r="T104" s="27" t="s">
        <v>18</v>
      </c>
      <c r="U104" s="13">
        <v>76</v>
      </c>
      <c r="V104" s="22">
        <v>1</v>
      </c>
      <c r="W104" s="22">
        <v>6</v>
      </c>
      <c r="X104" s="22">
        <f>IF(V104, ROUND(W104/V104*100, 2),0)</f>
        <v>600</v>
      </c>
      <c r="Y104" s="26" t="s">
        <v>177</v>
      </c>
      <c r="Z104" s="27" t="s">
        <v>18</v>
      </c>
      <c r="AA104" s="13">
        <v>76</v>
      </c>
      <c r="AB104" s="22">
        <v>0</v>
      </c>
      <c r="AC104" s="22">
        <v>0</v>
      </c>
      <c r="AD104" s="22">
        <f>IF(AB104, ROUND(AC104/AB104*100, 2),0)</f>
        <v>0</v>
      </c>
      <c r="AE104" s="26" t="s">
        <v>177</v>
      </c>
      <c r="AF104" s="27" t="s">
        <v>18</v>
      </c>
      <c r="AG104" s="13">
        <v>76</v>
      </c>
      <c r="AH104" s="22">
        <v>3</v>
      </c>
      <c r="AI104" s="22">
        <v>8</v>
      </c>
      <c r="AJ104" s="22">
        <f>IF(AH104, ROUND(AI104/AH104*100, 2),0)</f>
        <v>266.67</v>
      </c>
      <c r="AK104" s="26" t="s">
        <v>177</v>
      </c>
      <c r="AL104" s="27" t="s">
        <v>18</v>
      </c>
      <c r="AM104" s="13">
        <v>76</v>
      </c>
      <c r="AN104" s="22">
        <v>9</v>
      </c>
      <c r="AO104" s="22">
        <v>2</v>
      </c>
      <c r="AP104" s="22">
        <f>IF(AN104, ROUND(AO104/AN104*100, 2),0)</f>
        <v>22.22</v>
      </c>
    </row>
    <row r="105" spans="1:42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SUM(OFFSET(D105,0,6),OFFSET(D105,0,12),OFFSET(D105,0,18),OFFSET(D105,0,24),OFFSET(D105,0,30),OFFSET(D105,0,36))</f>
        <v>463</v>
      </c>
      <c r="E105" s="22">
        <f ca="1">SUM(OFFSET(E105,0,6),OFFSET(E105,0,12),OFFSET(E105,0,18),OFFSET(E105,0,24),OFFSET(E105,0,30),OFFSET(E105,0,36))</f>
        <v>265</v>
      </c>
      <c r="F105" s="22">
        <f ca="1">IF(D105, ROUND(E105/D105*100, 2),0)</f>
        <v>57.24</v>
      </c>
      <c r="G105" s="26" t="s">
        <v>178</v>
      </c>
      <c r="H105" s="30" t="s">
        <v>21</v>
      </c>
      <c r="I105" s="13">
        <v>77</v>
      </c>
      <c r="J105" s="22">
        <v>10</v>
      </c>
      <c r="K105" s="22">
        <v>17</v>
      </c>
      <c r="L105" s="22">
        <f>IF(J105, ROUND(K105/J105*100, 2),0)</f>
        <v>170</v>
      </c>
      <c r="M105" s="26" t="s">
        <v>178</v>
      </c>
      <c r="N105" s="30" t="s">
        <v>21</v>
      </c>
      <c r="O105" s="13">
        <v>77</v>
      </c>
      <c r="P105" s="22">
        <v>275</v>
      </c>
      <c r="Q105" s="22">
        <v>87</v>
      </c>
      <c r="R105" s="22">
        <f>IF(P105, ROUND(Q105/P105*100, 2),0)</f>
        <v>31.64</v>
      </c>
      <c r="S105" s="26" t="s">
        <v>178</v>
      </c>
      <c r="T105" s="30" t="s">
        <v>21</v>
      </c>
      <c r="U105" s="13">
        <v>77</v>
      </c>
      <c r="V105" s="22">
        <v>97</v>
      </c>
      <c r="W105" s="22">
        <v>48</v>
      </c>
      <c r="X105" s="22">
        <f>IF(V105, ROUND(W105/V105*100, 2),0)</f>
        <v>49.48</v>
      </c>
      <c r="Y105" s="26" t="s">
        <v>178</v>
      </c>
      <c r="Z105" s="30" t="s">
        <v>21</v>
      </c>
      <c r="AA105" s="13">
        <v>77</v>
      </c>
      <c r="AB105" s="22">
        <v>16</v>
      </c>
      <c r="AC105" s="22">
        <v>9</v>
      </c>
      <c r="AD105" s="22">
        <f>IF(AB105, ROUND(AC105/AB105*100, 2),0)</f>
        <v>56.25</v>
      </c>
      <c r="AE105" s="26" t="s">
        <v>178</v>
      </c>
      <c r="AF105" s="30" t="s">
        <v>21</v>
      </c>
      <c r="AG105" s="13">
        <v>77</v>
      </c>
      <c r="AH105" s="22">
        <v>11</v>
      </c>
      <c r="AI105" s="22">
        <v>93</v>
      </c>
      <c r="AJ105" s="22">
        <f>IF(AH105, ROUND(AI105/AH105*100, 2),0)</f>
        <v>845.45</v>
      </c>
      <c r="AK105" s="26" t="s">
        <v>178</v>
      </c>
      <c r="AL105" s="30" t="s">
        <v>21</v>
      </c>
      <c r="AM105" s="13">
        <v>77</v>
      </c>
      <c r="AN105" s="22">
        <v>54</v>
      </c>
      <c r="AO105" s="22">
        <v>11</v>
      </c>
      <c r="AP105" s="22">
        <f>IF(AN105, ROUND(AO105/AN105*100, 2),0)</f>
        <v>20.37</v>
      </c>
    </row>
    <row r="106" spans="1:42" ht="19.350000000000001" customHeight="1" x14ac:dyDescent="0.25">
      <c r="A106" s="23"/>
      <c r="B106" s="24" t="s">
        <v>47</v>
      </c>
      <c r="C106" s="18" t="s">
        <v>12</v>
      </c>
      <c r="D106" s="18"/>
      <c r="E106" s="18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</row>
    <row r="107" spans="1:42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35">SUM(OFFSET(D107,0,6),OFFSET(D107,0,12),OFFSET(D107,0,18),OFFSET(D107,0,24),OFFSET(D107,0,30),OFFSET(D107,0,36))</f>
        <v>291</v>
      </c>
      <c r="E107" s="22">
        <f t="shared" ca="1" si="35"/>
        <v>149</v>
      </c>
      <c r="F107" s="22">
        <f ca="1">IF(D107, ROUND(E107/D107*100, 2),0)</f>
        <v>51.2</v>
      </c>
      <c r="G107" s="26" t="s">
        <v>179</v>
      </c>
      <c r="H107" s="30" t="s">
        <v>180</v>
      </c>
      <c r="I107" s="13">
        <v>78</v>
      </c>
      <c r="J107" s="22">
        <v>7</v>
      </c>
      <c r="K107" s="22">
        <v>15</v>
      </c>
      <c r="L107" s="22">
        <f>IF(J107, ROUND(K107/J107*100, 2),0)</f>
        <v>214.29</v>
      </c>
      <c r="M107" s="26" t="s">
        <v>179</v>
      </c>
      <c r="N107" s="30" t="s">
        <v>180</v>
      </c>
      <c r="O107" s="13">
        <v>78</v>
      </c>
      <c r="P107" s="22">
        <v>148</v>
      </c>
      <c r="Q107" s="22">
        <v>50</v>
      </c>
      <c r="R107" s="22">
        <f>IF(P107, ROUND(Q107/P107*100, 2),0)</f>
        <v>33.78</v>
      </c>
      <c r="S107" s="26" t="s">
        <v>179</v>
      </c>
      <c r="T107" s="30" t="s">
        <v>180</v>
      </c>
      <c r="U107" s="13">
        <v>78</v>
      </c>
      <c r="V107" s="22">
        <v>81</v>
      </c>
      <c r="W107" s="22">
        <v>28</v>
      </c>
      <c r="X107" s="22">
        <f>IF(V107, ROUND(W107/V107*100, 2),0)</f>
        <v>34.57</v>
      </c>
      <c r="Y107" s="26" t="s">
        <v>179</v>
      </c>
      <c r="Z107" s="30" t="s">
        <v>180</v>
      </c>
      <c r="AA107" s="13">
        <v>78</v>
      </c>
      <c r="AB107" s="22">
        <v>4</v>
      </c>
      <c r="AC107" s="22">
        <v>7</v>
      </c>
      <c r="AD107" s="22">
        <f>IF(AB107, ROUND(AC107/AB107*100, 2),0)</f>
        <v>175</v>
      </c>
      <c r="AE107" s="26" t="s">
        <v>179</v>
      </c>
      <c r="AF107" s="30" t="s">
        <v>180</v>
      </c>
      <c r="AG107" s="13">
        <v>78</v>
      </c>
      <c r="AH107" s="22">
        <v>3</v>
      </c>
      <c r="AI107" s="22">
        <v>43</v>
      </c>
      <c r="AJ107" s="22">
        <f>IF(AH107, ROUND(AI107/AH107*100, 2),0)</f>
        <v>1433.33</v>
      </c>
      <c r="AK107" s="26" t="s">
        <v>179</v>
      </c>
      <c r="AL107" s="30" t="s">
        <v>180</v>
      </c>
      <c r="AM107" s="13">
        <v>78</v>
      </c>
      <c r="AN107" s="22">
        <v>48</v>
      </c>
      <c r="AO107" s="22">
        <v>6</v>
      </c>
      <c r="AP107" s="22">
        <f>IF(AN107, ROUND(AO107/AN107*100, 2),0)</f>
        <v>12.5</v>
      </c>
    </row>
    <row r="108" spans="1:42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35"/>
        <v>11</v>
      </c>
      <c r="E108" s="22">
        <f t="shared" ca="1" si="35"/>
        <v>24</v>
      </c>
      <c r="F108" s="22">
        <f ca="1">IF(D108, ROUND(E108/D108*100, 2),0)</f>
        <v>218.18</v>
      </c>
      <c r="G108" s="26" t="s">
        <v>181</v>
      </c>
      <c r="H108" s="27" t="s">
        <v>182</v>
      </c>
      <c r="I108" s="13">
        <v>79</v>
      </c>
      <c r="J108" s="22">
        <v>3</v>
      </c>
      <c r="K108" s="22">
        <v>2</v>
      </c>
      <c r="L108" s="22">
        <f>IF(J108, ROUND(K108/J108*100, 2),0)</f>
        <v>66.67</v>
      </c>
      <c r="M108" s="26" t="s">
        <v>181</v>
      </c>
      <c r="N108" s="27" t="s">
        <v>182</v>
      </c>
      <c r="O108" s="13">
        <v>79</v>
      </c>
      <c r="P108" s="22">
        <v>2</v>
      </c>
      <c r="Q108" s="22">
        <v>20</v>
      </c>
      <c r="R108" s="22">
        <f>IF(P108, ROUND(Q108/P108*100, 2),0)</f>
        <v>1000</v>
      </c>
      <c r="S108" s="26" t="s">
        <v>181</v>
      </c>
      <c r="T108" s="27" t="s">
        <v>182</v>
      </c>
      <c r="U108" s="13">
        <v>79</v>
      </c>
      <c r="V108" s="22">
        <v>5</v>
      </c>
      <c r="W108" s="22">
        <v>0</v>
      </c>
      <c r="X108" s="22">
        <f>IF(V108, ROUND(W108/V108*100, 2),0)</f>
        <v>0</v>
      </c>
      <c r="Y108" s="26" t="s">
        <v>181</v>
      </c>
      <c r="Z108" s="27" t="s">
        <v>182</v>
      </c>
      <c r="AA108" s="13">
        <v>79</v>
      </c>
      <c r="AB108" s="22">
        <v>1</v>
      </c>
      <c r="AC108" s="22">
        <v>2</v>
      </c>
      <c r="AD108" s="22">
        <f>IF(AB108, ROUND(AC108/AB108*100, 2),0)</f>
        <v>200</v>
      </c>
      <c r="AE108" s="26" t="s">
        <v>181</v>
      </c>
      <c r="AF108" s="27" t="s">
        <v>182</v>
      </c>
      <c r="AG108" s="13">
        <v>79</v>
      </c>
      <c r="AH108" s="22">
        <v>0</v>
      </c>
      <c r="AI108" s="22">
        <v>0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0</v>
      </c>
      <c r="AO108" s="22">
        <v>0</v>
      </c>
      <c r="AP108" s="22">
        <f>IF(AN108, ROUND(AO108/AN108*100, 2),0)</f>
        <v>0</v>
      </c>
    </row>
    <row r="109" spans="1:42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35"/>
        <v>8351</v>
      </c>
      <c r="E109" s="22">
        <f t="shared" ca="1" si="35"/>
        <v>2960</v>
      </c>
      <c r="F109" s="22">
        <f ca="1">IF(D109, ROUND(E109/D109*100, 2),0)</f>
        <v>35.44</v>
      </c>
      <c r="G109" s="20" t="s">
        <v>183</v>
      </c>
      <c r="H109" s="28" t="s">
        <v>184</v>
      </c>
      <c r="I109" s="13">
        <v>80</v>
      </c>
      <c r="J109" s="22">
        <v>220</v>
      </c>
      <c r="K109" s="22">
        <v>728</v>
      </c>
      <c r="L109" s="22">
        <f>IF(J109, ROUND(K109/J109*100, 2),0)</f>
        <v>330.91</v>
      </c>
      <c r="M109" s="20" t="s">
        <v>183</v>
      </c>
      <c r="N109" s="28" t="s">
        <v>184</v>
      </c>
      <c r="O109" s="13">
        <v>80</v>
      </c>
      <c r="P109" s="22">
        <v>3782</v>
      </c>
      <c r="Q109" s="22">
        <v>1416</v>
      </c>
      <c r="R109" s="22">
        <f>IF(P109, ROUND(Q109/P109*100, 2),0)</f>
        <v>37.44</v>
      </c>
      <c r="S109" s="20" t="s">
        <v>183</v>
      </c>
      <c r="T109" s="28" t="s">
        <v>184</v>
      </c>
      <c r="U109" s="13">
        <v>80</v>
      </c>
      <c r="V109" s="22">
        <v>909</v>
      </c>
      <c r="W109" s="22">
        <v>33</v>
      </c>
      <c r="X109" s="22">
        <f>IF(V109, ROUND(W109/V109*100, 2),0)</f>
        <v>3.63</v>
      </c>
      <c r="Y109" s="20" t="s">
        <v>183</v>
      </c>
      <c r="Z109" s="28" t="s">
        <v>184</v>
      </c>
      <c r="AA109" s="13">
        <v>80</v>
      </c>
      <c r="AB109" s="22">
        <v>2012</v>
      </c>
      <c r="AC109" s="22">
        <v>71</v>
      </c>
      <c r="AD109" s="22">
        <f>IF(AB109, ROUND(AC109/AB109*100, 2),0)</f>
        <v>3.53</v>
      </c>
      <c r="AE109" s="20" t="s">
        <v>183</v>
      </c>
      <c r="AF109" s="28" t="s">
        <v>184</v>
      </c>
      <c r="AG109" s="13">
        <v>80</v>
      </c>
      <c r="AH109" s="22">
        <v>941</v>
      </c>
      <c r="AI109" s="22">
        <v>682</v>
      </c>
      <c r="AJ109" s="22">
        <f>IF(AH109, ROUND(AI109/AH109*100, 2),0)</f>
        <v>72.48</v>
      </c>
      <c r="AK109" s="20" t="s">
        <v>183</v>
      </c>
      <c r="AL109" s="28" t="s">
        <v>184</v>
      </c>
      <c r="AM109" s="13">
        <v>80</v>
      </c>
      <c r="AN109" s="22">
        <v>487</v>
      </c>
      <c r="AO109" s="22">
        <v>30</v>
      </c>
      <c r="AP109" s="22">
        <f>IF(AN109, ROUND(AO109/AN109*100, 2),0)</f>
        <v>6.16</v>
      </c>
    </row>
    <row r="110" spans="1:42" ht="19.350000000000001" customHeight="1" x14ac:dyDescent="0.25">
      <c r="A110" s="23"/>
      <c r="B110" s="24" t="s">
        <v>16</v>
      </c>
      <c r="C110" s="18" t="s">
        <v>12</v>
      </c>
      <c r="D110" s="18"/>
      <c r="E110" s="18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</row>
    <row r="111" spans="1:42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SUM(OFFSET(D111,0,6),OFFSET(D111,0,12),OFFSET(D111,0,18),OFFSET(D111,0,24),OFFSET(D111,0,30),OFFSET(D111,0,36))</f>
        <v>36</v>
      </c>
      <c r="E111" s="22">
        <f ca="1">SUM(OFFSET(E111,0,6),OFFSET(E111,0,12),OFFSET(E111,0,18),OFFSET(E111,0,24),OFFSET(E111,0,30),OFFSET(E111,0,36))</f>
        <v>16</v>
      </c>
      <c r="F111" s="22">
        <f ca="1">IF(D111, ROUND(E111/D111*100, 2),0)</f>
        <v>44.44</v>
      </c>
      <c r="G111" s="26" t="s">
        <v>185</v>
      </c>
      <c r="H111" s="27" t="s">
        <v>18</v>
      </c>
      <c r="I111" s="13">
        <v>81</v>
      </c>
      <c r="J111" s="22">
        <v>0</v>
      </c>
      <c r="K111" s="22">
        <v>0</v>
      </c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26</v>
      </c>
      <c r="Q111" s="22">
        <v>14</v>
      </c>
      <c r="R111" s="22">
        <f>IF(P111, ROUND(Q111/P111*100, 2),0)</f>
        <v>53.85</v>
      </c>
      <c r="S111" s="26" t="s">
        <v>185</v>
      </c>
      <c r="T111" s="27" t="s">
        <v>18</v>
      </c>
      <c r="U111" s="13">
        <v>81</v>
      </c>
      <c r="V111" s="22">
        <v>1</v>
      </c>
      <c r="W111" s="22">
        <v>2</v>
      </c>
      <c r="X111" s="22">
        <f>IF(V111, ROUND(W111/V111*100, 2),0)</f>
        <v>200</v>
      </c>
      <c r="Y111" s="26" t="s">
        <v>185</v>
      </c>
      <c r="Z111" s="27" t="s">
        <v>18</v>
      </c>
      <c r="AA111" s="13">
        <v>81</v>
      </c>
      <c r="AB111" s="22">
        <v>0</v>
      </c>
      <c r="AC111" s="22">
        <v>0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9</v>
      </c>
      <c r="AI111" s="22">
        <v>0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0</v>
      </c>
      <c r="AO111" s="22">
        <v>0</v>
      </c>
      <c r="AP111" s="22">
        <f>IF(AN111, ROUND(AO111/AN111*100, 2),0)</f>
        <v>0</v>
      </c>
    </row>
    <row r="112" spans="1:42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SUM(OFFSET(D112,0,6),OFFSET(D112,0,12),OFFSET(D112,0,18),OFFSET(D112,0,24),OFFSET(D112,0,30),OFFSET(D112,0,36))</f>
        <v>8315</v>
      </c>
      <c r="E112" s="22">
        <f ca="1">SUM(OFFSET(E112,0,6),OFFSET(E112,0,12),OFFSET(E112,0,18),OFFSET(E112,0,24),OFFSET(E112,0,30),OFFSET(E112,0,36))</f>
        <v>2944</v>
      </c>
      <c r="F112" s="22">
        <f ca="1">IF(D112, ROUND(E112/D112*100, 2),0)</f>
        <v>35.409999999999997</v>
      </c>
      <c r="G112" s="26" t="s">
        <v>186</v>
      </c>
      <c r="H112" s="30" t="s">
        <v>21</v>
      </c>
      <c r="I112" s="13">
        <v>82</v>
      </c>
      <c r="J112" s="22">
        <v>220</v>
      </c>
      <c r="K112" s="22">
        <v>728</v>
      </c>
      <c r="L112" s="22">
        <f>IF(J112, ROUND(K112/J112*100, 2),0)</f>
        <v>330.91</v>
      </c>
      <c r="M112" s="26" t="s">
        <v>186</v>
      </c>
      <c r="N112" s="30" t="s">
        <v>21</v>
      </c>
      <c r="O112" s="13">
        <v>82</v>
      </c>
      <c r="P112" s="22">
        <v>3756</v>
      </c>
      <c r="Q112" s="22">
        <v>1402</v>
      </c>
      <c r="R112" s="22">
        <f>IF(P112, ROUND(Q112/P112*100, 2),0)</f>
        <v>37.33</v>
      </c>
      <c r="S112" s="26" t="s">
        <v>186</v>
      </c>
      <c r="T112" s="30" t="s">
        <v>21</v>
      </c>
      <c r="U112" s="13">
        <v>82</v>
      </c>
      <c r="V112" s="22">
        <v>908</v>
      </c>
      <c r="W112" s="22">
        <v>31</v>
      </c>
      <c r="X112" s="22">
        <f>IF(V112, ROUND(W112/V112*100, 2),0)</f>
        <v>3.41</v>
      </c>
      <c r="Y112" s="26" t="s">
        <v>186</v>
      </c>
      <c r="Z112" s="30" t="s">
        <v>21</v>
      </c>
      <c r="AA112" s="13">
        <v>82</v>
      </c>
      <c r="AB112" s="22">
        <v>2012</v>
      </c>
      <c r="AC112" s="22">
        <v>71</v>
      </c>
      <c r="AD112" s="22">
        <f>IF(AB112, ROUND(AC112/AB112*100, 2),0)</f>
        <v>3.53</v>
      </c>
      <c r="AE112" s="26" t="s">
        <v>186</v>
      </c>
      <c r="AF112" s="30" t="s">
        <v>21</v>
      </c>
      <c r="AG112" s="13">
        <v>82</v>
      </c>
      <c r="AH112" s="22">
        <v>932</v>
      </c>
      <c r="AI112" s="22">
        <v>682</v>
      </c>
      <c r="AJ112" s="22">
        <f>IF(AH112, ROUND(AI112/AH112*100, 2),0)</f>
        <v>73.180000000000007</v>
      </c>
      <c r="AK112" s="26" t="s">
        <v>186</v>
      </c>
      <c r="AL112" s="30" t="s">
        <v>21</v>
      </c>
      <c r="AM112" s="13">
        <v>82</v>
      </c>
      <c r="AN112" s="22">
        <v>487</v>
      </c>
      <c r="AO112" s="22">
        <v>30</v>
      </c>
      <c r="AP112" s="22">
        <f>IF(AN112, ROUND(AO112/AN112*100, 2),0)</f>
        <v>6.16</v>
      </c>
    </row>
    <row r="113" spans="1:42" ht="19.350000000000001" customHeight="1" x14ac:dyDescent="0.25">
      <c r="A113" s="23"/>
      <c r="B113" s="24" t="s">
        <v>47</v>
      </c>
      <c r="C113" s="18" t="s">
        <v>12</v>
      </c>
      <c r="D113" s="18"/>
      <c r="E113" s="18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</row>
    <row r="114" spans="1:42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36">SUM(OFFSET(D114,0,6),OFFSET(D114,0,12),OFFSET(D114,0,18),OFFSET(D114,0,24),OFFSET(D114,0,30),OFFSET(D114,0,36))</f>
        <v>4770</v>
      </c>
      <c r="E114" s="22">
        <f t="shared" ca="1" si="36"/>
        <v>2400</v>
      </c>
      <c r="F114" s="22">
        <f t="shared" ref="F114:F123" ca="1" si="37">IF(D114, ROUND(E114/D114*100, 2),0)</f>
        <v>50.31</v>
      </c>
      <c r="G114" s="26" t="s">
        <v>187</v>
      </c>
      <c r="H114" s="30" t="s">
        <v>180</v>
      </c>
      <c r="I114" s="13">
        <v>83</v>
      </c>
      <c r="J114" s="22">
        <v>171</v>
      </c>
      <c r="K114" s="22">
        <v>659</v>
      </c>
      <c r="L114" s="22">
        <f t="shared" ref="L114:L123" si="38">IF(J114, ROUND(K114/J114*100, 2),0)</f>
        <v>385.38</v>
      </c>
      <c r="M114" s="26" t="s">
        <v>187</v>
      </c>
      <c r="N114" s="30" t="s">
        <v>180</v>
      </c>
      <c r="O114" s="13">
        <v>83</v>
      </c>
      <c r="P114" s="22">
        <v>2266</v>
      </c>
      <c r="Q114" s="22">
        <v>989</v>
      </c>
      <c r="R114" s="22">
        <f t="shared" ref="R114:R123" si="39">IF(P114, ROUND(Q114/P114*100, 2),0)</f>
        <v>43.65</v>
      </c>
      <c r="S114" s="26" t="s">
        <v>187</v>
      </c>
      <c r="T114" s="30" t="s">
        <v>180</v>
      </c>
      <c r="U114" s="13">
        <v>83</v>
      </c>
      <c r="V114" s="22">
        <v>138</v>
      </c>
      <c r="W114" s="22">
        <v>28</v>
      </c>
      <c r="X114" s="22">
        <f t="shared" ref="X114:X123" si="40">IF(V114, ROUND(W114/V114*100, 2),0)</f>
        <v>20.29</v>
      </c>
      <c r="Y114" s="26" t="s">
        <v>187</v>
      </c>
      <c r="Z114" s="30" t="s">
        <v>180</v>
      </c>
      <c r="AA114" s="13">
        <v>83</v>
      </c>
      <c r="AB114" s="22">
        <v>1237</v>
      </c>
      <c r="AC114" s="22">
        <v>22</v>
      </c>
      <c r="AD114" s="22">
        <f t="shared" ref="AD114:AD123" si="41">IF(AB114, ROUND(AC114/AB114*100, 2),0)</f>
        <v>1.78</v>
      </c>
      <c r="AE114" s="26" t="s">
        <v>187</v>
      </c>
      <c r="AF114" s="30" t="s">
        <v>180</v>
      </c>
      <c r="AG114" s="13">
        <v>83</v>
      </c>
      <c r="AH114" s="22">
        <v>932</v>
      </c>
      <c r="AI114" s="22">
        <v>682</v>
      </c>
      <c r="AJ114" s="22">
        <f t="shared" ref="AJ114:AJ123" si="42">IF(AH114, ROUND(AI114/AH114*100, 2),0)</f>
        <v>73.180000000000007</v>
      </c>
      <c r="AK114" s="26" t="s">
        <v>187</v>
      </c>
      <c r="AL114" s="30" t="s">
        <v>180</v>
      </c>
      <c r="AM114" s="13">
        <v>83</v>
      </c>
      <c r="AN114" s="22">
        <v>26</v>
      </c>
      <c r="AO114" s="22">
        <v>20</v>
      </c>
      <c r="AP114" s="22">
        <f t="shared" ref="AP114:AP123" si="43">IF(AN114, ROUND(AO114/AN114*100, 2),0)</f>
        <v>76.92</v>
      </c>
    </row>
    <row r="115" spans="1:42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36"/>
        <v>81</v>
      </c>
      <c r="E115" s="22">
        <f t="shared" ca="1" si="36"/>
        <v>121</v>
      </c>
      <c r="F115" s="22">
        <f t="shared" ca="1" si="37"/>
        <v>149.38</v>
      </c>
      <c r="G115" s="26" t="s">
        <v>188</v>
      </c>
      <c r="H115" s="27" t="s">
        <v>182</v>
      </c>
      <c r="I115" s="13">
        <v>84</v>
      </c>
      <c r="J115" s="22">
        <v>49</v>
      </c>
      <c r="K115" s="22">
        <v>69</v>
      </c>
      <c r="L115" s="22">
        <f t="shared" si="38"/>
        <v>140.82</v>
      </c>
      <c r="M115" s="26" t="s">
        <v>188</v>
      </c>
      <c r="N115" s="27" t="s">
        <v>182</v>
      </c>
      <c r="O115" s="13">
        <v>84</v>
      </c>
      <c r="P115" s="22">
        <v>2</v>
      </c>
      <c r="Q115" s="22">
        <v>3</v>
      </c>
      <c r="R115" s="22">
        <f t="shared" si="39"/>
        <v>150</v>
      </c>
      <c r="S115" s="26" t="s">
        <v>188</v>
      </c>
      <c r="T115" s="27" t="s">
        <v>182</v>
      </c>
      <c r="U115" s="13">
        <v>84</v>
      </c>
      <c r="V115" s="22">
        <v>8</v>
      </c>
      <c r="W115" s="22">
        <v>0</v>
      </c>
      <c r="X115" s="22">
        <f t="shared" si="40"/>
        <v>0</v>
      </c>
      <c r="Y115" s="26" t="s">
        <v>188</v>
      </c>
      <c r="Z115" s="27" t="s">
        <v>182</v>
      </c>
      <c r="AA115" s="13">
        <v>84</v>
      </c>
      <c r="AB115" s="22">
        <v>22</v>
      </c>
      <c r="AC115" s="22">
        <v>49</v>
      </c>
      <c r="AD115" s="22">
        <f t="shared" si="41"/>
        <v>222.73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0</v>
      </c>
      <c r="AJ115" s="22">
        <f t="shared" si="42"/>
        <v>0</v>
      </c>
      <c r="AK115" s="26" t="s">
        <v>188</v>
      </c>
      <c r="AL115" s="27" t="s">
        <v>182</v>
      </c>
      <c r="AM115" s="13">
        <v>84</v>
      </c>
      <c r="AN115" s="22">
        <v>0</v>
      </c>
      <c r="AO115" s="22">
        <v>0</v>
      </c>
      <c r="AP115" s="22">
        <f t="shared" si="43"/>
        <v>0</v>
      </c>
    </row>
    <row r="116" spans="1:42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36"/>
        <v>9053</v>
      </c>
      <c r="E116" s="22">
        <f t="shared" ca="1" si="36"/>
        <v>4471</v>
      </c>
      <c r="F116" s="22">
        <f t="shared" ca="1" si="37"/>
        <v>49.39</v>
      </c>
      <c r="G116" s="20" t="s">
        <v>189</v>
      </c>
      <c r="H116" s="28" t="s">
        <v>190</v>
      </c>
      <c r="I116" s="13">
        <v>85</v>
      </c>
      <c r="J116" s="22">
        <v>1022</v>
      </c>
      <c r="K116" s="22">
        <v>715</v>
      </c>
      <c r="L116" s="22">
        <f t="shared" si="38"/>
        <v>69.959999999999994</v>
      </c>
      <c r="M116" s="20" t="s">
        <v>189</v>
      </c>
      <c r="N116" s="28" t="s">
        <v>190</v>
      </c>
      <c r="O116" s="13">
        <v>85</v>
      </c>
      <c r="P116" s="22">
        <v>2305</v>
      </c>
      <c r="Q116" s="22">
        <v>1621</v>
      </c>
      <c r="R116" s="22">
        <f t="shared" si="39"/>
        <v>70.33</v>
      </c>
      <c r="S116" s="20" t="s">
        <v>189</v>
      </c>
      <c r="T116" s="28" t="s">
        <v>190</v>
      </c>
      <c r="U116" s="13">
        <v>85</v>
      </c>
      <c r="V116" s="22">
        <v>2442</v>
      </c>
      <c r="W116" s="22">
        <v>1062</v>
      </c>
      <c r="X116" s="22">
        <f t="shared" si="40"/>
        <v>43.49</v>
      </c>
      <c r="Y116" s="20" t="s">
        <v>189</v>
      </c>
      <c r="Z116" s="28" t="s">
        <v>190</v>
      </c>
      <c r="AA116" s="13">
        <v>85</v>
      </c>
      <c r="AB116" s="22">
        <v>2012</v>
      </c>
      <c r="AC116" s="22">
        <v>393</v>
      </c>
      <c r="AD116" s="22">
        <f t="shared" si="41"/>
        <v>19.53</v>
      </c>
      <c r="AE116" s="20" t="s">
        <v>189</v>
      </c>
      <c r="AF116" s="28" t="s">
        <v>190</v>
      </c>
      <c r="AG116" s="13">
        <v>85</v>
      </c>
      <c r="AH116" s="22">
        <v>817</v>
      </c>
      <c r="AI116" s="22">
        <v>663</v>
      </c>
      <c r="AJ116" s="22">
        <f t="shared" si="42"/>
        <v>81.150000000000006</v>
      </c>
      <c r="AK116" s="20" t="s">
        <v>189</v>
      </c>
      <c r="AL116" s="28" t="s">
        <v>190</v>
      </c>
      <c r="AM116" s="13">
        <v>85</v>
      </c>
      <c r="AN116" s="22">
        <v>455</v>
      </c>
      <c r="AO116" s="22">
        <v>17</v>
      </c>
      <c r="AP116" s="22">
        <f t="shared" si="43"/>
        <v>3.74</v>
      </c>
    </row>
    <row r="117" spans="1:42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36"/>
        <v>389747.89</v>
      </c>
      <c r="E117" s="22">
        <f t="shared" ca="1" si="36"/>
        <v>290876.52</v>
      </c>
      <c r="F117" s="22">
        <f t="shared" ca="1" si="37"/>
        <v>74.63</v>
      </c>
      <c r="G117" s="20" t="s">
        <v>191</v>
      </c>
      <c r="H117" s="28" t="s">
        <v>192</v>
      </c>
      <c r="I117" s="13">
        <v>86</v>
      </c>
      <c r="J117" s="22">
        <v>30261</v>
      </c>
      <c r="K117" s="22">
        <v>14646</v>
      </c>
      <c r="L117" s="22">
        <f t="shared" si="38"/>
        <v>48.4</v>
      </c>
      <c r="M117" s="20" t="s">
        <v>191</v>
      </c>
      <c r="N117" s="28" t="s">
        <v>192</v>
      </c>
      <c r="O117" s="13">
        <v>86</v>
      </c>
      <c r="P117" s="22">
        <v>46808.14</v>
      </c>
      <c r="Q117" s="22">
        <v>55537.36</v>
      </c>
      <c r="R117" s="22">
        <f t="shared" si="39"/>
        <v>118.65</v>
      </c>
      <c r="S117" s="20" t="s">
        <v>191</v>
      </c>
      <c r="T117" s="28" t="s">
        <v>192</v>
      </c>
      <c r="U117" s="13">
        <v>86</v>
      </c>
      <c r="V117" s="22">
        <v>116929.87</v>
      </c>
      <c r="W117" s="22">
        <v>34578.589999999997</v>
      </c>
      <c r="X117" s="22">
        <f t="shared" si="40"/>
        <v>29.57</v>
      </c>
      <c r="Y117" s="20" t="s">
        <v>191</v>
      </c>
      <c r="Z117" s="28" t="s">
        <v>192</v>
      </c>
      <c r="AA117" s="13">
        <v>86</v>
      </c>
      <c r="AB117" s="22">
        <v>106559.63</v>
      </c>
      <c r="AC117" s="22">
        <v>9764.35</v>
      </c>
      <c r="AD117" s="22">
        <f t="shared" si="41"/>
        <v>9.16</v>
      </c>
      <c r="AE117" s="20" t="s">
        <v>191</v>
      </c>
      <c r="AF117" s="28" t="s">
        <v>192</v>
      </c>
      <c r="AG117" s="13">
        <v>86</v>
      </c>
      <c r="AH117" s="22">
        <v>61000.01</v>
      </c>
      <c r="AI117" s="22">
        <v>172756.17</v>
      </c>
      <c r="AJ117" s="22">
        <f t="shared" si="42"/>
        <v>283.20999999999998</v>
      </c>
      <c r="AK117" s="20" t="s">
        <v>191</v>
      </c>
      <c r="AL117" s="28" t="s">
        <v>192</v>
      </c>
      <c r="AM117" s="13">
        <v>86</v>
      </c>
      <c r="AN117" s="22">
        <v>28189.24</v>
      </c>
      <c r="AO117" s="22">
        <v>3594.05</v>
      </c>
      <c r="AP117" s="22">
        <f t="shared" si="43"/>
        <v>12.75</v>
      </c>
    </row>
    <row r="118" spans="1:42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36"/>
        <v>35</v>
      </c>
      <c r="E118" s="22">
        <f t="shared" ca="1" si="36"/>
        <v>36</v>
      </c>
      <c r="F118" s="22">
        <f t="shared" ca="1" si="37"/>
        <v>102.86</v>
      </c>
      <c r="G118" s="20">
        <v>4.5</v>
      </c>
      <c r="H118" s="28" t="s">
        <v>193</v>
      </c>
      <c r="I118" s="13">
        <v>87</v>
      </c>
      <c r="J118" s="22">
        <v>5</v>
      </c>
      <c r="K118" s="22">
        <v>9</v>
      </c>
      <c r="L118" s="22">
        <f t="shared" si="38"/>
        <v>180</v>
      </c>
      <c r="M118" s="20">
        <v>4.5</v>
      </c>
      <c r="N118" s="28" t="s">
        <v>193</v>
      </c>
      <c r="O118" s="13">
        <v>87</v>
      </c>
      <c r="P118" s="22">
        <v>7</v>
      </c>
      <c r="Q118" s="22">
        <v>12</v>
      </c>
      <c r="R118" s="22">
        <f t="shared" si="39"/>
        <v>171.43</v>
      </c>
      <c r="S118" s="20">
        <v>4.5</v>
      </c>
      <c r="T118" s="28" t="s">
        <v>193</v>
      </c>
      <c r="U118" s="13">
        <v>87</v>
      </c>
      <c r="V118" s="22">
        <v>3</v>
      </c>
      <c r="W118" s="22">
        <v>3</v>
      </c>
      <c r="X118" s="22">
        <f t="shared" si="40"/>
        <v>100</v>
      </c>
      <c r="Y118" s="20">
        <v>4.5</v>
      </c>
      <c r="Z118" s="28" t="s">
        <v>193</v>
      </c>
      <c r="AA118" s="13">
        <v>87</v>
      </c>
      <c r="AB118" s="22">
        <v>8</v>
      </c>
      <c r="AC118" s="22">
        <v>6</v>
      </c>
      <c r="AD118" s="22">
        <f t="shared" si="41"/>
        <v>75</v>
      </c>
      <c r="AE118" s="20">
        <v>4.5</v>
      </c>
      <c r="AF118" s="28" t="s">
        <v>193</v>
      </c>
      <c r="AG118" s="13">
        <v>87</v>
      </c>
      <c r="AH118" s="22">
        <v>12</v>
      </c>
      <c r="AI118" s="22">
        <v>6</v>
      </c>
      <c r="AJ118" s="22">
        <f t="shared" si="42"/>
        <v>50</v>
      </c>
      <c r="AK118" s="20">
        <v>4.5</v>
      </c>
      <c r="AL118" s="28" t="s">
        <v>193</v>
      </c>
      <c r="AM118" s="13">
        <v>87</v>
      </c>
      <c r="AN118" s="22">
        <v>0</v>
      </c>
      <c r="AO118" s="22">
        <v>0</v>
      </c>
      <c r="AP118" s="22">
        <f t="shared" si="43"/>
        <v>0</v>
      </c>
    </row>
    <row r="119" spans="1:42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36"/>
        <v>12</v>
      </c>
      <c r="E119" s="22">
        <f t="shared" ca="1" si="36"/>
        <v>4</v>
      </c>
      <c r="F119" s="22">
        <f t="shared" ca="1" si="37"/>
        <v>33.33</v>
      </c>
      <c r="G119" s="20" t="s">
        <v>194</v>
      </c>
      <c r="H119" s="28" t="s">
        <v>195</v>
      </c>
      <c r="I119" s="13">
        <v>88</v>
      </c>
      <c r="J119" s="22">
        <v>1</v>
      </c>
      <c r="K119" s="22">
        <v>0</v>
      </c>
      <c r="L119" s="22">
        <f t="shared" si="38"/>
        <v>0</v>
      </c>
      <c r="M119" s="20" t="s">
        <v>194</v>
      </c>
      <c r="N119" s="28" t="s">
        <v>195</v>
      </c>
      <c r="O119" s="13">
        <v>88</v>
      </c>
      <c r="P119" s="22">
        <v>2</v>
      </c>
      <c r="Q119" s="22">
        <v>0</v>
      </c>
      <c r="R119" s="22">
        <f t="shared" si="39"/>
        <v>0</v>
      </c>
      <c r="S119" s="20" t="s">
        <v>194</v>
      </c>
      <c r="T119" s="28" t="s">
        <v>195</v>
      </c>
      <c r="U119" s="13">
        <v>88</v>
      </c>
      <c r="V119" s="22">
        <v>6</v>
      </c>
      <c r="W119" s="22">
        <v>1</v>
      </c>
      <c r="X119" s="22">
        <f t="shared" si="40"/>
        <v>16.670000000000002</v>
      </c>
      <c r="Y119" s="20" t="s">
        <v>194</v>
      </c>
      <c r="Z119" s="28" t="s">
        <v>195</v>
      </c>
      <c r="AA119" s="13">
        <v>88</v>
      </c>
      <c r="AB119" s="22">
        <v>1</v>
      </c>
      <c r="AC119" s="22">
        <v>1</v>
      </c>
      <c r="AD119" s="22">
        <f t="shared" si="41"/>
        <v>100</v>
      </c>
      <c r="AE119" s="20" t="s">
        <v>194</v>
      </c>
      <c r="AF119" s="28" t="s">
        <v>195</v>
      </c>
      <c r="AG119" s="13">
        <v>88</v>
      </c>
      <c r="AH119" s="22">
        <v>2</v>
      </c>
      <c r="AI119" s="22">
        <v>2</v>
      </c>
      <c r="AJ119" s="22">
        <f t="shared" si="42"/>
        <v>100</v>
      </c>
      <c r="AK119" s="20" t="s">
        <v>194</v>
      </c>
      <c r="AL119" s="28" t="s">
        <v>195</v>
      </c>
      <c r="AM119" s="13">
        <v>88</v>
      </c>
      <c r="AN119" s="22">
        <v>0</v>
      </c>
      <c r="AO119" s="22">
        <v>0</v>
      </c>
      <c r="AP119" s="22">
        <f t="shared" si="43"/>
        <v>0</v>
      </c>
    </row>
    <row r="120" spans="1:42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36"/>
        <v>21</v>
      </c>
      <c r="E120" s="22">
        <f t="shared" ca="1" si="36"/>
        <v>4</v>
      </c>
      <c r="F120" s="22">
        <f t="shared" ca="1" si="37"/>
        <v>19.05</v>
      </c>
      <c r="G120" s="20" t="s">
        <v>196</v>
      </c>
      <c r="H120" s="28" t="s">
        <v>197</v>
      </c>
      <c r="I120" s="13">
        <v>89</v>
      </c>
      <c r="J120" s="22">
        <v>1</v>
      </c>
      <c r="K120" s="22">
        <v>0</v>
      </c>
      <c r="L120" s="22">
        <f t="shared" si="38"/>
        <v>0</v>
      </c>
      <c r="M120" s="20" t="s">
        <v>196</v>
      </c>
      <c r="N120" s="28" t="s">
        <v>197</v>
      </c>
      <c r="O120" s="13">
        <v>89</v>
      </c>
      <c r="P120" s="22">
        <v>2</v>
      </c>
      <c r="Q120" s="22">
        <v>0</v>
      </c>
      <c r="R120" s="22">
        <f t="shared" si="39"/>
        <v>0</v>
      </c>
      <c r="S120" s="20" t="s">
        <v>196</v>
      </c>
      <c r="T120" s="28" t="s">
        <v>197</v>
      </c>
      <c r="U120" s="13">
        <v>89</v>
      </c>
      <c r="V120" s="22">
        <v>6</v>
      </c>
      <c r="W120" s="22">
        <v>1</v>
      </c>
      <c r="X120" s="22">
        <f t="shared" si="40"/>
        <v>16.670000000000002</v>
      </c>
      <c r="Y120" s="20" t="s">
        <v>196</v>
      </c>
      <c r="Z120" s="28" t="s">
        <v>197</v>
      </c>
      <c r="AA120" s="13">
        <v>89</v>
      </c>
      <c r="AB120" s="22">
        <v>10</v>
      </c>
      <c r="AC120" s="22">
        <v>1</v>
      </c>
      <c r="AD120" s="22">
        <f t="shared" si="41"/>
        <v>10</v>
      </c>
      <c r="AE120" s="20" t="s">
        <v>196</v>
      </c>
      <c r="AF120" s="28" t="s">
        <v>197</v>
      </c>
      <c r="AG120" s="13">
        <v>89</v>
      </c>
      <c r="AH120" s="22">
        <v>2</v>
      </c>
      <c r="AI120" s="22">
        <v>2</v>
      </c>
      <c r="AJ120" s="22">
        <f t="shared" si="42"/>
        <v>100</v>
      </c>
      <c r="AK120" s="20" t="s">
        <v>196</v>
      </c>
      <c r="AL120" s="28" t="s">
        <v>197</v>
      </c>
      <c r="AM120" s="13">
        <v>89</v>
      </c>
      <c r="AN120" s="22">
        <v>0</v>
      </c>
      <c r="AO120" s="22">
        <v>0</v>
      </c>
      <c r="AP120" s="22">
        <f t="shared" si="43"/>
        <v>0</v>
      </c>
    </row>
    <row r="121" spans="1:42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36"/>
        <v>29</v>
      </c>
      <c r="E121" s="22">
        <f t="shared" ca="1" si="36"/>
        <v>51</v>
      </c>
      <c r="F121" s="22">
        <f t="shared" ca="1" si="37"/>
        <v>175.86</v>
      </c>
      <c r="G121" s="20" t="s">
        <v>198</v>
      </c>
      <c r="H121" s="28" t="s">
        <v>199</v>
      </c>
      <c r="I121" s="13">
        <v>90</v>
      </c>
      <c r="J121" s="22">
        <v>1</v>
      </c>
      <c r="K121" s="22">
        <v>0</v>
      </c>
      <c r="L121" s="22">
        <f t="shared" si="38"/>
        <v>0</v>
      </c>
      <c r="M121" s="20" t="s">
        <v>198</v>
      </c>
      <c r="N121" s="28" t="s">
        <v>199</v>
      </c>
      <c r="O121" s="13">
        <v>90</v>
      </c>
      <c r="P121" s="22">
        <v>2</v>
      </c>
      <c r="Q121" s="22">
        <v>0</v>
      </c>
      <c r="R121" s="22">
        <f t="shared" si="39"/>
        <v>0</v>
      </c>
      <c r="S121" s="20" t="s">
        <v>198</v>
      </c>
      <c r="T121" s="28" t="s">
        <v>199</v>
      </c>
      <c r="U121" s="13">
        <v>90</v>
      </c>
      <c r="V121" s="22">
        <v>23</v>
      </c>
      <c r="W121" s="22">
        <v>32</v>
      </c>
      <c r="X121" s="22">
        <f t="shared" si="40"/>
        <v>139.13</v>
      </c>
      <c r="Y121" s="20" t="s">
        <v>198</v>
      </c>
      <c r="Z121" s="28" t="s">
        <v>199</v>
      </c>
      <c r="AA121" s="13">
        <v>90</v>
      </c>
      <c r="AB121" s="22">
        <v>1</v>
      </c>
      <c r="AC121" s="22">
        <v>4</v>
      </c>
      <c r="AD121" s="22">
        <f t="shared" si="41"/>
        <v>400</v>
      </c>
      <c r="AE121" s="20" t="s">
        <v>198</v>
      </c>
      <c r="AF121" s="28" t="s">
        <v>199</v>
      </c>
      <c r="AG121" s="13">
        <v>90</v>
      </c>
      <c r="AH121" s="22">
        <v>2</v>
      </c>
      <c r="AI121" s="22">
        <v>15</v>
      </c>
      <c r="AJ121" s="22">
        <f t="shared" si="42"/>
        <v>750</v>
      </c>
      <c r="AK121" s="20" t="s">
        <v>198</v>
      </c>
      <c r="AL121" s="28" t="s">
        <v>199</v>
      </c>
      <c r="AM121" s="13">
        <v>90</v>
      </c>
      <c r="AN121" s="22">
        <v>0</v>
      </c>
      <c r="AO121" s="22">
        <v>0</v>
      </c>
      <c r="AP121" s="22">
        <f t="shared" si="43"/>
        <v>0</v>
      </c>
    </row>
    <row r="122" spans="1:42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36"/>
        <v>27</v>
      </c>
      <c r="E122" s="22">
        <f t="shared" ca="1" si="36"/>
        <v>47</v>
      </c>
      <c r="F122" s="22">
        <f t="shared" ca="1" si="37"/>
        <v>174.07</v>
      </c>
      <c r="G122" s="20" t="s">
        <v>200</v>
      </c>
      <c r="H122" s="28" t="s">
        <v>201</v>
      </c>
      <c r="I122" s="13">
        <v>91</v>
      </c>
      <c r="J122" s="22">
        <v>0</v>
      </c>
      <c r="K122" s="22">
        <v>0</v>
      </c>
      <c r="L122" s="22">
        <f t="shared" si="38"/>
        <v>0</v>
      </c>
      <c r="M122" s="20" t="s">
        <v>200</v>
      </c>
      <c r="N122" s="28" t="s">
        <v>201</v>
      </c>
      <c r="O122" s="13">
        <v>91</v>
      </c>
      <c r="P122" s="22">
        <v>1</v>
      </c>
      <c r="Q122" s="22">
        <v>0</v>
      </c>
      <c r="R122" s="22">
        <f t="shared" si="39"/>
        <v>0</v>
      </c>
      <c r="S122" s="20" t="s">
        <v>200</v>
      </c>
      <c r="T122" s="28" t="s">
        <v>201</v>
      </c>
      <c r="U122" s="13">
        <v>91</v>
      </c>
      <c r="V122" s="22">
        <v>23</v>
      </c>
      <c r="W122" s="22">
        <v>31</v>
      </c>
      <c r="X122" s="22">
        <f t="shared" si="40"/>
        <v>134.78</v>
      </c>
      <c r="Y122" s="20" t="s">
        <v>200</v>
      </c>
      <c r="Z122" s="28" t="s">
        <v>201</v>
      </c>
      <c r="AA122" s="13">
        <v>91</v>
      </c>
      <c r="AB122" s="22">
        <v>1</v>
      </c>
      <c r="AC122" s="22">
        <v>1</v>
      </c>
      <c r="AD122" s="22">
        <f t="shared" si="41"/>
        <v>100</v>
      </c>
      <c r="AE122" s="20" t="s">
        <v>200</v>
      </c>
      <c r="AF122" s="28" t="s">
        <v>201</v>
      </c>
      <c r="AG122" s="13">
        <v>91</v>
      </c>
      <c r="AH122" s="22">
        <v>2</v>
      </c>
      <c r="AI122" s="22">
        <v>15</v>
      </c>
      <c r="AJ122" s="22">
        <f t="shared" si="42"/>
        <v>750</v>
      </c>
      <c r="AK122" s="20" t="s">
        <v>200</v>
      </c>
      <c r="AL122" s="28" t="s">
        <v>201</v>
      </c>
      <c r="AM122" s="13">
        <v>91</v>
      </c>
      <c r="AN122" s="22">
        <v>0</v>
      </c>
      <c r="AO122" s="22">
        <v>0</v>
      </c>
      <c r="AP122" s="22">
        <f t="shared" si="43"/>
        <v>0</v>
      </c>
    </row>
    <row r="123" spans="1:42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36"/>
        <v>79.61</v>
      </c>
      <c r="E123" s="22">
        <f t="shared" ca="1" si="36"/>
        <v>213.89999999999998</v>
      </c>
      <c r="F123" s="22">
        <f t="shared" ca="1" si="37"/>
        <v>268.68</v>
      </c>
      <c r="G123" s="20" t="s">
        <v>202</v>
      </c>
      <c r="H123" s="28" t="s">
        <v>203</v>
      </c>
      <c r="I123" s="13">
        <v>92</v>
      </c>
      <c r="J123" s="22">
        <v>0</v>
      </c>
      <c r="K123" s="22">
        <v>0</v>
      </c>
      <c r="L123" s="22">
        <f t="shared" si="38"/>
        <v>0</v>
      </c>
      <c r="M123" s="20" t="s">
        <v>202</v>
      </c>
      <c r="N123" s="28" t="s">
        <v>203</v>
      </c>
      <c r="O123" s="13">
        <v>92</v>
      </c>
      <c r="P123" s="22">
        <v>17</v>
      </c>
      <c r="Q123" s="22">
        <v>0</v>
      </c>
      <c r="R123" s="22">
        <f t="shared" si="39"/>
        <v>0</v>
      </c>
      <c r="S123" s="20" t="s">
        <v>202</v>
      </c>
      <c r="T123" s="28" t="s">
        <v>203</v>
      </c>
      <c r="U123" s="13">
        <v>92</v>
      </c>
      <c r="V123" s="22">
        <v>15.28</v>
      </c>
      <c r="W123" s="22">
        <v>31.2</v>
      </c>
      <c r="X123" s="22">
        <f t="shared" si="40"/>
        <v>204.19</v>
      </c>
      <c r="Y123" s="20" t="s">
        <v>202</v>
      </c>
      <c r="Z123" s="28" t="s">
        <v>203</v>
      </c>
      <c r="AA123" s="13">
        <v>92</v>
      </c>
      <c r="AB123" s="22">
        <v>22.6</v>
      </c>
      <c r="AC123" s="22">
        <v>3</v>
      </c>
      <c r="AD123" s="22">
        <f t="shared" si="41"/>
        <v>13.27</v>
      </c>
      <c r="AE123" s="20" t="s">
        <v>202</v>
      </c>
      <c r="AF123" s="28" t="s">
        <v>203</v>
      </c>
      <c r="AG123" s="13">
        <v>92</v>
      </c>
      <c r="AH123" s="22">
        <v>24.73</v>
      </c>
      <c r="AI123" s="22">
        <v>179.7</v>
      </c>
      <c r="AJ123" s="22">
        <f t="shared" si="42"/>
        <v>726.65</v>
      </c>
      <c r="AK123" s="20" t="s">
        <v>202</v>
      </c>
      <c r="AL123" s="28" t="s">
        <v>203</v>
      </c>
      <c r="AM123" s="13">
        <v>92</v>
      </c>
      <c r="AN123" s="22">
        <v>0</v>
      </c>
      <c r="AO123" s="22">
        <v>0</v>
      </c>
      <c r="AP123" s="22">
        <f t="shared" si="43"/>
        <v>0</v>
      </c>
    </row>
    <row r="124" spans="1:42" ht="19.350000000000001" customHeight="1" x14ac:dyDescent="0.25">
      <c r="A124" s="16" t="s">
        <v>204</v>
      </c>
      <c r="B124" s="17" t="s">
        <v>205</v>
      </c>
      <c r="C124" s="18" t="s">
        <v>12</v>
      </c>
      <c r="D124" s="18"/>
      <c r="E124" s="18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</row>
    <row r="125" spans="1:42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44">SUM(OFFSET(D125,0,6),OFFSET(D125,0,12),OFFSET(D125,0,18),OFFSET(D125,0,24),OFFSET(D125,0,30),OFFSET(D125,0,36))</f>
        <v>700</v>
      </c>
      <c r="E125" s="22">
        <f t="shared" ca="1" si="44"/>
        <v>788</v>
      </c>
      <c r="F125" s="22">
        <f ca="1">IF(D125, ROUND(E125/D125*100, 2),0)</f>
        <v>112.57</v>
      </c>
      <c r="G125" s="20" t="s">
        <v>206</v>
      </c>
      <c r="H125" s="28" t="s">
        <v>207</v>
      </c>
      <c r="I125" s="13">
        <v>93</v>
      </c>
      <c r="J125" s="22">
        <v>21</v>
      </c>
      <c r="K125" s="22">
        <v>26</v>
      </c>
      <c r="L125" s="22">
        <f>IF(J125, ROUND(K125/J125*100, 2),0)</f>
        <v>123.81</v>
      </c>
      <c r="M125" s="20" t="s">
        <v>206</v>
      </c>
      <c r="N125" s="28" t="s">
        <v>207</v>
      </c>
      <c r="O125" s="13">
        <v>93</v>
      </c>
      <c r="P125" s="22">
        <v>207</v>
      </c>
      <c r="Q125" s="22">
        <v>267</v>
      </c>
      <c r="R125" s="22">
        <f>IF(P125, ROUND(Q125/P125*100, 2),0)</f>
        <v>128.99</v>
      </c>
      <c r="S125" s="20" t="s">
        <v>206</v>
      </c>
      <c r="T125" s="28" t="s">
        <v>207</v>
      </c>
      <c r="U125" s="13">
        <v>93</v>
      </c>
      <c r="V125" s="22">
        <v>65</v>
      </c>
      <c r="W125" s="22">
        <v>64</v>
      </c>
      <c r="X125" s="22">
        <f>IF(V125, ROUND(W125/V125*100, 2),0)</f>
        <v>98.46</v>
      </c>
      <c r="Y125" s="20" t="s">
        <v>206</v>
      </c>
      <c r="Z125" s="28" t="s">
        <v>207</v>
      </c>
      <c r="AA125" s="13">
        <v>93</v>
      </c>
      <c r="AB125" s="22">
        <v>135</v>
      </c>
      <c r="AC125" s="22">
        <v>145</v>
      </c>
      <c r="AD125" s="22">
        <f>IF(AB125, ROUND(AC125/AB125*100, 2),0)</f>
        <v>107.41</v>
      </c>
      <c r="AE125" s="20" t="s">
        <v>206</v>
      </c>
      <c r="AF125" s="28" t="s">
        <v>207</v>
      </c>
      <c r="AG125" s="13">
        <v>93</v>
      </c>
      <c r="AH125" s="22">
        <v>142</v>
      </c>
      <c r="AI125" s="22">
        <v>165</v>
      </c>
      <c r="AJ125" s="22">
        <f>IF(AH125, ROUND(AI125/AH125*100, 2),0)</f>
        <v>116.2</v>
      </c>
      <c r="AK125" s="20" t="s">
        <v>206</v>
      </c>
      <c r="AL125" s="28" t="s">
        <v>207</v>
      </c>
      <c r="AM125" s="13">
        <v>93</v>
      </c>
      <c r="AN125" s="22">
        <v>130</v>
      </c>
      <c r="AO125" s="22">
        <v>121</v>
      </c>
      <c r="AP125" s="22">
        <f>IF(AN125, ROUND(AO125/AN125*100, 2),0)</f>
        <v>93.08</v>
      </c>
    </row>
    <row r="126" spans="1:42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44"/>
        <v>668</v>
      </c>
      <c r="E126" s="22">
        <f t="shared" ca="1" si="44"/>
        <v>783</v>
      </c>
      <c r="F126" s="22">
        <f ca="1">IF(D126, ROUND(E126/D126*100, 2),0)</f>
        <v>117.22</v>
      </c>
      <c r="G126" s="20" t="s">
        <v>208</v>
      </c>
      <c r="H126" s="28" t="s">
        <v>209</v>
      </c>
      <c r="I126" s="13">
        <v>94</v>
      </c>
      <c r="J126" s="22">
        <v>27</v>
      </c>
      <c r="K126" s="22">
        <v>29</v>
      </c>
      <c r="L126" s="22">
        <f>IF(J126, ROUND(K126/J126*100, 2),0)</f>
        <v>107.41</v>
      </c>
      <c r="M126" s="20" t="s">
        <v>208</v>
      </c>
      <c r="N126" s="28" t="s">
        <v>209</v>
      </c>
      <c r="O126" s="13">
        <v>94</v>
      </c>
      <c r="P126" s="22">
        <v>200</v>
      </c>
      <c r="Q126" s="22">
        <v>218</v>
      </c>
      <c r="R126" s="22">
        <f>IF(P126, ROUND(Q126/P126*100, 2),0)</f>
        <v>109</v>
      </c>
      <c r="S126" s="20" t="s">
        <v>208</v>
      </c>
      <c r="T126" s="28" t="s">
        <v>209</v>
      </c>
      <c r="U126" s="13">
        <v>94</v>
      </c>
      <c r="V126" s="22">
        <v>71</v>
      </c>
      <c r="W126" s="22">
        <v>143</v>
      </c>
      <c r="X126" s="22">
        <f>IF(V126, ROUND(W126/V126*100, 2),0)</f>
        <v>201.41</v>
      </c>
      <c r="Y126" s="20" t="s">
        <v>208</v>
      </c>
      <c r="Z126" s="28" t="s">
        <v>209</v>
      </c>
      <c r="AA126" s="13">
        <v>94</v>
      </c>
      <c r="AB126" s="22">
        <v>126</v>
      </c>
      <c r="AC126" s="22">
        <v>140</v>
      </c>
      <c r="AD126" s="22">
        <f>IF(AB126, ROUND(AC126/AB126*100, 2),0)</f>
        <v>111.11</v>
      </c>
      <c r="AE126" s="20" t="s">
        <v>208</v>
      </c>
      <c r="AF126" s="28" t="s">
        <v>209</v>
      </c>
      <c r="AG126" s="13">
        <v>94</v>
      </c>
      <c r="AH126" s="22">
        <v>138</v>
      </c>
      <c r="AI126" s="22">
        <v>164</v>
      </c>
      <c r="AJ126" s="22">
        <f>IF(AH126, ROUND(AI126/AH126*100, 2),0)</f>
        <v>118.84</v>
      </c>
      <c r="AK126" s="20" t="s">
        <v>208</v>
      </c>
      <c r="AL126" s="28" t="s">
        <v>209</v>
      </c>
      <c r="AM126" s="13">
        <v>94</v>
      </c>
      <c r="AN126" s="22">
        <v>106</v>
      </c>
      <c r="AO126" s="22">
        <v>89</v>
      </c>
      <c r="AP126" s="22">
        <f>IF(AN126, ROUND(AO126/AN126*100, 2),0)</f>
        <v>83.96</v>
      </c>
    </row>
    <row r="127" spans="1:42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44"/>
        <v>559</v>
      </c>
      <c r="E127" s="22">
        <f t="shared" ca="1" si="44"/>
        <v>643</v>
      </c>
      <c r="F127" s="22">
        <f ca="1">IF(D127, ROUND(E127/D127*100, 2),0)</f>
        <v>115.03</v>
      </c>
      <c r="G127" s="26" t="s">
        <v>210</v>
      </c>
      <c r="H127" s="27" t="s">
        <v>211</v>
      </c>
      <c r="I127" s="13">
        <v>95</v>
      </c>
      <c r="J127" s="22">
        <v>20</v>
      </c>
      <c r="K127" s="22">
        <v>17</v>
      </c>
      <c r="L127" s="22">
        <f>IF(J127, ROUND(K127/J127*100, 2),0)</f>
        <v>85</v>
      </c>
      <c r="M127" s="26" t="s">
        <v>210</v>
      </c>
      <c r="N127" s="27" t="s">
        <v>211</v>
      </c>
      <c r="O127" s="13">
        <v>95</v>
      </c>
      <c r="P127" s="22">
        <v>124</v>
      </c>
      <c r="Q127" s="22">
        <v>129</v>
      </c>
      <c r="R127" s="22">
        <f>IF(P127, ROUND(Q127/P127*100, 2),0)</f>
        <v>104.03</v>
      </c>
      <c r="S127" s="26" t="s">
        <v>210</v>
      </c>
      <c r="T127" s="27" t="s">
        <v>211</v>
      </c>
      <c r="U127" s="13">
        <v>95</v>
      </c>
      <c r="V127" s="22">
        <v>71</v>
      </c>
      <c r="W127" s="22">
        <v>143</v>
      </c>
      <c r="X127" s="22">
        <f>IF(V127, ROUND(W127/V127*100, 2),0)</f>
        <v>201.41</v>
      </c>
      <c r="Y127" s="26" t="s">
        <v>210</v>
      </c>
      <c r="Z127" s="27" t="s">
        <v>211</v>
      </c>
      <c r="AA127" s="13">
        <v>95</v>
      </c>
      <c r="AB127" s="22">
        <v>100</v>
      </c>
      <c r="AC127" s="22">
        <v>103</v>
      </c>
      <c r="AD127" s="22">
        <f>IF(AB127, ROUND(AC127/AB127*100, 2),0)</f>
        <v>103</v>
      </c>
      <c r="AE127" s="26" t="s">
        <v>210</v>
      </c>
      <c r="AF127" s="27" t="s">
        <v>211</v>
      </c>
      <c r="AG127" s="13">
        <v>95</v>
      </c>
      <c r="AH127" s="22">
        <v>138</v>
      </c>
      <c r="AI127" s="22">
        <v>164</v>
      </c>
      <c r="AJ127" s="22">
        <f>IF(AH127, ROUND(AI127/AH127*100, 2),0)</f>
        <v>118.84</v>
      </c>
      <c r="AK127" s="26" t="s">
        <v>210</v>
      </c>
      <c r="AL127" s="27" t="s">
        <v>211</v>
      </c>
      <c r="AM127" s="13">
        <v>95</v>
      </c>
      <c r="AN127" s="22">
        <v>106</v>
      </c>
      <c r="AO127" s="22">
        <v>87</v>
      </c>
      <c r="AP127" s="22">
        <f>IF(AN127, ROUND(AO127/AN127*100, 2),0)</f>
        <v>82.08</v>
      </c>
    </row>
    <row r="128" spans="1:42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44"/>
        <v>11</v>
      </c>
      <c r="E128" s="22">
        <f t="shared" ca="1" si="44"/>
        <v>22</v>
      </c>
      <c r="F128" s="22">
        <f ca="1">IF(D128, ROUND(E128/D128*100, 2),0)</f>
        <v>200</v>
      </c>
      <c r="G128" s="20" t="s">
        <v>212</v>
      </c>
      <c r="H128" s="28" t="s">
        <v>213</v>
      </c>
      <c r="I128" s="13">
        <v>96</v>
      </c>
      <c r="J128" s="22">
        <v>3</v>
      </c>
      <c r="K128" s="22">
        <v>1</v>
      </c>
      <c r="L128" s="22">
        <f>IF(J128, ROUND(K128/J128*100, 2),0)</f>
        <v>33.33</v>
      </c>
      <c r="M128" s="20" t="s">
        <v>212</v>
      </c>
      <c r="N128" s="28" t="s">
        <v>213</v>
      </c>
      <c r="O128" s="13">
        <v>96</v>
      </c>
      <c r="P128" s="22">
        <v>6</v>
      </c>
      <c r="Q128" s="22">
        <v>7</v>
      </c>
      <c r="R128" s="22">
        <f>IF(P128, ROUND(Q128/P128*100, 2),0)</f>
        <v>116.67</v>
      </c>
      <c r="S128" s="20" t="s">
        <v>212</v>
      </c>
      <c r="T128" s="28" t="s">
        <v>213</v>
      </c>
      <c r="U128" s="13">
        <v>96</v>
      </c>
      <c r="V128" s="22">
        <v>0</v>
      </c>
      <c r="W128" s="22">
        <v>12</v>
      </c>
      <c r="X128" s="22">
        <f>IF(V128, ROUND(W128/V128*100, 2),0)</f>
        <v>0</v>
      </c>
      <c r="Y128" s="20" t="s">
        <v>212</v>
      </c>
      <c r="Z128" s="28" t="s">
        <v>213</v>
      </c>
      <c r="AA128" s="13">
        <v>96</v>
      </c>
      <c r="AB128" s="22">
        <v>1</v>
      </c>
      <c r="AC128" s="22">
        <v>2</v>
      </c>
      <c r="AD128" s="22">
        <f>IF(AB128, ROUND(AC128/AB128*100, 2),0)</f>
        <v>200</v>
      </c>
      <c r="AE128" s="20" t="s">
        <v>212</v>
      </c>
      <c r="AF128" s="28" t="s">
        <v>213</v>
      </c>
      <c r="AG128" s="13">
        <v>96</v>
      </c>
      <c r="AH128" s="22">
        <v>0</v>
      </c>
      <c r="AI128" s="22">
        <v>0</v>
      </c>
      <c r="AJ128" s="22">
        <f>IF(AH128, ROUND(AI128/AH128*100, 2),0)</f>
        <v>0</v>
      </c>
      <c r="AK128" s="20" t="s">
        <v>212</v>
      </c>
      <c r="AL128" s="28" t="s">
        <v>213</v>
      </c>
      <c r="AM128" s="13">
        <v>96</v>
      </c>
      <c r="AN128" s="22">
        <v>1</v>
      </c>
      <c r="AO128" s="22">
        <v>0</v>
      </c>
      <c r="AP128" s="22">
        <f>IF(AN128, ROUND(AO128/AN128*100, 2),0)</f>
        <v>0</v>
      </c>
    </row>
    <row r="129" spans="1:42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44"/>
        <v>657</v>
      </c>
      <c r="E129" s="22">
        <f t="shared" ca="1" si="44"/>
        <v>761</v>
      </c>
      <c r="F129" s="22">
        <f ca="1">IF(D129, ROUND(E129/D129*100, 2),0)</f>
        <v>115.83</v>
      </c>
      <c r="G129" s="20" t="s">
        <v>214</v>
      </c>
      <c r="H129" s="28" t="s">
        <v>215</v>
      </c>
      <c r="I129" s="13">
        <v>97</v>
      </c>
      <c r="J129" s="22">
        <v>24</v>
      </c>
      <c r="K129" s="22">
        <v>28</v>
      </c>
      <c r="L129" s="22">
        <f>IF(J129, ROUND(K129/J129*100, 2),0)</f>
        <v>116.67</v>
      </c>
      <c r="M129" s="20" t="s">
        <v>214</v>
      </c>
      <c r="N129" s="28" t="s">
        <v>215</v>
      </c>
      <c r="O129" s="13">
        <v>97</v>
      </c>
      <c r="P129" s="22">
        <v>194</v>
      </c>
      <c r="Q129" s="22">
        <v>211</v>
      </c>
      <c r="R129" s="22">
        <f>IF(P129, ROUND(Q129/P129*100, 2),0)</f>
        <v>108.76</v>
      </c>
      <c r="S129" s="20" t="s">
        <v>214</v>
      </c>
      <c r="T129" s="28" t="s">
        <v>215</v>
      </c>
      <c r="U129" s="13">
        <v>97</v>
      </c>
      <c r="V129" s="22">
        <v>71</v>
      </c>
      <c r="W129" s="22">
        <v>131</v>
      </c>
      <c r="X129" s="22">
        <f>IF(V129, ROUND(W129/V129*100, 2),0)</f>
        <v>184.51</v>
      </c>
      <c r="Y129" s="20" t="s">
        <v>214</v>
      </c>
      <c r="Z129" s="28" t="s">
        <v>215</v>
      </c>
      <c r="AA129" s="13">
        <v>97</v>
      </c>
      <c r="AB129" s="22">
        <v>125</v>
      </c>
      <c r="AC129" s="22">
        <v>138</v>
      </c>
      <c r="AD129" s="22">
        <f>IF(AB129, ROUND(AC129/AB129*100, 2),0)</f>
        <v>110.4</v>
      </c>
      <c r="AE129" s="20" t="s">
        <v>214</v>
      </c>
      <c r="AF129" s="28" t="s">
        <v>215</v>
      </c>
      <c r="AG129" s="13">
        <v>97</v>
      </c>
      <c r="AH129" s="22">
        <v>138</v>
      </c>
      <c r="AI129" s="22">
        <v>164</v>
      </c>
      <c r="AJ129" s="22">
        <f>IF(AH129, ROUND(AI129/AH129*100, 2),0)</f>
        <v>118.84</v>
      </c>
      <c r="AK129" s="20" t="s">
        <v>214</v>
      </c>
      <c r="AL129" s="28" t="s">
        <v>215</v>
      </c>
      <c r="AM129" s="13">
        <v>97</v>
      </c>
      <c r="AN129" s="22">
        <v>105</v>
      </c>
      <c r="AO129" s="22">
        <v>89</v>
      </c>
      <c r="AP129" s="22">
        <f>IF(AN129, ROUND(AO129/AN129*100, 2),0)</f>
        <v>84.76</v>
      </c>
    </row>
    <row r="130" spans="1:42" ht="19.350000000000001" customHeight="1" x14ac:dyDescent="0.25">
      <c r="A130" s="23"/>
      <c r="B130" s="24" t="s">
        <v>216</v>
      </c>
      <c r="C130" s="18" t="s">
        <v>12</v>
      </c>
      <c r="D130" s="18"/>
      <c r="E130" s="18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</row>
    <row r="131" spans="1:42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SUM(OFFSET(D131,0,6),OFFSET(D131,0,12),OFFSET(D131,0,18),OFFSET(D131,0,24),OFFSET(D131,0,30),OFFSET(D131,0,36))</f>
        <v>169</v>
      </c>
      <c r="E131" s="22">
        <f ca="1">SUM(OFFSET(E131,0,6),OFFSET(E131,0,12),OFFSET(E131,0,18),OFFSET(E131,0,24),OFFSET(E131,0,30),OFFSET(E131,0,36))</f>
        <v>377</v>
      </c>
      <c r="F131" s="22">
        <f ca="1">IF(D131, ROUND(E131/D131*100, 2),0)</f>
        <v>223.08</v>
      </c>
      <c r="G131" s="26" t="s">
        <v>217</v>
      </c>
      <c r="H131" s="30" t="s">
        <v>218</v>
      </c>
      <c r="I131" s="13">
        <v>98</v>
      </c>
      <c r="J131" s="22">
        <v>8</v>
      </c>
      <c r="K131" s="22">
        <v>13</v>
      </c>
      <c r="L131" s="22">
        <f>IF(J131, ROUND(K131/J131*100, 2),0)</f>
        <v>162.5</v>
      </c>
      <c r="M131" s="26" t="s">
        <v>217</v>
      </c>
      <c r="N131" s="30" t="s">
        <v>218</v>
      </c>
      <c r="O131" s="13">
        <v>98</v>
      </c>
      <c r="P131" s="22">
        <v>55</v>
      </c>
      <c r="Q131" s="22">
        <v>79</v>
      </c>
      <c r="R131" s="22">
        <f>IF(P131, ROUND(Q131/P131*100, 2),0)</f>
        <v>143.63999999999999</v>
      </c>
      <c r="S131" s="26" t="s">
        <v>217</v>
      </c>
      <c r="T131" s="30" t="s">
        <v>218</v>
      </c>
      <c r="U131" s="13">
        <v>98</v>
      </c>
      <c r="V131" s="22">
        <v>38</v>
      </c>
      <c r="W131" s="22">
        <v>111</v>
      </c>
      <c r="X131" s="22">
        <f>IF(V131, ROUND(W131/V131*100, 2),0)</f>
        <v>292.11</v>
      </c>
      <c r="Y131" s="26" t="s">
        <v>217</v>
      </c>
      <c r="Z131" s="30" t="s">
        <v>218</v>
      </c>
      <c r="AA131" s="13">
        <v>98</v>
      </c>
      <c r="AB131" s="22">
        <v>47</v>
      </c>
      <c r="AC131" s="22">
        <v>43</v>
      </c>
      <c r="AD131" s="22">
        <f>IF(AB131, ROUND(AC131/AB131*100, 2),0)</f>
        <v>91.49</v>
      </c>
      <c r="AE131" s="26" t="s">
        <v>217</v>
      </c>
      <c r="AF131" s="30" t="s">
        <v>218</v>
      </c>
      <c r="AG131" s="13">
        <v>98</v>
      </c>
      <c r="AH131" s="22">
        <v>0</v>
      </c>
      <c r="AI131" s="22">
        <v>110</v>
      </c>
      <c r="AJ131" s="22">
        <f>IF(AH131, ROUND(AI131/AH131*100, 2),0)</f>
        <v>0</v>
      </c>
      <c r="AK131" s="26" t="s">
        <v>217</v>
      </c>
      <c r="AL131" s="30" t="s">
        <v>218</v>
      </c>
      <c r="AM131" s="13">
        <v>98</v>
      </c>
      <c r="AN131" s="22">
        <v>21</v>
      </c>
      <c r="AO131" s="22">
        <v>21</v>
      </c>
      <c r="AP131" s="22">
        <f>IF(AN131, ROUND(AO131/AN131*100, 2),0)</f>
        <v>100</v>
      </c>
    </row>
    <row r="132" spans="1:42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SUM(OFFSET(D132,0,6),OFFSET(D132,0,12),OFFSET(D132,0,18),OFFSET(D132,0,24),OFFSET(D132,0,30),OFFSET(D132,0,36))</f>
        <v>74</v>
      </c>
      <c r="E132" s="22">
        <f ca="1">SUM(OFFSET(E132,0,6),OFFSET(E132,0,12),OFFSET(E132,0,18),OFFSET(E132,0,24),OFFSET(E132,0,30),OFFSET(E132,0,36))</f>
        <v>84</v>
      </c>
      <c r="F132" s="22">
        <f ca="1">IF(D132, ROUND(E132/D132*100, 2),0)</f>
        <v>113.51</v>
      </c>
      <c r="G132" s="26" t="s">
        <v>219</v>
      </c>
      <c r="H132" s="27" t="s">
        <v>220</v>
      </c>
      <c r="I132" s="13">
        <v>99</v>
      </c>
      <c r="J132" s="22">
        <v>2</v>
      </c>
      <c r="K132" s="22">
        <v>6</v>
      </c>
      <c r="L132" s="22">
        <f>IF(J132, ROUND(K132/J132*100, 2),0)</f>
        <v>300</v>
      </c>
      <c r="M132" s="26" t="s">
        <v>219</v>
      </c>
      <c r="N132" s="27" t="s">
        <v>220</v>
      </c>
      <c r="O132" s="13">
        <v>99</v>
      </c>
      <c r="P132" s="22">
        <v>42</v>
      </c>
      <c r="Q132" s="22">
        <v>50</v>
      </c>
      <c r="R132" s="22">
        <f>IF(P132, ROUND(Q132/P132*100, 2),0)</f>
        <v>119.05</v>
      </c>
      <c r="S132" s="26" t="s">
        <v>219</v>
      </c>
      <c r="T132" s="27" t="s">
        <v>220</v>
      </c>
      <c r="U132" s="13">
        <v>99</v>
      </c>
      <c r="V132" s="22">
        <v>13</v>
      </c>
      <c r="W132" s="22">
        <v>7</v>
      </c>
      <c r="X132" s="22">
        <f>IF(V132, ROUND(W132/V132*100, 2),0)</f>
        <v>53.85</v>
      </c>
      <c r="Y132" s="26" t="s">
        <v>219</v>
      </c>
      <c r="Z132" s="27" t="s">
        <v>220</v>
      </c>
      <c r="AA132" s="13">
        <v>99</v>
      </c>
      <c r="AB132" s="22">
        <v>17</v>
      </c>
      <c r="AC132" s="22">
        <v>14</v>
      </c>
      <c r="AD132" s="22">
        <f>IF(AB132, ROUND(AC132/AB132*100, 2),0)</f>
        <v>82.35</v>
      </c>
      <c r="AE132" s="26" t="s">
        <v>219</v>
      </c>
      <c r="AF132" s="27" t="s">
        <v>220</v>
      </c>
      <c r="AG132" s="13">
        <v>99</v>
      </c>
      <c r="AH132" s="22">
        <v>0</v>
      </c>
      <c r="AI132" s="22">
        <v>7</v>
      </c>
      <c r="AJ132" s="22">
        <f>IF(AH132, ROUND(AI132/AH132*100, 2),0)</f>
        <v>0</v>
      </c>
      <c r="AK132" s="26" t="s">
        <v>219</v>
      </c>
      <c r="AL132" s="27" t="s">
        <v>220</v>
      </c>
      <c r="AM132" s="13">
        <v>99</v>
      </c>
      <c r="AN132" s="22">
        <v>0</v>
      </c>
      <c r="AO132" s="22">
        <v>0</v>
      </c>
      <c r="AP132" s="22">
        <f>IF(AN132, ROUND(AO132/AN132*100, 2),0)</f>
        <v>0</v>
      </c>
    </row>
    <row r="133" spans="1:42" ht="28.15" customHeight="1" x14ac:dyDescent="0.25">
      <c r="A133" s="16" t="s">
        <v>221</v>
      </c>
      <c r="B133" s="29" t="s">
        <v>222</v>
      </c>
      <c r="C133" s="18" t="s">
        <v>12</v>
      </c>
      <c r="D133" s="18"/>
      <c r="E133" s="18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</row>
    <row r="134" spans="1:42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SUM(OFFSET(D134,0,6),OFFSET(D134,0,12),OFFSET(D134,0,18),OFFSET(D134,0,24),OFFSET(D134,0,30),OFFSET(D134,0,36))</f>
        <v>11</v>
      </c>
      <c r="E134" s="22">
        <f ca="1">SUM(OFFSET(E134,0,6),OFFSET(E134,0,12),OFFSET(E134,0,18),OFFSET(E134,0,24),OFFSET(E134,0,30),OFFSET(E134,0,36))</f>
        <v>20</v>
      </c>
      <c r="F134" s="22">
        <f ca="1">IF(D134, ROUND(E134/D134*100, 2),0)</f>
        <v>181.82</v>
      </c>
      <c r="G134" s="20" t="s">
        <v>223</v>
      </c>
      <c r="H134" s="21" t="s">
        <v>224</v>
      </c>
      <c r="I134" s="13">
        <v>100</v>
      </c>
      <c r="J134" s="22">
        <v>1</v>
      </c>
      <c r="K134" s="22">
        <v>0</v>
      </c>
      <c r="L134" s="22">
        <f>IF(J134, ROUND(K134/J134*100, 2),0)</f>
        <v>0</v>
      </c>
      <c r="M134" s="20" t="s">
        <v>223</v>
      </c>
      <c r="N134" s="21" t="s">
        <v>224</v>
      </c>
      <c r="O134" s="13">
        <v>100</v>
      </c>
      <c r="P134" s="22">
        <v>3</v>
      </c>
      <c r="Q134" s="22">
        <v>5</v>
      </c>
      <c r="R134" s="22">
        <f>IF(P134, ROUND(Q134/P134*100, 2),0)</f>
        <v>166.67</v>
      </c>
      <c r="S134" s="20" t="s">
        <v>223</v>
      </c>
      <c r="T134" s="21" t="s">
        <v>224</v>
      </c>
      <c r="U134" s="13">
        <v>100</v>
      </c>
      <c r="V134" s="22">
        <v>3</v>
      </c>
      <c r="W134" s="22">
        <v>3</v>
      </c>
      <c r="X134" s="22">
        <f>IF(V134, ROUND(W134/V134*100, 2),0)</f>
        <v>100</v>
      </c>
      <c r="Y134" s="20" t="s">
        <v>223</v>
      </c>
      <c r="Z134" s="21" t="s">
        <v>224</v>
      </c>
      <c r="AA134" s="13">
        <v>100</v>
      </c>
      <c r="AB134" s="22">
        <v>2</v>
      </c>
      <c r="AC134" s="22">
        <v>6</v>
      </c>
      <c r="AD134" s="22">
        <f>IF(AB134, ROUND(AC134/AB134*100, 2),0)</f>
        <v>300</v>
      </c>
      <c r="AE134" s="20" t="s">
        <v>223</v>
      </c>
      <c r="AF134" s="21" t="s">
        <v>224</v>
      </c>
      <c r="AG134" s="13">
        <v>100</v>
      </c>
      <c r="AH134" s="22">
        <v>1</v>
      </c>
      <c r="AI134" s="22">
        <v>5</v>
      </c>
      <c r="AJ134" s="22">
        <f>IF(AH134, ROUND(AI134/AH134*100, 2),0)</f>
        <v>500</v>
      </c>
      <c r="AK134" s="20" t="s">
        <v>223</v>
      </c>
      <c r="AL134" s="21" t="s">
        <v>224</v>
      </c>
      <c r="AM134" s="13">
        <v>100</v>
      </c>
      <c r="AN134" s="22">
        <v>1</v>
      </c>
      <c r="AO134" s="22">
        <v>1</v>
      </c>
      <c r="AP134" s="22">
        <f>IF(AN134, ROUND(AO134/AN134*100, 2),0)</f>
        <v>100</v>
      </c>
    </row>
    <row r="135" spans="1:42" ht="19.350000000000001" customHeight="1" x14ac:dyDescent="0.25">
      <c r="A135" s="23"/>
      <c r="B135" s="24" t="s">
        <v>225</v>
      </c>
      <c r="C135" s="18" t="s">
        <v>12</v>
      </c>
      <c r="D135" s="18"/>
      <c r="E135" s="18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</row>
    <row r="136" spans="1:42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45">SUM(OFFSET(D136,0,6),OFFSET(D136,0,12),OFFSET(D136,0,18),OFFSET(D136,0,24),OFFSET(D136,0,30),OFFSET(D136,0,36))</f>
        <v>1</v>
      </c>
      <c r="E136" s="22">
        <f t="shared" ca="1" si="45"/>
        <v>1</v>
      </c>
      <c r="F136" s="22">
        <f ca="1">IF(D136, ROUND(E136/D136*100, 2),0)</f>
        <v>100</v>
      </c>
      <c r="G136" s="26" t="s">
        <v>226</v>
      </c>
      <c r="H136" s="30" t="s">
        <v>227</v>
      </c>
      <c r="I136" s="13">
        <v>101</v>
      </c>
      <c r="J136" s="22">
        <v>0</v>
      </c>
      <c r="K136" s="22">
        <v>0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1</v>
      </c>
      <c r="Q136" s="22">
        <v>0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1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0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0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0</v>
      </c>
      <c r="AP136" s="22">
        <f>IF(AN136, ROUND(AO136/AN136*100, 2),0)</f>
        <v>0</v>
      </c>
    </row>
    <row r="137" spans="1:42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45"/>
        <v>0</v>
      </c>
      <c r="E137" s="22">
        <f t="shared" ca="1" si="4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</row>
    <row r="138" spans="1:42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45"/>
        <v>166</v>
      </c>
      <c r="E138" s="22">
        <f t="shared" ca="1" si="45"/>
        <v>226</v>
      </c>
      <c r="F138" s="22">
        <f ca="1">IF(D138, ROUND(E138/D138*100, 2),0)</f>
        <v>136.13999999999999</v>
      </c>
      <c r="G138" s="20" t="s">
        <v>230</v>
      </c>
      <c r="H138" s="21" t="s">
        <v>231</v>
      </c>
      <c r="I138" s="13">
        <v>103</v>
      </c>
      <c r="J138" s="22">
        <v>16</v>
      </c>
      <c r="K138" s="22">
        <v>19</v>
      </c>
      <c r="L138" s="22">
        <f>IF(J138, ROUND(K138/J138*100, 2),0)</f>
        <v>118.75</v>
      </c>
      <c r="M138" s="20" t="s">
        <v>230</v>
      </c>
      <c r="N138" s="21" t="s">
        <v>231</v>
      </c>
      <c r="O138" s="13">
        <v>103</v>
      </c>
      <c r="P138" s="22">
        <v>10</v>
      </c>
      <c r="Q138" s="22">
        <v>13</v>
      </c>
      <c r="R138" s="22">
        <f>IF(P138, ROUND(Q138/P138*100, 2),0)</f>
        <v>130</v>
      </c>
      <c r="S138" s="20" t="s">
        <v>230</v>
      </c>
      <c r="T138" s="21" t="s">
        <v>231</v>
      </c>
      <c r="U138" s="13">
        <v>103</v>
      </c>
      <c r="V138" s="22">
        <v>31</v>
      </c>
      <c r="W138" s="22">
        <v>34</v>
      </c>
      <c r="X138" s="22">
        <f>IF(V138, ROUND(W138/V138*100, 2),0)</f>
        <v>109.68</v>
      </c>
      <c r="Y138" s="20" t="s">
        <v>230</v>
      </c>
      <c r="Z138" s="21" t="s">
        <v>231</v>
      </c>
      <c r="AA138" s="13">
        <v>103</v>
      </c>
      <c r="AB138" s="22">
        <v>51</v>
      </c>
      <c r="AC138" s="22">
        <v>63</v>
      </c>
      <c r="AD138" s="22">
        <f>IF(AB138, ROUND(AC138/AB138*100, 2),0)</f>
        <v>123.53</v>
      </c>
      <c r="AE138" s="20" t="s">
        <v>230</v>
      </c>
      <c r="AF138" s="21" t="s">
        <v>231</v>
      </c>
      <c r="AG138" s="13">
        <v>103</v>
      </c>
      <c r="AH138" s="22">
        <v>11</v>
      </c>
      <c r="AI138" s="22">
        <v>58</v>
      </c>
      <c r="AJ138" s="22">
        <f>IF(AH138, ROUND(AI138/AH138*100, 2),0)</f>
        <v>527.27</v>
      </c>
      <c r="AK138" s="20" t="s">
        <v>230</v>
      </c>
      <c r="AL138" s="21" t="s">
        <v>231</v>
      </c>
      <c r="AM138" s="13">
        <v>103</v>
      </c>
      <c r="AN138" s="22">
        <v>47</v>
      </c>
      <c r="AO138" s="22">
        <v>39</v>
      </c>
      <c r="AP138" s="22">
        <f>IF(AN138, ROUND(AO138/AN138*100, 2),0)</f>
        <v>82.98</v>
      </c>
    </row>
    <row r="139" spans="1:42" ht="19.350000000000001" customHeight="1" x14ac:dyDescent="0.25">
      <c r="A139" s="23"/>
      <c r="B139" s="24" t="s">
        <v>225</v>
      </c>
      <c r="C139" s="18" t="s">
        <v>12</v>
      </c>
      <c r="D139" s="18"/>
      <c r="E139" s="18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</row>
    <row r="140" spans="1:42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46">SUM(OFFSET(D140,0,6),OFFSET(D140,0,12),OFFSET(D140,0,18),OFFSET(D140,0,24),OFFSET(D140,0,30),OFFSET(D140,0,36))</f>
        <v>9</v>
      </c>
      <c r="E140" s="22">
        <f t="shared" ca="1" si="46"/>
        <v>8</v>
      </c>
      <c r="F140" s="22">
        <f ca="1">IF(D140, ROUND(E140/D140*100, 2),0)</f>
        <v>88.89</v>
      </c>
      <c r="G140" s="26" t="s">
        <v>232</v>
      </c>
      <c r="H140" s="30" t="s">
        <v>227</v>
      </c>
      <c r="I140" s="13">
        <v>104</v>
      </c>
      <c r="J140" s="22">
        <v>0</v>
      </c>
      <c r="K140" s="22">
        <v>1</v>
      </c>
      <c r="L140" s="22">
        <f>IF(J140, ROUND(K140/J140*100, 2),0)</f>
        <v>0</v>
      </c>
      <c r="M140" s="26" t="s">
        <v>232</v>
      </c>
      <c r="N140" s="30" t="s">
        <v>227</v>
      </c>
      <c r="O140" s="13">
        <v>104</v>
      </c>
      <c r="P140" s="22">
        <v>3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4</v>
      </c>
      <c r="W140" s="22">
        <v>0</v>
      </c>
      <c r="X140" s="22">
        <f>IF(V140, ROUND(W140/V140*100, 2),0)</f>
        <v>0</v>
      </c>
      <c r="Y140" s="26" t="s">
        <v>232</v>
      </c>
      <c r="Z140" s="30" t="s">
        <v>227</v>
      </c>
      <c r="AA140" s="13">
        <v>104</v>
      </c>
      <c r="AB140" s="22">
        <v>2</v>
      </c>
      <c r="AC140" s="22">
        <v>5</v>
      </c>
      <c r="AD140" s="22">
        <f>IF(AB140, ROUND(AC140/AB140*100, 2),0)</f>
        <v>250</v>
      </c>
      <c r="AE140" s="26" t="s">
        <v>232</v>
      </c>
      <c r="AF140" s="30" t="s">
        <v>227</v>
      </c>
      <c r="AG140" s="13">
        <v>104</v>
      </c>
      <c r="AH140" s="22">
        <v>0</v>
      </c>
      <c r="AI140" s="22">
        <v>2</v>
      </c>
      <c r="AJ140" s="22">
        <f>IF(AH140, ROUND(AI140/AH140*100, 2),0)</f>
        <v>0</v>
      </c>
      <c r="AK140" s="26" t="s">
        <v>232</v>
      </c>
      <c r="AL140" s="30" t="s">
        <v>227</v>
      </c>
      <c r="AM140" s="13">
        <v>104</v>
      </c>
      <c r="AN140" s="22">
        <v>0</v>
      </c>
      <c r="AO140" s="22">
        <v>0</v>
      </c>
      <c r="AP140" s="22">
        <f>IF(AN140, ROUND(AO140/AN140*100, 2),0)</f>
        <v>0</v>
      </c>
    </row>
    <row r="141" spans="1:42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46"/>
        <v>1</v>
      </c>
      <c r="E141" s="22">
        <f t="shared" ca="1" si="4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1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</row>
    <row r="142" spans="1:42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46"/>
        <v>241</v>
      </c>
      <c r="E142" s="22">
        <f t="shared" ca="1" si="46"/>
        <v>293</v>
      </c>
      <c r="F142" s="22">
        <f ca="1">IF(D142, ROUND(E142/D142*100, 2),0)</f>
        <v>121.58</v>
      </c>
      <c r="G142" s="20" t="s">
        <v>234</v>
      </c>
      <c r="H142" s="21" t="s">
        <v>235</v>
      </c>
      <c r="I142" s="13">
        <v>106</v>
      </c>
      <c r="J142" s="22">
        <v>10</v>
      </c>
      <c r="K142" s="22">
        <v>9</v>
      </c>
      <c r="L142" s="22">
        <f>IF(J142, ROUND(K142/J142*100, 2),0)</f>
        <v>90</v>
      </c>
      <c r="M142" s="20" t="s">
        <v>234</v>
      </c>
      <c r="N142" s="21" t="s">
        <v>235</v>
      </c>
      <c r="O142" s="13">
        <v>106</v>
      </c>
      <c r="P142" s="22">
        <v>67</v>
      </c>
      <c r="Q142" s="22">
        <v>67</v>
      </c>
      <c r="R142" s="22">
        <f>IF(P142, ROUND(Q142/P142*100, 2),0)</f>
        <v>100</v>
      </c>
      <c r="S142" s="20" t="s">
        <v>234</v>
      </c>
      <c r="T142" s="21" t="s">
        <v>235</v>
      </c>
      <c r="U142" s="13">
        <v>106</v>
      </c>
      <c r="V142" s="22">
        <v>30</v>
      </c>
      <c r="W142" s="22">
        <v>22</v>
      </c>
      <c r="X142" s="22">
        <f>IF(V142, ROUND(W142/V142*100, 2),0)</f>
        <v>73.33</v>
      </c>
      <c r="Y142" s="20" t="s">
        <v>234</v>
      </c>
      <c r="Z142" s="21" t="s">
        <v>235</v>
      </c>
      <c r="AA142" s="13">
        <v>106</v>
      </c>
      <c r="AB142" s="22">
        <v>48</v>
      </c>
      <c r="AC142" s="22">
        <v>61</v>
      </c>
      <c r="AD142" s="22">
        <f>IF(AB142, ROUND(AC142/AB142*100, 2),0)</f>
        <v>127.08</v>
      </c>
      <c r="AE142" s="20" t="s">
        <v>234</v>
      </c>
      <c r="AF142" s="21" t="s">
        <v>235</v>
      </c>
      <c r="AG142" s="13">
        <v>106</v>
      </c>
      <c r="AH142" s="22">
        <v>57</v>
      </c>
      <c r="AI142" s="22">
        <v>101</v>
      </c>
      <c r="AJ142" s="22">
        <f>IF(AH142, ROUND(AI142/AH142*100, 2),0)</f>
        <v>177.19</v>
      </c>
      <c r="AK142" s="20" t="s">
        <v>234</v>
      </c>
      <c r="AL142" s="21" t="s">
        <v>235</v>
      </c>
      <c r="AM142" s="13">
        <v>106</v>
      </c>
      <c r="AN142" s="22">
        <v>29</v>
      </c>
      <c r="AO142" s="22">
        <v>33</v>
      </c>
      <c r="AP142" s="22">
        <f>IF(AN142, ROUND(AO142/AN142*100, 2),0)</f>
        <v>113.79</v>
      </c>
    </row>
    <row r="143" spans="1:42" ht="19.350000000000001" customHeight="1" x14ac:dyDescent="0.25">
      <c r="A143" s="23"/>
      <c r="B143" s="24" t="s">
        <v>225</v>
      </c>
      <c r="C143" s="18" t="s">
        <v>12</v>
      </c>
      <c r="D143" s="18"/>
      <c r="E143" s="18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</row>
    <row r="144" spans="1:42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47">SUM(OFFSET(D144,0,6),OFFSET(D144,0,12),OFFSET(D144,0,18),OFFSET(D144,0,24),OFFSET(D144,0,30),OFFSET(D144,0,36))</f>
        <v>26</v>
      </c>
      <c r="E144" s="22">
        <f t="shared" ca="1" si="47"/>
        <v>23</v>
      </c>
      <c r="F144" s="22">
        <f ca="1">IF(D144, ROUND(E144/D144*100, 2),0)</f>
        <v>88.46</v>
      </c>
      <c r="G144" s="26" t="s">
        <v>236</v>
      </c>
      <c r="H144" s="30" t="s">
        <v>227</v>
      </c>
      <c r="I144" s="13">
        <v>107</v>
      </c>
      <c r="J144" s="22">
        <v>2</v>
      </c>
      <c r="K144" s="22">
        <v>2</v>
      </c>
      <c r="L144" s="22">
        <f>IF(J144, ROUND(K144/J144*100, 2),0)</f>
        <v>100</v>
      </c>
      <c r="M144" s="26" t="s">
        <v>236</v>
      </c>
      <c r="N144" s="30" t="s">
        <v>227</v>
      </c>
      <c r="O144" s="13">
        <v>107</v>
      </c>
      <c r="P144" s="22">
        <v>15</v>
      </c>
      <c r="Q144" s="22">
        <v>12</v>
      </c>
      <c r="R144" s="22">
        <f>IF(P144, ROUND(Q144/P144*100, 2),0)</f>
        <v>80</v>
      </c>
      <c r="S144" s="26" t="s">
        <v>236</v>
      </c>
      <c r="T144" s="30" t="s">
        <v>227</v>
      </c>
      <c r="U144" s="13">
        <v>107</v>
      </c>
      <c r="V144" s="22">
        <v>3</v>
      </c>
      <c r="W144" s="22">
        <v>0</v>
      </c>
      <c r="X144" s="22">
        <f>IF(V144, ROUND(W144/V144*100, 2),0)</f>
        <v>0</v>
      </c>
      <c r="Y144" s="26" t="s">
        <v>236</v>
      </c>
      <c r="Z144" s="30" t="s">
        <v>227</v>
      </c>
      <c r="AA144" s="13">
        <v>107</v>
      </c>
      <c r="AB144" s="22">
        <v>4</v>
      </c>
      <c r="AC144" s="22">
        <v>5</v>
      </c>
      <c r="AD144" s="22">
        <f>IF(AB144, ROUND(AC144/AB144*100, 2),0)</f>
        <v>125</v>
      </c>
      <c r="AE144" s="26" t="s">
        <v>236</v>
      </c>
      <c r="AF144" s="30" t="s">
        <v>227</v>
      </c>
      <c r="AG144" s="13">
        <v>107</v>
      </c>
      <c r="AH144" s="22">
        <v>0</v>
      </c>
      <c r="AI144" s="22">
        <v>4</v>
      </c>
      <c r="AJ144" s="22">
        <f>IF(AH144, ROUND(AI144/AH144*100, 2),0)</f>
        <v>0</v>
      </c>
      <c r="AK144" s="26" t="s">
        <v>236</v>
      </c>
      <c r="AL144" s="30" t="s">
        <v>227</v>
      </c>
      <c r="AM144" s="13">
        <v>107</v>
      </c>
      <c r="AN144" s="22">
        <v>2</v>
      </c>
      <c r="AO144" s="22">
        <v>0</v>
      </c>
      <c r="AP144" s="22">
        <f>IF(AN144, ROUND(AO144/AN144*100, 2),0)</f>
        <v>0</v>
      </c>
    </row>
    <row r="145" spans="1:42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47"/>
        <v>0</v>
      </c>
      <c r="E145" s="22">
        <f t="shared" ca="1" si="47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</row>
    <row r="146" spans="1:42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47"/>
        <v>182</v>
      </c>
      <c r="E146" s="22">
        <f t="shared" ca="1" si="47"/>
        <v>244</v>
      </c>
      <c r="F146" s="22">
        <f ca="1">IF(D146, ROUND(E146/D146*100, 2),0)</f>
        <v>134.07</v>
      </c>
      <c r="G146" s="20" t="s">
        <v>238</v>
      </c>
      <c r="H146" s="21" t="s">
        <v>239</v>
      </c>
      <c r="I146" s="13">
        <v>109</v>
      </c>
      <c r="J146" s="22">
        <v>0</v>
      </c>
      <c r="K146" s="22">
        <v>1</v>
      </c>
      <c r="L146" s="22">
        <f>IF(J146, ROUND(K146/J146*100, 2),0)</f>
        <v>0</v>
      </c>
      <c r="M146" s="20" t="s">
        <v>238</v>
      </c>
      <c r="N146" s="21" t="s">
        <v>239</v>
      </c>
      <c r="O146" s="13">
        <v>109</v>
      </c>
      <c r="P146" s="22">
        <v>120</v>
      </c>
      <c r="Q146" s="22">
        <v>133</v>
      </c>
      <c r="R146" s="22">
        <f>IF(P146, ROUND(Q146/P146*100, 2),0)</f>
        <v>110.83</v>
      </c>
      <c r="S146" s="20" t="s">
        <v>238</v>
      </c>
      <c r="T146" s="21" t="s">
        <v>239</v>
      </c>
      <c r="U146" s="13">
        <v>109</v>
      </c>
      <c r="V146" s="22">
        <v>7</v>
      </c>
      <c r="W146" s="22">
        <v>84</v>
      </c>
      <c r="X146" s="22">
        <f>IF(V146, ROUND(W146/V146*100, 2),0)</f>
        <v>1200</v>
      </c>
      <c r="Y146" s="20" t="s">
        <v>238</v>
      </c>
      <c r="Z146" s="21" t="s">
        <v>239</v>
      </c>
      <c r="AA146" s="13">
        <v>109</v>
      </c>
      <c r="AB146" s="22">
        <v>25</v>
      </c>
      <c r="AC146" s="22">
        <v>10</v>
      </c>
      <c r="AD146" s="22">
        <f>IF(AB146, ROUND(AC146/AB146*100, 2),0)</f>
        <v>40</v>
      </c>
      <c r="AE146" s="20" t="s">
        <v>238</v>
      </c>
      <c r="AF146" s="21" t="s">
        <v>239</v>
      </c>
      <c r="AG146" s="13">
        <v>109</v>
      </c>
      <c r="AH146" s="22">
        <v>2</v>
      </c>
      <c r="AI146" s="22">
        <v>0</v>
      </c>
      <c r="AJ146" s="22">
        <f>IF(AH146, ROUND(AI146/AH146*100, 2),0)</f>
        <v>0</v>
      </c>
      <c r="AK146" s="20" t="s">
        <v>238</v>
      </c>
      <c r="AL146" s="21" t="s">
        <v>239</v>
      </c>
      <c r="AM146" s="13">
        <v>109</v>
      </c>
      <c r="AN146" s="22">
        <v>28</v>
      </c>
      <c r="AO146" s="22">
        <v>16</v>
      </c>
      <c r="AP146" s="22">
        <f>IF(AN146, ROUND(AO146/AN146*100, 2),0)</f>
        <v>57.14</v>
      </c>
    </row>
    <row r="147" spans="1:42" ht="19.350000000000001" customHeight="1" x14ac:dyDescent="0.25">
      <c r="A147" s="23"/>
      <c r="B147" s="32" t="s">
        <v>225</v>
      </c>
      <c r="C147" s="18" t="s">
        <v>12</v>
      </c>
      <c r="D147" s="18"/>
      <c r="E147" s="18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</row>
    <row r="148" spans="1:42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48">SUM(OFFSET(D148,0,6),OFFSET(D148,0,12),OFFSET(D148,0,18),OFFSET(D148,0,24),OFFSET(D148,0,30),OFFSET(D148,0,36))</f>
        <v>22</v>
      </c>
      <c r="E148" s="22">
        <f t="shared" ca="1" si="48"/>
        <v>17</v>
      </c>
      <c r="F148" s="22">
        <f ca="1">IF(D148, ROUND(E148/D148*100, 2),0)</f>
        <v>77.27</v>
      </c>
      <c r="G148" s="26" t="s">
        <v>240</v>
      </c>
      <c r="H148" s="30" t="s">
        <v>227</v>
      </c>
      <c r="I148" s="13">
        <v>110</v>
      </c>
      <c r="J148" s="22">
        <v>0</v>
      </c>
      <c r="K148" s="22">
        <v>0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19</v>
      </c>
      <c r="Q148" s="22">
        <v>15</v>
      </c>
      <c r="R148" s="22">
        <f>IF(P148, ROUND(Q148/P148*100, 2),0)</f>
        <v>78.95</v>
      </c>
      <c r="S148" s="26" t="s">
        <v>240</v>
      </c>
      <c r="T148" s="30" t="s">
        <v>227</v>
      </c>
      <c r="U148" s="13">
        <v>110</v>
      </c>
      <c r="V148" s="22">
        <v>3</v>
      </c>
      <c r="W148" s="22">
        <v>0</v>
      </c>
      <c r="X148" s="22">
        <f>IF(V148, ROUND(W148/V148*100, 2),0)</f>
        <v>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2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0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</row>
    <row r="149" spans="1:42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48"/>
        <v>0</v>
      </c>
      <c r="E149" s="22">
        <f t="shared" ca="1" si="4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</row>
    <row r="150" spans="1:42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48"/>
        <v>14</v>
      </c>
      <c r="E150" s="22">
        <f t="shared" ca="1" si="48"/>
        <v>81</v>
      </c>
      <c r="F150" s="22">
        <f ca="1">IF(D150, ROUND(E150/D150*100, 2),0)</f>
        <v>578.57000000000005</v>
      </c>
      <c r="G150" s="20" t="s">
        <v>242</v>
      </c>
      <c r="H150" s="28" t="s">
        <v>243</v>
      </c>
      <c r="I150" s="13">
        <v>112</v>
      </c>
      <c r="J150" s="22">
        <v>0</v>
      </c>
      <c r="K150" s="22">
        <v>3</v>
      </c>
      <c r="L150" s="22">
        <f>IF(J150, ROUND(K150/J150*100, 2),0)</f>
        <v>0</v>
      </c>
      <c r="M150" s="20" t="s">
        <v>242</v>
      </c>
      <c r="N150" s="28" t="s">
        <v>243</v>
      </c>
      <c r="O150" s="13">
        <v>112</v>
      </c>
      <c r="P150" s="22">
        <v>6</v>
      </c>
      <c r="Q150" s="22">
        <v>6</v>
      </c>
      <c r="R150" s="22">
        <f>IF(P150, ROUND(Q150/P150*100, 2),0)</f>
        <v>100</v>
      </c>
      <c r="S150" s="20" t="s">
        <v>242</v>
      </c>
      <c r="T150" s="28" t="s">
        <v>243</v>
      </c>
      <c r="U150" s="13">
        <v>112</v>
      </c>
      <c r="V150" s="22">
        <v>5</v>
      </c>
      <c r="W150" s="22">
        <v>44</v>
      </c>
      <c r="X150" s="22">
        <f>IF(V150, ROUND(W150/V150*100, 2),0)</f>
        <v>880</v>
      </c>
      <c r="Y150" s="20" t="s">
        <v>242</v>
      </c>
      <c r="Z150" s="28" t="s">
        <v>243</v>
      </c>
      <c r="AA150" s="13">
        <v>112</v>
      </c>
      <c r="AB150" s="22">
        <v>1</v>
      </c>
      <c r="AC150" s="22">
        <v>4</v>
      </c>
      <c r="AD150" s="22">
        <f>IF(AB150, ROUND(AC150/AB150*100, 2),0)</f>
        <v>400</v>
      </c>
      <c r="AE150" s="20" t="s">
        <v>242</v>
      </c>
      <c r="AF150" s="28" t="s">
        <v>243</v>
      </c>
      <c r="AG150" s="13">
        <v>112</v>
      </c>
      <c r="AH150" s="22">
        <v>0</v>
      </c>
      <c r="AI150" s="22">
        <v>21</v>
      </c>
      <c r="AJ150" s="22">
        <f>IF(AH150, ROUND(AI150/AH150*100, 2),0)</f>
        <v>0</v>
      </c>
      <c r="AK150" s="20" t="s">
        <v>242</v>
      </c>
      <c r="AL150" s="28" t="s">
        <v>243</v>
      </c>
      <c r="AM150" s="13">
        <v>112</v>
      </c>
      <c r="AN150" s="22">
        <v>2</v>
      </c>
      <c r="AO150" s="22">
        <v>3</v>
      </c>
      <c r="AP150" s="22">
        <f>IF(AN150, ROUND(AO150/AN150*100, 2),0)</f>
        <v>150</v>
      </c>
    </row>
    <row r="151" spans="1:42" ht="19.350000000000001" customHeight="1" x14ac:dyDescent="0.25">
      <c r="A151" s="23"/>
      <c r="B151" s="24" t="s">
        <v>244</v>
      </c>
      <c r="C151" s="18" t="s">
        <v>12</v>
      </c>
      <c r="D151" s="18"/>
      <c r="E151" s="18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</row>
    <row r="152" spans="1:42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49">SUM(OFFSET(D152,0,6),OFFSET(D152,0,12),OFFSET(D152,0,18),OFFSET(D152,0,24),OFFSET(D152,0,30),OFFSET(D152,0,36))</f>
        <v>0</v>
      </c>
      <c r="E152" s="22">
        <f t="shared" ca="1" si="49"/>
        <v>2</v>
      </c>
      <c r="F152" s="22">
        <f t="shared" ref="F152:F157" ca="1" si="50">IF(D152, ROUND(E152/D152*100, 2),0)</f>
        <v>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5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0</v>
      </c>
      <c r="R152" s="22">
        <f t="shared" ref="R152:R157" si="5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1</v>
      </c>
      <c r="X152" s="22">
        <f t="shared" ref="X152:X157" si="5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5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1</v>
      </c>
      <c r="AJ152" s="22">
        <f t="shared" ref="AJ152:AJ157" si="5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56">IF(AN152, ROUND(AO152/AN152*100, 2),0)</f>
        <v>0</v>
      </c>
    </row>
    <row r="153" spans="1:42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49"/>
        <v>4</v>
      </c>
      <c r="E153" s="22">
        <f t="shared" ca="1" si="49"/>
        <v>14</v>
      </c>
      <c r="F153" s="22">
        <f t="shared" ca="1" si="50"/>
        <v>350</v>
      </c>
      <c r="G153" s="26" t="s">
        <v>247</v>
      </c>
      <c r="H153" s="30" t="s">
        <v>248</v>
      </c>
      <c r="I153" s="13">
        <v>114</v>
      </c>
      <c r="J153" s="22">
        <v>0</v>
      </c>
      <c r="K153" s="22">
        <v>2</v>
      </c>
      <c r="L153" s="22">
        <f t="shared" si="51"/>
        <v>0</v>
      </c>
      <c r="M153" s="26" t="s">
        <v>247</v>
      </c>
      <c r="N153" s="30" t="s">
        <v>248</v>
      </c>
      <c r="O153" s="13">
        <v>114</v>
      </c>
      <c r="P153" s="22">
        <v>1</v>
      </c>
      <c r="Q153" s="22">
        <v>1</v>
      </c>
      <c r="R153" s="22">
        <f t="shared" si="52"/>
        <v>100</v>
      </c>
      <c r="S153" s="26" t="s">
        <v>247</v>
      </c>
      <c r="T153" s="30" t="s">
        <v>248</v>
      </c>
      <c r="U153" s="13">
        <v>114</v>
      </c>
      <c r="V153" s="22">
        <v>2</v>
      </c>
      <c r="W153" s="22">
        <v>6</v>
      </c>
      <c r="X153" s="22">
        <f t="shared" si="53"/>
        <v>300</v>
      </c>
      <c r="Y153" s="26" t="s">
        <v>247</v>
      </c>
      <c r="Z153" s="30" t="s">
        <v>248</v>
      </c>
      <c r="AA153" s="13">
        <v>114</v>
      </c>
      <c r="AB153" s="22">
        <v>1</v>
      </c>
      <c r="AC153" s="22">
        <v>1</v>
      </c>
      <c r="AD153" s="22">
        <f t="shared" si="54"/>
        <v>100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4</v>
      </c>
      <c r="AJ153" s="22">
        <f t="shared" si="55"/>
        <v>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56"/>
        <v>0</v>
      </c>
    </row>
    <row r="154" spans="1:42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49"/>
        <v>8</v>
      </c>
      <c r="E154" s="22">
        <f t="shared" ca="1" si="49"/>
        <v>20</v>
      </c>
      <c r="F154" s="22">
        <f t="shared" ca="1" si="50"/>
        <v>250</v>
      </c>
      <c r="G154" s="26" t="s">
        <v>249</v>
      </c>
      <c r="H154" s="30" t="s">
        <v>250</v>
      </c>
      <c r="I154" s="13">
        <v>115</v>
      </c>
      <c r="J154" s="22">
        <v>0</v>
      </c>
      <c r="K154" s="22">
        <v>1</v>
      </c>
      <c r="L154" s="22">
        <f t="shared" si="51"/>
        <v>0</v>
      </c>
      <c r="M154" s="26" t="s">
        <v>249</v>
      </c>
      <c r="N154" s="30" t="s">
        <v>250</v>
      </c>
      <c r="O154" s="13">
        <v>115</v>
      </c>
      <c r="P154" s="22">
        <v>5</v>
      </c>
      <c r="Q154" s="22">
        <v>0</v>
      </c>
      <c r="R154" s="22">
        <f t="shared" si="52"/>
        <v>0</v>
      </c>
      <c r="S154" s="26" t="s">
        <v>249</v>
      </c>
      <c r="T154" s="30" t="s">
        <v>250</v>
      </c>
      <c r="U154" s="13">
        <v>115</v>
      </c>
      <c r="V154" s="22">
        <v>1</v>
      </c>
      <c r="W154" s="22">
        <v>5</v>
      </c>
      <c r="X154" s="22">
        <f t="shared" si="53"/>
        <v>500</v>
      </c>
      <c r="Y154" s="26" t="s">
        <v>249</v>
      </c>
      <c r="Z154" s="30" t="s">
        <v>250</v>
      </c>
      <c r="AA154" s="13">
        <v>115</v>
      </c>
      <c r="AB154" s="22">
        <v>0</v>
      </c>
      <c r="AC154" s="22">
        <v>1</v>
      </c>
      <c r="AD154" s="22">
        <f t="shared" si="54"/>
        <v>0</v>
      </c>
      <c r="AE154" s="26" t="s">
        <v>249</v>
      </c>
      <c r="AF154" s="30" t="s">
        <v>250</v>
      </c>
      <c r="AG154" s="13">
        <v>115</v>
      </c>
      <c r="AH154" s="22">
        <v>0</v>
      </c>
      <c r="AI154" s="22">
        <v>13</v>
      </c>
      <c r="AJ154" s="22">
        <f t="shared" si="55"/>
        <v>0</v>
      </c>
      <c r="AK154" s="26" t="s">
        <v>249</v>
      </c>
      <c r="AL154" s="30" t="s">
        <v>250</v>
      </c>
      <c r="AM154" s="13">
        <v>115</v>
      </c>
      <c r="AN154" s="22">
        <v>2</v>
      </c>
      <c r="AO154" s="22">
        <v>0</v>
      </c>
      <c r="AP154" s="22">
        <f t="shared" si="56"/>
        <v>0</v>
      </c>
    </row>
    <row r="155" spans="1:42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49"/>
        <v>2</v>
      </c>
      <c r="E155" s="22">
        <f t="shared" ca="1" si="49"/>
        <v>54</v>
      </c>
      <c r="F155" s="22">
        <f t="shared" ca="1" si="50"/>
        <v>2700</v>
      </c>
      <c r="G155" s="26" t="s">
        <v>251</v>
      </c>
      <c r="H155" s="30" t="s">
        <v>252</v>
      </c>
      <c r="I155" s="13">
        <v>116</v>
      </c>
      <c r="J155" s="22">
        <v>0</v>
      </c>
      <c r="K155" s="22">
        <v>0</v>
      </c>
      <c r="L155" s="22">
        <f t="shared" si="51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5</v>
      </c>
      <c r="R155" s="22">
        <f t="shared" si="52"/>
        <v>0</v>
      </c>
      <c r="S155" s="26" t="s">
        <v>251</v>
      </c>
      <c r="T155" s="30" t="s">
        <v>252</v>
      </c>
      <c r="U155" s="13">
        <v>116</v>
      </c>
      <c r="V155" s="22">
        <v>2</v>
      </c>
      <c r="W155" s="22">
        <v>41</v>
      </c>
      <c r="X155" s="22">
        <f t="shared" si="53"/>
        <v>2050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2</v>
      </c>
      <c r="AD155" s="22">
        <f t="shared" si="54"/>
        <v>0</v>
      </c>
      <c r="AE155" s="26" t="s">
        <v>251</v>
      </c>
      <c r="AF155" s="30" t="s">
        <v>252</v>
      </c>
      <c r="AG155" s="13">
        <v>116</v>
      </c>
      <c r="AH155" s="22">
        <v>0</v>
      </c>
      <c r="AI155" s="22">
        <v>3</v>
      </c>
      <c r="AJ155" s="22">
        <f t="shared" si="55"/>
        <v>0</v>
      </c>
      <c r="AK155" s="26" t="s">
        <v>251</v>
      </c>
      <c r="AL155" s="30" t="s">
        <v>252</v>
      </c>
      <c r="AM155" s="13">
        <v>116</v>
      </c>
      <c r="AN155" s="22">
        <v>0</v>
      </c>
      <c r="AO155" s="22">
        <v>3</v>
      </c>
      <c r="AP155" s="22">
        <f t="shared" si="56"/>
        <v>0</v>
      </c>
    </row>
    <row r="156" spans="1:42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49"/>
        <v>254</v>
      </c>
      <c r="E156" s="22">
        <f t="shared" ca="1" si="49"/>
        <v>265</v>
      </c>
      <c r="F156" s="22">
        <f t="shared" ca="1" si="50"/>
        <v>104.33</v>
      </c>
      <c r="G156" s="20" t="s">
        <v>253</v>
      </c>
      <c r="H156" s="28" t="s">
        <v>254</v>
      </c>
      <c r="I156" s="13">
        <v>117</v>
      </c>
      <c r="J156" s="22">
        <v>8</v>
      </c>
      <c r="K156" s="22">
        <v>13</v>
      </c>
      <c r="L156" s="22">
        <f t="shared" si="51"/>
        <v>162.5</v>
      </c>
      <c r="M156" s="20" t="s">
        <v>253</v>
      </c>
      <c r="N156" s="28" t="s">
        <v>254</v>
      </c>
      <c r="O156" s="13">
        <v>117</v>
      </c>
      <c r="P156" s="22">
        <v>62</v>
      </c>
      <c r="Q156" s="22">
        <v>44</v>
      </c>
      <c r="R156" s="22">
        <f t="shared" si="52"/>
        <v>70.97</v>
      </c>
      <c r="S156" s="20" t="s">
        <v>253</v>
      </c>
      <c r="T156" s="28" t="s">
        <v>254</v>
      </c>
      <c r="U156" s="13">
        <v>117</v>
      </c>
      <c r="V156" s="22">
        <v>26</v>
      </c>
      <c r="W156" s="22">
        <v>64</v>
      </c>
      <c r="X156" s="22">
        <f t="shared" si="53"/>
        <v>246.15</v>
      </c>
      <c r="Y156" s="20" t="s">
        <v>253</v>
      </c>
      <c r="Z156" s="28" t="s">
        <v>254</v>
      </c>
      <c r="AA156" s="13">
        <v>117</v>
      </c>
      <c r="AB156" s="22">
        <v>46</v>
      </c>
      <c r="AC156" s="22">
        <v>39</v>
      </c>
      <c r="AD156" s="22">
        <f t="shared" si="54"/>
        <v>84.78</v>
      </c>
      <c r="AE156" s="20" t="s">
        <v>253</v>
      </c>
      <c r="AF156" s="28" t="s">
        <v>254</v>
      </c>
      <c r="AG156" s="13">
        <v>117</v>
      </c>
      <c r="AH156" s="22">
        <v>67</v>
      </c>
      <c r="AI156" s="22">
        <v>57</v>
      </c>
      <c r="AJ156" s="22">
        <f t="shared" si="55"/>
        <v>85.07</v>
      </c>
      <c r="AK156" s="20" t="s">
        <v>253</v>
      </c>
      <c r="AL156" s="28" t="s">
        <v>254</v>
      </c>
      <c r="AM156" s="13">
        <v>117</v>
      </c>
      <c r="AN156" s="22">
        <v>45</v>
      </c>
      <c r="AO156" s="22">
        <v>48</v>
      </c>
      <c r="AP156" s="22">
        <f t="shared" si="56"/>
        <v>106.67</v>
      </c>
    </row>
    <row r="157" spans="1:42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49"/>
        <v>167</v>
      </c>
      <c r="E157" s="22">
        <f t="shared" ca="1" si="49"/>
        <v>194</v>
      </c>
      <c r="F157" s="22">
        <f t="shared" ca="1" si="50"/>
        <v>116.17</v>
      </c>
      <c r="G157" s="26" t="s">
        <v>255</v>
      </c>
      <c r="H157" s="27" t="s">
        <v>256</v>
      </c>
      <c r="I157" s="13">
        <v>118</v>
      </c>
      <c r="J157" s="22">
        <v>7</v>
      </c>
      <c r="K157" s="22">
        <v>13</v>
      </c>
      <c r="L157" s="22">
        <f t="shared" si="51"/>
        <v>185.71</v>
      </c>
      <c r="M157" s="26" t="s">
        <v>255</v>
      </c>
      <c r="N157" s="27" t="s">
        <v>256</v>
      </c>
      <c r="O157" s="13">
        <v>118</v>
      </c>
      <c r="P157" s="22">
        <v>55</v>
      </c>
      <c r="Q157" s="22">
        <v>43</v>
      </c>
      <c r="R157" s="22">
        <f t="shared" si="52"/>
        <v>78.180000000000007</v>
      </c>
      <c r="S157" s="26" t="s">
        <v>255</v>
      </c>
      <c r="T157" s="27" t="s">
        <v>256</v>
      </c>
      <c r="U157" s="13">
        <v>118</v>
      </c>
      <c r="V157" s="22">
        <v>21</v>
      </c>
      <c r="W157" s="22">
        <v>17</v>
      </c>
      <c r="X157" s="22">
        <f t="shared" si="53"/>
        <v>80.95</v>
      </c>
      <c r="Y157" s="26" t="s">
        <v>255</v>
      </c>
      <c r="Z157" s="27" t="s">
        <v>256</v>
      </c>
      <c r="AA157" s="13">
        <v>118</v>
      </c>
      <c r="AB157" s="22">
        <v>37</v>
      </c>
      <c r="AC157" s="22">
        <v>38</v>
      </c>
      <c r="AD157" s="22">
        <f t="shared" si="54"/>
        <v>102.7</v>
      </c>
      <c r="AE157" s="26" t="s">
        <v>255</v>
      </c>
      <c r="AF157" s="27" t="s">
        <v>256</v>
      </c>
      <c r="AG157" s="13">
        <v>118</v>
      </c>
      <c r="AH157" s="22">
        <v>2</v>
      </c>
      <c r="AI157" s="22">
        <v>47</v>
      </c>
      <c r="AJ157" s="22">
        <f t="shared" si="55"/>
        <v>2350</v>
      </c>
      <c r="AK157" s="26" t="s">
        <v>255</v>
      </c>
      <c r="AL157" s="27" t="s">
        <v>256</v>
      </c>
      <c r="AM157" s="13">
        <v>118</v>
      </c>
      <c r="AN157" s="22">
        <v>45</v>
      </c>
      <c r="AO157" s="22">
        <v>36</v>
      </c>
      <c r="AP157" s="22">
        <f t="shared" si="56"/>
        <v>80</v>
      </c>
    </row>
    <row r="158" spans="1:42" ht="15.4" customHeight="1" x14ac:dyDescent="0.25">
      <c r="A158" s="16" t="s">
        <v>257</v>
      </c>
      <c r="B158" s="17" t="s">
        <v>258</v>
      </c>
      <c r="C158" s="18" t="s">
        <v>12</v>
      </c>
      <c r="D158" s="18"/>
      <c r="E158" s="18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</row>
    <row r="159" spans="1:42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SUM(OFFSET(D159,0,6),OFFSET(D159,0,12),OFFSET(D159,0,18),OFFSET(D159,0,24),OFFSET(D159,0,30),OFFSET(D159,0,36))</f>
        <v>338</v>
      </c>
      <c r="E159" s="22">
        <f ca="1">SUM(OFFSET(E159,0,6),OFFSET(E159,0,12),OFFSET(E159,0,18),OFFSET(E159,0,24),OFFSET(E159,0,30),OFFSET(E159,0,36))</f>
        <v>168</v>
      </c>
      <c r="F159" s="22">
        <f ca="1">IF(D159, ROUND(E159/D159*100, 2),0)</f>
        <v>49.7</v>
      </c>
      <c r="G159" s="20" t="s">
        <v>259</v>
      </c>
      <c r="H159" s="28" t="s">
        <v>260</v>
      </c>
      <c r="I159" s="13">
        <v>119</v>
      </c>
      <c r="J159" s="22">
        <v>6</v>
      </c>
      <c r="K159" s="22">
        <v>9</v>
      </c>
      <c r="L159" s="22">
        <f>IF(J159, ROUND(K159/J159*100, 2),0)</f>
        <v>150</v>
      </c>
      <c r="M159" s="20" t="s">
        <v>259</v>
      </c>
      <c r="N159" s="28" t="s">
        <v>260</v>
      </c>
      <c r="O159" s="13">
        <v>119</v>
      </c>
      <c r="P159" s="22">
        <v>30</v>
      </c>
      <c r="Q159" s="22">
        <v>21</v>
      </c>
      <c r="R159" s="22">
        <f>IF(P159, ROUND(Q159/P159*100, 2),0)</f>
        <v>70</v>
      </c>
      <c r="S159" s="20" t="s">
        <v>259</v>
      </c>
      <c r="T159" s="28" t="s">
        <v>260</v>
      </c>
      <c r="U159" s="13">
        <v>119</v>
      </c>
      <c r="V159" s="22">
        <v>162</v>
      </c>
      <c r="W159" s="22">
        <v>76</v>
      </c>
      <c r="X159" s="22">
        <f>IF(V159, ROUND(W159/V159*100, 2),0)</f>
        <v>46.91</v>
      </c>
      <c r="Y159" s="20" t="s">
        <v>259</v>
      </c>
      <c r="Z159" s="28" t="s">
        <v>260</v>
      </c>
      <c r="AA159" s="13">
        <v>119</v>
      </c>
      <c r="AB159" s="22">
        <v>23</v>
      </c>
      <c r="AC159" s="22">
        <v>24</v>
      </c>
      <c r="AD159" s="22">
        <f>IF(AB159, ROUND(AC159/AB159*100, 2),0)</f>
        <v>104.35</v>
      </c>
      <c r="AE159" s="20" t="s">
        <v>259</v>
      </c>
      <c r="AF159" s="28" t="s">
        <v>260</v>
      </c>
      <c r="AG159" s="13">
        <v>119</v>
      </c>
      <c r="AH159" s="22">
        <v>67</v>
      </c>
      <c r="AI159" s="22">
        <v>38</v>
      </c>
      <c r="AJ159" s="22">
        <f>IF(AH159, ROUND(AI159/AH159*100, 2),0)</f>
        <v>56.72</v>
      </c>
      <c r="AK159" s="20" t="s">
        <v>259</v>
      </c>
      <c r="AL159" s="28" t="s">
        <v>260</v>
      </c>
      <c r="AM159" s="13">
        <v>119</v>
      </c>
      <c r="AN159" s="22">
        <v>50</v>
      </c>
      <c r="AO159" s="22">
        <v>0</v>
      </c>
      <c r="AP159" s="22">
        <f>IF(AN159, ROUND(AO159/AN159*100, 2),0)</f>
        <v>0</v>
      </c>
    </row>
    <row r="160" spans="1:42" ht="19.350000000000001" customHeight="1" x14ac:dyDescent="0.25">
      <c r="A160" s="23"/>
      <c r="B160" s="24" t="s">
        <v>261</v>
      </c>
      <c r="C160" s="18" t="s">
        <v>12</v>
      </c>
      <c r="D160" s="18"/>
      <c r="E160" s="18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</row>
    <row r="161" spans="1:42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57">SUM(OFFSET(D161,0,6),OFFSET(D161,0,12),OFFSET(D161,0,18),OFFSET(D161,0,24),OFFSET(D161,0,30),OFFSET(D161,0,36))</f>
        <v>1</v>
      </c>
      <c r="E161" s="22">
        <f t="shared" ca="1" si="57"/>
        <v>0</v>
      </c>
      <c r="F161" s="22">
        <f t="shared" ref="F161:F173" ca="1" si="58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1</v>
      </c>
      <c r="K161" s="22">
        <v>0</v>
      </c>
      <c r="L161" s="22">
        <f t="shared" ref="L161:L173" si="59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60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61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62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63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64">IF(AN161, ROUND(AO161/AN161*100, 2),0)</f>
        <v>0</v>
      </c>
    </row>
    <row r="162" spans="1:42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57"/>
        <v>4</v>
      </c>
      <c r="E162" s="22">
        <f t="shared" ca="1" si="57"/>
        <v>2</v>
      </c>
      <c r="F162" s="22">
        <f t="shared" ca="1" si="58"/>
        <v>50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0</v>
      </c>
      <c r="L162" s="22">
        <f t="shared" si="59"/>
        <v>0</v>
      </c>
      <c r="M162" s="26" t="s">
        <v>264</v>
      </c>
      <c r="N162" s="27" t="s">
        <v>265</v>
      </c>
      <c r="O162" s="13">
        <v>121</v>
      </c>
      <c r="P162" s="22">
        <v>2</v>
      </c>
      <c r="Q162" s="22">
        <v>0</v>
      </c>
      <c r="R162" s="22">
        <f t="shared" si="60"/>
        <v>0</v>
      </c>
      <c r="S162" s="26" t="s">
        <v>264</v>
      </c>
      <c r="T162" s="27" t="s">
        <v>265</v>
      </c>
      <c r="U162" s="13">
        <v>121</v>
      </c>
      <c r="V162" s="22">
        <v>2</v>
      </c>
      <c r="W162" s="22">
        <v>2</v>
      </c>
      <c r="X162" s="22">
        <f t="shared" si="61"/>
        <v>100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62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63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64"/>
        <v>0</v>
      </c>
    </row>
    <row r="163" spans="1:42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57"/>
        <v>0</v>
      </c>
      <c r="E163" s="22">
        <f t="shared" ca="1" si="57"/>
        <v>0</v>
      </c>
      <c r="F163" s="22">
        <f t="shared" ca="1" si="58"/>
        <v>0</v>
      </c>
      <c r="G163" s="26" t="s">
        <v>266</v>
      </c>
      <c r="H163" s="27" t="s">
        <v>267</v>
      </c>
      <c r="I163" s="13">
        <v>122</v>
      </c>
      <c r="J163" s="22">
        <v>0</v>
      </c>
      <c r="K163" s="22">
        <v>0</v>
      </c>
      <c r="L163" s="22">
        <f t="shared" si="59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60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61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62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63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64"/>
        <v>0</v>
      </c>
    </row>
    <row r="164" spans="1:42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57"/>
        <v>0</v>
      </c>
      <c r="E164" s="22">
        <f t="shared" ca="1" si="57"/>
        <v>0</v>
      </c>
      <c r="F164" s="22">
        <f t="shared" ca="1" si="58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59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60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61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62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63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64"/>
        <v>0</v>
      </c>
    </row>
    <row r="165" spans="1:42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57"/>
        <v>0</v>
      </c>
      <c r="E165" s="22">
        <f t="shared" ca="1" si="57"/>
        <v>0</v>
      </c>
      <c r="F165" s="22">
        <f t="shared" ca="1" si="58"/>
        <v>0</v>
      </c>
      <c r="G165" s="26" t="s">
        <v>270</v>
      </c>
      <c r="H165" s="27" t="s">
        <v>271</v>
      </c>
      <c r="I165" s="13">
        <v>124</v>
      </c>
      <c r="J165" s="22">
        <v>0</v>
      </c>
      <c r="K165" s="22">
        <v>0</v>
      </c>
      <c r="L165" s="22">
        <f t="shared" si="59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60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61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62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63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64"/>
        <v>0</v>
      </c>
    </row>
    <row r="166" spans="1:42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57"/>
        <v>166</v>
      </c>
      <c r="E166" s="22">
        <f t="shared" ca="1" si="57"/>
        <v>77</v>
      </c>
      <c r="F166" s="22">
        <f t="shared" ca="1" si="58"/>
        <v>46.39</v>
      </c>
      <c r="G166" s="26" t="s">
        <v>272</v>
      </c>
      <c r="H166" s="27" t="s">
        <v>273</v>
      </c>
      <c r="I166" s="13">
        <v>125</v>
      </c>
      <c r="J166" s="22">
        <v>3</v>
      </c>
      <c r="K166" s="22">
        <v>3</v>
      </c>
      <c r="L166" s="22">
        <f t="shared" si="59"/>
        <v>100</v>
      </c>
      <c r="M166" s="26" t="s">
        <v>272</v>
      </c>
      <c r="N166" s="27" t="s">
        <v>273</v>
      </c>
      <c r="O166" s="13">
        <v>125</v>
      </c>
      <c r="P166" s="22">
        <v>21</v>
      </c>
      <c r="Q166" s="22">
        <v>7</v>
      </c>
      <c r="R166" s="22">
        <f t="shared" si="60"/>
        <v>33.33</v>
      </c>
      <c r="S166" s="26" t="s">
        <v>272</v>
      </c>
      <c r="T166" s="27" t="s">
        <v>273</v>
      </c>
      <c r="U166" s="13">
        <v>125</v>
      </c>
      <c r="V166" s="22">
        <v>94</v>
      </c>
      <c r="W166" s="22">
        <v>45</v>
      </c>
      <c r="X166" s="22">
        <f t="shared" si="61"/>
        <v>47.87</v>
      </c>
      <c r="Y166" s="26" t="s">
        <v>272</v>
      </c>
      <c r="Z166" s="27" t="s">
        <v>273</v>
      </c>
      <c r="AA166" s="13">
        <v>125</v>
      </c>
      <c r="AB166" s="22">
        <v>8</v>
      </c>
      <c r="AC166" s="22">
        <v>16</v>
      </c>
      <c r="AD166" s="22">
        <f t="shared" si="62"/>
        <v>200</v>
      </c>
      <c r="AE166" s="26" t="s">
        <v>272</v>
      </c>
      <c r="AF166" s="27" t="s">
        <v>273</v>
      </c>
      <c r="AG166" s="13">
        <v>125</v>
      </c>
      <c r="AH166" s="22">
        <v>9</v>
      </c>
      <c r="AI166" s="22">
        <v>3</v>
      </c>
      <c r="AJ166" s="22">
        <f t="shared" si="63"/>
        <v>33.33</v>
      </c>
      <c r="AK166" s="26" t="s">
        <v>272</v>
      </c>
      <c r="AL166" s="27" t="s">
        <v>273</v>
      </c>
      <c r="AM166" s="13">
        <v>125</v>
      </c>
      <c r="AN166" s="22">
        <v>31</v>
      </c>
      <c r="AO166" s="22">
        <v>3</v>
      </c>
      <c r="AP166" s="22">
        <f t="shared" si="64"/>
        <v>9.68</v>
      </c>
    </row>
    <row r="167" spans="1:42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57"/>
        <v>78</v>
      </c>
      <c r="E167" s="22">
        <f t="shared" ca="1" si="57"/>
        <v>28</v>
      </c>
      <c r="F167" s="22">
        <f t="shared" ca="1" si="58"/>
        <v>35.9</v>
      </c>
      <c r="G167" s="26" t="s">
        <v>274</v>
      </c>
      <c r="H167" s="27" t="s">
        <v>275</v>
      </c>
      <c r="I167" s="13">
        <v>126</v>
      </c>
      <c r="J167" s="22">
        <v>1</v>
      </c>
      <c r="K167" s="22">
        <v>2</v>
      </c>
      <c r="L167" s="22">
        <f t="shared" si="59"/>
        <v>200</v>
      </c>
      <c r="M167" s="26" t="s">
        <v>274</v>
      </c>
      <c r="N167" s="27" t="s">
        <v>275</v>
      </c>
      <c r="O167" s="13">
        <v>126</v>
      </c>
      <c r="P167" s="22">
        <v>4</v>
      </c>
      <c r="Q167" s="22">
        <v>6</v>
      </c>
      <c r="R167" s="22">
        <f t="shared" si="60"/>
        <v>150</v>
      </c>
      <c r="S167" s="26" t="s">
        <v>274</v>
      </c>
      <c r="T167" s="27" t="s">
        <v>275</v>
      </c>
      <c r="U167" s="13">
        <v>126</v>
      </c>
      <c r="V167" s="22">
        <v>52</v>
      </c>
      <c r="W167" s="22">
        <v>10</v>
      </c>
      <c r="X167" s="22">
        <f t="shared" si="61"/>
        <v>19.23</v>
      </c>
      <c r="Y167" s="26" t="s">
        <v>274</v>
      </c>
      <c r="Z167" s="27" t="s">
        <v>275</v>
      </c>
      <c r="AA167" s="13">
        <v>126</v>
      </c>
      <c r="AB167" s="22">
        <v>0</v>
      </c>
      <c r="AC167" s="22">
        <v>3</v>
      </c>
      <c r="AD167" s="22">
        <f t="shared" si="62"/>
        <v>0</v>
      </c>
      <c r="AE167" s="26" t="s">
        <v>274</v>
      </c>
      <c r="AF167" s="27" t="s">
        <v>275</v>
      </c>
      <c r="AG167" s="13">
        <v>126</v>
      </c>
      <c r="AH167" s="22">
        <v>14</v>
      </c>
      <c r="AI167" s="22">
        <v>7</v>
      </c>
      <c r="AJ167" s="22">
        <f t="shared" si="63"/>
        <v>50</v>
      </c>
      <c r="AK167" s="26" t="s">
        <v>274</v>
      </c>
      <c r="AL167" s="27" t="s">
        <v>275</v>
      </c>
      <c r="AM167" s="13">
        <v>126</v>
      </c>
      <c r="AN167" s="22">
        <v>7</v>
      </c>
      <c r="AO167" s="22">
        <v>0</v>
      </c>
      <c r="AP167" s="22">
        <f t="shared" si="64"/>
        <v>0</v>
      </c>
    </row>
    <row r="168" spans="1:42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57"/>
        <v>1</v>
      </c>
      <c r="E168" s="22">
        <f t="shared" ca="1" si="57"/>
        <v>0</v>
      </c>
      <c r="F168" s="22">
        <f t="shared" ca="1" si="58"/>
        <v>0</v>
      </c>
      <c r="G168" s="26" t="s">
        <v>276</v>
      </c>
      <c r="H168" s="27" t="s">
        <v>277</v>
      </c>
      <c r="I168" s="13">
        <v>127</v>
      </c>
      <c r="J168" s="22">
        <v>1</v>
      </c>
      <c r="K168" s="22">
        <v>0</v>
      </c>
      <c r="L168" s="22">
        <f t="shared" si="59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60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61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62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63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64"/>
        <v>0</v>
      </c>
    </row>
    <row r="169" spans="1:42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57"/>
        <v>23</v>
      </c>
      <c r="E169" s="22">
        <f t="shared" ca="1" si="57"/>
        <v>0</v>
      </c>
      <c r="F169" s="22">
        <f t="shared" ca="1" si="58"/>
        <v>0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59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60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61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62"/>
        <v>0</v>
      </c>
      <c r="AE169" s="26" t="s">
        <v>278</v>
      </c>
      <c r="AF169" s="27" t="s">
        <v>279</v>
      </c>
      <c r="AG169" s="13">
        <v>128</v>
      </c>
      <c r="AH169" s="22">
        <v>22</v>
      </c>
      <c r="AI169" s="22">
        <v>0</v>
      </c>
      <c r="AJ169" s="22">
        <f t="shared" si="63"/>
        <v>0</v>
      </c>
      <c r="AK169" s="26" t="s">
        <v>278</v>
      </c>
      <c r="AL169" s="27" t="s">
        <v>279</v>
      </c>
      <c r="AM169" s="13">
        <v>128</v>
      </c>
      <c r="AN169" s="22">
        <v>1</v>
      </c>
      <c r="AO169" s="22">
        <v>0</v>
      </c>
      <c r="AP169" s="22">
        <f t="shared" si="64"/>
        <v>0</v>
      </c>
    </row>
    <row r="170" spans="1:42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57"/>
        <v>0</v>
      </c>
      <c r="E170" s="22">
        <f t="shared" ca="1" si="57"/>
        <v>0</v>
      </c>
      <c r="F170" s="22">
        <f t="shared" ca="1" si="58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59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60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61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62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63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64"/>
        <v>0</v>
      </c>
    </row>
    <row r="171" spans="1:42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57"/>
        <v>0</v>
      </c>
      <c r="E171" s="22">
        <f t="shared" ca="1" si="57"/>
        <v>0</v>
      </c>
      <c r="F171" s="22">
        <f t="shared" ca="1" si="58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59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60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61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62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63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64"/>
        <v>0</v>
      </c>
    </row>
    <row r="172" spans="1:42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57"/>
        <v>67</v>
      </c>
      <c r="E172" s="22">
        <f t="shared" ca="1" si="57"/>
        <v>65</v>
      </c>
      <c r="F172" s="22">
        <f t="shared" ca="1" si="58"/>
        <v>97.01</v>
      </c>
      <c r="G172" s="26" t="s">
        <v>284</v>
      </c>
      <c r="H172" s="27" t="s">
        <v>285</v>
      </c>
      <c r="I172" s="13">
        <v>131</v>
      </c>
      <c r="J172" s="22">
        <v>1</v>
      </c>
      <c r="K172" s="22">
        <v>4</v>
      </c>
      <c r="L172" s="22">
        <f t="shared" si="59"/>
        <v>400</v>
      </c>
      <c r="M172" s="26" t="s">
        <v>284</v>
      </c>
      <c r="N172" s="27" t="s">
        <v>285</v>
      </c>
      <c r="O172" s="13">
        <v>131</v>
      </c>
      <c r="P172" s="22">
        <v>3</v>
      </c>
      <c r="Q172" s="22">
        <v>8</v>
      </c>
      <c r="R172" s="22">
        <f t="shared" si="60"/>
        <v>266.67</v>
      </c>
      <c r="S172" s="26" t="s">
        <v>284</v>
      </c>
      <c r="T172" s="27" t="s">
        <v>285</v>
      </c>
      <c r="U172" s="13">
        <v>131</v>
      </c>
      <c r="V172" s="22">
        <v>14</v>
      </c>
      <c r="W172" s="22">
        <v>19</v>
      </c>
      <c r="X172" s="22">
        <f t="shared" si="61"/>
        <v>135.71</v>
      </c>
      <c r="Y172" s="26" t="s">
        <v>284</v>
      </c>
      <c r="Z172" s="27" t="s">
        <v>285</v>
      </c>
      <c r="AA172" s="13">
        <v>131</v>
      </c>
      <c r="AB172" s="22">
        <v>15</v>
      </c>
      <c r="AC172" s="22">
        <v>5</v>
      </c>
      <c r="AD172" s="22">
        <f t="shared" si="62"/>
        <v>33.33</v>
      </c>
      <c r="AE172" s="26" t="s">
        <v>284</v>
      </c>
      <c r="AF172" s="27" t="s">
        <v>285</v>
      </c>
      <c r="AG172" s="13">
        <v>131</v>
      </c>
      <c r="AH172" s="22">
        <v>22</v>
      </c>
      <c r="AI172" s="22">
        <v>28</v>
      </c>
      <c r="AJ172" s="22">
        <f t="shared" si="63"/>
        <v>127.27</v>
      </c>
      <c r="AK172" s="26" t="s">
        <v>284</v>
      </c>
      <c r="AL172" s="27" t="s">
        <v>285</v>
      </c>
      <c r="AM172" s="13">
        <v>131</v>
      </c>
      <c r="AN172" s="22">
        <v>12</v>
      </c>
      <c r="AO172" s="22">
        <v>1</v>
      </c>
      <c r="AP172" s="22">
        <f t="shared" si="64"/>
        <v>8.33</v>
      </c>
    </row>
    <row r="173" spans="1:42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57"/>
        <v>183</v>
      </c>
      <c r="E173" s="22">
        <f t="shared" ca="1" si="57"/>
        <v>104</v>
      </c>
      <c r="F173" s="22">
        <f t="shared" ca="1" si="58"/>
        <v>56.83</v>
      </c>
      <c r="G173" s="20" t="s">
        <v>286</v>
      </c>
      <c r="H173" s="28" t="s">
        <v>287</v>
      </c>
      <c r="I173" s="13">
        <v>132</v>
      </c>
      <c r="J173" s="22">
        <v>5</v>
      </c>
      <c r="K173" s="22">
        <v>5</v>
      </c>
      <c r="L173" s="22">
        <f t="shared" si="59"/>
        <v>100</v>
      </c>
      <c r="M173" s="20" t="s">
        <v>286</v>
      </c>
      <c r="N173" s="28" t="s">
        <v>287</v>
      </c>
      <c r="O173" s="13">
        <v>132</v>
      </c>
      <c r="P173" s="22">
        <v>15</v>
      </c>
      <c r="Q173" s="22">
        <v>2</v>
      </c>
      <c r="R173" s="22">
        <f t="shared" si="60"/>
        <v>13.33</v>
      </c>
      <c r="S173" s="20" t="s">
        <v>286</v>
      </c>
      <c r="T173" s="28" t="s">
        <v>287</v>
      </c>
      <c r="U173" s="13">
        <v>132</v>
      </c>
      <c r="V173" s="22">
        <v>79</v>
      </c>
      <c r="W173" s="22">
        <v>61</v>
      </c>
      <c r="X173" s="22">
        <f t="shared" si="61"/>
        <v>77.22</v>
      </c>
      <c r="Y173" s="20" t="s">
        <v>286</v>
      </c>
      <c r="Z173" s="28" t="s">
        <v>287</v>
      </c>
      <c r="AA173" s="13">
        <v>132</v>
      </c>
      <c r="AB173" s="22">
        <v>25</v>
      </c>
      <c r="AC173" s="22">
        <v>20</v>
      </c>
      <c r="AD173" s="22">
        <f t="shared" si="62"/>
        <v>80</v>
      </c>
      <c r="AE173" s="20" t="s">
        <v>286</v>
      </c>
      <c r="AF173" s="28" t="s">
        <v>287</v>
      </c>
      <c r="AG173" s="13">
        <v>132</v>
      </c>
      <c r="AH173" s="22">
        <v>33</v>
      </c>
      <c r="AI173" s="22">
        <v>15</v>
      </c>
      <c r="AJ173" s="22">
        <f t="shared" si="63"/>
        <v>45.45</v>
      </c>
      <c r="AK173" s="20" t="s">
        <v>286</v>
      </c>
      <c r="AL173" s="28" t="s">
        <v>287</v>
      </c>
      <c r="AM173" s="13">
        <v>132</v>
      </c>
      <c r="AN173" s="22">
        <v>26</v>
      </c>
      <c r="AO173" s="22">
        <v>1</v>
      </c>
      <c r="AP173" s="22">
        <f t="shared" si="64"/>
        <v>3.85</v>
      </c>
    </row>
    <row r="174" spans="1:42" ht="19.350000000000001" customHeight="1" x14ac:dyDescent="0.25">
      <c r="A174" s="23"/>
      <c r="B174" s="24" t="s">
        <v>288</v>
      </c>
      <c r="C174" s="18" t="s">
        <v>12</v>
      </c>
      <c r="D174" s="18"/>
      <c r="E174" s="18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</row>
    <row r="175" spans="1:42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65">SUM(OFFSET(D175,0,6),OFFSET(D175,0,12),OFFSET(D175,0,18),OFFSET(D175,0,24),OFFSET(D175,0,30),OFFSET(D175,0,36))</f>
        <v>0</v>
      </c>
      <c r="E175" s="22">
        <f t="shared" ca="1" si="65"/>
        <v>0</v>
      </c>
      <c r="F175" s="22">
        <f t="shared" ref="F175:F187" ca="1" si="66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67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68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69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70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71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72">IF(AN175, ROUND(AO175/AN175*100, 2),0)</f>
        <v>0</v>
      </c>
    </row>
    <row r="176" spans="1:42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65"/>
        <v>0</v>
      </c>
      <c r="E176" s="22">
        <f t="shared" ca="1" si="65"/>
        <v>0</v>
      </c>
      <c r="F176" s="22">
        <f t="shared" ca="1" si="66"/>
        <v>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67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68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69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70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71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72"/>
        <v>0</v>
      </c>
    </row>
    <row r="177" spans="1:42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65"/>
        <v>0</v>
      </c>
      <c r="E177" s="22">
        <f t="shared" ca="1" si="65"/>
        <v>0</v>
      </c>
      <c r="F177" s="22">
        <f t="shared" ca="1" si="66"/>
        <v>0</v>
      </c>
      <c r="G177" s="26" t="s">
        <v>293</v>
      </c>
      <c r="H177" s="27" t="s">
        <v>267</v>
      </c>
      <c r="I177" s="13">
        <v>135</v>
      </c>
      <c r="J177" s="22">
        <v>0</v>
      </c>
      <c r="K177" s="22">
        <v>0</v>
      </c>
      <c r="L177" s="22">
        <f t="shared" si="67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68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69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70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71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72"/>
        <v>0</v>
      </c>
    </row>
    <row r="178" spans="1:42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65"/>
        <v>0</v>
      </c>
      <c r="E178" s="22">
        <f t="shared" ca="1" si="65"/>
        <v>0</v>
      </c>
      <c r="F178" s="22">
        <f t="shared" ca="1" si="66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67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68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69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70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71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72"/>
        <v>0</v>
      </c>
    </row>
    <row r="179" spans="1:42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65"/>
        <v>0</v>
      </c>
      <c r="E179" s="22">
        <f t="shared" ca="1" si="65"/>
        <v>0</v>
      </c>
      <c r="F179" s="22">
        <f t="shared" ca="1" si="66"/>
        <v>0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0</v>
      </c>
      <c r="L179" s="22">
        <f t="shared" si="67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68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69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70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71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72"/>
        <v>0</v>
      </c>
    </row>
    <row r="180" spans="1:42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65"/>
        <v>100</v>
      </c>
      <c r="E180" s="22">
        <f t="shared" ca="1" si="65"/>
        <v>57</v>
      </c>
      <c r="F180" s="22">
        <f t="shared" ca="1" si="66"/>
        <v>57</v>
      </c>
      <c r="G180" s="26" t="s">
        <v>296</v>
      </c>
      <c r="H180" s="27" t="s">
        <v>273</v>
      </c>
      <c r="I180" s="13">
        <v>138</v>
      </c>
      <c r="J180" s="22">
        <v>1</v>
      </c>
      <c r="K180" s="22">
        <v>0</v>
      </c>
      <c r="L180" s="22">
        <f t="shared" si="67"/>
        <v>0</v>
      </c>
      <c r="M180" s="26" t="s">
        <v>296</v>
      </c>
      <c r="N180" s="27" t="s">
        <v>273</v>
      </c>
      <c r="O180" s="13">
        <v>138</v>
      </c>
      <c r="P180" s="22">
        <v>14</v>
      </c>
      <c r="Q180" s="22">
        <v>0</v>
      </c>
      <c r="R180" s="22">
        <f t="shared" si="68"/>
        <v>0</v>
      </c>
      <c r="S180" s="26" t="s">
        <v>296</v>
      </c>
      <c r="T180" s="27" t="s">
        <v>273</v>
      </c>
      <c r="U180" s="13">
        <v>138</v>
      </c>
      <c r="V180" s="22">
        <v>55</v>
      </c>
      <c r="W180" s="22">
        <v>43</v>
      </c>
      <c r="X180" s="22">
        <f t="shared" si="69"/>
        <v>78.180000000000007</v>
      </c>
      <c r="Y180" s="26" t="s">
        <v>296</v>
      </c>
      <c r="Z180" s="27" t="s">
        <v>273</v>
      </c>
      <c r="AA180" s="13">
        <v>138</v>
      </c>
      <c r="AB180" s="22">
        <v>6</v>
      </c>
      <c r="AC180" s="22">
        <v>14</v>
      </c>
      <c r="AD180" s="22">
        <f t="shared" si="70"/>
        <v>233.33</v>
      </c>
      <c r="AE180" s="26" t="s">
        <v>296</v>
      </c>
      <c r="AF180" s="27" t="s">
        <v>273</v>
      </c>
      <c r="AG180" s="13">
        <v>138</v>
      </c>
      <c r="AH180" s="22">
        <v>7</v>
      </c>
      <c r="AI180" s="22">
        <v>0</v>
      </c>
      <c r="AJ180" s="22">
        <f t="shared" si="71"/>
        <v>0</v>
      </c>
      <c r="AK180" s="26" t="s">
        <v>296</v>
      </c>
      <c r="AL180" s="27" t="s">
        <v>273</v>
      </c>
      <c r="AM180" s="13">
        <v>138</v>
      </c>
      <c r="AN180" s="22">
        <v>17</v>
      </c>
      <c r="AO180" s="22">
        <v>0</v>
      </c>
      <c r="AP180" s="22">
        <f t="shared" si="72"/>
        <v>0</v>
      </c>
    </row>
    <row r="181" spans="1:42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65"/>
        <v>30</v>
      </c>
      <c r="E181" s="22">
        <f t="shared" ca="1" si="65"/>
        <v>18</v>
      </c>
      <c r="F181" s="22">
        <f t="shared" ca="1" si="66"/>
        <v>60</v>
      </c>
      <c r="G181" s="26" t="s">
        <v>297</v>
      </c>
      <c r="H181" s="27" t="s">
        <v>275</v>
      </c>
      <c r="I181" s="13">
        <v>139</v>
      </c>
      <c r="J181" s="22">
        <v>1</v>
      </c>
      <c r="K181" s="22">
        <v>2</v>
      </c>
      <c r="L181" s="22">
        <f t="shared" si="67"/>
        <v>200</v>
      </c>
      <c r="M181" s="26" t="s">
        <v>297</v>
      </c>
      <c r="N181" s="27" t="s">
        <v>275</v>
      </c>
      <c r="O181" s="13">
        <v>139</v>
      </c>
      <c r="P181" s="22">
        <v>0</v>
      </c>
      <c r="Q181" s="22">
        <v>1</v>
      </c>
      <c r="R181" s="22">
        <f t="shared" si="68"/>
        <v>0</v>
      </c>
      <c r="S181" s="26" t="s">
        <v>297</v>
      </c>
      <c r="T181" s="27" t="s">
        <v>275</v>
      </c>
      <c r="U181" s="13">
        <v>139</v>
      </c>
      <c r="V181" s="22">
        <v>20</v>
      </c>
      <c r="W181" s="22">
        <v>9</v>
      </c>
      <c r="X181" s="22">
        <f t="shared" si="69"/>
        <v>45</v>
      </c>
      <c r="Y181" s="26" t="s">
        <v>297</v>
      </c>
      <c r="Z181" s="27" t="s">
        <v>275</v>
      </c>
      <c r="AA181" s="13">
        <v>139</v>
      </c>
      <c r="AB181" s="22">
        <v>0</v>
      </c>
      <c r="AC181" s="22">
        <v>2</v>
      </c>
      <c r="AD181" s="22">
        <f t="shared" si="70"/>
        <v>0</v>
      </c>
      <c r="AE181" s="26" t="s">
        <v>297</v>
      </c>
      <c r="AF181" s="27" t="s">
        <v>275</v>
      </c>
      <c r="AG181" s="13">
        <v>139</v>
      </c>
      <c r="AH181" s="22">
        <v>6</v>
      </c>
      <c r="AI181" s="22">
        <v>4</v>
      </c>
      <c r="AJ181" s="22">
        <f t="shared" si="71"/>
        <v>66.67</v>
      </c>
      <c r="AK181" s="26" t="s">
        <v>297</v>
      </c>
      <c r="AL181" s="27" t="s">
        <v>275</v>
      </c>
      <c r="AM181" s="13">
        <v>139</v>
      </c>
      <c r="AN181" s="22">
        <v>3</v>
      </c>
      <c r="AO181" s="22">
        <v>0</v>
      </c>
      <c r="AP181" s="22">
        <f t="shared" si="72"/>
        <v>0</v>
      </c>
    </row>
    <row r="182" spans="1:42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65"/>
        <v>1</v>
      </c>
      <c r="E182" s="22">
        <f t="shared" ca="1" si="65"/>
        <v>0</v>
      </c>
      <c r="F182" s="22">
        <f t="shared" ca="1" si="66"/>
        <v>0</v>
      </c>
      <c r="G182" s="26" t="s">
        <v>298</v>
      </c>
      <c r="H182" s="27" t="s">
        <v>277</v>
      </c>
      <c r="I182" s="13">
        <v>140</v>
      </c>
      <c r="J182" s="22">
        <v>1</v>
      </c>
      <c r="K182" s="22">
        <v>0</v>
      </c>
      <c r="L182" s="22">
        <f t="shared" si="67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68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69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70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71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72"/>
        <v>0</v>
      </c>
    </row>
    <row r="183" spans="1:42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65"/>
        <v>9</v>
      </c>
      <c r="E183" s="22">
        <f t="shared" ca="1" si="65"/>
        <v>0</v>
      </c>
      <c r="F183" s="22">
        <f t="shared" ca="1" si="66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67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68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69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70"/>
        <v>0</v>
      </c>
      <c r="AE183" s="26" t="s">
        <v>299</v>
      </c>
      <c r="AF183" s="27" t="s">
        <v>279</v>
      </c>
      <c r="AG183" s="13">
        <v>141</v>
      </c>
      <c r="AH183" s="22">
        <v>9</v>
      </c>
      <c r="AI183" s="22">
        <v>0</v>
      </c>
      <c r="AJ183" s="22">
        <f t="shared" si="71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72"/>
        <v>0</v>
      </c>
    </row>
    <row r="184" spans="1:42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65"/>
        <v>0</v>
      </c>
      <c r="E184" s="22">
        <f t="shared" ca="1" si="65"/>
        <v>0</v>
      </c>
      <c r="F184" s="22">
        <f t="shared" ca="1" si="66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67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68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69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70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71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72"/>
        <v>0</v>
      </c>
    </row>
    <row r="185" spans="1:42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65"/>
        <v>0</v>
      </c>
      <c r="E185" s="22">
        <f t="shared" ca="1" si="65"/>
        <v>0</v>
      </c>
      <c r="F185" s="22">
        <f t="shared" ca="1" si="66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67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68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69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70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71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72"/>
        <v>0</v>
      </c>
    </row>
    <row r="186" spans="1:42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65"/>
        <v>43</v>
      </c>
      <c r="E186" s="22">
        <f t="shared" ca="1" si="65"/>
        <v>29</v>
      </c>
      <c r="F186" s="22">
        <f t="shared" ca="1" si="66"/>
        <v>67.44</v>
      </c>
      <c r="G186" s="26" t="s">
        <v>302</v>
      </c>
      <c r="H186" s="27" t="s">
        <v>285</v>
      </c>
      <c r="I186" s="13">
        <v>144</v>
      </c>
      <c r="J186" s="22">
        <v>2</v>
      </c>
      <c r="K186" s="22">
        <v>3</v>
      </c>
      <c r="L186" s="22">
        <f t="shared" si="67"/>
        <v>150</v>
      </c>
      <c r="M186" s="26" t="s">
        <v>302</v>
      </c>
      <c r="N186" s="27" t="s">
        <v>285</v>
      </c>
      <c r="O186" s="13">
        <v>144</v>
      </c>
      <c r="P186" s="22">
        <v>1</v>
      </c>
      <c r="Q186" s="22">
        <v>1</v>
      </c>
      <c r="R186" s="22">
        <f t="shared" si="68"/>
        <v>100</v>
      </c>
      <c r="S186" s="26" t="s">
        <v>302</v>
      </c>
      <c r="T186" s="27" t="s">
        <v>285</v>
      </c>
      <c r="U186" s="13">
        <v>144</v>
      </c>
      <c r="V186" s="22">
        <v>4</v>
      </c>
      <c r="W186" s="22">
        <v>9</v>
      </c>
      <c r="X186" s="22">
        <f t="shared" si="69"/>
        <v>225</v>
      </c>
      <c r="Y186" s="26" t="s">
        <v>302</v>
      </c>
      <c r="Z186" s="27" t="s">
        <v>285</v>
      </c>
      <c r="AA186" s="13">
        <v>144</v>
      </c>
      <c r="AB186" s="22">
        <v>19</v>
      </c>
      <c r="AC186" s="22">
        <v>4</v>
      </c>
      <c r="AD186" s="22">
        <f t="shared" si="70"/>
        <v>21.05</v>
      </c>
      <c r="AE186" s="26" t="s">
        <v>302</v>
      </c>
      <c r="AF186" s="27" t="s">
        <v>285</v>
      </c>
      <c r="AG186" s="13">
        <v>144</v>
      </c>
      <c r="AH186" s="22">
        <v>11</v>
      </c>
      <c r="AI186" s="22">
        <v>11</v>
      </c>
      <c r="AJ186" s="22">
        <f t="shared" si="71"/>
        <v>100</v>
      </c>
      <c r="AK186" s="26" t="s">
        <v>302</v>
      </c>
      <c r="AL186" s="27" t="s">
        <v>285</v>
      </c>
      <c r="AM186" s="13">
        <v>144</v>
      </c>
      <c r="AN186" s="22">
        <v>6</v>
      </c>
      <c r="AO186" s="22">
        <v>1</v>
      </c>
      <c r="AP186" s="22">
        <f t="shared" si="72"/>
        <v>16.670000000000002</v>
      </c>
    </row>
    <row r="187" spans="1:42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65"/>
        <v>4358</v>
      </c>
      <c r="E187" s="22">
        <f t="shared" ca="1" si="65"/>
        <v>4013</v>
      </c>
      <c r="F187" s="22">
        <f t="shared" ca="1" si="66"/>
        <v>92.08</v>
      </c>
      <c r="G187" s="20" t="s">
        <v>303</v>
      </c>
      <c r="H187" s="28" t="s">
        <v>304</v>
      </c>
      <c r="I187" s="13">
        <v>145</v>
      </c>
      <c r="J187" s="22">
        <v>174</v>
      </c>
      <c r="K187" s="22">
        <v>132</v>
      </c>
      <c r="L187" s="22">
        <f t="shared" si="67"/>
        <v>75.86</v>
      </c>
      <c r="M187" s="20" t="s">
        <v>303</v>
      </c>
      <c r="N187" s="28" t="s">
        <v>304</v>
      </c>
      <c r="O187" s="13">
        <v>145</v>
      </c>
      <c r="P187" s="22">
        <v>1356</v>
      </c>
      <c r="Q187" s="22">
        <v>1851</v>
      </c>
      <c r="R187" s="22">
        <f t="shared" si="68"/>
        <v>136.5</v>
      </c>
      <c r="S187" s="20" t="s">
        <v>303</v>
      </c>
      <c r="T187" s="28" t="s">
        <v>304</v>
      </c>
      <c r="U187" s="13">
        <v>145</v>
      </c>
      <c r="V187" s="22">
        <v>604</v>
      </c>
      <c r="W187" s="22">
        <v>296</v>
      </c>
      <c r="X187" s="22">
        <f t="shared" si="69"/>
        <v>49.01</v>
      </c>
      <c r="Y187" s="20" t="s">
        <v>303</v>
      </c>
      <c r="Z187" s="28" t="s">
        <v>304</v>
      </c>
      <c r="AA187" s="13">
        <v>145</v>
      </c>
      <c r="AB187" s="22">
        <v>1093</v>
      </c>
      <c r="AC187" s="22">
        <v>625</v>
      </c>
      <c r="AD187" s="22">
        <f t="shared" si="70"/>
        <v>57.18</v>
      </c>
      <c r="AE187" s="20" t="s">
        <v>303</v>
      </c>
      <c r="AF187" s="28" t="s">
        <v>304</v>
      </c>
      <c r="AG187" s="13">
        <v>145</v>
      </c>
      <c r="AH187" s="22">
        <v>778</v>
      </c>
      <c r="AI187" s="22">
        <v>953</v>
      </c>
      <c r="AJ187" s="22">
        <f t="shared" si="71"/>
        <v>122.49</v>
      </c>
      <c r="AK187" s="20" t="s">
        <v>303</v>
      </c>
      <c r="AL187" s="28" t="s">
        <v>304</v>
      </c>
      <c r="AM187" s="13">
        <v>145</v>
      </c>
      <c r="AN187" s="22">
        <v>353</v>
      </c>
      <c r="AO187" s="22">
        <v>156</v>
      </c>
      <c r="AP187" s="22">
        <f t="shared" si="72"/>
        <v>44.19</v>
      </c>
    </row>
    <row r="188" spans="1:42" ht="19.350000000000001" customHeight="1" x14ac:dyDescent="0.25">
      <c r="A188" s="23"/>
      <c r="B188" s="24" t="s">
        <v>16</v>
      </c>
      <c r="C188" s="18" t="s">
        <v>12</v>
      </c>
      <c r="D188" s="18"/>
      <c r="E188" s="18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</row>
    <row r="189" spans="1:42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73">SUM(OFFSET(D189,0,6),OFFSET(D189,0,12),OFFSET(D189,0,18),OFFSET(D189,0,24),OFFSET(D189,0,30),OFFSET(D189,0,36))</f>
        <v>1910</v>
      </c>
      <c r="E189" s="22">
        <f t="shared" ca="1" si="73"/>
        <v>2482</v>
      </c>
      <c r="F189" s="22">
        <f ca="1">IF(D189, ROUND(E189/D189*100, 2),0)</f>
        <v>129.94999999999999</v>
      </c>
      <c r="G189" s="26" t="s">
        <v>305</v>
      </c>
      <c r="H189" s="30" t="s">
        <v>306</v>
      </c>
      <c r="I189" s="13">
        <v>146</v>
      </c>
      <c r="J189" s="22">
        <v>63</v>
      </c>
      <c r="K189" s="22">
        <v>70</v>
      </c>
      <c r="L189" s="22">
        <f>IF(J189, ROUND(K189/J189*100, 2),0)</f>
        <v>111.11</v>
      </c>
      <c r="M189" s="26" t="s">
        <v>305</v>
      </c>
      <c r="N189" s="30" t="s">
        <v>306</v>
      </c>
      <c r="O189" s="13">
        <v>146</v>
      </c>
      <c r="P189" s="22">
        <v>500</v>
      </c>
      <c r="Q189" s="22">
        <v>1248</v>
      </c>
      <c r="R189" s="22">
        <f>IF(P189, ROUND(Q189/P189*100, 2),0)</f>
        <v>249.6</v>
      </c>
      <c r="S189" s="26" t="s">
        <v>305</v>
      </c>
      <c r="T189" s="30" t="s">
        <v>306</v>
      </c>
      <c r="U189" s="13">
        <v>146</v>
      </c>
      <c r="V189" s="22">
        <v>324</v>
      </c>
      <c r="W189" s="22">
        <v>160</v>
      </c>
      <c r="X189" s="22">
        <f>IF(V189, ROUND(W189/V189*100, 2),0)</f>
        <v>49.38</v>
      </c>
      <c r="Y189" s="26" t="s">
        <v>305</v>
      </c>
      <c r="Z189" s="30" t="s">
        <v>306</v>
      </c>
      <c r="AA189" s="13">
        <v>146</v>
      </c>
      <c r="AB189" s="22">
        <v>539</v>
      </c>
      <c r="AC189" s="22">
        <v>385</v>
      </c>
      <c r="AD189" s="22">
        <f>IF(AB189, ROUND(AC189/AB189*100, 2),0)</f>
        <v>71.430000000000007</v>
      </c>
      <c r="AE189" s="26" t="s">
        <v>305</v>
      </c>
      <c r="AF189" s="30" t="s">
        <v>306</v>
      </c>
      <c r="AG189" s="13">
        <v>146</v>
      </c>
      <c r="AH189" s="22">
        <v>352</v>
      </c>
      <c r="AI189" s="22">
        <v>567</v>
      </c>
      <c r="AJ189" s="22">
        <f>IF(AH189, ROUND(AI189/AH189*100, 2),0)</f>
        <v>161.08000000000001</v>
      </c>
      <c r="AK189" s="26" t="s">
        <v>305</v>
      </c>
      <c r="AL189" s="30" t="s">
        <v>306</v>
      </c>
      <c r="AM189" s="13">
        <v>146</v>
      </c>
      <c r="AN189" s="22">
        <v>132</v>
      </c>
      <c r="AO189" s="22">
        <v>52</v>
      </c>
      <c r="AP189" s="22">
        <f>IF(AN189, ROUND(AO189/AN189*100, 2),0)</f>
        <v>39.39</v>
      </c>
    </row>
    <row r="190" spans="1:42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73"/>
        <v>205</v>
      </c>
      <c r="E190" s="22">
        <f t="shared" ca="1" si="73"/>
        <v>121</v>
      </c>
      <c r="F190" s="22">
        <f ca="1">IF(D190, ROUND(E190/D190*100, 2),0)</f>
        <v>59.02</v>
      </c>
      <c r="G190" s="26" t="s">
        <v>307</v>
      </c>
      <c r="H190" s="27" t="s">
        <v>308</v>
      </c>
      <c r="I190" s="13">
        <v>147</v>
      </c>
      <c r="J190" s="22">
        <v>20</v>
      </c>
      <c r="K190" s="22">
        <v>4</v>
      </c>
      <c r="L190" s="22">
        <f>IF(J190, ROUND(K190/J190*100, 2),0)</f>
        <v>20</v>
      </c>
      <c r="M190" s="26" t="s">
        <v>307</v>
      </c>
      <c r="N190" s="27" t="s">
        <v>308</v>
      </c>
      <c r="O190" s="13">
        <v>147</v>
      </c>
      <c r="P190" s="22">
        <v>53</v>
      </c>
      <c r="Q190" s="22">
        <v>29</v>
      </c>
      <c r="R190" s="22">
        <f>IF(P190, ROUND(Q190/P190*100, 2),0)</f>
        <v>54.72</v>
      </c>
      <c r="S190" s="26" t="s">
        <v>307</v>
      </c>
      <c r="T190" s="27" t="s">
        <v>308</v>
      </c>
      <c r="U190" s="13">
        <v>147</v>
      </c>
      <c r="V190" s="22">
        <v>29</v>
      </c>
      <c r="W190" s="22">
        <v>11</v>
      </c>
      <c r="X190" s="22">
        <f>IF(V190, ROUND(W190/V190*100, 2),0)</f>
        <v>37.93</v>
      </c>
      <c r="Y190" s="26" t="s">
        <v>307</v>
      </c>
      <c r="Z190" s="27" t="s">
        <v>308</v>
      </c>
      <c r="AA190" s="13">
        <v>147</v>
      </c>
      <c r="AB190" s="22">
        <v>56</v>
      </c>
      <c r="AC190" s="22">
        <v>7</v>
      </c>
      <c r="AD190" s="22">
        <f>IF(AB190, ROUND(AC190/AB190*100, 2),0)</f>
        <v>12.5</v>
      </c>
      <c r="AE190" s="26" t="s">
        <v>307</v>
      </c>
      <c r="AF190" s="27" t="s">
        <v>308</v>
      </c>
      <c r="AG190" s="13">
        <v>147</v>
      </c>
      <c r="AH190" s="22">
        <v>27</v>
      </c>
      <c r="AI190" s="22">
        <v>60</v>
      </c>
      <c r="AJ190" s="22">
        <f>IF(AH190, ROUND(AI190/AH190*100, 2),0)</f>
        <v>222.22</v>
      </c>
      <c r="AK190" s="26" t="s">
        <v>307</v>
      </c>
      <c r="AL190" s="27" t="s">
        <v>308</v>
      </c>
      <c r="AM190" s="13">
        <v>147</v>
      </c>
      <c r="AN190" s="22">
        <v>20</v>
      </c>
      <c r="AO190" s="22">
        <v>10</v>
      </c>
      <c r="AP190" s="22">
        <f>IF(AN190, ROUND(AO190/AN190*100, 2),0)</f>
        <v>50</v>
      </c>
    </row>
    <row r="191" spans="1:42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73"/>
        <v>2243</v>
      </c>
      <c r="E191" s="22">
        <f t="shared" ca="1" si="73"/>
        <v>1410</v>
      </c>
      <c r="F191" s="22">
        <f ca="1">IF(D191, ROUND(E191/D191*100, 2),0)</f>
        <v>62.86</v>
      </c>
      <c r="G191" s="26" t="s">
        <v>309</v>
      </c>
      <c r="H191" s="30" t="s">
        <v>310</v>
      </c>
      <c r="I191" s="13">
        <v>148</v>
      </c>
      <c r="J191" s="22">
        <v>91</v>
      </c>
      <c r="K191" s="22">
        <v>58</v>
      </c>
      <c r="L191" s="22">
        <f>IF(J191, ROUND(K191/J191*100, 2),0)</f>
        <v>63.74</v>
      </c>
      <c r="M191" s="26" t="s">
        <v>309</v>
      </c>
      <c r="N191" s="30" t="s">
        <v>310</v>
      </c>
      <c r="O191" s="13">
        <v>148</v>
      </c>
      <c r="P191" s="22">
        <v>803</v>
      </c>
      <c r="Q191" s="22">
        <v>574</v>
      </c>
      <c r="R191" s="22">
        <f>IF(P191, ROUND(Q191/P191*100, 2),0)</f>
        <v>71.48</v>
      </c>
      <c r="S191" s="26" t="s">
        <v>309</v>
      </c>
      <c r="T191" s="30" t="s">
        <v>310</v>
      </c>
      <c r="U191" s="13">
        <v>148</v>
      </c>
      <c r="V191" s="22">
        <v>251</v>
      </c>
      <c r="W191" s="22">
        <v>125</v>
      </c>
      <c r="X191" s="22">
        <f>IF(V191, ROUND(W191/V191*100, 2),0)</f>
        <v>49.8</v>
      </c>
      <c r="Y191" s="26" t="s">
        <v>309</v>
      </c>
      <c r="Z191" s="30" t="s">
        <v>310</v>
      </c>
      <c r="AA191" s="13">
        <v>148</v>
      </c>
      <c r="AB191" s="22">
        <v>498</v>
      </c>
      <c r="AC191" s="22">
        <v>233</v>
      </c>
      <c r="AD191" s="22">
        <f>IF(AB191, ROUND(AC191/AB191*100, 2),0)</f>
        <v>46.79</v>
      </c>
      <c r="AE191" s="26" t="s">
        <v>309</v>
      </c>
      <c r="AF191" s="30" t="s">
        <v>310</v>
      </c>
      <c r="AG191" s="13">
        <v>148</v>
      </c>
      <c r="AH191" s="22">
        <v>399</v>
      </c>
      <c r="AI191" s="22">
        <v>326</v>
      </c>
      <c r="AJ191" s="22">
        <f>IF(AH191, ROUND(AI191/AH191*100, 2),0)</f>
        <v>81.7</v>
      </c>
      <c r="AK191" s="26" t="s">
        <v>309</v>
      </c>
      <c r="AL191" s="30" t="s">
        <v>310</v>
      </c>
      <c r="AM191" s="13">
        <v>148</v>
      </c>
      <c r="AN191" s="22">
        <v>201</v>
      </c>
      <c r="AO191" s="22">
        <v>94</v>
      </c>
      <c r="AP191" s="22">
        <f>IF(AN191, ROUND(AO191/AN191*100, 2),0)</f>
        <v>46.77</v>
      </c>
    </row>
    <row r="192" spans="1:42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73"/>
        <v>146144.12</v>
      </c>
      <c r="E192" s="22">
        <f t="shared" ca="1" si="73"/>
        <v>90648.5</v>
      </c>
      <c r="F192" s="22">
        <f ca="1">IF(D192, ROUND(E192/D192*100, 2),0)</f>
        <v>62.03</v>
      </c>
      <c r="G192" s="20" t="s">
        <v>311</v>
      </c>
      <c r="H192" s="28" t="s">
        <v>312</v>
      </c>
      <c r="I192" s="13">
        <v>149</v>
      </c>
      <c r="J192" s="22">
        <v>4870</v>
      </c>
      <c r="K192" s="22">
        <v>3782</v>
      </c>
      <c r="L192" s="22">
        <f>IF(J192, ROUND(K192/J192*100, 2),0)</f>
        <v>77.66</v>
      </c>
      <c r="M192" s="20" t="s">
        <v>311</v>
      </c>
      <c r="N192" s="28" t="s">
        <v>312</v>
      </c>
      <c r="O192" s="13">
        <v>149</v>
      </c>
      <c r="P192" s="22">
        <v>52348</v>
      </c>
      <c r="Q192" s="22">
        <v>35831.4</v>
      </c>
      <c r="R192" s="22">
        <f>IF(P192, ROUND(Q192/P192*100, 2),0)</f>
        <v>68.45</v>
      </c>
      <c r="S192" s="20" t="s">
        <v>311</v>
      </c>
      <c r="T192" s="28" t="s">
        <v>312</v>
      </c>
      <c r="U192" s="13">
        <v>149</v>
      </c>
      <c r="V192" s="22">
        <v>14313</v>
      </c>
      <c r="W192" s="22">
        <v>7364</v>
      </c>
      <c r="X192" s="22">
        <f>IF(V192, ROUND(W192/V192*100, 2),0)</f>
        <v>51.45</v>
      </c>
      <c r="Y192" s="20" t="s">
        <v>311</v>
      </c>
      <c r="Z192" s="28" t="s">
        <v>312</v>
      </c>
      <c r="AA192" s="13">
        <v>149</v>
      </c>
      <c r="AB192" s="22">
        <v>37316.5</v>
      </c>
      <c r="AC192" s="22">
        <v>17228.599999999999</v>
      </c>
      <c r="AD192" s="22">
        <f>IF(AB192, ROUND(AC192/AB192*100, 2),0)</f>
        <v>46.17</v>
      </c>
      <c r="AE192" s="20" t="s">
        <v>311</v>
      </c>
      <c r="AF192" s="28" t="s">
        <v>312</v>
      </c>
      <c r="AG192" s="13">
        <v>149</v>
      </c>
      <c r="AH192" s="22">
        <v>24181</v>
      </c>
      <c r="AI192" s="22">
        <v>20976.3</v>
      </c>
      <c r="AJ192" s="22">
        <f>IF(AH192, ROUND(AI192/AH192*100, 2),0)</f>
        <v>86.75</v>
      </c>
      <c r="AK192" s="20" t="s">
        <v>311</v>
      </c>
      <c r="AL192" s="28" t="s">
        <v>312</v>
      </c>
      <c r="AM192" s="13">
        <v>149</v>
      </c>
      <c r="AN192" s="22">
        <v>13115.62</v>
      </c>
      <c r="AO192" s="22">
        <v>5466.2</v>
      </c>
      <c r="AP192" s="22">
        <f>IF(AN192, ROUND(AO192/AN192*100, 2),0)</f>
        <v>41.68</v>
      </c>
    </row>
    <row r="193" spans="1:42" ht="19.350000000000001" customHeight="1" x14ac:dyDescent="0.25">
      <c r="A193" s="23"/>
      <c r="B193" s="24" t="s">
        <v>16</v>
      </c>
      <c r="C193" s="18" t="s">
        <v>12</v>
      </c>
      <c r="D193" s="18"/>
      <c r="E193" s="18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</row>
    <row r="194" spans="1:42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74">SUM(OFFSET(D194,0,6),OFFSET(D194,0,12),OFFSET(D194,0,18),OFFSET(D194,0,24),OFFSET(D194,0,30),OFFSET(D194,0,36))</f>
        <v>18750.75</v>
      </c>
      <c r="E194" s="22">
        <f t="shared" ca="1" si="74"/>
        <v>12987.599999999999</v>
      </c>
      <c r="F194" s="22">
        <f ca="1">IF(D194, ROUND(E194/D194*100, 2),0)</f>
        <v>69.260000000000005</v>
      </c>
      <c r="G194" s="26" t="s">
        <v>313</v>
      </c>
      <c r="H194" s="30" t="s">
        <v>314</v>
      </c>
      <c r="I194" s="13">
        <v>150</v>
      </c>
      <c r="J194" s="22">
        <v>404</v>
      </c>
      <c r="K194" s="22">
        <v>399</v>
      </c>
      <c r="L194" s="22">
        <f>IF(J194, ROUND(K194/J194*100, 2),0)</f>
        <v>98.76</v>
      </c>
      <c r="M194" s="26" t="s">
        <v>313</v>
      </c>
      <c r="N194" s="30" t="s">
        <v>314</v>
      </c>
      <c r="O194" s="13">
        <v>150</v>
      </c>
      <c r="P194" s="22">
        <v>3834</v>
      </c>
      <c r="Q194" s="22">
        <v>1903</v>
      </c>
      <c r="R194" s="22">
        <f>IF(P194, ROUND(Q194/P194*100, 2),0)</f>
        <v>49.63</v>
      </c>
      <c r="S194" s="26" t="s">
        <v>313</v>
      </c>
      <c r="T194" s="30" t="s">
        <v>314</v>
      </c>
      <c r="U194" s="13">
        <v>150</v>
      </c>
      <c r="V194" s="22">
        <v>2434</v>
      </c>
      <c r="W194" s="22">
        <v>1145</v>
      </c>
      <c r="X194" s="22">
        <f>IF(V194, ROUND(W194/V194*100, 2),0)</f>
        <v>47.04</v>
      </c>
      <c r="Y194" s="26" t="s">
        <v>313</v>
      </c>
      <c r="Z194" s="30" t="s">
        <v>314</v>
      </c>
      <c r="AA194" s="13">
        <v>150</v>
      </c>
      <c r="AB194" s="22">
        <v>4545.3</v>
      </c>
      <c r="AC194" s="22">
        <v>5676.3</v>
      </c>
      <c r="AD194" s="22">
        <f>IF(AB194, ROUND(AC194/AB194*100, 2),0)</f>
        <v>124.88</v>
      </c>
      <c r="AE194" s="26" t="s">
        <v>313</v>
      </c>
      <c r="AF194" s="30" t="s">
        <v>314</v>
      </c>
      <c r="AG194" s="13">
        <v>150</v>
      </c>
      <c r="AH194" s="22">
        <v>6482</v>
      </c>
      <c r="AI194" s="22">
        <v>3402.3</v>
      </c>
      <c r="AJ194" s="22">
        <f>IF(AH194, ROUND(AI194/AH194*100, 2),0)</f>
        <v>52.49</v>
      </c>
      <c r="AK194" s="26" t="s">
        <v>313</v>
      </c>
      <c r="AL194" s="30" t="s">
        <v>314</v>
      </c>
      <c r="AM194" s="13">
        <v>150</v>
      </c>
      <c r="AN194" s="22">
        <v>1051.45</v>
      </c>
      <c r="AO194" s="22">
        <v>462</v>
      </c>
      <c r="AP194" s="22">
        <f>IF(AN194, ROUND(AO194/AN194*100, 2),0)</f>
        <v>43.94</v>
      </c>
    </row>
    <row r="195" spans="1:42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74"/>
        <v>1284.5</v>
      </c>
      <c r="E195" s="22">
        <f t="shared" ca="1" si="74"/>
        <v>883.5</v>
      </c>
      <c r="F195" s="22">
        <f ca="1">IF(D195, ROUND(E195/D195*100, 2),0)</f>
        <v>68.78</v>
      </c>
      <c r="G195" s="26" t="s">
        <v>315</v>
      </c>
      <c r="H195" s="27" t="s">
        <v>316</v>
      </c>
      <c r="I195" s="13">
        <v>151</v>
      </c>
      <c r="J195" s="22">
        <v>161</v>
      </c>
      <c r="K195" s="22">
        <v>23</v>
      </c>
      <c r="L195" s="22">
        <f>IF(J195, ROUND(K195/J195*100, 2),0)</f>
        <v>14.29</v>
      </c>
      <c r="M195" s="26" t="s">
        <v>315</v>
      </c>
      <c r="N195" s="27" t="s">
        <v>316</v>
      </c>
      <c r="O195" s="13">
        <v>151</v>
      </c>
      <c r="P195" s="22">
        <v>394</v>
      </c>
      <c r="Q195" s="22">
        <v>236</v>
      </c>
      <c r="R195" s="22">
        <f>IF(P195, ROUND(Q195/P195*100, 2),0)</f>
        <v>59.9</v>
      </c>
      <c r="S195" s="26" t="s">
        <v>315</v>
      </c>
      <c r="T195" s="27" t="s">
        <v>316</v>
      </c>
      <c r="U195" s="13">
        <v>151</v>
      </c>
      <c r="V195" s="22">
        <v>153</v>
      </c>
      <c r="W195" s="22">
        <v>102</v>
      </c>
      <c r="X195" s="22">
        <f>IF(V195, ROUND(W195/V195*100, 2),0)</f>
        <v>66.67</v>
      </c>
      <c r="Y195" s="26" t="s">
        <v>315</v>
      </c>
      <c r="Z195" s="27" t="s">
        <v>316</v>
      </c>
      <c r="AA195" s="13">
        <v>151</v>
      </c>
      <c r="AB195" s="22">
        <v>394.5</v>
      </c>
      <c r="AC195" s="22">
        <v>79.5</v>
      </c>
      <c r="AD195" s="22">
        <f>IF(AB195, ROUND(AC195/AB195*100, 2),0)</f>
        <v>20.149999999999999</v>
      </c>
      <c r="AE195" s="26" t="s">
        <v>315</v>
      </c>
      <c r="AF195" s="27" t="s">
        <v>316</v>
      </c>
      <c r="AG195" s="13">
        <v>151</v>
      </c>
      <c r="AH195" s="22">
        <v>146</v>
      </c>
      <c r="AI195" s="22">
        <v>364</v>
      </c>
      <c r="AJ195" s="22">
        <f>IF(AH195, ROUND(AI195/AH195*100, 2),0)</f>
        <v>249.32</v>
      </c>
      <c r="AK195" s="26" t="s">
        <v>315</v>
      </c>
      <c r="AL195" s="27" t="s">
        <v>316</v>
      </c>
      <c r="AM195" s="13">
        <v>151</v>
      </c>
      <c r="AN195" s="22">
        <v>36</v>
      </c>
      <c r="AO195" s="22">
        <v>79</v>
      </c>
      <c r="AP195" s="22">
        <f>IF(AN195, ROUND(AO195/AN195*100, 2),0)</f>
        <v>219.44</v>
      </c>
    </row>
    <row r="196" spans="1:42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74"/>
        <v>126108.7</v>
      </c>
      <c r="E196" s="22">
        <f t="shared" ca="1" si="74"/>
        <v>76777.399999999994</v>
      </c>
      <c r="F196" s="22">
        <f ca="1">IF(D196, ROUND(E196/D196*100, 2),0)</f>
        <v>60.88</v>
      </c>
      <c r="G196" s="26" t="s">
        <v>317</v>
      </c>
      <c r="H196" s="30" t="s">
        <v>318</v>
      </c>
      <c r="I196" s="13">
        <v>152</v>
      </c>
      <c r="J196" s="22">
        <v>4305</v>
      </c>
      <c r="K196" s="22">
        <v>3360</v>
      </c>
      <c r="L196" s="22">
        <f>IF(J196, ROUND(K196/J196*100, 2),0)</f>
        <v>78.05</v>
      </c>
      <c r="M196" s="26" t="s">
        <v>317</v>
      </c>
      <c r="N196" s="30" t="s">
        <v>318</v>
      </c>
      <c r="O196" s="13">
        <v>152</v>
      </c>
      <c r="P196" s="22">
        <v>48120</v>
      </c>
      <c r="Q196" s="22">
        <v>33692.400000000001</v>
      </c>
      <c r="R196" s="22">
        <f>IF(P196, ROUND(Q196/P196*100, 2),0)</f>
        <v>70.02</v>
      </c>
      <c r="S196" s="26" t="s">
        <v>317</v>
      </c>
      <c r="T196" s="30" t="s">
        <v>318</v>
      </c>
      <c r="U196" s="13">
        <v>152</v>
      </c>
      <c r="V196" s="22">
        <v>11726</v>
      </c>
      <c r="W196" s="22">
        <v>6117</v>
      </c>
      <c r="X196" s="22">
        <f>IF(V196, ROUND(W196/V196*100, 2),0)</f>
        <v>52.17</v>
      </c>
      <c r="Y196" s="26" t="s">
        <v>317</v>
      </c>
      <c r="Z196" s="30" t="s">
        <v>318</v>
      </c>
      <c r="AA196" s="13">
        <v>152</v>
      </c>
      <c r="AB196" s="22">
        <v>32376.7</v>
      </c>
      <c r="AC196" s="22">
        <v>11472.8</v>
      </c>
      <c r="AD196" s="22">
        <f>IF(AB196, ROUND(AC196/AB196*100, 2),0)</f>
        <v>35.44</v>
      </c>
      <c r="AE196" s="26" t="s">
        <v>317</v>
      </c>
      <c r="AF196" s="30" t="s">
        <v>318</v>
      </c>
      <c r="AG196" s="13">
        <v>152</v>
      </c>
      <c r="AH196" s="22">
        <v>17553</v>
      </c>
      <c r="AI196" s="22">
        <v>17210</v>
      </c>
      <c r="AJ196" s="22">
        <f>IF(AH196, ROUND(AI196/AH196*100, 2),0)</f>
        <v>98.05</v>
      </c>
      <c r="AK196" s="26" t="s">
        <v>317</v>
      </c>
      <c r="AL196" s="30" t="s">
        <v>318</v>
      </c>
      <c r="AM196" s="13">
        <v>152</v>
      </c>
      <c r="AN196" s="22">
        <v>12028</v>
      </c>
      <c r="AO196" s="22">
        <v>4925.2</v>
      </c>
      <c r="AP196" s="22">
        <f>IF(AN196, ROUND(AO196/AN196*100, 2),0)</f>
        <v>40.950000000000003</v>
      </c>
    </row>
    <row r="197" spans="1:42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74"/>
        <v>118136.57999999999</v>
      </c>
      <c r="E197" s="22">
        <f t="shared" ca="1" si="74"/>
        <v>91150.5</v>
      </c>
      <c r="F197" s="22">
        <f ca="1">IF(D197, ROUND(E197/D197*100, 2),0)</f>
        <v>77.16</v>
      </c>
      <c r="G197" s="20" t="s">
        <v>319</v>
      </c>
      <c r="H197" s="28" t="s">
        <v>320</v>
      </c>
      <c r="I197" s="13">
        <v>153</v>
      </c>
      <c r="J197" s="22">
        <v>3653</v>
      </c>
      <c r="K197" s="22">
        <v>3031</v>
      </c>
      <c r="L197" s="22">
        <f>IF(J197, ROUND(K197/J197*100, 2),0)</f>
        <v>82.97</v>
      </c>
      <c r="M197" s="20" t="s">
        <v>319</v>
      </c>
      <c r="N197" s="28" t="s">
        <v>320</v>
      </c>
      <c r="O197" s="13">
        <v>153</v>
      </c>
      <c r="P197" s="22">
        <v>41267.339999999997</v>
      </c>
      <c r="Q197" s="22">
        <v>36088.76</v>
      </c>
      <c r="R197" s="22">
        <f>IF(P197, ROUND(Q197/P197*100, 2),0)</f>
        <v>87.45</v>
      </c>
      <c r="S197" s="20" t="s">
        <v>319</v>
      </c>
      <c r="T197" s="28" t="s">
        <v>320</v>
      </c>
      <c r="U197" s="13">
        <v>153</v>
      </c>
      <c r="V197" s="22">
        <v>13946.41</v>
      </c>
      <c r="W197" s="22">
        <v>8846.5</v>
      </c>
      <c r="X197" s="22">
        <f>IF(V197, ROUND(W197/V197*100, 2),0)</f>
        <v>63.43</v>
      </c>
      <c r="Y197" s="20" t="s">
        <v>319</v>
      </c>
      <c r="Z197" s="28" t="s">
        <v>320</v>
      </c>
      <c r="AA197" s="13">
        <v>153</v>
      </c>
      <c r="AB197" s="22">
        <v>31015.200000000001</v>
      </c>
      <c r="AC197" s="22">
        <v>18728.84</v>
      </c>
      <c r="AD197" s="22">
        <f>IF(AB197, ROUND(AC197/AB197*100, 2),0)</f>
        <v>60.39</v>
      </c>
      <c r="AE197" s="20" t="s">
        <v>319</v>
      </c>
      <c r="AF197" s="28" t="s">
        <v>320</v>
      </c>
      <c r="AG197" s="13">
        <v>153</v>
      </c>
      <c r="AH197" s="22">
        <v>17771.48</v>
      </c>
      <c r="AI197" s="22">
        <v>19322.900000000001</v>
      </c>
      <c r="AJ197" s="22">
        <f>IF(AH197, ROUND(AI197/AH197*100, 2),0)</f>
        <v>108.73</v>
      </c>
      <c r="AK197" s="20" t="s">
        <v>319</v>
      </c>
      <c r="AL197" s="28" t="s">
        <v>320</v>
      </c>
      <c r="AM197" s="13">
        <v>153</v>
      </c>
      <c r="AN197" s="22">
        <v>10483.15</v>
      </c>
      <c r="AO197" s="22">
        <v>5132.5</v>
      </c>
      <c r="AP197" s="22">
        <f>IF(AN197, ROUND(AO197/AN197*100, 2),0)</f>
        <v>48.96</v>
      </c>
    </row>
    <row r="198" spans="1:42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74"/>
        <v>1542</v>
      </c>
      <c r="E198" s="22">
        <f t="shared" ca="1" si="74"/>
        <v>1978</v>
      </c>
      <c r="F198" s="22">
        <f ca="1">IF(D198, ROUND(E198/D198*100, 2),0)</f>
        <v>128.27000000000001</v>
      </c>
      <c r="G198" s="20" t="s">
        <v>321</v>
      </c>
      <c r="H198" s="28" t="s">
        <v>322</v>
      </c>
      <c r="I198" s="13">
        <v>154</v>
      </c>
      <c r="J198" s="22">
        <v>120</v>
      </c>
      <c r="K198" s="22">
        <v>138</v>
      </c>
      <c r="L198" s="22">
        <f>IF(J198, ROUND(K198/J198*100, 2),0)</f>
        <v>115</v>
      </c>
      <c r="M198" s="20" t="s">
        <v>321</v>
      </c>
      <c r="N198" s="28" t="s">
        <v>322</v>
      </c>
      <c r="O198" s="13">
        <v>154</v>
      </c>
      <c r="P198" s="22">
        <v>335</v>
      </c>
      <c r="Q198" s="22">
        <v>570</v>
      </c>
      <c r="R198" s="22">
        <f>IF(P198, ROUND(Q198/P198*100, 2),0)</f>
        <v>170.15</v>
      </c>
      <c r="S198" s="20" t="s">
        <v>321</v>
      </c>
      <c r="T198" s="28" t="s">
        <v>322</v>
      </c>
      <c r="U198" s="13">
        <v>154</v>
      </c>
      <c r="V198" s="22">
        <v>303</v>
      </c>
      <c r="W198" s="22">
        <v>325</v>
      </c>
      <c r="X198" s="22">
        <f>IF(V198, ROUND(W198/V198*100, 2),0)</f>
        <v>107.26</v>
      </c>
      <c r="Y198" s="20" t="s">
        <v>321</v>
      </c>
      <c r="Z198" s="28" t="s">
        <v>322</v>
      </c>
      <c r="AA198" s="13">
        <v>154</v>
      </c>
      <c r="AB198" s="22">
        <v>412</v>
      </c>
      <c r="AC198" s="22">
        <v>411</v>
      </c>
      <c r="AD198" s="22">
        <f>IF(AB198, ROUND(AC198/AB198*100, 2),0)</f>
        <v>99.76</v>
      </c>
      <c r="AE198" s="20" t="s">
        <v>321</v>
      </c>
      <c r="AF198" s="28" t="s">
        <v>322</v>
      </c>
      <c r="AG198" s="13">
        <v>154</v>
      </c>
      <c r="AH198" s="22">
        <v>191</v>
      </c>
      <c r="AI198" s="22">
        <v>312</v>
      </c>
      <c r="AJ198" s="22">
        <f>IF(AH198, ROUND(AI198/AH198*100, 2),0)</f>
        <v>163.35</v>
      </c>
      <c r="AK198" s="20" t="s">
        <v>321</v>
      </c>
      <c r="AL198" s="28" t="s">
        <v>322</v>
      </c>
      <c r="AM198" s="13">
        <v>154</v>
      </c>
      <c r="AN198" s="22">
        <v>181</v>
      </c>
      <c r="AO198" s="22">
        <v>222</v>
      </c>
      <c r="AP198" s="22">
        <f>IF(AN198, ROUND(AO198/AN198*100, 2),0)</f>
        <v>122.65</v>
      </c>
    </row>
    <row r="199" spans="1:42" ht="19.350000000000001" customHeight="1" x14ac:dyDescent="0.25">
      <c r="A199" s="23"/>
      <c r="B199" s="24" t="s">
        <v>323</v>
      </c>
      <c r="C199" s="18" t="s">
        <v>12</v>
      </c>
      <c r="D199" s="18"/>
      <c r="E199" s="18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</row>
    <row r="200" spans="1:42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75">SUM(OFFSET(D200,0,6),OFFSET(D200,0,12),OFFSET(D200,0,18),OFFSET(D200,0,24),OFFSET(D200,0,30),OFFSET(D200,0,36))</f>
        <v>1334</v>
      </c>
      <c r="E200" s="22">
        <f t="shared" ca="1" si="75"/>
        <v>1323</v>
      </c>
      <c r="F200" s="22">
        <f ca="1">IF(D200, ROUND(E200/D200*100, 2),0)</f>
        <v>99.18</v>
      </c>
      <c r="G200" s="26" t="s">
        <v>324</v>
      </c>
      <c r="H200" s="27" t="s">
        <v>325</v>
      </c>
      <c r="I200" s="13">
        <v>155</v>
      </c>
      <c r="J200" s="22">
        <v>65</v>
      </c>
      <c r="K200" s="22">
        <v>136</v>
      </c>
      <c r="L200" s="22">
        <f>IF(J200, ROUND(K200/J200*100, 2),0)</f>
        <v>209.23</v>
      </c>
      <c r="M200" s="26" t="s">
        <v>324</v>
      </c>
      <c r="N200" s="27" t="s">
        <v>325</v>
      </c>
      <c r="O200" s="13">
        <v>155</v>
      </c>
      <c r="P200" s="22">
        <v>335</v>
      </c>
      <c r="Q200" s="22">
        <v>399</v>
      </c>
      <c r="R200" s="22">
        <f>IF(P200, ROUND(Q200/P200*100, 2),0)</f>
        <v>119.1</v>
      </c>
      <c r="S200" s="26" t="s">
        <v>324</v>
      </c>
      <c r="T200" s="27" t="s">
        <v>325</v>
      </c>
      <c r="U200" s="13">
        <v>155</v>
      </c>
      <c r="V200" s="22">
        <v>156</v>
      </c>
      <c r="W200" s="22">
        <v>119</v>
      </c>
      <c r="X200" s="22">
        <f>IF(V200, ROUND(W200/V200*100, 2),0)</f>
        <v>76.28</v>
      </c>
      <c r="Y200" s="26" t="s">
        <v>324</v>
      </c>
      <c r="Z200" s="27" t="s">
        <v>325</v>
      </c>
      <c r="AA200" s="13">
        <v>155</v>
      </c>
      <c r="AB200" s="22">
        <v>408</v>
      </c>
      <c r="AC200" s="22">
        <v>245</v>
      </c>
      <c r="AD200" s="22">
        <f>IF(AB200, ROUND(AC200/AB200*100, 2),0)</f>
        <v>60.05</v>
      </c>
      <c r="AE200" s="26" t="s">
        <v>324</v>
      </c>
      <c r="AF200" s="27" t="s">
        <v>325</v>
      </c>
      <c r="AG200" s="13">
        <v>155</v>
      </c>
      <c r="AH200" s="22">
        <v>191</v>
      </c>
      <c r="AI200" s="22">
        <v>312</v>
      </c>
      <c r="AJ200" s="22">
        <f>IF(AH200, ROUND(AI200/AH200*100, 2),0)</f>
        <v>163.35</v>
      </c>
      <c r="AK200" s="26" t="s">
        <v>324</v>
      </c>
      <c r="AL200" s="27" t="s">
        <v>325</v>
      </c>
      <c r="AM200" s="13">
        <v>155</v>
      </c>
      <c r="AN200" s="22">
        <v>179</v>
      </c>
      <c r="AO200" s="22">
        <v>112</v>
      </c>
      <c r="AP200" s="22">
        <f>IF(AN200, ROUND(AO200/AN200*100, 2),0)</f>
        <v>62.57</v>
      </c>
    </row>
    <row r="201" spans="1:42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75"/>
        <v>16</v>
      </c>
      <c r="E201" s="22">
        <f t="shared" ca="1" si="75"/>
        <v>7</v>
      </c>
      <c r="F201" s="22">
        <f ca="1">IF(D201, ROUND(E201/D201*100, 2),0)</f>
        <v>43.75</v>
      </c>
      <c r="G201" s="26" t="s">
        <v>326</v>
      </c>
      <c r="H201" s="30" t="s">
        <v>327</v>
      </c>
      <c r="I201" s="13">
        <v>156</v>
      </c>
      <c r="J201" s="22">
        <v>3</v>
      </c>
      <c r="K201" s="22">
        <v>2</v>
      </c>
      <c r="L201" s="22">
        <f>IF(J201, ROUND(K201/J201*100, 2),0)</f>
        <v>66.67</v>
      </c>
      <c r="M201" s="26" t="s">
        <v>326</v>
      </c>
      <c r="N201" s="30" t="s">
        <v>327</v>
      </c>
      <c r="O201" s="13">
        <v>156</v>
      </c>
      <c r="P201" s="22">
        <v>0</v>
      </c>
      <c r="Q201" s="22">
        <v>0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8</v>
      </c>
      <c r="W201" s="22">
        <v>1</v>
      </c>
      <c r="X201" s="22">
        <f>IF(V201, ROUND(W201/V201*100, 2),0)</f>
        <v>12.5</v>
      </c>
      <c r="Y201" s="26" t="s">
        <v>326</v>
      </c>
      <c r="Z201" s="30" t="s">
        <v>327</v>
      </c>
      <c r="AA201" s="13">
        <v>156</v>
      </c>
      <c r="AB201" s="22">
        <v>3</v>
      </c>
      <c r="AC201" s="22">
        <v>4</v>
      </c>
      <c r="AD201" s="22">
        <f>IF(AB201, ROUND(AC201/AB201*100, 2),0)</f>
        <v>133.33000000000001</v>
      </c>
      <c r="AE201" s="26" t="s">
        <v>326</v>
      </c>
      <c r="AF201" s="30" t="s">
        <v>327</v>
      </c>
      <c r="AG201" s="13">
        <v>156</v>
      </c>
      <c r="AH201" s="22">
        <v>0</v>
      </c>
      <c r="AI201" s="22">
        <v>0</v>
      </c>
      <c r="AJ201" s="22">
        <f>IF(AH201, ROUND(AI201/AH201*100, 2),0)</f>
        <v>0</v>
      </c>
      <c r="AK201" s="26" t="s">
        <v>326</v>
      </c>
      <c r="AL201" s="30" t="s">
        <v>327</v>
      </c>
      <c r="AM201" s="13">
        <v>156</v>
      </c>
      <c r="AN201" s="22">
        <v>2</v>
      </c>
      <c r="AO201" s="22">
        <v>0</v>
      </c>
      <c r="AP201" s="22">
        <f>IF(AN201, ROUND(AO201/AN201*100, 2),0)</f>
        <v>0</v>
      </c>
    </row>
    <row r="202" spans="1:42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75"/>
        <v>5</v>
      </c>
      <c r="E202" s="22">
        <f t="shared" ca="1" si="75"/>
        <v>3</v>
      </c>
      <c r="F202" s="22">
        <f ca="1">IF(D202, ROUND(E202/D202*100, 2),0)</f>
        <v>60</v>
      </c>
      <c r="G202" s="26" t="s">
        <v>328</v>
      </c>
      <c r="H202" s="27" t="s">
        <v>329</v>
      </c>
      <c r="I202" s="13">
        <v>157</v>
      </c>
      <c r="J202" s="22">
        <v>3</v>
      </c>
      <c r="K202" s="22">
        <v>0</v>
      </c>
      <c r="L202" s="22">
        <f>IF(J202, ROUND(K202/J202*100, 2),0)</f>
        <v>0</v>
      </c>
      <c r="M202" s="26" t="s">
        <v>328</v>
      </c>
      <c r="N202" s="27" t="s">
        <v>329</v>
      </c>
      <c r="O202" s="13">
        <v>157</v>
      </c>
      <c r="P202" s="22">
        <v>0</v>
      </c>
      <c r="Q202" s="22">
        <v>0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1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1</v>
      </c>
      <c r="AC202" s="22">
        <v>3</v>
      </c>
      <c r="AD202" s="22">
        <f>IF(AB202, ROUND(AC202/AB202*100, 2),0)</f>
        <v>300</v>
      </c>
      <c r="AE202" s="26" t="s">
        <v>328</v>
      </c>
      <c r="AF202" s="27" t="s">
        <v>329</v>
      </c>
      <c r="AG202" s="13">
        <v>157</v>
      </c>
      <c r="AH202" s="22">
        <v>0</v>
      </c>
      <c r="AI202" s="22">
        <v>0</v>
      </c>
      <c r="AJ202" s="22">
        <f>IF(AH202, ROUND(AI202/AH202*100, 2),0)</f>
        <v>0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0</v>
      </c>
      <c r="AP202" s="22">
        <f>IF(AN202, ROUND(AO202/AN202*100, 2),0)</f>
        <v>0</v>
      </c>
    </row>
    <row r="203" spans="1:42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75"/>
        <v>21994.55</v>
      </c>
      <c r="E203" s="22">
        <f t="shared" ca="1" si="75"/>
        <v>18412.7</v>
      </c>
      <c r="F203" s="22">
        <f ca="1">IF(D203, ROUND(E203/D203*100, 2),0)</f>
        <v>83.71</v>
      </c>
      <c r="G203" s="20" t="s">
        <v>330</v>
      </c>
      <c r="H203" s="28" t="s">
        <v>331</v>
      </c>
      <c r="I203" s="13">
        <v>158</v>
      </c>
      <c r="J203" s="22">
        <v>1030</v>
      </c>
      <c r="K203" s="22">
        <v>560</v>
      </c>
      <c r="L203" s="22">
        <f>IF(J203, ROUND(K203/J203*100, 2),0)</f>
        <v>54.37</v>
      </c>
      <c r="M203" s="20" t="s">
        <v>330</v>
      </c>
      <c r="N203" s="28" t="s">
        <v>331</v>
      </c>
      <c r="O203" s="13">
        <v>158</v>
      </c>
      <c r="P203" s="22">
        <v>6810</v>
      </c>
      <c r="Q203" s="22">
        <v>6146</v>
      </c>
      <c r="R203" s="22">
        <f>IF(P203, ROUND(Q203/P203*100, 2),0)</f>
        <v>90.25</v>
      </c>
      <c r="S203" s="20" t="s">
        <v>330</v>
      </c>
      <c r="T203" s="28" t="s">
        <v>331</v>
      </c>
      <c r="U203" s="13">
        <v>158</v>
      </c>
      <c r="V203" s="22">
        <v>3109</v>
      </c>
      <c r="W203" s="22">
        <v>1757</v>
      </c>
      <c r="X203" s="22">
        <f>IF(V203, ROUND(W203/V203*100, 2),0)</f>
        <v>56.51</v>
      </c>
      <c r="Y203" s="20" t="s">
        <v>330</v>
      </c>
      <c r="Z203" s="28" t="s">
        <v>331</v>
      </c>
      <c r="AA203" s="13">
        <v>158</v>
      </c>
      <c r="AB203" s="22">
        <v>3562</v>
      </c>
      <c r="AC203" s="22">
        <v>3502.4</v>
      </c>
      <c r="AD203" s="22">
        <f>IF(AB203, ROUND(AC203/AB203*100, 2),0)</f>
        <v>98.33</v>
      </c>
      <c r="AE203" s="20" t="s">
        <v>330</v>
      </c>
      <c r="AF203" s="28" t="s">
        <v>331</v>
      </c>
      <c r="AG203" s="13">
        <v>158</v>
      </c>
      <c r="AH203" s="22">
        <v>2249</v>
      </c>
      <c r="AI203" s="22">
        <v>4323.3</v>
      </c>
      <c r="AJ203" s="22">
        <f>IF(AH203, ROUND(AI203/AH203*100, 2),0)</f>
        <v>192.23</v>
      </c>
      <c r="AK203" s="20" t="s">
        <v>330</v>
      </c>
      <c r="AL203" s="28" t="s">
        <v>331</v>
      </c>
      <c r="AM203" s="13">
        <v>158</v>
      </c>
      <c r="AN203" s="22">
        <v>5234.55</v>
      </c>
      <c r="AO203" s="22">
        <v>2124</v>
      </c>
      <c r="AP203" s="22">
        <f>IF(AN203, ROUND(AO203/AN203*100, 2),0)</f>
        <v>40.58</v>
      </c>
    </row>
    <row r="204" spans="1:42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75"/>
        <v>15110.7</v>
      </c>
      <c r="E204" s="22">
        <f t="shared" ca="1" si="75"/>
        <v>9026.7999999999993</v>
      </c>
      <c r="F204" s="22">
        <f ca="1">IF(D204, ROUND(E204/D204*100, 2),0)</f>
        <v>59.74</v>
      </c>
      <c r="G204" s="20" t="s">
        <v>332</v>
      </c>
      <c r="H204" s="28" t="s">
        <v>333</v>
      </c>
      <c r="I204" s="13">
        <v>159</v>
      </c>
      <c r="J204" s="22">
        <v>786.2</v>
      </c>
      <c r="K204" s="22">
        <v>346</v>
      </c>
      <c r="L204" s="22">
        <f>IF(J204, ROUND(K204/J204*100, 2),0)</f>
        <v>44.01</v>
      </c>
      <c r="M204" s="20" t="s">
        <v>332</v>
      </c>
      <c r="N204" s="28" t="s">
        <v>333</v>
      </c>
      <c r="O204" s="13">
        <v>159</v>
      </c>
      <c r="P204" s="22">
        <v>3503</v>
      </c>
      <c r="Q204" s="22">
        <v>1969</v>
      </c>
      <c r="R204" s="22">
        <f>IF(P204, ROUND(Q204/P204*100, 2),0)</f>
        <v>56.21</v>
      </c>
      <c r="S204" s="20" t="s">
        <v>332</v>
      </c>
      <c r="T204" s="28" t="s">
        <v>333</v>
      </c>
      <c r="U204" s="13">
        <v>159</v>
      </c>
      <c r="V204" s="22">
        <v>2363</v>
      </c>
      <c r="W204" s="22">
        <v>936</v>
      </c>
      <c r="X204" s="22">
        <f>IF(V204, ROUND(W204/V204*100, 2),0)</f>
        <v>39.61</v>
      </c>
      <c r="Y204" s="20" t="s">
        <v>332</v>
      </c>
      <c r="Z204" s="28" t="s">
        <v>333</v>
      </c>
      <c r="AA204" s="13">
        <v>159</v>
      </c>
      <c r="AB204" s="22">
        <v>3037.5</v>
      </c>
      <c r="AC204" s="22">
        <v>1517.5</v>
      </c>
      <c r="AD204" s="22">
        <f>IF(AB204, ROUND(AC204/AB204*100, 2),0)</f>
        <v>49.96</v>
      </c>
      <c r="AE204" s="20" t="s">
        <v>332</v>
      </c>
      <c r="AF204" s="28" t="s">
        <v>333</v>
      </c>
      <c r="AG204" s="13">
        <v>159</v>
      </c>
      <c r="AH204" s="22">
        <v>1535</v>
      </c>
      <c r="AI204" s="22">
        <v>2585.3000000000002</v>
      </c>
      <c r="AJ204" s="22">
        <f>IF(AH204, ROUND(AI204/AH204*100, 2),0)</f>
        <v>168.42</v>
      </c>
      <c r="AK204" s="20" t="s">
        <v>332</v>
      </c>
      <c r="AL204" s="28" t="s">
        <v>333</v>
      </c>
      <c r="AM204" s="13">
        <v>159</v>
      </c>
      <c r="AN204" s="22">
        <v>3886</v>
      </c>
      <c r="AO204" s="22">
        <v>1673</v>
      </c>
      <c r="AP204" s="22">
        <f>IF(AN204, ROUND(AO204/AN204*100, 2),0)</f>
        <v>43.05</v>
      </c>
    </row>
    <row r="205" spans="1:42" ht="15.4" customHeight="1" x14ac:dyDescent="0.25">
      <c r="A205" s="16" t="s">
        <v>334</v>
      </c>
      <c r="B205" s="17" t="s">
        <v>335</v>
      </c>
      <c r="C205" s="18" t="s">
        <v>12</v>
      </c>
      <c r="D205" s="18"/>
      <c r="E205" s="18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</row>
    <row r="206" spans="1:42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SUM(OFFSET(D206,0,6),OFFSET(D206,0,12),OFFSET(D206,0,18),OFFSET(D206,0,24),OFFSET(D206,0,30),OFFSET(D206,0,36))</f>
        <v>3000</v>
      </c>
      <c r="E206" s="22">
        <f ca="1">SUM(OFFSET(E206,0,6),OFFSET(E206,0,12),OFFSET(E206,0,18),OFFSET(E206,0,24),OFFSET(E206,0,30),OFFSET(E206,0,36))</f>
        <v>1039</v>
      </c>
      <c r="F206" s="22">
        <f ca="1">IF(D206, ROUND(E206/D206*100, 2),0)</f>
        <v>34.630000000000003</v>
      </c>
      <c r="G206" s="20" t="s">
        <v>336</v>
      </c>
      <c r="H206" s="21" t="s">
        <v>337</v>
      </c>
      <c r="I206" s="13">
        <v>160</v>
      </c>
      <c r="J206" s="22">
        <v>116</v>
      </c>
      <c r="K206" s="22">
        <v>27</v>
      </c>
      <c r="L206" s="22">
        <f>IF(J206, ROUND(K206/J206*100, 2),0)</f>
        <v>23.28</v>
      </c>
      <c r="M206" s="20" t="s">
        <v>336</v>
      </c>
      <c r="N206" s="21" t="s">
        <v>337</v>
      </c>
      <c r="O206" s="13">
        <v>160</v>
      </c>
      <c r="P206" s="22">
        <v>1455</v>
      </c>
      <c r="Q206" s="22">
        <v>496</v>
      </c>
      <c r="R206" s="22">
        <f>IF(P206, ROUND(Q206/P206*100, 2),0)</f>
        <v>34.090000000000003</v>
      </c>
      <c r="S206" s="20" t="s">
        <v>336</v>
      </c>
      <c r="T206" s="21" t="s">
        <v>337</v>
      </c>
      <c r="U206" s="13">
        <v>160</v>
      </c>
      <c r="V206" s="22">
        <v>282</v>
      </c>
      <c r="W206" s="22">
        <v>74</v>
      </c>
      <c r="X206" s="22">
        <f>IF(V206, ROUND(W206/V206*100, 2),0)</f>
        <v>26.24</v>
      </c>
      <c r="Y206" s="20" t="s">
        <v>336</v>
      </c>
      <c r="Z206" s="21" t="s">
        <v>337</v>
      </c>
      <c r="AA206" s="13">
        <v>160</v>
      </c>
      <c r="AB206" s="22">
        <v>813</v>
      </c>
      <c r="AC206" s="22">
        <v>178</v>
      </c>
      <c r="AD206" s="22">
        <f>IF(AB206, ROUND(AC206/AB206*100, 2),0)</f>
        <v>21.89</v>
      </c>
      <c r="AE206" s="20" t="s">
        <v>336</v>
      </c>
      <c r="AF206" s="21" t="s">
        <v>337</v>
      </c>
      <c r="AG206" s="13">
        <v>160</v>
      </c>
      <c r="AH206" s="22">
        <v>259</v>
      </c>
      <c r="AI206" s="22">
        <v>248</v>
      </c>
      <c r="AJ206" s="22">
        <f>IF(AH206, ROUND(AI206/AH206*100, 2),0)</f>
        <v>95.75</v>
      </c>
      <c r="AK206" s="20" t="s">
        <v>336</v>
      </c>
      <c r="AL206" s="21" t="s">
        <v>337</v>
      </c>
      <c r="AM206" s="13">
        <v>160</v>
      </c>
      <c r="AN206" s="22">
        <v>75</v>
      </c>
      <c r="AO206" s="22">
        <v>16</v>
      </c>
      <c r="AP206" s="22">
        <f>IF(AN206, ROUND(AO206/AN206*100, 2),0)</f>
        <v>21.33</v>
      </c>
    </row>
    <row r="207" spans="1:42" ht="19.350000000000001" customHeight="1" x14ac:dyDescent="0.25">
      <c r="A207" s="23"/>
      <c r="B207" s="24" t="s">
        <v>338</v>
      </c>
      <c r="C207" s="18" t="s">
        <v>12</v>
      </c>
      <c r="D207" s="18"/>
      <c r="E207" s="18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</row>
    <row r="208" spans="1:42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76">SUM(OFFSET(D208,0,6),OFFSET(D208,0,12),OFFSET(D208,0,18),OFFSET(D208,0,24),OFFSET(D208,0,30),OFFSET(D208,0,36))</f>
        <v>5</v>
      </c>
      <c r="E208" s="22">
        <f t="shared" ca="1" si="76"/>
        <v>10</v>
      </c>
      <c r="F208" s="22">
        <f ca="1">IF(D208, ROUND(E208/D208*100, 2),0)</f>
        <v>200</v>
      </c>
      <c r="G208" s="26" t="s">
        <v>339</v>
      </c>
      <c r="H208" s="27" t="s">
        <v>340</v>
      </c>
      <c r="I208" s="13">
        <v>161</v>
      </c>
      <c r="J208" s="22">
        <v>0</v>
      </c>
      <c r="K208" s="22">
        <v>0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7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5</v>
      </c>
      <c r="AC208" s="22">
        <v>1</v>
      </c>
      <c r="AD208" s="22">
        <f>IF(AB208, ROUND(AC208/AB208*100, 2),0)</f>
        <v>20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2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0</v>
      </c>
      <c r="AO208" s="22">
        <v>0</v>
      </c>
      <c r="AP208" s="22">
        <f>IF(AN208, ROUND(AO208/AN208*100, 2),0)</f>
        <v>0</v>
      </c>
    </row>
    <row r="209" spans="1:42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76"/>
        <v>47</v>
      </c>
      <c r="E209" s="22">
        <f t="shared" ca="1" si="76"/>
        <v>38</v>
      </c>
      <c r="F209" s="22">
        <f ca="1">IF(D209, ROUND(E209/D209*100, 2),0)</f>
        <v>80.849999999999994</v>
      </c>
      <c r="G209" s="26" t="s">
        <v>341</v>
      </c>
      <c r="H209" s="27" t="s">
        <v>342</v>
      </c>
      <c r="I209" s="13">
        <v>162</v>
      </c>
      <c r="J209" s="22">
        <v>0</v>
      </c>
      <c r="K209" s="22">
        <v>1</v>
      </c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12</v>
      </c>
      <c r="Q209" s="22">
        <v>28</v>
      </c>
      <c r="R209" s="22">
        <f>IF(P209, ROUND(Q209/P209*100, 2),0)</f>
        <v>233.33</v>
      </c>
      <c r="S209" s="26" t="s">
        <v>341</v>
      </c>
      <c r="T209" s="27" t="s">
        <v>342</v>
      </c>
      <c r="U209" s="13">
        <v>162</v>
      </c>
      <c r="V209" s="22">
        <v>6</v>
      </c>
      <c r="W209" s="22">
        <v>2</v>
      </c>
      <c r="X209" s="22">
        <f>IF(V209, ROUND(W209/V209*100, 2),0)</f>
        <v>33.33</v>
      </c>
      <c r="Y209" s="26" t="s">
        <v>341</v>
      </c>
      <c r="Z209" s="27" t="s">
        <v>342</v>
      </c>
      <c r="AA209" s="13">
        <v>162</v>
      </c>
      <c r="AB209" s="22">
        <v>29</v>
      </c>
      <c r="AC209" s="22">
        <v>1</v>
      </c>
      <c r="AD209" s="22">
        <f>IF(AB209, ROUND(AC209/AB209*100, 2),0)</f>
        <v>3.45</v>
      </c>
      <c r="AE209" s="26" t="s">
        <v>341</v>
      </c>
      <c r="AF209" s="27" t="s">
        <v>342</v>
      </c>
      <c r="AG209" s="13">
        <v>162</v>
      </c>
      <c r="AH209" s="22">
        <v>0</v>
      </c>
      <c r="AI209" s="22">
        <v>6</v>
      </c>
      <c r="AJ209" s="22">
        <f>IF(AH209, ROUND(AI209/AH209*100, 2),0)</f>
        <v>0</v>
      </c>
      <c r="AK209" s="26" t="s">
        <v>341</v>
      </c>
      <c r="AL209" s="27" t="s">
        <v>342</v>
      </c>
      <c r="AM209" s="13">
        <v>162</v>
      </c>
      <c r="AN209" s="22">
        <v>0</v>
      </c>
      <c r="AO209" s="22">
        <v>0</v>
      </c>
      <c r="AP209" s="22">
        <f>IF(AN209, ROUND(AO209/AN209*100, 2),0)</f>
        <v>0</v>
      </c>
    </row>
    <row r="210" spans="1:42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76"/>
        <v>11</v>
      </c>
      <c r="E210" s="22">
        <f t="shared" ca="1" si="76"/>
        <v>5</v>
      </c>
      <c r="F210" s="22">
        <f ca="1">IF(D210, ROUND(E210/D210*100, 2),0)</f>
        <v>45.45</v>
      </c>
      <c r="G210" s="20" t="s">
        <v>343</v>
      </c>
      <c r="H210" s="28" t="s">
        <v>344</v>
      </c>
      <c r="I210" s="13">
        <v>163</v>
      </c>
      <c r="J210" s="22">
        <v>2</v>
      </c>
      <c r="K210" s="22">
        <v>1</v>
      </c>
      <c r="L210" s="22">
        <f>IF(J210, ROUND(K210/J210*100, 2),0)</f>
        <v>50</v>
      </c>
      <c r="M210" s="20" t="s">
        <v>343</v>
      </c>
      <c r="N210" s="28" t="s">
        <v>344</v>
      </c>
      <c r="O210" s="13">
        <v>163</v>
      </c>
      <c r="P210" s="22">
        <v>1</v>
      </c>
      <c r="Q210" s="22">
        <v>1</v>
      </c>
      <c r="R210" s="22">
        <f>IF(P210, ROUND(Q210/P210*100, 2),0)</f>
        <v>100</v>
      </c>
      <c r="S210" s="20" t="s">
        <v>343</v>
      </c>
      <c r="T210" s="28" t="s">
        <v>344</v>
      </c>
      <c r="U210" s="13">
        <v>163</v>
      </c>
      <c r="V210" s="22">
        <v>2</v>
      </c>
      <c r="W210" s="22">
        <v>3</v>
      </c>
      <c r="X210" s="22">
        <f>IF(V210, ROUND(W210/V210*100, 2),0)</f>
        <v>150</v>
      </c>
      <c r="Y210" s="20" t="s">
        <v>343</v>
      </c>
      <c r="Z210" s="28" t="s">
        <v>344</v>
      </c>
      <c r="AA210" s="13">
        <v>163</v>
      </c>
      <c r="AB210" s="22">
        <v>5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1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0</v>
      </c>
      <c r="AO210" s="22">
        <v>0</v>
      </c>
      <c r="AP210" s="22">
        <f>IF(AN210, ROUND(AO210/AN210*100, 2),0)</f>
        <v>0</v>
      </c>
    </row>
    <row r="211" spans="1:42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76"/>
        <v>15</v>
      </c>
      <c r="E211" s="22">
        <f t="shared" ca="1" si="76"/>
        <v>2</v>
      </c>
      <c r="F211" s="22">
        <f ca="1">IF(D211, ROUND(E211/D211*100, 2),0)</f>
        <v>13.33</v>
      </c>
      <c r="G211" s="20" t="s">
        <v>345</v>
      </c>
      <c r="H211" s="28" t="s">
        <v>346</v>
      </c>
      <c r="I211" s="13">
        <v>164</v>
      </c>
      <c r="J211" s="22">
        <v>1</v>
      </c>
      <c r="K211" s="22">
        <v>1</v>
      </c>
      <c r="L211" s="22">
        <f>IF(J211, ROUND(K211/J211*100, 2),0)</f>
        <v>100</v>
      </c>
      <c r="M211" s="20" t="s">
        <v>345</v>
      </c>
      <c r="N211" s="28" t="s">
        <v>346</v>
      </c>
      <c r="O211" s="13">
        <v>164</v>
      </c>
      <c r="P211" s="22">
        <v>1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8</v>
      </c>
      <c r="W211" s="22">
        <v>1</v>
      </c>
      <c r="X211" s="22">
        <f>IF(V211, ROUND(W211/V211*100, 2),0)</f>
        <v>12.5</v>
      </c>
      <c r="Y211" s="20" t="s">
        <v>345</v>
      </c>
      <c r="Z211" s="28" t="s">
        <v>346</v>
      </c>
      <c r="AA211" s="13">
        <v>164</v>
      </c>
      <c r="AB211" s="22">
        <v>5</v>
      </c>
      <c r="AC211" s="22">
        <v>0</v>
      </c>
      <c r="AD211" s="22">
        <f>IF(AB211, ROUND(AC211/AB211*100, 2),0)</f>
        <v>0</v>
      </c>
      <c r="AE211" s="20" t="s">
        <v>345</v>
      </c>
      <c r="AF211" s="28" t="s">
        <v>346</v>
      </c>
      <c r="AG211" s="13">
        <v>164</v>
      </c>
      <c r="AH211" s="22">
        <v>0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0</v>
      </c>
      <c r="AO211" s="22">
        <v>0</v>
      </c>
      <c r="AP211" s="22">
        <f>IF(AN211, ROUND(AO211/AN211*100, 2),0)</f>
        <v>0</v>
      </c>
    </row>
    <row r="212" spans="1:42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76"/>
        <v>546</v>
      </c>
      <c r="E212" s="22">
        <f t="shared" ca="1" si="76"/>
        <v>84</v>
      </c>
      <c r="F212" s="22">
        <f ca="1">IF(D212, ROUND(E212/D212*100, 2),0)</f>
        <v>15.38</v>
      </c>
      <c r="G212" s="20" t="s">
        <v>347</v>
      </c>
      <c r="H212" s="28" t="s">
        <v>348</v>
      </c>
      <c r="I212" s="13">
        <v>165</v>
      </c>
      <c r="J212" s="22">
        <v>0</v>
      </c>
      <c r="K212" s="22">
        <v>0</v>
      </c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1</v>
      </c>
      <c r="Q212" s="22">
        <v>5</v>
      </c>
      <c r="R212" s="22">
        <f>IF(P212, ROUND(Q212/P212*100, 2),0)</f>
        <v>500</v>
      </c>
      <c r="S212" s="20" t="s">
        <v>347</v>
      </c>
      <c r="T212" s="28" t="s">
        <v>348</v>
      </c>
      <c r="U212" s="13">
        <v>165</v>
      </c>
      <c r="V212" s="22">
        <v>3</v>
      </c>
      <c r="W212" s="22">
        <v>0</v>
      </c>
      <c r="X212" s="22">
        <f>IF(V212, ROUND(W212/V212*100, 2),0)</f>
        <v>0</v>
      </c>
      <c r="Y212" s="20" t="s">
        <v>347</v>
      </c>
      <c r="Z212" s="28" t="s">
        <v>348</v>
      </c>
      <c r="AA212" s="13">
        <v>165</v>
      </c>
      <c r="AB212" s="22">
        <v>541</v>
      </c>
      <c r="AC212" s="22">
        <v>47</v>
      </c>
      <c r="AD212" s="22">
        <f>IF(AB212, ROUND(AC212/AB212*100, 2),0)</f>
        <v>8.69</v>
      </c>
      <c r="AE212" s="20" t="s">
        <v>347</v>
      </c>
      <c r="AF212" s="28" t="s">
        <v>348</v>
      </c>
      <c r="AG212" s="13">
        <v>165</v>
      </c>
      <c r="AH212" s="22">
        <v>1</v>
      </c>
      <c r="AI212" s="22">
        <v>32</v>
      </c>
      <c r="AJ212" s="22">
        <f>IF(AH212, ROUND(AI212/AH212*100, 2),0)</f>
        <v>3200</v>
      </c>
      <c r="AK212" s="20" t="s">
        <v>347</v>
      </c>
      <c r="AL212" s="28" t="s">
        <v>348</v>
      </c>
      <c r="AM212" s="13">
        <v>165</v>
      </c>
      <c r="AN212" s="22">
        <v>0</v>
      </c>
      <c r="AO212" s="22">
        <v>0</v>
      </c>
      <c r="AP212" s="22">
        <f>IF(AN212, ROUND(AO212/AN212*100, 2),0)</f>
        <v>0</v>
      </c>
    </row>
    <row r="213" spans="1:42" ht="19.350000000000001" customHeight="1" x14ac:dyDescent="0.25">
      <c r="A213" s="23"/>
      <c r="B213" s="24" t="s">
        <v>349</v>
      </c>
      <c r="C213" s="18" t="s">
        <v>12</v>
      </c>
      <c r="D213" s="18"/>
      <c r="E213" s="18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</row>
    <row r="214" spans="1:42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77">SUM(OFFSET(D214,0,6),OFFSET(D214,0,12),OFFSET(D214,0,18),OFFSET(D214,0,24),OFFSET(D214,0,30),OFFSET(D214,0,36))</f>
        <v>0</v>
      </c>
      <c r="E214" s="22">
        <f t="shared" ca="1" si="77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</row>
    <row r="215" spans="1:42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77"/>
        <v>11</v>
      </c>
      <c r="E215" s="22">
        <f t="shared" ca="1" si="77"/>
        <v>36</v>
      </c>
      <c r="F215" s="22">
        <f ca="1">IF(D215, ROUND(E215/D215*100, 2),0)</f>
        <v>327.27</v>
      </c>
      <c r="G215" s="26" t="s">
        <v>352</v>
      </c>
      <c r="H215" s="27" t="s">
        <v>353</v>
      </c>
      <c r="I215" s="13">
        <v>167</v>
      </c>
      <c r="J215" s="22">
        <v>0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1</v>
      </c>
      <c r="Q215" s="22">
        <v>5</v>
      </c>
      <c r="R215" s="22">
        <f>IF(P215, ROUND(Q215/P215*100, 2),0)</f>
        <v>500</v>
      </c>
      <c r="S215" s="26" t="s">
        <v>352</v>
      </c>
      <c r="T215" s="27" t="s">
        <v>353</v>
      </c>
      <c r="U215" s="13">
        <v>167</v>
      </c>
      <c r="V215" s="22">
        <v>3</v>
      </c>
      <c r="W215" s="22">
        <v>0</v>
      </c>
      <c r="X215" s="22">
        <f>IF(V215, ROUND(W215/V215*100, 2),0)</f>
        <v>0</v>
      </c>
      <c r="Y215" s="26" t="s">
        <v>352</v>
      </c>
      <c r="Z215" s="27" t="s">
        <v>353</v>
      </c>
      <c r="AA215" s="13">
        <v>167</v>
      </c>
      <c r="AB215" s="22">
        <v>6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1</v>
      </c>
      <c r="AI215" s="22">
        <v>31</v>
      </c>
      <c r="AJ215" s="22">
        <f>IF(AH215, ROUND(AI215/AH215*100, 2),0)</f>
        <v>3100</v>
      </c>
      <c r="AK215" s="26" t="s">
        <v>352</v>
      </c>
      <c r="AL215" s="27" t="s">
        <v>353</v>
      </c>
      <c r="AM215" s="13">
        <v>167</v>
      </c>
      <c r="AN215" s="22">
        <v>0</v>
      </c>
      <c r="AO215" s="22">
        <v>0</v>
      </c>
      <c r="AP215" s="22">
        <f>IF(AN215, ROUND(AO215/AN215*100, 2),0)</f>
        <v>0</v>
      </c>
    </row>
    <row r="216" spans="1:42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77"/>
        <v>583</v>
      </c>
      <c r="E216" s="22">
        <f t="shared" ca="1" si="77"/>
        <v>88</v>
      </c>
      <c r="F216" s="22">
        <f ca="1">IF(D216, ROUND(E216/D216*100, 2),0)</f>
        <v>15.09</v>
      </c>
      <c r="G216" s="20" t="s">
        <v>354</v>
      </c>
      <c r="H216" s="28" t="s">
        <v>355</v>
      </c>
      <c r="I216" s="13">
        <v>168</v>
      </c>
      <c r="J216" s="22">
        <v>0</v>
      </c>
      <c r="K216" s="22">
        <v>0</v>
      </c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0</v>
      </c>
      <c r="Q216" s="22">
        <v>67</v>
      </c>
      <c r="R216" s="22">
        <f>IF(P216, ROUND(Q216/P216*100, 2),0)</f>
        <v>0</v>
      </c>
      <c r="S216" s="20" t="s">
        <v>354</v>
      </c>
      <c r="T216" s="28" t="s">
        <v>355</v>
      </c>
      <c r="U216" s="13">
        <v>168</v>
      </c>
      <c r="V216" s="22">
        <v>34</v>
      </c>
      <c r="W216" s="22">
        <v>3</v>
      </c>
      <c r="X216" s="22">
        <f>IF(V216, ROUND(W216/V216*100, 2),0)</f>
        <v>8.82</v>
      </c>
      <c r="Y216" s="20" t="s">
        <v>354</v>
      </c>
      <c r="Z216" s="28" t="s">
        <v>355</v>
      </c>
      <c r="AA216" s="13">
        <v>168</v>
      </c>
      <c r="AB216" s="22">
        <v>549</v>
      </c>
      <c r="AC216" s="22">
        <v>9</v>
      </c>
      <c r="AD216" s="22">
        <f>IF(AB216, ROUND(AC216/AB216*100, 2),0)</f>
        <v>1.64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9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0</v>
      </c>
      <c r="AO216" s="22">
        <v>0</v>
      </c>
      <c r="AP216" s="22">
        <f>IF(AN216, ROUND(AO216/AN216*100, 2),0)</f>
        <v>0</v>
      </c>
    </row>
    <row r="217" spans="1:42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77"/>
        <v>0</v>
      </c>
      <c r="E217" s="22">
        <f t="shared" ca="1" si="77"/>
        <v>13</v>
      </c>
      <c r="F217" s="22">
        <f ca="1">IF(D217, ROUND(E217/D217*100, 2),0)</f>
        <v>0</v>
      </c>
      <c r="G217" s="20" t="s">
        <v>356</v>
      </c>
      <c r="H217" s="28" t="s">
        <v>357</v>
      </c>
      <c r="I217" s="13">
        <v>169</v>
      </c>
      <c r="J217" s="22">
        <v>0</v>
      </c>
      <c r="K217" s="22">
        <v>0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10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1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2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</row>
    <row r="218" spans="1:42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77"/>
        <v>0</v>
      </c>
      <c r="E218" s="22">
        <f t="shared" ca="1" si="77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</row>
    <row r="219" spans="1:42" ht="19.350000000000001" customHeight="1" x14ac:dyDescent="0.25">
      <c r="A219" s="16"/>
      <c r="B219" s="32" t="s">
        <v>16</v>
      </c>
      <c r="C219" s="18" t="s">
        <v>12</v>
      </c>
      <c r="D219" s="18"/>
      <c r="E219" s="18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</row>
    <row r="220" spans="1:42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78">SUM(OFFSET(D220,0,6),OFFSET(D220,0,12),OFFSET(D220,0,18),OFFSET(D220,0,24),OFFSET(D220,0,30),OFFSET(D220,0,36))</f>
        <v>0</v>
      </c>
      <c r="E220" s="22">
        <f t="shared" ca="1" si="78"/>
        <v>0</v>
      </c>
      <c r="F220" s="22">
        <f t="shared" ref="F220:F225" ca="1" si="79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80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81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82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83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84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85">IF(AN220, ROUND(AO220/AN220*100, 2),0)</f>
        <v>0</v>
      </c>
    </row>
    <row r="221" spans="1:42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78"/>
        <v>0</v>
      </c>
      <c r="E221" s="22">
        <f t="shared" ca="1" si="78"/>
        <v>0</v>
      </c>
      <c r="F221" s="22">
        <f t="shared" ca="1" si="79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80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81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82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83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84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85"/>
        <v>0</v>
      </c>
    </row>
    <row r="222" spans="1:42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78"/>
        <v>16</v>
      </c>
      <c r="E222" s="22">
        <f t="shared" ca="1" si="78"/>
        <v>11</v>
      </c>
      <c r="F222" s="22">
        <f t="shared" ca="1" si="79"/>
        <v>68.75</v>
      </c>
      <c r="G222" s="20" t="s">
        <v>364</v>
      </c>
      <c r="H222" s="28" t="s">
        <v>365</v>
      </c>
      <c r="I222" s="13">
        <v>173</v>
      </c>
      <c r="J222" s="22">
        <v>0</v>
      </c>
      <c r="K222" s="22">
        <v>0</v>
      </c>
      <c r="L222" s="22">
        <f t="shared" si="80"/>
        <v>0</v>
      </c>
      <c r="M222" s="20" t="s">
        <v>364</v>
      </c>
      <c r="N222" s="28" t="s">
        <v>365</v>
      </c>
      <c r="O222" s="13">
        <v>173</v>
      </c>
      <c r="P222" s="22">
        <v>0</v>
      </c>
      <c r="Q222" s="22">
        <v>0</v>
      </c>
      <c r="R222" s="22">
        <f t="shared" si="81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82"/>
        <v>0</v>
      </c>
      <c r="Y222" s="20" t="s">
        <v>364</v>
      </c>
      <c r="Z222" s="28" t="s">
        <v>365</v>
      </c>
      <c r="AA222" s="13">
        <v>173</v>
      </c>
      <c r="AB222" s="22">
        <v>16</v>
      </c>
      <c r="AC222" s="22">
        <v>9</v>
      </c>
      <c r="AD222" s="22">
        <f t="shared" si="83"/>
        <v>56.25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2</v>
      </c>
      <c r="AJ222" s="22">
        <f t="shared" si="84"/>
        <v>0</v>
      </c>
      <c r="AK222" s="20" t="s">
        <v>364</v>
      </c>
      <c r="AL222" s="28" t="s">
        <v>365</v>
      </c>
      <c r="AM222" s="13">
        <v>173</v>
      </c>
      <c r="AN222" s="22">
        <v>0</v>
      </c>
      <c r="AO222" s="22">
        <v>0</v>
      </c>
      <c r="AP222" s="22">
        <f t="shared" si="85"/>
        <v>0</v>
      </c>
    </row>
    <row r="223" spans="1:42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78"/>
        <v>131</v>
      </c>
      <c r="E223" s="22">
        <f t="shared" ca="1" si="78"/>
        <v>146</v>
      </c>
      <c r="F223" s="22">
        <f t="shared" ca="1" si="79"/>
        <v>111.45</v>
      </c>
      <c r="G223" s="20" t="s">
        <v>366</v>
      </c>
      <c r="H223" s="28" t="s">
        <v>367</v>
      </c>
      <c r="I223" s="13">
        <v>174</v>
      </c>
      <c r="J223" s="22">
        <v>0</v>
      </c>
      <c r="K223" s="22">
        <v>1</v>
      </c>
      <c r="L223" s="22">
        <f t="shared" si="80"/>
        <v>0</v>
      </c>
      <c r="M223" s="20" t="s">
        <v>366</v>
      </c>
      <c r="N223" s="28" t="s">
        <v>367</v>
      </c>
      <c r="O223" s="13">
        <v>174</v>
      </c>
      <c r="P223" s="22">
        <v>0</v>
      </c>
      <c r="Q223" s="22">
        <v>42</v>
      </c>
      <c r="R223" s="22">
        <f t="shared" si="81"/>
        <v>0</v>
      </c>
      <c r="S223" s="20" t="s">
        <v>366</v>
      </c>
      <c r="T223" s="28" t="s">
        <v>367</v>
      </c>
      <c r="U223" s="13">
        <v>174</v>
      </c>
      <c r="V223" s="22">
        <v>2</v>
      </c>
      <c r="W223" s="22">
        <v>0</v>
      </c>
      <c r="X223" s="22">
        <f t="shared" si="82"/>
        <v>0</v>
      </c>
      <c r="Y223" s="20" t="s">
        <v>366</v>
      </c>
      <c r="Z223" s="28" t="s">
        <v>367</v>
      </c>
      <c r="AA223" s="13">
        <v>174</v>
      </c>
      <c r="AB223" s="22">
        <v>123</v>
      </c>
      <c r="AC223" s="22">
        <v>35</v>
      </c>
      <c r="AD223" s="22">
        <f t="shared" si="83"/>
        <v>28.46</v>
      </c>
      <c r="AE223" s="20" t="s">
        <v>366</v>
      </c>
      <c r="AF223" s="28" t="s">
        <v>367</v>
      </c>
      <c r="AG223" s="13">
        <v>174</v>
      </c>
      <c r="AH223" s="22">
        <v>6</v>
      </c>
      <c r="AI223" s="22">
        <v>68</v>
      </c>
      <c r="AJ223" s="22">
        <f t="shared" si="84"/>
        <v>1133.33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0</v>
      </c>
      <c r="AP223" s="22">
        <f t="shared" si="85"/>
        <v>0</v>
      </c>
    </row>
    <row r="224" spans="1:42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78"/>
        <v>0</v>
      </c>
      <c r="E224" s="22">
        <f t="shared" ca="1" si="78"/>
        <v>1</v>
      </c>
      <c r="F224" s="22">
        <f t="shared" ca="1" si="79"/>
        <v>0</v>
      </c>
      <c r="G224" s="20" t="s">
        <v>368</v>
      </c>
      <c r="H224" s="28" t="s">
        <v>369</v>
      </c>
      <c r="I224" s="13">
        <v>175</v>
      </c>
      <c r="J224" s="22">
        <v>0</v>
      </c>
      <c r="K224" s="22">
        <v>1</v>
      </c>
      <c r="L224" s="22">
        <f t="shared" si="80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81"/>
        <v>0</v>
      </c>
      <c r="S224" s="20" t="s">
        <v>368</v>
      </c>
      <c r="T224" s="28" t="s">
        <v>369</v>
      </c>
      <c r="U224" s="13">
        <v>175</v>
      </c>
      <c r="V224" s="22">
        <v>0</v>
      </c>
      <c r="W224" s="22">
        <v>0</v>
      </c>
      <c r="X224" s="22">
        <f t="shared" si="82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83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84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85"/>
        <v>0</v>
      </c>
    </row>
    <row r="225" spans="1:42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78"/>
        <v>548</v>
      </c>
      <c r="E225" s="22">
        <f t="shared" ca="1" si="78"/>
        <v>638</v>
      </c>
      <c r="F225" s="22">
        <f t="shared" ca="1" si="79"/>
        <v>116.42</v>
      </c>
      <c r="G225" s="20" t="s">
        <v>370</v>
      </c>
      <c r="H225" s="28" t="s">
        <v>371</v>
      </c>
      <c r="I225" s="13">
        <v>176</v>
      </c>
      <c r="J225" s="22">
        <v>10</v>
      </c>
      <c r="K225" s="22">
        <v>7</v>
      </c>
      <c r="L225" s="22">
        <f t="shared" si="80"/>
        <v>70</v>
      </c>
      <c r="M225" s="20" t="s">
        <v>370</v>
      </c>
      <c r="N225" s="28" t="s">
        <v>371</v>
      </c>
      <c r="O225" s="13">
        <v>176</v>
      </c>
      <c r="P225" s="22">
        <v>213</v>
      </c>
      <c r="Q225" s="22">
        <v>226</v>
      </c>
      <c r="R225" s="22">
        <f t="shared" si="81"/>
        <v>106.1</v>
      </c>
      <c r="S225" s="20" t="s">
        <v>370</v>
      </c>
      <c r="T225" s="28" t="s">
        <v>371</v>
      </c>
      <c r="U225" s="13">
        <v>176</v>
      </c>
      <c r="V225" s="22">
        <v>66</v>
      </c>
      <c r="W225" s="22">
        <v>95</v>
      </c>
      <c r="X225" s="22">
        <f t="shared" si="82"/>
        <v>143.94</v>
      </c>
      <c r="Y225" s="20" t="s">
        <v>370</v>
      </c>
      <c r="Z225" s="28" t="s">
        <v>371</v>
      </c>
      <c r="AA225" s="13">
        <v>176</v>
      </c>
      <c r="AB225" s="22">
        <v>130</v>
      </c>
      <c r="AC225" s="22">
        <v>132</v>
      </c>
      <c r="AD225" s="22">
        <f t="shared" si="83"/>
        <v>101.54</v>
      </c>
      <c r="AE225" s="20" t="s">
        <v>370</v>
      </c>
      <c r="AF225" s="28" t="s">
        <v>371</v>
      </c>
      <c r="AG225" s="13">
        <v>176</v>
      </c>
      <c r="AH225" s="22">
        <v>119</v>
      </c>
      <c r="AI225" s="22">
        <v>133</v>
      </c>
      <c r="AJ225" s="22">
        <f t="shared" si="84"/>
        <v>111.76</v>
      </c>
      <c r="AK225" s="20" t="s">
        <v>370</v>
      </c>
      <c r="AL225" s="28" t="s">
        <v>371</v>
      </c>
      <c r="AM225" s="13">
        <v>176</v>
      </c>
      <c r="AN225" s="22">
        <v>10</v>
      </c>
      <c r="AO225" s="22">
        <v>45</v>
      </c>
      <c r="AP225" s="22">
        <f t="shared" si="85"/>
        <v>450</v>
      </c>
    </row>
    <row r="226" spans="1:42" ht="19.350000000000001" customHeight="1" x14ac:dyDescent="0.25">
      <c r="A226" s="23"/>
      <c r="B226" s="32" t="s">
        <v>16</v>
      </c>
      <c r="C226" s="18" t="s">
        <v>12</v>
      </c>
      <c r="D226" s="18"/>
      <c r="E226" s="18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</row>
    <row r="227" spans="1:42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86">SUM(OFFSET(D227,0,6),OFFSET(D227,0,12),OFFSET(D227,0,18),OFFSET(D227,0,24),OFFSET(D227,0,30),OFFSET(D227,0,36))</f>
        <v>498</v>
      </c>
      <c r="E227" s="22">
        <f t="shared" ca="1" si="86"/>
        <v>597</v>
      </c>
      <c r="F227" s="22">
        <f t="shared" ref="F227:F234" ca="1" si="87">IF(D227, ROUND(E227/D227*100, 2),0)</f>
        <v>119.88</v>
      </c>
      <c r="G227" s="26" t="s">
        <v>372</v>
      </c>
      <c r="H227" s="27" t="s">
        <v>373</v>
      </c>
      <c r="I227" s="13">
        <v>177</v>
      </c>
      <c r="J227" s="22">
        <v>4</v>
      </c>
      <c r="K227" s="22">
        <v>4</v>
      </c>
      <c r="L227" s="22">
        <f t="shared" ref="L227:L234" si="88">IF(J227, ROUND(K227/J227*100, 2),0)</f>
        <v>100</v>
      </c>
      <c r="M227" s="26" t="s">
        <v>372</v>
      </c>
      <c r="N227" s="27" t="s">
        <v>373</v>
      </c>
      <c r="O227" s="13">
        <v>177</v>
      </c>
      <c r="P227" s="22">
        <v>200</v>
      </c>
      <c r="Q227" s="22">
        <v>215</v>
      </c>
      <c r="R227" s="22">
        <f t="shared" ref="R227:R234" si="89">IF(P227, ROUND(Q227/P227*100, 2),0)</f>
        <v>107.5</v>
      </c>
      <c r="S227" s="26" t="s">
        <v>372</v>
      </c>
      <c r="T227" s="27" t="s">
        <v>373</v>
      </c>
      <c r="U227" s="13">
        <v>177</v>
      </c>
      <c r="V227" s="22">
        <v>52</v>
      </c>
      <c r="W227" s="22">
        <v>85</v>
      </c>
      <c r="X227" s="22">
        <f t="shared" ref="X227:X234" si="90">IF(V227, ROUND(W227/V227*100, 2),0)</f>
        <v>163.46</v>
      </c>
      <c r="Y227" s="26" t="s">
        <v>372</v>
      </c>
      <c r="Z227" s="27" t="s">
        <v>373</v>
      </c>
      <c r="AA227" s="13">
        <v>177</v>
      </c>
      <c r="AB227" s="22">
        <v>126</v>
      </c>
      <c r="AC227" s="22">
        <v>130</v>
      </c>
      <c r="AD227" s="22">
        <f t="shared" ref="AD227:AD234" si="91">IF(AB227, ROUND(AC227/AB227*100, 2),0)</f>
        <v>103.17</v>
      </c>
      <c r="AE227" s="26" t="s">
        <v>372</v>
      </c>
      <c r="AF227" s="27" t="s">
        <v>373</v>
      </c>
      <c r="AG227" s="13">
        <v>177</v>
      </c>
      <c r="AH227" s="22">
        <v>113</v>
      </c>
      <c r="AI227" s="22">
        <v>122</v>
      </c>
      <c r="AJ227" s="22">
        <f t="shared" ref="AJ227:AJ234" si="92">IF(AH227, ROUND(AI227/AH227*100, 2),0)</f>
        <v>107.96</v>
      </c>
      <c r="AK227" s="26" t="s">
        <v>372</v>
      </c>
      <c r="AL227" s="27" t="s">
        <v>373</v>
      </c>
      <c r="AM227" s="13">
        <v>177</v>
      </c>
      <c r="AN227" s="22">
        <v>3</v>
      </c>
      <c r="AO227" s="22">
        <v>41</v>
      </c>
      <c r="AP227" s="22">
        <f t="shared" ref="AP227:AP234" si="93">IF(AN227, ROUND(AO227/AN227*100, 2),0)</f>
        <v>1366.67</v>
      </c>
    </row>
    <row r="228" spans="1:42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86"/>
        <v>2</v>
      </c>
      <c r="E228" s="22">
        <f t="shared" ca="1" si="86"/>
        <v>40</v>
      </c>
      <c r="F228" s="22">
        <f t="shared" ca="1" si="87"/>
        <v>2000</v>
      </c>
      <c r="G228" s="26" t="s">
        <v>374</v>
      </c>
      <c r="H228" s="30" t="s">
        <v>375</v>
      </c>
      <c r="I228" s="13">
        <v>178</v>
      </c>
      <c r="J228" s="22">
        <v>0</v>
      </c>
      <c r="K228" s="22">
        <v>0</v>
      </c>
      <c r="L228" s="22">
        <f t="shared" si="88"/>
        <v>0</v>
      </c>
      <c r="M228" s="26" t="s">
        <v>374</v>
      </c>
      <c r="N228" s="30" t="s">
        <v>375</v>
      </c>
      <c r="O228" s="13">
        <v>178</v>
      </c>
      <c r="P228" s="22">
        <v>1</v>
      </c>
      <c r="Q228" s="22">
        <v>30</v>
      </c>
      <c r="R228" s="22">
        <f t="shared" si="89"/>
        <v>3000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7</v>
      </c>
      <c r="X228" s="22">
        <f t="shared" si="90"/>
        <v>0</v>
      </c>
      <c r="Y228" s="26" t="s">
        <v>374</v>
      </c>
      <c r="Z228" s="30" t="s">
        <v>375</v>
      </c>
      <c r="AA228" s="13">
        <v>178</v>
      </c>
      <c r="AB228" s="22">
        <v>0</v>
      </c>
      <c r="AC228" s="22">
        <v>2</v>
      </c>
      <c r="AD228" s="22">
        <f t="shared" si="91"/>
        <v>0</v>
      </c>
      <c r="AE228" s="26" t="s">
        <v>374</v>
      </c>
      <c r="AF228" s="30" t="s">
        <v>375</v>
      </c>
      <c r="AG228" s="13">
        <v>178</v>
      </c>
      <c r="AH228" s="22">
        <v>1</v>
      </c>
      <c r="AI228" s="22">
        <v>1</v>
      </c>
      <c r="AJ228" s="22">
        <f t="shared" si="92"/>
        <v>100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0</v>
      </c>
      <c r="AP228" s="22">
        <f t="shared" si="93"/>
        <v>0</v>
      </c>
    </row>
    <row r="229" spans="1:42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86"/>
        <v>50</v>
      </c>
      <c r="E229" s="22">
        <f t="shared" ca="1" si="86"/>
        <v>41</v>
      </c>
      <c r="F229" s="22">
        <f t="shared" ca="1" si="87"/>
        <v>82</v>
      </c>
      <c r="G229" s="26" t="s">
        <v>376</v>
      </c>
      <c r="H229" s="27" t="s">
        <v>377</v>
      </c>
      <c r="I229" s="13">
        <v>179</v>
      </c>
      <c r="J229" s="22">
        <v>6</v>
      </c>
      <c r="K229" s="22">
        <v>3</v>
      </c>
      <c r="L229" s="22">
        <f t="shared" si="88"/>
        <v>50</v>
      </c>
      <c r="M229" s="26" t="s">
        <v>376</v>
      </c>
      <c r="N229" s="27" t="s">
        <v>377</v>
      </c>
      <c r="O229" s="13">
        <v>179</v>
      </c>
      <c r="P229" s="22">
        <v>13</v>
      </c>
      <c r="Q229" s="22">
        <v>11</v>
      </c>
      <c r="R229" s="22">
        <f t="shared" si="89"/>
        <v>84.62</v>
      </c>
      <c r="S229" s="26" t="s">
        <v>376</v>
      </c>
      <c r="T229" s="27" t="s">
        <v>377</v>
      </c>
      <c r="U229" s="13">
        <v>179</v>
      </c>
      <c r="V229" s="22">
        <v>14</v>
      </c>
      <c r="W229" s="22">
        <v>10</v>
      </c>
      <c r="X229" s="22">
        <f t="shared" si="90"/>
        <v>71.430000000000007</v>
      </c>
      <c r="Y229" s="26" t="s">
        <v>376</v>
      </c>
      <c r="Z229" s="27" t="s">
        <v>377</v>
      </c>
      <c r="AA229" s="13">
        <v>179</v>
      </c>
      <c r="AB229" s="22">
        <v>4</v>
      </c>
      <c r="AC229" s="22">
        <v>2</v>
      </c>
      <c r="AD229" s="22">
        <f t="shared" si="91"/>
        <v>50</v>
      </c>
      <c r="AE229" s="26" t="s">
        <v>376</v>
      </c>
      <c r="AF229" s="27" t="s">
        <v>377</v>
      </c>
      <c r="AG229" s="13">
        <v>179</v>
      </c>
      <c r="AH229" s="22">
        <v>6</v>
      </c>
      <c r="AI229" s="22">
        <v>11</v>
      </c>
      <c r="AJ229" s="22">
        <f t="shared" si="92"/>
        <v>183.33</v>
      </c>
      <c r="AK229" s="26" t="s">
        <v>376</v>
      </c>
      <c r="AL229" s="27" t="s">
        <v>377</v>
      </c>
      <c r="AM229" s="13">
        <v>179</v>
      </c>
      <c r="AN229" s="22">
        <v>7</v>
      </c>
      <c r="AO229" s="22">
        <v>4</v>
      </c>
      <c r="AP229" s="22">
        <f t="shared" si="93"/>
        <v>57.14</v>
      </c>
    </row>
    <row r="230" spans="1:42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86"/>
        <v>7</v>
      </c>
      <c r="E230" s="22">
        <f t="shared" ca="1" si="86"/>
        <v>3</v>
      </c>
      <c r="F230" s="22">
        <f t="shared" ca="1" si="87"/>
        <v>42.86</v>
      </c>
      <c r="G230" s="26" t="s">
        <v>378</v>
      </c>
      <c r="H230" s="30" t="s">
        <v>375</v>
      </c>
      <c r="I230" s="13">
        <v>180</v>
      </c>
      <c r="J230" s="22">
        <v>3</v>
      </c>
      <c r="K230" s="22">
        <v>0</v>
      </c>
      <c r="L230" s="22">
        <f t="shared" si="88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89"/>
        <v>0</v>
      </c>
      <c r="S230" s="26" t="s">
        <v>378</v>
      </c>
      <c r="T230" s="30" t="s">
        <v>375</v>
      </c>
      <c r="U230" s="13">
        <v>180</v>
      </c>
      <c r="V230" s="22">
        <v>3</v>
      </c>
      <c r="W230" s="22">
        <v>0</v>
      </c>
      <c r="X230" s="22">
        <f t="shared" si="90"/>
        <v>0</v>
      </c>
      <c r="Y230" s="26" t="s">
        <v>378</v>
      </c>
      <c r="Z230" s="30" t="s">
        <v>375</v>
      </c>
      <c r="AA230" s="13">
        <v>180</v>
      </c>
      <c r="AB230" s="22">
        <v>1</v>
      </c>
      <c r="AC230" s="22">
        <v>0</v>
      </c>
      <c r="AD230" s="22">
        <f t="shared" si="91"/>
        <v>0</v>
      </c>
      <c r="AE230" s="26" t="s">
        <v>378</v>
      </c>
      <c r="AF230" s="30" t="s">
        <v>375</v>
      </c>
      <c r="AG230" s="13">
        <v>180</v>
      </c>
      <c r="AH230" s="22">
        <v>0</v>
      </c>
      <c r="AI230" s="22">
        <v>3</v>
      </c>
      <c r="AJ230" s="22">
        <f t="shared" si="92"/>
        <v>0</v>
      </c>
      <c r="AK230" s="26" t="s">
        <v>378</v>
      </c>
      <c r="AL230" s="30" t="s">
        <v>375</v>
      </c>
      <c r="AM230" s="13">
        <v>180</v>
      </c>
      <c r="AN230" s="22">
        <v>0</v>
      </c>
      <c r="AO230" s="22">
        <v>0</v>
      </c>
      <c r="AP230" s="22">
        <f t="shared" si="93"/>
        <v>0</v>
      </c>
    </row>
    <row r="231" spans="1:42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86"/>
        <v>0</v>
      </c>
      <c r="E231" s="22">
        <f t="shared" ca="1" si="86"/>
        <v>0</v>
      </c>
      <c r="F231" s="22">
        <f t="shared" ca="1" si="87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88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89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90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91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92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93"/>
        <v>0</v>
      </c>
    </row>
    <row r="232" spans="1:42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86"/>
        <v>0</v>
      </c>
      <c r="E232" s="22">
        <f t="shared" ca="1" si="86"/>
        <v>0</v>
      </c>
      <c r="F232" s="22">
        <f t="shared" ca="1" si="87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88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89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90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91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92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93"/>
        <v>0</v>
      </c>
    </row>
    <row r="233" spans="1:42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86"/>
        <v>0</v>
      </c>
      <c r="E233" s="22">
        <f t="shared" ca="1" si="86"/>
        <v>0</v>
      </c>
      <c r="F233" s="22">
        <f t="shared" ca="1" si="87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88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89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90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91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92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93"/>
        <v>0</v>
      </c>
    </row>
    <row r="234" spans="1:42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86"/>
        <v>0</v>
      </c>
      <c r="E234" s="22">
        <f t="shared" ca="1" si="86"/>
        <v>0</v>
      </c>
      <c r="F234" s="22">
        <f t="shared" ca="1" si="87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88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89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90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91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92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93"/>
        <v>0</v>
      </c>
    </row>
    <row r="235" spans="1:42" ht="15.4" customHeight="1" x14ac:dyDescent="0.25">
      <c r="A235" s="16" t="s">
        <v>387</v>
      </c>
      <c r="B235" s="17" t="s">
        <v>388</v>
      </c>
      <c r="C235" s="18" t="s">
        <v>12</v>
      </c>
      <c r="D235" s="18"/>
      <c r="E235" s="18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</row>
    <row r="236" spans="1:42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SUM(OFFSET(D236,0,6),OFFSET(D236,0,12),OFFSET(D236,0,18),OFFSET(D236,0,24),OFFSET(D236,0,30),OFFSET(D236,0,36))</f>
        <v>14575</v>
      </c>
      <c r="E236" s="22">
        <f ca="1">SUM(OFFSET(E236,0,6),OFFSET(E236,0,12),OFFSET(E236,0,18),OFFSET(E236,0,24),OFFSET(E236,0,30),OFFSET(E236,0,36))</f>
        <v>11622</v>
      </c>
      <c r="F236" s="22">
        <f ca="1">IF(D236, ROUND(E236/D236*100, 2),0)</f>
        <v>79.739999999999995</v>
      </c>
      <c r="G236" s="20" t="s">
        <v>389</v>
      </c>
      <c r="H236" s="21" t="s">
        <v>390</v>
      </c>
      <c r="I236" s="13">
        <v>185</v>
      </c>
      <c r="J236" s="22">
        <v>655</v>
      </c>
      <c r="K236" s="22">
        <v>321</v>
      </c>
      <c r="L236" s="22">
        <f>IF(J236, ROUND(K236/J236*100, 2),0)</f>
        <v>49.01</v>
      </c>
      <c r="M236" s="20" t="s">
        <v>389</v>
      </c>
      <c r="N236" s="21" t="s">
        <v>390</v>
      </c>
      <c r="O236" s="13">
        <v>185</v>
      </c>
      <c r="P236" s="22">
        <v>4756</v>
      </c>
      <c r="Q236" s="22">
        <v>3888</v>
      </c>
      <c r="R236" s="22">
        <f>IF(P236, ROUND(Q236/P236*100, 2),0)</f>
        <v>81.75</v>
      </c>
      <c r="S236" s="20" t="s">
        <v>389</v>
      </c>
      <c r="T236" s="21" t="s">
        <v>390</v>
      </c>
      <c r="U236" s="13">
        <v>185</v>
      </c>
      <c r="V236" s="22">
        <v>1967</v>
      </c>
      <c r="W236" s="22">
        <v>1515</v>
      </c>
      <c r="X236" s="22">
        <f>IF(V236, ROUND(W236/V236*100, 2),0)</f>
        <v>77.02</v>
      </c>
      <c r="Y236" s="20" t="s">
        <v>389</v>
      </c>
      <c r="Z236" s="21" t="s">
        <v>390</v>
      </c>
      <c r="AA236" s="13">
        <v>185</v>
      </c>
      <c r="AB236" s="22">
        <v>2855</v>
      </c>
      <c r="AC236" s="22">
        <v>2335</v>
      </c>
      <c r="AD236" s="22">
        <f>IF(AB236, ROUND(AC236/AB236*100, 2),0)</f>
        <v>81.790000000000006</v>
      </c>
      <c r="AE236" s="20" t="s">
        <v>389</v>
      </c>
      <c r="AF236" s="21" t="s">
        <v>390</v>
      </c>
      <c r="AG236" s="13">
        <v>185</v>
      </c>
      <c r="AH236" s="22">
        <v>3278</v>
      </c>
      <c r="AI236" s="22">
        <v>2592</v>
      </c>
      <c r="AJ236" s="22">
        <f>IF(AH236, ROUND(AI236/AH236*100, 2),0)</f>
        <v>79.069999999999993</v>
      </c>
      <c r="AK236" s="20" t="s">
        <v>389</v>
      </c>
      <c r="AL236" s="21" t="s">
        <v>390</v>
      </c>
      <c r="AM236" s="13">
        <v>185</v>
      </c>
      <c r="AN236" s="22">
        <v>1064</v>
      </c>
      <c r="AO236" s="22">
        <v>971</v>
      </c>
      <c r="AP236" s="22">
        <f>IF(AN236, ROUND(AO236/AN236*100, 2),0)</f>
        <v>91.26</v>
      </c>
    </row>
    <row r="237" spans="1:42" ht="19.350000000000001" customHeight="1" x14ac:dyDescent="0.25">
      <c r="A237" s="23"/>
      <c r="B237" s="24" t="s">
        <v>391</v>
      </c>
      <c r="C237" s="18" t="s">
        <v>12</v>
      </c>
      <c r="D237" s="18"/>
      <c r="E237" s="18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</row>
    <row r="238" spans="1:42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94">SUM(OFFSET(D238,0,6),OFFSET(D238,0,12),OFFSET(D238,0,18),OFFSET(D238,0,24),OFFSET(D238,0,30),OFFSET(D238,0,36))</f>
        <v>21</v>
      </c>
      <c r="E238" s="22">
        <f t="shared" ca="1" si="94"/>
        <v>10</v>
      </c>
      <c r="F238" s="22">
        <f ca="1">IF(D238, ROUND(E238/D238*100, 2),0)</f>
        <v>47.62</v>
      </c>
      <c r="G238" s="26" t="s">
        <v>392</v>
      </c>
      <c r="H238" s="30" t="s">
        <v>393</v>
      </c>
      <c r="I238" s="13">
        <v>186</v>
      </c>
      <c r="J238" s="22">
        <v>7</v>
      </c>
      <c r="K238" s="22">
        <v>0</v>
      </c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0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0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14</v>
      </c>
      <c r="AO238" s="22">
        <v>10</v>
      </c>
      <c r="AP238" s="22">
        <f>IF(AN238, ROUND(AO238/AN238*100, 2),0)</f>
        <v>71.430000000000007</v>
      </c>
    </row>
    <row r="239" spans="1:42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94"/>
        <v>5778</v>
      </c>
      <c r="E239" s="22">
        <f t="shared" ca="1" si="94"/>
        <v>5305</v>
      </c>
      <c r="F239" s="22">
        <f ca="1">IF(D239, ROUND(E239/D239*100, 2),0)</f>
        <v>91.81</v>
      </c>
      <c r="G239" s="26" t="s">
        <v>394</v>
      </c>
      <c r="H239" s="30" t="s">
        <v>395</v>
      </c>
      <c r="I239" s="13">
        <v>187</v>
      </c>
      <c r="J239" s="22">
        <v>119</v>
      </c>
      <c r="K239" s="22">
        <v>87</v>
      </c>
      <c r="L239" s="22">
        <f>IF(J239, ROUND(K239/J239*100, 2),0)</f>
        <v>73.11</v>
      </c>
      <c r="M239" s="26" t="s">
        <v>394</v>
      </c>
      <c r="N239" s="30" t="s">
        <v>395</v>
      </c>
      <c r="O239" s="13">
        <v>187</v>
      </c>
      <c r="P239" s="22">
        <v>2068</v>
      </c>
      <c r="Q239" s="22">
        <v>1901</v>
      </c>
      <c r="R239" s="22">
        <f>IF(P239, ROUND(Q239/P239*100, 2),0)</f>
        <v>91.92</v>
      </c>
      <c r="S239" s="26" t="s">
        <v>394</v>
      </c>
      <c r="T239" s="30" t="s">
        <v>395</v>
      </c>
      <c r="U239" s="13">
        <v>187</v>
      </c>
      <c r="V239" s="22">
        <v>894</v>
      </c>
      <c r="W239" s="22">
        <v>762</v>
      </c>
      <c r="X239" s="22">
        <f>IF(V239, ROUND(W239/V239*100, 2),0)</f>
        <v>85.23</v>
      </c>
      <c r="Y239" s="26" t="s">
        <v>394</v>
      </c>
      <c r="Z239" s="30" t="s">
        <v>395</v>
      </c>
      <c r="AA239" s="13">
        <v>187</v>
      </c>
      <c r="AB239" s="22">
        <v>1004</v>
      </c>
      <c r="AC239" s="22">
        <v>678</v>
      </c>
      <c r="AD239" s="22">
        <f>IF(AB239, ROUND(AC239/AB239*100, 2),0)</f>
        <v>67.53</v>
      </c>
      <c r="AE239" s="26" t="s">
        <v>394</v>
      </c>
      <c r="AF239" s="30" t="s">
        <v>395</v>
      </c>
      <c r="AG239" s="13">
        <v>187</v>
      </c>
      <c r="AH239" s="22">
        <v>1004</v>
      </c>
      <c r="AI239" s="22">
        <v>1445</v>
      </c>
      <c r="AJ239" s="22">
        <f>IF(AH239, ROUND(AI239/AH239*100, 2),0)</f>
        <v>143.91999999999999</v>
      </c>
      <c r="AK239" s="26" t="s">
        <v>394</v>
      </c>
      <c r="AL239" s="30" t="s">
        <v>395</v>
      </c>
      <c r="AM239" s="13">
        <v>187</v>
      </c>
      <c r="AN239" s="22">
        <v>689</v>
      </c>
      <c r="AO239" s="22">
        <v>432</v>
      </c>
      <c r="AP239" s="22">
        <f>IF(AN239, ROUND(AO239/AN239*100, 2),0)</f>
        <v>62.7</v>
      </c>
    </row>
    <row r="240" spans="1:42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94"/>
        <v>8806</v>
      </c>
      <c r="E240" s="22">
        <f t="shared" ca="1" si="94"/>
        <v>6307</v>
      </c>
      <c r="F240" s="22">
        <f ca="1">IF(D240, ROUND(E240/D240*100, 2),0)</f>
        <v>71.62</v>
      </c>
      <c r="G240" s="26" t="s">
        <v>396</v>
      </c>
      <c r="H240" s="30" t="s">
        <v>397</v>
      </c>
      <c r="I240" s="13">
        <v>188</v>
      </c>
      <c r="J240" s="22">
        <v>529</v>
      </c>
      <c r="K240" s="22">
        <v>234</v>
      </c>
      <c r="L240" s="22">
        <f>IF(J240, ROUND(K240/J240*100, 2),0)</f>
        <v>44.23</v>
      </c>
      <c r="M240" s="26" t="s">
        <v>396</v>
      </c>
      <c r="N240" s="30" t="s">
        <v>397</v>
      </c>
      <c r="O240" s="13">
        <v>188</v>
      </c>
      <c r="P240" s="22">
        <v>2688</v>
      </c>
      <c r="Q240" s="22">
        <v>1987</v>
      </c>
      <c r="R240" s="22">
        <f>IF(P240, ROUND(Q240/P240*100, 2),0)</f>
        <v>73.92</v>
      </c>
      <c r="S240" s="26" t="s">
        <v>396</v>
      </c>
      <c r="T240" s="30" t="s">
        <v>397</v>
      </c>
      <c r="U240" s="13">
        <v>188</v>
      </c>
      <c r="V240" s="22">
        <v>1103</v>
      </c>
      <c r="W240" s="22">
        <v>753</v>
      </c>
      <c r="X240" s="22">
        <f>IF(V240, ROUND(W240/V240*100, 2),0)</f>
        <v>68.27</v>
      </c>
      <c r="Y240" s="26" t="s">
        <v>396</v>
      </c>
      <c r="Z240" s="30" t="s">
        <v>397</v>
      </c>
      <c r="AA240" s="13">
        <v>188</v>
      </c>
      <c r="AB240" s="22">
        <v>1851</v>
      </c>
      <c r="AC240" s="22">
        <v>1657</v>
      </c>
      <c r="AD240" s="22">
        <f>IF(AB240, ROUND(AC240/AB240*100, 2),0)</f>
        <v>89.52</v>
      </c>
      <c r="AE240" s="26" t="s">
        <v>396</v>
      </c>
      <c r="AF240" s="30" t="s">
        <v>397</v>
      </c>
      <c r="AG240" s="13">
        <v>188</v>
      </c>
      <c r="AH240" s="22">
        <v>2274</v>
      </c>
      <c r="AI240" s="22">
        <v>1147</v>
      </c>
      <c r="AJ240" s="22">
        <f>IF(AH240, ROUND(AI240/AH240*100, 2),0)</f>
        <v>50.44</v>
      </c>
      <c r="AK240" s="26" t="s">
        <v>396</v>
      </c>
      <c r="AL240" s="30" t="s">
        <v>397</v>
      </c>
      <c r="AM240" s="13">
        <v>188</v>
      </c>
      <c r="AN240" s="22">
        <v>361</v>
      </c>
      <c r="AO240" s="22">
        <v>529</v>
      </c>
      <c r="AP240" s="22">
        <f>IF(AN240, ROUND(AO240/AN240*100, 2),0)</f>
        <v>146.54</v>
      </c>
    </row>
    <row r="241" spans="1:42" ht="19.350000000000001" customHeight="1" x14ac:dyDescent="0.25">
      <c r="A241" s="16" t="s">
        <v>398</v>
      </c>
      <c r="B241" s="33" t="s">
        <v>399</v>
      </c>
      <c r="C241" s="18" t="s">
        <v>12</v>
      </c>
      <c r="D241" s="18"/>
      <c r="E241" s="18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</row>
    <row r="242" spans="1:42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SUM(OFFSET(D242,0,6),OFFSET(D242,0,12),OFFSET(D242,0,18),OFFSET(D242,0,24),OFFSET(D242,0,30),OFFSET(D242,0,36))</f>
        <v>974</v>
      </c>
      <c r="E242" s="22">
        <f ca="1">SUM(OFFSET(E242,0,6),OFFSET(E242,0,12),OFFSET(E242,0,18),OFFSET(E242,0,24),OFFSET(E242,0,30),OFFSET(E242,0,36))</f>
        <v>719</v>
      </c>
      <c r="F242" s="22">
        <f ca="1">IF(D242, ROUND(E242/D242*100, 2),0)</f>
        <v>73.819999999999993</v>
      </c>
      <c r="G242" s="26" t="s">
        <v>400</v>
      </c>
      <c r="H242" s="27" t="s">
        <v>401</v>
      </c>
      <c r="I242" s="13">
        <v>189</v>
      </c>
      <c r="J242" s="22">
        <v>70</v>
      </c>
      <c r="K242" s="22">
        <v>25</v>
      </c>
      <c r="L242" s="22">
        <f>IF(J242, ROUND(K242/J242*100, 2),0)</f>
        <v>35.71</v>
      </c>
      <c r="M242" s="26" t="s">
        <v>400</v>
      </c>
      <c r="N242" s="27" t="s">
        <v>401</v>
      </c>
      <c r="O242" s="13">
        <v>189</v>
      </c>
      <c r="P242" s="22">
        <v>598</v>
      </c>
      <c r="Q242" s="22">
        <v>297</v>
      </c>
      <c r="R242" s="22">
        <f>IF(P242, ROUND(Q242/P242*100, 2),0)</f>
        <v>49.67</v>
      </c>
      <c r="S242" s="26" t="s">
        <v>400</v>
      </c>
      <c r="T242" s="27" t="s">
        <v>401</v>
      </c>
      <c r="U242" s="13">
        <v>189</v>
      </c>
      <c r="V242" s="22">
        <v>79</v>
      </c>
      <c r="W242" s="22">
        <v>150</v>
      </c>
      <c r="X242" s="22">
        <f>IF(V242, ROUND(W242/V242*100, 2),0)</f>
        <v>189.87</v>
      </c>
      <c r="Y242" s="26" t="s">
        <v>400</v>
      </c>
      <c r="Z242" s="27" t="s">
        <v>401</v>
      </c>
      <c r="AA242" s="13">
        <v>189</v>
      </c>
      <c r="AB242" s="22">
        <v>84</v>
      </c>
      <c r="AC242" s="22">
        <v>130</v>
      </c>
      <c r="AD242" s="22">
        <f>IF(AB242, ROUND(AC242/AB242*100, 2),0)</f>
        <v>154.76</v>
      </c>
      <c r="AE242" s="26" t="s">
        <v>400</v>
      </c>
      <c r="AF242" s="27" t="s">
        <v>401</v>
      </c>
      <c r="AG242" s="13">
        <v>189</v>
      </c>
      <c r="AH242" s="22">
        <v>72</v>
      </c>
      <c r="AI242" s="22">
        <v>53</v>
      </c>
      <c r="AJ242" s="22">
        <f>IF(AH242, ROUND(AI242/AH242*100, 2),0)</f>
        <v>73.61</v>
      </c>
      <c r="AK242" s="26" t="s">
        <v>400</v>
      </c>
      <c r="AL242" s="27" t="s">
        <v>401</v>
      </c>
      <c r="AM242" s="13">
        <v>189</v>
      </c>
      <c r="AN242" s="22">
        <v>71</v>
      </c>
      <c r="AO242" s="22">
        <v>64</v>
      </c>
      <c r="AP242" s="22">
        <f>IF(AN242, ROUND(AO242/AN242*100, 2),0)</f>
        <v>90.14</v>
      </c>
    </row>
    <row r="243" spans="1:42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SUM(OFFSET(D243,0,6),OFFSET(D243,0,12),OFFSET(D243,0,18),OFFSET(D243,0,24),OFFSET(D243,0,30),OFFSET(D243,0,36))</f>
        <v>12819</v>
      </c>
      <c r="E243" s="22">
        <f ca="1">SUM(OFFSET(E243,0,6),OFFSET(E243,0,12),OFFSET(E243,0,18),OFFSET(E243,0,24),OFFSET(E243,0,30),OFFSET(E243,0,36))</f>
        <v>9455</v>
      </c>
      <c r="F243" s="22">
        <f ca="1">IF(D243, ROUND(E243/D243*100, 2),0)</f>
        <v>73.760000000000005</v>
      </c>
      <c r="G243" s="26" t="s">
        <v>402</v>
      </c>
      <c r="H243" s="30" t="s">
        <v>403</v>
      </c>
      <c r="I243" s="13">
        <v>190</v>
      </c>
      <c r="J243" s="22">
        <v>585</v>
      </c>
      <c r="K243" s="22">
        <v>296</v>
      </c>
      <c r="L243" s="22">
        <f>IF(J243, ROUND(K243/J243*100, 2),0)</f>
        <v>50.6</v>
      </c>
      <c r="M243" s="26" t="s">
        <v>402</v>
      </c>
      <c r="N243" s="30" t="s">
        <v>403</v>
      </c>
      <c r="O243" s="13">
        <v>190</v>
      </c>
      <c r="P243" s="22">
        <v>4158</v>
      </c>
      <c r="Q243" s="22">
        <v>3591</v>
      </c>
      <c r="R243" s="22">
        <f>IF(P243, ROUND(Q243/P243*100, 2),0)</f>
        <v>86.36</v>
      </c>
      <c r="S243" s="26" t="s">
        <v>402</v>
      </c>
      <c r="T243" s="30" t="s">
        <v>403</v>
      </c>
      <c r="U243" s="13">
        <v>190</v>
      </c>
      <c r="V243" s="22">
        <v>1319</v>
      </c>
      <c r="W243" s="22">
        <v>1018</v>
      </c>
      <c r="X243" s="22">
        <f>IF(V243, ROUND(W243/V243*100, 2),0)</f>
        <v>77.180000000000007</v>
      </c>
      <c r="Y243" s="26" t="s">
        <v>402</v>
      </c>
      <c r="Z243" s="30" t="s">
        <v>403</v>
      </c>
      <c r="AA243" s="13">
        <v>190</v>
      </c>
      <c r="AB243" s="22">
        <v>2771</v>
      </c>
      <c r="AC243" s="22">
        <v>1596</v>
      </c>
      <c r="AD243" s="22">
        <f>IF(AB243, ROUND(AC243/AB243*100, 2),0)</f>
        <v>57.6</v>
      </c>
      <c r="AE243" s="26" t="s">
        <v>402</v>
      </c>
      <c r="AF243" s="30" t="s">
        <v>403</v>
      </c>
      <c r="AG243" s="13">
        <v>190</v>
      </c>
      <c r="AH243" s="22">
        <v>2993</v>
      </c>
      <c r="AI243" s="22">
        <v>2047</v>
      </c>
      <c r="AJ243" s="22">
        <f>IF(AH243, ROUND(AI243/AH243*100, 2),0)</f>
        <v>68.39</v>
      </c>
      <c r="AK243" s="26" t="s">
        <v>402</v>
      </c>
      <c r="AL243" s="30" t="s">
        <v>403</v>
      </c>
      <c r="AM243" s="13">
        <v>190</v>
      </c>
      <c r="AN243" s="22">
        <v>993</v>
      </c>
      <c r="AO243" s="22">
        <v>907</v>
      </c>
      <c r="AP243" s="22">
        <f>IF(AN243, ROUND(AO243/AN243*100, 2),0)</f>
        <v>91.34</v>
      </c>
    </row>
    <row r="244" spans="1:42" ht="19.350000000000001" customHeight="1" x14ac:dyDescent="0.25">
      <c r="A244" s="23"/>
      <c r="B244" s="24" t="s">
        <v>404</v>
      </c>
      <c r="C244" s="18" t="s">
        <v>12</v>
      </c>
      <c r="D244" s="18"/>
      <c r="E244" s="18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</row>
    <row r="245" spans="1:42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95">SUM(OFFSET(D245,0,6),OFFSET(D245,0,12),OFFSET(D245,0,18),OFFSET(D245,0,24),OFFSET(D245,0,30),OFFSET(D245,0,36))</f>
        <v>6051</v>
      </c>
      <c r="E245" s="22">
        <f t="shared" ca="1" si="95"/>
        <v>5248</v>
      </c>
      <c r="F245" s="22">
        <f ca="1">IF(D245, ROUND(E245/D245*100, 2),0)</f>
        <v>86.73</v>
      </c>
      <c r="G245" s="26" t="s">
        <v>405</v>
      </c>
      <c r="H245" s="30" t="s">
        <v>180</v>
      </c>
      <c r="I245" s="13">
        <v>191</v>
      </c>
      <c r="J245" s="22">
        <v>400</v>
      </c>
      <c r="K245" s="22">
        <v>193</v>
      </c>
      <c r="L245" s="22">
        <f>IF(J245, ROUND(K245/J245*100, 2),0)</f>
        <v>48.25</v>
      </c>
      <c r="M245" s="26" t="s">
        <v>405</v>
      </c>
      <c r="N245" s="30" t="s">
        <v>180</v>
      </c>
      <c r="O245" s="13">
        <v>191</v>
      </c>
      <c r="P245" s="22">
        <v>2999</v>
      </c>
      <c r="Q245" s="22">
        <v>1474</v>
      </c>
      <c r="R245" s="22">
        <f>IF(P245, ROUND(Q245/P245*100, 2),0)</f>
        <v>49.15</v>
      </c>
      <c r="S245" s="26" t="s">
        <v>405</v>
      </c>
      <c r="T245" s="30" t="s">
        <v>180</v>
      </c>
      <c r="U245" s="13">
        <v>191</v>
      </c>
      <c r="V245" s="22">
        <v>671</v>
      </c>
      <c r="W245" s="22">
        <v>733</v>
      </c>
      <c r="X245" s="22">
        <f>IF(V245, ROUND(W245/V245*100, 2),0)</f>
        <v>109.24</v>
      </c>
      <c r="Y245" s="26" t="s">
        <v>405</v>
      </c>
      <c r="Z245" s="30" t="s">
        <v>180</v>
      </c>
      <c r="AA245" s="13">
        <v>191</v>
      </c>
      <c r="AB245" s="22">
        <v>553</v>
      </c>
      <c r="AC245" s="22">
        <v>995</v>
      </c>
      <c r="AD245" s="22">
        <f>IF(AB245, ROUND(AC245/AB245*100, 2),0)</f>
        <v>179.93</v>
      </c>
      <c r="AE245" s="26" t="s">
        <v>405</v>
      </c>
      <c r="AF245" s="30" t="s">
        <v>180</v>
      </c>
      <c r="AG245" s="13">
        <v>191</v>
      </c>
      <c r="AH245" s="22">
        <v>1212</v>
      </c>
      <c r="AI245" s="22">
        <v>1627</v>
      </c>
      <c r="AJ245" s="22">
        <f>IF(AH245, ROUND(AI245/AH245*100, 2),0)</f>
        <v>134.24</v>
      </c>
      <c r="AK245" s="26" t="s">
        <v>405</v>
      </c>
      <c r="AL245" s="30" t="s">
        <v>180</v>
      </c>
      <c r="AM245" s="13">
        <v>191</v>
      </c>
      <c r="AN245" s="22">
        <v>216</v>
      </c>
      <c r="AO245" s="22">
        <v>226</v>
      </c>
      <c r="AP245" s="22">
        <f>IF(AN245, ROUND(AO245/AN245*100, 2),0)</f>
        <v>104.63</v>
      </c>
    </row>
    <row r="246" spans="1:42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95"/>
        <v>1481</v>
      </c>
      <c r="E246" s="22">
        <f t="shared" ca="1" si="95"/>
        <v>1252</v>
      </c>
      <c r="F246" s="22">
        <f ca="1">IF(D246, ROUND(E246/D246*100, 2),0)</f>
        <v>84.54</v>
      </c>
      <c r="G246" s="26" t="s">
        <v>406</v>
      </c>
      <c r="H246" s="27" t="s">
        <v>182</v>
      </c>
      <c r="I246" s="13">
        <v>192</v>
      </c>
      <c r="J246" s="22">
        <v>172</v>
      </c>
      <c r="K246" s="22">
        <v>96</v>
      </c>
      <c r="L246" s="22">
        <f>IF(J246, ROUND(K246/J246*100, 2),0)</f>
        <v>55.81</v>
      </c>
      <c r="M246" s="26" t="s">
        <v>406</v>
      </c>
      <c r="N246" s="27" t="s">
        <v>182</v>
      </c>
      <c r="O246" s="13">
        <v>192</v>
      </c>
      <c r="P246" s="22">
        <v>612</v>
      </c>
      <c r="Q246" s="22">
        <v>607</v>
      </c>
      <c r="R246" s="22">
        <f>IF(P246, ROUND(Q246/P246*100, 2),0)</f>
        <v>99.18</v>
      </c>
      <c r="S246" s="26" t="s">
        <v>406</v>
      </c>
      <c r="T246" s="27" t="s">
        <v>182</v>
      </c>
      <c r="U246" s="13">
        <v>192</v>
      </c>
      <c r="V246" s="22">
        <v>112</v>
      </c>
      <c r="W246" s="22">
        <v>129</v>
      </c>
      <c r="X246" s="22">
        <f>IF(V246, ROUND(W246/V246*100, 2),0)</f>
        <v>115.18</v>
      </c>
      <c r="Y246" s="26" t="s">
        <v>406</v>
      </c>
      <c r="Z246" s="27" t="s">
        <v>182</v>
      </c>
      <c r="AA246" s="13">
        <v>192</v>
      </c>
      <c r="AB246" s="22">
        <v>147</v>
      </c>
      <c r="AC246" s="22">
        <v>208</v>
      </c>
      <c r="AD246" s="22">
        <f>IF(AB246, ROUND(AC246/AB246*100, 2),0)</f>
        <v>141.5</v>
      </c>
      <c r="AE246" s="26" t="s">
        <v>406</v>
      </c>
      <c r="AF246" s="27" t="s">
        <v>182</v>
      </c>
      <c r="AG246" s="13">
        <v>192</v>
      </c>
      <c r="AH246" s="22">
        <v>396</v>
      </c>
      <c r="AI246" s="22">
        <v>173</v>
      </c>
      <c r="AJ246" s="22">
        <f>IF(AH246, ROUND(AI246/AH246*100, 2),0)</f>
        <v>43.69</v>
      </c>
      <c r="AK246" s="26" t="s">
        <v>406</v>
      </c>
      <c r="AL246" s="27" t="s">
        <v>182</v>
      </c>
      <c r="AM246" s="13">
        <v>192</v>
      </c>
      <c r="AN246" s="22">
        <v>42</v>
      </c>
      <c r="AO246" s="22">
        <v>39</v>
      </c>
      <c r="AP246" s="22">
        <f>IF(AN246, ROUND(AO246/AN246*100, 2),0)</f>
        <v>92.86</v>
      </c>
    </row>
    <row r="247" spans="1:42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95"/>
        <v>0</v>
      </c>
      <c r="E247" s="22">
        <f t="shared" ca="1" si="95"/>
        <v>0</v>
      </c>
      <c r="F247" s="22">
        <f ca="1">IF(D247, ROUND(E247/D247*100, 2),0)</f>
        <v>0</v>
      </c>
      <c r="G247" s="20" t="s">
        <v>407</v>
      </c>
      <c r="H247" s="28" t="s">
        <v>408</v>
      </c>
      <c r="I247" s="13">
        <v>193</v>
      </c>
      <c r="J247" s="22">
        <v>0</v>
      </c>
      <c r="K247" s="22">
        <v>0</v>
      </c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0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0</v>
      </c>
      <c r="W247" s="22">
        <v>0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0</v>
      </c>
      <c r="AI247" s="22">
        <v>0</v>
      </c>
      <c r="AJ247" s="22">
        <f>IF(AH247, ROUND(AI247/AH247*100, 2),0)</f>
        <v>0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</row>
    <row r="248" spans="1:42" ht="19.350000000000001" customHeight="1" x14ac:dyDescent="0.25">
      <c r="A248" s="23"/>
      <c r="B248" s="24" t="s">
        <v>409</v>
      </c>
      <c r="C248" s="18" t="s">
        <v>12</v>
      </c>
      <c r="D248" s="18"/>
      <c r="E248" s="18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</row>
    <row r="249" spans="1:42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SUM(OFFSET(D249,0,6),OFFSET(D249,0,12),OFFSET(D249,0,18),OFFSET(D249,0,24),OFFSET(D249,0,30),OFFSET(D249,0,36))</f>
        <v>0</v>
      </c>
      <c r="E249" s="22">
        <f ca="1">SUM(OFFSET(E249,0,6),OFFSET(E249,0,12),OFFSET(E249,0,18),OFFSET(E249,0,24),OFFSET(E249,0,30),OFFSET(E249,0,36))</f>
        <v>0</v>
      </c>
      <c r="F249" s="22">
        <f ca="1">IF(D249, ROUND(E249/D249*100, 2),0)</f>
        <v>0</v>
      </c>
      <c r="G249" s="26" t="s">
        <v>410</v>
      </c>
      <c r="H249" s="27" t="s">
        <v>411</v>
      </c>
      <c r="I249" s="13">
        <v>194</v>
      </c>
      <c r="J249" s="22">
        <v>0</v>
      </c>
      <c r="K249" s="22">
        <v>0</v>
      </c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0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0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0</v>
      </c>
      <c r="AI249" s="22">
        <v>0</v>
      </c>
      <c r="AJ249" s="22">
        <f>IF(AH249, ROUND(AI249/AH249*100, 2),0)</f>
        <v>0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</row>
    <row r="250" spans="1:42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SUM(OFFSET(D250,0,6),OFFSET(D250,0,12),OFFSET(D250,0,18),OFFSET(D250,0,24),OFFSET(D250,0,30),OFFSET(D250,0,36))</f>
        <v>0</v>
      </c>
      <c r="E250" s="22">
        <f ca="1">SUM(OFFSET(E250,0,6),OFFSET(E250,0,12),OFFSET(E250,0,18),OFFSET(E250,0,24),OFFSET(E250,0,30),OFFSET(E250,0,36))</f>
        <v>0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</row>
    <row r="251" spans="1:42" ht="26.65" customHeight="1" x14ac:dyDescent="0.25">
      <c r="A251" s="16" t="s">
        <v>414</v>
      </c>
      <c r="B251" s="29" t="s">
        <v>415</v>
      </c>
      <c r="C251" s="18" t="s">
        <v>12</v>
      </c>
      <c r="D251" s="18"/>
      <c r="E251" s="18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</row>
    <row r="252" spans="1:42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SUM(OFFSET(D252,0,6),OFFSET(D252,0,12),OFFSET(D252,0,18),OFFSET(D252,0,24),OFFSET(D252,0,30),OFFSET(D252,0,36))</f>
        <v>1530</v>
      </c>
      <c r="E252" s="22">
        <f ca="1">SUM(OFFSET(E252,0,6),OFFSET(E252,0,12),OFFSET(E252,0,18),OFFSET(E252,0,24),OFFSET(E252,0,30),OFFSET(E252,0,36))</f>
        <v>1030</v>
      </c>
      <c r="F252" s="22">
        <f ca="1">IF(D252, ROUND(E252/D252*100, 2),0)</f>
        <v>67.319999999999993</v>
      </c>
      <c r="G252" s="20" t="s">
        <v>416</v>
      </c>
      <c r="H252" s="28" t="s">
        <v>417</v>
      </c>
      <c r="I252" s="13">
        <v>196</v>
      </c>
      <c r="J252" s="22">
        <v>46</v>
      </c>
      <c r="K252" s="22">
        <v>27</v>
      </c>
      <c r="L252" s="22">
        <f>IF(J252, ROUND(K252/J252*100, 2),0)</f>
        <v>58.7</v>
      </c>
      <c r="M252" s="20" t="s">
        <v>416</v>
      </c>
      <c r="N252" s="28" t="s">
        <v>417</v>
      </c>
      <c r="O252" s="13">
        <v>196</v>
      </c>
      <c r="P252" s="22">
        <v>812</v>
      </c>
      <c r="Q252" s="22">
        <v>467</v>
      </c>
      <c r="R252" s="22">
        <f>IF(P252, ROUND(Q252/P252*100, 2),0)</f>
        <v>57.51</v>
      </c>
      <c r="S252" s="20" t="s">
        <v>416</v>
      </c>
      <c r="T252" s="28" t="s">
        <v>417</v>
      </c>
      <c r="U252" s="13">
        <v>196</v>
      </c>
      <c r="V252" s="22">
        <v>168</v>
      </c>
      <c r="W252" s="22">
        <v>178</v>
      </c>
      <c r="X252" s="22">
        <f>IF(V252, ROUND(W252/V252*100, 2),0)</f>
        <v>105.95</v>
      </c>
      <c r="Y252" s="20" t="s">
        <v>416</v>
      </c>
      <c r="Z252" s="28" t="s">
        <v>417</v>
      </c>
      <c r="AA252" s="13">
        <v>196</v>
      </c>
      <c r="AB252" s="22">
        <v>303</v>
      </c>
      <c r="AC252" s="22">
        <v>233</v>
      </c>
      <c r="AD252" s="22">
        <f>IF(AB252, ROUND(AC252/AB252*100, 2),0)</f>
        <v>76.900000000000006</v>
      </c>
      <c r="AE252" s="20" t="s">
        <v>416</v>
      </c>
      <c r="AF252" s="28" t="s">
        <v>417</v>
      </c>
      <c r="AG252" s="13">
        <v>196</v>
      </c>
      <c r="AH252" s="22">
        <v>185</v>
      </c>
      <c r="AI252" s="22">
        <v>92</v>
      </c>
      <c r="AJ252" s="22">
        <f>IF(AH252, ROUND(AI252/AH252*100, 2),0)</f>
        <v>49.73</v>
      </c>
      <c r="AK252" s="20" t="s">
        <v>416</v>
      </c>
      <c r="AL252" s="28" t="s">
        <v>417</v>
      </c>
      <c r="AM252" s="13">
        <v>196</v>
      </c>
      <c r="AN252" s="22">
        <v>16</v>
      </c>
      <c r="AO252" s="22">
        <v>33</v>
      </c>
      <c r="AP252" s="22">
        <f>IF(AN252, ROUND(AO252/AN252*100, 2),0)</f>
        <v>206.25</v>
      </c>
    </row>
    <row r="253" spans="1:42" ht="19.350000000000001" customHeight="1" x14ac:dyDescent="0.25">
      <c r="A253" s="23"/>
      <c r="B253" s="24" t="s">
        <v>418</v>
      </c>
      <c r="C253" s="18" t="s">
        <v>12</v>
      </c>
      <c r="D253" s="18"/>
      <c r="E253" s="18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</row>
    <row r="254" spans="1:42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96">SUM(OFFSET(D254,0,6),OFFSET(D254,0,12),OFFSET(D254,0,18),OFFSET(D254,0,24),OFFSET(D254,0,30),OFFSET(D254,0,36))</f>
        <v>564</v>
      </c>
      <c r="E254" s="22">
        <f t="shared" ca="1" si="96"/>
        <v>167</v>
      </c>
      <c r="F254" s="22">
        <f ca="1">IF(D254, ROUND(E254/D254*100, 2),0)</f>
        <v>29.61</v>
      </c>
      <c r="G254" s="26" t="s">
        <v>419</v>
      </c>
      <c r="H254" s="30" t="s">
        <v>420</v>
      </c>
      <c r="I254" s="13">
        <v>197</v>
      </c>
      <c r="J254" s="22">
        <v>19</v>
      </c>
      <c r="K254" s="22">
        <v>20</v>
      </c>
      <c r="L254" s="22">
        <f>IF(J254, ROUND(K254/J254*100, 2),0)</f>
        <v>105.26</v>
      </c>
      <c r="M254" s="26" t="s">
        <v>419</v>
      </c>
      <c r="N254" s="30" t="s">
        <v>420</v>
      </c>
      <c r="O254" s="13">
        <v>197</v>
      </c>
      <c r="P254" s="22">
        <v>396</v>
      </c>
      <c r="Q254" s="22">
        <v>52</v>
      </c>
      <c r="R254" s="22">
        <f>IF(P254, ROUND(Q254/P254*100, 2),0)</f>
        <v>13.13</v>
      </c>
      <c r="S254" s="26" t="s">
        <v>419</v>
      </c>
      <c r="T254" s="30" t="s">
        <v>420</v>
      </c>
      <c r="U254" s="13">
        <v>197</v>
      </c>
      <c r="V254" s="22">
        <v>52</v>
      </c>
      <c r="W254" s="22">
        <v>65</v>
      </c>
      <c r="X254" s="22">
        <f>IF(V254, ROUND(W254/V254*100, 2),0)</f>
        <v>125</v>
      </c>
      <c r="Y254" s="26" t="s">
        <v>419</v>
      </c>
      <c r="Z254" s="30" t="s">
        <v>420</v>
      </c>
      <c r="AA254" s="13">
        <v>197</v>
      </c>
      <c r="AB254" s="22">
        <v>21</v>
      </c>
      <c r="AC254" s="22">
        <v>16</v>
      </c>
      <c r="AD254" s="22">
        <f>IF(AB254, ROUND(AC254/AB254*100, 2),0)</f>
        <v>76.19</v>
      </c>
      <c r="AE254" s="26" t="s">
        <v>419</v>
      </c>
      <c r="AF254" s="30" t="s">
        <v>420</v>
      </c>
      <c r="AG254" s="13">
        <v>197</v>
      </c>
      <c r="AH254" s="22">
        <v>67</v>
      </c>
      <c r="AI254" s="22">
        <v>7</v>
      </c>
      <c r="AJ254" s="22">
        <f>IF(AH254, ROUND(AI254/AH254*100, 2),0)</f>
        <v>10.45</v>
      </c>
      <c r="AK254" s="26" t="s">
        <v>419</v>
      </c>
      <c r="AL254" s="30" t="s">
        <v>420</v>
      </c>
      <c r="AM254" s="13">
        <v>197</v>
      </c>
      <c r="AN254" s="22">
        <v>9</v>
      </c>
      <c r="AO254" s="22">
        <v>7</v>
      </c>
      <c r="AP254" s="22">
        <f>IF(AN254, ROUND(AO254/AN254*100, 2),0)</f>
        <v>77.78</v>
      </c>
    </row>
    <row r="255" spans="1:42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96"/>
        <v>0</v>
      </c>
      <c r="E255" s="22">
        <f t="shared" ca="1" si="96"/>
        <v>0</v>
      </c>
      <c r="F255" s="22">
        <f ca="1">IF(D255, ROUND(E255/D255*100, 2),0)</f>
        <v>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</row>
    <row r="256" spans="1:42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96"/>
        <v>6635</v>
      </c>
      <c r="E256" s="22">
        <f t="shared" ca="1" si="96"/>
        <v>4922</v>
      </c>
      <c r="F256" s="22">
        <f ca="1">IF(D256, ROUND(E256/D256*100, 2),0)</f>
        <v>74.180000000000007</v>
      </c>
      <c r="G256" s="20" t="s">
        <v>423</v>
      </c>
      <c r="H256" s="21" t="s">
        <v>424</v>
      </c>
      <c r="I256" s="13">
        <v>199</v>
      </c>
      <c r="J256" s="22">
        <v>370</v>
      </c>
      <c r="K256" s="22">
        <v>110</v>
      </c>
      <c r="L256" s="22">
        <f>IF(J256, ROUND(K256/J256*100, 2),0)</f>
        <v>29.73</v>
      </c>
      <c r="M256" s="20" t="s">
        <v>423</v>
      </c>
      <c r="N256" s="21" t="s">
        <v>424</v>
      </c>
      <c r="O256" s="13">
        <v>199</v>
      </c>
      <c r="P256" s="22">
        <v>1987</v>
      </c>
      <c r="Q256" s="22">
        <v>1579</v>
      </c>
      <c r="R256" s="22">
        <f>IF(P256, ROUND(Q256/P256*100, 2),0)</f>
        <v>79.47</v>
      </c>
      <c r="S256" s="20" t="s">
        <v>423</v>
      </c>
      <c r="T256" s="21" t="s">
        <v>424</v>
      </c>
      <c r="U256" s="13">
        <v>199</v>
      </c>
      <c r="V256" s="22">
        <v>1112</v>
      </c>
      <c r="W256" s="22">
        <v>531</v>
      </c>
      <c r="X256" s="22">
        <f>IF(V256, ROUND(W256/V256*100, 2),0)</f>
        <v>47.75</v>
      </c>
      <c r="Y256" s="20" t="s">
        <v>423</v>
      </c>
      <c r="Z256" s="21" t="s">
        <v>424</v>
      </c>
      <c r="AA256" s="13">
        <v>199</v>
      </c>
      <c r="AB256" s="22">
        <v>981</v>
      </c>
      <c r="AC256" s="22">
        <v>784</v>
      </c>
      <c r="AD256" s="22">
        <f>IF(AB256, ROUND(AC256/AB256*100, 2),0)</f>
        <v>79.92</v>
      </c>
      <c r="AE256" s="20" t="s">
        <v>423</v>
      </c>
      <c r="AF256" s="21" t="s">
        <v>424</v>
      </c>
      <c r="AG256" s="13">
        <v>199</v>
      </c>
      <c r="AH256" s="22">
        <v>1787</v>
      </c>
      <c r="AI256" s="22">
        <v>1459</v>
      </c>
      <c r="AJ256" s="22">
        <f>IF(AH256, ROUND(AI256/AH256*100, 2),0)</f>
        <v>81.650000000000006</v>
      </c>
      <c r="AK256" s="20" t="s">
        <v>423</v>
      </c>
      <c r="AL256" s="21" t="s">
        <v>424</v>
      </c>
      <c r="AM256" s="13">
        <v>199</v>
      </c>
      <c r="AN256" s="22">
        <v>398</v>
      </c>
      <c r="AO256" s="22">
        <v>459</v>
      </c>
      <c r="AP256" s="22">
        <f>IF(AN256, ROUND(AO256/AN256*100, 2),0)</f>
        <v>115.33</v>
      </c>
    </row>
    <row r="257" spans="1:42" ht="19.350000000000001" customHeight="1" x14ac:dyDescent="0.25">
      <c r="A257" s="23"/>
      <c r="B257" s="24" t="s">
        <v>425</v>
      </c>
      <c r="C257" s="18" t="s">
        <v>12</v>
      </c>
      <c r="D257" s="18"/>
      <c r="E257" s="18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</row>
    <row r="258" spans="1:42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97">SUM(OFFSET(D258,0,6),OFFSET(D258,0,12),OFFSET(D258,0,18),OFFSET(D258,0,24),OFFSET(D258,0,30),OFFSET(D258,0,36))</f>
        <v>2781</v>
      </c>
      <c r="E258" s="22">
        <f t="shared" ca="1" si="97"/>
        <v>1368</v>
      </c>
      <c r="F258" s="22">
        <f ca="1">IF(D258, ROUND(E258/D258*100, 2),0)</f>
        <v>49.19</v>
      </c>
      <c r="G258" s="26" t="s">
        <v>426</v>
      </c>
      <c r="H258" s="30" t="s">
        <v>427</v>
      </c>
      <c r="I258" s="13">
        <v>200</v>
      </c>
      <c r="J258" s="22">
        <v>177</v>
      </c>
      <c r="K258" s="22">
        <v>40</v>
      </c>
      <c r="L258" s="22">
        <f>IF(J258, ROUND(K258/J258*100, 2),0)</f>
        <v>22.6</v>
      </c>
      <c r="M258" s="26" t="s">
        <v>426</v>
      </c>
      <c r="N258" s="30" t="s">
        <v>427</v>
      </c>
      <c r="O258" s="13">
        <v>200</v>
      </c>
      <c r="P258" s="22">
        <v>1592</v>
      </c>
      <c r="Q258" s="22">
        <v>612</v>
      </c>
      <c r="R258" s="22">
        <f>IF(P258, ROUND(Q258/P258*100, 2),0)</f>
        <v>38.44</v>
      </c>
      <c r="S258" s="26" t="s">
        <v>426</v>
      </c>
      <c r="T258" s="30" t="s">
        <v>427</v>
      </c>
      <c r="U258" s="13">
        <v>200</v>
      </c>
      <c r="V258" s="22">
        <v>393</v>
      </c>
      <c r="W258" s="22">
        <v>266</v>
      </c>
      <c r="X258" s="22">
        <f>IF(V258, ROUND(W258/V258*100, 2),0)</f>
        <v>67.680000000000007</v>
      </c>
      <c r="Y258" s="26" t="s">
        <v>426</v>
      </c>
      <c r="Z258" s="30" t="s">
        <v>427</v>
      </c>
      <c r="AA258" s="13">
        <v>200</v>
      </c>
      <c r="AB258" s="22">
        <v>52</v>
      </c>
      <c r="AC258" s="22">
        <v>130</v>
      </c>
      <c r="AD258" s="22">
        <f>IF(AB258, ROUND(AC258/AB258*100, 2),0)</f>
        <v>250</v>
      </c>
      <c r="AE258" s="26" t="s">
        <v>426</v>
      </c>
      <c r="AF258" s="30" t="s">
        <v>427</v>
      </c>
      <c r="AG258" s="13">
        <v>200</v>
      </c>
      <c r="AH258" s="22">
        <v>391</v>
      </c>
      <c r="AI258" s="22">
        <v>188</v>
      </c>
      <c r="AJ258" s="22">
        <f>IF(AH258, ROUND(AI258/AH258*100, 2),0)</f>
        <v>48.08</v>
      </c>
      <c r="AK258" s="26" t="s">
        <v>426</v>
      </c>
      <c r="AL258" s="30" t="s">
        <v>427</v>
      </c>
      <c r="AM258" s="13">
        <v>200</v>
      </c>
      <c r="AN258" s="22">
        <v>176</v>
      </c>
      <c r="AO258" s="22">
        <v>132</v>
      </c>
      <c r="AP258" s="22">
        <f>IF(AN258, ROUND(AO258/AN258*100, 2),0)</f>
        <v>75</v>
      </c>
    </row>
    <row r="259" spans="1:42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97"/>
        <v>0</v>
      </c>
      <c r="E259" s="22">
        <f t="shared" ca="1" si="97"/>
        <v>0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>
        <v>0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</row>
    <row r="260" spans="1:42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97"/>
        <v>1570</v>
      </c>
      <c r="E260" s="22">
        <f t="shared" ca="1" si="97"/>
        <v>973</v>
      </c>
      <c r="F260" s="22">
        <f ca="1">IF(D260, ROUND(E260/D260*100, 2),0)</f>
        <v>61.97</v>
      </c>
      <c r="G260" s="20" t="s">
        <v>430</v>
      </c>
      <c r="H260" s="21" t="s">
        <v>431</v>
      </c>
      <c r="I260" s="13">
        <v>202</v>
      </c>
      <c r="J260" s="22">
        <v>67</v>
      </c>
      <c r="K260" s="22">
        <v>25</v>
      </c>
      <c r="L260" s="22">
        <f>IF(J260, ROUND(K260/J260*100, 2),0)</f>
        <v>37.31</v>
      </c>
      <c r="M260" s="20" t="s">
        <v>430</v>
      </c>
      <c r="N260" s="21" t="s">
        <v>431</v>
      </c>
      <c r="O260" s="13">
        <v>202</v>
      </c>
      <c r="P260" s="22">
        <v>912</v>
      </c>
      <c r="Q260" s="22">
        <v>404</v>
      </c>
      <c r="R260" s="22">
        <f>IF(P260, ROUND(Q260/P260*100, 2),0)</f>
        <v>44.3</v>
      </c>
      <c r="S260" s="20" t="s">
        <v>430</v>
      </c>
      <c r="T260" s="21" t="s">
        <v>431</v>
      </c>
      <c r="U260" s="13">
        <v>202</v>
      </c>
      <c r="V260" s="22">
        <v>98</v>
      </c>
      <c r="W260" s="22">
        <v>75</v>
      </c>
      <c r="X260" s="22">
        <f>IF(V260, ROUND(W260/V260*100, 2),0)</f>
        <v>76.53</v>
      </c>
      <c r="Y260" s="20" t="s">
        <v>430</v>
      </c>
      <c r="Z260" s="21" t="s">
        <v>431</v>
      </c>
      <c r="AA260" s="13">
        <v>202</v>
      </c>
      <c r="AB260" s="22">
        <v>141</v>
      </c>
      <c r="AC260" s="22">
        <v>94</v>
      </c>
      <c r="AD260" s="22">
        <f>IF(AB260, ROUND(AC260/AB260*100, 2),0)</f>
        <v>66.67</v>
      </c>
      <c r="AE260" s="20" t="s">
        <v>430</v>
      </c>
      <c r="AF260" s="21" t="s">
        <v>431</v>
      </c>
      <c r="AG260" s="13">
        <v>202</v>
      </c>
      <c r="AH260" s="22">
        <v>310</v>
      </c>
      <c r="AI260" s="22">
        <v>259</v>
      </c>
      <c r="AJ260" s="22">
        <f>IF(AH260, ROUND(AI260/AH260*100, 2),0)</f>
        <v>83.55</v>
      </c>
      <c r="AK260" s="20" t="s">
        <v>430</v>
      </c>
      <c r="AL260" s="21" t="s">
        <v>431</v>
      </c>
      <c r="AM260" s="13">
        <v>202</v>
      </c>
      <c r="AN260" s="22">
        <v>42</v>
      </c>
      <c r="AO260" s="22">
        <v>116</v>
      </c>
      <c r="AP260" s="22">
        <f>IF(AN260, ROUND(AO260/AN260*100, 2),0)</f>
        <v>276.19</v>
      </c>
    </row>
    <row r="261" spans="1:42" ht="19.350000000000001" customHeight="1" x14ac:dyDescent="0.25">
      <c r="A261" s="23"/>
      <c r="B261" s="24" t="s">
        <v>418</v>
      </c>
      <c r="C261" s="18" t="s">
        <v>12</v>
      </c>
      <c r="D261" s="18"/>
      <c r="E261" s="18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</row>
    <row r="262" spans="1:42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98">SUM(OFFSET(D262,0,6),OFFSET(D262,0,12),OFFSET(D262,0,18),OFFSET(D262,0,24),OFFSET(D262,0,30),OFFSET(D262,0,36))</f>
        <v>453</v>
      </c>
      <c r="E262" s="22">
        <f t="shared" ca="1" si="98"/>
        <v>158</v>
      </c>
      <c r="F262" s="22">
        <f ca="1">IF(D262, ROUND(E262/D262*100, 2),0)</f>
        <v>34.880000000000003</v>
      </c>
      <c r="G262" s="26" t="s">
        <v>426</v>
      </c>
      <c r="H262" s="30" t="s">
        <v>432</v>
      </c>
      <c r="I262" s="13">
        <v>203</v>
      </c>
      <c r="J262" s="22">
        <v>20</v>
      </c>
      <c r="K262" s="22">
        <v>20</v>
      </c>
      <c r="L262" s="22">
        <f>IF(J262, ROUND(K262/J262*100, 2),0)</f>
        <v>100</v>
      </c>
      <c r="M262" s="26" t="s">
        <v>426</v>
      </c>
      <c r="N262" s="30" t="s">
        <v>432</v>
      </c>
      <c r="O262" s="13">
        <v>203</v>
      </c>
      <c r="P262" s="22">
        <v>369</v>
      </c>
      <c r="Q262" s="22">
        <v>112</v>
      </c>
      <c r="R262" s="22">
        <f>IF(P262, ROUND(Q262/P262*100, 2),0)</f>
        <v>30.35</v>
      </c>
      <c r="S262" s="26" t="s">
        <v>426</v>
      </c>
      <c r="T262" s="30" t="s">
        <v>432</v>
      </c>
      <c r="U262" s="13">
        <v>203</v>
      </c>
      <c r="V262" s="22">
        <v>28</v>
      </c>
      <c r="W262" s="22">
        <v>1</v>
      </c>
      <c r="X262" s="22">
        <f>IF(V262, ROUND(W262/V262*100, 2),0)</f>
        <v>3.57</v>
      </c>
      <c r="Y262" s="26" t="s">
        <v>426</v>
      </c>
      <c r="Z262" s="30" t="s">
        <v>432</v>
      </c>
      <c r="AA262" s="13">
        <v>203</v>
      </c>
      <c r="AB262" s="22">
        <v>9</v>
      </c>
      <c r="AC262" s="22">
        <v>23</v>
      </c>
      <c r="AD262" s="22">
        <f>IF(AB262, ROUND(AC262/AB262*100, 2),0)</f>
        <v>255.56</v>
      </c>
      <c r="AE262" s="26" t="s">
        <v>426</v>
      </c>
      <c r="AF262" s="30" t="s">
        <v>432</v>
      </c>
      <c r="AG262" s="13">
        <v>203</v>
      </c>
      <c r="AH262" s="22">
        <v>18</v>
      </c>
      <c r="AI262" s="22">
        <v>0</v>
      </c>
      <c r="AJ262" s="22">
        <f>IF(AH262, ROUND(AI262/AH262*100, 2),0)</f>
        <v>0</v>
      </c>
      <c r="AK262" s="26" t="s">
        <v>426</v>
      </c>
      <c r="AL262" s="30" t="s">
        <v>432</v>
      </c>
      <c r="AM262" s="13">
        <v>203</v>
      </c>
      <c r="AN262" s="22">
        <v>9</v>
      </c>
      <c r="AO262" s="22">
        <v>2</v>
      </c>
      <c r="AP262" s="22">
        <f>IF(AN262, ROUND(AO262/AN262*100, 2),0)</f>
        <v>22.22</v>
      </c>
    </row>
    <row r="263" spans="1:42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98"/>
        <v>0</v>
      </c>
      <c r="E263" s="22">
        <f t="shared" ca="1" si="9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</row>
    <row r="264" spans="1:42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98"/>
        <v>0</v>
      </c>
      <c r="E264" s="22">
        <f t="shared" ca="1" si="98"/>
        <v>1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1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</row>
    <row r="265" spans="1:42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98"/>
        <v>0</v>
      </c>
      <c r="E265" s="22">
        <f t="shared" ca="1" si="9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</row>
    <row r="266" spans="1:42" ht="19.350000000000001" customHeight="1" x14ac:dyDescent="0.25">
      <c r="A266" s="16" t="s">
        <v>438</v>
      </c>
      <c r="B266" s="33" t="s">
        <v>439</v>
      </c>
      <c r="C266" s="18" t="s">
        <v>12</v>
      </c>
      <c r="D266" s="18"/>
      <c r="E266" s="18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</row>
    <row r="267" spans="1:42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99">SUM(OFFSET(D267,0,6),OFFSET(D267,0,12),OFFSET(D267,0,18),OFFSET(D267,0,24),OFFSET(D267,0,30),OFFSET(D267,0,36))</f>
        <v>3678</v>
      </c>
      <c r="E267" s="22">
        <f t="shared" ca="1" si="99"/>
        <v>1292</v>
      </c>
      <c r="F267" s="22">
        <f ca="1">IF(D267, ROUND(E267/D267*100, 2),0)</f>
        <v>35.130000000000003</v>
      </c>
      <c r="G267" s="26" t="s">
        <v>440</v>
      </c>
      <c r="H267" s="30" t="s">
        <v>441</v>
      </c>
      <c r="I267" s="13">
        <v>207</v>
      </c>
      <c r="J267" s="22">
        <v>229</v>
      </c>
      <c r="K267" s="22">
        <v>72</v>
      </c>
      <c r="L267" s="22">
        <f>IF(J267, ROUND(K267/J267*100, 2),0)</f>
        <v>31.44</v>
      </c>
      <c r="M267" s="26" t="s">
        <v>440</v>
      </c>
      <c r="N267" s="30" t="s">
        <v>441</v>
      </c>
      <c r="O267" s="13">
        <v>207</v>
      </c>
      <c r="P267" s="22">
        <v>1140</v>
      </c>
      <c r="Q267" s="22">
        <v>354</v>
      </c>
      <c r="R267" s="22">
        <f>IF(P267, ROUND(Q267/P267*100, 2),0)</f>
        <v>31.05</v>
      </c>
      <c r="S267" s="26" t="s">
        <v>440</v>
      </c>
      <c r="T267" s="30" t="s">
        <v>441</v>
      </c>
      <c r="U267" s="13">
        <v>207</v>
      </c>
      <c r="V267" s="22">
        <v>688</v>
      </c>
      <c r="W267" s="22">
        <v>197</v>
      </c>
      <c r="X267" s="22">
        <f>IF(V267, ROUND(W267/V267*100, 2),0)</f>
        <v>28.63</v>
      </c>
      <c r="Y267" s="26" t="s">
        <v>440</v>
      </c>
      <c r="Z267" s="30" t="s">
        <v>441</v>
      </c>
      <c r="AA267" s="13">
        <v>207</v>
      </c>
      <c r="AB267" s="22">
        <v>634</v>
      </c>
      <c r="AC267" s="22">
        <v>163</v>
      </c>
      <c r="AD267" s="22">
        <f>IF(AB267, ROUND(AC267/AB267*100, 2),0)</f>
        <v>25.71</v>
      </c>
      <c r="AE267" s="26" t="s">
        <v>440</v>
      </c>
      <c r="AF267" s="30" t="s">
        <v>441</v>
      </c>
      <c r="AG267" s="13">
        <v>207</v>
      </c>
      <c r="AH267" s="22">
        <v>720</v>
      </c>
      <c r="AI267" s="22">
        <v>315</v>
      </c>
      <c r="AJ267" s="22">
        <f>IF(AH267, ROUND(AI267/AH267*100, 2),0)</f>
        <v>43.75</v>
      </c>
      <c r="AK267" s="26" t="s">
        <v>440</v>
      </c>
      <c r="AL267" s="30" t="s">
        <v>441</v>
      </c>
      <c r="AM267" s="13">
        <v>207</v>
      </c>
      <c r="AN267" s="22">
        <v>267</v>
      </c>
      <c r="AO267" s="22">
        <v>191</v>
      </c>
      <c r="AP267" s="22">
        <f>IF(AN267, ROUND(AO267/AN267*100, 2),0)</f>
        <v>71.540000000000006</v>
      </c>
    </row>
    <row r="268" spans="1:42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99"/>
        <v>710</v>
      </c>
      <c r="E268" s="22">
        <f t="shared" ca="1" si="99"/>
        <v>752</v>
      </c>
      <c r="F268" s="22">
        <f ca="1">IF(D268, ROUND(E268/D268*100, 2),0)</f>
        <v>105.92</v>
      </c>
      <c r="G268" s="26" t="s">
        <v>442</v>
      </c>
      <c r="H268" s="30" t="s">
        <v>443</v>
      </c>
      <c r="I268" s="13">
        <v>208</v>
      </c>
      <c r="J268" s="22">
        <v>2</v>
      </c>
      <c r="K268" s="22">
        <v>0</v>
      </c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214</v>
      </c>
      <c r="Q268" s="22">
        <v>6</v>
      </c>
      <c r="R268" s="22">
        <f>IF(P268, ROUND(Q268/P268*100, 2),0)</f>
        <v>2.8</v>
      </c>
      <c r="S268" s="26" t="s">
        <v>442</v>
      </c>
      <c r="T268" s="30" t="s">
        <v>443</v>
      </c>
      <c r="U268" s="13">
        <v>208</v>
      </c>
      <c r="V268" s="22">
        <v>95</v>
      </c>
      <c r="W268" s="22">
        <v>0</v>
      </c>
      <c r="X268" s="22">
        <f>IF(V268, ROUND(W268/V268*100, 2),0)</f>
        <v>0</v>
      </c>
      <c r="Y268" s="26" t="s">
        <v>442</v>
      </c>
      <c r="Z268" s="30" t="s">
        <v>443</v>
      </c>
      <c r="AA268" s="13">
        <v>208</v>
      </c>
      <c r="AB268" s="22">
        <v>21</v>
      </c>
      <c r="AC268" s="22">
        <v>0</v>
      </c>
      <c r="AD268" s="22">
        <f>IF(AB268, ROUND(AC268/AB268*100, 2),0)</f>
        <v>0</v>
      </c>
      <c r="AE268" s="26" t="s">
        <v>442</v>
      </c>
      <c r="AF268" s="30" t="s">
        <v>443</v>
      </c>
      <c r="AG268" s="13">
        <v>208</v>
      </c>
      <c r="AH268" s="22">
        <v>212</v>
      </c>
      <c r="AI268" s="22">
        <v>673</v>
      </c>
      <c r="AJ268" s="22">
        <f>IF(AH268, ROUND(AI268/AH268*100, 2),0)</f>
        <v>317.45</v>
      </c>
      <c r="AK268" s="26" t="s">
        <v>442</v>
      </c>
      <c r="AL268" s="30" t="s">
        <v>443</v>
      </c>
      <c r="AM268" s="13">
        <v>208</v>
      </c>
      <c r="AN268" s="22">
        <v>166</v>
      </c>
      <c r="AO268" s="22">
        <v>73</v>
      </c>
      <c r="AP268" s="22">
        <f>IF(AN268, ROUND(AO268/AN268*100, 2),0)</f>
        <v>43.98</v>
      </c>
    </row>
    <row r="269" spans="1:42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99"/>
        <v>8821</v>
      </c>
      <c r="E269" s="22">
        <f t="shared" ca="1" si="99"/>
        <v>9306</v>
      </c>
      <c r="F269" s="22">
        <f ca="1">IF(D269, ROUND(E269/D269*100, 2),0)</f>
        <v>105.5</v>
      </c>
      <c r="G269" s="26" t="s">
        <v>444</v>
      </c>
      <c r="H269" s="30" t="s">
        <v>445</v>
      </c>
      <c r="I269" s="13">
        <v>209</v>
      </c>
      <c r="J269" s="22">
        <v>312</v>
      </c>
      <c r="K269" s="22">
        <v>212</v>
      </c>
      <c r="L269" s="22">
        <f>IF(J269, ROUND(K269/J269*100, 2),0)</f>
        <v>67.95</v>
      </c>
      <c r="M269" s="26" t="s">
        <v>444</v>
      </c>
      <c r="N269" s="30" t="s">
        <v>445</v>
      </c>
      <c r="O269" s="13">
        <v>209</v>
      </c>
      <c r="P269" s="22">
        <v>3211</v>
      </c>
      <c r="Q269" s="22">
        <v>3422</v>
      </c>
      <c r="R269" s="22">
        <f>IF(P269, ROUND(Q269/P269*100, 2),0)</f>
        <v>106.57</v>
      </c>
      <c r="S269" s="26" t="s">
        <v>444</v>
      </c>
      <c r="T269" s="30" t="s">
        <v>445</v>
      </c>
      <c r="U269" s="13">
        <v>209</v>
      </c>
      <c r="V269" s="22">
        <v>938</v>
      </c>
      <c r="W269" s="22">
        <v>1125</v>
      </c>
      <c r="X269" s="22">
        <f>IF(V269, ROUND(W269/V269*100, 2),0)</f>
        <v>119.94</v>
      </c>
      <c r="Y269" s="26" t="s">
        <v>444</v>
      </c>
      <c r="Z269" s="30" t="s">
        <v>445</v>
      </c>
      <c r="AA269" s="13">
        <v>209</v>
      </c>
      <c r="AB269" s="22">
        <v>2070</v>
      </c>
      <c r="AC269" s="22">
        <v>2037</v>
      </c>
      <c r="AD269" s="22">
        <f>IF(AB269, ROUND(AC269/AB269*100, 2),0)</f>
        <v>98.41</v>
      </c>
      <c r="AE269" s="26" t="s">
        <v>444</v>
      </c>
      <c r="AF269" s="30" t="s">
        <v>445</v>
      </c>
      <c r="AG269" s="13">
        <v>209</v>
      </c>
      <c r="AH269" s="22">
        <v>1857</v>
      </c>
      <c r="AI269" s="22">
        <v>2025</v>
      </c>
      <c r="AJ269" s="22">
        <f>IF(AH269, ROUND(AI269/AH269*100, 2),0)</f>
        <v>109.05</v>
      </c>
      <c r="AK269" s="26" t="s">
        <v>444</v>
      </c>
      <c r="AL269" s="30" t="s">
        <v>445</v>
      </c>
      <c r="AM269" s="13">
        <v>209</v>
      </c>
      <c r="AN269" s="22">
        <v>433</v>
      </c>
      <c r="AO269" s="22">
        <v>485</v>
      </c>
      <c r="AP269" s="22">
        <f>IF(AN269, ROUND(AO269/AN269*100, 2),0)</f>
        <v>112.01</v>
      </c>
    </row>
    <row r="270" spans="1:42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99"/>
        <v>831</v>
      </c>
      <c r="E270" s="22">
        <f t="shared" ca="1" si="99"/>
        <v>693</v>
      </c>
      <c r="F270" s="22">
        <f ca="1">IF(D270, ROUND(E270/D270*100, 2),0)</f>
        <v>83.39</v>
      </c>
      <c r="G270" s="26" t="s">
        <v>446</v>
      </c>
      <c r="H270" s="30" t="s">
        <v>447</v>
      </c>
      <c r="I270" s="13">
        <v>210</v>
      </c>
      <c r="J270" s="22">
        <v>112</v>
      </c>
      <c r="K270" s="22">
        <v>23</v>
      </c>
      <c r="L270" s="22">
        <f>IF(J270, ROUND(K270/J270*100, 2),0)</f>
        <v>20.54</v>
      </c>
      <c r="M270" s="26" t="s">
        <v>446</v>
      </c>
      <c r="N270" s="30" t="s">
        <v>447</v>
      </c>
      <c r="O270" s="13">
        <v>210</v>
      </c>
      <c r="P270" s="22">
        <v>133</v>
      </c>
      <c r="Q270" s="22">
        <v>106</v>
      </c>
      <c r="R270" s="22">
        <f>IF(P270, ROUND(Q270/P270*100, 2),0)</f>
        <v>79.7</v>
      </c>
      <c r="S270" s="26" t="s">
        <v>446</v>
      </c>
      <c r="T270" s="30" t="s">
        <v>447</v>
      </c>
      <c r="U270" s="13">
        <v>210</v>
      </c>
      <c r="V270" s="22">
        <v>196</v>
      </c>
      <c r="W270" s="22">
        <v>192</v>
      </c>
      <c r="X270" s="22">
        <f>IF(V270, ROUND(W270/V270*100, 2),0)</f>
        <v>97.96</v>
      </c>
      <c r="Y270" s="26" t="s">
        <v>446</v>
      </c>
      <c r="Z270" s="30" t="s">
        <v>447</v>
      </c>
      <c r="AA270" s="13">
        <v>210</v>
      </c>
      <c r="AB270" s="22">
        <v>118</v>
      </c>
      <c r="AC270" s="22">
        <v>120</v>
      </c>
      <c r="AD270" s="22">
        <f>IF(AB270, ROUND(AC270/AB270*100, 2),0)</f>
        <v>101.69</v>
      </c>
      <c r="AE270" s="26" t="s">
        <v>446</v>
      </c>
      <c r="AF270" s="30" t="s">
        <v>447</v>
      </c>
      <c r="AG270" s="13">
        <v>210</v>
      </c>
      <c r="AH270" s="22">
        <v>135</v>
      </c>
      <c r="AI270" s="22">
        <v>128</v>
      </c>
      <c r="AJ270" s="22">
        <f>IF(AH270, ROUND(AI270/AH270*100, 2),0)</f>
        <v>94.81</v>
      </c>
      <c r="AK270" s="26" t="s">
        <v>446</v>
      </c>
      <c r="AL270" s="30" t="s">
        <v>447</v>
      </c>
      <c r="AM270" s="13">
        <v>210</v>
      </c>
      <c r="AN270" s="22">
        <v>137</v>
      </c>
      <c r="AO270" s="22">
        <v>124</v>
      </c>
      <c r="AP270" s="22">
        <f>IF(AN270, ROUND(AO270/AN270*100, 2),0)</f>
        <v>90.51</v>
      </c>
    </row>
    <row r="271" spans="1:42" ht="19.350000000000001" customHeight="1" x14ac:dyDescent="0.25">
      <c r="A271" s="16" t="s">
        <v>448</v>
      </c>
      <c r="B271" s="33" t="s">
        <v>449</v>
      </c>
      <c r="C271" s="18" t="s">
        <v>12</v>
      </c>
      <c r="D271" s="18"/>
      <c r="E271" s="18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</row>
    <row r="272" spans="1:42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00">SUM(OFFSET(D272,0,6),OFFSET(D272,0,12),OFFSET(D272,0,18),OFFSET(D272,0,24),OFFSET(D272,0,30),OFFSET(D272,0,36))</f>
        <v>8349</v>
      </c>
      <c r="E272" s="22">
        <f t="shared" ca="1" si="100"/>
        <v>5422</v>
      </c>
      <c r="F272" s="22">
        <f t="shared" ref="F272:F277" ca="1" si="101">IF(D272, ROUND(E272/D272*100, 2),0)</f>
        <v>64.94</v>
      </c>
      <c r="G272" s="26" t="s">
        <v>450</v>
      </c>
      <c r="H272" s="30" t="s">
        <v>451</v>
      </c>
      <c r="I272" s="13">
        <v>211</v>
      </c>
      <c r="J272" s="22">
        <v>193</v>
      </c>
      <c r="K272" s="22">
        <v>40</v>
      </c>
      <c r="L272" s="22">
        <f t="shared" ref="L272:L277" si="102">IF(J272, ROUND(K272/J272*100, 2),0)</f>
        <v>20.73</v>
      </c>
      <c r="M272" s="26" t="s">
        <v>450</v>
      </c>
      <c r="N272" s="30" t="s">
        <v>451</v>
      </c>
      <c r="O272" s="13">
        <v>211</v>
      </c>
      <c r="P272" s="22">
        <v>3258</v>
      </c>
      <c r="Q272" s="22">
        <v>2560</v>
      </c>
      <c r="R272" s="22">
        <f t="shared" ref="R272:R277" si="103">IF(P272, ROUND(Q272/P272*100, 2),0)</f>
        <v>78.58</v>
      </c>
      <c r="S272" s="26" t="s">
        <v>450</v>
      </c>
      <c r="T272" s="30" t="s">
        <v>451</v>
      </c>
      <c r="U272" s="13">
        <v>211</v>
      </c>
      <c r="V272" s="22">
        <v>884</v>
      </c>
      <c r="W272" s="22">
        <v>110</v>
      </c>
      <c r="X272" s="22">
        <f t="shared" ref="X272:X277" si="104">IF(V272, ROUND(W272/V272*100, 2),0)</f>
        <v>12.44</v>
      </c>
      <c r="Y272" s="26" t="s">
        <v>450</v>
      </c>
      <c r="Z272" s="30" t="s">
        <v>451</v>
      </c>
      <c r="AA272" s="13">
        <v>211</v>
      </c>
      <c r="AB272" s="22">
        <v>1067</v>
      </c>
      <c r="AC272" s="22">
        <v>2178</v>
      </c>
      <c r="AD272" s="22">
        <f t="shared" ref="AD272:AD277" si="105">IF(AB272, ROUND(AC272/AB272*100, 2),0)</f>
        <v>204.12</v>
      </c>
      <c r="AE272" s="26" t="s">
        <v>450</v>
      </c>
      <c r="AF272" s="30" t="s">
        <v>451</v>
      </c>
      <c r="AG272" s="13">
        <v>211</v>
      </c>
      <c r="AH272" s="22">
        <v>2618</v>
      </c>
      <c r="AI272" s="22">
        <v>164</v>
      </c>
      <c r="AJ272" s="22">
        <f t="shared" ref="AJ272:AJ277" si="106">IF(AH272, ROUND(AI272/AH272*100, 2),0)</f>
        <v>6.26</v>
      </c>
      <c r="AK272" s="26" t="s">
        <v>450</v>
      </c>
      <c r="AL272" s="30" t="s">
        <v>451</v>
      </c>
      <c r="AM272" s="13">
        <v>211</v>
      </c>
      <c r="AN272" s="22">
        <v>329</v>
      </c>
      <c r="AO272" s="22">
        <v>370</v>
      </c>
      <c r="AP272" s="22">
        <f t="shared" ref="AP272:AP277" si="107">IF(AN272, ROUND(AO272/AN272*100, 2),0)</f>
        <v>112.46</v>
      </c>
    </row>
    <row r="273" spans="1:42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00"/>
        <v>10</v>
      </c>
      <c r="E273" s="22">
        <f t="shared" ca="1" si="100"/>
        <v>8</v>
      </c>
      <c r="F273" s="22">
        <f t="shared" ca="1" si="101"/>
        <v>80</v>
      </c>
      <c r="G273" s="26" t="s">
        <v>452</v>
      </c>
      <c r="H273" s="30" t="s">
        <v>453</v>
      </c>
      <c r="I273" s="13">
        <v>212</v>
      </c>
      <c r="J273" s="22">
        <v>2</v>
      </c>
      <c r="K273" s="22">
        <v>2</v>
      </c>
      <c r="L273" s="22">
        <f t="shared" si="102"/>
        <v>100</v>
      </c>
      <c r="M273" s="26" t="s">
        <v>452</v>
      </c>
      <c r="N273" s="30" t="s">
        <v>453</v>
      </c>
      <c r="O273" s="13">
        <v>212</v>
      </c>
      <c r="P273" s="22">
        <v>1</v>
      </c>
      <c r="Q273" s="22">
        <v>1</v>
      </c>
      <c r="R273" s="22">
        <f t="shared" si="103"/>
        <v>100</v>
      </c>
      <c r="S273" s="26" t="s">
        <v>452</v>
      </c>
      <c r="T273" s="30" t="s">
        <v>453</v>
      </c>
      <c r="U273" s="13">
        <v>212</v>
      </c>
      <c r="V273" s="22">
        <v>7</v>
      </c>
      <c r="W273" s="22">
        <v>2</v>
      </c>
      <c r="X273" s="22">
        <f t="shared" si="104"/>
        <v>28.57</v>
      </c>
      <c r="Y273" s="26" t="s">
        <v>452</v>
      </c>
      <c r="Z273" s="30" t="s">
        <v>453</v>
      </c>
      <c r="AA273" s="13">
        <v>212</v>
      </c>
      <c r="AB273" s="22">
        <v>0</v>
      </c>
      <c r="AC273" s="22">
        <v>3</v>
      </c>
      <c r="AD273" s="22">
        <f t="shared" si="105"/>
        <v>0</v>
      </c>
      <c r="AE273" s="26" t="s">
        <v>452</v>
      </c>
      <c r="AF273" s="30" t="s">
        <v>453</v>
      </c>
      <c r="AG273" s="13">
        <v>212</v>
      </c>
      <c r="AH273" s="22">
        <v>0</v>
      </c>
      <c r="AI273" s="22">
        <v>0</v>
      </c>
      <c r="AJ273" s="22">
        <f t="shared" si="106"/>
        <v>0</v>
      </c>
      <c r="AK273" s="26" t="s">
        <v>452</v>
      </c>
      <c r="AL273" s="30" t="s">
        <v>453</v>
      </c>
      <c r="AM273" s="13">
        <v>212</v>
      </c>
      <c r="AN273" s="22">
        <v>0</v>
      </c>
      <c r="AO273" s="22">
        <v>0</v>
      </c>
      <c r="AP273" s="22">
        <f t="shared" si="107"/>
        <v>0</v>
      </c>
    </row>
    <row r="274" spans="1:42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00"/>
        <v>47</v>
      </c>
      <c r="E274" s="22">
        <f t="shared" ca="1" si="100"/>
        <v>114</v>
      </c>
      <c r="F274" s="22">
        <f t="shared" ca="1" si="101"/>
        <v>242.55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0</v>
      </c>
      <c r="L274" s="22">
        <f t="shared" si="102"/>
        <v>0</v>
      </c>
      <c r="M274" s="26" t="s">
        <v>454</v>
      </c>
      <c r="N274" s="27" t="s">
        <v>455</v>
      </c>
      <c r="O274" s="13">
        <v>213</v>
      </c>
      <c r="P274" s="22">
        <v>15</v>
      </c>
      <c r="Q274" s="22">
        <v>42</v>
      </c>
      <c r="R274" s="22">
        <f t="shared" si="103"/>
        <v>280</v>
      </c>
      <c r="S274" s="26" t="s">
        <v>454</v>
      </c>
      <c r="T274" s="27" t="s">
        <v>455</v>
      </c>
      <c r="U274" s="13">
        <v>213</v>
      </c>
      <c r="V274" s="22">
        <v>20</v>
      </c>
      <c r="W274" s="22">
        <v>0</v>
      </c>
      <c r="X274" s="22">
        <f t="shared" si="104"/>
        <v>0</v>
      </c>
      <c r="Y274" s="26" t="s">
        <v>454</v>
      </c>
      <c r="Z274" s="27" t="s">
        <v>455</v>
      </c>
      <c r="AA274" s="13">
        <v>213</v>
      </c>
      <c r="AB274" s="22">
        <v>12</v>
      </c>
      <c r="AC274" s="22">
        <v>4</v>
      </c>
      <c r="AD274" s="22">
        <f t="shared" si="105"/>
        <v>33.33</v>
      </c>
      <c r="AE274" s="26" t="s">
        <v>454</v>
      </c>
      <c r="AF274" s="27" t="s">
        <v>455</v>
      </c>
      <c r="AG274" s="13">
        <v>213</v>
      </c>
      <c r="AH274" s="22">
        <v>0</v>
      </c>
      <c r="AI274" s="22">
        <v>68</v>
      </c>
      <c r="AJ274" s="22">
        <f t="shared" si="106"/>
        <v>0</v>
      </c>
      <c r="AK274" s="26" t="s">
        <v>454</v>
      </c>
      <c r="AL274" s="27" t="s">
        <v>455</v>
      </c>
      <c r="AM274" s="13">
        <v>213</v>
      </c>
      <c r="AN274" s="22">
        <v>0</v>
      </c>
      <c r="AO274" s="22">
        <v>0</v>
      </c>
      <c r="AP274" s="22">
        <f t="shared" si="107"/>
        <v>0</v>
      </c>
    </row>
    <row r="275" spans="1:42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00"/>
        <v>1083</v>
      </c>
      <c r="E275" s="22">
        <f t="shared" ca="1" si="100"/>
        <v>1184</v>
      </c>
      <c r="F275" s="22">
        <f t="shared" ca="1" si="101"/>
        <v>109.33</v>
      </c>
      <c r="G275" s="26" t="s">
        <v>456</v>
      </c>
      <c r="H275" s="27" t="s">
        <v>457</v>
      </c>
      <c r="I275" s="13">
        <v>214</v>
      </c>
      <c r="J275" s="22">
        <v>6</v>
      </c>
      <c r="K275" s="22">
        <v>24</v>
      </c>
      <c r="L275" s="22">
        <f t="shared" si="102"/>
        <v>400</v>
      </c>
      <c r="M275" s="26" t="s">
        <v>456</v>
      </c>
      <c r="N275" s="27" t="s">
        <v>457</v>
      </c>
      <c r="O275" s="13">
        <v>214</v>
      </c>
      <c r="P275" s="22">
        <v>212</v>
      </c>
      <c r="Q275" s="22">
        <v>275</v>
      </c>
      <c r="R275" s="22">
        <f t="shared" si="103"/>
        <v>129.72</v>
      </c>
      <c r="S275" s="26" t="s">
        <v>456</v>
      </c>
      <c r="T275" s="27" t="s">
        <v>457</v>
      </c>
      <c r="U275" s="13">
        <v>214</v>
      </c>
      <c r="V275" s="22">
        <v>79</v>
      </c>
      <c r="W275" s="22">
        <v>41</v>
      </c>
      <c r="X275" s="22">
        <f t="shared" si="104"/>
        <v>51.9</v>
      </c>
      <c r="Y275" s="26" t="s">
        <v>456</v>
      </c>
      <c r="Z275" s="27" t="s">
        <v>457</v>
      </c>
      <c r="AA275" s="13">
        <v>214</v>
      </c>
      <c r="AB275" s="22">
        <v>109</v>
      </c>
      <c r="AC275" s="22">
        <v>37</v>
      </c>
      <c r="AD275" s="22">
        <f t="shared" si="105"/>
        <v>33.94</v>
      </c>
      <c r="AE275" s="26" t="s">
        <v>456</v>
      </c>
      <c r="AF275" s="27" t="s">
        <v>457</v>
      </c>
      <c r="AG275" s="13">
        <v>214</v>
      </c>
      <c r="AH275" s="22">
        <v>306</v>
      </c>
      <c r="AI275" s="22">
        <v>695</v>
      </c>
      <c r="AJ275" s="22">
        <f t="shared" si="106"/>
        <v>227.12</v>
      </c>
      <c r="AK275" s="26" t="s">
        <v>456</v>
      </c>
      <c r="AL275" s="27" t="s">
        <v>457</v>
      </c>
      <c r="AM275" s="13">
        <v>214</v>
      </c>
      <c r="AN275" s="22">
        <v>371</v>
      </c>
      <c r="AO275" s="22">
        <v>112</v>
      </c>
      <c r="AP275" s="22">
        <f t="shared" si="107"/>
        <v>30.19</v>
      </c>
    </row>
    <row r="276" spans="1:42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00"/>
        <v>586</v>
      </c>
      <c r="E276" s="22">
        <f t="shared" ca="1" si="100"/>
        <v>262</v>
      </c>
      <c r="F276" s="22">
        <f t="shared" ca="1" si="101"/>
        <v>44.71</v>
      </c>
      <c r="G276" s="26" t="s">
        <v>458</v>
      </c>
      <c r="H276" s="30" t="s">
        <v>459</v>
      </c>
      <c r="I276" s="13">
        <v>214.1</v>
      </c>
      <c r="J276" s="22">
        <v>0</v>
      </c>
      <c r="K276" s="22">
        <v>6</v>
      </c>
      <c r="L276" s="22">
        <f t="shared" si="102"/>
        <v>0</v>
      </c>
      <c r="M276" s="26" t="s">
        <v>458</v>
      </c>
      <c r="N276" s="30" t="s">
        <v>459</v>
      </c>
      <c r="O276" s="13">
        <v>214.1</v>
      </c>
      <c r="P276" s="22">
        <v>58</v>
      </c>
      <c r="Q276" s="22">
        <v>36</v>
      </c>
      <c r="R276" s="22">
        <f t="shared" si="103"/>
        <v>62.07</v>
      </c>
      <c r="S276" s="26" t="s">
        <v>458</v>
      </c>
      <c r="T276" s="30" t="s">
        <v>459</v>
      </c>
      <c r="U276" s="13">
        <v>214.1</v>
      </c>
      <c r="V276" s="22">
        <v>50</v>
      </c>
      <c r="W276" s="22">
        <v>68</v>
      </c>
      <c r="X276" s="22">
        <f t="shared" si="104"/>
        <v>136</v>
      </c>
      <c r="Y276" s="26" t="s">
        <v>458</v>
      </c>
      <c r="Z276" s="30" t="s">
        <v>459</v>
      </c>
      <c r="AA276" s="13">
        <v>214.1</v>
      </c>
      <c r="AB276" s="22">
        <v>63</v>
      </c>
      <c r="AC276" s="22">
        <v>1</v>
      </c>
      <c r="AD276" s="22">
        <f t="shared" si="105"/>
        <v>1.59</v>
      </c>
      <c r="AE276" s="26" t="s">
        <v>458</v>
      </c>
      <c r="AF276" s="30" t="s">
        <v>459</v>
      </c>
      <c r="AG276" s="13">
        <v>214.1</v>
      </c>
      <c r="AH276" s="22">
        <v>354</v>
      </c>
      <c r="AI276" s="22">
        <v>151</v>
      </c>
      <c r="AJ276" s="22">
        <f t="shared" si="106"/>
        <v>42.66</v>
      </c>
      <c r="AK276" s="26" t="s">
        <v>458</v>
      </c>
      <c r="AL276" s="30" t="s">
        <v>459</v>
      </c>
      <c r="AM276" s="13">
        <v>214.1</v>
      </c>
      <c r="AN276" s="22">
        <v>61</v>
      </c>
      <c r="AO276" s="22">
        <v>0</v>
      </c>
      <c r="AP276" s="22">
        <f t="shared" si="107"/>
        <v>0</v>
      </c>
    </row>
    <row r="277" spans="1:42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00"/>
        <v>29</v>
      </c>
      <c r="E277" s="22">
        <f t="shared" ca="1" si="100"/>
        <v>11</v>
      </c>
      <c r="F277" s="22">
        <f t="shared" ca="1" si="101"/>
        <v>37.93</v>
      </c>
      <c r="G277" s="26" t="s">
        <v>460</v>
      </c>
      <c r="H277" s="27" t="s">
        <v>461</v>
      </c>
      <c r="I277" s="13">
        <v>214.2</v>
      </c>
      <c r="J277" s="22">
        <v>0</v>
      </c>
      <c r="K277" s="22">
        <v>0</v>
      </c>
      <c r="L277" s="22">
        <f t="shared" si="102"/>
        <v>0</v>
      </c>
      <c r="M277" s="26" t="s">
        <v>460</v>
      </c>
      <c r="N277" s="27" t="s">
        <v>461</v>
      </c>
      <c r="O277" s="13">
        <v>214.2</v>
      </c>
      <c r="P277" s="22">
        <v>4</v>
      </c>
      <c r="Q277" s="22">
        <v>0</v>
      </c>
      <c r="R277" s="22">
        <f t="shared" si="103"/>
        <v>0</v>
      </c>
      <c r="S277" s="26" t="s">
        <v>460</v>
      </c>
      <c r="T277" s="27" t="s">
        <v>461</v>
      </c>
      <c r="U277" s="13">
        <v>214.2</v>
      </c>
      <c r="V277" s="22">
        <v>0</v>
      </c>
      <c r="W277" s="22">
        <v>0</v>
      </c>
      <c r="X277" s="22">
        <f t="shared" si="104"/>
        <v>0</v>
      </c>
      <c r="Y277" s="26" t="s">
        <v>460</v>
      </c>
      <c r="Z277" s="27" t="s">
        <v>461</v>
      </c>
      <c r="AA277" s="13">
        <v>214.2</v>
      </c>
      <c r="AB277" s="22">
        <v>3</v>
      </c>
      <c r="AC277" s="22">
        <v>7</v>
      </c>
      <c r="AD277" s="22">
        <f t="shared" si="105"/>
        <v>233.33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4</v>
      </c>
      <c r="AJ277" s="22">
        <f t="shared" si="106"/>
        <v>0</v>
      </c>
      <c r="AK277" s="26" t="s">
        <v>460</v>
      </c>
      <c r="AL277" s="27" t="s">
        <v>461</v>
      </c>
      <c r="AM277" s="13">
        <v>214.2</v>
      </c>
      <c r="AN277" s="22">
        <v>22</v>
      </c>
      <c r="AO277" s="22">
        <v>0</v>
      </c>
      <c r="AP277" s="22">
        <f t="shared" si="107"/>
        <v>0</v>
      </c>
    </row>
    <row r="278" spans="1:42" ht="17.649999999999999" customHeight="1" x14ac:dyDescent="0.25">
      <c r="A278" s="16" t="s">
        <v>462</v>
      </c>
      <c r="B278" s="17" t="s">
        <v>463</v>
      </c>
      <c r="C278" s="18" t="s">
        <v>12</v>
      </c>
      <c r="D278" s="18"/>
      <c r="E278" s="18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</row>
    <row r="279" spans="1:42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08">SUM(OFFSET(D279,0,6),OFFSET(D279,0,12),OFFSET(D279,0,18),OFFSET(D279,0,24),OFFSET(D279,0,30),OFFSET(D279,0,36))</f>
        <v>1308</v>
      </c>
      <c r="E279" s="22">
        <f t="shared" ca="1" si="108"/>
        <v>1676</v>
      </c>
      <c r="F279" s="22">
        <f ca="1">IF(D279, ROUND(E279/D279*100, 2),0)</f>
        <v>128.13</v>
      </c>
      <c r="G279" s="20" t="s">
        <v>464</v>
      </c>
      <c r="H279" s="21" t="s">
        <v>465</v>
      </c>
      <c r="I279" s="13">
        <v>215</v>
      </c>
      <c r="J279" s="22">
        <v>141</v>
      </c>
      <c r="K279" s="22">
        <v>85</v>
      </c>
      <c r="L279" s="22">
        <f>IF(J279, ROUND(K279/J279*100, 2),0)</f>
        <v>60.28</v>
      </c>
      <c r="M279" s="20" t="s">
        <v>464</v>
      </c>
      <c r="N279" s="21" t="s">
        <v>465</v>
      </c>
      <c r="O279" s="13">
        <v>215</v>
      </c>
      <c r="P279" s="22">
        <v>408</v>
      </c>
      <c r="Q279" s="22">
        <v>639</v>
      </c>
      <c r="R279" s="22">
        <f>IF(P279, ROUND(Q279/P279*100, 2),0)</f>
        <v>156.62</v>
      </c>
      <c r="S279" s="20" t="s">
        <v>464</v>
      </c>
      <c r="T279" s="21" t="s">
        <v>465</v>
      </c>
      <c r="U279" s="13">
        <v>215</v>
      </c>
      <c r="V279" s="22">
        <v>0</v>
      </c>
      <c r="W279" s="22">
        <v>242</v>
      </c>
      <c r="X279" s="22">
        <f>IF(V279, ROUND(W279/V279*100, 2),0)</f>
        <v>0</v>
      </c>
      <c r="Y279" s="20" t="s">
        <v>464</v>
      </c>
      <c r="Z279" s="21" t="s">
        <v>465</v>
      </c>
      <c r="AA279" s="13">
        <v>215</v>
      </c>
      <c r="AB279" s="22">
        <v>488</v>
      </c>
      <c r="AC279" s="22">
        <v>368</v>
      </c>
      <c r="AD279" s="22">
        <f>IF(AB279, ROUND(AC279/AB279*100, 2),0)</f>
        <v>75.41</v>
      </c>
      <c r="AE279" s="20" t="s">
        <v>464</v>
      </c>
      <c r="AF279" s="21" t="s">
        <v>465</v>
      </c>
      <c r="AG279" s="13">
        <v>215</v>
      </c>
      <c r="AH279" s="22">
        <v>46</v>
      </c>
      <c r="AI279" s="22">
        <v>297</v>
      </c>
      <c r="AJ279" s="22">
        <f>IF(AH279, ROUND(AI279/AH279*100, 2),0)</f>
        <v>645.65</v>
      </c>
      <c r="AK279" s="20" t="s">
        <v>464</v>
      </c>
      <c r="AL279" s="21" t="s">
        <v>465</v>
      </c>
      <c r="AM279" s="13">
        <v>215</v>
      </c>
      <c r="AN279" s="22">
        <v>225</v>
      </c>
      <c r="AO279" s="22">
        <v>45</v>
      </c>
      <c r="AP279" s="22">
        <f>IF(AN279, ROUND(AO279/AN279*100, 2),0)</f>
        <v>20</v>
      </c>
    </row>
    <row r="280" spans="1:42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08"/>
        <v>1269</v>
      </c>
      <c r="E280" s="22">
        <f t="shared" ca="1" si="108"/>
        <v>1463</v>
      </c>
      <c r="F280" s="22">
        <f ca="1">IF(D280, ROUND(E280/D280*100, 2),0)</f>
        <v>115.29</v>
      </c>
      <c r="G280" s="26" t="s">
        <v>466</v>
      </c>
      <c r="H280" s="30" t="s">
        <v>467</v>
      </c>
      <c r="I280" s="13">
        <v>216</v>
      </c>
      <c r="J280" s="22">
        <v>138</v>
      </c>
      <c r="K280" s="22">
        <v>85</v>
      </c>
      <c r="L280" s="22">
        <f>IF(J280, ROUND(K280/J280*100, 2),0)</f>
        <v>61.59</v>
      </c>
      <c r="M280" s="26" t="s">
        <v>466</v>
      </c>
      <c r="N280" s="30" t="s">
        <v>467</v>
      </c>
      <c r="O280" s="13">
        <v>216</v>
      </c>
      <c r="P280" s="22">
        <v>408</v>
      </c>
      <c r="Q280" s="22">
        <v>431</v>
      </c>
      <c r="R280" s="22">
        <f>IF(P280, ROUND(Q280/P280*100, 2),0)</f>
        <v>105.64</v>
      </c>
      <c r="S280" s="26" t="s">
        <v>466</v>
      </c>
      <c r="T280" s="30" t="s">
        <v>467</v>
      </c>
      <c r="U280" s="13">
        <v>216</v>
      </c>
      <c r="V280" s="22">
        <v>0</v>
      </c>
      <c r="W280" s="22">
        <v>242</v>
      </c>
      <c r="X280" s="22">
        <f>IF(V280, ROUND(W280/V280*100, 2),0)</f>
        <v>0</v>
      </c>
      <c r="Y280" s="26" t="s">
        <v>466</v>
      </c>
      <c r="Z280" s="30" t="s">
        <v>467</v>
      </c>
      <c r="AA280" s="13">
        <v>216</v>
      </c>
      <c r="AB280" s="22">
        <v>488</v>
      </c>
      <c r="AC280" s="22">
        <v>368</v>
      </c>
      <c r="AD280" s="22">
        <f>IF(AB280, ROUND(AC280/AB280*100, 2),0)</f>
        <v>75.41</v>
      </c>
      <c r="AE280" s="26" t="s">
        <v>466</v>
      </c>
      <c r="AF280" s="30" t="s">
        <v>467</v>
      </c>
      <c r="AG280" s="13">
        <v>216</v>
      </c>
      <c r="AH280" s="22">
        <v>46</v>
      </c>
      <c r="AI280" s="22">
        <v>297</v>
      </c>
      <c r="AJ280" s="22">
        <f>IF(AH280, ROUND(AI280/AH280*100, 2),0)</f>
        <v>645.65</v>
      </c>
      <c r="AK280" s="26" t="s">
        <v>466</v>
      </c>
      <c r="AL280" s="30" t="s">
        <v>467</v>
      </c>
      <c r="AM280" s="13">
        <v>216</v>
      </c>
      <c r="AN280" s="22">
        <v>189</v>
      </c>
      <c r="AO280" s="22">
        <v>40</v>
      </c>
      <c r="AP280" s="22">
        <f>IF(AN280, ROUND(AO280/AN280*100, 2),0)</f>
        <v>21.16</v>
      </c>
    </row>
    <row r="281" spans="1:42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08"/>
        <v>11956</v>
      </c>
      <c r="E281" s="22">
        <f t="shared" ca="1" si="108"/>
        <v>9378</v>
      </c>
      <c r="F281" s="22">
        <f ca="1">IF(D281, ROUND(E281/D281*100, 2),0)</f>
        <v>78.44</v>
      </c>
      <c r="G281" s="20" t="s">
        <v>468</v>
      </c>
      <c r="H281" s="21" t="s">
        <v>469</v>
      </c>
      <c r="I281" s="13">
        <v>217</v>
      </c>
      <c r="J281" s="22">
        <v>628</v>
      </c>
      <c r="K281" s="22">
        <v>412</v>
      </c>
      <c r="L281" s="22">
        <f>IF(J281, ROUND(K281/J281*100, 2),0)</f>
        <v>65.61</v>
      </c>
      <c r="M281" s="20" t="s">
        <v>468</v>
      </c>
      <c r="N281" s="21" t="s">
        <v>469</v>
      </c>
      <c r="O281" s="13">
        <v>217</v>
      </c>
      <c r="P281" s="22">
        <v>4186</v>
      </c>
      <c r="Q281" s="22">
        <v>1614</v>
      </c>
      <c r="R281" s="22">
        <f>IF(P281, ROUND(Q281/P281*100, 2),0)</f>
        <v>38.56</v>
      </c>
      <c r="S281" s="20" t="s">
        <v>468</v>
      </c>
      <c r="T281" s="21" t="s">
        <v>469</v>
      </c>
      <c r="U281" s="13">
        <v>217</v>
      </c>
      <c r="V281" s="22">
        <v>1441</v>
      </c>
      <c r="W281" s="22">
        <v>1006</v>
      </c>
      <c r="X281" s="22">
        <f>IF(V281, ROUND(W281/V281*100, 2),0)</f>
        <v>69.81</v>
      </c>
      <c r="Y281" s="20" t="s">
        <v>468</v>
      </c>
      <c r="Z281" s="21" t="s">
        <v>469</v>
      </c>
      <c r="AA281" s="13">
        <v>217</v>
      </c>
      <c r="AB281" s="22">
        <v>3141</v>
      </c>
      <c r="AC281" s="22">
        <v>4574</v>
      </c>
      <c r="AD281" s="22">
        <f>IF(AB281, ROUND(AC281/AB281*100, 2),0)</f>
        <v>145.62</v>
      </c>
      <c r="AE281" s="20" t="s">
        <v>468</v>
      </c>
      <c r="AF281" s="21" t="s">
        <v>469</v>
      </c>
      <c r="AG281" s="13">
        <v>217</v>
      </c>
      <c r="AH281" s="22">
        <v>1275</v>
      </c>
      <c r="AI281" s="22">
        <v>692</v>
      </c>
      <c r="AJ281" s="22">
        <f>IF(AH281, ROUND(AI281/AH281*100, 2),0)</f>
        <v>54.27</v>
      </c>
      <c r="AK281" s="20" t="s">
        <v>468</v>
      </c>
      <c r="AL281" s="21" t="s">
        <v>469</v>
      </c>
      <c r="AM281" s="13">
        <v>217</v>
      </c>
      <c r="AN281" s="22">
        <v>1285</v>
      </c>
      <c r="AO281" s="22">
        <v>1080</v>
      </c>
      <c r="AP281" s="22">
        <f>IF(AN281, ROUND(AO281/AN281*100, 2),0)</f>
        <v>84.05</v>
      </c>
    </row>
    <row r="282" spans="1:42" ht="19.350000000000001" customHeight="1" x14ac:dyDescent="0.25">
      <c r="A282" s="23"/>
      <c r="B282" s="24" t="s">
        <v>470</v>
      </c>
      <c r="C282" s="18" t="s">
        <v>12</v>
      </c>
      <c r="D282" s="18"/>
      <c r="E282" s="18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</row>
    <row r="283" spans="1:42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09">SUM(OFFSET(D283,0,6),OFFSET(D283,0,12),OFFSET(D283,0,18),OFFSET(D283,0,24),OFFSET(D283,0,30),OFFSET(D283,0,36))</f>
        <v>2824</v>
      </c>
      <c r="E283" s="22">
        <f t="shared" ca="1" si="109"/>
        <v>884</v>
      </c>
      <c r="F283" s="22">
        <f ca="1">IF(D283, ROUND(E283/D283*100, 2),0)</f>
        <v>31.3</v>
      </c>
      <c r="G283" s="26" t="s">
        <v>471</v>
      </c>
      <c r="H283" s="27" t="s">
        <v>472</v>
      </c>
      <c r="I283" s="13">
        <v>218</v>
      </c>
      <c r="J283" s="22">
        <v>85</v>
      </c>
      <c r="K283" s="22">
        <v>40</v>
      </c>
      <c r="L283" s="22">
        <f>IF(J283, ROUND(K283/J283*100, 2),0)</f>
        <v>47.06</v>
      </c>
      <c r="M283" s="26" t="s">
        <v>471</v>
      </c>
      <c r="N283" s="27" t="s">
        <v>472</v>
      </c>
      <c r="O283" s="13">
        <v>218</v>
      </c>
      <c r="P283" s="22">
        <v>872</v>
      </c>
      <c r="Q283" s="22">
        <v>277</v>
      </c>
      <c r="R283" s="22">
        <f>IF(P283, ROUND(Q283/P283*100, 2),0)</f>
        <v>31.77</v>
      </c>
      <c r="S283" s="26" t="s">
        <v>471</v>
      </c>
      <c r="T283" s="27" t="s">
        <v>472</v>
      </c>
      <c r="U283" s="13">
        <v>218</v>
      </c>
      <c r="V283" s="22">
        <v>229</v>
      </c>
      <c r="W283" s="22">
        <v>68</v>
      </c>
      <c r="X283" s="22">
        <f>IF(V283, ROUND(W283/V283*100, 2),0)</f>
        <v>29.69</v>
      </c>
      <c r="Y283" s="26" t="s">
        <v>471</v>
      </c>
      <c r="Z283" s="27" t="s">
        <v>472</v>
      </c>
      <c r="AA283" s="13">
        <v>218</v>
      </c>
      <c r="AB283" s="22">
        <v>853</v>
      </c>
      <c r="AC283" s="22">
        <v>56</v>
      </c>
      <c r="AD283" s="22">
        <f>IF(AB283, ROUND(AC283/AB283*100, 2),0)</f>
        <v>6.57</v>
      </c>
      <c r="AE283" s="26" t="s">
        <v>471</v>
      </c>
      <c r="AF283" s="27" t="s">
        <v>472</v>
      </c>
      <c r="AG283" s="13">
        <v>218</v>
      </c>
      <c r="AH283" s="22">
        <v>364</v>
      </c>
      <c r="AI283" s="22">
        <v>45</v>
      </c>
      <c r="AJ283" s="22">
        <f>IF(AH283, ROUND(AI283/AH283*100, 2),0)</f>
        <v>12.36</v>
      </c>
      <c r="AK283" s="26" t="s">
        <v>471</v>
      </c>
      <c r="AL283" s="27" t="s">
        <v>472</v>
      </c>
      <c r="AM283" s="13">
        <v>218</v>
      </c>
      <c r="AN283" s="22">
        <v>421</v>
      </c>
      <c r="AO283" s="22">
        <v>398</v>
      </c>
      <c r="AP283" s="22">
        <f>IF(AN283, ROUND(AO283/AN283*100, 2),0)</f>
        <v>94.54</v>
      </c>
    </row>
    <row r="284" spans="1:42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09"/>
        <v>685</v>
      </c>
      <c r="E284" s="22">
        <f t="shared" ca="1" si="109"/>
        <v>296</v>
      </c>
      <c r="F284" s="22">
        <f ca="1">IF(D284, ROUND(E284/D284*100, 2),0)</f>
        <v>43.21</v>
      </c>
      <c r="G284" s="26" t="s">
        <v>473</v>
      </c>
      <c r="H284" s="27" t="s">
        <v>474</v>
      </c>
      <c r="I284" s="13">
        <v>219</v>
      </c>
      <c r="J284" s="22">
        <v>2</v>
      </c>
      <c r="K284" s="22">
        <v>2</v>
      </c>
      <c r="L284" s="22">
        <f>IF(J284, ROUND(K284/J284*100, 2),0)</f>
        <v>100</v>
      </c>
      <c r="M284" s="26" t="s">
        <v>473</v>
      </c>
      <c r="N284" s="27" t="s">
        <v>474</v>
      </c>
      <c r="O284" s="13">
        <v>219</v>
      </c>
      <c r="P284" s="22">
        <v>57</v>
      </c>
      <c r="Q284" s="22">
        <v>8</v>
      </c>
      <c r="R284" s="22">
        <f>IF(P284, ROUND(Q284/P284*100, 2),0)</f>
        <v>14.04</v>
      </c>
      <c r="S284" s="26" t="s">
        <v>473</v>
      </c>
      <c r="T284" s="27" t="s">
        <v>474</v>
      </c>
      <c r="U284" s="13">
        <v>219</v>
      </c>
      <c r="V284" s="22">
        <v>18</v>
      </c>
      <c r="W284" s="22">
        <v>19</v>
      </c>
      <c r="X284" s="22">
        <f>IF(V284, ROUND(W284/V284*100, 2),0)</f>
        <v>105.56</v>
      </c>
      <c r="Y284" s="26" t="s">
        <v>473</v>
      </c>
      <c r="Z284" s="27" t="s">
        <v>474</v>
      </c>
      <c r="AA284" s="13">
        <v>219</v>
      </c>
      <c r="AB284" s="22">
        <v>410</v>
      </c>
      <c r="AC284" s="22">
        <v>56</v>
      </c>
      <c r="AD284" s="22">
        <f>IF(AB284, ROUND(AC284/AB284*100, 2),0)</f>
        <v>13.66</v>
      </c>
      <c r="AE284" s="26" t="s">
        <v>473</v>
      </c>
      <c r="AF284" s="27" t="s">
        <v>474</v>
      </c>
      <c r="AG284" s="13">
        <v>219</v>
      </c>
      <c r="AH284" s="22">
        <v>74</v>
      </c>
      <c r="AI284" s="22">
        <v>0</v>
      </c>
      <c r="AJ284" s="22">
        <f>IF(AH284, ROUND(AI284/AH284*100, 2),0)</f>
        <v>0</v>
      </c>
      <c r="AK284" s="26" t="s">
        <v>473</v>
      </c>
      <c r="AL284" s="27" t="s">
        <v>474</v>
      </c>
      <c r="AM284" s="13">
        <v>219</v>
      </c>
      <c r="AN284" s="22">
        <v>124</v>
      </c>
      <c r="AO284" s="22">
        <v>211</v>
      </c>
      <c r="AP284" s="22">
        <f>IF(AN284, ROUND(AO284/AN284*100, 2),0)</f>
        <v>170.16</v>
      </c>
    </row>
    <row r="285" spans="1:42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09"/>
        <v>9132</v>
      </c>
      <c r="E285" s="22">
        <f t="shared" ca="1" si="109"/>
        <v>8494</v>
      </c>
      <c r="F285" s="22">
        <f ca="1">IF(D285, ROUND(E285/D285*100, 2),0)</f>
        <v>93.01</v>
      </c>
      <c r="G285" s="26" t="s">
        <v>475</v>
      </c>
      <c r="H285" s="27" t="s">
        <v>476</v>
      </c>
      <c r="I285" s="13">
        <v>220</v>
      </c>
      <c r="J285" s="22">
        <v>543</v>
      </c>
      <c r="K285" s="22">
        <v>372</v>
      </c>
      <c r="L285" s="22">
        <f>IF(J285, ROUND(K285/J285*100, 2),0)</f>
        <v>68.510000000000005</v>
      </c>
      <c r="M285" s="26" t="s">
        <v>475</v>
      </c>
      <c r="N285" s="27" t="s">
        <v>476</v>
      </c>
      <c r="O285" s="13">
        <v>220</v>
      </c>
      <c r="P285" s="22">
        <v>3314</v>
      </c>
      <c r="Q285" s="22">
        <v>1337</v>
      </c>
      <c r="R285" s="22">
        <f>IF(P285, ROUND(Q285/P285*100, 2),0)</f>
        <v>40.340000000000003</v>
      </c>
      <c r="S285" s="26" t="s">
        <v>475</v>
      </c>
      <c r="T285" s="27" t="s">
        <v>476</v>
      </c>
      <c r="U285" s="13">
        <v>220</v>
      </c>
      <c r="V285" s="22">
        <v>1212</v>
      </c>
      <c r="W285" s="22">
        <v>938</v>
      </c>
      <c r="X285" s="22">
        <f>IF(V285, ROUND(W285/V285*100, 2),0)</f>
        <v>77.39</v>
      </c>
      <c r="Y285" s="26" t="s">
        <v>475</v>
      </c>
      <c r="Z285" s="27" t="s">
        <v>476</v>
      </c>
      <c r="AA285" s="13">
        <v>220</v>
      </c>
      <c r="AB285" s="22">
        <v>2288</v>
      </c>
      <c r="AC285" s="22">
        <v>4518</v>
      </c>
      <c r="AD285" s="22">
        <f>IF(AB285, ROUND(AC285/AB285*100, 2),0)</f>
        <v>197.47</v>
      </c>
      <c r="AE285" s="26" t="s">
        <v>475</v>
      </c>
      <c r="AF285" s="27" t="s">
        <v>476</v>
      </c>
      <c r="AG285" s="13">
        <v>220</v>
      </c>
      <c r="AH285" s="22">
        <v>911</v>
      </c>
      <c r="AI285" s="22">
        <v>647</v>
      </c>
      <c r="AJ285" s="22">
        <f>IF(AH285, ROUND(AI285/AH285*100, 2),0)</f>
        <v>71.02</v>
      </c>
      <c r="AK285" s="26" t="s">
        <v>475</v>
      </c>
      <c r="AL285" s="27" t="s">
        <v>476</v>
      </c>
      <c r="AM285" s="13">
        <v>220</v>
      </c>
      <c r="AN285" s="22">
        <v>864</v>
      </c>
      <c r="AO285" s="22">
        <v>682</v>
      </c>
      <c r="AP285" s="22">
        <f>IF(AN285, ROUND(AO285/AN285*100, 2),0)</f>
        <v>78.94</v>
      </c>
    </row>
    <row r="286" spans="1:42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09"/>
        <v>2042</v>
      </c>
      <c r="E286" s="22">
        <f t="shared" ca="1" si="109"/>
        <v>2865</v>
      </c>
      <c r="F286" s="22">
        <f ca="1">IF(D286, ROUND(E286/D286*100, 2),0)</f>
        <v>140.30000000000001</v>
      </c>
      <c r="G286" s="26" t="s">
        <v>477</v>
      </c>
      <c r="H286" s="27" t="s">
        <v>474</v>
      </c>
      <c r="I286" s="13">
        <v>221</v>
      </c>
      <c r="J286" s="22">
        <v>3</v>
      </c>
      <c r="K286" s="22">
        <v>0</v>
      </c>
      <c r="L286" s="22">
        <f>IF(J286, ROUND(K286/J286*100, 2),0)</f>
        <v>0</v>
      </c>
      <c r="M286" s="26" t="s">
        <v>477</v>
      </c>
      <c r="N286" s="27" t="s">
        <v>474</v>
      </c>
      <c r="O286" s="13">
        <v>221</v>
      </c>
      <c r="P286" s="22">
        <v>58</v>
      </c>
      <c r="Q286" s="22">
        <v>6</v>
      </c>
      <c r="R286" s="22">
        <f>IF(P286, ROUND(Q286/P286*100, 2),0)</f>
        <v>10.34</v>
      </c>
      <c r="S286" s="26" t="s">
        <v>477</v>
      </c>
      <c r="T286" s="27" t="s">
        <v>474</v>
      </c>
      <c r="U286" s="13">
        <v>221</v>
      </c>
      <c r="V286" s="22">
        <v>170</v>
      </c>
      <c r="W286" s="22">
        <v>100</v>
      </c>
      <c r="X286" s="22">
        <f>IF(V286, ROUND(W286/V286*100, 2),0)</f>
        <v>58.82</v>
      </c>
      <c r="Y286" s="26" t="s">
        <v>477</v>
      </c>
      <c r="Z286" s="27" t="s">
        <v>474</v>
      </c>
      <c r="AA286" s="13">
        <v>221</v>
      </c>
      <c r="AB286" s="22">
        <v>990</v>
      </c>
      <c r="AC286" s="22">
        <v>2215</v>
      </c>
      <c r="AD286" s="22">
        <f>IF(AB286, ROUND(AC286/AB286*100, 2),0)</f>
        <v>223.74</v>
      </c>
      <c r="AE286" s="26" t="s">
        <v>477</v>
      </c>
      <c r="AF286" s="27" t="s">
        <v>474</v>
      </c>
      <c r="AG286" s="13">
        <v>221</v>
      </c>
      <c r="AH286" s="22">
        <v>247</v>
      </c>
      <c r="AI286" s="22">
        <v>0</v>
      </c>
      <c r="AJ286" s="22">
        <f>IF(AH286, ROUND(AI286/AH286*100, 2),0)</f>
        <v>0</v>
      </c>
      <c r="AK286" s="26" t="s">
        <v>477</v>
      </c>
      <c r="AL286" s="27" t="s">
        <v>474</v>
      </c>
      <c r="AM286" s="13">
        <v>221</v>
      </c>
      <c r="AN286" s="22">
        <v>574</v>
      </c>
      <c r="AO286" s="22">
        <v>544</v>
      </c>
      <c r="AP286" s="22">
        <f>IF(AN286, ROUND(AO286/AN286*100, 2),0)</f>
        <v>94.77</v>
      </c>
    </row>
    <row r="287" spans="1:42" ht="38.65" customHeight="1" x14ac:dyDescent="0.25">
      <c r="A287" s="16" t="s">
        <v>478</v>
      </c>
      <c r="B287" s="29" t="s">
        <v>479</v>
      </c>
      <c r="C287" s="18" t="s">
        <v>12</v>
      </c>
      <c r="D287" s="18"/>
      <c r="E287" s="18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</row>
    <row r="288" spans="1:42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10">SUM(OFFSET(D288,0,6),OFFSET(D288,0,12),OFFSET(D288,0,18),OFFSET(D288,0,24),OFFSET(D288,0,30),OFFSET(D288,0,36))</f>
        <v>2400</v>
      </c>
      <c r="E288" s="22">
        <f t="shared" ca="1" si="110"/>
        <v>1498</v>
      </c>
      <c r="F288" s="22">
        <f ca="1">IF(D288, ROUND(E288/D288*100, 2),0)</f>
        <v>62.42</v>
      </c>
      <c r="G288" s="26" t="s">
        <v>480</v>
      </c>
      <c r="H288" s="30" t="s">
        <v>481</v>
      </c>
      <c r="I288" s="13">
        <v>222</v>
      </c>
      <c r="J288" s="22">
        <v>190</v>
      </c>
      <c r="K288" s="22">
        <v>29</v>
      </c>
      <c r="L288" s="22">
        <f>IF(J288, ROUND(K288/J288*100, 2),0)</f>
        <v>15.26</v>
      </c>
      <c r="M288" s="26" t="s">
        <v>480</v>
      </c>
      <c r="N288" s="30" t="s">
        <v>481</v>
      </c>
      <c r="O288" s="13">
        <v>222</v>
      </c>
      <c r="P288" s="22">
        <v>1269</v>
      </c>
      <c r="Q288" s="22">
        <v>382</v>
      </c>
      <c r="R288" s="22">
        <f>IF(P288, ROUND(Q288/P288*100, 2),0)</f>
        <v>30.1</v>
      </c>
      <c r="S288" s="26" t="s">
        <v>480</v>
      </c>
      <c r="T288" s="30" t="s">
        <v>481</v>
      </c>
      <c r="U288" s="13">
        <v>222</v>
      </c>
      <c r="V288" s="22">
        <v>276</v>
      </c>
      <c r="W288" s="22">
        <v>167</v>
      </c>
      <c r="X288" s="22">
        <f>IF(V288, ROUND(W288/V288*100, 2),0)</f>
        <v>60.51</v>
      </c>
      <c r="Y288" s="26" t="s">
        <v>480</v>
      </c>
      <c r="Z288" s="30" t="s">
        <v>481</v>
      </c>
      <c r="AA288" s="13">
        <v>222</v>
      </c>
      <c r="AB288" s="22">
        <v>383</v>
      </c>
      <c r="AC288" s="22">
        <v>750</v>
      </c>
      <c r="AD288" s="22">
        <f>IF(AB288, ROUND(AC288/AB288*100, 2),0)</f>
        <v>195.82</v>
      </c>
      <c r="AE288" s="26" t="s">
        <v>480</v>
      </c>
      <c r="AF288" s="30" t="s">
        <v>481</v>
      </c>
      <c r="AG288" s="13">
        <v>222</v>
      </c>
      <c r="AH288" s="22">
        <v>211</v>
      </c>
      <c r="AI288" s="22">
        <v>48</v>
      </c>
      <c r="AJ288" s="22">
        <f>IF(AH288, ROUND(AI288/AH288*100, 2),0)</f>
        <v>22.75</v>
      </c>
      <c r="AK288" s="26" t="s">
        <v>480</v>
      </c>
      <c r="AL288" s="30" t="s">
        <v>481</v>
      </c>
      <c r="AM288" s="13">
        <v>222</v>
      </c>
      <c r="AN288" s="22">
        <v>71</v>
      </c>
      <c r="AO288" s="22">
        <v>122</v>
      </c>
      <c r="AP288" s="22">
        <f>IF(AN288, ROUND(AO288/AN288*100, 2),0)</f>
        <v>171.83</v>
      </c>
    </row>
    <row r="289" spans="1:42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10"/>
        <v>4748</v>
      </c>
      <c r="E289" s="22">
        <f t="shared" ca="1" si="110"/>
        <v>2938</v>
      </c>
      <c r="F289" s="22">
        <f ca="1">IF(D289, ROUND(E289/D289*100, 2),0)</f>
        <v>61.88</v>
      </c>
      <c r="G289" s="26" t="s">
        <v>482</v>
      </c>
      <c r="H289" s="30" t="s">
        <v>483</v>
      </c>
      <c r="I289" s="13">
        <v>223</v>
      </c>
      <c r="J289" s="22">
        <v>290</v>
      </c>
      <c r="K289" s="22">
        <v>74</v>
      </c>
      <c r="L289" s="22">
        <f>IF(J289, ROUND(K289/J289*100, 2),0)</f>
        <v>25.52</v>
      </c>
      <c r="M289" s="26" t="s">
        <v>482</v>
      </c>
      <c r="N289" s="30" t="s">
        <v>483</v>
      </c>
      <c r="O289" s="13">
        <v>223</v>
      </c>
      <c r="P289" s="22">
        <v>1569</v>
      </c>
      <c r="Q289" s="22">
        <v>609</v>
      </c>
      <c r="R289" s="22">
        <f>IF(P289, ROUND(Q289/P289*100, 2),0)</f>
        <v>38.81</v>
      </c>
      <c r="S289" s="26" t="s">
        <v>482</v>
      </c>
      <c r="T289" s="30" t="s">
        <v>483</v>
      </c>
      <c r="U289" s="13">
        <v>223</v>
      </c>
      <c r="V289" s="22">
        <v>779</v>
      </c>
      <c r="W289" s="22">
        <v>233</v>
      </c>
      <c r="X289" s="22">
        <f>IF(V289, ROUND(W289/V289*100, 2),0)</f>
        <v>29.91</v>
      </c>
      <c r="Y289" s="26" t="s">
        <v>482</v>
      </c>
      <c r="Z289" s="30" t="s">
        <v>483</v>
      </c>
      <c r="AA289" s="13">
        <v>223</v>
      </c>
      <c r="AB289" s="22">
        <v>714</v>
      </c>
      <c r="AC289" s="22">
        <v>1126</v>
      </c>
      <c r="AD289" s="22">
        <f>IF(AB289, ROUND(AC289/AB289*100, 2),0)</f>
        <v>157.69999999999999</v>
      </c>
      <c r="AE289" s="26" t="s">
        <v>482</v>
      </c>
      <c r="AF289" s="30" t="s">
        <v>483</v>
      </c>
      <c r="AG289" s="13">
        <v>223</v>
      </c>
      <c r="AH289" s="22">
        <v>784</v>
      </c>
      <c r="AI289" s="22">
        <v>306</v>
      </c>
      <c r="AJ289" s="22">
        <f>IF(AH289, ROUND(AI289/AH289*100, 2),0)</f>
        <v>39.03</v>
      </c>
      <c r="AK289" s="26" t="s">
        <v>482</v>
      </c>
      <c r="AL289" s="30" t="s">
        <v>483</v>
      </c>
      <c r="AM289" s="13">
        <v>223</v>
      </c>
      <c r="AN289" s="22">
        <v>612</v>
      </c>
      <c r="AO289" s="22">
        <v>590</v>
      </c>
      <c r="AP289" s="22">
        <f>IF(AN289, ROUND(AO289/AN289*100, 2),0)</f>
        <v>96.41</v>
      </c>
    </row>
    <row r="290" spans="1:42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10"/>
        <v>1956</v>
      </c>
      <c r="E290" s="22">
        <f t="shared" ca="1" si="110"/>
        <v>743</v>
      </c>
      <c r="F290" s="22">
        <f ca="1">IF(D290, ROUND(E290/D290*100, 2),0)</f>
        <v>37.99</v>
      </c>
      <c r="G290" s="26" t="s">
        <v>484</v>
      </c>
      <c r="H290" s="30" t="s">
        <v>485</v>
      </c>
      <c r="I290" s="13">
        <v>224</v>
      </c>
      <c r="J290" s="22">
        <v>79</v>
      </c>
      <c r="K290" s="22">
        <v>9</v>
      </c>
      <c r="L290" s="22">
        <f>IF(J290, ROUND(K290/J290*100, 2),0)</f>
        <v>11.39</v>
      </c>
      <c r="M290" s="26" t="s">
        <v>484</v>
      </c>
      <c r="N290" s="30" t="s">
        <v>485</v>
      </c>
      <c r="O290" s="13">
        <v>224</v>
      </c>
      <c r="P290" s="22">
        <v>1256</v>
      </c>
      <c r="Q290" s="22">
        <v>77</v>
      </c>
      <c r="R290" s="22">
        <f>IF(P290, ROUND(Q290/P290*100, 2),0)</f>
        <v>6.13</v>
      </c>
      <c r="S290" s="26" t="s">
        <v>484</v>
      </c>
      <c r="T290" s="30" t="s">
        <v>485</v>
      </c>
      <c r="U290" s="13">
        <v>224</v>
      </c>
      <c r="V290" s="22">
        <v>106</v>
      </c>
      <c r="W290" s="22">
        <v>67</v>
      </c>
      <c r="X290" s="22">
        <f>IF(V290, ROUND(W290/V290*100, 2),0)</f>
        <v>63.21</v>
      </c>
      <c r="Y290" s="26" t="s">
        <v>484</v>
      </c>
      <c r="Z290" s="30" t="s">
        <v>485</v>
      </c>
      <c r="AA290" s="13">
        <v>224</v>
      </c>
      <c r="AB290" s="22">
        <v>267</v>
      </c>
      <c r="AC290" s="22">
        <v>470</v>
      </c>
      <c r="AD290" s="22">
        <f>IF(AB290, ROUND(AC290/AB290*100, 2),0)</f>
        <v>176.03</v>
      </c>
      <c r="AE290" s="26" t="s">
        <v>484</v>
      </c>
      <c r="AF290" s="30" t="s">
        <v>485</v>
      </c>
      <c r="AG290" s="13">
        <v>224</v>
      </c>
      <c r="AH290" s="22">
        <v>196</v>
      </c>
      <c r="AI290" s="22">
        <v>65</v>
      </c>
      <c r="AJ290" s="22">
        <f>IF(AH290, ROUND(AI290/AH290*100, 2),0)</f>
        <v>33.159999999999997</v>
      </c>
      <c r="AK290" s="26" t="s">
        <v>484</v>
      </c>
      <c r="AL290" s="30" t="s">
        <v>485</v>
      </c>
      <c r="AM290" s="13">
        <v>224</v>
      </c>
      <c r="AN290" s="22">
        <v>52</v>
      </c>
      <c r="AO290" s="22">
        <v>55</v>
      </c>
      <c r="AP290" s="22">
        <f>IF(AN290, ROUND(AO290/AN290*100, 2),0)</f>
        <v>105.77</v>
      </c>
    </row>
    <row r="291" spans="1:42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10"/>
        <v>3378</v>
      </c>
      <c r="E291" s="22">
        <f t="shared" ca="1" si="110"/>
        <v>808</v>
      </c>
      <c r="F291" s="22">
        <f ca="1">IF(D291, ROUND(E291/D291*100, 2),0)</f>
        <v>23.92</v>
      </c>
      <c r="G291" s="20" t="s">
        <v>486</v>
      </c>
      <c r="H291" s="28" t="s">
        <v>487</v>
      </c>
      <c r="I291" s="13">
        <v>225</v>
      </c>
      <c r="J291" s="22">
        <v>0</v>
      </c>
      <c r="K291" s="22">
        <v>0</v>
      </c>
      <c r="L291" s="22">
        <f>IF(J291, ROUND(K291/J291*100, 2),0)</f>
        <v>0</v>
      </c>
      <c r="M291" s="20" t="s">
        <v>486</v>
      </c>
      <c r="N291" s="28" t="s">
        <v>487</v>
      </c>
      <c r="O291" s="13">
        <v>225</v>
      </c>
      <c r="P291" s="22">
        <v>1352</v>
      </c>
      <c r="Q291" s="22">
        <v>20</v>
      </c>
      <c r="R291" s="22">
        <f>IF(P291, ROUND(Q291/P291*100, 2),0)</f>
        <v>1.48</v>
      </c>
      <c r="S291" s="20" t="s">
        <v>486</v>
      </c>
      <c r="T291" s="28" t="s">
        <v>487</v>
      </c>
      <c r="U291" s="13">
        <v>225</v>
      </c>
      <c r="V291" s="22">
        <v>946</v>
      </c>
      <c r="W291" s="22">
        <v>207</v>
      </c>
      <c r="X291" s="22">
        <f>IF(V291, ROUND(W291/V291*100, 2),0)</f>
        <v>21.88</v>
      </c>
      <c r="Y291" s="20" t="s">
        <v>486</v>
      </c>
      <c r="Z291" s="28" t="s">
        <v>487</v>
      </c>
      <c r="AA291" s="13">
        <v>225</v>
      </c>
      <c r="AB291" s="22">
        <v>643</v>
      </c>
      <c r="AC291" s="22">
        <v>244</v>
      </c>
      <c r="AD291" s="22">
        <f>IF(AB291, ROUND(AC291/AB291*100, 2),0)</f>
        <v>37.950000000000003</v>
      </c>
      <c r="AE291" s="20" t="s">
        <v>486</v>
      </c>
      <c r="AF291" s="28" t="s">
        <v>487</v>
      </c>
      <c r="AG291" s="13">
        <v>225</v>
      </c>
      <c r="AH291" s="22">
        <v>414</v>
      </c>
      <c r="AI291" s="22">
        <v>330</v>
      </c>
      <c r="AJ291" s="22">
        <f>IF(AH291, ROUND(AI291/AH291*100, 2),0)</f>
        <v>79.709999999999994</v>
      </c>
      <c r="AK291" s="20" t="s">
        <v>486</v>
      </c>
      <c r="AL291" s="28" t="s">
        <v>487</v>
      </c>
      <c r="AM291" s="13">
        <v>225</v>
      </c>
      <c r="AN291" s="22">
        <v>23</v>
      </c>
      <c r="AO291" s="22">
        <v>7</v>
      </c>
      <c r="AP291" s="22">
        <f>IF(AN291, ROUND(AO291/AN291*100, 2),0)</f>
        <v>30.43</v>
      </c>
    </row>
    <row r="292" spans="1:42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10"/>
        <v>1831</v>
      </c>
      <c r="E292" s="22">
        <f t="shared" ca="1" si="110"/>
        <v>1401</v>
      </c>
      <c r="F292" s="22">
        <f ca="1">IF(D292, ROUND(E292/D292*100, 2),0)</f>
        <v>76.52</v>
      </c>
      <c r="G292" s="20" t="s">
        <v>488</v>
      </c>
      <c r="H292" s="28" t="s">
        <v>489</v>
      </c>
      <c r="I292" s="13">
        <v>226</v>
      </c>
      <c r="J292" s="22">
        <v>53</v>
      </c>
      <c r="K292" s="22">
        <v>36</v>
      </c>
      <c r="L292" s="22">
        <f>IF(J292, ROUND(K292/J292*100, 2),0)</f>
        <v>67.92</v>
      </c>
      <c r="M292" s="20" t="s">
        <v>488</v>
      </c>
      <c r="N292" s="28" t="s">
        <v>489</v>
      </c>
      <c r="O292" s="13">
        <v>226</v>
      </c>
      <c r="P292" s="22">
        <v>945</v>
      </c>
      <c r="Q292" s="22">
        <v>362</v>
      </c>
      <c r="R292" s="22">
        <f>IF(P292, ROUND(Q292/P292*100, 2),0)</f>
        <v>38.31</v>
      </c>
      <c r="S292" s="20" t="s">
        <v>488</v>
      </c>
      <c r="T292" s="28" t="s">
        <v>489</v>
      </c>
      <c r="U292" s="13">
        <v>226</v>
      </c>
      <c r="V292" s="22">
        <v>189</v>
      </c>
      <c r="W292" s="22">
        <v>152</v>
      </c>
      <c r="X292" s="22">
        <f>IF(V292, ROUND(W292/V292*100, 2),0)</f>
        <v>80.42</v>
      </c>
      <c r="Y292" s="20" t="s">
        <v>488</v>
      </c>
      <c r="Z292" s="28" t="s">
        <v>489</v>
      </c>
      <c r="AA292" s="13">
        <v>226</v>
      </c>
      <c r="AB292" s="22">
        <v>479</v>
      </c>
      <c r="AC292" s="22">
        <v>466</v>
      </c>
      <c r="AD292" s="22">
        <f>IF(AB292, ROUND(AC292/AB292*100, 2),0)</f>
        <v>97.29</v>
      </c>
      <c r="AE292" s="20" t="s">
        <v>488</v>
      </c>
      <c r="AF292" s="28" t="s">
        <v>489</v>
      </c>
      <c r="AG292" s="13">
        <v>226</v>
      </c>
      <c r="AH292" s="22">
        <v>69</v>
      </c>
      <c r="AI292" s="22">
        <v>330</v>
      </c>
      <c r="AJ292" s="22">
        <f>IF(AH292, ROUND(AI292/AH292*100, 2),0)</f>
        <v>478.26</v>
      </c>
      <c r="AK292" s="20" t="s">
        <v>488</v>
      </c>
      <c r="AL292" s="28" t="s">
        <v>489</v>
      </c>
      <c r="AM292" s="13">
        <v>226</v>
      </c>
      <c r="AN292" s="22">
        <v>96</v>
      </c>
      <c r="AO292" s="22">
        <v>55</v>
      </c>
      <c r="AP292" s="22">
        <f>IF(AN292, ROUND(AO292/AN292*100, 2),0)</f>
        <v>57.29</v>
      </c>
    </row>
    <row r="293" spans="1:42" ht="26.45" customHeight="1" x14ac:dyDescent="0.25">
      <c r="A293" s="16" t="s">
        <v>490</v>
      </c>
      <c r="B293" s="29" t="s">
        <v>491</v>
      </c>
      <c r="C293" s="18" t="s">
        <v>12</v>
      </c>
      <c r="D293" s="18"/>
      <c r="E293" s="18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</row>
    <row r="294" spans="1:42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11">SUM(OFFSET(D294,0,6),OFFSET(D294,0,12),OFFSET(D294,0,18),OFFSET(D294,0,24),OFFSET(D294,0,30),OFFSET(D294,0,36))</f>
        <v>97</v>
      </c>
      <c r="E294" s="22">
        <f t="shared" ca="1" si="111"/>
        <v>201</v>
      </c>
      <c r="F294" s="22">
        <f ca="1">IF(D294, ROUND(E294/D294*100, 2),0)</f>
        <v>207.22</v>
      </c>
      <c r="G294" s="26" t="s">
        <v>492</v>
      </c>
      <c r="H294" s="27" t="s">
        <v>493</v>
      </c>
      <c r="I294" s="13">
        <v>227</v>
      </c>
      <c r="J294" s="22">
        <v>10</v>
      </c>
      <c r="K294" s="22">
        <v>14</v>
      </c>
      <c r="L294" s="22">
        <f>IF(J294, ROUND(K294/J294*100, 2),0)</f>
        <v>140</v>
      </c>
      <c r="M294" s="26" t="s">
        <v>492</v>
      </c>
      <c r="N294" s="27" t="s">
        <v>493</v>
      </c>
      <c r="O294" s="13">
        <v>227</v>
      </c>
      <c r="P294" s="22">
        <v>53</v>
      </c>
      <c r="Q294" s="22">
        <v>28</v>
      </c>
      <c r="R294" s="22">
        <f>IF(P294, ROUND(Q294/P294*100, 2),0)</f>
        <v>52.83</v>
      </c>
      <c r="S294" s="26" t="s">
        <v>492</v>
      </c>
      <c r="T294" s="27" t="s">
        <v>493</v>
      </c>
      <c r="U294" s="13">
        <v>227</v>
      </c>
      <c r="V294" s="22">
        <v>16</v>
      </c>
      <c r="W294" s="22">
        <v>57</v>
      </c>
      <c r="X294" s="22">
        <f>IF(V294, ROUND(W294/V294*100, 2),0)</f>
        <v>356.25</v>
      </c>
      <c r="Y294" s="26" t="s">
        <v>492</v>
      </c>
      <c r="Z294" s="27" t="s">
        <v>493</v>
      </c>
      <c r="AA294" s="13">
        <v>227</v>
      </c>
      <c r="AB294" s="22">
        <v>6</v>
      </c>
      <c r="AC294" s="22">
        <v>26</v>
      </c>
      <c r="AD294" s="22">
        <f>IF(AB294, ROUND(AC294/AB294*100, 2),0)</f>
        <v>433.33</v>
      </c>
      <c r="AE294" s="26" t="s">
        <v>492</v>
      </c>
      <c r="AF294" s="27" t="s">
        <v>493</v>
      </c>
      <c r="AG294" s="13">
        <v>227</v>
      </c>
      <c r="AH294" s="22">
        <v>12</v>
      </c>
      <c r="AI294" s="22">
        <v>65</v>
      </c>
      <c r="AJ294" s="22">
        <f>IF(AH294, ROUND(AI294/AH294*100, 2),0)</f>
        <v>541.66999999999996</v>
      </c>
      <c r="AK294" s="26" t="s">
        <v>492</v>
      </c>
      <c r="AL294" s="27" t="s">
        <v>493</v>
      </c>
      <c r="AM294" s="13">
        <v>227</v>
      </c>
      <c r="AN294" s="22">
        <v>0</v>
      </c>
      <c r="AO294" s="22">
        <v>11</v>
      </c>
      <c r="AP294" s="22">
        <f>IF(AN294, ROUND(AO294/AN294*100, 2),0)</f>
        <v>0</v>
      </c>
    </row>
    <row r="295" spans="1:42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11"/>
        <v>54</v>
      </c>
      <c r="E295" s="22">
        <f t="shared" ca="1" si="111"/>
        <v>198</v>
      </c>
      <c r="F295" s="22">
        <f ca="1">IF(D295, ROUND(E295/D295*100, 2),0)</f>
        <v>366.67</v>
      </c>
      <c r="G295" s="26" t="s">
        <v>494</v>
      </c>
      <c r="H295" s="30" t="s">
        <v>495</v>
      </c>
      <c r="I295" s="13">
        <v>228</v>
      </c>
      <c r="J295" s="22">
        <v>10</v>
      </c>
      <c r="K295" s="22">
        <v>14</v>
      </c>
      <c r="L295" s="22">
        <f>IF(J295, ROUND(K295/J295*100, 2),0)</f>
        <v>140</v>
      </c>
      <c r="M295" s="26" t="s">
        <v>494</v>
      </c>
      <c r="N295" s="30" t="s">
        <v>495</v>
      </c>
      <c r="O295" s="13">
        <v>228</v>
      </c>
      <c r="P295" s="22">
        <v>12</v>
      </c>
      <c r="Q295" s="22">
        <v>25</v>
      </c>
      <c r="R295" s="22">
        <f>IF(P295, ROUND(Q295/P295*100, 2),0)</f>
        <v>208.33</v>
      </c>
      <c r="S295" s="26" t="s">
        <v>494</v>
      </c>
      <c r="T295" s="30" t="s">
        <v>495</v>
      </c>
      <c r="U295" s="13">
        <v>228</v>
      </c>
      <c r="V295" s="22">
        <v>16</v>
      </c>
      <c r="W295" s="22">
        <v>57</v>
      </c>
      <c r="X295" s="22">
        <f>IF(V295, ROUND(W295/V295*100, 2),0)</f>
        <v>356.25</v>
      </c>
      <c r="Y295" s="26" t="s">
        <v>494</v>
      </c>
      <c r="Z295" s="30" t="s">
        <v>495</v>
      </c>
      <c r="AA295" s="13">
        <v>228</v>
      </c>
      <c r="AB295" s="22">
        <v>4</v>
      </c>
      <c r="AC295" s="22">
        <v>26</v>
      </c>
      <c r="AD295" s="22">
        <f>IF(AB295, ROUND(AC295/AB295*100, 2),0)</f>
        <v>650</v>
      </c>
      <c r="AE295" s="26" t="s">
        <v>494</v>
      </c>
      <c r="AF295" s="30" t="s">
        <v>495</v>
      </c>
      <c r="AG295" s="13">
        <v>228</v>
      </c>
      <c r="AH295" s="22">
        <v>12</v>
      </c>
      <c r="AI295" s="22">
        <v>65</v>
      </c>
      <c r="AJ295" s="22">
        <f>IF(AH295, ROUND(AI295/AH295*100, 2),0)</f>
        <v>541.66999999999996</v>
      </c>
      <c r="AK295" s="26" t="s">
        <v>494</v>
      </c>
      <c r="AL295" s="30" t="s">
        <v>495</v>
      </c>
      <c r="AM295" s="13">
        <v>228</v>
      </c>
      <c r="AN295" s="22">
        <v>0</v>
      </c>
      <c r="AO295" s="22">
        <v>11</v>
      </c>
      <c r="AP295" s="22">
        <f>IF(AN295, ROUND(AO295/AN295*100, 2),0)</f>
        <v>0</v>
      </c>
    </row>
    <row r="296" spans="1:42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11"/>
        <v>104</v>
      </c>
      <c r="E296" s="22">
        <f t="shared" ca="1" si="111"/>
        <v>229</v>
      </c>
      <c r="F296" s="22">
        <f ca="1">IF(D296, ROUND(E296/D296*100, 2),0)</f>
        <v>220.19</v>
      </c>
      <c r="G296" s="26" t="s">
        <v>496</v>
      </c>
      <c r="H296" s="27" t="s">
        <v>497</v>
      </c>
      <c r="I296" s="13">
        <v>229</v>
      </c>
      <c r="J296" s="22">
        <v>13</v>
      </c>
      <c r="K296" s="22">
        <v>14</v>
      </c>
      <c r="L296" s="22">
        <f>IF(J296, ROUND(K296/J296*100, 2),0)</f>
        <v>107.69</v>
      </c>
      <c r="M296" s="26" t="s">
        <v>496</v>
      </c>
      <c r="N296" s="27" t="s">
        <v>497</v>
      </c>
      <c r="O296" s="13">
        <v>229</v>
      </c>
      <c r="P296" s="22">
        <v>17</v>
      </c>
      <c r="Q296" s="22">
        <v>29</v>
      </c>
      <c r="R296" s="22">
        <f>IF(P296, ROUND(Q296/P296*100, 2),0)</f>
        <v>170.59</v>
      </c>
      <c r="S296" s="26" t="s">
        <v>496</v>
      </c>
      <c r="T296" s="27" t="s">
        <v>497</v>
      </c>
      <c r="U296" s="13">
        <v>229</v>
      </c>
      <c r="V296" s="22">
        <v>8</v>
      </c>
      <c r="W296" s="22">
        <v>20</v>
      </c>
      <c r="X296" s="22">
        <f>IF(V296, ROUND(W296/V296*100, 2),0)</f>
        <v>250</v>
      </c>
      <c r="Y296" s="26" t="s">
        <v>496</v>
      </c>
      <c r="Z296" s="27" t="s">
        <v>497</v>
      </c>
      <c r="AA296" s="13">
        <v>229</v>
      </c>
      <c r="AB296" s="22">
        <v>6</v>
      </c>
      <c r="AC296" s="22">
        <v>25</v>
      </c>
      <c r="AD296" s="22">
        <f>IF(AB296, ROUND(AC296/AB296*100, 2),0)</f>
        <v>416.67</v>
      </c>
      <c r="AE296" s="26" t="s">
        <v>496</v>
      </c>
      <c r="AF296" s="27" t="s">
        <v>497</v>
      </c>
      <c r="AG296" s="13">
        <v>229</v>
      </c>
      <c r="AH296" s="22">
        <v>60</v>
      </c>
      <c r="AI296" s="22">
        <v>130</v>
      </c>
      <c r="AJ296" s="22">
        <f>IF(AH296, ROUND(AI296/AH296*100, 2),0)</f>
        <v>216.67</v>
      </c>
      <c r="AK296" s="26" t="s">
        <v>496</v>
      </c>
      <c r="AL296" s="27" t="s">
        <v>497</v>
      </c>
      <c r="AM296" s="13">
        <v>229</v>
      </c>
      <c r="AN296" s="22">
        <v>0</v>
      </c>
      <c r="AO296" s="22">
        <v>11</v>
      </c>
      <c r="AP296" s="22">
        <f>IF(AN296, ROUND(AO296/AN296*100, 2),0)</f>
        <v>0</v>
      </c>
    </row>
    <row r="297" spans="1:42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11"/>
        <v>31</v>
      </c>
      <c r="E297" s="22">
        <f t="shared" ca="1" si="111"/>
        <v>1</v>
      </c>
      <c r="F297" s="22">
        <f ca="1">IF(D297, ROUND(E297/D297*100, 2),0)</f>
        <v>3.23</v>
      </c>
      <c r="G297" s="21" t="s">
        <v>498</v>
      </c>
      <c r="H297" s="28" t="s">
        <v>499</v>
      </c>
      <c r="I297" s="13">
        <v>230</v>
      </c>
      <c r="J297" s="22">
        <v>0</v>
      </c>
      <c r="K297" s="22">
        <v>0</v>
      </c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4</v>
      </c>
      <c r="Q297" s="22">
        <v>0</v>
      </c>
      <c r="R297" s="22">
        <f>IF(P297, ROUND(Q297/P297*100, 2),0)</f>
        <v>0</v>
      </c>
      <c r="S297" s="21" t="s">
        <v>498</v>
      </c>
      <c r="T297" s="28" t="s">
        <v>499</v>
      </c>
      <c r="U297" s="13">
        <v>230</v>
      </c>
      <c r="V297" s="22">
        <v>3</v>
      </c>
      <c r="W297" s="22">
        <v>1</v>
      </c>
      <c r="X297" s="22">
        <f>IF(V297, ROUND(W297/V297*100, 2),0)</f>
        <v>33.33</v>
      </c>
      <c r="Y297" s="21" t="s">
        <v>498</v>
      </c>
      <c r="Z297" s="28" t="s">
        <v>499</v>
      </c>
      <c r="AA297" s="13">
        <v>230</v>
      </c>
      <c r="AB297" s="22">
        <v>0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1</v>
      </c>
      <c r="AI297" s="22">
        <v>0</v>
      </c>
      <c r="AJ297" s="22">
        <f>IF(AH297, ROUND(AI297/AH297*100, 2),0)</f>
        <v>0</v>
      </c>
      <c r="AK297" s="21" t="s">
        <v>498</v>
      </c>
      <c r="AL297" s="28" t="s">
        <v>499</v>
      </c>
      <c r="AM297" s="13">
        <v>230</v>
      </c>
      <c r="AN297" s="22">
        <v>23</v>
      </c>
      <c r="AO297" s="22">
        <v>0</v>
      </c>
      <c r="AP297" s="22">
        <f>IF(AN297, ROUND(AO297/AN297*100, 2),0)</f>
        <v>0</v>
      </c>
    </row>
    <row r="298" spans="1:42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11"/>
        <v>101</v>
      </c>
      <c r="E298" s="22">
        <f t="shared" ca="1" si="111"/>
        <v>0</v>
      </c>
      <c r="F298" s="22">
        <f ca="1">IF(D298, ROUND(E298/D298*100, 2),0)</f>
        <v>0</v>
      </c>
      <c r="G298" s="30" t="s">
        <v>500</v>
      </c>
      <c r="H298" s="21" t="s">
        <v>501</v>
      </c>
      <c r="I298" s="13">
        <v>231</v>
      </c>
      <c r="J298" s="22">
        <v>0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4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0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1</v>
      </c>
      <c r="AI298" s="22">
        <v>0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96</v>
      </c>
      <c r="AO298" s="22">
        <v>0</v>
      </c>
      <c r="AP298" s="22">
        <f>IF(AN298, ROUND(AO298/AN298*100, 2),0)</f>
        <v>0</v>
      </c>
    </row>
    <row r="299" spans="1:42" ht="19.350000000000001" customHeight="1" x14ac:dyDescent="0.25">
      <c r="A299" s="24"/>
      <c r="B299" s="24" t="s">
        <v>502</v>
      </c>
      <c r="C299" s="18" t="s">
        <v>12</v>
      </c>
      <c r="D299" s="18"/>
      <c r="E299" s="18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</row>
    <row r="300" spans="1:42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112">SUM(OFFSET(D300,0,6),OFFSET(D300,0,12),OFFSET(D300,0,18),OFFSET(D300,0,24),OFFSET(D300,0,30),OFFSET(D300,0,36))</f>
        <v>1</v>
      </c>
      <c r="E300" s="22">
        <f t="shared" ca="1" si="112"/>
        <v>0</v>
      </c>
      <c r="F300" s="22">
        <f ca="1">IF(D300, ROUND(E300/D300*100, 2),0)</f>
        <v>0</v>
      </c>
      <c r="G300" s="30" t="s">
        <v>503</v>
      </c>
      <c r="H300" s="30" t="s">
        <v>504</v>
      </c>
      <c r="I300" s="13">
        <v>232</v>
      </c>
      <c r="J300" s="22">
        <v>0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1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</row>
    <row r="301" spans="1:42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112"/>
        <v>0</v>
      </c>
      <c r="E301" s="22">
        <f t="shared" ca="1" si="112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</row>
    <row r="302" spans="1:42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112"/>
        <v>4</v>
      </c>
      <c r="E302" s="22">
        <f t="shared" ca="1" si="112"/>
        <v>0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4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0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</row>
    <row r="303" spans="1:42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112"/>
        <v>5</v>
      </c>
      <c r="E303" s="22">
        <f t="shared" ca="1" si="112"/>
        <v>1</v>
      </c>
      <c r="F303" s="22">
        <f ca="1">IF(D303, ROUND(E303/D303*100, 2),0)</f>
        <v>20</v>
      </c>
      <c r="G303" s="30" t="s">
        <v>509</v>
      </c>
      <c r="H303" s="21" t="s">
        <v>510</v>
      </c>
      <c r="I303" s="13">
        <v>235</v>
      </c>
      <c r="J303" s="22">
        <v>0</v>
      </c>
      <c r="K303" s="22">
        <v>0</v>
      </c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0</v>
      </c>
      <c r="Q303" s="22">
        <v>0</v>
      </c>
      <c r="R303" s="22">
        <f>IF(P303, ROUND(Q303/P303*100, 2),0)</f>
        <v>0</v>
      </c>
      <c r="S303" s="30" t="s">
        <v>509</v>
      </c>
      <c r="T303" s="21" t="s">
        <v>510</v>
      </c>
      <c r="U303" s="13">
        <v>235</v>
      </c>
      <c r="V303" s="22">
        <v>3</v>
      </c>
      <c r="W303" s="22">
        <v>1</v>
      </c>
      <c r="X303" s="22">
        <f>IF(V303, ROUND(W303/V303*100, 2),0)</f>
        <v>33.33</v>
      </c>
      <c r="Y303" s="30" t="s">
        <v>509</v>
      </c>
      <c r="Z303" s="21" t="s">
        <v>510</v>
      </c>
      <c r="AA303" s="13">
        <v>235</v>
      </c>
      <c r="AB303" s="22">
        <v>0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0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2</v>
      </c>
      <c r="AO303" s="22">
        <v>0</v>
      </c>
      <c r="AP303" s="22">
        <f>IF(AN303, ROUND(AO303/AN303*100, 2),0)</f>
        <v>0</v>
      </c>
    </row>
    <row r="304" spans="1:42" ht="19.350000000000001" customHeight="1" x14ac:dyDescent="0.25">
      <c r="A304" s="24"/>
      <c r="B304" s="24" t="s">
        <v>502</v>
      </c>
      <c r="C304" s="18" t="s">
        <v>12</v>
      </c>
      <c r="D304" s="18"/>
      <c r="E304" s="18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</row>
    <row r="305" spans="1:42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113">SUM(OFFSET(D305,0,6),OFFSET(D305,0,12),OFFSET(D305,0,18),OFFSET(D305,0,24),OFFSET(D305,0,30),OFFSET(D305,0,36))</f>
        <v>5</v>
      </c>
      <c r="E305" s="22">
        <f t="shared" ca="1" si="113"/>
        <v>1</v>
      </c>
      <c r="F305" s="22">
        <f t="shared" ref="F305:F317" ca="1" si="114">IF(D305, ROUND(E305/D305*100, 2),0)</f>
        <v>20</v>
      </c>
      <c r="G305" s="30" t="s">
        <v>511</v>
      </c>
      <c r="H305" s="30" t="s">
        <v>512</v>
      </c>
      <c r="I305" s="13">
        <v>236</v>
      </c>
      <c r="J305" s="22">
        <v>0</v>
      </c>
      <c r="K305" s="22">
        <v>0</v>
      </c>
      <c r="L305" s="22">
        <f t="shared" ref="L305:L317" si="115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0</v>
      </c>
      <c r="Q305" s="22">
        <v>0</v>
      </c>
      <c r="R305" s="22">
        <f t="shared" ref="R305:R317" si="116">IF(P305, ROUND(Q305/P305*100, 2),0)</f>
        <v>0</v>
      </c>
      <c r="S305" s="30" t="s">
        <v>511</v>
      </c>
      <c r="T305" s="30" t="s">
        <v>512</v>
      </c>
      <c r="U305" s="13">
        <v>236</v>
      </c>
      <c r="V305" s="22">
        <v>3</v>
      </c>
      <c r="W305" s="22">
        <v>1</v>
      </c>
      <c r="X305" s="22">
        <f t="shared" ref="X305:X317" si="117">IF(V305, ROUND(W305/V305*100, 2),0)</f>
        <v>33.33</v>
      </c>
      <c r="Y305" s="30" t="s">
        <v>511</v>
      </c>
      <c r="Z305" s="30" t="s">
        <v>512</v>
      </c>
      <c r="AA305" s="13">
        <v>236</v>
      </c>
      <c r="AB305" s="22">
        <v>0</v>
      </c>
      <c r="AC305" s="22">
        <v>0</v>
      </c>
      <c r="AD305" s="22">
        <f t="shared" ref="AD305:AD317" si="118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0</v>
      </c>
      <c r="AI305" s="22">
        <v>0</v>
      </c>
      <c r="AJ305" s="22">
        <f t="shared" ref="AJ305:AJ317" si="119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2</v>
      </c>
      <c r="AO305" s="22">
        <v>0</v>
      </c>
      <c r="AP305" s="22">
        <f t="shared" ref="AP305:AP317" si="120">IF(AN305, ROUND(AO305/AN305*100, 2),0)</f>
        <v>0</v>
      </c>
    </row>
    <row r="306" spans="1:42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113"/>
        <v>0</v>
      </c>
      <c r="E306" s="22">
        <f t="shared" ca="1" si="113"/>
        <v>0</v>
      </c>
      <c r="F306" s="22">
        <f t="shared" ca="1" si="114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115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16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17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18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19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20"/>
        <v>0</v>
      </c>
    </row>
    <row r="307" spans="1:42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113"/>
        <v>0</v>
      </c>
      <c r="E307" s="22">
        <f t="shared" ca="1" si="113"/>
        <v>0</v>
      </c>
      <c r="F307" s="22">
        <f t="shared" ca="1" si="114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115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16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17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18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19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20"/>
        <v>0</v>
      </c>
    </row>
    <row r="308" spans="1:42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113"/>
        <v>16</v>
      </c>
      <c r="E308" s="22">
        <f t="shared" ca="1" si="113"/>
        <v>14</v>
      </c>
      <c r="F308" s="22">
        <f t="shared" ca="1" si="114"/>
        <v>87.5</v>
      </c>
      <c r="G308" s="20" t="s">
        <v>516</v>
      </c>
      <c r="H308" s="28" t="s">
        <v>517</v>
      </c>
      <c r="I308" s="13">
        <v>239</v>
      </c>
      <c r="J308" s="22">
        <v>0</v>
      </c>
      <c r="K308" s="22">
        <v>0</v>
      </c>
      <c r="L308" s="22">
        <f t="shared" si="115"/>
        <v>0</v>
      </c>
      <c r="M308" s="20" t="s">
        <v>516</v>
      </c>
      <c r="N308" s="28" t="s">
        <v>517</v>
      </c>
      <c r="O308" s="13">
        <v>239</v>
      </c>
      <c r="P308" s="22">
        <v>12</v>
      </c>
      <c r="Q308" s="22">
        <v>2</v>
      </c>
      <c r="R308" s="22">
        <f t="shared" si="116"/>
        <v>16.670000000000002</v>
      </c>
      <c r="S308" s="20" t="s">
        <v>516</v>
      </c>
      <c r="T308" s="28" t="s">
        <v>517</v>
      </c>
      <c r="U308" s="13">
        <v>239</v>
      </c>
      <c r="V308" s="22">
        <v>0</v>
      </c>
      <c r="W308" s="22">
        <v>0</v>
      </c>
      <c r="X308" s="22">
        <f t="shared" si="117"/>
        <v>0</v>
      </c>
      <c r="Y308" s="20" t="s">
        <v>516</v>
      </c>
      <c r="Z308" s="28" t="s">
        <v>517</v>
      </c>
      <c r="AA308" s="13">
        <v>239</v>
      </c>
      <c r="AB308" s="22">
        <v>4</v>
      </c>
      <c r="AC308" s="22">
        <v>0</v>
      </c>
      <c r="AD308" s="22">
        <f t="shared" si="118"/>
        <v>0</v>
      </c>
      <c r="AE308" s="20" t="s">
        <v>516</v>
      </c>
      <c r="AF308" s="28" t="s">
        <v>517</v>
      </c>
      <c r="AG308" s="13">
        <v>239</v>
      </c>
      <c r="AH308" s="22">
        <v>0</v>
      </c>
      <c r="AI308" s="22">
        <v>12</v>
      </c>
      <c r="AJ308" s="22">
        <f t="shared" si="119"/>
        <v>0</v>
      </c>
      <c r="AK308" s="20" t="s">
        <v>516</v>
      </c>
      <c r="AL308" s="28" t="s">
        <v>517</v>
      </c>
      <c r="AM308" s="13">
        <v>239</v>
      </c>
      <c r="AN308" s="22">
        <v>0</v>
      </c>
      <c r="AO308" s="22">
        <v>0</v>
      </c>
      <c r="AP308" s="22">
        <f t="shared" si="120"/>
        <v>0</v>
      </c>
    </row>
    <row r="309" spans="1:42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113"/>
        <v>1</v>
      </c>
      <c r="E309" s="22">
        <f t="shared" ca="1" si="113"/>
        <v>5</v>
      </c>
      <c r="F309" s="22">
        <f t="shared" ca="1" si="114"/>
        <v>500</v>
      </c>
      <c r="G309" s="26" t="s">
        <v>518</v>
      </c>
      <c r="H309" s="30" t="s">
        <v>519</v>
      </c>
      <c r="I309" s="13">
        <v>240</v>
      </c>
      <c r="J309" s="22">
        <v>0</v>
      </c>
      <c r="K309" s="22">
        <v>0</v>
      </c>
      <c r="L309" s="22">
        <f t="shared" si="115"/>
        <v>0</v>
      </c>
      <c r="M309" s="26" t="s">
        <v>518</v>
      </c>
      <c r="N309" s="30" t="s">
        <v>519</v>
      </c>
      <c r="O309" s="13">
        <v>240</v>
      </c>
      <c r="P309" s="22">
        <v>1</v>
      </c>
      <c r="Q309" s="22">
        <v>2</v>
      </c>
      <c r="R309" s="22">
        <f t="shared" si="116"/>
        <v>200</v>
      </c>
      <c r="S309" s="26" t="s">
        <v>518</v>
      </c>
      <c r="T309" s="30" t="s">
        <v>519</v>
      </c>
      <c r="U309" s="13">
        <v>240</v>
      </c>
      <c r="V309" s="22">
        <v>0</v>
      </c>
      <c r="W309" s="22">
        <v>0</v>
      </c>
      <c r="X309" s="22">
        <f t="shared" si="117"/>
        <v>0</v>
      </c>
      <c r="Y309" s="26" t="s">
        <v>518</v>
      </c>
      <c r="Z309" s="30" t="s">
        <v>519</v>
      </c>
      <c r="AA309" s="13">
        <v>240</v>
      </c>
      <c r="AB309" s="22">
        <v>0</v>
      </c>
      <c r="AC309" s="22">
        <v>0</v>
      </c>
      <c r="AD309" s="22">
        <f t="shared" si="118"/>
        <v>0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3</v>
      </c>
      <c r="AJ309" s="22">
        <f t="shared" si="119"/>
        <v>0</v>
      </c>
      <c r="AK309" s="26" t="s">
        <v>518</v>
      </c>
      <c r="AL309" s="30" t="s">
        <v>519</v>
      </c>
      <c r="AM309" s="13">
        <v>240</v>
      </c>
      <c r="AN309" s="22">
        <v>0</v>
      </c>
      <c r="AO309" s="22">
        <v>0</v>
      </c>
      <c r="AP309" s="22">
        <f t="shared" si="120"/>
        <v>0</v>
      </c>
    </row>
    <row r="310" spans="1:42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113"/>
        <v>7</v>
      </c>
      <c r="E310" s="22">
        <f t="shared" ca="1" si="113"/>
        <v>1</v>
      </c>
      <c r="F310" s="22">
        <f t="shared" ca="1" si="114"/>
        <v>14.29</v>
      </c>
      <c r="G310" s="20" t="s">
        <v>520</v>
      </c>
      <c r="H310" s="28" t="s">
        <v>521</v>
      </c>
      <c r="I310" s="13">
        <v>241</v>
      </c>
      <c r="J310" s="22">
        <v>0</v>
      </c>
      <c r="K310" s="22">
        <v>0</v>
      </c>
      <c r="L310" s="22">
        <f t="shared" si="115"/>
        <v>0</v>
      </c>
      <c r="M310" s="20" t="s">
        <v>520</v>
      </c>
      <c r="N310" s="28" t="s">
        <v>521</v>
      </c>
      <c r="O310" s="13">
        <v>241</v>
      </c>
      <c r="P310" s="22">
        <v>1</v>
      </c>
      <c r="Q310" s="22">
        <v>0</v>
      </c>
      <c r="R310" s="22">
        <f t="shared" si="116"/>
        <v>0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0</v>
      </c>
      <c r="X310" s="22">
        <f t="shared" si="117"/>
        <v>0</v>
      </c>
      <c r="Y310" s="20" t="s">
        <v>520</v>
      </c>
      <c r="Z310" s="28" t="s">
        <v>521</v>
      </c>
      <c r="AA310" s="13">
        <v>241</v>
      </c>
      <c r="AB310" s="22">
        <v>6</v>
      </c>
      <c r="AC310" s="22">
        <v>0</v>
      </c>
      <c r="AD310" s="22">
        <f t="shared" si="118"/>
        <v>0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1</v>
      </c>
      <c r="AJ310" s="22">
        <f t="shared" si="119"/>
        <v>0</v>
      </c>
      <c r="AK310" s="20" t="s">
        <v>520</v>
      </c>
      <c r="AL310" s="28" t="s">
        <v>521</v>
      </c>
      <c r="AM310" s="13">
        <v>241</v>
      </c>
      <c r="AN310" s="22">
        <v>0</v>
      </c>
      <c r="AO310" s="22">
        <v>0</v>
      </c>
      <c r="AP310" s="22">
        <f t="shared" si="120"/>
        <v>0</v>
      </c>
    </row>
    <row r="311" spans="1:42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113"/>
        <v>4</v>
      </c>
      <c r="E311" s="22">
        <f t="shared" ca="1" si="113"/>
        <v>0</v>
      </c>
      <c r="F311" s="22">
        <f t="shared" ca="1" si="114"/>
        <v>0</v>
      </c>
      <c r="G311" s="26" t="s">
        <v>522</v>
      </c>
      <c r="H311" s="30" t="s">
        <v>519</v>
      </c>
      <c r="I311" s="13">
        <v>242</v>
      </c>
      <c r="J311" s="22">
        <v>0</v>
      </c>
      <c r="K311" s="22">
        <v>0</v>
      </c>
      <c r="L311" s="22">
        <f t="shared" si="115"/>
        <v>0</v>
      </c>
      <c r="M311" s="26" t="s">
        <v>522</v>
      </c>
      <c r="N311" s="30" t="s">
        <v>519</v>
      </c>
      <c r="O311" s="13">
        <v>242</v>
      </c>
      <c r="P311" s="22">
        <v>1</v>
      </c>
      <c r="Q311" s="22">
        <v>0</v>
      </c>
      <c r="R311" s="22">
        <f t="shared" si="116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17"/>
        <v>0</v>
      </c>
      <c r="Y311" s="26" t="s">
        <v>522</v>
      </c>
      <c r="Z311" s="30" t="s">
        <v>519</v>
      </c>
      <c r="AA311" s="13">
        <v>242</v>
      </c>
      <c r="AB311" s="22">
        <v>3</v>
      </c>
      <c r="AC311" s="22">
        <v>0</v>
      </c>
      <c r="AD311" s="22">
        <f t="shared" si="118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0</v>
      </c>
      <c r="AJ311" s="22">
        <f t="shared" si="119"/>
        <v>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0</v>
      </c>
      <c r="AP311" s="22">
        <f t="shared" si="120"/>
        <v>0</v>
      </c>
    </row>
    <row r="312" spans="1:42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113"/>
        <v>760</v>
      </c>
      <c r="E312" s="22">
        <f t="shared" ca="1" si="113"/>
        <v>276</v>
      </c>
      <c r="F312" s="22">
        <f t="shared" ca="1" si="114"/>
        <v>36.32</v>
      </c>
      <c r="G312" s="20" t="s">
        <v>523</v>
      </c>
      <c r="H312" s="28" t="s">
        <v>524</v>
      </c>
      <c r="I312" s="13">
        <v>243</v>
      </c>
      <c r="J312" s="22">
        <v>28</v>
      </c>
      <c r="K312" s="22">
        <v>63</v>
      </c>
      <c r="L312" s="22">
        <f t="shared" si="115"/>
        <v>225</v>
      </c>
      <c r="M312" s="20" t="s">
        <v>523</v>
      </c>
      <c r="N312" s="28" t="s">
        <v>524</v>
      </c>
      <c r="O312" s="13">
        <v>243</v>
      </c>
      <c r="P312" s="22">
        <v>629</v>
      </c>
      <c r="Q312" s="22">
        <v>105</v>
      </c>
      <c r="R312" s="22">
        <f t="shared" si="116"/>
        <v>16.690000000000001</v>
      </c>
      <c r="S312" s="20" t="s">
        <v>523</v>
      </c>
      <c r="T312" s="28" t="s">
        <v>524</v>
      </c>
      <c r="U312" s="13">
        <v>243</v>
      </c>
      <c r="V312" s="22">
        <v>5</v>
      </c>
      <c r="W312" s="22">
        <v>2</v>
      </c>
      <c r="X312" s="22">
        <f t="shared" si="117"/>
        <v>40</v>
      </c>
      <c r="Y312" s="20" t="s">
        <v>523</v>
      </c>
      <c r="Z312" s="28" t="s">
        <v>524</v>
      </c>
      <c r="AA312" s="13">
        <v>243</v>
      </c>
      <c r="AB312" s="22">
        <v>25</v>
      </c>
      <c r="AC312" s="22">
        <v>19</v>
      </c>
      <c r="AD312" s="22">
        <f t="shared" si="118"/>
        <v>76</v>
      </c>
      <c r="AE312" s="20" t="s">
        <v>523</v>
      </c>
      <c r="AF312" s="28" t="s">
        <v>524</v>
      </c>
      <c r="AG312" s="13">
        <v>243</v>
      </c>
      <c r="AH312" s="22">
        <v>69</v>
      </c>
      <c r="AI312" s="22">
        <v>87</v>
      </c>
      <c r="AJ312" s="22">
        <f t="shared" si="119"/>
        <v>126.09</v>
      </c>
      <c r="AK312" s="20" t="s">
        <v>523</v>
      </c>
      <c r="AL312" s="28" t="s">
        <v>524</v>
      </c>
      <c r="AM312" s="13">
        <v>243</v>
      </c>
      <c r="AN312" s="22">
        <v>4</v>
      </c>
      <c r="AO312" s="22">
        <v>0</v>
      </c>
      <c r="AP312" s="22">
        <f t="shared" si="120"/>
        <v>0</v>
      </c>
    </row>
    <row r="313" spans="1:42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113"/>
        <v>518</v>
      </c>
      <c r="E313" s="22">
        <f t="shared" ca="1" si="113"/>
        <v>124</v>
      </c>
      <c r="F313" s="22">
        <f t="shared" ca="1" si="114"/>
        <v>23.94</v>
      </c>
      <c r="G313" s="26" t="s">
        <v>525</v>
      </c>
      <c r="H313" s="30" t="s">
        <v>526</v>
      </c>
      <c r="I313" s="13">
        <v>244</v>
      </c>
      <c r="J313" s="22">
        <v>28</v>
      </c>
      <c r="K313" s="22">
        <v>29</v>
      </c>
      <c r="L313" s="22">
        <f t="shared" si="115"/>
        <v>103.57</v>
      </c>
      <c r="M313" s="26" t="s">
        <v>525</v>
      </c>
      <c r="N313" s="30" t="s">
        <v>526</v>
      </c>
      <c r="O313" s="13">
        <v>244</v>
      </c>
      <c r="P313" s="22">
        <v>412</v>
      </c>
      <c r="Q313" s="22">
        <v>27</v>
      </c>
      <c r="R313" s="22">
        <f t="shared" si="116"/>
        <v>6.55</v>
      </c>
      <c r="S313" s="26" t="s">
        <v>525</v>
      </c>
      <c r="T313" s="30" t="s">
        <v>526</v>
      </c>
      <c r="U313" s="13">
        <v>244</v>
      </c>
      <c r="V313" s="22">
        <v>0</v>
      </c>
      <c r="W313" s="22">
        <v>0</v>
      </c>
      <c r="X313" s="22">
        <f t="shared" si="117"/>
        <v>0</v>
      </c>
      <c r="Y313" s="26" t="s">
        <v>525</v>
      </c>
      <c r="Z313" s="30" t="s">
        <v>526</v>
      </c>
      <c r="AA313" s="13">
        <v>244</v>
      </c>
      <c r="AB313" s="22">
        <v>25</v>
      </c>
      <c r="AC313" s="22">
        <v>7</v>
      </c>
      <c r="AD313" s="22">
        <f t="shared" si="118"/>
        <v>28</v>
      </c>
      <c r="AE313" s="26" t="s">
        <v>525</v>
      </c>
      <c r="AF313" s="30" t="s">
        <v>526</v>
      </c>
      <c r="AG313" s="13">
        <v>244</v>
      </c>
      <c r="AH313" s="22">
        <v>49</v>
      </c>
      <c r="AI313" s="22">
        <v>61</v>
      </c>
      <c r="AJ313" s="22">
        <f t="shared" si="119"/>
        <v>124.49</v>
      </c>
      <c r="AK313" s="26" t="s">
        <v>525</v>
      </c>
      <c r="AL313" s="30" t="s">
        <v>526</v>
      </c>
      <c r="AM313" s="13">
        <v>244</v>
      </c>
      <c r="AN313" s="22">
        <v>4</v>
      </c>
      <c r="AO313" s="22">
        <v>0</v>
      </c>
      <c r="AP313" s="22">
        <f t="shared" si="120"/>
        <v>0</v>
      </c>
    </row>
    <row r="314" spans="1:42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113"/>
        <v>115</v>
      </c>
      <c r="E314" s="22">
        <f t="shared" ca="1" si="113"/>
        <v>116</v>
      </c>
      <c r="F314" s="22">
        <f t="shared" ca="1" si="114"/>
        <v>100.87</v>
      </c>
      <c r="G314" s="20" t="s">
        <v>527</v>
      </c>
      <c r="H314" s="28" t="s">
        <v>528</v>
      </c>
      <c r="I314" s="13">
        <v>245</v>
      </c>
      <c r="J314" s="22">
        <v>42</v>
      </c>
      <c r="K314" s="22">
        <v>62</v>
      </c>
      <c r="L314" s="22">
        <f t="shared" si="115"/>
        <v>147.62</v>
      </c>
      <c r="M314" s="20" t="s">
        <v>527</v>
      </c>
      <c r="N314" s="28" t="s">
        <v>528</v>
      </c>
      <c r="O314" s="13">
        <v>245</v>
      </c>
      <c r="P314" s="22">
        <v>48</v>
      </c>
      <c r="Q314" s="22">
        <v>13</v>
      </c>
      <c r="R314" s="22">
        <f t="shared" si="116"/>
        <v>27.08</v>
      </c>
      <c r="S314" s="20" t="s">
        <v>527</v>
      </c>
      <c r="T314" s="28" t="s">
        <v>528</v>
      </c>
      <c r="U314" s="13">
        <v>245</v>
      </c>
      <c r="V314" s="22">
        <v>6</v>
      </c>
      <c r="W314" s="22">
        <v>0</v>
      </c>
      <c r="X314" s="22">
        <f t="shared" si="117"/>
        <v>0</v>
      </c>
      <c r="Y314" s="20" t="s">
        <v>527</v>
      </c>
      <c r="Z314" s="28" t="s">
        <v>528</v>
      </c>
      <c r="AA314" s="13">
        <v>245</v>
      </c>
      <c r="AB314" s="22">
        <v>11</v>
      </c>
      <c r="AC314" s="22">
        <v>5</v>
      </c>
      <c r="AD314" s="22">
        <f t="shared" si="118"/>
        <v>45.45</v>
      </c>
      <c r="AE314" s="20" t="s">
        <v>527</v>
      </c>
      <c r="AF314" s="28" t="s">
        <v>528</v>
      </c>
      <c r="AG314" s="13">
        <v>245</v>
      </c>
      <c r="AH314" s="22">
        <v>5</v>
      </c>
      <c r="AI314" s="22">
        <v>13</v>
      </c>
      <c r="AJ314" s="22">
        <f t="shared" si="119"/>
        <v>260</v>
      </c>
      <c r="AK314" s="20" t="s">
        <v>527</v>
      </c>
      <c r="AL314" s="28" t="s">
        <v>528</v>
      </c>
      <c r="AM314" s="13">
        <v>245</v>
      </c>
      <c r="AN314" s="22">
        <v>3</v>
      </c>
      <c r="AO314" s="22">
        <v>23</v>
      </c>
      <c r="AP314" s="22">
        <f t="shared" si="120"/>
        <v>766.67</v>
      </c>
    </row>
    <row r="315" spans="1:42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113"/>
        <v>7</v>
      </c>
      <c r="E315" s="22">
        <f t="shared" ca="1" si="113"/>
        <v>9</v>
      </c>
      <c r="F315" s="22">
        <f t="shared" ca="1" si="114"/>
        <v>128.57</v>
      </c>
      <c r="G315" s="26" t="s">
        <v>529</v>
      </c>
      <c r="H315" s="30" t="s">
        <v>530</v>
      </c>
      <c r="I315" s="13">
        <v>246</v>
      </c>
      <c r="J315" s="22">
        <v>2</v>
      </c>
      <c r="K315" s="22">
        <v>0</v>
      </c>
      <c r="L315" s="22">
        <f t="shared" si="115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116"/>
        <v>0</v>
      </c>
      <c r="S315" s="26" t="s">
        <v>529</v>
      </c>
      <c r="T315" s="30" t="s">
        <v>530</v>
      </c>
      <c r="U315" s="13">
        <v>246</v>
      </c>
      <c r="V315" s="22">
        <v>0</v>
      </c>
      <c r="W315" s="22">
        <v>0</v>
      </c>
      <c r="X315" s="22">
        <f t="shared" si="117"/>
        <v>0</v>
      </c>
      <c r="Y315" s="26" t="s">
        <v>529</v>
      </c>
      <c r="Z315" s="30" t="s">
        <v>530</v>
      </c>
      <c r="AA315" s="13">
        <v>246</v>
      </c>
      <c r="AB315" s="22">
        <v>2</v>
      </c>
      <c r="AC315" s="22">
        <v>0</v>
      </c>
      <c r="AD315" s="22">
        <f t="shared" si="118"/>
        <v>0</v>
      </c>
      <c r="AE315" s="26" t="s">
        <v>529</v>
      </c>
      <c r="AF315" s="30" t="s">
        <v>530</v>
      </c>
      <c r="AG315" s="13">
        <v>246</v>
      </c>
      <c r="AH315" s="22">
        <v>2</v>
      </c>
      <c r="AI315" s="22">
        <v>6</v>
      </c>
      <c r="AJ315" s="22">
        <f t="shared" si="119"/>
        <v>300</v>
      </c>
      <c r="AK315" s="26" t="s">
        <v>529</v>
      </c>
      <c r="AL315" s="30" t="s">
        <v>530</v>
      </c>
      <c r="AM315" s="13">
        <v>246</v>
      </c>
      <c r="AN315" s="22">
        <v>1</v>
      </c>
      <c r="AO315" s="22">
        <v>3</v>
      </c>
      <c r="AP315" s="22">
        <f t="shared" si="120"/>
        <v>300</v>
      </c>
    </row>
    <row r="316" spans="1:42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113"/>
        <v>14</v>
      </c>
      <c r="E316" s="22">
        <f t="shared" ca="1" si="113"/>
        <v>11</v>
      </c>
      <c r="F316" s="22">
        <f t="shared" ca="1" si="114"/>
        <v>78.569999999999993</v>
      </c>
      <c r="G316" s="20" t="s">
        <v>531</v>
      </c>
      <c r="H316" s="28" t="s">
        <v>532</v>
      </c>
      <c r="I316" s="13">
        <v>247</v>
      </c>
      <c r="J316" s="22">
        <v>5</v>
      </c>
      <c r="K316" s="22">
        <v>0</v>
      </c>
      <c r="L316" s="22">
        <f t="shared" si="115"/>
        <v>0</v>
      </c>
      <c r="M316" s="20" t="s">
        <v>531</v>
      </c>
      <c r="N316" s="28" t="s">
        <v>532</v>
      </c>
      <c r="O316" s="13">
        <v>247</v>
      </c>
      <c r="P316" s="22">
        <v>2</v>
      </c>
      <c r="Q316" s="22">
        <v>0</v>
      </c>
      <c r="R316" s="22">
        <f t="shared" si="116"/>
        <v>0</v>
      </c>
      <c r="S316" s="20" t="s">
        <v>531</v>
      </c>
      <c r="T316" s="28" t="s">
        <v>532</v>
      </c>
      <c r="U316" s="13">
        <v>247</v>
      </c>
      <c r="V316" s="22">
        <v>2</v>
      </c>
      <c r="W316" s="22">
        <v>0</v>
      </c>
      <c r="X316" s="22">
        <f t="shared" si="117"/>
        <v>0</v>
      </c>
      <c r="Y316" s="20" t="s">
        <v>531</v>
      </c>
      <c r="Z316" s="28" t="s">
        <v>532</v>
      </c>
      <c r="AA316" s="13">
        <v>247</v>
      </c>
      <c r="AB316" s="22">
        <v>1</v>
      </c>
      <c r="AC316" s="22">
        <v>2</v>
      </c>
      <c r="AD316" s="22">
        <f t="shared" si="118"/>
        <v>200</v>
      </c>
      <c r="AE316" s="20" t="s">
        <v>531</v>
      </c>
      <c r="AF316" s="28" t="s">
        <v>532</v>
      </c>
      <c r="AG316" s="13">
        <v>247</v>
      </c>
      <c r="AH316" s="22">
        <v>1</v>
      </c>
      <c r="AI316" s="22">
        <v>2</v>
      </c>
      <c r="AJ316" s="22">
        <f t="shared" si="119"/>
        <v>200</v>
      </c>
      <c r="AK316" s="20" t="s">
        <v>531</v>
      </c>
      <c r="AL316" s="28" t="s">
        <v>532</v>
      </c>
      <c r="AM316" s="13">
        <v>247</v>
      </c>
      <c r="AN316" s="22">
        <v>3</v>
      </c>
      <c r="AO316" s="22">
        <v>7</v>
      </c>
      <c r="AP316" s="22">
        <f t="shared" si="120"/>
        <v>233.33</v>
      </c>
    </row>
    <row r="317" spans="1:42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113"/>
        <v>6</v>
      </c>
      <c r="E317" s="22">
        <f t="shared" ca="1" si="113"/>
        <v>3</v>
      </c>
      <c r="F317" s="22">
        <f t="shared" ca="1" si="114"/>
        <v>50</v>
      </c>
      <c r="G317" s="26" t="s">
        <v>533</v>
      </c>
      <c r="H317" s="30" t="s">
        <v>530</v>
      </c>
      <c r="I317" s="13">
        <v>248</v>
      </c>
      <c r="J317" s="22">
        <v>2</v>
      </c>
      <c r="K317" s="22">
        <v>0</v>
      </c>
      <c r="L317" s="22">
        <f t="shared" si="115"/>
        <v>0</v>
      </c>
      <c r="M317" s="26" t="s">
        <v>533</v>
      </c>
      <c r="N317" s="30" t="s">
        <v>530</v>
      </c>
      <c r="O317" s="13">
        <v>248</v>
      </c>
      <c r="P317" s="22">
        <v>2</v>
      </c>
      <c r="Q317" s="22">
        <v>0</v>
      </c>
      <c r="R317" s="22">
        <f t="shared" si="116"/>
        <v>0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0</v>
      </c>
      <c r="X317" s="22">
        <f t="shared" si="117"/>
        <v>0</v>
      </c>
      <c r="Y317" s="26" t="s">
        <v>533</v>
      </c>
      <c r="Z317" s="30" t="s">
        <v>530</v>
      </c>
      <c r="AA317" s="13">
        <v>248</v>
      </c>
      <c r="AB317" s="22">
        <v>0</v>
      </c>
      <c r="AC317" s="22">
        <v>0</v>
      </c>
      <c r="AD317" s="22">
        <f t="shared" si="118"/>
        <v>0</v>
      </c>
      <c r="AE317" s="26" t="s">
        <v>533</v>
      </c>
      <c r="AF317" s="30" t="s">
        <v>530</v>
      </c>
      <c r="AG317" s="13">
        <v>248</v>
      </c>
      <c r="AH317" s="22">
        <v>1</v>
      </c>
      <c r="AI317" s="22">
        <v>2</v>
      </c>
      <c r="AJ317" s="22">
        <f t="shared" si="119"/>
        <v>200</v>
      </c>
      <c r="AK317" s="26" t="s">
        <v>533</v>
      </c>
      <c r="AL317" s="30" t="s">
        <v>530</v>
      </c>
      <c r="AM317" s="13">
        <v>248</v>
      </c>
      <c r="AN317" s="22">
        <v>1</v>
      </c>
      <c r="AO317" s="22">
        <v>1</v>
      </c>
      <c r="AP317" s="22">
        <f t="shared" si="120"/>
        <v>100</v>
      </c>
    </row>
    <row r="318" spans="1:42" ht="14.65" customHeight="1" x14ac:dyDescent="0.25">
      <c r="A318" s="16" t="s">
        <v>534</v>
      </c>
      <c r="B318" s="17" t="s">
        <v>535</v>
      </c>
      <c r="C318" s="18" t="s">
        <v>12</v>
      </c>
      <c r="D318" s="18"/>
      <c r="E318" s="18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</row>
    <row r="319" spans="1:42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SUM(OFFSET(D319,0,6),OFFSET(D319,0,12),OFFSET(D319,0,18),OFFSET(D319,0,24),OFFSET(D319,0,30),OFFSET(D319,0,36))</f>
        <v>0</v>
      </c>
      <c r="E319" s="22">
        <f ca="1">SUM(OFFSET(E319,0,6),OFFSET(E319,0,12),OFFSET(E319,0,18),OFFSET(E319,0,24),OFFSET(E319,0,30),OFFSET(E319,0,36))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</row>
    <row r="320" spans="1:42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SUM(OFFSET(D320,0,6),OFFSET(D320,0,12),OFFSET(D320,0,18),OFFSET(D320,0,24),OFFSET(D320,0,30),OFFSET(D320,0,36))</f>
        <v>0</v>
      </c>
      <c r="E320" s="22">
        <f ca="1">SUM(OFFSET(E320,0,6),OFFSET(E320,0,12),OFFSET(E320,0,18),OFFSET(E320,0,24),OFFSET(E320,0,30),OFFSET(E320,0,36))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</row>
    <row r="321" spans="1:42" ht="19.350000000000001" customHeight="1" x14ac:dyDescent="0.25">
      <c r="A321" s="23"/>
      <c r="B321" s="24" t="s">
        <v>540</v>
      </c>
      <c r="C321" s="18" t="s">
        <v>12</v>
      </c>
      <c r="D321" s="18"/>
      <c r="E321" s="18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</row>
    <row r="322" spans="1:42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121">SUM(OFFSET(D322,0,6),OFFSET(D322,0,12),OFFSET(D322,0,18),OFFSET(D322,0,24),OFFSET(D322,0,30),OFFSET(D322,0,36))</f>
        <v>0</v>
      </c>
      <c r="E322" s="22">
        <f t="shared" ca="1" si="121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</row>
    <row r="323" spans="1:42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121"/>
        <v>0</v>
      </c>
      <c r="E323" s="22">
        <f t="shared" ca="1" si="121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</row>
    <row r="324" spans="1:42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121"/>
        <v>3</v>
      </c>
      <c r="E324" s="22">
        <f t="shared" ca="1" si="121"/>
        <v>2</v>
      </c>
      <c r="F324" s="22">
        <f ca="1">IF(D324, ROUND(E324/D324*100, 2),0)</f>
        <v>66.67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1</v>
      </c>
      <c r="AI324" s="22">
        <v>2</v>
      </c>
      <c r="AJ324" s="22">
        <f>IF(AH324, ROUND(AI324/AH324*100, 2),0)</f>
        <v>200</v>
      </c>
      <c r="AK324" s="20" t="s">
        <v>545</v>
      </c>
      <c r="AL324" s="28" t="s">
        <v>546</v>
      </c>
      <c r="AM324" s="13">
        <v>253</v>
      </c>
      <c r="AN324" s="22">
        <v>2</v>
      </c>
      <c r="AO324" s="22">
        <v>0</v>
      </c>
      <c r="AP324" s="22">
        <f>IF(AN324, ROUND(AO324/AN324*100, 2),0)</f>
        <v>0</v>
      </c>
    </row>
    <row r="325" spans="1:42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121"/>
        <v>3</v>
      </c>
      <c r="E325" s="22">
        <f t="shared" ca="1" si="121"/>
        <v>2</v>
      </c>
      <c r="F325" s="22">
        <f ca="1">IF(D325, ROUND(E325/D325*100, 2),0)</f>
        <v>66.67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1</v>
      </c>
      <c r="AI325" s="22">
        <v>2</v>
      </c>
      <c r="AJ325" s="22">
        <f>IF(AH325, ROUND(AI325/AH325*100, 2),0)</f>
        <v>200</v>
      </c>
      <c r="AK325" s="26" t="s">
        <v>547</v>
      </c>
      <c r="AL325" s="27" t="s">
        <v>539</v>
      </c>
      <c r="AM325" s="13">
        <v>254</v>
      </c>
      <c r="AN325" s="22">
        <v>2</v>
      </c>
      <c r="AO325" s="22">
        <v>0</v>
      </c>
      <c r="AP325" s="22">
        <f>IF(AN325, ROUND(AO325/AN325*100, 2),0)</f>
        <v>0</v>
      </c>
    </row>
    <row r="326" spans="1:42" ht="19.350000000000001" customHeight="1" x14ac:dyDescent="0.25">
      <c r="A326" s="23"/>
      <c r="B326" s="24" t="s">
        <v>540</v>
      </c>
      <c r="C326" s="18" t="s">
        <v>12</v>
      </c>
      <c r="D326" s="18"/>
      <c r="E326" s="18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</row>
    <row r="327" spans="1:42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122">SUM(OFFSET(D327,0,6),OFFSET(D327,0,12),OFFSET(D327,0,18),OFFSET(D327,0,24),OFFSET(D327,0,30),OFFSET(D327,0,36))</f>
        <v>1</v>
      </c>
      <c r="E327" s="22">
        <f t="shared" ca="1" si="122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1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</row>
    <row r="328" spans="1:42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122"/>
        <v>2</v>
      </c>
      <c r="E328" s="22">
        <f t="shared" ca="1" si="122"/>
        <v>2</v>
      </c>
      <c r="F328" s="22">
        <f ca="1">IF(D328, ROUND(E328/D328*100, 2),0)</f>
        <v>100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2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2</v>
      </c>
      <c r="AO328" s="22">
        <v>0</v>
      </c>
      <c r="AP328" s="22">
        <f>IF(AN328, ROUND(AO328/AN328*100, 2),0)</f>
        <v>0</v>
      </c>
    </row>
    <row r="329" spans="1:42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122"/>
        <v>4</v>
      </c>
      <c r="E329" s="22">
        <f t="shared" ca="1" si="122"/>
        <v>0</v>
      </c>
      <c r="F329" s="22">
        <f ca="1">IF(D329, ROUND(E329/D329*100, 2),0)</f>
        <v>0</v>
      </c>
      <c r="G329" s="20" t="s">
        <v>552</v>
      </c>
      <c r="H329" s="28" t="s">
        <v>553</v>
      </c>
      <c r="I329" s="13">
        <v>257</v>
      </c>
      <c r="J329" s="22">
        <v>0</v>
      </c>
      <c r="K329" s="22">
        <v>0</v>
      </c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0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0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4</v>
      </c>
      <c r="AO329" s="22">
        <v>0</v>
      </c>
      <c r="AP329" s="22">
        <f>IF(AN329, ROUND(AO329/AN329*100, 2),0)</f>
        <v>0</v>
      </c>
    </row>
    <row r="330" spans="1:42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122"/>
        <v>18</v>
      </c>
      <c r="E330" s="22">
        <f t="shared" ca="1" si="122"/>
        <v>4</v>
      </c>
      <c r="F330" s="22">
        <f ca="1">IF(D330, ROUND(E330/D330*100, 2),0)</f>
        <v>22.22</v>
      </c>
      <c r="G330" s="20" t="s">
        <v>554</v>
      </c>
      <c r="H330" s="28" t="s">
        <v>555</v>
      </c>
      <c r="I330" s="13">
        <v>258</v>
      </c>
      <c r="J330" s="22">
        <v>5</v>
      </c>
      <c r="K330" s="22">
        <v>0</v>
      </c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0</v>
      </c>
      <c r="Q330" s="22">
        <v>0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1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0</v>
      </c>
      <c r="AC330" s="22">
        <v>0</v>
      </c>
      <c r="AD330" s="22">
        <f>IF(AB330, ROUND(AC330/AB330*100, 2),0)</f>
        <v>0</v>
      </c>
      <c r="AE330" s="20" t="s">
        <v>554</v>
      </c>
      <c r="AF330" s="28" t="s">
        <v>555</v>
      </c>
      <c r="AG330" s="13">
        <v>258</v>
      </c>
      <c r="AH330" s="22">
        <v>6</v>
      </c>
      <c r="AI330" s="22">
        <v>4</v>
      </c>
      <c r="AJ330" s="22">
        <f>IF(AH330, ROUND(AI330/AH330*100, 2),0)</f>
        <v>66.67</v>
      </c>
      <c r="AK330" s="20" t="s">
        <v>554</v>
      </c>
      <c r="AL330" s="28" t="s">
        <v>555</v>
      </c>
      <c r="AM330" s="13">
        <v>258</v>
      </c>
      <c r="AN330" s="22">
        <v>6</v>
      </c>
      <c r="AO330" s="22">
        <v>0</v>
      </c>
      <c r="AP330" s="22">
        <f>IF(AN330, ROUND(AO330/AN330*100, 2),0)</f>
        <v>0</v>
      </c>
    </row>
    <row r="331" spans="1:42" ht="19.350000000000001" customHeight="1" x14ac:dyDescent="0.25">
      <c r="A331" s="23"/>
      <c r="B331" s="24" t="s">
        <v>556</v>
      </c>
      <c r="C331" s="18" t="s">
        <v>12</v>
      </c>
      <c r="D331" s="18"/>
      <c r="E331" s="18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</row>
    <row r="332" spans="1:42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SUM(OFFSET(D332,0,6),OFFSET(D332,0,12),OFFSET(D332,0,18),OFFSET(D332,0,24),OFFSET(D332,0,30),OFFSET(D332,0,36))</f>
        <v>3</v>
      </c>
      <c r="E332" s="22">
        <f ca="1">SUM(OFFSET(E332,0,6),OFFSET(E332,0,12),OFFSET(E332,0,18),OFFSET(E332,0,24),OFFSET(E332,0,30),OFFSET(E332,0,36))</f>
        <v>4</v>
      </c>
      <c r="F332" s="22">
        <f ca="1">IF(D332, ROUND(E332/D332*100, 2),0)</f>
        <v>133.33000000000001</v>
      </c>
      <c r="G332" s="20" t="s">
        <v>557</v>
      </c>
      <c r="H332" s="28" t="s">
        <v>558</v>
      </c>
      <c r="I332" s="13">
        <v>259</v>
      </c>
      <c r="J332" s="22">
        <v>1</v>
      </c>
      <c r="K332" s="22">
        <v>0</v>
      </c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0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4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2</v>
      </c>
      <c r="AO332" s="22">
        <v>0</v>
      </c>
      <c r="AP332" s="22">
        <f>IF(AN332, ROUND(AO332/AN332*100, 2),0)</f>
        <v>0</v>
      </c>
    </row>
    <row r="333" spans="1:42" ht="19.350000000000001" customHeight="1" x14ac:dyDescent="0.25">
      <c r="A333" s="23"/>
      <c r="B333" s="24" t="s">
        <v>556</v>
      </c>
      <c r="C333" s="18" t="s">
        <v>12</v>
      </c>
      <c r="D333" s="18"/>
      <c r="E333" s="18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</row>
    <row r="334" spans="1:42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123">SUM(OFFSET(D334,0,6),OFFSET(D334,0,12),OFFSET(D334,0,18),OFFSET(D334,0,24),OFFSET(D334,0,30),OFFSET(D334,0,36))</f>
        <v>0</v>
      </c>
      <c r="E334" s="22">
        <f t="shared" ca="1" si="123"/>
        <v>1</v>
      </c>
      <c r="F334" s="22">
        <f t="shared" ref="F334:F341" ca="1" si="124">IF(D334, ROUND(E334/D334*100, 2),0)</f>
        <v>0</v>
      </c>
      <c r="G334" s="26" t="s">
        <v>559</v>
      </c>
      <c r="H334" s="30" t="s">
        <v>560</v>
      </c>
      <c r="I334" s="13">
        <v>260</v>
      </c>
      <c r="J334" s="22">
        <v>0</v>
      </c>
      <c r="K334" s="22">
        <v>0</v>
      </c>
      <c r="L334" s="22">
        <f t="shared" ref="L334:L341" si="125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126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127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128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1</v>
      </c>
      <c r="AJ334" s="22">
        <f t="shared" ref="AJ334:AJ341" si="129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30">IF(AN334, ROUND(AO334/AN334*100, 2),0)</f>
        <v>0</v>
      </c>
    </row>
    <row r="335" spans="1:42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123"/>
        <v>1</v>
      </c>
      <c r="E335" s="22">
        <f t="shared" ca="1" si="123"/>
        <v>1</v>
      </c>
      <c r="F335" s="22">
        <f t="shared" ca="1" si="124"/>
        <v>100</v>
      </c>
      <c r="G335" s="26" t="s">
        <v>561</v>
      </c>
      <c r="H335" s="30" t="s">
        <v>562</v>
      </c>
      <c r="I335" s="13">
        <v>261</v>
      </c>
      <c r="J335" s="22">
        <v>0</v>
      </c>
      <c r="K335" s="22">
        <v>0</v>
      </c>
      <c r="L335" s="22">
        <f t="shared" si="125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126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127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128"/>
        <v>0</v>
      </c>
      <c r="AE335" s="26" t="s">
        <v>561</v>
      </c>
      <c r="AF335" s="30" t="s">
        <v>562</v>
      </c>
      <c r="AG335" s="13">
        <v>261</v>
      </c>
      <c r="AH335" s="22">
        <v>1</v>
      </c>
      <c r="AI335" s="22">
        <v>1</v>
      </c>
      <c r="AJ335" s="22">
        <f t="shared" si="129"/>
        <v>100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30"/>
        <v>0</v>
      </c>
    </row>
    <row r="336" spans="1:42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123"/>
        <v>8</v>
      </c>
      <c r="E336" s="22">
        <f t="shared" ca="1" si="123"/>
        <v>2</v>
      </c>
      <c r="F336" s="22">
        <f t="shared" ca="1" si="124"/>
        <v>25</v>
      </c>
      <c r="G336" s="26" t="s">
        <v>563</v>
      </c>
      <c r="H336" s="27" t="s">
        <v>564</v>
      </c>
      <c r="I336" s="13">
        <v>262</v>
      </c>
      <c r="J336" s="22">
        <v>1</v>
      </c>
      <c r="K336" s="22">
        <v>0</v>
      </c>
      <c r="L336" s="22">
        <f t="shared" si="125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26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27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28"/>
        <v>0</v>
      </c>
      <c r="AE336" s="26" t="s">
        <v>563</v>
      </c>
      <c r="AF336" s="27" t="s">
        <v>564</v>
      </c>
      <c r="AG336" s="13">
        <v>262</v>
      </c>
      <c r="AH336" s="22">
        <v>5</v>
      </c>
      <c r="AI336" s="22">
        <v>2</v>
      </c>
      <c r="AJ336" s="22">
        <f t="shared" si="129"/>
        <v>40</v>
      </c>
      <c r="AK336" s="26" t="s">
        <v>563</v>
      </c>
      <c r="AL336" s="27" t="s">
        <v>564</v>
      </c>
      <c r="AM336" s="13">
        <v>262</v>
      </c>
      <c r="AN336" s="22">
        <v>2</v>
      </c>
      <c r="AO336" s="22">
        <v>0</v>
      </c>
      <c r="AP336" s="22">
        <f t="shared" si="130"/>
        <v>0</v>
      </c>
    </row>
    <row r="337" spans="1:42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123"/>
        <v>0</v>
      </c>
      <c r="E337" s="22">
        <f t="shared" ca="1" si="123"/>
        <v>0</v>
      </c>
      <c r="F337" s="22">
        <f t="shared" ca="1" si="124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125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26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27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28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29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30"/>
        <v>0</v>
      </c>
    </row>
    <row r="338" spans="1:42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123"/>
        <v>0</v>
      </c>
      <c r="E338" s="22">
        <f t="shared" ca="1" si="123"/>
        <v>0</v>
      </c>
      <c r="F338" s="22">
        <f t="shared" ca="1" si="124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125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26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27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28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29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30"/>
        <v>0</v>
      </c>
    </row>
    <row r="339" spans="1:42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123"/>
        <v>0</v>
      </c>
      <c r="E339" s="22">
        <f t="shared" ca="1" si="123"/>
        <v>0</v>
      </c>
      <c r="F339" s="22">
        <f t="shared" ca="1" si="124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125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26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27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28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29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30"/>
        <v>0</v>
      </c>
    </row>
    <row r="340" spans="1:42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123"/>
        <v>0</v>
      </c>
      <c r="E340" s="22">
        <f t="shared" ca="1" si="123"/>
        <v>0</v>
      </c>
      <c r="F340" s="22">
        <f t="shared" ca="1" si="124"/>
        <v>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0</v>
      </c>
      <c r="L340" s="22">
        <f t="shared" si="125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26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27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28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29"/>
        <v>0</v>
      </c>
      <c r="AK340" s="26" t="s">
        <v>571</v>
      </c>
      <c r="AL340" s="30" t="s">
        <v>572</v>
      </c>
      <c r="AM340" s="13">
        <v>266</v>
      </c>
      <c r="AN340" s="22">
        <v>0</v>
      </c>
      <c r="AO340" s="22">
        <v>0</v>
      </c>
      <c r="AP340" s="22">
        <f t="shared" si="130"/>
        <v>0</v>
      </c>
    </row>
    <row r="341" spans="1:42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123"/>
        <v>1</v>
      </c>
      <c r="E341" s="22">
        <f t="shared" ca="1" si="123"/>
        <v>0</v>
      </c>
      <c r="F341" s="22">
        <f t="shared" ca="1" si="124"/>
        <v>0</v>
      </c>
      <c r="G341" s="20" t="s">
        <v>573</v>
      </c>
      <c r="H341" s="21" t="s">
        <v>574</v>
      </c>
      <c r="I341" s="13">
        <v>267</v>
      </c>
      <c r="J341" s="22">
        <v>1</v>
      </c>
      <c r="K341" s="22">
        <v>0</v>
      </c>
      <c r="L341" s="22">
        <f t="shared" si="125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126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27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28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29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30"/>
        <v>0</v>
      </c>
    </row>
    <row r="342" spans="1:42" ht="19.350000000000001" customHeight="1" x14ac:dyDescent="0.25">
      <c r="A342" s="23"/>
      <c r="B342" s="24" t="s">
        <v>575</v>
      </c>
      <c r="C342" s="18" t="s">
        <v>12</v>
      </c>
      <c r="D342" s="18"/>
      <c r="E342" s="18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</row>
    <row r="343" spans="1:42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131">SUM(OFFSET(D343,0,6),OFFSET(D343,0,12),OFFSET(D343,0,18),OFFSET(D343,0,24),OFFSET(D343,0,30),OFFSET(D343,0,36))</f>
        <v>0</v>
      </c>
      <c r="E343" s="22">
        <f t="shared" ca="1" si="131"/>
        <v>0</v>
      </c>
      <c r="F343" s="22">
        <f t="shared" ref="F343:F351" ca="1" si="132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133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34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135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136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137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138">IF(AN343, ROUND(AO343/AN343*100, 2),0)</f>
        <v>0</v>
      </c>
    </row>
    <row r="344" spans="1:42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131"/>
        <v>0</v>
      </c>
      <c r="E344" s="22">
        <f t="shared" ca="1" si="131"/>
        <v>0</v>
      </c>
      <c r="F344" s="22">
        <f t="shared" ca="1" si="132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133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34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135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136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137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138"/>
        <v>0</v>
      </c>
    </row>
    <row r="345" spans="1:42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131"/>
        <v>0</v>
      </c>
      <c r="E345" s="22">
        <f t="shared" ca="1" si="131"/>
        <v>0</v>
      </c>
      <c r="F345" s="22">
        <f t="shared" ca="1" si="132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133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134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135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136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137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138"/>
        <v>0</v>
      </c>
    </row>
    <row r="346" spans="1:42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131"/>
        <v>0</v>
      </c>
      <c r="E346" s="22">
        <f t="shared" ca="1" si="131"/>
        <v>0</v>
      </c>
      <c r="F346" s="22">
        <f t="shared" ca="1" si="132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133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34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135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136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137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138"/>
        <v>0</v>
      </c>
    </row>
    <row r="347" spans="1:42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131"/>
        <v>0</v>
      </c>
      <c r="E347" s="22">
        <f t="shared" ca="1" si="131"/>
        <v>0</v>
      </c>
      <c r="F347" s="22">
        <f t="shared" ca="1" si="132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133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34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135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136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137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138"/>
        <v>0</v>
      </c>
    </row>
    <row r="348" spans="1:42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131"/>
        <v>0</v>
      </c>
      <c r="E348" s="22">
        <f t="shared" ca="1" si="131"/>
        <v>0</v>
      </c>
      <c r="F348" s="22">
        <f t="shared" ca="1" si="132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133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34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135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136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137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138"/>
        <v>0</v>
      </c>
    </row>
    <row r="349" spans="1:42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131"/>
        <v>0</v>
      </c>
      <c r="E349" s="22">
        <f t="shared" ca="1" si="131"/>
        <v>0</v>
      </c>
      <c r="F349" s="22">
        <f t="shared" ca="1" si="132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133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34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135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136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137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138"/>
        <v>0</v>
      </c>
    </row>
    <row r="350" spans="1:42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131"/>
        <v>1</v>
      </c>
      <c r="E350" s="22">
        <f t="shared" ca="1" si="131"/>
        <v>0</v>
      </c>
      <c r="F350" s="22">
        <f t="shared" ca="1" si="132"/>
        <v>0</v>
      </c>
      <c r="G350" s="26" t="s">
        <v>589</v>
      </c>
      <c r="H350" s="27" t="s">
        <v>590</v>
      </c>
      <c r="I350" s="13">
        <v>275</v>
      </c>
      <c r="J350" s="22">
        <v>1</v>
      </c>
      <c r="K350" s="22">
        <v>0</v>
      </c>
      <c r="L350" s="22">
        <f t="shared" si="133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34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135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136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137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138"/>
        <v>0</v>
      </c>
    </row>
    <row r="351" spans="1:42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131"/>
        <v>14</v>
      </c>
      <c r="E351" s="22">
        <f t="shared" ca="1" si="131"/>
        <v>0</v>
      </c>
      <c r="F351" s="22">
        <f t="shared" ca="1" si="132"/>
        <v>0</v>
      </c>
      <c r="G351" s="20" t="s">
        <v>591</v>
      </c>
      <c r="H351" s="21" t="s">
        <v>592</v>
      </c>
      <c r="I351" s="13">
        <v>276</v>
      </c>
      <c r="J351" s="22">
        <v>3</v>
      </c>
      <c r="K351" s="22">
        <v>0</v>
      </c>
      <c r="L351" s="22">
        <f t="shared" si="133"/>
        <v>0</v>
      </c>
      <c r="M351" s="20" t="s">
        <v>591</v>
      </c>
      <c r="N351" s="21" t="s">
        <v>592</v>
      </c>
      <c r="O351" s="13">
        <v>276</v>
      </c>
      <c r="P351" s="22">
        <v>0</v>
      </c>
      <c r="Q351" s="22">
        <v>0</v>
      </c>
      <c r="R351" s="22">
        <f t="shared" si="134"/>
        <v>0</v>
      </c>
      <c r="S351" s="20" t="s">
        <v>591</v>
      </c>
      <c r="T351" s="21" t="s">
        <v>592</v>
      </c>
      <c r="U351" s="13">
        <v>276</v>
      </c>
      <c r="V351" s="22">
        <v>1</v>
      </c>
      <c r="W351" s="22">
        <v>0</v>
      </c>
      <c r="X351" s="22">
        <f t="shared" si="135"/>
        <v>0</v>
      </c>
      <c r="Y351" s="20" t="s">
        <v>591</v>
      </c>
      <c r="Z351" s="21" t="s">
        <v>592</v>
      </c>
      <c r="AA351" s="13">
        <v>276</v>
      </c>
      <c r="AB351" s="22">
        <v>0</v>
      </c>
      <c r="AC351" s="22">
        <v>0</v>
      </c>
      <c r="AD351" s="22">
        <f t="shared" si="136"/>
        <v>0</v>
      </c>
      <c r="AE351" s="20" t="s">
        <v>591</v>
      </c>
      <c r="AF351" s="21" t="s">
        <v>592</v>
      </c>
      <c r="AG351" s="13">
        <v>276</v>
      </c>
      <c r="AH351" s="22">
        <v>6</v>
      </c>
      <c r="AI351" s="22">
        <v>0</v>
      </c>
      <c r="AJ351" s="22">
        <f t="shared" si="137"/>
        <v>0</v>
      </c>
      <c r="AK351" s="20" t="s">
        <v>591</v>
      </c>
      <c r="AL351" s="21" t="s">
        <v>592</v>
      </c>
      <c r="AM351" s="13">
        <v>276</v>
      </c>
      <c r="AN351" s="22">
        <v>4</v>
      </c>
      <c r="AO351" s="22">
        <v>0</v>
      </c>
      <c r="AP351" s="22">
        <f t="shared" si="138"/>
        <v>0</v>
      </c>
    </row>
    <row r="352" spans="1:42" ht="19.350000000000001" customHeight="1" x14ac:dyDescent="0.25">
      <c r="A352" s="23"/>
      <c r="B352" s="24" t="s">
        <v>575</v>
      </c>
      <c r="C352" s="18" t="s">
        <v>12</v>
      </c>
      <c r="D352" s="18"/>
      <c r="E352" s="18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</row>
    <row r="353" spans="1:42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139">SUM(OFFSET(D353,0,6),OFFSET(D353,0,12),OFFSET(D353,0,18),OFFSET(D353,0,24),OFFSET(D353,0,30),OFFSET(D353,0,36))</f>
        <v>0</v>
      </c>
      <c r="E353" s="22">
        <f t="shared" ca="1" si="139"/>
        <v>0</v>
      </c>
      <c r="F353" s="22">
        <f t="shared" ref="F353:F361" ca="1" si="140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0</v>
      </c>
      <c r="K353" s="22">
        <v>0</v>
      </c>
      <c r="L353" s="22">
        <f t="shared" ref="L353:L361" si="141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142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143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144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145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146">IF(AN353, ROUND(AO353/AN353*100, 2),0)</f>
        <v>0</v>
      </c>
    </row>
    <row r="354" spans="1:42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139"/>
        <v>0</v>
      </c>
      <c r="E354" s="22">
        <f t="shared" ca="1" si="139"/>
        <v>0</v>
      </c>
      <c r="F354" s="22">
        <f t="shared" ca="1" si="140"/>
        <v>0</v>
      </c>
      <c r="G354" s="26" t="s">
        <v>594</v>
      </c>
      <c r="H354" s="30" t="s">
        <v>579</v>
      </c>
      <c r="I354" s="13">
        <v>278</v>
      </c>
      <c r="J354" s="22">
        <v>0</v>
      </c>
      <c r="K354" s="22">
        <v>0</v>
      </c>
      <c r="L354" s="22">
        <f t="shared" si="141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142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143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144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145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146"/>
        <v>0</v>
      </c>
    </row>
    <row r="355" spans="1:42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139"/>
        <v>4</v>
      </c>
      <c r="E355" s="22">
        <f t="shared" ca="1" si="139"/>
        <v>0</v>
      </c>
      <c r="F355" s="22">
        <f t="shared" ca="1" si="140"/>
        <v>0</v>
      </c>
      <c r="G355" s="26" t="s">
        <v>595</v>
      </c>
      <c r="H355" s="30" t="s">
        <v>581</v>
      </c>
      <c r="I355" s="13">
        <v>279</v>
      </c>
      <c r="J355" s="22">
        <v>2</v>
      </c>
      <c r="K355" s="22">
        <v>0</v>
      </c>
      <c r="L355" s="22">
        <f t="shared" si="141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142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143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144"/>
        <v>0</v>
      </c>
      <c r="AE355" s="26" t="s">
        <v>595</v>
      </c>
      <c r="AF355" s="30" t="s">
        <v>581</v>
      </c>
      <c r="AG355" s="13">
        <v>279</v>
      </c>
      <c r="AH355" s="22">
        <v>1</v>
      </c>
      <c r="AI355" s="22">
        <v>0</v>
      </c>
      <c r="AJ355" s="22">
        <f t="shared" si="145"/>
        <v>0</v>
      </c>
      <c r="AK355" s="26" t="s">
        <v>595</v>
      </c>
      <c r="AL355" s="30" t="s">
        <v>581</v>
      </c>
      <c r="AM355" s="13">
        <v>279</v>
      </c>
      <c r="AN355" s="22">
        <v>1</v>
      </c>
      <c r="AO355" s="22">
        <v>0</v>
      </c>
      <c r="AP355" s="22">
        <f t="shared" si="146"/>
        <v>0</v>
      </c>
    </row>
    <row r="356" spans="1:42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139"/>
        <v>10</v>
      </c>
      <c r="E356" s="22">
        <f t="shared" ca="1" si="139"/>
        <v>0</v>
      </c>
      <c r="F356" s="22">
        <f t="shared" ca="1" si="140"/>
        <v>0</v>
      </c>
      <c r="G356" s="26" t="s">
        <v>596</v>
      </c>
      <c r="H356" s="27" t="s">
        <v>583</v>
      </c>
      <c r="I356" s="13">
        <v>280</v>
      </c>
      <c r="J356" s="22">
        <v>1</v>
      </c>
      <c r="K356" s="22">
        <v>0</v>
      </c>
      <c r="L356" s="22">
        <f t="shared" si="141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0</v>
      </c>
      <c r="R356" s="22">
        <f t="shared" si="142"/>
        <v>0</v>
      </c>
      <c r="S356" s="26" t="s">
        <v>596</v>
      </c>
      <c r="T356" s="27" t="s">
        <v>583</v>
      </c>
      <c r="U356" s="13">
        <v>280</v>
      </c>
      <c r="V356" s="22">
        <v>1</v>
      </c>
      <c r="W356" s="22">
        <v>0</v>
      </c>
      <c r="X356" s="22">
        <f t="shared" si="143"/>
        <v>0</v>
      </c>
      <c r="Y356" s="26" t="s">
        <v>596</v>
      </c>
      <c r="Z356" s="27" t="s">
        <v>583</v>
      </c>
      <c r="AA356" s="13">
        <v>280</v>
      </c>
      <c r="AB356" s="22">
        <v>0</v>
      </c>
      <c r="AC356" s="22">
        <v>0</v>
      </c>
      <c r="AD356" s="22">
        <f t="shared" si="144"/>
        <v>0</v>
      </c>
      <c r="AE356" s="26" t="s">
        <v>596</v>
      </c>
      <c r="AF356" s="27" t="s">
        <v>583</v>
      </c>
      <c r="AG356" s="13">
        <v>280</v>
      </c>
      <c r="AH356" s="22">
        <v>5</v>
      </c>
      <c r="AI356" s="22">
        <v>0</v>
      </c>
      <c r="AJ356" s="22">
        <f t="shared" si="145"/>
        <v>0</v>
      </c>
      <c r="AK356" s="26" t="s">
        <v>596</v>
      </c>
      <c r="AL356" s="27" t="s">
        <v>583</v>
      </c>
      <c r="AM356" s="13">
        <v>280</v>
      </c>
      <c r="AN356" s="22">
        <v>3</v>
      </c>
      <c r="AO356" s="22">
        <v>0</v>
      </c>
      <c r="AP356" s="22">
        <f t="shared" si="146"/>
        <v>0</v>
      </c>
    </row>
    <row r="357" spans="1:42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139"/>
        <v>0</v>
      </c>
      <c r="E357" s="22">
        <f t="shared" ca="1" si="139"/>
        <v>0</v>
      </c>
      <c r="F357" s="22">
        <f t="shared" ca="1" si="140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141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142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143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144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145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146"/>
        <v>0</v>
      </c>
    </row>
    <row r="358" spans="1:42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139"/>
        <v>0</v>
      </c>
      <c r="E358" s="22">
        <f t="shared" ca="1" si="139"/>
        <v>0</v>
      </c>
      <c r="F358" s="22">
        <f t="shared" ca="1" si="140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141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142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143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144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145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146"/>
        <v>0</v>
      </c>
    </row>
    <row r="359" spans="1:42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139"/>
        <v>0</v>
      </c>
      <c r="E359" s="22">
        <f t="shared" ca="1" si="139"/>
        <v>0</v>
      </c>
      <c r="F359" s="22">
        <f t="shared" ca="1" si="140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141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142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143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144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145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146"/>
        <v>0</v>
      </c>
    </row>
    <row r="360" spans="1:42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139"/>
        <v>0</v>
      </c>
      <c r="E360" s="22">
        <f t="shared" ca="1" si="139"/>
        <v>0</v>
      </c>
      <c r="F360" s="22">
        <f t="shared" ca="1" si="140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141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142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143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144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145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146"/>
        <v>0</v>
      </c>
    </row>
    <row r="361" spans="1:42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139"/>
        <v>8</v>
      </c>
      <c r="E361" s="22">
        <f t="shared" ca="1" si="139"/>
        <v>2</v>
      </c>
      <c r="F361" s="22">
        <f t="shared" ca="1" si="140"/>
        <v>25</v>
      </c>
      <c r="G361" s="20" t="s">
        <v>601</v>
      </c>
      <c r="H361" s="28" t="s">
        <v>602</v>
      </c>
      <c r="I361" s="13">
        <v>285</v>
      </c>
      <c r="J361" s="22">
        <v>2</v>
      </c>
      <c r="K361" s="22">
        <v>0</v>
      </c>
      <c r="L361" s="22">
        <f t="shared" si="141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0</v>
      </c>
      <c r="R361" s="22">
        <f t="shared" si="142"/>
        <v>0</v>
      </c>
      <c r="S361" s="20" t="s">
        <v>601</v>
      </c>
      <c r="T361" s="28" t="s">
        <v>602</v>
      </c>
      <c r="U361" s="13">
        <v>285</v>
      </c>
      <c r="V361" s="22">
        <v>1</v>
      </c>
      <c r="W361" s="22">
        <v>0</v>
      </c>
      <c r="X361" s="22">
        <f t="shared" si="143"/>
        <v>0</v>
      </c>
      <c r="Y361" s="20" t="s">
        <v>601</v>
      </c>
      <c r="Z361" s="28" t="s">
        <v>602</v>
      </c>
      <c r="AA361" s="13">
        <v>285</v>
      </c>
      <c r="AB361" s="22">
        <v>0</v>
      </c>
      <c r="AC361" s="22">
        <v>0</v>
      </c>
      <c r="AD361" s="22">
        <f t="shared" si="144"/>
        <v>0</v>
      </c>
      <c r="AE361" s="20" t="s">
        <v>601</v>
      </c>
      <c r="AF361" s="28" t="s">
        <v>602</v>
      </c>
      <c r="AG361" s="13">
        <v>285</v>
      </c>
      <c r="AH361" s="22">
        <v>5</v>
      </c>
      <c r="AI361" s="22">
        <v>2</v>
      </c>
      <c r="AJ361" s="22">
        <f t="shared" si="145"/>
        <v>40</v>
      </c>
      <c r="AK361" s="20" t="s">
        <v>601</v>
      </c>
      <c r="AL361" s="28" t="s">
        <v>602</v>
      </c>
      <c r="AM361" s="13">
        <v>285</v>
      </c>
      <c r="AN361" s="22">
        <v>0</v>
      </c>
      <c r="AO361" s="22">
        <v>0</v>
      </c>
      <c r="AP361" s="22">
        <f t="shared" si="146"/>
        <v>0</v>
      </c>
    </row>
    <row r="362" spans="1:42" ht="19.350000000000001" customHeight="1" x14ac:dyDescent="0.25">
      <c r="A362" s="23"/>
      <c r="B362" s="24" t="s">
        <v>603</v>
      </c>
      <c r="C362" s="18" t="s">
        <v>12</v>
      </c>
      <c r="D362" s="18"/>
      <c r="E362" s="18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</row>
    <row r="363" spans="1:42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147">SUM(OFFSET(D363,0,6),OFFSET(D363,0,12),OFFSET(D363,0,18),OFFSET(D363,0,24),OFFSET(D363,0,30),OFFSET(D363,0,36))</f>
        <v>4</v>
      </c>
      <c r="E363" s="22">
        <f t="shared" ca="1" si="147"/>
        <v>0</v>
      </c>
      <c r="F363" s="22">
        <f t="shared" ref="F363:F369" ca="1" si="148">IF(D363, ROUND(E363/D363*100, 2),0)</f>
        <v>0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14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0</v>
      </c>
      <c r="R363" s="22">
        <f t="shared" ref="R363:R369" si="15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1</v>
      </c>
      <c r="W363" s="22">
        <v>0</v>
      </c>
      <c r="X363" s="22">
        <f t="shared" ref="X363:X369" si="15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152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15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3</v>
      </c>
      <c r="AO363" s="22">
        <v>0</v>
      </c>
      <c r="AP363" s="22">
        <f t="shared" ref="AP363:AP369" si="154">IF(AN363, ROUND(AO363/AN363*100, 2),0)</f>
        <v>0</v>
      </c>
    </row>
    <row r="364" spans="1:42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147"/>
        <v>0</v>
      </c>
      <c r="E364" s="22">
        <f t="shared" ca="1" si="147"/>
        <v>0</v>
      </c>
      <c r="F364" s="22">
        <f t="shared" ca="1" si="148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14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15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151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15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153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154"/>
        <v>0</v>
      </c>
    </row>
    <row r="365" spans="1:42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147"/>
        <v>1</v>
      </c>
      <c r="E365" s="22">
        <f t="shared" ca="1" si="147"/>
        <v>0</v>
      </c>
      <c r="F365" s="22">
        <f t="shared" ca="1" si="148"/>
        <v>0</v>
      </c>
      <c r="G365" s="26" t="s">
        <v>608</v>
      </c>
      <c r="H365" s="27" t="s">
        <v>609</v>
      </c>
      <c r="I365" s="13">
        <v>288</v>
      </c>
      <c r="J365" s="22">
        <v>1</v>
      </c>
      <c r="K365" s="22">
        <v>0</v>
      </c>
      <c r="L365" s="22">
        <f t="shared" si="14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150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151"/>
        <v>0</v>
      </c>
      <c r="Y365" s="26" t="s">
        <v>608</v>
      </c>
      <c r="Z365" s="27" t="s">
        <v>609</v>
      </c>
      <c r="AA365" s="13">
        <v>288</v>
      </c>
      <c r="AB365" s="22">
        <v>0</v>
      </c>
      <c r="AC365" s="22">
        <v>0</v>
      </c>
      <c r="AD365" s="22">
        <f t="shared" si="152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153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154"/>
        <v>0</v>
      </c>
    </row>
    <row r="366" spans="1:42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147"/>
        <v>0</v>
      </c>
      <c r="E366" s="22">
        <f t="shared" ca="1" si="147"/>
        <v>0</v>
      </c>
      <c r="F366" s="22">
        <f t="shared" ca="1" si="148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14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15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15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15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15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154"/>
        <v>0</v>
      </c>
    </row>
    <row r="367" spans="1:42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147"/>
        <v>2</v>
      </c>
      <c r="E367" s="22">
        <f t="shared" ca="1" si="147"/>
        <v>0</v>
      </c>
      <c r="F367" s="22">
        <f t="shared" ca="1" si="148"/>
        <v>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14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150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151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152"/>
        <v>0</v>
      </c>
      <c r="AE367" s="26" t="s">
        <v>612</v>
      </c>
      <c r="AF367" s="27" t="s">
        <v>613</v>
      </c>
      <c r="AG367" s="13">
        <v>290</v>
      </c>
      <c r="AH367" s="22">
        <v>2</v>
      </c>
      <c r="AI367" s="22">
        <v>0</v>
      </c>
      <c r="AJ367" s="22">
        <f t="shared" si="153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154"/>
        <v>0</v>
      </c>
    </row>
    <row r="368" spans="1:42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147"/>
        <v>0</v>
      </c>
      <c r="E368" s="22">
        <f t="shared" ca="1" si="147"/>
        <v>0</v>
      </c>
      <c r="F368" s="22">
        <f t="shared" ca="1" si="148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14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15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15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15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15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154"/>
        <v>0</v>
      </c>
    </row>
    <row r="369" spans="1:42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147"/>
        <v>3</v>
      </c>
      <c r="E369" s="22">
        <f t="shared" ca="1" si="147"/>
        <v>2</v>
      </c>
      <c r="F369" s="22">
        <f t="shared" ca="1" si="148"/>
        <v>66.67</v>
      </c>
      <c r="G369" s="26" t="s">
        <v>616</v>
      </c>
      <c r="H369" s="27" t="s">
        <v>617</v>
      </c>
      <c r="I369" s="13">
        <v>292</v>
      </c>
      <c r="J369" s="22">
        <v>0</v>
      </c>
      <c r="K369" s="22">
        <v>0</v>
      </c>
      <c r="L369" s="22">
        <f t="shared" si="149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150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151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152"/>
        <v>0</v>
      </c>
      <c r="AE369" s="26" t="s">
        <v>616</v>
      </c>
      <c r="AF369" s="27" t="s">
        <v>617</v>
      </c>
      <c r="AG369" s="13">
        <v>292</v>
      </c>
      <c r="AH369" s="22">
        <v>3</v>
      </c>
      <c r="AI369" s="22">
        <v>2</v>
      </c>
      <c r="AJ369" s="22">
        <f t="shared" si="153"/>
        <v>66.67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154"/>
        <v>0</v>
      </c>
    </row>
    <row r="370" spans="1:42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</row>
    <row r="371" spans="1:42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</row>
    <row r="372" spans="1:42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</row>
    <row r="373" spans="1:42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</row>
    <row r="374" spans="1:42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</row>
    <row r="375" spans="1:42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</row>
    <row r="376" spans="1:42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</row>
    <row r="377" spans="1:42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</row>
    <row r="378" spans="1:42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</row>
    <row r="379" spans="1:42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</row>
    <row r="380" spans="1:42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</row>
    <row r="381" spans="1:42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</row>
    <row r="382" spans="1:42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</row>
    <row r="383" spans="1:42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</row>
    <row r="384" spans="1:42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</row>
    <row r="385" spans="1:42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</row>
    <row r="386" spans="1:42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</row>
    <row r="387" spans="1:42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</row>
    <row r="388" spans="1:42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</row>
    <row r="389" spans="1:42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  <col min="56" max="56" width="59" customWidth="1"/>
    <col min="58" max="58" width="15" customWidth="1"/>
    <col min="59" max="59" width="14" customWidth="1"/>
    <col min="60" max="60" width="19" style="1" customWidth="1"/>
    <col min="62" max="62" width="59" customWidth="1"/>
    <col min="64" max="64" width="15" customWidth="1"/>
    <col min="65" max="65" width="14" customWidth="1"/>
    <col min="66" max="66" width="19" style="1" customWidth="1"/>
  </cols>
  <sheetData>
    <row r="1" spans="1:66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  <c r="BC1" s="2"/>
      <c r="BD1" s="3"/>
      <c r="BE1" s="4"/>
      <c r="BF1" s="4"/>
      <c r="BG1" s="4"/>
      <c r="BH1" s="4"/>
      <c r="BI1" s="2"/>
      <c r="BJ1" s="3"/>
      <c r="BK1" s="4"/>
      <c r="BL1" s="4"/>
      <c r="BM1" s="4"/>
      <c r="BN1" s="4"/>
    </row>
    <row r="2" spans="1:66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  <c r="BC2" s="2"/>
      <c r="BD2" s="3"/>
      <c r="BE2" s="4"/>
      <c r="BF2" s="4"/>
      <c r="BG2" s="4"/>
      <c r="BH2" s="4"/>
      <c r="BI2" s="2"/>
      <c r="BJ2" s="3"/>
      <c r="BK2" s="4"/>
      <c r="BL2" s="4"/>
      <c r="BM2" s="4"/>
      <c r="BN2" s="4"/>
    </row>
    <row r="3" spans="1:66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  <c r="BC3" s="2"/>
      <c r="BD3" s="5"/>
      <c r="BE3" s="4"/>
      <c r="BF3" s="4"/>
      <c r="BG3" s="4"/>
      <c r="BH3" s="4"/>
      <c r="BI3" s="2"/>
      <c r="BJ3" s="5"/>
      <c r="BK3" s="4"/>
      <c r="BL3" s="4"/>
      <c r="BM3" s="4"/>
      <c r="BN3" s="4"/>
    </row>
    <row r="4" spans="1:66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  <c r="BC4" s="6"/>
      <c r="BD4" s="5"/>
      <c r="BE4" s="4"/>
      <c r="BF4" s="4"/>
      <c r="BG4" s="4"/>
      <c r="BH4" s="4"/>
      <c r="BI4" s="6"/>
      <c r="BJ4" s="5"/>
      <c r="BK4" s="4"/>
      <c r="BL4" s="4"/>
      <c r="BM4" s="4"/>
      <c r="BN4" s="4"/>
    </row>
    <row r="5" spans="1:66" ht="14.25" customHeight="1" x14ac:dyDescent="0.25">
      <c r="A5" s="6"/>
      <c r="B5" s="41" t="s">
        <v>624</v>
      </c>
      <c r="C5" s="4"/>
      <c r="D5" s="4"/>
      <c r="E5" s="4"/>
      <c r="F5" s="4"/>
      <c r="G5" s="6"/>
      <c r="H5" s="8" t="s">
        <v>625</v>
      </c>
      <c r="I5" s="4"/>
      <c r="J5" s="4"/>
      <c r="K5" s="4"/>
      <c r="L5" s="4"/>
      <c r="M5" s="6"/>
      <c r="N5" s="104" t="s">
        <v>692</v>
      </c>
      <c r="O5" s="4"/>
      <c r="P5" s="4"/>
      <c r="Q5" s="4"/>
      <c r="R5" s="4"/>
      <c r="S5" s="6"/>
      <c r="T5" s="105" t="s">
        <v>693</v>
      </c>
      <c r="U5" s="4"/>
      <c r="V5" s="4"/>
      <c r="W5" s="4"/>
      <c r="X5" s="4"/>
      <c r="Y5" s="6"/>
      <c r="Z5" s="48" t="s">
        <v>694</v>
      </c>
      <c r="AA5" s="4"/>
      <c r="AB5" s="4"/>
      <c r="AC5" s="4"/>
      <c r="AD5" s="4"/>
      <c r="AE5" s="6"/>
      <c r="AF5" s="71" t="s">
        <v>695</v>
      </c>
      <c r="AG5" s="4"/>
      <c r="AH5" s="4"/>
      <c r="AI5" s="4"/>
      <c r="AJ5" s="4"/>
      <c r="AK5" s="6"/>
      <c r="AL5" s="61" t="s">
        <v>696</v>
      </c>
      <c r="AM5" s="4"/>
      <c r="AN5" s="4"/>
      <c r="AO5" s="4"/>
      <c r="AP5" s="4"/>
      <c r="AQ5" s="6"/>
      <c r="AR5" s="67" t="s">
        <v>697</v>
      </c>
      <c r="AS5" s="4"/>
      <c r="AT5" s="4"/>
      <c r="AU5" s="4"/>
      <c r="AV5" s="4"/>
      <c r="AW5" s="6"/>
      <c r="AX5" s="82" t="s">
        <v>698</v>
      </c>
      <c r="AY5" s="4"/>
      <c r="AZ5" s="4"/>
      <c r="BA5" s="4"/>
      <c r="BB5" s="4"/>
      <c r="BC5" s="6"/>
      <c r="BD5" s="83" t="s">
        <v>699</v>
      </c>
      <c r="BE5" s="4"/>
      <c r="BF5" s="4"/>
      <c r="BG5" s="4"/>
      <c r="BH5" s="4"/>
      <c r="BI5" s="6"/>
      <c r="BJ5" s="118" t="s">
        <v>700</v>
      </c>
      <c r="BK5" s="4"/>
      <c r="BL5" s="4"/>
      <c r="BM5" s="4"/>
      <c r="BN5" s="4"/>
    </row>
    <row r="6" spans="1:66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  <c r="BC6" s="9"/>
      <c r="BD6" s="10"/>
      <c r="BE6" s="11"/>
      <c r="BF6" s="10"/>
      <c r="BG6" s="10"/>
      <c r="BH6" s="10"/>
      <c r="BI6" s="9"/>
      <c r="BJ6" s="10"/>
      <c r="BK6" s="11"/>
      <c r="BL6" s="10"/>
      <c r="BM6" s="10"/>
      <c r="BN6" s="10"/>
    </row>
    <row r="7" spans="1:66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  <c r="BC7" s="12" t="s">
        <v>4</v>
      </c>
      <c r="BD7" s="13" t="s">
        <v>5</v>
      </c>
      <c r="BE7" s="12" t="s">
        <v>6</v>
      </c>
      <c r="BF7" s="12" t="s">
        <v>7</v>
      </c>
      <c r="BG7" s="12" t="s">
        <v>8</v>
      </c>
      <c r="BH7" s="12" t="s">
        <v>9</v>
      </c>
      <c r="BI7" s="12" t="s">
        <v>4</v>
      </c>
      <c r="BJ7" s="13" t="s">
        <v>5</v>
      </c>
      <c r="BK7" s="12" t="s">
        <v>6</v>
      </c>
      <c r="BL7" s="12" t="s">
        <v>7</v>
      </c>
      <c r="BM7" s="12" t="s">
        <v>8</v>
      </c>
      <c r="BN7" s="12" t="s">
        <v>9</v>
      </c>
    </row>
    <row r="8" spans="1:66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  <c r="BC8" s="14">
        <v>1</v>
      </c>
      <c r="BD8" s="15">
        <v>2</v>
      </c>
      <c r="BE8" s="14">
        <v>3</v>
      </c>
      <c r="BF8" s="14">
        <v>4</v>
      </c>
      <c r="BG8" s="14">
        <v>5</v>
      </c>
      <c r="BH8" s="14">
        <v>6</v>
      </c>
      <c r="BI8" s="14">
        <v>1</v>
      </c>
      <c r="BJ8" s="15">
        <v>2</v>
      </c>
      <c r="BK8" s="14">
        <v>3</v>
      </c>
      <c r="BL8" s="14">
        <v>4</v>
      </c>
      <c r="BM8" s="14">
        <v>5</v>
      </c>
      <c r="BN8" s="14">
        <v>6</v>
      </c>
    </row>
    <row r="9" spans="1:66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  <c r="BC9" s="16" t="s">
        <v>10</v>
      </c>
      <c r="BD9" s="17" t="s">
        <v>11</v>
      </c>
      <c r="BE9" s="18" t="s">
        <v>12</v>
      </c>
      <c r="BF9" s="18"/>
      <c r="BG9" s="18"/>
      <c r="BH9" s="19"/>
      <c r="BI9" s="16" t="s">
        <v>10</v>
      </c>
      <c r="BJ9" s="17" t="s">
        <v>11</v>
      </c>
      <c r="BK9" s="18" t="s">
        <v>12</v>
      </c>
      <c r="BL9" s="18"/>
      <c r="BM9" s="18"/>
      <c r="BN9" s="19"/>
    </row>
    <row r="10" spans="1:66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SUM(OFFSET(D10,0,6),OFFSET(D10,0,12),OFFSET(D10,0,18),OFFSET(D10,0,24),OFFSET(D10,0,30),OFFSET(D10,0,36),OFFSET(D10,0,42),OFFSET(D10,0,48),OFFSET(D10,0,54),OFFSET(D10,0,60))</f>
        <v>708926</v>
      </c>
      <c r="E10" s="22">
        <f ca="1">SUM(OFFSET(E10,0,6),OFFSET(E10,0,12),OFFSET(E10,0,18),OFFSET(E10,0,24),OFFSET(E10,0,30),OFFSET(E10,0,36),OFFSET(E10,0,42),OFFSET(E10,0,48),OFFSET(E10,0,54),OFFSET(E10,0,60))</f>
        <v>722862</v>
      </c>
      <c r="F10" s="22">
        <f ca="1">IF(D10, ROUND(E10/D10*100, 2),0)</f>
        <v>101.97</v>
      </c>
      <c r="G10" s="20" t="s">
        <v>13</v>
      </c>
      <c r="H10" s="21" t="s">
        <v>14</v>
      </c>
      <c r="I10" s="13" t="s">
        <v>15</v>
      </c>
      <c r="J10" s="22"/>
      <c r="K10" s="22"/>
      <c r="L10" s="22">
        <f>IF(J10, ROUND(K10/J10*100, 2),0)</f>
        <v>0</v>
      </c>
      <c r="M10" s="20" t="s">
        <v>13</v>
      </c>
      <c r="N10" s="21" t="s">
        <v>14</v>
      </c>
      <c r="O10" s="13" t="s">
        <v>15</v>
      </c>
      <c r="P10" s="22">
        <v>7255</v>
      </c>
      <c r="Q10" s="22">
        <v>10307</v>
      </c>
      <c r="R10" s="22">
        <f>IF(P10, ROUND(Q10/P10*100, 2),0)</f>
        <v>142.07</v>
      </c>
      <c r="S10" s="20" t="s">
        <v>13</v>
      </c>
      <c r="T10" s="21" t="s">
        <v>14</v>
      </c>
      <c r="U10" s="13" t="s">
        <v>15</v>
      </c>
      <c r="V10" s="22">
        <v>19675</v>
      </c>
      <c r="W10" s="22">
        <v>16871</v>
      </c>
      <c r="X10" s="22">
        <f>IF(V10, ROUND(W10/V10*100, 2),0)</f>
        <v>85.75</v>
      </c>
      <c r="Y10" s="20" t="s">
        <v>13</v>
      </c>
      <c r="Z10" s="21" t="s">
        <v>14</v>
      </c>
      <c r="AA10" s="13" t="s">
        <v>15</v>
      </c>
      <c r="AB10" s="22">
        <v>104212</v>
      </c>
      <c r="AC10" s="22">
        <v>116096</v>
      </c>
      <c r="AD10" s="22">
        <f>IF(AB10, ROUND(AC10/AB10*100, 2),0)</f>
        <v>111.4</v>
      </c>
      <c r="AE10" s="20" t="s">
        <v>13</v>
      </c>
      <c r="AF10" s="21" t="s">
        <v>14</v>
      </c>
      <c r="AG10" s="13" t="s">
        <v>15</v>
      </c>
      <c r="AH10" s="22">
        <v>122894</v>
      </c>
      <c r="AI10" s="22">
        <v>125728</v>
      </c>
      <c r="AJ10" s="22">
        <f>IF(AH10, ROUND(AI10/AH10*100, 2),0)</f>
        <v>102.31</v>
      </c>
      <c r="AK10" s="20" t="s">
        <v>13</v>
      </c>
      <c r="AL10" s="21" t="s">
        <v>14</v>
      </c>
      <c r="AM10" s="13" t="s">
        <v>15</v>
      </c>
      <c r="AN10" s="22">
        <v>103037</v>
      </c>
      <c r="AO10" s="22">
        <v>103607</v>
      </c>
      <c r="AP10" s="22">
        <f>IF(AN10, ROUND(AO10/AN10*100, 2),0)</f>
        <v>100.55</v>
      </c>
      <c r="AQ10" s="20" t="s">
        <v>13</v>
      </c>
      <c r="AR10" s="21" t="s">
        <v>14</v>
      </c>
      <c r="AS10" s="13" t="s">
        <v>15</v>
      </c>
      <c r="AT10" s="22">
        <v>80417</v>
      </c>
      <c r="AU10" s="22">
        <v>79257</v>
      </c>
      <c r="AV10" s="22">
        <f>IF(AT10, ROUND(AU10/AT10*100, 2),0)</f>
        <v>98.56</v>
      </c>
      <c r="AW10" s="20" t="s">
        <v>13</v>
      </c>
      <c r="AX10" s="21" t="s">
        <v>14</v>
      </c>
      <c r="AY10" s="13" t="s">
        <v>15</v>
      </c>
      <c r="AZ10" s="22">
        <v>144186</v>
      </c>
      <c r="BA10" s="22">
        <v>143175</v>
      </c>
      <c r="BB10" s="22">
        <f>IF(AZ10, ROUND(BA10/AZ10*100, 2),0)</f>
        <v>99.3</v>
      </c>
      <c r="BC10" s="20" t="s">
        <v>13</v>
      </c>
      <c r="BD10" s="21" t="s">
        <v>14</v>
      </c>
      <c r="BE10" s="13" t="s">
        <v>15</v>
      </c>
      <c r="BF10" s="22">
        <v>74698</v>
      </c>
      <c r="BG10" s="22">
        <v>75806</v>
      </c>
      <c r="BH10" s="22">
        <f>IF(BF10, ROUND(BG10/BF10*100, 2),0)</f>
        <v>101.48</v>
      </c>
      <c r="BI10" s="20" t="s">
        <v>13</v>
      </c>
      <c r="BJ10" s="21" t="s">
        <v>14</v>
      </c>
      <c r="BK10" s="13" t="s">
        <v>15</v>
      </c>
      <c r="BL10" s="22">
        <v>52552</v>
      </c>
      <c r="BM10" s="22">
        <v>52015</v>
      </c>
      <c r="BN10" s="22">
        <f>IF(BL10, ROUND(BM10/BL10*100, 2),0)</f>
        <v>98.98</v>
      </c>
    </row>
    <row r="11" spans="1:66" ht="19.350000000000001" customHeight="1" x14ac:dyDescent="0.25">
      <c r="A11" s="23"/>
      <c r="B11" s="24" t="s">
        <v>16</v>
      </c>
      <c r="C11" s="18" t="s">
        <v>12</v>
      </c>
      <c r="D11" s="18"/>
      <c r="E11" s="18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  <c r="BC11" s="23"/>
      <c r="BD11" s="24" t="s">
        <v>16</v>
      </c>
      <c r="BE11" s="18" t="s">
        <v>12</v>
      </c>
      <c r="BF11" s="25"/>
      <c r="BG11" s="25"/>
      <c r="BH11" s="19"/>
      <c r="BI11" s="23"/>
      <c r="BJ11" s="24" t="s">
        <v>16</v>
      </c>
      <c r="BK11" s="18" t="s">
        <v>12</v>
      </c>
      <c r="BL11" s="25"/>
      <c r="BM11" s="25"/>
      <c r="BN11" s="19"/>
    </row>
    <row r="12" spans="1:66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SUM(OFFSET(D12,0,6),OFFSET(D12,0,12),OFFSET(D12,0,18),OFFSET(D12,0,24),OFFSET(D12,0,30),OFFSET(D12,0,36),OFFSET(D12,0,42),OFFSET(D12,0,48),OFFSET(D12,0,54),OFFSET(D12,0,60))</f>
        <v>363237</v>
      </c>
      <c r="E12" s="22">
        <f ca="1">SUM(OFFSET(E12,0,6),OFFSET(E12,0,12),OFFSET(E12,0,18),OFFSET(E12,0,24),OFFSET(E12,0,30),OFFSET(E12,0,36),OFFSET(E12,0,42),OFFSET(E12,0,48),OFFSET(E12,0,54),OFFSET(E12,0,60))</f>
        <v>380413</v>
      </c>
      <c r="F12" s="22">
        <f ca="1">IF(D12, ROUND(E12/D12*100, 2),0)</f>
        <v>104.73</v>
      </c>
      <c r="G12" s="26" t="s">
        <v>17</v>
      </c>
      <c r="H12" s="27" t="s">
        <v>18</v>
      </c>
      <c r="I12" s="13" t="s">
        <v>19</v>
      </c>
      <c r="J12" s="22"/>
      <c r="K12" s="22"/>
      <c r="L12" s="22">
        <f>IF(J12, ROUND(K12/J12*100, 2),0)</f>
        <v>0</v>
      </c>
      <c r="M12" s="26" t="s">
        <v>17</v>
      </c>
      <c r="N12" s="27" t="s">
        <v>18</v>
      </c>
      <c r="O12" s="13" t="s">
        <v>19</v>
      </c>
      <c r="P12" s="22">
        <v>3739</v>
      </c>
      <c r="Q12" s="22">
        <v>6852</v>
      </c>
      <c r="R12" s="22">
        <f>IF(P12, ROUND(Q12/P12*100, 2),0)</f>
        <v>183.26</v>
      </c>
      <c r="S12" s="26" t="s">
        <v>17</v>
      </c>
      <c r="T12" s="27" t="s">
        <v>18</v>
      </c>
      <c r="U12" s="13" t="s">
        <v>19</v>
      </c>
      <c r="V12" s="22">
        <v>11419</v>
      </c>
      <c r="W12" s="22">
        <v>11965</v>
      </c>
      <c r="X12" s="22">
        <f>IF(V12, ROUND(W12/V12*100, 2),0)</f>
        <v>104.78</v>
      </c>
      <c r="Y12" s="26" t="s">
        <v>17</v>
      </c>
      <c r="Z12" s="27" t="s">
        <v>18</v>
      </c>
      <c r="AA12" s="13" t="s">
        <v>19</v>
      </c>
      <c r="AB12" s="22">
        <v>53675</v>
      </c>
      <c r="AC12" s="22">
        <v>52977</v>
      </c>
      <c r="AD12" s="22">
        <f>IF(AB12, ROUND(AC12/AB12*100, 2),0)</f>
        <v>98.7</v>
      </c>
      <c r="AE12" s="26" t="s">
        <v>17</v>
      </c>
      <c r="AF12" s="27" t="s">
        <v>18</v>
      </c>
      <c r="AG12" s="13" t="s">
        <v>19</v>
      </c>
      <c r="AH12" s="22">
        <v>62571</v>
      </c>
      <c r="AI12" s="22">
        <v>67605</v>
      </c>
      <c r="AJ12" s="22">
        <f>IF(AH12, ROUND(AI12/AH12*100, 2),0)</f>
        <v>108.05</v>
      </c>
      <c r="AK12" s="26" t="s">
        <v>17</v>
      </c>
      <c r="AL12" s="27" t="s">
        <v>18</v>
      </c>
      <c r="AM12" s="13" t="s">
        <v>19</v>
      </c>
      <c r="AN12" s="22">
        <v>53848</v>
      </c>
      <c r="AO12" s="22">
        <v>56245</v>
      </c>
      <c r="AP12" s="22">
        <f>IF(AN12, ROUND(AO12/AN12*100, 2),0)</f>
        <v>104.45</v>
      </c>
      <c r="AQ12" s="26" t="s">
        <v>17</v>
      </c>
      <c r="AR12" s="27" t="s">
        <v>18</v>
      </c>
      <c r="AS12" s="13" t="s">
        <v>19</v>
      </c>
      <c r="AT12" s="22">
        <v>43540</v>
      </c>
      <c r="AU12" s="22">
        <v>43440</v>
      </c>
      <c r="AV12" s="22">
        <f>IF(AT12, ROUND(AU12/AT12*100, 2),0)</f>
        <v>99.77</v>
      </c>
      <c r="AW12" s="26" t="s">
        <v>17</v>
      </c>
      <c r="AX12" s="27" t="s">
        <v>18</v>
      </c>
      <c r="AY12" s="13" t="s">
        <v>19</v>
      </c>
      <c r="AZ12" s="22">
        <v>70596</v>
      </c>
      <c r="BA12" s="22">
        <v>75268</v>
      </c>
      <c r="BB12" s="22">
        <f>IF(AZ12, ROUND(BA12/AZ12*100, 2),0)</f>
        <v>106.62</v>
      </c>
      <c r="BC12" s="26" t="s">
        <v>17</v>
      </c>
      <c r="BD12" s="27" t="s">
        <v>18</v>
      </c>
      <c r="BE12" s="13" t="s">
        <v>19</v>
      </c>
      <c r="BF12" s="22">
        <v>38148</v>
      </c>
      <c r="BG12" s="22">
        <v>40281</v>
      </c>
      <c r="BH12" s="22">
        <f>IF(BF12, ROUND(BG12/BF12*100, 2),0)</f>
        <v>105.59</v>
      </c>
      <c r="BI12" s="26" t="s">
        <v>17</v>
      </c>
      <c r="BJ12" s="27" t="s">
        <v>18</v>
      </c>
      <c r="BK12" s="13" t="s">
        <v>19</v>
      </c>
      <c r="BL12" s="22">
        <v>25701</v>
      </c>
      <c r="BM12" s="22">
        <v>25780</v>
      </c>
      <c r="BN12" s="22">
        <f>IF(BL12, ROUND(BM12/BL12*100, 2),0)</f>
        <v>100.31</v>
      </c>
    </row>
    <row r="13" spans="1:66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SUM(OFFSET(D13,0,6),OFFSET(D13,0,12),OFFSET(D13,0,18),OFFSET(D13,0,24),OFFSET(D13,0,30),OFFSET(D13,0,36),OFFSET(D13,0,42),OFFSET(D13,0,48),OFFSET(D13,0,54),OFFSET(D13,0,60))</f>
        <v>345689</v>
      </c>
      <c r="E13" s="22">
        <f ca="1">SUM(OFFSET(E13,0,6),OFFSET(E13,0,12),OFFSET(E13,0,18),OFFSET(E13,0,24),OFFSET(E13,0,30),OFFSET(E13,0,36),OFFSET(E13,0,42),OFFSET(E13,0,48),OFFSET(E13,0,54),OFFSET(E13,0,60))</f>
        <v>342449</v>
      </c>
      <c r="F13" s="22">
        <f ca="1">IF(D13, ROUND(E13/D13*100, 2),0)</f>
        <v>99.06</v>
      </c>
      <c r="G13" s="26" t="s">
        <v>20</v>
      </c>
      <c r="H13" s="27" t="s">
        <v>21</v>
      </c>
      <c r="I13" s="13" t="s">
        <v>22</v>
      </c>
      <c r="J13" s="22"/>
      <c r="K13" s="22"/>
      <c r="L13" s="22">
        <f>IF(J13, ROUND(K13/J13*100, 2),0)</f>
        <v>0</v>
      </c>
      <c r="M13" s="26" t="s">
        <v>20</v>
      </c>
      <c r="N13" s="27" t="s">
        <v>21</v>
      </c>
      <c r="O13" s="13" t="s">
        <v>22</v>
      </c>
      <c r="P13" s="22">
        <v>3516</v>
      </c>
      <c r="Q13" s="22">
        <v>3455</v>
      </c>
      <c r="R13" s="22">
        <f>IF(P13, ROUND(Q13/P13*100, 2),0)</f>
        <v>98.27</v>
      </c>
      <c r="S13" s="26" t="s">
        <v>20</v>
      </c>
      <c r="T13" s="27" t="s">
        <v>21</v>
      </c>
      <c r="U13" s="13" t="s">
        <v>22</v>
      </c>
      <c r="V13" s="22">
        <v>8256</v>
      </c>
      <c r="W13" s="22">
        <v>4906</v>
      </c>
      <c r="X13" s="22">
        <f>IF(V13, ROUND(W13/V13*100, 2),0)</f>
        <v>59.42</v>
      </c>
      <c r="Y13" s="26" t="s">
        <v>20</v>
      </c>
      <c r="Z13" s="27" t="s">
        <v>21</v>
      </c>
      <c r="AA13" s="13" t="s">
        <v>22</v>
      </c>
      <c r="AB13" s="22">
        <v>50537</v>
      </c>
      <c r="AC13" s="22">
        <v>63119</v>
      </c>
      <c r="AD13" s="22">
        <f>IF(AB13, ROUND(AC13/AB13*100, 2),0)</f>
        <v>124.9</v>
      </c>
      <c r="AE13" s="26" t="s">
        <v>20</v>
      </c>
      <c r="AF13" s="27" t="s">
        <v>21</v>
      </c>
      <c r="AG13" s="13" t="s">
        <v>22</v>
      </c>
      <c r="AH13" s="22">
        <v>60323</v>
      </c>
      <c r="AI13" s="22">
        <v>58123</v>
      </c>
      <c r="AJ13" s="22">
        <f>IF(AH13, ROUND(AI13/AH13*100, 2),0)</f>
        <v>96.35</v>
      </c>
      <c r="AK13" s="26" t="s">
        <v>20</v>
      </c>
      <c r="AL13" s="27" t="s">
        <v>21</v>
      </c>
      <c r="AM13" s="13" t="s">
        <v>22</v>
      </c>
      <c r="AN13" s="22">
        <v>49189</v>
      </c>
      <c r="AO13" s="22">
        <v>47362</v>
      </c>
      <c r="AP13" s="22">
        <f>IF(AN13, ROUND(AO13/AN13*100, 2),0)</f>
        <v>96.29</v>
      </c>
      <c r="AQ13" s="26" t="s">
        <v>20</v>
      </c>
      <c r="AR13" s="27" t="s">
        <v>21</v>
      </c>
      <c r="AS13" s="13" t="s">
        <v>22</v>
      </c>
      <c r="AT13" s="22">
        <v>36877</v>
      </c>
      <c r="AU13" s="22">
        <v>35817</v>
      </c>
      <c r="AV13" s="22">
        <f>IF(AT13, ROUND(AU13/AT13*100, 2),0)</f>
        <v>97.13</v>
      </c>
      <c r="AW13" s="26" t="s">
        <v>20</v>
      </c>
      <c r="AX13" s="27" t="s">
        <v>21</v>
      </c>
      <c r="AY13" s="13" t="s">
        <v>22</v>
      </c>
      <c r="AZ13" s="22">
        <v>73590</v>
      </c>
      <c r="BA13" s="22">
        <v>67907</v>
      </c>
      <c r="BB13" s="22">
        <f>IF(AZ13, ROUND(BA13/AZ13*100, 2),0)</f>
        <v>92.28</v>
      </c>
      <c r="BC13" s="26" t="s">
        <v>20</v>
      </c>
      <c r="BD13" s="27" t="s">
        <v>21</v>
      </c>
      <c r="BE13" s="13" t="s">
        <v>22</v>
      </c>
      <c r="BF13" s="22">
        <v>36550</v>
      </c>
      <c r="BG13" s="22">
        <v>35525</v>
      </c>
      <c r="BH13" s="22">
        <f>IF(BF13, ROUND(BG13/BF13*100, 2),0)</f>
        <v>97.2</v>
      </c>
      <c r="BI13" s="26" t="s">
        <v>20</v>
      </c>
      <c r="BJ13" s="27" t="s">
        <v>21</v>
      </c>
      <c r="BK13" s="13" t="s">
        <v>22</v>
      </c>
      <c r="BL13" s="22">
        <v>26851</v>
      </c>
      <c r="BM13" s="22">
        <v>26235</v>
      </c>
      <c r="BN13" s="22">
        <f>IF(BL13, ROUND(BM13/BL13*100, 2),0)</f>
        <v>97.71</v>
      </c>
    </row>
    <row r="14" spans="1:66" ht="19.350000000000001" customHeight="1" x14ac:dyDescent="0.25">
      <c r="A14" s="23"/>
      <c r="B14" s="24" t="s">
        <v>23</v>
      </c>
      <c r="C14" s="18" t="s">
        <v>12</v>
      </c>
      <c r="D14" s="18"/>
      <c r="E14" s="18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  <c r="BC14" s="23"/>
      <c r="BD14" s="24" t="s">
        <v>23</v>
      </c>
      <c r="BE14" s="18" t="s">
        <v>12</v>
      </c>
      <c r="BF14" s="25"/>
      <c r="BG14" s="25"/>
      <c r="BH14" s="19"/>
      <c r="BI14" s="23"/>
      <c r="BJ14" s="24" t="s">
        <v>23</v>
      </c>
      <c r="BK14" s="18" t="s">
        <v>12</v>
      </c>
      <c r="BL14" s="25"/>
      <c r="BM14" s="25"/>
      <c r="BN14" s="19"/>
    </row>
    <row r="15" spans="1:66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SUM(OFFSET(D15,0,6),OFFSET(D15,0,12),OFFSET(D15,0,18),OFFSET(D15,0,24),OFFSET(D15,0,30),OFFSET(D15,0,36),OFFSET(D15,0,42),OFFSET(D15,0,48),OFFSET(D15,0,54),OFFSET(D15,0,60))</f>
        <v>172458</v>
      </c>
      <c r="E15" s="22">
        <f t="shared" ca="1" si="0"/>
        <v>228451</v>
      </c>
      <c r="F15" s="22">
        <f ca="1">IF(D15, ROUND(E15/D15*100, 2),0)</f>
        <v>132.47</v>
      </c>
      <c r="G15" s="26" t="s">
        <v>24</v>
      </c>
      <c r="H15" s="27" t="s">
        <v>25</v>
      </c>
      <c r="I15" s="13" t="s">
        <v>26</v>
      </c>
      <c r="J15" s="22"/>
      <c r="K15" s="22"/>
      <c r="L15" s="22">
        <f>IF(J15, ROUND(K15/J15*100, 2),0)</f>
        <v>0</v>
      </c>
      <c r="M15" s="26" t="s">
        <v>24</v>
      </c>
      <c r="N15" s="27" t="s">
        <v>25</v>
      </c>
      <c r="O15" s="13" t="s">
        <v>26</v>
      </c>
      <c r="P15" s="22">
        <v>771</v>
      </c>
      <c r="Q15" s="22">
        <v>2260</v>
      </c>
      <c r="R15" s="22">
        <f>IF(P15, ROUND(Q15/P15*100, 2),0)</f>
        <v>293.13</v>
      </c>
      <c r="S15" s="26" t="s">
        <v>24</v>
      </c>
      <c r="T15" s="27" t="s">
        <v>25</v>
      </c>
      <c r="U15" s="13" t="s">
        <v>26</v>
      </c>
      <c r="V15" s="22">
        <v>4968</v>
      </c>
      <c r="W15" s="22">
        <v>3759</v>
      </c>
      <c r="X15" s="22">
        <f>IF(V15, ROUND(W15/V15*100, 2),0)</f>
        <v>75.66</v>
      </c>
      <c r="Y15" s="26" t="s">
        <v>24</v>
      </c>
      <c r="Z15" s="27" t="s">
        <v>25</v>
      </c>
      <c r="AA15" s="13" t="s">
        <v>26</v>
      </c>
      <c r="AB15" s="22">
        <v>5518</v>
      </c>
      <c r="AC15" s="22">
        <v>12962</v>
      </c>
      <c r="AD15" s="22">
        <f>IF(AB15, ROUND(AC15/AB15*100, 2),0)</f>
        <v>234.9</v>
      </c>
      <c r="AE15" s="26" t="s">
        <v>24</v>
      </c>
      <c r="AF15" s="27" t="s">
        <v>25</v>
      </c>
      <c r="AG15" s="13" t="s">
        <v>26</v>
      </c>
      <c r="AH15" s="22">
        <v>3375</v>
      </c>
      <c r="AI15" s="22">
        <v>57909</v>
      </c>
      <c r="AJ15" s="22">
        <f>IF(AH15, ROUND(AI15/AH15*100, 2),0)</f>
        <v>1715.82</v>
      </c>
      <c r="AK15" s="26" t="s">
        <v>24</v>
      </c>
      <c r="AL15" s="27" t="s">
        <v>25</v>
      </c>
      <c r="AM15" s="13" t="s">
        <v>26</v>
      </c>
      <c r="AN15" s="22">
        <v>34615</v>
      </c>
      <c r="AO15" s="22">
        <v>33004</v>
      </c>
      <c r="AP15" s="22">
        <f>IF(AN15, ROUND(AO15/AN15*100, 2),0)</f>
        <v>95.35</v>
      </c>
      <c r="AQ15" s="26" t="s">
        <v>24</v>
      </c>
      <c r="AR15" s="27" t="s">
        <v>25</v>
      </c>
      <c r="AS15" s="13" t="s">
        <v>26</v>
      </c>
      <c r="AT15" s="22">
        <v>20586</v>
      </c>
      <c r="AU15" s="22">
        <v>23415</v>
      </c>
      <c r="AV15" s="22">
        <f>IF(AT15, ROUND(AU15/AT15*100, 2),0)</f>
        <v>113.74</v>
      </c>
      <c r="AW15" s="26" t="s">
        <v>24</v>
      </c>
      <c r="AX15" s="27" t="s">
        <v>25</v>
      </c>
      <c r="AY15" s="13" t="s">
        <v>26</v>
      </c>
      <c r="AZ15" s="22">
        <v>67267</v>
      </c>
      <c r="BA15" s="22">
        <v>62607</v>
      </c>
      <c r="BB15" s="22">
        <f>IF(AZ15, ROUND(BA15/AZ15*100, 2),0)</f>
        <v>93.07</v>
      </c>
      <c r="BC15" s="26" t="s">
        <v>24</v>
      </c>
      <c r="BD15" s="27" t="s">
        <v>25</v>
      </c>
      <c r="BE15" s="13" t="s">
        <v>26</v>
      </c>
      <c r="BF15" s="22">
        <v>26303</v>
      </c>
      <c r="BG15" s="22">
        <v>23494</v>
      </c>
      <c r="BH15" s="22">
        <f>IF(BF15, ROUND(BG15/BF15*100, 2),0)</f>
        <v>89.32</v>
      </c>
      <c r="BI15" s="26" t="s">
        <v>24</v>
      </c>
      <c r="BJ15" s="27" t="s">
        <v>25</v>
      </c>
      <c r="BK15" s="13" t="s">
        <v>26</v>
      </c>
      <c r="BL15" s="22">
        <v>9055</v>
      </c>
      <c r="BM15" s="22">
        <v>9041</v>
      </c>
      <c r="BN15" s="22">
        <f>IF(BL15, ROUND(BM15/BL15*100, 2),0)</f>
        <v>99.85</v>
      </c>
    </row>
    <row r="16" spans="1:66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32072</v>
      </c>
      <c r="E16" s="22">
        <f t="shared" ca="1" si="0"/>
        <v>27021</v>
      </c>
      <c r="F16" s="22">
        <f ca="1">IF(D16, ROUND(E16/D16*100, 2),0)</f>
        <v>84.25</v>
      </c>
      <c r="G16" s="26" t="s">
        <v>27</v>
      </c>
      <c r="H16" s="27" t="s">
        <v>28</v>
      </c>
      <c r="I16" s="13" t="s">
        <v>29</v>
      </c>
      <c r="J16" s="22"/>
      <c r="K16" s="22"/>
      <c r="L16" s="22">
        <f>IF(J16, ROUND(K16/J16*100, 2),0)</f>
        <v>0</v>
      </c>
      <c r="M16" s="26" t="s">
        <v>27</v>
      </c>
      <c r="N16" s="27" t="s">
        <v>28</v>
      </c>
      <c r="O16" s="13" t="s">
        <v>29</v>
      </c>
      <c r="P16" s="22">
        <v>371</v>
      </c>
      <c r="Q16" s="22">
        <v>1195</v>
      </c>
      <c r="R16" s="22">
        <f>IF(P16, ROUND(Q16/P16*100, 2),0)</f>
        <v>322.10000000000002</v>
      </c>
      <c r="S16" s="26" t="s">
        <v>27</v>
      </c>
      <c r="T16" s="27" t="s">
        <v>28</v>
      </c>
      <c r="U16" s="13" t="s">
        <v>29</v>
      </c>
      <c r="V16" s="22">
        <v>1147</v>
      </c>
      <c r="W16" s="22">
        <v>1147</v>
      </c>
      <c r="X16" s="22">
        <f>IF(V16, ROUND(W16/V16*100, 2),0)</f>
        <v>100</v>
      </c>
      <c r="Y16" s="26" t="s">
        <v>27</v>
      </c>
      <c r="Z16" s="27" t="s">
        <v>28</v>
      </c>
      <c r="AA16" s="13" t="s">
        <v>29</v>
      </c>
      <c r="AB16" s="22">
        <v>5742</v>
      </c>
      <c r="AC16" s="22">
        <v>4893</v>
      </c>
      <c r="AD16" s="22">
        <f>IF(AB16, ROUND(AC16/AB16*100, 2),0)</f>
        <v>85.21</v>
      </c>
      <c r="AE16" s="26" t="s">
        <v>27</v>
      </c>
      <c r="AF16" s="27" t="s">
        <v>28</v>
      </c>
      <c r="AG16" s="13" t="s">
        <v>29</v>
      </c>
      <c r="AH16" s="22">
        <v>4787</v>
      </c>
      <c r="AI16" s="22">
        <v>214</v>
      </c>
      <c r="AJ16" s="22">
        <f>IF(AH16, ROUND(AI16/AH16*100, 2),0)</f>
        <v>4.47</v>
      </c>
      <c r="AK16" s="26" t="s">
        <v>27</v>
      </c>
      <c r="AL16" s="27" t="s">
        <v>28</v>
      </c>
      <c r="AM16" s="13" t="s">
        <v>29</v>
      </c>
      <c r="AN16" s="22">
        <v>4915</v>
      </c>
      <c r="AO16" s="22">
        <v>4861</v>
      </c>
      <c r="AP16" s="22">
        <f>IF(AN16, ROUND(AO16/AN16*100, 2),0)</f>
        <v>98.9</v>
      </c>
      <c r="AQ16" s="26" t="s">
        <v>27</v>
      </c>
      <c r="AR16" s="27" t="s">
        <v>28</v>
      </c>
      <c r="AS16" s="13" t="s">
        <v>29</v>
      </c>
      <c r="AT16" s="22">
        <v>4495</v>
      </c>
      <c r="AU16" s="22">
        <v>4327</v>
      </c>
      <c r="AV16" s="22">
        <f>IF(AT16, ROUND(AU16/AT16*100, 2),0)</f>
        <v>96.26</v>
      </c>
      <c r="AW16" s="26" t="s">
        <v>27</v>
      </c>
      <c r="AX16" s="27" t="s">
        <v>28</v>
      </c>
      <c r="AY16" s="13" t="s">
        <v>29</v>
      </c>
      <c r="AZ16" s="22">
        <v>5303</v>
      </c>
      <c r="BA16" s="22">
        <v>5071</v>
      </c>
      <c r="BB16" s="22">
        <f>IF(AZ16, ROUND(BA16/AZ16*100, 2),0)</f>
        <v>95.63</v>
      </c>
      <c r="BC16" s="26" t="s">
        <v>27</v>
      </c>
      <c r="BD16" s="27" t="s">
        <v>28</v>
      </c>
      <c r="BE16" s="13" t="s">
        <v>29</v>
      </c>
      <c r="BF16" s="22">
        <v>3152</v>
      </c>
      <c r="BG16" s="22">
        <v>3152</v>
      </c>
      <c r="BH16" s="22">
        <f>IF(BF16, ROUND(BG16/BF16*100, 2),0)</f>
        <v>100</v>
      </c>
      <c r="BI16" s="26" t="s">
        <v>27</v>
      </c>
      <c r="BJ16" s="27" t="s">
        <v>28</v>
      </c>
      <c r="BK16" s="13" t="s">
        <v>29</v>
      </c>
      <c r="BL16" s="22">
        <v>2160</v>
      </c>
      <c r="BM16" s="22">
        <v>2161</v>
      </c>
      <c r="BN16" s="22">
        <f>IF(BL16, ROUND(BM16/BL16*100, 2),0)</f>
        <v>100.05</v>
      </c>
    </row>
    <row r="17" spans="1:66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20627.099999999999</v>
      </c>
      <c r="E17" s="22">
        <f t="shared" ca="1" si="0"/>
        <v>20831.099999999999</v>
      </c>
      <c r="F17" s="22">
        <f ca="1">IF(D17, ROUND(E17/D17*100, 2),0)</f>
        <v>100.99</v>
      </c>
      <c r="G17" s="20" t="s">
        <v>30</v>
      </c>
      <c r="H17" s="28" t="s">
        <v>31</v>
      </c>
      <c r="I17" s="13" t="s">
        <v>32</v>
      </c>
      <c r="J17" s="22"/>
      <c r="K17" s="22"/>
      <c r="L17" s="22">
        <f>IF(J17, ROUND(K17/J17*100, 2),0)</f>
        <v>0</v>
      </c>
      <c r="M17" s="20" t="s">
        <v>30</v>
      </c>
      <c r="N17" s="28" t="s">
        <v>31</v>
      </c>
      <c r="O17" s="13" t="s">
        <v>32</v>
      </c>
      <c r="P17" s="22">
        <v>5600</v>
      </c>
      <c r="Q17" s="22">
        <v>4577</v>
      </c>
      <c r="R17" s="22">
        <f>IF(P17, ROUND(Q17/P17*100, 2),0)</f>
        <v>81.73</v>
      </c>
      <c r="S17" s="20" t="s">
        <v>30</v>
      </c>
      <c r="T17" s="28" t="s">
        <v>31</v>
      </c>
      <c r="U17" s="13" t="s">
        <v>32</v>
      </c>
      <c r="V17" s="22">
        <v>117</v>
      </c>
      <c r="W17" s="22">
        <v>117</v>
      </c>
      <c r="X17" s="22">
        <f>IF(V17, ROUND(W17/V17*100, 2),0)</f>
        <v>100</v>
      </c>
      <c r="Y17" s="20" t="s">
        <v>30</v>
      </c>
      <c r="Z17" s="28" t="s">
        <v>31</v>
      </c>
      <c r="AA17" s="13" t="s">
        <v>32</v>
      </c>
      <c r="AB17" s="22">
        <v>1753</v>
      </c>
      <c r="AC17" s="22">
        <v>1505</v>
      </c>
      <c r="AD17" s="22">
        <f>IF(AB17, ROUND(AC17/AB17*100, 2),0)</f>
        <v>85.85</v>
      </c>
      <c r="AE17" s="20" t="s">
        <v>30</v>
      </c>
      <c r="AF17" s="28" t="s">
        <v>31</v>
      </c>
      <c r="AG17" s="13" t="s">
        <v>32</v>
      </c>
      <c r="AH17" s="22">
        <v>3335</v>
      </c>
      <c r="AI17" s="22">
        <v>3393</v>
      </c>
      <c r="AJ17" s="22">
        <f>IF(AH17, ROUND(AI17/AH17*100, 2),0)</f>
        <v>101.74</v>
      </c>
      <c r="AK17" s="20" t="s">
        <v>30</v>
      </c>
      <c r="AL17" s="28" t="s">
        <v>31</v>
      </c>
      <c r="AM17" s="13" t="s">
        <v>32</v>
      </c>
      <c r="AN17" s="22">
        <v>692</v>
      </c>
      <c r="AO17" s="22">
        <v>774</v>
      </c>
      <c r="AP17" s="22">
        <f>IF(AN17, ROUND(AO17/AN17*100, 2),0)</f>
        <v>111.85</v>
      </c>
      <c r="AQ17" s="20" t="s">
        <v>30</v>
      </c>
      <c r="AR17" s="28" t="s">
        <v>31</v>
      </c>
      <c r="AS17" s="13" t="s">
        <v>32</v>
      </c>
      <c r="AT17" s="22">
        <v>1965</v>
      </c>
      <c r="AU17" s="22">
        <v>2035</v>
      </c>
      <c r="AV17" s="22">
        <f>IF(AT17, ROUND(AU17/AT17*100, 2),0)</f>
        <v>103.56</v>
      </c>
      <c r="AW17" s="20" t="s">
        <v>30</v>
      </c>
      <c r="AX17" s="28" t="s">
        <v>31</v>
      </c>
      <c r="AY17" s="13" t="s">
        <v>32</v>
      </c>
      <c r="AZ17" s="22">
        <v>6761</v>
      </c>
      <c r="BA17" s="22">
        <v>8027</v>
      </c>
      <c r="BB17" s="22">
        <f>IF(AZ17, ROUND(BA17/AZ17*100, 2),0)</f>
        <v>118.73</v>
      </c>
      <c r="BC17" s="20" t="s">
        <v>30</v>
      </c>
      <c r="BD17" s="28" t="s">
        <v>31</v>
      </c>
      <c r="BE17" s="13" t="s">
        <v>32</v>
      </c>
      <c r="BF17" s="22">
        <v>1.1000000000000001</v>
      </c>
      <c r="BG17" s="22">
        <v>1.1000000000000001</v>
      </c>
      <c r="BH17" s="22">
        <f>IF(BF17, ROUND(BG17/BF17*100, 2),0)</f>
        <v>100</v>
      </c>
      <c r="BI17" s="20" t="s">
        <v>30</v>
      </c>
      <c r="BJ17" s="28" t="s">
        <v>31</v>
      </c>
      <c r="BK17" s="13" t="s">
        <v>32</v>
      </c>
      <c r="BL17" s="22">
        <v>403</v>
      </c>
      <c r="BM17" s="22">
        <v>402</v>
      </c>
      <c r="BN17" s="22">
        <f>IF(BL17, ROUND(BM17/BL17*100, 2),0)</f>
        <v>99.75</v>
      </c>
    </row>
    <row r="18" spans="1:66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5277251.5999999996</v>
      </c>
      <c r="E18" s="22">
        <f t="shared" ca="1" si="0"/>
        <v>5194699.5999999996</v>
      </c>
      <c r="F18" s="22">
        <f ca="1">IF(D18, ROUND(E18/D18*100, 2),0)</f>
        <v>98.44</v>
      </c>
      <c r="G18" s="20" t="s">
        <v>33</v>
      </c>
      <c r="H18" s="21" t="s">
        <v>34</v>
      </c>
      <c r="I18" s="13" t="s">
        <v>35</v>
      </c>
      <c r="J18" s="22"/>
      <c r="K18" s="22"/>
      <c r="L18" s="22">
        <f>IF(J18, ROUND(K18/J18*100, 2),0)</f>
        <v>0</v>
      </c>
      <c r="M18" s="20" t="s">
        <v>33</v>
      </c>
      <c r="N18" s="21" t="s">
        <v>34</v>
      </c>
      <c r="O18" s="13" t="s">
        <v>35</v>
      </c>
      <c r="P18" s="22">
        <v>48163</v>
      </c>
      <c r="Q18" s="22">
        <v>36567</v>
      </c>
      <c r="R18" s="22">
        <f>IF(P18, ROUND(Q18/P18*100, 2),0)</f>
        <v>75.92</v>
      </c>
      <c r="S18" s="20" t="s">
        <v>33</v>
      </c>
      <c r="T18" s="21" t="s">
        <v>34</v>
      </c>
      <c r="U18" s="13" t="s">
        <v>35</v>
      </c>
      <c r="V18" s="22">
        <v>227500</v>
      </c>
      <c r="W18" s="22">
        <v>34965</v>
      </c>
      <c r="X18" s="22">
        <f>IF(V18, ROUND(W18/V18*100, 2),0)</f>
        <v>15.37</v>
      </c>
      <c r="Y18" s="20" t="s">
        <v>33</v>
      </c>
      <c r="Z18" s="21" t="s">
        <v>34</v>
      </c>
      <c r="AA18" s="13" t="s">
        <v>35</v>
      </c>
      <c r="AB18" s="22">
        <v>620022</v>
      </c>
      <c r="AC18" s="22">
        <v>760399</v>
      </c>
      <c r="AD18" s="22">
        <f>IF(AB18, ROUND(AC18/AB18*100, 2),0)</f>
        <v>122.64</v>
      </c>
      <c r="AE18" s="20" t="s">
        <v>33</v>
      </c>
      <c r="AF18" s="21" t="s">
        <v>34</v>
      </c>
      <c r="AG18" s="13" t="s">
        <v>35</v>
      </c>
      <c r="AH18" s="22">
        <v>1372900</v>
      </c>
      <c r="AI18" s="22">
        <v>1410600</v>
      </c>
      <c r="AJ18" s="22">
        <f>IF(AH18, ROUND(AI18/AH18*100, 2),0)</f>
        <v>102.75</v>
      </c>
      <c r="AK18" s="20" t="s">
        <v>33</v>
      </c>
      <c r="AL18" s="21" t="s">
        <v>34</v>
      </c>
      <c r="AM18" s="13" t="s">
        <v>35</v>
      </c>
      <c r="AN18" s="22">
        <v>232850</v>
      </c>
      <c r="AO18" s="22">
        <v>251157</v>
      </c>
      <c r="AP18" s="22">
        <f>IF(AN18, ROUND(AO18/AN18*100, 2),0)</f>
        <v>107.86</v>
      </c>
      <c r="AQ18" s="20" t="s">
        <v>33</v>
      </c>
      <c r="AR18" s="21" t="s">
        <v>34</v>
      </c>
      <c r="AS18" s="13" t="s">
        <v>35</v>
      </c>
      <c r="AT18" s="22">
        <v>1276300</v>
      </c>
      <c r="AU18" s="22">
        <v>1187900</v>
      </c>
      <c r="AV18" s="22">
        <f>IF(AT18, ROUND(AU18/AT18*100, 2),0)</f>
        <v>93.07</v>
      </c>
      <c r="AW18" s="20" t="s">
        <v>33</v>
      </c>
      <c r="AX18" s="21" t="s">
        <v>34</v>
      </c>
      <c r="AY18" s="13" t="s">
        <v>35</v>
      </c>
      <c r="AZ18" s="22">
        <v>896291</v>
      </c>
      <c r="BA18" s="22">
        <v>910236</v>
      </c>
      <c r="BB18" s="22">
        <f>IF(AZ18, ROUND(BA18/AZ18*100, 2),0)</f>
        <v>101.56</v>
      </c>
      <c r="BC18" s="20" t="s">
        <v>33</v>
      </c>
      <c r="BD18" s="21" t="s">
        <v>34</v>
      </c>
      <c r="BE18" s="13" t="s">
        <v>35</v>
      </c>
      <c r="BF18" s="22">
        <v>1725.6</v>
      </c>
      <c r="BG18" s="22">
        <v>1725.6</v>
      </c>
      <c r="BH18" s="22">
        <f>IF(BF18, ROUND(BG18/BF18*100, 2),0)</f>
        <v>100</v>
      </c>
      <c r="BI18" s="20" t="s">
        <v>33</v>
      </c>
      <c r="BJ18" s="21" t="s">
        <v>34</v>
      </c>
      <c r="BK18" s="13" t="s">
        <v>35</v>
      </c>
      <c r="BL18" s="22">
        <v>601500</v>
      </c>
      <c r="BM18" s="22">
        <v>601150</v>
      </c>
      <c r="BN18" s="22">
        <f>IF(BL18, ROUND(BM18/BL18*100, 2),0)</f>
        <v>99.94</v>
      </c>
    </row>
    <row r="19" spans="1:66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677875.19999999995</v>
      </c>
      <c r="E19" s="22">
        <f t="shared" ca="1" si="0"/>
        <v>663223.19999999995</v>
      </c>
      <c r="F19" s="22">
        <f ca="1">IF(D19, ROUND(E19/D19*100, 2),0)</f>
        <v>97.84</v>
      </c>
      <c r="G19" s="20" t="s">
        <v>36</v>
      </c>
      <c r="H19" s="28" t="s">
        <v>37</v>
      </c>
      <c r="I19" s="13" t="s">
        <v>38</v>
      </c>
      <c r="J19" s="22"/>
      <c r="K19" s="22"/>
      <c r="L19" s="22">
        <f>IF(J19, ROUND(K19/J19*100, 2),0)</f>
        <v>0</v>
      </c>
      <c r="M19" s="20" t="s">
        <v>36</v>
      </c>
      <c r="N19" s="28" t="s">
        <v>37</v>
      </c>
      <c r="O19" s="13" t="s">
        <v>38</v>
      </c>
      <c r="P19" s="22">
        <v>7309</v>
      </c>
      <c r="Q19" s="22">
        <v>7134</v>
      </c>
      <c r="R19" s="22">
        <f>IF(P19, ROUND(Q19/P19*100, 2),0)</f>
        <v>97.61</v>
      </c>
      <c r="S19" s="20" t="s">
        <v>36</v>
      </c>
      <c r="T19" s="28" t="s">
        <v>37</v>
      </c>
      <c r="U19" s="13" t="s">
        <v>38</v>
      </c>
      <c r="V19" s="22">
        <v>17150</v>
      </c>
      <c r="W19" s="22">
        <v>17150</v>
      </c>
      <c r="X19" s="22">
        <f>IF(V19, ROUND(W19/V19*100, 2),0)</f>
        <v>100</v>
      </c>
      <c r="Y19" s="20" t="s">
        <v>36</v>
      </c>
      <c r="Z19" s="28" t="s">
        <v>37</v>
      </c>
      <c r="AA19" s="13" t="s">
        <v>38</v>
      </c>
      <c r="AB19" s="22">
        <v>64491</v>
      </c>
      <c r="AC19" s="22">
        <v>45300</v>
      </c>
      <c r="AD19" s="22">
        <f>IF(AB19, ROUND(AC19/AB19*100, 2),0)</f>
        <v>70.239999999999995</v>
      </c>
      <c r="AE19" s="20" t="s">
        <v>36</v>
      </c>
      <c r="AF19" s="28" t="s">
        <v>37</v>
      </c>
      <c r="AG19" s="13" t="s">
        <v>38</v>
      </c>
      <c r="AH19" s="22">
        <v>152899</v>
      </c>
      <c r="AI19" s="22">
        <v>147500</v>
      </c>
      <c r="AJ19" s="22">
        <f>IF(AH19, ROUND(AI19/AH19*100, 2),0)</f>
        <v>96.47</v>
      </c>
      <c r="AK19" s="20" t="s">
        <v>36</v>
      </c>
      <c r="AL19" s="28" t="s">
        <v>37</v>
      </c>
      <c r="AM19" s="13" t="s">
        <v>38</v>
      </c>
      <c r="AN19" s="22">
        <v>116151</v>
      </c>
      <c r="AO19" s="22">
        <v>125389</v>
      </c>
      <c r="AP19" s="22">
        <f>IF(AN19, ROUND(AO19/AN19*100, 2),0)</f>
        <v>107.95</v>
      </c>
      <c r="AQ19" s="20" t="s">
        <v>36</v>
      </c>
      <c r="AR19" s="28" t="s">
        <v>37</v>
      </c>
      <c r="AS19" s="13" t="s">
        <v>38</v>
      </c>
      <c r="AT19" s="22">
        <v>204800</v>
      </c>
      <c r="AU19" s="22">
        <v>201300</v>
      </c>
      <c r="AV19" s="22">
        <f>IF(AT19, ROUND(AU19/AT19*100, 2),0)</f>
        <v>98.29</v>
      </c>
      <c r="AW19" s="20" t="s">
        <v>36</v>
      </c>
      <c r="AX19" s="28" t="s">
        <v>37</v>
      </c>
      <c r="AY19" s="13" t="s">
        <v>38</v>
      </c>
      <c r="AZ19" s="22">
        <v>65103</v>
      </c>
      <c r="BA19" s="22">
        <v>70903</v>
      </c>
      <c r="BB19" s="22">
        <f>IF(AZ19, ROUND(BA19/AZ19*100, 2),0)</f>
        <v>108.91</v>
      </c>
      <c r="BC19" s="20" t="s">
        <v>36</v>
      </c>
      <c r="BD19" s="28" t="s">
        <v>37</v>
      </c>
      <c r="BE19" s="13" t="s">
        <v>38</v>
      </c>
      <c r="BF19" s="22">
        <v>22.2</v>
      </c>
      <c r="BG19" s="22">
        <v>22.2</v>
      </c>
      <c r="BH19" s="22">
        <f>IF(BF19, ROUND(BG19/BF19*100, 2),0)</f>
        <v>100</v>
      </c>
      <c r="BI19" s="20" t="s">
        <v>36</v>
      </c>
      <c r="BJ19" s="28" t="s">
        <v>37</v>
      </c>
      <c r="BK19" s="13" t="s">
        <v>38</v>
      </c>
      <c r="BL19" s="22">
        <v>49950</v>
      </c>
      <c r="BM19" s="22">
        <v>48525</v>
      </c>
      <c r="BN19" s="22">
        <f>IF(BL19, ROUND(BM19/BL19*100, 2),0)</f>
        <v>97.15</v>
      </c>
    </row>
    <row r="20" spans="1:66" ht="16.149999999999999" customHeight="1" x14ac:dyDescent="0.25">
      <c r="A20" s="16" t="s">
        <v>39</v>
      </c>
      <c r="B20" s="17" t="s">
        <v>40</v>
      </c>
      <c r="C20" s="18" t="s">
        <v>12</v>
      </c>
      <c r="D20" s="18"/>
      <c r="E20" s="18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  <c r="BC20" s="16" t="s">
        <v>39</v>
      </c>
      <c r="BD20" s="17" t="s">
        <v>40</v>
      </c>
      <c r="BE20" s="18" t="s">
        <v>12</v>
      </c>
      <c r="BF20" s="25"/>
      <c r="BG20" s="25"/>
      <c r="BH20" s="19"/>
      <c r="BI20" s="16" t="s">
        <v>39</v>
      </c>
      <c r="BJ20" s="17" t="s">
        <v>40</v>
      </c>
      <c r="BK20" s="18" t="s">
        <v>12</v>
      </c>
      <c r="BL20" s="25"/>
      <c r="BM20" s="25"/>
      <c r="BN20" s="19"/>
    </row>
    <row r="21" spans="1:66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SUM(OFFSET(D21,0,6),OFFSET(D21,0,12),OFFSET(D21,0,18),OFFSET(D21,0,24),OFFSET(D21,0,30),OFFSET(D21,0,36),OFFSET(D21,0,42),OFFSET(D21,0,48),OFFSET(D21,0,54),OFFSET(D21,0,60))</f>
        <v>7249</v>
      </c>
      <c r="E21" s="22">
        <f ca="1">SUM(OFFSET(E21,0,6),OFFSET(E21,0,12),OFFSET(E21,0,18),OFFSET(E21,0,24),OFFSET(E21,0,30),OFFSET(E21,0,36),OFFSET(E21,0,42),OFFSET(E21,0,48),OFFSET(E21,0,54),OFFSET(E21,0,60))</f>
        <v>2582</v>
      </c>
      <c r="F21" s="22">
        <f ca="1">IF(D21, ROUND(E21/D21*100, 2),0)</f>
        <v>35.619999999999997</v>
      </c>
      <c r="G21" s="20" t="s">
        <v>41</v>
      </c>
      <c r="H21" s="21" t="s">
        <v>42</v>
      </c>
      <c r="I21" s="13" t="s">
        <v>43</v>
      </c>
      <c r="J21" s="22"/>
      <c r="K21" s="22"/>
      <c r="L21" s="22">
        <f>IF(J21, ROUND(K21/J21*100, 2),0)</f>
        <v>0</v>
      </c>
      <c r="M21" s="20" t="s">
        <v>41</v>
      </c>
      <c r="N21" s="21" t="s">
        <v>42</v>
      </c>
      <c r="O21" s="13" t="s">
        <v>43</v>
      </c>
      <c r="P21" s="22">
        <v>153</v>
      </c>
      <c r="Q21" s="22">
        <v>85</v>
      </c>
      <c r="R21" s="22">
        <f>IF(P21, ROUND(Q21/P21*100, 2),0)</f>
        <v>55.56</v>
      </c>
      <c r="S21" s="20" t="s">
        <v>41</v>
      </c>
      <c r="T21" s="21" t="s">
        <v>42</v>
      </c>
      <c r="U21" s="13" t="s">
        <v>43</v>
      </c>
      <c r="V21" s="22">
        <v>159</v>
      </c>
      <c r="W21" s="22">
        <v>50</v>
      </c>
      <c r="X21" s="22">
        <f>IF(V21, ROUND(W21/V21*100, 2),0)</f>
        <v>31.45</v>
      </c>
      <c r="Y21" s="20" t="s">
        <v>41</v>
      </c>
      <c r="Z21" s="21" t="s">
        <v>42</v>
      </c>
      <c r="AA21" s="13" t="s">
        <v>43</v>
      </c>
      <c r="AB21" s="22">
        <v>1286</v>
      </c>
      <c r="AC21" s="22">
        <v>195</v>
      </c>
      <c r="AD21" s="22">
        <f>IF(AB21, ROUND(AC21/AB21*100, 2),0)</f>
        <v>15.16</v>
      </c>
      <c r="AE21" s="20" t="s">
        <v>41</v>
      </c>
      <c r="AF21" s="21" t="s">
        <v>42</v>
      </c>
      <c r="AG21" s="13" t="s">
        <v>43</v>
      </c>
      <c r="AH21" s="22">
        <v>1442</v>
      </c>
      <c r="AI21" s="22">
        <v>651</v>
      </c>
      <c r="AJ21" s="22">
        <f>IF(AH21, ROUND(AI21/AH21*100, 2),0)</f>
        <v>45.15</v>
      </c>
      <c r="AK21" s="20" t="s">
        <v>41</v>
      </c>
      <c r="AL21" s="21" t="s">
        <v>42</v>
      </c>
      <c r="AM21" s="13" t="s">
        <v>43</v>
      </c>
      <c r="AN21" s="22">
        <v>930</v>
      </c>
      <c r="AO21" s="22">
        <v>459</v>
      </c>
      <c r="AP21" s="22">
        <f>IF(AN21, ROUND(AO21/AN21*100, 2),0)</f>
        <v>49.35</v>
      </c>
      <c r="AQ21" s="20" t="s">
        <v>41</v>
      </c>
      <c r="AR21" s="21" t="s">
        <v>42</v>
      </c>
      <c r="AS21" s="13" t="s">
        <v>43</v>
      </c>
      <c r="AT21" s="22">
        <v>961</v>
      </c>
      <c r="AU21" s="22">
        <v>282</v>
      </c>
      <c r="AV21" s="22">
        <f>IF(AT21, ROUND(AU21/AT21*100, 2),0)</f>
        <v>29.34</v>
      </c>
      <c r="AW21" s="20" t="s">
        <v>41</v>
      </c>
      <c r="AX21" s="21" t="s">
        <v>42</v>
      </c>
      <c r="AY21" s="13" t="s">
        <v>43</v>
      </c>
      <c r="AZ21" s="22">
        <v>979</v>
      </c>
      <c r="BA21" s="22">
        <v>402</v>
      </c>
      <c r="BB21" s="22">
        <f>IF(AZ21, ROUND(BA21/AZ21*100, 2),0)</f>
        <v>41.06</v>
      </c>
      <c r="BC21" s="20" t="s">
        <v>41</v>
      </c>
      <c r="BD21" s="21" t="s">
        <v>42</v>
      </c>
      <c r="BE21" s="13" t="s">
        <v>43</v>
      </c>
      <c r="BF21" s="22">
        <v>847</v>
      </c>
      <c r="BG21" s="22">
        <v>222</v>
      </c>
      <c r="BH21" s="22">
        <f>IF(BF21, ROUND(BG21/BF21*100, 2),0)</f>
        <v>26.21</v>
      </c>
      <c r="BI21" s="20" t="s">
        <v>41</v>
      </c>
      <c r="BJ21" s="21" t="s">
        <v>42</v>
      </c>
      <c r="BK21" s="13" t="s">
        <v>43</v>
      </c>
      <c r="BL21" s="22">
        <v>492</v>
      </c>
      <c r="BM21" s="22">
        <v>236</v>
      </c>
      <c r="BN21" s="22">
        <f>IF(BL21, ROUND(BM21/BL21*100, 2),0)</f>
        <v>47.97</v>
      </c>
    </row>
    <row r="22" spans="1:66" ht="19.350000000000001" customHeight="1" x14ac:dyDescent="0.25">
      <c r="A22" s="23"/>
      <c r="B22" s="24" t="s">
        <v>44</v>
      </c>
      <c r="C22" s="18" t="s">
        <v>12</v>
      </c>
      <c r="D22" s="18"/>
      <c r="E22" s="18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  <c r="BC22" s="23"/>
      <c r="BD22" s="24" t="s">
        <v>44</v>
      </c>
      <c r="BE22" s="18" t="s">
        <v>12</v>
      </c>
      <c r="BF22" s="25"/>
      <c r="BG22" s="25"/>
      <c r="BH22" s="19"/>
      <c r="BI22" s="23"/>
      <c r="BJ22" s="24" t="s">
        <v>44</v>
      </c>
      <c r="BK22" s="18" t="s">
        <v>12</v>
      </c>
      <c r="BL22" s="25"/>
      <c r="BM22" s="25"/>
      <c r="BN22" s="19"/>
    </row>
    <row r="23" spans="1:66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SUM(OFFSET(D23,0,6),OFFSET(D23,0,12),OFFSET(D23,0,18),OFFSET(D23,0,24),OFFSET(D23,0,30),OFFSET(D23,0,36),OFFSET(D23,0,42),OFFSET(D23,0,48),OFFSET(D23,0,54),OFFSET(D23,0,60))</f>
        <v>711</v>
      </c>
      <c r="E23" s="22">
        <f ca="1">SUM(OFFSET(E23,0,6),OFFSET(E23,0,12),OFFSET(E23,0,18),OFFSET(E23,0,24),OFFSET(E23,0,30),OFFSET(E23,0,36),OFFSET(E23,0,42),OFFSET(E23,0,48),OFFSET(E23,0,54),OFFSET(E23,0,60))</f>
        <v>196</v>
      </c>
      <c r="F23" s="22">
        <f ca="1">IF(D23, ROUND(E23/D23*100, 2),0)</f>
        <v>27.57</v>
      </c>
      <c r="G23" s="26" t="s">
        <v>45</v>
      </c>
      <c r="H23" s="27" t="s">
        <v>18</v>
      </c>
      <c r="I23" s="13">
        <v>10</v>
      </c>
      <c r="J23" s="22"/>
      <c r="K23" s="22"/>
      <c r="L23" s="22">
        <f>IF(J23, ROUND(K23/J23*100, 2),0)</f>
        <v>0</v>
      </c>
      <c r="M23" s="26" t="s">
        <v>45</v>
      </c>
      <c r="N23" s="27" t="s">
        <v>18</v>
      </c>
      <c r="O23" s="13">
        <v>10</v>
      </c>
      <c r="P23" s="22">
        <v>14</v>
      </c>
      <c r="Q23" s="22">
        <v>1</v>
      </c>
      <c r="R23" s="22">
        <f>IF(P23, ROUND(Q23/P23*100, 2),0)</f>
        <v>7.14</v>
      </c>
      <c r="S23" s="26" t="s">
        <v>45</v>
      </c>
      <c r="T23" s="27" t="s">
        <v>18</v>
      </c>
      <c r="U23" s="13">
        <v>10</v>
      </c>
      <c r="V23" s="22">
        <v>23</v>
      </c>
      <c r="W23" s="22">
        <v>2</v>
      </c>
      <c r="X23" s="22">
        <f>IF(V23, ROUND(W23/V23*100, 2),0)</f>
        <v>8.6999999999999993</v>
      </c>
      <c r="Y23" s="26" t="s">
        <v>45</v>
      </c>
      <c r="Z23" s="27" t="s">
        <v>18</v>
      </c>
      <c r="AA23" s="13">
        <v>10</v>
      </c>
      <c r="AB23" s="22">
        <v>158</v>
      </c>
      <c r="AC23" s="22">
        <v>26</v>
      </c>
      <c r="AD23" s="22">
        <f>IF(AB23, ROUND(AC23/AB23*100, 2),0)</f>
        <v>16.46</v>
      </c>
      <c r="AE23" s="26" t="s">
        <v>45</v>
      </c>
      <c r="AF23" s="27" t="s">
        <v>18</v>
      </c>
      <c r="AG23" s="13">
        <v>10</v>
      </c>
      <c r="AH23" s="22">
        <v>95</v>
      </c>
      <c r="AI23" s="22">
        <v>44</v>
      </c>
      <c r="AJ23" s="22">
        <f>IF(AH23, ROUND(AI23/AH23*100, 2),0)</f>
        <v>46.32</v>
      </c>
      <c r="AK23" s="26" t="s">
        <v>45</v>
      </c>
      <c r="AL23" s="27" t="s">
        <v>18</v>
      </c>
      <c r="AM23" s="13">
        <v>10</v>
      </c>
      <c r="AN23" s="22">
        <v>70</v>
      </c>
      <c r="AO23" s="22">
        <v>30</v>
      </c>
      <c r="AP23" s="22">
        <f>IF(AN23, ROUND(AO23/AN23*100, 2),0)</f>
        <v>42.86</v>
      </c>
      <c r="AQ23" s="26" t="s">
        <v>45</v>
      </c>
      <c r="AR23" s="27" t="s">
        <v>18</v>
      </c>
      <c r="AS23" s="13">
        <v>10</v>
      </c>
      <c r="AT23" s="22">
        <v>73</v>
      </c>
      <c r="AU23" s="22">
        <v>14</v>
      </c>
      <c r="AV23" s="22">
        <f>IF(AT23, ROUND(AU23/AT23*100, 2),0)</f>
        <v>19.18</v>
      </c>
      <c r="AW23" s="26" t="s">
        <v>45</v>
      </c>
      <c r="AX23" s="27" t="s">
        <v>18</v>
      </c>
      <c r="AY23" s="13">
        <v>10</v>
      </c>
      <c r="AZ23" s="22">
        <v>38</v>
      </c>
      <c r="BA23" s="22">
        <v>30</v>
      </c>
      <c r="BB23" s="22">
        <f>IF(AZ23, ROUND(BA23/AZ23*100, 2),0)</f>
        <v>78.95</v>
      </c>
      <c r="BC23" s="26" t="s">
        <v>45</v>
      </c>
      <c r="BD23" s="27" t="s">
        <v>18</v>
      </c>
      <c r="BE23" s="13">
        <v>10</v>
      </c>
      <c r="BF23" s="22">
        <v>191</v>
      </c>
      <c r="BG23" s="22">
        <v>27</v>
      </c>
      <c r="BH23" s="22">
        <f>IF(BF23, ROUND(BG23/BF23*100, 2),0)</f>
        <v>14.14</v>
      </c>
      <c r="BI23" s="26" t="s">
        <v>45</v>
      </c>
      <c r="BJ23" s="27" t="s">
        <v>18</v>
      </c>
      <c r="BK23" s="13">
        <v>10</v>
      </c>
      <c r="BL23" s="22">
        <v>49</v>
      </c>
      <c r="BM23" s="22">
        <v>22</v>
      </c>
      <c r="BN23" s="22">
        <f>IF(BL23, ROUND(BM23/BL23*100, 2),0)</f>
        <v>44.9</v>
      </c>
    </row>
    <row r="24" spans="1:66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SUM(OFFSET(D24,0,6),OFFSET(D24,0,12),OFFSET(D24,0,18),OFFSET(D24,0,24),OFFSET(D24,0,30),OFFSET(D24,0,36),OFFSET(D24,0,42),OFFSET(D24,0,48),OFFSET(D24,0,54),OFFSET(D24,0,60))</f>
        <v>6712</v>
      </c>
      <c r="E24" s="22">
        <f ca="1">SUM(OFFSET(E24,0,6),OFFSET(E24,0,12),OFFSET(E24,0,18),OFFSET(E24,0,24),OFFSET(E24,0,30),OFFSET(E24,0,36),OFFSET(E24,0,42),OFFSET(E24,0,48),OFFSET(E24,0,54),OFFSET(E24,0,60))</f>
        <v>2386</v>
      </c>
      <c r="F24" s="22">
        <f ca="1">IF(D24, ROUND(E24/D24*100, 2),0)</f>
        <v>35.549999999999997</v>
      </c>
      <c r="G24" s="26" t="s">
        <v>46</v>
      </c>
      <c r="H24" s="27" t="s">
        <v>21</v>
      </c>
      <c r="I24" s="13">
        <v>11</v>
      </c>
      <c r="J24" s="22"/>
      <c r="K24" s="22"/>
      <c r="L24" s="22">
        <f>IF(J24, ROUND(K24/J24*100, 2),0)</f>
        <v>0</v>
      </c>
      <c r="M24" s="26" t="s">
        <v>46</v>
      </c>
      <c r="N24" s="27" t="s">
        <v>21</v>
      </c>
      <c r="O24" s="13">
        <v>11</v>
      </c>
      <c r="P24" s="22">
        <v>139</v>
      </c>
      <c r="Q24" s="22">
        <v>84</v>
      </c>
      <c r="R24" s="22">
        <f>IF(P24, ROUND(Q24/P24*100, 2),0)</f>
        <v>60.43</v>
      </c>
      <c r="S24" s="26" t="s">
        <v>46</v>
      </c>
      <c r="T24" s="27" t="s">
        <v>21</v>
      </c>
      <c r="U24" s="13">
        <v>11</v>
      </c>
      <c r="V24" s="22">
        <v>136</v>
      </c>
      <c r="W24" s="22">
        <v>48</v>
      </c>
      <c r="X24" s="22">
        <f>IF(V24, ROUND(W24/V24*100, 2),0)</f>
        <v>35.29</v>
      </c>
      <c r="Y24" s="26" t="s">
        <v>46</v>
      </c>
      <c r="Z24" s="27" t="s">
        <v>21</v>
      </c>
      <c r="AA24" s="13">
        <v>11</v>
      </c>
      <c r="AB24" s="22">
        <v>1322</v>
      </c>
      <c r="AC24" s="22">
        <v>169</v>
      </c>
      <c r="AD24" s="22">
        <f>IF(AB24, ROUND(AC24/AB24*100, 2),0)</f>
        <v>12.78</v>
      </c>
      <c r="AE24" s="26" t="s">
        <v>46</v>
      </c>
      <c r="AF24" s="27" t="s">
        <v>21</v>
      </c>
      <c r="AG24" s="13">
        <v>11</v>
      </c>
      <c r="AH24" s="22">
        <v>1327</v>
      </c>
      <c r="AI24" s="22">
        <v>607</v>
      </c>
      <c r="AJ24" s="22">
        <f>IF(AH24, ROUND(AI24/AH24*100, 2),0)</f>
        <v>45.74</v>
      </c>
      <c r="AK24" s="26" t="s">
        <v>46</v>
      </c>
      <c r="AL24" s="27" t="s">
        <v>21</v>
      </c>
      <c r="AM24" s="13">
        <v>11</v>
      </c>
      <c r="AN24" s="22">
        <v>860</v>
      </c>
      <c r="AO24" s="22">
        <v>429</v>
      </c>
      <c r="AP24" s="22">
        <f>IF(AN24, ROUND(AO24/AN24*100, 2),0)</f>
        <v>49.88</v>
      </c>
      <c r="AQ24" s="26" t="s">
        <v>46</v>
      </c>
      <c r="AR24" s="27" t="s">
        <v>21</v>
      </c>
      <c r="AS24" s="13">
        <v>11</v>
      </c>
      <c r="AT24" s="22">
        <v>888</v>
      </c>
      <c r="AU24" s="22">
        <v>268</v>
      </c>
      <c r="AV24" s="22">
        <f>IF(AT24, ROUND(AU24/AT24*100, 2),0)</f>
        <v>30.18</v>
      </c>
      <c r="AW24" s="26" t="s">
        <v>46</v>
      </c>
      <c r="AX24" s="27" t="s">
        <v>21</v>
      </c>
      <c r="AY24" s="13">
        <v>11</v>
      </c>
      <c r="AZ24" s="22">
        <v>941</v>
      </c>
      <c r="BA24" s="22">
        <v>372</v>
      </c>
      <c r="BB24" s="22">
        <f>IF(AZ24, ROUND(BA24/AZ24*100, 2),0)</f>
        <v>39.53</v>
      </c>
      <c r="BC24" s="26" t="s">
        <v>46</v>
      </c>
      <c r="BD24" s="27" t="s">
        <v>21</v>
      </c>
      <c r="BE24" s="13">
        <v>11</v>
      </c>
      <c r="BF24" s="22">
        <v>656</v>
      </c>
      <c r="BG24" s="22">
        <v>195</v>
      </c>
      <c r="BH24" s="22">
        <f>IF(BF24, ROUND(BG24/BF24*100, 2),0)</f>
        <v>29.73</v>
      </c>
      <c r="BI24" s="26" t="s">
        <v>46</v>
      </c>
      <c r="BJ24" s="27" t="s">
        <v>21</v>
      </c>
      <c r="BK24" s="13">
        <v>11</v>
      </c>
      <c r="BL24" s="22">
        <v>443</v>
      </c>
      <c r="BM24" s="22">
        <v>214</v>
      </c>
      <c r="BN24" s="22">
        <f>IF(BL24, ROUND(BM24/BL24*100, 2),0)</f>
        <v>48.31</v>
      </c>
    </row>
    <row r="25" spans="1:66" ht="19.350000000000001" customHeight="1" x14ac:dyDescent="0.25">
      <c r="A25" s="23"/>
      <c r="B25" s="24" t="s">
        <v>47</v>
      </c>
      <c r="C25" s="18" t="s">
        <v>12</v>
      </c>
      <c r="D25" s="18"/>
      <c r="E25" s="18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  <c r="BC25" s="23"/>
      <c r="BD25" s="24" t="s">
        <v>47</v>
      </c>
      <c r="BE25" s="18" t="s">
        <v>12</v>
      </c>
      <c r="BF25" s="25"/>
      <c r="BG25" s="25"/>
      <c r="BH25" s="19"/>
      <c r="BI25" s="23"/>
      <c r="BJ25" s="24" t="s">
        <v>47</v>
      </c>
      <c r="BK25" s="18" t="s">
        <v>12</v>
      </c>
      <c r="BL25" s="25"/>
      <c r="BM25" s="25"/>
      <c r="BN25" s="19"/>
    </row>
    <row r="26" spans="1:66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SUM(OFFSET(D26,0,6),OFFSET(D26,0,12),OFFSET(D26,0,18),OFFSET(D26,0,24),OFFSET(D26,0,30),OFFSET(D26,0,36),OFFSET(D26,0,42),OFFSET(D26,0,48),OFFSET(D26,0,54),OFFSET(D26,0,60))</f>
        <v>3422</v>
      </c>
      <c r="E26" s="22">
        <f ca="1">SUM(OFFSET(E26,0,6),OFFSET(E26,0,12),OFFSET(E26,0,18),OFFSET(E26,0,24),OFFSET(E26,0,30),OFFSET(E26,0,36),OFFSET(E26,0,42),OFFSET(E26,0,48),OFFSET(E26,0,54),OFFSET(E26,0,60))</f>
        <v>1186</v>
      </c>
      <c r="F26" s="22">
        <f ca="1">IF(D26, ROUND(E26/D26*100, 2),0)</f>
        <v>34.659999999999997</v>
      </c>
      <c r="G26" s="26" t="s">
        <v>48</v>
      </c>
      <c r="H26" s="27" t="s">
        <v>49</v>
      </c>
      <c r="I26" s="13">
        <v>12</v>
      </c>
      <c r="J26" s="22"/>
      <c r="K26" s="22"/>
      <c r="L26" s="22">
        <f>IF(J26, ROUND(K26/J26*100, 2),0)</f>
        <v>0</v>
      </c>
      <c r="M26" s="26" t="s">
        <v>48</v>
      </c>
      <c r="N26" s="27" t="s">
        <v>49</v>
      </c>
      <c r="O26" s="13">
        <v>12</v>
      </c>
      <c r="P26" s="22">
        <v>17</v>
      </c>
      <c r="Q26" s="22">
        <v>5</v>
      </c>
      <c r="R26" s="22">
        <f>IF(P26, ROUND(Q26/P26*100, 2),0)</f>
        <v>29.41</v>
      </c>
      <c r="S26" s="26" t="s">
        <v>48</v>
      </c>
      <c r="T26" s="27" t="s">
        <v>49</v>
      </c>
      <c r="U26" s="13">
        <v>12</v>
      </c>
      <c r="V26" s="22">
        <v>73</v>
      </c>
      <c r="W26" s="22">
        <v>25</v>
      </c>
      <c r="X26" s="22">
        <f>IF(V26, ROUND(W26/V26*100, 2),0)</f>
        <v>34.25</v>
      </c>
      <c r="Y26" s="26" t="s">
        <v>48</v>
      </c>
      <c r="Z26" s="27" t="s">
        <v>49</v>
      </c>
      <c r="AA26" s="13">
        <v>12</v>
      </c>
      <c r="AB26" s="22">
        <v>467</v>
      </c>
      <c r="AC26" s="22">
        <v>51</v>
      </c>
      <c r="AD26" s="22">
        <f>IF(AB26, ROUND(AC26/AB26*100, 2),0)</f>
        <v>10.92</v>
      </c>
      <c r="AE26" s="26" t="s">
        <v>48</v>
      </c>
      <c r="AF26" s="27" t="s">
        <v>49</v>
      </c>
      <c r="AG26" s="13">
        <v>12</v>
      </c>
      <c r="AH26" s="22">
        <v>971</v>
      </c>
      <c r="AI26" s="22">
        <v>397</v>
      </c>
      <c r="AJ26" s="22">
        <f>IF(AH26, ROUND(AI26/AH26*100, 2),0)</f>
        <v>40.89</v>
      </c>
      <c r="AK26" s="26" t="s">
        <v>48</v>
      </c>
      <c r="AL26" s="27" t="s">
        <v>49</v>
      </c>
      <c r="AM26" s="13">
        <v>12</v>
      </c>
      <c r="AN26" s="22">
        <v>264</v>
      </c>
      <c r="AO26" s="22">
        <v>170</v>
      </c>
      <c r="AP26" s="22">
        <f>IF(AN26, ROUND(AO26/AN26*100, 2),0)</f>
        <v>64.39</v>
      </c>
      <c r="AQ26" s="26" t="s">
        <v>48</v>
      </c>
      <c r="AR26" s="27" t="s">
        <v>49</v>
      </c>
      <c r="AS26" s="13">
        <v>12</v>
      </c>
      <c r="AT26" s="22">
        <v>323</v>
      </c>
      <c r="AU26" s="22">
        <v>78</v>
      </c>
      <c r="AV26" s="22">
        <f>IF(AT26, ROUND(AU26/AT26*100, 2),0)</f>
        <v>24.15</v>
      </c>
      <c r="AW26" s="26" t="s">
        <v>48</v>
      </c>
      <c r="AX26" s="27" t="s">
        <v>49</v>
      </c>
      <c r="AY26" s="13">
        <v>12</v>
      </c>
      <c r="AZ26" s="22">
        <v>456</v>
      </c>
      <c r="BA26" s="22">
        <v>269</v>
      </c>
      <c r="BB26" s="22">
        <f>IF(AZ26, ROUND(BA26/AZ26*100, 2),0)</f>
        <v>58.99</v>
      </c>
      <c r="BC26" s="26" t="s">
        <v>48</v>
      </c>
      <c r="BD26" s="27" t="s">
        <v>49</v>
      </c>
      <c r="BE26" s="13">
        <v>12</v>
      </c>
      <c r="BF26" s="22">
        <v>463</v>
      </c>
      <c r="BG26" s="22">
        <v>96</v>
      </c>
      <c r="BH26" s="22">
        <f>IF(BF26, ROUND(BG26/BF26*100, 2),0)</f>
        <v>20.73</v>
      </c>
      <c r="BI26" s="26" t="s">
        <v>48</v>
      </c>
      <c r="BJ26" s="27" t="s">
        <v>49</v>
      </c>
      <c r="BK26" s="13">
        <v>12</v>
      </c>
      <c r="BL26" s="22">
        <v>388</v>
      </c>
      <c r="BM26" s="22">
        <v>95</v>
      </c>
      <c r="BN26" s="22">
        <f>IF(BL26, ROUND(BM26/BL26*100, 2),0)</f>
        <v>24.48</v>
      </c>
    </row>
    <row r="27" spans="1:66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SUM(OFFSET(D27,0,6),OFFSET(D27,0,12),OFFSET(D27,0,18),OFFSET(D27,0,24),OFFSET(D27,0,30),OFFSET(D27,0,36),OFFSET(D27,0,42),OFFSET(D27,0,48),OFFSET(D27,0,54),OFFSET(D27,0,60))</f>
        <v>1185</v>
      </c>
      <c r="E27" s="22">
        <f ca="1">SUM(OFFSET(E27,0,6),OFFSET(E27,0,12),OFFSET(E27,0,18),OFFSET(E27,0,24),OFFSET(E27,0,30),OFFSET(E27,0,36),OFFSET(E27,0,42),OFFSET(E27,0,48),OFFSET(E27,0,54),OFFSET(E27,0,60))</f>
        <v>526</v>
      </c>
      <c r="F27" s="22">
        <f ca="1">IF(D27, ROUND(E27/D27*100, 2),0)</f>
        <v>44.39</v>
      </c>
      <c r="G27" s="26" t="s">
        <v>50</v>
      </c>
      <c r="H27" s="27" t="s">
        <v>51</v>
      </c>
      <c r="I27" s="13">
        <v>13</v>
      </c>
      <c r="J27" s="22"/>
      <c r="K27" s="22"/>
      <c r="L27" s="22">
        <f>IF(J27, ROUND(K27/J27*100, 2),0)</f>
        <v>0</v>
      </c>
      <c r="M27" s="26" t="s">
        <v>50</v>
      </c>
      <c r="N27" s="27" t="s">
        <v>51</v>
      </c>
      <c r="O27" s="13">
        <v>13</v>
      </c>
      <c r="P27" s="22">
        <v>0</v>
      </c>
      <c r="Q27" s="22">
        <v>0</v>
      </c>
      <c r="R27" s="22">
        <f>IF(P27, ROUND(Q27/P27*100, 2),0)</f>
        <v>0</v>
      </c>
      <c r="S27" s="26" t="s">
        <v>50</v>
      </c>
      <c r="T27" s="27" t="s">
        <v>51</v>
      </c>
      <c r="U27" s="13">
        <v>13</v>
      </c>
      <c r="V27" s="22">
        <v>41</v>
      </c>
      <c r="W27" s="22">
        <v>11</v>
      </c>
      <c r="X27" s="22">
        <f>IF(V27, ROUND(W27/V27*100, 2),0)</f>
        <v>26.83</v>
      </c>
      <c r="Y27" s="26" t="s">
        <v>50</v>
      </c>
      <c r="Z27" s="27" t="s">
        <v>51</v>
      </c>
      <c r="AA27" s="13">
        <v>13</v>
      </c>
      <c r="AB27" s="22">
        <v>0</v>
      </c>
      <c r="AC27" s="22">
        <v>0</v>
      </c>
      <c r="AD27" s="22">
        <f>IF(AB27, ROUND(AC27/AB27*100, 2),0)</f>
        <v>0</v>
      </c>
      <c r="AE27" s="26" t="s">
        <v>50</v>
      </c>
      <c r="AF27" s="27" t="s">
        <v>51</v>
      </c>
      <c r="AG27" s="13">
        <v>13</v>
      </c>
      <c r="AH27" s="22">
        <v>356</v>
      </c>
      <c r="AI27" s="22">
        <v>254</v>
      </c>
      <c r="AJ27" s="22">
        <f>IF(AH27, ROUND(AI27/AH27*100, 2),0)</f>
        <v>71.349999999999994</v>
      </c>
      <c r="AK27" s="26" t="s">
        <v>50</v>
      </c>
      <c r="AL27" s="27" t="s">
        <v>51</v>
      </c>
      <c r="AM27" s="13">
        <v>13</v>
      </c>
      <c r="AN27" s="22">
        <v>268</v>
      </c>
      <c r="AO27" s="22">
        <v>130</v>
      </c>
      <c r="AP27" s="22">
        <f>IF(AN27, ROUND(AO27/AN27*100, 2),0)</f>
        <v>48.51</v>
      </c>
      <c r="AQ27" s="26" t="s">
        <v>50</v>
      </c>
      <c r="AR27" s="27" t="s">
        <v>51</v>
      </c>
      <c r="AS27" s="13">
        <v>13</v>
      </c>
      <c r="AT27" s="22">
        <v>182</v>
      </c>
      <c r="AU27" s="22">
        <v>31</v>
      </c>
      <c r="AV27" s="22">
        <f>IF(AT27, ROUND(AU27/AT27*100, 2),0)</f>
        <v>17.03</v>
      </c>
      <c r="AW27" s="26" t="s">
        <v>50</v>
      </c>
      <c r="AX27" s="27" t="s">
        <v>51</v>
      </c>
      <c r="AY27" s="13">
        <v>13</v>
      </c>
      <c r="AZ27" s="22">
        <v>126</v>
      </c>
      <c r="BA27" s="22">
        <v>54</v>
      </c>
      <c r="BB27" s="22">
        <f>IF(AZ27, ROUND(BA27/AZ27*100, 2),0)</f>
        <v>42.86</v>
      </c>
      <c r="BC27" s="26" t="s">
        <v>50</v>
      </c>
      <c r="BD27" s="27" t="s">
        <v>51</v>
      </c>
      <c r="BE27" s="13">
        <v>13</v>
      </c>
      <c r="BF27" s="22">
        <v>187</v>
      </c>
      <c r="BG27" s="22">
        <v>46</v>
      </c>
      <c r="BH27" s="22">
        <f>IF(BF27, ROUND(BG27/BF27*100, 2),0)</f>
        <v>24.6</v>
      </c>
      <c r="BI27" s="26" t="s">
        <v>50</v>
      </c>
      <c r="BJ27" s="27" t="s">
        <v>51</v>
      </c>
      <c r="BK27" s="13">
        <v>13</v>
      </c>
      <c r="BL27" s="22">
        <v>25</v>
      </c>
      <c r="BM27" s="22">
        <v>0</v>
      </c>
      <c r="BN27" s="22">
        <f>IF(BL27, ROUND(BM27/BL27*100, 2),0)</f>
        <v>0</v>
      </c>
    </row>
    <row r="28" spans="1:66" ht="15.4" customHeight="1" x14ac:dyDescent="0.25">
      <c r="A28" s="16" t="s">
        <v>52</v>
      </c>
      <c r="B28" s="29" t="s">
        <v>53</v>
      </c>
      <c r="C28" s="18" t="s">
        <v>12</v>
      </c>
      <c r="D28" s="18"/>
      <c r="E28" s="18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  <c r="BC28" s="16" t="s">
        <v>52</v>
      </c>
      <c r="BD28" s="29" t="s">
        <v>53</v>
      </c>
      <c r="BE28" s="18" t="s">
        <v>12</v>
      </c>
      <c r="BF28" s="25"/>
      <c r="BG28" s="25"/>
      <c r="BH28" s="19"/>
      <c r="BI28" s="16" t="s">
        <v>52</v>
      </c>
      <c r="BJ28" s="29" t="s">
        <v>53</v>
      </c>
      <c r="BK28" s="18" t="s">
        <v>12</v>
      </c>
      <c r="BL28" s="25"/>
      <c r="BM28" s="25"/>
      <c r="BN28" s="19"/>
    </row>
    <row r="29" spans="1:66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SUM(OFFSET(D29,0,6),OFFSET(D29,0,12),OFFSET(D29,0,18),OFFSET(D29,0,24),OFFSET(D29,0,30),OFFSET(D29,0,36),OFFSET(D29,0,42),OFFSET(D29,0,48),OFFSET(D29,0,54),OFFSET(D29,0,60))</f>
        <v>504</v>
      </c>
      <c r="E29" s="22">
        <f t="shared" ca="1" si="1"/>
        <v>134</v>
      </c>
      <c r="F29" s="22">
        <f t="shared" ref="F29:F34" ca="1" si="2">IF(D29, ROUND(E29/D29*100, 2),0)</f>
        <v>26.59</v>
      </c>
      <c r="G29" s="26" t="s">
        <v>54</v>
      </c>
      <c r="H29" s="27" t="s">
        <v>55</v>
      </c>
      <c r="I29" s="13">
        <v>14</v>
      </c>
      <c r="J29" s="22"/>
      <c r="K29" s="22"/>
      <c r="L29" s="22">
        <f t="shared" ref="L29:L34" si="3">IF(J29, ROUND(K29/J29*100, 2),0)</f>
        <v>0</v>
      </c>
      <c r="M29" s="26" t="s">
        <v>54</v>
      </c>
      <c r="N29" s="27" t="s">
        <v>55</v>
      </c>
      <c r="O29" s="13">
        <v>14</v>
      </c>
      <c r="P29" s="22">
        <v>13</v>
      </c>
      <c r="Q29" s="22">
        <v>4</v>
      </c>
      <c r="R29" s="22">
        <f t="shared" ref="R29:R34" si="4">IF(P29, ROUND(Q29/P29*100, 2),0)</f>
        <v>30.77</v>
      </c>
      <c r="S29" s="26" t="s">
        <v>54</v>
      </c>
      <c r="T29" s="27" t="s">
        <v>55</v>
      </c>
      <c r="U29" s="13">
        <v>14</v>
      </c>
      <c r="V29" s="22">
        <v>15</v>
      </c>
      <c r="W29" s="22">
        <v>6</v>
      </c>
      <c r="X29" s="22">
        <f t="shared" ref="X29:X34" si="5">IF(V29, ROUND(W29/V29*100, 2),0)</f>
        <v>40</v>
      </c>
      <c r="Y29" s="26" t="s">
        <v>54</v>
      </c>
      <c r="Z29" s="27" t="s">
        <v>55</v>
      </c>
      <c r="AA29" s="13">
        <v>14</v>
      </c>
      <c r="AB29" s="22">
        <v>150</v>
      </c>
      <c r="AC29" s="22">
        <v>19</v>
      </c>
      <c r="AD29" s="22">
        <f t="shared" ref="AD29:AD34" si="6">IF(AB29, ROUND(AC29/AB29*100, 2),0)</f>
        <v>12.67</v>
      </c>
      <c r="AE29" s="26" t="s">
        <v>54</v>
      </c>
      <c r="AF29" s="27" t="s">
        <v>55</v>
      </c>
      <c r="AG29" s="13">
        <v>14</v>
      </c>
      <c r="AH29" s="22">
        <v>71</v>
      </c>
      <c r="AI29" s="22">
        <v>25</v>
      </c>
      <c r="AJ29" s="22">
        <f t="shared" ref="AJ29:AJ34" si="7">IF(AH29, ROUND(AI29/AH29*100, 2),0)</f>
        <v>35.21</v>
      </c>
      <c r="AK29" s="26" t="s">
        <v>54</v>
      </c>
      <c r="AL29" s="27" t="s">
        <v>55</v>
      </c>
      <c r="AM29" s="13">
        <v>14</v>
      </c>
      <c r="AN29" s="22">
        <v>42</v>
      </c>
      <c r="AO29" s="22">
        <v>17</v>
      </c>
      <c r="AP29" s="22">
        <f t="shared" ref="AP29:AP34" si="8">IF(AN29, ROUND(AO29/AN29*100, 2),0)</f>
        <v>40.479999999999997</v>
      </c>
      <c r="AQ29" s="26" t="s">
        <v>54</v>
      </c>
      <c r="AR29" s="27" t="s">
        <v>55</v>
      </c>
      <c r="AS29" s="13">
        <v>14</v>
      </c>
      <c r="AT29" s="22">
        <v>83</v>
      </c>
      <c r="AU29" s="22">
        <v>2</v>
      </c>
      <c r="AV29" s="22">
        <f t="shared" ref="AV29:AV34" si="9">IF(AT29, ROUND(AU29/AT29*100, 2),0)</f>
        <v>2.41</v>
      </c>
      <c r="AW29" s="26" t="s">
        <v>54</v>
      </c>
      <c r="AX29" s="27" t="s">
        <v>55</v>
      </c>
      <c r="AY29" s="13">
        <v>14</v>
      </c>
      <c r="AZ29" s="22">
        <v>66</v>
      </c>
      <c r="BA29" s="22">
        <v>42</v>
      </c>
      <c r="BB29" s="22">
        <f t="shared" ref="BB29:BB34" si="10">IF(AZ29, ROUND(BA29/AZ29*100, 2),0)</f>
        <v>63.64</v>
      </c>
      <c r="BC29" s="26" t="s">
        <v>54</v>
      </c>
      <c r="BD29" s="27" t="s">
        <v>55</v>
      </c>
      <c r="BE29" s="13">
        <v>14</v>
      </c>
      <c r="BF29" s="22">
        <v>27</v>
      </c>
      <c r="BG29" s="22">
        <v>19</v>
      </c>
      <c r="BH29" s="22">
        <f t="shared" ref="BH29:BH34" si="11">IF(BF29, ROUND(BG29/BF29*100, 2),0)</f>
        <v>70.37</v>
      </c>
      <c r="BI29" s="26" t="s">
        <v>54</v>
      </c>
      <c r="BJ29" s="27" t="s">
        <v>55</v>
      </c>
      <c r="BK29" s="13">
        <v>14</v>
      </c>
      <c r="BL29" s="22">
        <v>37</v>
      </c>
      <c r="BM29" s="22">
        <v>0</v>
      </c>
      <c r="BN29" s="22">
        <f t="shared" ref="BN29:BN34" si="12">IF(BL29, ROUND(BM29/BL29*100, 2),0)</f>
        <v>0</v>
      </c>
    </row>
    <row r="30" spans="1:66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562</v>
      </c>
      <c r="E30" s="22">
        <f t="shared" ca="1" si="1"/>
        <v>148</v>
      </c>
      <c r="F30" s="22">
        <f t="shared" ca="1" si="2"/>
        <v>26.33</v>
      </c>
      <c r="G30" s="26" t="s">
        <v>56</v>
      </c>
      <c r="H30" s="27" t="s">
        <v>57</v>
      </c>
      <c r="I30" s="13">
        <v>15</v>
      </c>
      <c r="J30" s="22"/>
      <c r="K30" s="22"/>
      <c r="L30" s="22">
        <f t="shared" si="3"/>
        <v>0</v>
      </c>
      <c r="M30" s="26" t="s">
        <v>56</v>
      </c>
      <c r="N30" s="27" t="s">
        <v>57</v>
      </c>
      <c r="O30" s="13">
        <v>15</v>
      </c>
      <c r="P30" s="22">
        <v>27</v>
      </c>
      <c r="Q30" s="22">
        <v>22</v>
      </c>
      <c r="R30" s="22">
        <f t="shared" si="4"/>
        <v>81.48</v>
      </c>
      <c r="S30" s="26" t="s">
        <v>56</v>
      </c>
      <c r="T30" s="27" t="s">
        <v>57</v>
      </c>
      <c r="U30" s="13">
        <v>15</v>
      </c>
      <c r="V30" s="22">
        <v>8</v>
      </c>
      <c r="W30" s="22">
        <v>2</v>
      </c>
      <c r="X30" s="22">
        <f t="shared" si="5"/>
        <v>25</v>
      </c>
      <c r="Y30" s="26" t="s">
        <v>56</v>
      </c>
      <c r="Z30" s="27" t="s">
        <v>57</v>
      </c>
      <c r="AA30" s="13">
        <v>15</v>
      </c>
      <c r="AB30" s="22">
        <v>125</v>
      </c>
      <c r="AC30" s="22">
        <v>36</v>
      </c>
      <c r="AD30" s="22">
        <f t="shared" si="6"/>
        <v>28.8</v>
      </c>
      <c r="AE30" s="26" t="s">
        <v>56</v>
      </c>
      <c r="AF30" s="27" t="s">
        <v>57</v>
      </c>
      <c r="AG30" s="13">
        <v>15</v>
      </c>
      <c r="AH30" s="22">
        <v>23</v>
      </c>
      <c r="AI30" s="22">
        <v>1</v>
      </c>
      <c r="AJ30" s="22">
        <f t="shared" si="7"/>
        <v>4.3499999999999996</v>
      </c>
      <c r="AK30" s="26" t="s">
        <v>56</v>
      </c>
      <c r="AL30" s="27" t="s">
        <v>57</v>
      </c>
      <c r="AM30" s="13">
        <v>15</v>
      </c>
      <c r="AN30" s="22">
        <v>12</v>
      </c>
      <c r="AO30" s="22">
        <v>11</v>
      </c>
      <c r="AP30" s="22">
        <f t="shared" si="8"/>
        <v>91.67</v>
      </c>
      <c r="AQ30" s="26" t="s">
        <v>56</v>
      </c>
      <c r="AR30" s="27" t="s">
        <v>57</v>
      </c>
      <c r="AS30" s="13">
        <v>15</v>
      </c>
      <c r="AT30" s="22">
        <v>10</v>
      </c>
      <c r="AU30" s="22">
        <v>11</v>
      </c>
      <c r="AV30" s="22">
        <f t="shared" si="9"/>
        <v>110</v>
      </c>
      <c r="AW30" s="26" t="s">
        <v>56</v>
      </c>
      <c r="AX30" s="27" t="s">
        <v>57</v>
      </c>
      <c r="AY30" s="13">
        <v>15</v>
      </c>
      <c r="AZ30" s="22">
        <v>31</v>
      </c>
      <c r="BA30" s="22">
        <v>13</v>
      </c>
      <c r="BB30" s="22">
        <f t="shared" si="10"/>
        <v>41.94</v>
      </c>
      <c r="BC30" s="26" t="s">
        <v>56</v>
      </c>
      <c r="BD30" s="27" t="s">
        <v>57</v>
      </c>
      <c r="BE30" s="13">
        <v>15</v>
      </c>
      <c r="BF30" s="22">
        <v>276</v>
      </c>
      <c r="BG30" s="22">
        <v>36</v>
      </c>
      <c r="BH30" s="22">
        <f t="shared" si="11"/>
        <v>13.04</v>
      </c>
      <c r="BI30" s="26" t="s">
        <v>56</v>
      </c>
      <c r="BJ30" s="27" t="s">
        <v>57</v>
      </c>
      <c r="BK30" s="13">
        <v>15</v>
      </c>
      <c r="BL30" s="22">
        <v>50</v>
      </c>
      <c r="BM30" s="22">
        <v>16</v>
      </c>
      <c r="BN30" s="22">
        <f t="shared" si="12"/>
        <v>32</v>
      </c>
    </row>
    <row r="31" spans="1:66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5147</v>
      </c>
      <c r="E31" s="22">
        <f t="shared" ca="1" si="1"/>
        <v>2177</v>
      </c>
      <c r="F31" s="22">
        <f t="shared" ca="1" si="2"/>
        <v>42.3</v>
      </c>
      <c r="G31" s="26" t="s">
        <v>58</v>
      </c>
      <c r="H31" s="27" t="s">
        <v>59</v>
      </c>
      <c r="I31" s="13">
        <v>16</v>
      </c>
      <c r="J31" s="22"/>
      <c r="K31" s="22"/>
      <c r="L31" s="22">
        <f t="shared" si="3"/>
        <v>0</v>
      </c>
      <c r="M31" s="26" t="s">
        <v>58</v>
      </c>
      <c r="N31" s="27" t="s">
        <v>59</v>
      </c>
      <c r="O31" s="13">
        <v>16</v>
      </c>
      <c r="P31" s="22">
        <v>103</v>
      </c>
      <c r="Q31" s="22">
        <v>55</v>
      </c>
      <c r="R31" s="22">
        <f t="shared" si="4"/>
        <v>53.4</v>
      </c>
      <c r="S31" s="26" t="s">
        <v>58</v>
      </c>
      <c r="T31" s="27" t="s">
        <v>59</v>
      </c>
      <c r="U31" s="13">
        <v>16</v>
      </c>
      <c r="V31" s="22">
        <v>135</v>
      </c>
      <c r="W31" s="22">
        <v>41</v>
      </c>
      <c r="X31" s="22">
        <f t="shared" si="5"/>
        <v>30.37</v>
      </c>
      <c r="Y31" s="26" t="s">
        <v>58</v>
      </c>
      <c r="Z31" s="27" t="s">
        <v>59</v>
      </c>
      <c r="AA31" s="13">
        <v>16</v>
      </c>
      <c r="AB31" s="22">
        <v>363</v>
      </c>
      <c r="AC31" s="22">
        <v>134</v>
      </c>
      <c r="AD31" s="22">
        <f t="shared" si="6"/>
        <v>36.909999999999997</v>
      </c>
      <c r="AE31" s="26" t="s">
        <v>58</v>
      </c>
      <c r="AF31" s="27" t="s">
        <v>59</v>
      </c>
      <c r="AG31" s="13">
        <v>16</v>
      </c>
      <c r="AH31" s="22">
        <v>1312</v>
      </c>
      <c r="AI31" s="22">
        <v>608</v>
      </c>
      <c r="AJ31" s="22">
        <f t="shared" si="7"/>
        <v>46.34</v>
      </c>
      <c r="AK31" s="26" t="s">
        <v>58</v>
      </c>
      <c r="AL31" s="27" t="s">
        <v>59</v>
      </c>
      <c r="AM31" s="13">
        <v>16</v>
      </c>
      <c r="AN31" s="22">
        <v>863</v>
      </c>
      <c r="AO31" s="22">
        <v>419</v>
      </c>
      <c r="AP31" s="22">
        <f t="shared" si="8"/>
        <v>48.55</v>
      </c>
      <c r="AQ31" s="26" t="s">
        <v>58</v>
      </c>
      <c r="AR31" s="27" t="s">
        <v>59</v>
      </c>
      <c r="AS31" s="13">
        <v>16</v>
      </c>
      <c r="AT31" s="22">
        <v>550</v>
      </c>
      <c r="AU31" s="22">
        <v>189</v>
      </c>
      <c r="AV31" s="22">
        <f t="shared" si="9"/>
        <v>34.36</v>
      </c>
      <c r="AW31" s="26" t="s">
        <v>58</v>
      </c>
      <c r="AX31" s="27" t="s">
        <v>59</v>
      </c>
      <c r="AY31" s="13">
        <v>16</v>
      </c>
      <c r="AZ31" s="22">
        <v>873</v>
      </c>
      <c r="BA31" s="22">
        <v>347</v>
      </c>
      <c r="BB31" s="22">
        <f t="shared" si="10"/>
        <v>39.75</v>
      </c>
      <c r="BC31" s="26" t="s">
        <v>58</v>
      </c>
      <c r="BD31" s="27" t="s">
        <v>59</v>
      </c>
      <c r="BE31" s="13">
        <v>16</v>
      </c>
      <c r="BF31" s="22">
        <v>543</v>
      </c>
      <c r="BG31" s="22">
        <v>166</v>
      </c>
      <c r="BH31" s="22">
        <f t="shared" si="11"/>
        <v>30.57</v>
      </c>
      <c r="BI31" s="26" t="s">
        <v>58</v>
      </c>
      <c r="BJ31" s="27" t="s">
        <v>59</v>
      </c>
      <c r="BK31" s="13">
        <v>16</v>
      </c>
      <c r="BL31" s="22">
        <v>405</v>
      </c>
      <c r="BM31" s="22">
        <v>218</v>
      </c>
      <c r="BN31" s="22">
        <f t="shared" si="12"/>
        <v>53.83</v>
      </c>
    </row>
    <row r="32" spans="1:66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63</v>
      </c>
      <c r="E32" s="22">
        <f t="shared" ca="1" si="1"/>
        <v>72</v>
      </c>
      <c r="F32" s="22">
        <f t="shared" ca="1" si="2"/>
        <v>114.29</v>
      </c>
      <c r="G32" s="26" t="s">
        <v>60</v>
      </c>
      <c r="H32" s="27" t="s">
        <v>61</v>
      </c>
      <c r="I32" s="13">
        <v>17</v>
      </c>
      <c r="J32" s="22"/>
      <c r="K32" s="22"/>
      <c r="L32" s="22">
        <f t="shared" si="3"/>
        <v>0</v>
      </c>
      <c r="M32" s="26" t="s">
        <v>60</v>
      </c>
      <c r="N32" s="27" t="s">
        <v>61</v>
      </c>
      <c r="O32" s="13">
        <v>17</v>
      </c>
      <c r="P32" s="22">
        <v>5</v>
      </c>
      <c r="Q32" s="22">
        <v>2</v>
      </c>
      <c r="R32" s="22">
        <f t="shared" si="4"/>
        <v>40</v>
      </c>
      <c r="S32" s="26" t="s">
        <v>60</v>
      </c>
      <c r="T32" s="27" t="s">
        <v>61</v>
      </c>
      <c r="U32" s="13">
        <v>17</v>
      </c>
      <c r="V32" s="22">
        <v>1</v>
      </c>
      <c r="W32" s="22">
        <v>1</v>
      </c>
      <c r="X32" s="22">
        <f t="shared" si="5"/>
        <v>100</v>
      </c>
      <c r="Y32" s="26" t="s">
        <v>60</v>
      </c>
      <c r="Z32" s="27" t="s">
        <v>61</v>
      </c>
      <c r="AA32" s="13">
        <v>17</v>
      </c>
      <c r="AB32" s="22">
        <v>21</v>
      </c>
      <c r="AC32" s="22">
        <v>3</v>
      </c>
      <c r="AD32" s="22">
        <f t="shared" si="6"/>
        <v>14.29</v>
      </c>
      <c r="AE32" s="26" t="s">
        <v>60</v>
      </c>
      <c r="AF32" s="27" t="s">
        <v>61</v>
      </c>
      <c r="AG32" s="13">
        <v>17</v>
      </c>
      <c r="AH32" s="22">
        <v>13</v>
      </c>
      <c r="AI32" s="22">
        <v>17</v>
      </c>
      <c r="AJ32" s="22">
        <f t="shared" si="7"/>
        <v>130.77000000000001</v>
      </c>
      <c r="AK32" s="26" t="s">
        <v>60</v>
      </c>
      <c r="AL32" s="27" t="s">
        <v>61</v>
      </c>
      <c r="AM32" s="13">
        <v>17</v>
      </c>
      <c r="AN32" s="22">
        <v>13</v>
      </c>
      <c r="AO32" s="22">
        <v>12</v>
      </c>
      <c r="AP32" s="22">
        <f t="shared" si="8"/>
        <v>92.31</v>
      </c>
      <c r="AQ32" s="26" t="s">
        <v>60</v>
      </c>
      <c r="AR32" s="27" t="s">
        <v>61</v>
      </c>
      <c r="AS32" s="13">
        <v>17</v>
      </c>
      <c r="AT32" s="22">
        <v>3</v>
      </c>
      <c r="AU32" s="22">
        <v>36</v>
      </c>
      <c r="AV32" s="22">
        <f t="shared" si="9"/>
        <v>1200</v>
      </c>
      <c r="AW32" s="26" t="s">
        <v>60</v>
      </c>
      <c r="AX32" s="27" t="s">
        <v>61</v>
      </c>
      <c r="AY32" s="13">
        <v>17</v>
      </c>
      <c r="AZ32" s="22">
        <v>6</v>
      </c>
      <c r="BA32" s="22">
        <v>0</v>
      </c>
      <c r="BB32" s="22">
        <f t="shared" si="10"/>
        <v>0</v>
      </c>
      <c r="BC32" s="26" t="s">
        <v>60</v>
      </c>
      <c r="BD32" s="27" t="s">
        <v>61</v>
      </c>
      <c r="BE32" s="13">
        <v>17</v>
      </c>
      <c r="BF32" s="22">
        <v>1</v>
      </c>
      <c r="BG32" s="22">
        <v>0</v>
      </c>
      <c r="BH32" s="22">
        <f t="shared" si="11"/>
        <v>0</v>
      </c>
      <c r="BI32" s="26" t="s">
        <v>60</v>
      </c>
      <c r="BJ32" s="27" t="s">
        <v>61</v>
      </c>
      <c r="BK32" s="13">
        <v>17</v>
      </c>
      <c r="BL32" s="22">
        <v>0</v>
      </c>
      <c r="BM32" s="22">
        <v>1</v>
      </c>
      <c r="BN32" s="22">
        <f t="shared" si="12"/>
        <v>0</v>
      </c>
    </row>
    <row r="33" spans="1:66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34</v>
      </c>
      <c r="E33" s="22">
        <f t="shared" ca="1" si="1"/>
        <v>51</v>
      </c>
      <c r="F33" s="22">
        <f t="shared" ca="1" si="2"/>
        <v>150</v>
      </c>
      <c r="G33" s="26" t="s">
        <v>62</v>
      </c>
      <c r="H33" s="27" t="s">
        <v>63</v>
      </c>
      <c r="I33" s="13">
        <v>18</v>
      </c>
      <c r="J33" s="22"/>
      <c r="K33" s="22"/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5</v>
      </c>
      <c r="Q33" s="22">
        <v>2</v>
      </c>
      <c r="R33" s="22">
        <f t="shared" si="4"/>
        <v>40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0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21</v>
      </c>
      <c r="AC33" s="22">
        <v>3</v>
      </c>
      <c r="AD33" s="22">
        <f t="shared" si="6"/>
        <v>14.29</v>
      </c>
      <c r="AE33" s="26" t="s">
        <v>62</v>
      </c>
      <c r="AF33" s="27" t="s">
        <v>63</v>
      </c>
      <c r="AG33" s="13">
        <v>18</v>
      </c>
      <c r="AH33" s="22">
        <v>3</v>
      </c>
      <c r="AI33" s="22">
        <v>0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0</v>
      </c>
      <c r="AO33" s="22">
        <v>0</v>
      </c>
      <c r="AP33" s="22">
        <f t="shared" si="8"/>
        <v>0</v>
      </c>
      <c r="AQ33" s="26" t="s">
        <v>62</v>
      </c>
      <c r="AR33" s="27" t="s">
        <v>63</v>
      </c>
      <c r="AS33" s="13">
        <v>18</v>
      </c>
      <c r="AT33" s="22">
        <v>2</v>
      </c>
      <c r="AU33" s="22">
        <v>44</v>
      </c>
      <c r="AV33" s="22">
        <f t="shared" si="9"/>
        <v>2200</v>
      </c>
      <c r="AW33" s="26" t="s">
        <v>62</v>
      </c>
      <c r="AX33" s="27" t="s">
        <v>63</v>
      </c>
      <c r="AY33" s="13">
        <v>18</v>
      </c>
      <c r="AZ33" s="22">
        <v>3</v>
      </c>
      <c r="BA33" s="22">
        <v>0</v>
      </c>
      <c r="BB33" s="22">
        <f t="shared" si="10"/>
        <v>0</v>
      </c>
      <c r="BC33" s="26" t="s">
        <v>62</v>
      </c>
      <c r="BD33" s="27" t="s">
        <v>63</v>
      </c>
      <c r="BE33" s="13">
        <v>18</v>
      </c>
      <c r="BF33" s="22">
        <v>0</v>
      </c>
      <c r="BG33" s="22">
        <v>1</v>
      </c>
      <c r="BH33" s="22">
        <f t="shared" si="11"/>
        <v>0</v>
      </c>
      <c r="BI33" s="26" t="s">
        <v>62</v>
      </c>
      <c r="BJ33" s="27" t="s">
        <v>63</v>
      </c>
      <c r="BK33" s="13">
        <v>18</v>
      </c>
      <c r="BL33" s="22">
        <v>0</v>
      </c>
      <c r="BM33" s="22">
        <v>1</v>
      </c>
      <c r="BN33" s="22">
        <f t="shared" si="12"/>
        <v>0</v>
      </c>
    </row>
    <row r="34" spans="1:66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1167</v>
      </c>
      <c r="E34" s="22">
        <f t="shared" ca="1" si="1"/>
        <v>263</v>
      </c>
      <c r="F34" s="22">
        <f t="shared" ca="1" si="2"/>
        <v>22.54</v>
      </c>
      <c r="G34" s="20" t="s">
        <v>64</v>
      </c>
      <c r="H34" s="28" t="s">
        <v>65</v>
      </c>
      <c r="I34" s="13">
        <v>19</v>
      </c>
      <c r="J34" s="22"/>
      <c r="K34" s="22"/>
      <c r="L34" s="22">
        <f t="shared" si="3"/>
        <v>0</v>
      </c>
      <c r="M34" s="20" t="s">
        <v>64</v>
      </c>
      <c r="N34" s="28" t="s">
        <v>65</v>
      </c>
      <c r="O34" s="13">
        <v>19</v>
      </c>
      <c r="P34" s="22">
        <v>98</v>
      </c>
      <c r="Q34" s="22">
        <v>25</v>
      </c>
      <c r="R34" s="22">
        <f t="shared" si="4"/>
        <v>25.51</v>
      </c>
      <c r="S34" s="20" t="s">
        <v>64</v>
      </c>
      <c r="T34" s="28" t="s">
        <v>65</v>
      </c>
      <c r="U34" s="13">
        <v>19</v>
      </c>
      <c r="V34" s="22">
        <v>12</v>
      </c>
      <c r="W34" s="22">
        <v>7</v>
      </c>
      <c r="X34" s="22">
        <f t="shared" si="5"/>
        <v>58.33</v>
      </c>
      <c r="Y34" s="20" t="s">
        <v>64</v>
      </c>
      <c r="Z34" s="28" t="s">
        <v>65</v>
      </c>
      <c r="AA34" s="13">
        <v>19</v>
      </c>
      <c r="AB34" s="22">
        <v>341</v>
      </c>
      <c r="AC34" s="22">
        <v>21</v>
      </c>
      <c r="AD34" s="22">
        <f t="shared" si="6"/>
        <v>6.16</v>
      </c>
      <c r="AE34" s="20" t="s">
        <v>64</v>
      </c>
      <c r="AF34" s="28" t="s">
        <v>65</v>
      </c>
      <c r="AG34" s="13">
        <v>19</v>
      </c>
      <c r="AH34" s="22">
        <v>127</v>
      </c>
      <c r="AI34" s="22">
        <v>42</v>
      </c>
      <c r="AJ34" s="22">
        <f t="shared" si="7"/>
        <v>33.07</v>
      </c>
      <c r="AK34" s="20" t="s">
        <v>64</v>
      </c>
      <c r="AL34" s="28" t="s">
        <v>65</v>
      </c>
      <c r="AM34" s="13">
        <v>19</v>
      </c>
      <c r="AN34" s="22">
        <v>61</v>
      </c>
      <c r="AO34" s="22">
        <v>51</v>
      </c>
      <c r="AP34" s="22">
        <f t="shared" si="8"/>
        <v>83.61</v>
      </c>
      <c r="AQ34" s="20" t="s">
        <v>64</v>
      </c>
      <c r="AR34" s="28" t="s">
        <v>65</v>
      </c>
      <c r="AS34" s="13">
        <v>19</v>
      </c>
      <c r="AT34" s="22">
        <v>91</v>
      </c>
      <c r="AU34" s="22">
        <v>56</v>
      </c>
      <c r="AV34" s="22">
        <f t="shared" si="9"/>
        <v>61.54</v>
      </c>
      <c r="AW34" s="20" t="s">
        <v>64</v>
      </c>
      <c r="AX34" s="28" t="s">
        <v>65</v>
      </c>
      <c r="AY34" s="13">
        <v>19</v>
      </c>
      <c r="AZ34" s="22">
        <v>159</v>
      </c>
      <c r="BA34" s="22">
        <v>42</v>
      </c>
      <c r="BB34" s="22">
        <f t="shared" si="10"/>
        <v>26.42</v>
      </c>
      <c r="BC34" s="20" t="s">
        <v>64</v>
      </c>
      <c r="BD34" s="28" t="s">
        <v>65</v>
      </c>
      <c r="BE34" s="13">
        <v>19</v>
      </c>
      <c r="BF34" s="22">
        <v>198</v>
      </c>
      <c r="BG34" s="22">
        <v>19</v>
      </c>
      <c r="BH34" s="22">
        <f t="shared" si="11"/>
        <v>9.6</v>
      </c>
      <c r="BI34" s="20" t="s">
        <v>64</v>
      </c>
      <c r="BJ34" s="28" t="s">
        <v>65</v>
      </c>
      <c r="BK34" s="13">
        <v>19</v>
      </c>
      <c r="BL34" s="22">
        <v>80</v>
      </c>
      <c r="BM34" s="22">
        <v>0</v>
      </c>
      <c r="BN34" s="22">
        <f t="shared" si="12"/>
        <v>0</v>
      </c>
    </row>
    <row r="35" spans="1:66" ht="36" customHeight="1" x14ac:dyDescent="0.25">
      <c r="A35" s="16" t="s">
        <v>66</v>
      </c>
      <c r="B35" s="29" t="s">
        <v>67</v>
      </c>
      <c r="C35" s="18" t="s">
        <v>12</v>
      </c>
      <c r="D35" s="18"/>
      <c r="E35" s="18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  <c r="BC35" s="16" t="s">
        <v>66</v>
      </c>
      <c r="BD35" s="29" t="s">
        <v>67</v>
      </c>
      <c r="BE35" s="18" t="s">
        <v>12</v>
      </c>
      <c r="BF35" s="25"/>
      <c r="BG35" s="25"/>
      <c r="BH35" s="19"/>
      <c r="BI35" s="16" t="s">
        <v>66</v>
      </c>
      <c r="BJ35" s="29" t="s">
        <v>67</v>
      </c>
      <c r="BK35" s="18" t="s">
        <v>12</v>
      </c>
      <c r="BL35" s="25"/>
      <c r="BM35" s="25"/>
      <c r="BN35" s="19"/>
    </row>
    <row r="36" spans="1:66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SUM(OFFSET(D36,0,6),OFFSET(D36,0,12),OFFSET(D36,0,18),OFFSET(D36,0,24),OFFSET(D36,0,30),OFFSET(D36,0,36),OFFSET(D36,0,42),OFFSET(D36,0,48),OFFSET(D36,0,54),OFFSET(D36,0,60))</f>
        <v>171</v>
      </c>
      <c r="E36" s="22">
        <f ca="1">SUM(OFFSET(E36,0,6),OFFSET(E36,0,12),OFFSET(E36,0,18),OFFSET(E36,0,24),OFFSET(E36,0,30),OFFSET(E36,0,36),OFFSET(E36,0,42),OFFSET(E36,0,48),OFFSET(E36,0,54),OFFSET(E36,0,60))</f>
        <v>73</v>
      </c>
      <c r="F36" s="22">
        <f ca="1">IF(D36, ROUND(E36/D36*100, 2),0)</f>
        <v>42.69</v>
      </c>
      <c r="G36" s="26" t="s">
        <v>68</v>
      </c>
      <c r="H36" s="30" t="s">
        <v>69</v>
      </c>
      <c r="I36" s="13">
        <v>20</v>
      </c>
      <c r="J36" s="22"/>
      <c r="K36" s="22"/>
      <c r="L36" s="22">
        <f>IF(J36, ROUND(K36/J36*100, 2),0)</f>
        <v>0</v>
      </c>
      <c r="M36" s="26" t="s">
        <v>68</v>
      </c>
      <c r="N36" s="30" t="s">
        <v>69</v>
      </c>
      <c r="O36" s="13">
        <v>20</v>
      </c>
      <c r="P36" s="22">
        <v>1</v>
      </c>
      <c r="Q36" s="22">
        <v>0</v>
      </c>
      <c r="R36" s="22">
        <f>IF(P36, ROUND(Q36/P36*100, 2),0)</f>
        <v>0</v>
      </c>
      <c r="S36" s="26" t="s">
        <v>68</v>
      </c>
      <c r="T36" s="30" t="s">
        <v>69</v>
      </c>
      <c r="U36" s="13">
        <v>20</v>
      </c>
      <c r="V36" s="22">
        <v>3</v>
      </c>
      <c r="W36" s="22">
        <v>0</v>
      </c>
      <c r="X36" s="22">
        <f>IF(V36, ROUND(W36/V36*100, 2),0)</f>
        <v>0</v>
      </c>
      <c r="Y36" s="26" t="s">
        <v>68</v>
      </c>
      <c r="Z36" s="30" t="s">
        <v>69</v>
      </c>
      <c r="AA36" s="13">
        <v>20</v>
      </c>
      <c r="AB36" s="22">
        <v>1</v>
      </c>
      <c r="AC36" s="22">
        <v>14</v>
      </c>
      <c r="AD36" s="22">
        <f>IF(AB36, ROUND(AC36/AB36*100, 2),0)</f>
        <v>1400</v>
      </c>
      <c r="AE36" s="26" t="s">
        <v>68</v>
      </c>
      <c r="AF36" s="30" t="s">
        <v>69</v>
      </c>
      <c r="AG36" s="13">
        <v>20</v>
      </c>
      <c r="AH36" s="22">
        <v>35</v>
      </c>
      <c r="AI36" s="22">
        <v>14</v>
      </c>
      <c r="AJ36" s="22">
        <f>IF(AH36, ROUND(AI36/AH36*100, 2),0)</f>
        <v>40</v>
      </c>
      <c r="AK36" s="26" t="s">
        <v>68</v>
      </c>
      <c r="AL36" s="30" t="s">
        <v>69</v>
      </c>
      <c r="AM36" s="13">
        <v>20</v>
      </c>
      <c r="AN36" s="22">
        <v>23</v>
      </c>
      <c r="AO36" s="22">
        <v>10</v>
      </c>
      <c r="AP36" s="22">
        <f>IF(AN36, ROUND(AO36/AN36*100, 2),0)</f>
        <v>43.48</v>
      </c>
      <c r="AQ36" s="26" t="s">
        <v>68</v>
      </c>
      <c r="AR36" s="30" t="s">
        <v>69</v>
      </c>
      <c r="AS36" s="13">
        <v>20</v>
      </c>
      <c r="AT36" s="22">
        <v>12</v>
      </c>
      <c r="AU36" s="22">
        <v>3</v>
      </c>
      <c r="AV36" s="22">
        <f>IF(AT36, ROUND(AU36/AT36*100, 2),0)</f>
        <v>25</v>
      </c>
      <c r="AW36" s="26" t="s">
        <v>68</v>
      </c>
      <c r="AX36" s="30" t="s">
        <v>69</v>
      </c>
      <c r="AY36" s="13">
        <v>20</v>
      </c>
      <c r="AZ36" s="22">
        <v>12</v>
      </c>
      <c r="BA36" s="22">
        <v>10</v>
      </c>
      <c r="BB36" s="22">
        <f>IF(AZ36, ROUND(BA36/AZ36*100, 2),0)</f>
        <v>83.33</v>
      </c>
      <c r="BC36" s="26" t="s">
        <v>68</v>
      </c>
      <c r="BD36" s="30" t="s">
        <v>69</v>
      </c>
      <c r="BE36" s="13">
        <v>20</v>
      </c>
      <c r="BF36" s="22">
        <v>63</v>
      </c>
      <c r="BG36" s="22">
        <v>12</v>
      </c>
      <c r="BH36" s="22">
        <f>IF(BF36, ROUND(BG36/BF36*100, 2),0)</f>
        <v>19.05</v>
      </c>
      <c r="BI36" s="26" t="s">
        <v>68</v>
      </c>
      <c r="BJ36" s="30" t="s">
        <v>69</v>
      </c>
      <c r="BK36" s="13">
        <v>20</v>
      </c>
      <c r="BL36" s="22">
        <v>21</v>
      </c>
      <c r="BM36" s="22">
        <v>10</v>
      </c>
      <c r="BN36" s="22">
        <f>IF(BL36, ROUND(BM36/BL36*100, 2),0)</f>
        <v>47.62</v>
      </c>
    </row>
    <row r="37" spans="1:66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SUM(OFFSET(D37,0,6),OFFSET(D37,0,12),OFFSET(D37,0,18),OFFSET(D37,0,24),OFFSET(D37,0,30),OFFSET(D37,0,36),OFFSET(D37,0,42),OFFSET(D37,0,48),OFFSET(D37,0,54),OFFSET(D37,0,60))</f>
        <v>302</v>
      </c>
      <c r="E37" s="22">
        <f ca="1">SUM(OFFSET(E37,0,6),OFFSET(E37,0,12),OFFSET(E37,0,18),OFFSET(E37,0,24),OFFSET(E37,0,30),OFFSET(E37,0,36),OFFSET(E37,0,42),OFFSET(E37,0,48),OFFSET(E37,0,54),OFFSET(E37,0,60))</f>
        <v>228</v>
      </c>
      <c r="F37" s="22">
        <f ca="1">IF(D37, ROUND(E37/D37*100, 2),0)</f>
        <v>75.5</v>
      </c>
      <c r="G37" s="26" t="s">
        <v>70</v>
      </c>
      <c r="H37" s="30" t="s">
        <v>71</v>
      </c>
      <c r="I37" s="13">
        <v>21</v>
      </c>
      <c r="J37" s="22"/>
      <c r="K37" s="22"/>
      <c r="L37" s="22">
        <f>IF(J37, ROUND(K37/J37*100, 2),0)</f>
        <v>0</v>
      </c>
      <c r="M37" s="26" t="s">
        <v>70</v>
      </c>
      <c r="N37" s="30" t="s">
        <v>71</v>
      </c>
      <c r="O37" s="13">
        <v>21</v>
      </c>
      <c r="P37" s="22">
        <v>13</v>
      </c>
      <c r="Q37" s="22">
        <v>8</v>
      </c>
      <c r="R37" s="22">
        <f>IF(P37, ROUND(Q37/P37*100, 2),0)</f>
        <v>61.54</v>
      </c>
      <c r="S37" s="26" t="s">
        <v>70</v>
      </c>
      <c r="T37" s="30" t="s">
        <v>71</v>
      </c>
      <c r="U37" s="13">
        <v>21</v>
      </c>
      <c r="V37" s="22">
        <v>3</v>
      </c>
      <c r="W37" s="22">
        <v>3</v>
      </c>
      <c r="X37" s="22">
        <f>IF(V37, ROUND(W37/V37*100, 2),0)</f>
        <v>100</v>
      </c>
      <c r="Y37" s="26" t="s">
        <v>70</v>
      </c>
      <c r="Z37" s="30" t="s">
        <v>71</v>
      </c>
      <c r="AA37" s="13">
        <v>21</v>
      </c>
      <c r="AB37" s="22">
        <v>0</v>
      </c>
      <c r="AC37" s="22">
        <v>7</v>
      </c>
      <c r="AD37" s="22">
        <f>IF(AB37, ROUND(AC37/AB37*100, 2),0)</f>
        <v>0</v>
      </c>
      <c r="AE37" s="26" t="s">
        <v>70</v>
      </c>
      <c r="AF37" s="30" t="s">
        <v>71</v>
      </c>
      <c r="AG37" s="13">
        <v>21</v>
      </c>
      <c r="AH37" s="22">
        <v>52</v>
      </c>
      <c r="AI37" s="22">
        <v>41</v>
      </c>
      <c r="AJ37" s="22">
        <f>IF(AH37, ROUND(AI37/AH37*100, 2),0)</f>
        <v>78.849999999999994</v>
      </c>
      <c r="AK37" s="26" t="s">
        <v>70</v>
      </c>
      <c r="AL37" s="30" t="s">
        <v>71</v>
      </c>
      <c r="AM37" s="13">
        <v>21</v>
      </c>
      <c r="AN37" s="22">
        <v>35</v>
      </c>
      <c r="AO37" s="22">
        <v>17</v>
      </c>
      <c r="AP37" s="22">
        <f>IF(AN37, ROUND(AO37/AN37*100, 2),0)</f>
        <v>48.57</v>
      </c>
      <c r="AQ37" s="26" t="s">
        <v>70</v>
      </c>
      <c r="AR37" s="30" t="s">
        <v>71</v>
      </c>
      <c r="AS37" s="13">
        <v>21</v>
      </c>
      <c r="AT37" s="22">
        <v>156</v>
      </c>
      <c r="AU37" s="22">
        <v>131</v>
      </c>
      <c r="AV37" s="22">
        <f>IF(AT37, ROUND(AU37/AT37*100, 2),0)</f>
        <v>83.97</v>
      </c>
      <c r="AW37" s="26" t="s">
        <v>70</v>
      </c>
      <c r="AX37" s="30" t="s">
        <v>71</v>
      </c>
      <c r="AY37" s="13">
        <v>21</v>
      </c>
      <c r="AZ37" s="22">
        <v>5</v>
      </c>
      <c r="BA37" s="22">
        <v>2</v>
      </c>
      <c r="BB37" s="22">
        <f>IF(AZ37, ROUND(BA37/AZ37*100, 2),0)</f>
        <v>40</v>
      </c>
      <c r="BC37" s="26" t="s">
        <v>70</v>
      </c>
      <c r="BD37" s="30" t="s">
        <v>71</v>
      </c>
      <c r="BE37" s="13">
        <v>21</v>
      </c>
      <c r="BF37" s="22">
        <v>0</v>
      </c>
      <c r="BG37" s="22">
        <v>0</v>
      </c>
      <c r="BH37" s="22">
        <f>IF(BF37, ROUND(BG37/BF37*100, 2),0)</f>
        <v>0</v>
      </c>
      <c r="BI37" s="26" t="s">
        <v>70</v>
      </c>
      <c r="BJ37" s="30" t="s">
        <v>71</v>
      </c>
      <c r="BK37" s="13">
        <v>21</v>
      </c>
      <c r="BL37" s="22">
        <v>38</v>
      </c>
      <c r="BM37" s="22">
        <v>19</v>
      </c>
      <c r="BN37" s="22">
        <f>IF(BL37, ROUND(BM37/BL37*100, 2),0)</f>
        <v>50</v>
      </c>
    </row>
    <row r="38" spans="1:66" ht="19.350000000000001" customHeight="1" x14ac:dyDescent="0.25">
      <c r="A38" s="23"/>
      <c r="B38" s="24" t="s">
        <v>16</v>
      </c>
      <c r="C38" s="18" t="s">
        <v>12</v>
      </c>
      <c r="D38" s="18"/>
      <c r="E38" s="18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  <c r="BC38" s="23"/>
      <c r="BD38" s="24" t="s">
        <v>16</v>
      </c>
      <c r="BE38" s="18" t="s">
        <v>12</v>
      </c>
      <c r="BF38" s="25"/>
      <c r="BG38" s="25"/>
      <c r="BH38" s="19"/>
      <c r="BI38" s="23"/>
      <c r="BJ38" s="24" t="s">
        <v>16</v>
      </c>
      <c r="BK38" s="18" t="s">
        <v>12</v>
      </c>
      <c r="BL38" s="25"/>
      <c r="BM38" s="25"/>
      <c r="BN38" s="19"/>
    </row>
    <row r="39" spans="1:66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13">SUM(OFFSET(D39,0,6),OFFSET(D39,0,12),OFFSET(D39,0,18),OFFSET(D39,0,24),OFFSET(D39,0,30),OFFSET(D39,0,36),OFFSET(D39,0,42),OFFSET(D39,0,48),OFFSET(D39,0,54),OFFSET(D39,0,60))</f>
        <v>138</v>
      </c>
      <c r="E39" s="22">
        <f t="shared" ca="1" si="13"/>
        <v>141</v>
      </c>
      <c r="F39" s="22">
        <f ca="1">IF(D39, ROUND(E39/D39*100, 2),0)</f>
        <v>102.17</v>
      </c>
      <c r="G39" s="26" t="s">
        <v>72</v>
      </c>
      <c r="H39" s="30" t="s">
        <v>73</v>
      </c>
      <c r="I39" s="13">
        <v>22</v>
      </c>
      <c r="J39" s="22"/>
      <c r="K39" s="22"/>
      <c r="L39" s="22">
        <f>IF(J39, ROUND(K39/J39*100, 2),0)</f>
        <v>0</v>
      </c>
      <c r="M39" s="26" t="s">
        <v>72</v>
      </c>
      <c r="N39" s="30" t="s">
        <v>73</v>
      </c>
      <c r="O39" s="13">
        <v>22</v>
      </c>
      <c r="P39" s="22">
        <v>5</v>
      </c>
      <c r="Q39" s="22">
        <v>2</v>
      </c>
      <c r="R39" s="22">
        <f>IF(P39, ROUND(Q39/P39*100, 2),0)</f>
        <v>40</v>
      </c>
      <c r="S39" s="26" t="s">
        <v>72</v>
      </c>
      <c r="T39" s="30" t="s">
        <v>73</v>
      </c>
      <c r="U39" s="13">
        <v>22</v>
      </c>
      <c r="V39" s="22">
        <v>2</v>
      </c>
      <c r="W39" s="22">
        <v>2</v>
      </c>
      <c r="X39" s="22">
        <f>IF(V39, ROUND(W39/V39*100, 2),0)</f>
        <v>100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7</v>
      </c>
      <c r="AI39" s="22">
        <v>8</v>
      </c>
      <c r="AJ39" s="22">
        <f>IF(AH39, ROUND(AI39/AH39*100, 2),0)</f>
        <v>114.29</v>
      </c>
      <c r="AK39" s="26" t="s">
        <v>72</v>
      </c>
      <c r="AL39" s="30" t="s">
        <v>73</v>
      </c>
      <c r="AM39" s="13">
        <v>22</v>
      </c>
      <c r="AN39" s="22">
        <v>3</v>
      </c>
      <c r="AO39" s="22">
        <v>16</v>
      </c>
      <c r="AP39" s="22">
        <f>IF(AN39, ROUND(AO39/AN39*100, 2),0)</f>
        <v>533.33000000000004</v>
      </c>
      <c r="AQ39" s="26" t="s">
        <v>72</v>
      </c>
      <c r="AR39" s="30" t="s">
        <v>73</v>
      </c>
      <c r="AS39" s="13">
        <v>22</v>
      </c>
      <c r="AT39" s="22">
        <v>121</v>
      </c>
      <c r="AU39" s="22">
        <v>111</v>
      </c>
      <c r="AV39" s="22">
        <f>IF(AT39, ROUND(AU39/AT39*100, 2),0)</f>
        <v>91.74</v>
      </c>
      <c r="AW39" s="26" t="s">
        <v>72</v>
      </c>
      <c r="AX39" s="30" t="s">
        <v>73</v>
      </c>
      <c r="AY39" s="13">
        <v>22</v>
      </c>
      <c r="AZ39" s="22">
        <v>0</v>
      </c>
      <c r="BA39" s="22">
        <v>2</v>
      </c>
      <c r="BB39" s="22">
        <f>IF(AZ39, ROUND(BA39/AZ39*100, 2),0)</f>
        <v>0</v>
      </c>
      <c r="BC39" s="26" t="s">
        <v>72</v>
      </c>
      <c r="BD39" s="30" t="s">
        <v>73</v>
      </c>
      <c r="BE39" s="13">
        <v>22</v>
      </c>
      <c r="BF39" s="22">
        <v>0</v>
      </c>
      <c r="BG39" s="22">
        <v>0</v>
      </c>
      <c r="BH39" s="22">
        <f>IF(BF39, ROUND(BG39/BF39*100, 2),0)</f>
        <v>0</v>
      </c>
      <c r="BI39" s="26" t="s">
        <v>72</v>
      </c>
      <c r="BJ39" s="30" t="s">
        <v>73</v>
      </c>
      <c r="BK39" s="13">
        <v>22</v>
      </c>
      <c r="BL39" s="22">
        <v>0</v>
      </c>
      <c r="BM39" s="22">
        <v>0</v>
      </c>
      <c r="BN39" s="22">
        <f>IF(BL39, ROUND(BM39/BL39*100, 2),0)</f>
        <v>0</v>
      </c>
    </row>
    <row r="40" spans="1:66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13"/>
        <v>394</v>
      </c>
      <c r="E40" s="22">
        <f t="shared" ca="1" si="13"/>
        <v>254</v>
      </c>
      <c r="F40" s="22">
        <f ca="1">IF(D40, ROUND(E40/D40*100, 2),0)</f>
        <v>64.47</v>
      </c>
      <c r="G40" s="26" t="s">
        <v>74</v>
      </c>
      <c r="H40" s="30" t="s">
        <v>75</v>
      </c>
      <c r="I40" s="13">
        <v>23</v>
      </c>
      <c r="J40" s="22"/>
      <c r="K40" s="22"/>
      <c r="L40" s="22">
        <f>IF(J40, ROUND(K40/J40*100, 2),0)</f>
        <v>0</v>
      </c>
      <c r="M40" s="26" t="s">
        <v>74</v>
      </c>
      <c r="N40" s="30" t="s">
        <v>75</v>
      </c>
      <c r="O40" s="13">
        <v>23</v>
      </c>
      <c r="P40" s="22">
        <v>0</v>
      </c>
      <c r="Q40" s="22">
        <v>0</v>
      </c>
      <c r="R40" s="22">
        <f>IF(P40, ROUND(Q40/P40*100, 2),0)</f>
        <v>0</v>
      </c>
      <c r="S40" s="26" t="s">
        <v>74</v>
      </c>
      <c r="T40" s="30" t="s">
        <v>75</v>
      </c>
      <c r="U40" s="13">
        <v>23</v>
      </c>
      <c r="V40" s="22">
        <v>16</v>
      </c>
      <c r="W40" s="22">
        <v>2</v>
      </c>
      <c r="X40" s="22">
        <f>IF(V40, ROUND(W40/V40*100, 2),0)</f>
        <v>12.5</v>
      </c>
      <c r="Y40" s="26" t="s">
        <v>74</v>
      </c>
      <c r="Z40" s="30" t="s">
        <v>75</v>
      </c>
      <c r="AA40" s="13">
        <v>23</v>
      </c>
      <c r="AB40" s="22">
        <v>5</v>
      </c>
      <c r="AC40" s="22">
        <v>40</v>
      </c>
      <c r="AD40" s="22">
        <f>IF(AB40, ROUND(AC40/AB40*100, 2),0)</f>
        <v>800</v>
      </c>
      <c r="AE40" s="26" t="s">
        <v>74</v>
      </c>
      <c r="AF40" s="30" t="s">
        <v>75</v>
      </c>
      <c r="AG40" s="13">
        <v>23</v>
      </c>
      <c r="AH40" s="22">
        <v>71</v>
      </c>
      <c r="AI40" s="22">
        <v>26</v>
      </c>
      <c r="AJ40" s="22">
        <f>IF(AH40, ROUND(AI40/AH40*100, 2),0)</f>
        <v>36.619999999999997</v>
      </c>
      <c r="AK40" s="26" t="s">
        <v>74</v>
      </c>
      <c r="AL40" s="30" t="s">
        <v>75</v>
      </c>
      <c r="AM40" s="13">
        <v>23</v>
      </c>
      <c r="AN40" s="22">
        <v>37</v>
      </c>
      <c r="AO40" s="22">
        <v>53</v>
      </c>
      <c r="AP40" s="22">
        <f>IF(AN40, ROUND(AO40/AN40*100, 2),0)</f>
        <v>143.24</v>
      </c>
      <c r="AQ40" s="26" t="s">
        <v>74</v>
      </c>
      <c r="AR40" s="30" t="s">
        <v>75</v>
      </c>
      <c r="AS40" s="13">
        <v>23</v>
      </c>
      <c r="AT40" s="22">
        <v>65</v>
      </c>
      <c r="AU40" s="22">
        <v>21</v>
      </c>
      <c r="AV40" s="22">
        <f>IF(AT40, ROUND(AU40/AT40*100, 2),0)</f>
        <v>32.31</v>
      </c>
      <c r="AW40" s="26" t="s">
        <v>74</v>
      </c>
      <c r="AX40" s="30" t="s">
        <v>75</v>
      </c>
      <c r="AY40" s="13">
        <v>23</v>
      </c>
      <c r="AZ40" s="22">
        <v>139</v>
      </c>
      <c r="BA40" s="22">
        <v>83</v>
      </c>
      <c r="BB40" s="22">
        <f>IF(AZ40, ROUND(BA40/AZ40*100, 2),0)</f>
        <v>59.71</v>
      </c>
      <c r="BC40" s="26" t="s">
        <v>74</v>
      </c>
      <c r="BD40" s="30" t="s">
        <v>75</v>
      </c>
      <c r="BE40" s="13">
        <v>23</v>
      </c>
      <c r="BF40" s="22">
        <v>12</v>
      </c>
      <c r="BG40" s="22">
        <v>8</v>
      </c>
      <c r="BH40" s="22">
        <f>IF(BF40, ROUND(BG40/BF40*100, 2),0)</f>
        <v>66.67</v>
      </c>
      <c r="BI40" s="26" t="s">
        <v>74</v>
      </c>
      <c r="BJ40" s="30" t="s">
        <v>75</v>
      </c>
      <c r="BK40" s="13">
        <v>23</v>
      </c>
      <c r="BL40" s="22">
        <v>49</v>
      </c>
      <c r="BM40" s="22">
        <v>21</v>
      </c>
      <c r="BN40" s="22">
        <f>IF(BL40, ROUND(BM40/BL40*100, 2),0)</f>
        <v>42.86</v>
      </c>
    </row>
    <row r="41" spans="1:66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13"/>
        <v>746</v>
      </c>
      <c r="E41" s="22">
        <f t="shared" ca="1" si="13"/>
        <v>228</v>
      </c>
      <c r="F41" s="22">
        <f ca="1">IF(D41, ROUND(E41/D41*100, 2),0)</f>
        <v>30.56</v>
      </c>
      <c r="G41" s="26" t="s">
        <v>76</v>
      </c>
      <c r="H41" s="30" t="s">
        <v>77</v>
      </c>
      <c r="I41" s="13">
        <v>24</v>
      </c>
      <c r="J41" s="22"/>
      <c r="K41" s="22"/>
      <c r="L41" s="22">
        <f>IF(J41, ROUND(K41/J41*100, 2),0)</f>
        <v>0</v>
      </c>
      <c r="M41" s="26" t="s">
        <v>76</v>
      </c>
      <c r="N41" s="30" t="s">
        <v>77</v>
      </c>
      <c r="O41" s="13">
        <v>24</v>
      </c>
      <c r="P41" s="22">
        <v>2</v>
      </c>
      <c r="Q41" s="22">
        <v>3</v>
      </c>
      <c r="R41" s="22">
        <f>IF(P41, ROUND(Q41/P41*100, 2),0)</f>
        <v>150</v>
      </c>
      <c r="S41" s="26" t="s">
        <v>76</v>
      </c>
      <c r="T41" s="30" t="s">
        <v>77</v>
      </c>
      <c r="U41" s="13">
        <v>24</v>
      </c>
      <c r="V41" s="22">
        <v>9</v>
      </c>
      <c r="W41" s="22">
        <v>1</v>
      </c>
      <c r="X41" s="22">
        <f>IF(V41, ROUND(W41/V41*100, 2),0)</f>
        <v>11.11</v>
      </c>
      <c r="Y41" s="26" t="s">
        <v>76</v>
      </c>
      <c r="Z41" s="30" t="s">
        <v>77</v>
      </c>
      <c r="AA41" s="13">
        <v>24</v>
      </c>
      <c r="AB41" s="22">
        <v>1</v>
      </c>
      <c r="AC41" s="22">
        <v>8</v>
      </c>
      <c r="AD41" s="22">
        <f>IF(AB41, ROUND(AC41/AB41*100, 2),0)</f>
        <v>800</v>
      </c>
      <c r="AE41" s="26" t="s">
        <v>76</v>
      </c>
      <c r="AF41" s="30" t="s">
        <v>77</v>
      </c>
      <c r="AG41" s="13">
        <v>24</v>
      </c>
      <c r="AH41" s="22">
        <v>112</v>
      </c>
      <c r="AI41" s="22">
        <v>69</v>
      </c>
      <c r="AJ41" s="22">
        <f>IF(AH41, ROUND(AI41/AH41*100, 2),0)</f>
        <v>61.61</v>
      </c>
      <c r="AK41" s="26" t="s">
        <v>76</v>
      </c>
      <c r="AL41" s="30" t="s">
        <v>77</v>
      </c>
      <c r="AM41" s="13">
        <v>24</v>
      </c>
      <c r="AN41" s="22">
        <v>163</v>
      </c>
      <c r="AO41" s="22">
        <v>40</v>
      </c>
      <c r="AP41" s="22">
        <f>IF(AN41, ROUND(AO41/AN41*100, 2),0)</f>
        <v>24.54</v>
      </c>
      <c r="AQ41" s="26" t="s">
        <v>76</v>
      </c>
      <c r="AR41" s="30" t="s">
        <v>77</v>
      </c>
      <c r="AS41" s="13">
        <v>24</v>
      </c>
      <c r="AT41" s="22">
        <v>68</v>
      </c>
      <c r="AU41" s="22">
        <v>4</v>
      </c>
      <c r="AV41" s="22">
        <f>IF(AT41, ROUND(AU41/AT41*100, 2),0)</f>
        <v>5.88</v>
      </c>
      <c r="AW41" s="26" t="s">
        <v>76</v>
      </c>
      <c r="AX41" s="30" t="s">
        <v>77</v>
      </c>
      <c r="AY41" s="13">
        <v>24</v>
      </c>
      <c r="AZ41" s="22">
        <v>79</v>
      </c>
      <c r="BA41" s="22">
        <v>25</v>
      </c>
      <c r="BB41" s="22">
        <f>IF(AZ41, ROUND(BA41/AZ41*100, 2),0)</f>
        <v>31.65</v>
      </c>
      <c r="BC41" s="26" t="s">
        <v>76</v>
      </c>
      <c r="BD41" s="30" t="s">
        <v>77</v>
      </c>
      <c r="BE41" s="13">
        <v>24</v>
      </c>
      <c r="BF41" s="22">
        <v>194</v>
      </c>
      <c r="BG41" s="22">
        <v>34</v>
      </c>
      <c r="BH41" s="22">
        <f>IF(BF41, ROUND(BG41/BF41*100, 2),0)</f>
        <v>17.53</v>
      </c>
      <c r="BI41" s="26" t="s">
        <v>76</v>
      </c>
      <c r="BJ41" s="30" t="s">
        <v>77</v>
      </c>
      <c r="BK41" s="13">
        <v>24</v>
      </c>
      <c r="BL41" s="22">
        <v>118</v>
      </c>
      <c r="BM41" s="22">
        <v>44</v>
      </c>
      <c r="BN41" s="22">
        <f>IF(BL41, ROUND(BM41/BL41*100, 2),0)</f>
        <v>37.29</v>
      </c>
    </row>
    <row r="42" spans="1:66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13"/>
        <v>832</v>
      </c>
      <c r="E42" s="22">
        <f t="shared" ca="1" si="13"/>
        <v>330</v>
      </c>
      <c r="F42" s="22">
        <f ca="1">IF(D42, ROUND(E42/D42*100, 2),0)</f>
        <v>39.659999999999997</v>
      </c>
      <c r="G42" s="26" t="s">
        <v>78</v>
      </c>
      <c r="H42" s="27" t="s">
        <v>79</v>
      </c>
      <c r="I42" s="13">
        <v>25</v>
      </c>
      <c r="J42" s="22"/>
      <c r="K42" s="22"/>
      <c r="L42" s="22">
        <f>IF(J42, ROUND(K42/J42*100, 2),0)</f>
        <v>0</v>
      </c>
      <c r="M42" s="26" t="s">
        <v>78</v>
      </c>
      <c r="N42" s="27" t="s">
        <v>79</v>
      </c>
      <c r="O42" s="13">
        <v>25</v>
      </c>
      <c r="P42" s="22">
        <v>5</v>
      </c>
      <c r="Q42" s="22">
        <v>0</v>
      </c>
      <c r="R42" s="22">
        <f>IF(P42, ROUND(Q42/P42*100, 2),0)</f>
        <v>0</v>
      </c>
      <c r="S42" s="26" t="s">
        <v>78</v>
      </c>
      <c r="T42" s="27" t="s">
        <v>79</v>
      </c>
      <c r="U42" s="13">
        <v>25</v>
      </c>
      <c r="V42" s="22">
        <v>59</v>
      </c>
      <c r="W42" s="22">
        <v>10</v>
      </c>
      <c r="X42" s="22">
        <f>IF(V42, ROUND(W42/V42*100, 2),0)</f>
        <v>16.95</v>
      </c>
      <c r="Y42" s="26" t="s">
        <v>78</v>
      </c>
      <c r="Z42" s="27" t="s">
        <v>79</v>
      </c>
      <c r="AA42" s="13">
        <v>25</v>
      </c>
      <c r="AB42" s="22">
        <v>0</v>
      </c>
      <c r="AC42" s="22">
        <v>41</v>
      </c>
      <c r="AD42" s="22">
        <f>IF(AB42, ROUND(AC42/AB42*100, 2),0)</f>
        <v>0</v>
      </c>
      <c r="AE42" s="26" t="s">
        <v>78</v>
      </c>
      <c r="AF42" s="27" t="s">
        <v>79</v>
      </c>
      <c r="AG42" s="13">
        <v>25</v>
      </c>
      <c r="AH42" s="22">
        <v>166</v>
      </c>
      <c r="AI42" s="22">
        <v>69</v>
      </c>
      <c r="AJ42" s="22">
        <f>IF(AH42, ROUND(AI42/AH42*100, 2),0)</f>
        <v>41.57</v>
      </c>
      <c r="AK42" s="26" t="s">
        <v>78</v>
      </c>
      <c r="AL42" s="27" t="s">
        <v>79</v>
      </c>
      <c r="AM42" s="13">
        <v>25</v>
      </c>
      <c r="AN42" s="22">
        <v>155</v>
      </c>
      <c r="AO42" s="22">
        <v>62</v>
      </c>
      <c r="AP42" s="22">
        <f>IF(AN42, ROUND(AO42/AN42*100, 2),0)</f>
        <v>40</v>
      </c>
      <c r="AQ42" s="26" t="s">
        <v>78</v>
      </c>
      <c r="AR42" s="27" t="s">
        <v>79</v>
      </c>
      <c r="AS42" s="13">
        <v>25</v>
      </c>
      <c r="AT42" s="22">
        <v>60</v>
      </c>
      <c r="AU42" s="22">
        <v>4</v>
      </c>
      <c r="AV42" s="22">
        <f>IF(AT42, ROUND(AU42/AT42*100, 2),0)</f>
        <v>6.67</v>
      </c>
      <c r="AW42" s="26" t="s">
        <v>78</v>
      </c>
      <c r="AX42" s="27" t="s">
        <v>79</v>
      </c>
      <c r="AY42" s="13">
        <v>25</v>
      </c>
      <c r="AZ42" s="22">
        <v>134</v>
      </c>
      <c r="BA42" s="22">
        <v>36</v>
      </c>
      <c r="BB42" s="22">
        <f>IF(AZ42, ROUND(BA42/AZ42*100, 2),0)</f>
        <v>26.87</v>
      </c>
      <c r="BC42" s="26" t="s">
        <v>78</v>
      </c>
      <c r="BD42" s="27" t="s">
        <v>79</v>
      </c>
      <c r="BE42" s="13">
        <v>25</v>
      </c>
      <c r="BF42" s="22">
        <v>141</v>
      </c>
      <c r="BG42" s="22">
        <v>47</v>
      </c>
      <c r="BH42" s="22">
        <f>IF(BF42, ROUND(BG42/BF42*100, 2),0)</f>
        <v>33.33</v>
      </c>
      <c r="BI42" s="26" t="s">
        <v>78</v>
      </c>
      <c r="BJ42" s="27" t="s">
        <v>79</v>
      </c>
      <c r="BK42" s="13">
        <v>25</v>
      </c>
      <c r="BL42" s="22">
        <v>112</v>
      </c>
      <c r="BM42" s="22">
        <v>61</v>
      </c>
      <c r="BN42" s="22">
        <f>IF(BL42, ROUND(BM42/BL42*100, 2),0)</f>
        <v>54.46</v>
      </c>
    </row>
    <row r="43" spans="1:66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13"/>
        <v>361</v>
      </c>
      <c r="E43" s="22">
        <f t="shared" ca="1" si="13"/>
        <v>152</v>
      </c>
      <c r="F43" s="22">
        <f ca="1">IF(D43, ROUND(E43/D43*100, 2),0)</f>
        <v>42.11</v>
      </c>
      <c r="G43" s="26" t="s">
        <v>80</v>
      </c>
      <c r="H43" s="30" t="s">
        <v>81</v>
      </c>
      <c r="I43" s="13">
        <v>26</v>
      </c>
      <c r="J43" s="22"/>
      <c r="K43" s="22"/>
      <c r="L43" s="22">
        <f>IF(J43, ROUND(K43/J43*100, 2),0)</f>
        <v>0</v>
      </c>
      <c r="M43" s="26" t="s">
        <v>80</v>
      </c>
      <c r="N43" s="30" t="s">
        <v>81</v>
      </c>
      <c r="O43" s="13">
        <v>26</v>
      </c>
      <c r="P43" s="22">
        <v>6</v>
      </c>
      <c r="Q43" s="22">
        <v>1</v>
      </c>
      <c r="R43" s="22">
        <f>IF(P43, ROUND(Q43/P43*100, 2),0)</f>
        <v>16.670000000000002</v>
      </c>
      <c r="S43" s="26" t="s">
        <v>80</v>
      </c>
      <c r="T43" s="30" t="s">
        <v>81</v>
      </c>
      <c r="U43" s="13">
        <v>26</v>
      </c>
      <c r="V43" s="22">
        <v>19</v>
      </c>
      <c r="W43" s="22">
        <v>2</v>
      </c>
      <c r="X43" s="22">
        <f>IF(V43, ROUND(W43/V43*100, 2),0)</f>
        <v>10.53</v>
      </c>
      <c r="Y43" s="26" t="s">
        <v>80</v>
      </c>
      <c r="Z43" s="30" t="s">
        <v>81</v>
      </c>
      <c r="AA43" s="13">
        <v>26</v>
      </c>
      <c r="AB43" s="22">
        <v>0</v>
      </c>
      <c r="AC43" s="22">
        <v>9</v>
      </c>
      <c r="AD43" s="22">
        <f>IF(AB43, ROUND(AC43/AB43*100, 2),0)</f>
        <v>0</v>
      </c>
      <c r="AE43" s="26" t="s">
        <v>80</v>
      </c>
      <c r="AF43" s="30" t="s">
        <v>81</v>
      </c>
      <c r="AG43" s="13">
        <v>26</v>
      </c>
      <c r="AH43" s="22">
        <v>62</v>
      </c>
      <c r="AI43" s="22">
        <v>37</v>
      </c>
      <c r="AJ43" s="22">
        <f>IF(AH43, ROUND(AI43/AH43*100, 2),0)</f>
        <v>59.68</v>
      </c>
      <c r="AK43" s="26" t="s">
        <v>80</v>
      </c>
      <c r="AL43" s="30" t="s">
        <v>81</v>
      </c>
      <c r="AM43" s="13">
        <v>26</v>
      </c>
      <c r="AN43" s="22">
        <v>42</v>
      </c>
      <c r="AO43" s="22">
        <v>33</v>
      </c>
      <c r="AP43" s="22">
        <f>IF(AN43, ROUND(AO43/AN43*100, 2),0)</f>
        <v>78.569999999999993</v>
      </c>
      <c r="AQ43" s="26" t="s">
        <v>80</v>
      </c>
      <c r="AR43" s="30" t="s">
        <v>81</v>
      </c>
      <c r="AS43" s="13">
        <v>26</v>
      </c>
      <c r="AT43" s="22">
        <v>86</v>
      </c>
      <c r="AU43" s="22">
        <v>23</v>
      </c>
      <c r="AV43" s="22">
        <f>IF(AT43, ROUND(AU43/AT43*100, 2),0)</f>
        <v>26.74</v>
      </c>
      <c r="AW43" s="26" t="s">
        <v>80</v>
      </c>
      <c r="AX43" s="30" t="s">
        <v>81</v>
      </c>
      <c r="AY43" s="13">
        <v>26</v>
      </c>
      <c r="AZ43" s="22">
        <v>64</v>
      </c>
      <c r="BA43" s="22">
        <v>17</v>
      </c>
      <c r="BB43" s="22">
        <f>IF(AZ43, ROUND(BA43/AZ43*100, 2),0)</f>
        <v>26.56</v>
      </c>
      <c r="BC43" s="26" t="s">
        <v>80</v>
      </c>
      <c r="BD43" s="30" t="s">
        <v>81</v>
      </c>
      <c r="BE43" s="13">
        <v>26</v>
      </c>
      <c r="BF43" s="22">
        <v>44</v>
      </c>
      <c r="BG43" s="22">
        <v>10</v>
      </c>
      <c r="BH43" s="22">
        <f>IF(BF43, ROUND(BG43/BF43*100, 2),0)</f>
        <v>22.73</v>
      </c>
      <c r="BI43" s="26" t="s">
        <v>80</v>
      </c>
      <c r="BJ43" s="30" t="s">
        <v>81</v>
      </c>
      <c r="BK43" s="13">
        <v>26</v>
      </c>
      <c r="BL43" s="22">
        <v>38</v>
      </c>
      <c r="BM43" s="22">
        <v>20</v>
      </c>
      <c r="BN43" s="22">
        <f>IF(BL43, ROUND(BM43/BL43*100, 2),0)</f>
        <v>52.63</v>
      </c>
    </row>
    <row r="44" spans="1:66" ht="19.350000000000001" customHeight="1" x14ac:dyDescent="0.25">
      <c r="A44" s="23"/>
      <c r="B44" s="24" t="s">
        <v>16</v>
      </c>
      <c r="C44" s="18" t="s">
        <v>12</v>
      </c>
      <c r="D44" s="18"/>
      <c r="E44" s="18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  <c r="BC44" s="23"/>
      <c r="BD44" s="24" t="s">
        <v>16</v>
      </c>
      <c r="BE44" s="18" t="s">
        <v>12</v>
      </c>
      <c r="BF44" s="25"/>
      <c r="BG44" s="25"/>
      <c r="BH44" s="19"/>
      <c r="BI44" s="23"/>
      <c r="BJ44" s="24" t="s">
        <v>16</v>
      </c>
      <c r="BK44" s="18" t="s">
        <v>12</v>
      </c>
      <c r="BL44" s="25"/>
      <c r="BM44" s="25"/>
      <c r="BN44" s="19"/>
    </row>
    <row r="45" spans="1:66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4">SUM(OFFSET(D45,0,6),OFFSET(D45,0,12),OFFSET(D45,0,18),OFFSET(D45,0,24),OFFSET(D45,0,30),OFFSET(D45,0,36),OFFSET(D45,0,42),OFFSET(D45,0,48),OFFSET(D45,0,54),OFFSET(D45,0,60))</f>
        <v>70</v>
      </c>
      <c r="E45" s="22">
        <f t="shared" ca="1" si="14"/>
        <v>31</v>
      </c>
      <c r="F45" s="22">
        <f t="shared" ref="F45:F54" ca="1" si="15">IF(D45, ROUND(E45/D45*100, 2),0)</f>
        <v>44.29</v>
      </c>
      <c r="G45" s="26" t="s">
        <v>82</v>
      </c>
      <c r="H45" s="30" t="s">
        <v>83</v>
      </c>
      <c r="I45" s="13">
        <v>27</v>
      </c>
      <c r="J45" s="22"/>
      <c r="K45" s="22"/>
      <c r="L45" s="22">
        <f t="shared" ref="L45:L54" si="16">IF(J45, ROUND(K45/J45*100, 2),0)</f>
        <v>0</v>
      </c>
      <c r="M45" s="26" t="s">
        <v>82</v>
      </c>
      <c r="N45" s="30" t="s">
        <v>83</v>
      </c>
      <c r="O45" s="13">
        <v>27</v>
      </c>
      <c r="P45" s="22">
        <v>0</v>
      </c>
      <c r="Q45" s="22">
        <v>0</v>
      </c>
      <c r="R45" s="22">
        <f t="shared" ref="R45:R54" si="17">IF(P45, ROUND(Q45/P45*100, 2),0)</f>
        <v>0</v>
      </c>
      <c r="S45" s="26" t="s">
        <v>82</v>
      </c>
      <c r="T45" s="30" t="s">
        <v>83</v>
      </c>
      <c r="U45" s="13">
        <v>27</v>
      </c>
      <c r="V45" s="22">
        <v>3</v>
      </c>
      <c r="W45" s="22">
        <v>1</v>
      </c>
      <c r="X45" s="22">
        <f t="shared" ref="X45:X54" si="18">IF(V45, ROUND(W45/V45*100, 2),0)</f>
        <v>33.33</v>
      </c>
      <c r="Y45" s="26" t="s">
        <v>82</v>
      </c>
      <c r="Z45" s="30" t="s">
        <v>83</v>
      </c>
      <c r="AA45" s="13">
        <v>27</v>
      </c>
      <c r="AB45" s="22">
        <v>0</v>
      </c>
      <c r="AC45" s="22">
        <v>2</v>
      </c>
      <c r="AD45" s="22">
        <f t="shared" ref="AD45:AD54" si="19">IF(AB45, ROUND(AC45/AB45*100, 2),0)</f>
        <v>0</v>
      </c>
      <c r="AE45" s="26" t="s">
        <v>82</v>
      </c>
      <c r="AF45" s="30" t="s">
        <v>83</v>
      </c>
      <c r="AG45" s="13">
        <v>27</v>
      </c>
      <c r="AH45" s="22">
        <v>16</v>
      </c>
      <c r="AI45" s="22">
        <v>16</v>
      </c>
      <c r="AJ45" s="22">
        <f t="shared" ref="AJ45:AJ54" si="20">IF(AH45, ROUND(AI45/AH45*100, 2),0)</f>
        <v>100</v>
      </c>
      <c r="AK45" s="26" t="s">
        <v>82</v>
      </c>
      <c r="AL45" s="30" t="s">
        <v>83</v>
      </c>
      <c r="AM45" s="13">
        <v>27</v>
      </c>
      <c r="AN45" s="22">
        <v>18</v>
      </c>
      <c r="AO45" s="22">
        <v>4</v>
      </c>
      <c r="AP45" s="22">
        <f t="shared" ref="AP45:AP54" si="21">IF(AN45, ROUND(AO45/AN45*100, 2),0)</f>
        <v>22.22</v>
      </c>
      <c r="AQ45" s="26" t="s">
        <v>82</v>
      </c>
      <c r="AR45" s="30" t="s">
        <v>83</v>
      </c>
      <c r="AS45" s="13">
        <v>27</v>
      </c>
      <c r="AT45" s="22">
        <v>18</v>
      </c>
      <c r="AU45" s="22">
        <v>1</v>
      </c>
      <c r="AV45" s="22">
        <f t="shared" ref="AV45:AV54" si="22">IF(AT45, ROUND(AU45/AT45*100, 2),0)</f>
        <v>5.56</v>
      </c>
      <c r="AW45" s="26" t="s">
        <v>82</v>
      </c>
      <c r="AX45" s="30" t="s">
        <v>83</v>
      </c>
      <c r="AY45" s="13">
        <v>27</v>
      </c>
      <c r="AZ45" s="22">
        <v>12</v>
      </c>
      <c r="BA45" s="22">
        <v>7</v>
      </c>
      <c r="BB45" s="22">
        <f t="shared" ref="BB45:BB54" si="23">IF(AZ45, ROUND(BA45/AZ45*100, 2),0)</f>
        <v>58.33</v>
      </c>
      <c r="BC45" s="26" t="s">
        <v>82</v>
      </c>
      <c r="BD45" s="30" t="s">
        <v>83</v>
      </c>
      <c r="BE45" s="13">
        <v>27</v>
      </c>
      <c r="BF45" s="22">
        <v>2</v>
      </c>
      <c r="BG45" s="22">
        <v>0</v>
      </c>
      <c r="BH45" s="22">
        <f t="shared" ref="BH45:BH54" si="24">IF(BF45, ROUND(BG45/BF45*100, 2),0)</f>
        <v>0</v>
      </c>
      <c r="BI45" s="26" t="s">
        <v>82</v>
      </c>
      <c r="BJ45" s="30" t="s">
        <v>83</v>
      </c>
      <c r="BK45" s="13">
        <v>27</v>
      </c>
      <c r="BL45" s="22">
        <v>1</v>
      </c>
      <c r="BM45" s="22">
        <v>0</v>
      </c>
      <c r="BN45" s="22">
        <f t="shared" ref="BN45:BN54" si="25">IF(BL45, ROUND(BM45/BL45*100, 2),0)</f>
        <v>0</v>
      </c>
    </row>
    <row r="46" spans="1:66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4"/>
        <v>268</v>
      </c>
      <c r="E46" s="22">
        <f t="shared" ca="1" si="14"/>
        <v>96</v>
      </c>
      <c r="F46" s="22">
        <f t="shared" ca="1" si="15"/>
        <v>35.82</v>
      </c>
      <c r="G46" s="26" t="s">
        <v>84</v>
      </c>
      <c r="H46" s="30" t="s">
        <v>85</v>
      </c>
      <c r="I46" s="13">
        <v>28</v>
      </c>
      <c r="J46" s="22"/>
      <c r="K46" s="22"/>
      <c r="L46" s="22">
        <f t="shared" si="16"/>
        <v>0</v>
      </c>
      <c r="M46" s="26" t="s">
        <v>84</v>
      </c>
      <c r="N46" s="30" t="s">
        <v>85</v>
      </c>
      <c r="O46" s="13">
        <v>28</v>
      </c>
      <c r="P46" s="22">
        <v>6</v>
      </c>
      <c r="Q46" s="22">
        <v>1</v>
      </c>
      <c r="R46" s="22">
        <f t="shared" si="17"/>
        <v>16.670000000000002</v>
      </c>
      <c r="S46" s="26" t="s">
        <v>84</v>
      </c>
      <c r="T46" s="30" t="s">
        <v>85</v>
      </c>
      <c r="U46" s="13">
        <v>28</v>
      </c>
      <c r="V46" s="22">
        <v>15</v>
      </c>
      <c r="W46" s="22">
        <v>1</v>
      </c>
      <c r="X46" s="22">
        <f t="shared" si="18"/>
        <v>6.67</v>
      </c>
      <c r="Y46" s="26" t="s">
        <v>84</v>
      </c>
      <c r="Z46" s="30" t="s">
        <v>85</v>
      </c>
      <c r="AA46" s="13">
        <v>28</v>
      </c>
      <c r="AB46" s="22">
        <v>0</v>
      </c>
      <c r="AC46" s="22">
        <v>7</v>
      </c>
      <c r="AD46" s="22">
        <f t="shared" si="19"/>
        <v>0</v>
      </c>
      <c r="AE46" s="26" t="s">
        <v>84</v>
      </c>
      <c r="AF46" s="30" t="s">
        <v>85</v>
      </c>
      <c r="AG46" s="13">
        <v>28</v>
      </c>
      <c r="AH46" s="22">
        <v>43</v>
      </c>
      <c r="AI46" s="22">
        <v>14</v>
      </c>
      <c r="AJ46" s="22">
        <f t="shared" si="20"/>
        <v>32.56</v>
      </c>
      <c r="AK46" s="26" t="s">
        <v>84</v>
      </c>
      <c r="AL46" s="30" t="s">
        <v>85</v>
      </c>
      <c r="AM46" s="13">
        <v>28</v>
      </c>
      <c r="AN46" s="22">
        <v>14</v>
      </c>
      <c r="AO46" s="22">
        <v>20</v>
      </c>
      <c r="AP46" s="22">
        <f t="shared" si="21"/>
        <v>142.86000000000001</v>
      </c>
      <c r="AQ46" s="26" t="s">
        <v>84</v>
      </c>
      <c r="AR46" s="30" t="s">
        <v>85</v>
      </c>
      <c r="AS46" s="13">
        <v>28</v>
      </c>
      <c r="AT46" s="22">
        <v>68</v>
      </c>
      <c r="AU46" s="22">
        <v>22</v>
      </c>
      <c r="AV46" s="22">
        <f t="shared" si="22"/>
        <v>32.35</v>
      </c>
      <c r="AW46" s="26" t="s">
        <v>84</v>
      </c>
      <c r="AX46" s="30" t="s">
        <v>85</v>
      </c>
      <c r="AY46" s="13">
        <v>28</v>
      </c>
      <c r="AZ46" s="22">
        <v>45</v>
      </c>
      <c r="BA46" s="22">
        <v>6</v>
      </c>
      <c r="BB46" s="22">
        <f t="shared" si="23"/>
        <v>13.33</v>
      </c>
      <c r="BC46" s="26" t="s">
        <v>84</v>
      </c>
      <c r="BD46" s="30" t="s">
        <v>85</v>
      </c>
      <c r="BE46" s="13">
        <v>28</v>
      </c>
      <c r="BF46" s="22">
        <v>41</v>
      </c>
      <c r="BG46" s="22">
        <v>7</v>
      </c>
      <c r="BH46" s="22">
        <f t="shared" si="24"/>
        <v>17.07</v>
      </c>
      <c r="BI46" s="26" t="s">
        <v>84</v>
      </c>
      <c r="BJ46" s="30" t="s">
        <v>85</v>
      </c>
      <c r="BK46" s="13">
        <v>28</v>
      </c>
      <c r="BL46" s="22">
        <v>36</v>
      </c>
      <c r="BM46" s="22">
        <v>18</v>
      </c>
      <c r="BN46" s="22">
        <f t="shared" si="25"/>
        <v>50</v>
      </c>
    </row>
    <row r="47" spans="1:66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4"/>
        <v>8</v>
      </c>
      <c r="E47" s="22">
        <f t="shared" ca="1" si="14"/>
        <v>8</v>
      </c>
      <c r="F47" s="22">
        <f t="shared" ca="1" si="15"/>
        <v>100</v>
      </c>
      <c r="G47" s="26" t="s">
        <v>86</v>
      </c>
      <c r="H47" s="30" t="s">
        <v>87</v>
      </c>
      <c r="I47" s="13">
        <v>29</v>
      </c>
      <c r="J47" s="22"/>
      <c r="K47" s="22"/>
      <c r="L47" s="22">
        <f t="shared" si="16"/>
        <v>0</v>
      </c>
      <c r="M47" s="26" t="s">
        <v>86</v>
      </c>
      <c r="N47" s="30" t="s">
        <v>87</v>
      </c>
      <c r="O47" s="13">
        <v>29</v>
      </c>
      <c r="P47" s="22">
        <v>0</v>
      </c>
      <c r="Q47" s="22">
        <v>0</v>
      </c>
      <c r="R47" s="22">
        <f t="shared" si="17"/>
        <v>0</v>
      </c>
      <c r="S47" s="26" t="s">
        <v>86</v>
      </c>
      <c r="T47" s="30" t="s">
        <v>87</v>
      </c>
      <c r="U47" s="13">
        <v>29</v>
      </c>
      <c r="V47" s="22">
        <v>0</v>
      </c>
      <c r="W47" s="22">
        <v>0</v>
      </c>
      <c r="X47" s="22">
        <f t="shared" si="18"/>
        <v>0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19"/>
        <v>0</v>
      </c>
      <c r="AE47" s="26" t="s">
        <v>86</v>
      </c>
      <c r="AF47" s="30" t="s">
        <v>87</v>
      </c>
      <c r="AG47" s="13">
        <v>29</v>
      </c>
      <c r="AH47" s="22">
        <v>2</v>
      </c>
      <c r="AI47" s="22">
        <v>4</v>
      </c>
      <c r="AJ47" s="22">
        <f t="shared" si="20"/>
        <v>200</v>
      </c>
      <c r="AK47" s="26" t="s">
        <v>86</v>
      </c>
      <c r="AL47" s="30" t="s">
        <v>87</v>
      </c>
      <c r="AM47" s="13">
        <v>29</v>
      </c>
      <c r="AN47" s="22">
        <v>3</v>
      </c>
      <c r="AO47" s="22">
        <v>0</v>
      </c>
      <c r="AP47" s="22">
        <f t="shared" si="21"/>
        <v>0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0</v>
      </c>
      <c r="AV47" s="22">
        <f t="shared" si="22"/>
        <v>0</v>
      </c>
      <c r="AW47" s="26" t="s">
        <v>86</v>
      </c>
      <c r="AX47" s="30" t="s">
        <v>87</v>
      </c>
      <c r="AY47" s="13">
        <v>29</v>
      </c>
      <c r="AZ47" s="22">
        <v>1</v>
      </c>
      <c r="BA47" s="22">
        <v>0</v>
      </c>
      <c r="BB47" s="22">
        <f t="shared" si="23"/>
        <v>0</v>
      </c>
      <c r="BC47" s="26" t="s">
        <v>86</v>
      </c>
      <c r="BD47" s="30" t="s">
        <v>87</v>
      </c>
      <c r="BE47" s="13">
        <v>29</v>
      </c>
      <c r="BF47" s="22">
        <v>1</v>
      </c>
      <c r="BG47" s="22">
        <v>2</v>
      </c>
      <c r="BH47" s="22">
        <f t="shared" si="24"/>
        <v>200</v>
      </c>
      <c r="BI47" s="26" t="s">
        <v>86</v>
      </c>
      <c r="BJ47" s="30" t="s">
        <v>87</v>
      </c>
      <c r="BK47" s="13">
        <v>29</v>
      </c>
      <c r="BL47" s="22">
        <v>1</v>
      </c>
      <c r="BM47" s="22">
        <v>2</v>
      </c>
      <c r="BN47" s="22">
        <f t="shared" si="25"/>
        <v>200</v>
      </c>
    </row>
    <row r="48" spans="1:66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4"/>
        <v>15</v>
      </c>
      <c r="E48" s="22">
        <f t="shared" ca="1" si="14"/>
        <v>17</v>
      </c>
      <c r="F48" s="22">
        <f t="shared" ca="1" si="15"/>
        <v>113.33</v>
      </c>
      <c r="G48" s="26" t="s">
        <v>88</v>
      </c>
      <c r="H48" s="30" t="s">
        <v>89</v>
      </c>
      <c r="I48" s="13">
        <v>30</v>
      </c>
      <c r="J48" s="22"/>
      <c r="K48" s="22"/>
      <c r="L48" s="22">
        <f t="shared" si="16"/>
        <v>0</v>
      </c>
      <c r="M48" s="26" t="s">
        <v>88</v>
      </c>
      <c r="N48" s="30" t="s">
        <v>89</v>
      </c>
      <c r="O48" s="13">
        <v>30</v>
      </c>
      <c r="P48" s="22">
        <v>0</v>
      </c>
      <c r="Q48" s="22">
        <v>0</v>
      </c>
      <c r="R48" s="22">
        <f t="shared" si="17"/>
        <v>0</v>
      </c>
      <c r="S48" s="26" t="s">
        <v>88</v>
      </c>
      <c r="T48" s="30" t="s">
        <v>89</v>
      </c>
      <c r="U48" s="13">
        <v>30</v>
      </c>
      <c r="V48" s="22">
        <v>1</v>
      </c>
      <c r="W48" s="22">
        <v>0</v>
      </c>
      <c r="X48" s="22">
        <f t="shared" si="18"/>
        <v>0</v>
      </c>
      <c r="Y48" s="26" t="s">
        <v>88</v>
      </c>
      <c r="Z48" s="30" t="s">
        <v>89</v>
      </c>
      <c r="AA48" s="13">
        <v>30</v>
      </c>
      <c r="AB48" s="22">
        <v>0</v>
      </c>
      <c r="AC48" s="22">
        <v>0</v>
      </c>
      <c r="AD48" s="22">
        <f t="shared" si="19"/>
        <v>0</v>
      </c>
      <c r="AE48" s="26" t="s">
        <v>88</v>
      </c>
      <c r="AF48" s="30" t="s">
        <v>89</v>
      </c>
      <c r="AG48" s="13">
        <v>30</v>
      </c>
      <c r="AH48" s="22">
        <v>1</v>
      </c>
      <c r="AI48" s="22">
        <v>3</v>
      </c>
      <c r="AJ48" s="22">
        <f t="shared" si="20"/>
        <v>300</v>
      </c>
      <c r="AK48" s="26" t="s">
        <v>88</v>
      </c>
      <c r="AL48" s="30" t="s">
        <v>89</v>
      </c>
      <c r="AM48" s="13">
        <v>30</v>
      </c>
      <c r="AN48" s="22">
        <v>7</v>
      </c>
      <c r="AO48" s="22">
        <v>9</v>
      </c>
      <c r="AP48" s="22">
        <f t="shared" si="21"/>
        <v>128.57</v>
      </c>
      <c r="AQ48" s="26" t="s">
        <v>88</v>
      </c>
      <c r="AR48" s="30" t="s">
        <v>89</v>
      </c>
      <c r="AS48" s="13">
        <v>30</v>
      </c>
      <c r="AT48" s="22">
        <v>0</v>
      </c>
      <c r="AU48" s="22">
        <v>0</v>
      </c>
      <c r="AV48" s="22">
        <f t="shared" si="22"/>
        <v>0</v>
      </c>
      <c r="AW48" s="26" t="s">
        <v>88</v>
      </c>
      <c r="AX48" s="30" t="s">
        <v>89</v>
      </c>
      <c r="AY48" s="13">
        <v>30</v>
      </c>
      <c r="AZ48" s="22">
        <v>6</v>
      </c>
      <c r="BA48" s="22">
        <v>4</v>
      </c>
      <c r="BB48" s="22">
        <f t="shared" si="23"/>
        <v>66.67</v>
      </c>
      <c r="BC48" s="26" t="s">
        <v>88</v>
      </c>
      <c r="BD48" s="30" t="s">
        <v>89</v>
      </c>
      <c r="BE48" s="13">
        <v>30</v>
      </c>
      <c r="BF48" s="22">
        <v>0</v>
      </c>
      <c r="BG48" s="22">
        <v>1</v>
      </c>
      <c r="BH48" s="22">
        <f t="shared" si="24"/>
        <v>0</v>
      </c>
      <c r="BI48" s="26" t="s">
        <v>88</v>
      </c>
      <c r="BJ48" s="30" t="s">
        <v>89</v>
      </c>
      <c r="BK48" s="13">
        <v>30</v>
      </c>
      <c r="BL48" s="22">
        <v>0</v>
      </c>
      <c r="BM48" s="22">
        <v>0</v>
      </c>
      <c r="BN48" s="22">
        <f t="shared" si="25"/>
        <v>0</v>
      </c>
    </row>
    <row r="49" spans="1:66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4"/>
        <v>483</v>
      </c>
      <c r="E49" s="22">
        <f t="shared" ca="1" si="14"/>
        <v>187</v>
      </c>
      <c r="F49" s="22">
        <f t="shared" ca="1" si="15"/>
        <v>38.72</v>
      </c>
      <c r="G49" s="26" t="s">
        <v>90</v>
      </c>
      <c r="H49" s="30" t="s">
        <v>91</v>
      </c>
      <c r="I49" s="13">
        <v>31</v>
      </c>
      <c r="J49" s="22"/>
      <c r="K49" s="22"/>
      <c r="L49" s="22">
        <f t="shared" si="16"/>
        <v>0</v>
      </c>
      <c r="M49" s="26" t="s">
        <v>90</v>
      </c>
      <c r="N49" s="30" t="s">
        <v>91</v>
      </c>
      <c r="O49" s="13">
        <v>31</v>
      </c>
      <c r="P49" s="22">
        <v>41</v>
      </c>
      <c r="Q49" s="22">
        <v>17</v>
      </c>
      <c r="R49" s="22">
        <f t="shared" si="17"/>
        <v>41.46</v>
      </c>
      <c r="S49" s="26" t="s">
        <v>90</v>
      </c>
      <c r="T49" s="30" t="s">
        <v>91</v>
      </c>
      <c r="U49" s="13">
        <v>31</v>
      </c>
      <c r="V49" s="22">
        <v>13</v>
      </c>
      <c r="W49" s="22">
        <v>3</v>
      </c>
      <c r="X49" s="22">
        <f t="shared" si="18"/>
        <v>23.08</v>
      </c>
      <c r="Y49" s="26" t="s">
        <v>90</v>
      </c>
      <c r="Z49" s="30" t="s">
        <v>91</v>
      </c>
      <c r="AA49" s="13">
        <v>31</v>
      </c>
      <c r="AB49" s="22">
        <v>0</v>
      </c>
      <c r="AC49" s="22">
        <v>6</v>
      </c>
      <c r="AD49" s="22">
        <f t="shared" si="19"/>
        <v>0</v>
      </c>
      <c r="AE49" s="26" t="s">
        <v>90</v>
      </c>
      <c r="AF49" s="30" t="s">
        <v>91</v>
      </c>
      <c r="AG49" s="13">
        <v>31</v>
      </c>
      <c r="AH49" s="22">
        <v>130</v>
      </c>
      <c r="AI49" s="22">
        <v>41</v>
      </c>
      <c r="AJ49" s="22">
        <f t="shared" si="20"/>
        <v>31.54</v>
      </c>
      <c r="AK49" s="26" t="s">
        <v>90</v>
      </c>
      <c r="AL49" s="30" t="s">
        <v>91</v>
      </c>
      <c r="AM49" s="13">
        <v>31</v>
      </c>
      <c r="AN49" s="22">
        <v>83</v>
      </c>
      <c r="AO49" s="22">
        <v>74</v>
      </c>
      <c r="AP49" s="22">
        <f t="shared" si="21"/>
        <v>89.16</v>
      </c>
      <c r="AQ49" s="26" t="s">
        <v>90</v>
      </c>
      <c r="AR49" s="30" t="s">
        <v>91</v>
      </c>
      <c r="AS49" s="13">
        <v>31</v>
      </c>
      <c r="AT49" s="22">
        <v>48</v>
      </c>
      <c r="AU49" s="22">
        <v>5</v>
      </c>
      <c r="AV49" s="22">
        <f t="shared" si="22"/>
        <v>10.42</v>
      </c>
      <c r="AW49" s="26" t="s">
        <v>90</v>
      </c>
      <c r="AX49" s="30" t="s">
        <v>91</v>
      </c>
      <c r="AY49" s="13">
        <v>31</v>
      </c>
      <c r="AZ49" s="22">
        <v>30</v>
      </c>
      <c r="BA49" s="22">
        <v>7</v>
      </c>
      <c r="BB49" s="22">
        <f t="shared" si="23"/>
        <v>23.33</v>
      </c>
      <c r="BC49" s="26" t="s">
        <v>90</v>
      </c>
      <c r="BD49" s="30" t="s">
        <v>91</v>
      </c>
      <c r="BE49" s="13">
        <v>31</v>
      </c>
      <c r="BF49" s="22">
        <v>108</v>
      </c>
      <c r="BG49" s="22">
        <v>19</v>
      </c>
      <c r="BH49" s="22">
        <f t="shared" si="24"/>
        <v>17.59</v>
      </c>
      <c r="BI49" s="26" t="s">
        <v>90</v>
      </c>
      <c r="BJ49" s="30" t="s">
        <v>91</v>
      </c>
      <c r="BK49" s="13">
        <v>31</v>
      </c>
      <c r="BL49" s="22">
        <v>30</v>
      </c>
      <c r="BM49" s="22">
        <v>15</v>
      </c>
      <c r="BN49" s="22">
        <f t="shared" si="25"/>
        <v>50</v>
      </c>
    </row>
    <row r="50" spans="1:66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4"/>
        <v>438</v>
      </c>
      <c r="E50" s="22">
        <f t="shared" ca="1" si="14"/>
        <v>169</v>
      </c>
      <c r="F50" s="22">
        <f t="shared" ca="1" si="15"/>
        <v>38.58</v>
      </c>
      <c r="G50" s="26" t="s">
        <v>92</v>
      </c>
      <c r="H50" s="30" t="s">
        <v>93</v>
      </c>
      <c r="I50" s="13">
        <v>32</v>
      </c>
      <c r="J50" s="22"/>
      <c r="K50" s="22"/>
      <c r="L50" s="22">
        <f t="shared" si="16"/>
        <v>0</v>
      </c>
      <c r="M50" s="26" t="s">
        <v>92</v>
      </c>
      <c r="N50" s="30" t="s">
        <v>93</v>
      </c>
      <c r="O50" s="13">
        <v>32</v>
      </c>
      <c r="P50" s="22">
        <v>21</v>
      </c>
      <c r="Q50" s="22">
        <v>10</v>
      </c>
      <c r="R50" s="22">
        <f t="shared" si="17"/>
        <v>47.62</v>
      </c>
      <c r="S50" s="26" t="s">
        <v>92</v>
      </c>
      <c r="T50" s="30" t="s">
        <v>93</v>
      </c>
      <c r="U50" s="13">
        <v>32</v>
      </c>
      <c r="V50" s="22">
        <v>9</v>
      </c>
      <c r="W50" s="22">
        <v>3</v>
      </c>
      <c r="X50" s="22">
        <f t="shared" si="18"/>
        <v>33.33</v>
      </c>
      <c r="Y50" s="26" t="s">
        <v>92</v>
      </c>
      <c r="Z50" s="30" t="s">
        <v>93</v>
      </c>
      <c r="AA50" s="13">
        <v>32</v>
      </c>
      <c r="AB50" s="22">
        <v>1</v>
      </c>
      <c r="AC50" s="22">
        <v>8</v>
      </c>
      <c r="AD50" s="22">
        <f t="shared" si="19"/>
        <v>800</v>
      </c>
      <c r="AE50" s="26" t="s">
        <v>92</v>
      </c>
      <c r="AF50" s="30" t="s">
        <v>93</v>
      </c>
      <c r="AG50" s="13">
        <v>32</v>
      </c>
      <c r="AH50" s="22">
        <v>127</v>
      </c>
      <c r="AI50" s="22">
        <v>69</v>
      </c>
      <c r="AJ50" s="22">
        <f t="shared" si="20"/>
        <v>54.33</v>
      </c>
      <c r="AK50" s="26" t="s">
        <v>92</v>
      </c>
      <c r="AL50" s="30" t="s">
        <v>93</v>
      </c>
      <c r="AM50" s="13">
        <v>32</v>
      </c>
      <c r="AN50" s="22">
        <v>52</v>
      </c>
      <c r="AO50" s="22">
        <v>24</v>
      </c>
      <c r="AP50" s="22">
        <f t="shared" si="21"/>
        <v>46.15</v>
      </c>
      <c r="AQ50" s="26" t="s">
        <v>92</v>
      </c>
      <c r="AR50" s="30" t="s">
        <v>93</v>
      </c>
      <c r="AS50" s="13">
        <v>32</v>
      </c>
      <c r="AT50" s="22">
        <v>54</v>
      </c>
      <c r="AU50" s="22">
        <v>13</v>
      </c>
      <c r="AV50" s="22">
        <f t="shared" si="22"/>
        <v>24.07</v>
      </c>
      <c r="AW50" s="26" t="s">
        <v>92</v>
      </c>
      <c r="AX50" s="30" t="s">
        <v>93</v>
      </c>
      <c r="AY50" s="13">
        <v>32</v>
      </c>
      <c r="AZ50" s="22">
        <v>42</v>
      </c>
      <c r="BA50" s="22">
        <v>8</v>
      </c>
      <c r="BB50" s="22">
        <f t="shared" si="23"/>
        <v>19.05</v>
      </c>
      <c r="BC50" s="26" t="s">
        <v>92</v>
      </c>
      <c r="BD50" s="30" t="s">
        <v>93</v>
      </c>
      <c r="BE50" s="13">
        <v>32</v>
      </c>
      <c r="BF50" s="22">
        <v>90</v>
      </c>
      <c r="BG50" s="22">
        <v>12</v>
      </c>
      <c r="BH50" s="22">
        <f t="shared" si="24"/>
        <v>13.33</v>
      </c>
      <c r="BI50" s="26" t="s">
        <v>92</v>
      </c>
      <c r="BJ50" s="30" t="s">
        <v>93</v>
      </c>
      <c r="BK50" s="13">
        <v>32</v>
      </c>
      <c r="BL50" s="22">
        <v>42</v>
      </c>
      <c r="BM50" s="22">
        <v>22</v>
      </c>
      <c r="BN50" s="22">
        <f t="shared" si="25"/>
        <v>52.38</v>
      </c>
    </row>
    <row r="51" spans="1:66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4"/>
        <v>320</v>
      </c>
      <c r="E51" s="22">
        <f t="shared" ca="1" si="14"/>
        <v>133</v>
      </c>
      <c r="F51" s="22">
        <f t="shared" ca="1" si="15"/>
        <v>41.56</v>
      </c>
      <c r="G51" s="26" t="s">
        <v>94</v>
      </c>
      <c r="H51" s="27" t="s">
        <v>95</v>
      </c>
      <c r="I51" s="13">
        <v>33</v>
      </c>
      <c r="J51" s="22"/>
      <c r="K51" s="22"/>
      <c r="L51" s="22">
        <f t="shared" si="16"/>
        <v>0</v>
      </c>
      <c r="M51" s="26" t="s">
        <v>94</v>
      </c>
      <c r="N51" s="27" t="s">
        <v>95</v>
      </c>
      <c r="O51" s="13">
        <v>33</v>
      </c>
      <c r="P51" s="22">
        <v>7</v>
      </c>
      <c r="Q51" s="22">
        <v>20</v>
      </c>
      <c r="R51" s="22">
        <f t="shared" si="17"/>
        <v>285.70999999999998</v>
      </c>
      <c r="S51" s="26" t="s">
        <v>94</v>
      </c>
      <c r="T51" s="27" t="s">
        <v>95</v>
      </c>
      <c r="U51" s="13">
        <v>33</v>
      </c>
      <c r="V51" s="22">
        <v>17</v>
      </c>
      <c r="W51" s="22">
        <v>9</v>
      </c>
      <c r="X51" s="22">
        <f t="shared" si="18"/>
        <v>52.94</v>
      </c>
      <c r="Y51" s="26" t="s">
        <v>94</v>
      </c>
      <c r="Z51" s="27" t="s">
        <v>95</v>
      </c>
      <c r="AA51" s="13">
        <v>33</v>
      </c>
      <c r="AB51" s="22">
        <v>0</v>
      </c>
      <c r="AC51" s="22">
        <v>8</v>
      </c>
      <c r="AD51" s="22">
        <f t="shared" si="19"/>
        <v>0</v>
      </c>
      <c r="AE51" s="26" t="s">
        <v>94</v>
      </c>
      <c r="AF51" s="27" t="s">
        <v>95</v>
      </c>
      <c r="AG51" s="13">
        <v>33</v>
      </c>
      <c r="AH51" s="22">
        <v>48</v>
      </c>
      <c r="AI51" s="22">
        <v>17</v>
      </c>
      <c r="AJ51" s="22">
        <f t="shared" si="20"/>
        <v>35.42</v>
      </c>
      <c r="AK51" s="26" t="s">
        <v>94</v>
      </c>
      <c r="AL51" s="27" t="s">
        <v>95</v>
      </c>
      <c r="AM51" s="13">
        <v>33</v>
      </c>
      <c r="AN51" s="22">
        <v>34</v>
      </c>
      <c r="AO51" s="22">
        <v>35</v>
      </c>
      <c r="AP51" s="22">
        <f t="shared" si="21"/>
        <v>102.94</v>
      </c>
      <c r="AQ51" s="26" t="s">
        <v>94</v>
      </c>
      <c r="AR51" s="27" t="s">
        <v>95</v>
      </c>
      <c r="AS51" s="13">
        <v>33</v>
      </c>
      <c r="AT51" s="22">
        <v>107</v>
      </c>
      <c r="AU51" s="22">
        <v>3</v>
      </c>
      <c r="AV51" s="22">
        <f t="shared" si="22"/>
        <v>2.8</v>
      </c>
      <c r="AW51" s="26" t="s">
        <v>94</v>
      </c>
      <c r="AX51" s="27" t="s">
        <v>95</v>
      </c>
      <c r="AY51" s="13">
        <v>33</v>
      </c>
      <c r="AZ51" s="22">
        <v>39</v>
      </c>
      <c r="BA51" s="22">
        <v>19</v>
      </c>
      <c r="BB51" s="22">
        <f t="shared" si="23"/>
        <v>48.72</v>
      </c>
      <c r="BC51" s="26" t="s">
        <v>94</v>
      </c>
      <c r="BD51" s="27" t="s">
        <v>95</v>
      </c>
      <c r="BE51" s="13">
        <v>33</v>
      </c>
      <c r="BF51" s="22">
        <v>44</v>
      </c>
      <c r="BG51" s="22">
        <v>11</v>
      </c>
      <c r="BH51" s="22">
        <f t="shared" si="24"/>
        <v>25</v>
      </c>
      <c r="BI51" s="26" t="s">
        <v>94</v>
      </c>
      <c r="BJ51" s="27" t="s">
        <v>95</v>
      </c>
      <c r="BK51" s="13">
        <v>33</v>
      </c>
      <c r="BL51" s="22">
        <v>24</v>
      </c>
      <c r="BM51" s="22">
        <v>11</v>
      </c>
      <c r="BN51" s="22">
        <f t="shared" si="25"/>
        <v>45.83</v>
      </c>
    </row>
    <row r="52" spans="1:66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4"/>
        <v>1904</v>
      </c>
      <c r="E52" s="22">
        <f t="shared" ca="1" si="14"/>
        <v>828</v>
      </c>
      <c r="F52" s="22">
        <f t="shared" ca="1" si="15"/>
        <v>43.49</v>
      </c>
      <c r="G52" s="26" t="s">
        <v>96</v>
      </c>
      <c r="H52" s="30" t="s">
        <v>97</v>
      </c>
      <c r="I52" s="13">
        <v>34</v>
      </c>
      <c r="J52" s="22"/>
      <c r="K52" s="22"/>
      <c r="L52" s="22">
        <f t="shared" si="16"/>
        <v>0</v>
      </c>
      <c r="M52" s="26" t="s">
        <v>96</v>
      </c>
      <c r="N52" s="30" t="s">
        <v>97</v>
      </c>
      <c r="O52" s="13">
        <v>34</v>
      </c>
      <c r="P52" s="22">
        <v>57</v>
      </c>
      <c r="Q52" s="22">
        <v>26</v>
      </c>
      <c r="R52" s="22">
        <f t="shared" si="17"/>
        <v>45.61</v>
      </c>
      <c r="S52" s="26" t="s">
        <v>96</v>
      </c>
      <c r="T52" s="30" t="s">
        <v>97</v>
      </c>
      <c r="U52" s="13">
        <v>34</v>
      </c>
      <c r="V52" s="22">
        <v>11</v>
      </c>
      <c r="W52" s="22">
        <v>17</v>
      </c>
      <c r="X52" s="22">
        <f t="shared" si="18"/>
        <v>154.55000000000001</v>
      </c>
      <c r="Y52" s="26" t="s">
        <v>96</v>
      </c>
      <c r="Z52" s="30" t="s">
        <v>97</v>
      </c>
      <c r="AA52" s="13">
        <v>34</v>
      </c>
      <c r="AB52" s="22">
        <v>0</v>
      </c>
      <c r="AC52" s="22">
        <v>54</v>
      </c>
      <c r="AD52" s="22">
        <f t="shared" si="19"/>
        <v>0</v>
      </c>
      <c r="AE52" s="26" t="s">
        <v>96</v>
      </c>
      <c r="AF52" s="30" t="s">
        <v>97</v>
      </c>
      <c r="AG52" s="13">
        <v>34</v>
      </c>
      <c r="AH52" s="22">
        <v>619</v>
      </c>
      <c r="AI52" s="22">
        <v>268</v>
      </c>
      <c r="AJ52" s="22">
        <f t="shared" si="20"/>
        <v>43.3</v>
      </c>
      <c r="AK52" s="26" t="s">
        <v>96</v>
      </c>
      <c r="AL52" s="30" t="s">
        <v>97</v>
      </c>
      <c r="AM52" s="13">
        <v>34</v>
      </c>
      <c r="AN52" s="22">
        <v>306</v>
      </c>
      <c r="AO52" s="22">
        <v>111</v>
      </c>
      <c r="AP52" s="22">
        <f t="shared" si="21"/>
        <v>36.270000000000003</v>
      </c>
      <c r="AQ52" s="26" t="s">
        <v>96</v>
      </c>
      <c r="AR52" s="30" t="s">
        <v>97</v>
      </c>
      <c r="AS52" s="13">
        <v>34</v>
      </c>
      <c r="AT52" s="22">
        <v>305</v>
      </c>
      <c r="AU52" s="22">
        <v>75</v>
      </c>
      <c r="AV52" s="22">
        <f t="shared" si="22"/>
        <v>24.59</v>
      </c>
      <c r="AW52" s="26" t="s">
        <v>96</v>
      </c>
      <c r="AX52" s="30" t="s">
        <v>97</v>
      </c>
      <c r="AY52" s="13">
        <v>34</v>
      </c>
      <c r="AZ52" s="22">
        <v>435</v>
      </c>
      <c r="BA52" s="22">
        <v>195</v>
      </c>
      <c r="BB52" s="22">
        <f t="shared" si="23"/>
        <v>44.83</v>
      </c>
      <c r="BC52" s="26" t="s">
        <v>96</v>
      </c>
      <c r="BD52" s="30" t="s">
        <v>97</v>
      </c>
      <c r="BE52" s="13">
        <v>34</v>
      </c>
      <c r="BF52" s="22">
        <v>151</v>
      </c>
      <c r="BG52" s="22">
        <v>69</v>
      </c>
      <c r="BH52" s="22">
        <f t="shared" si="24"/>
        <v>45.7</v>
      </c>
      <c r="BI52" s="26" t="s">
        <v>96</v>
      </c>
      <c r="BJ52" s="30" t="s">
        <v>97</v>
      </c>
      <c r="BK52" s="13">
        <v>34</v>
      </c>
      <c r="BL52" s="22">
        <v>20</v>
      </c>
      <c r="BM52" s="22">
        <v>13</v>
      </c>
      <c r="BN52" s="22">
        <f t="shared" si="25"/>
        <v>65</v>
      </c>
    </row>
    <row r="53" spans="1:66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4"/>
        <v>11</v>
      </c>
      <c r="E53" s="22">
        <f t="shared" ca="1" si="14"/>
        <v>19</v>
      </c>
      <c r="F53" s="22">
        <f t="shared" ca="1" si="15"/>
        <v>172.73</v>
      </c>
      <c r="G53" s="20" t="s">
        <v>98</v>
      </c>
      <c r="H53" s="28" t="s">
        <v>99</v>
      </c>
      <c r="I53" s="13">
        <v>35</v>
      </c>
      <c r="J53" s="22"/>
      <c r="K53" s="22"/>
      <c r="L53" s="22">
        <f t="shared" si="16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0</v>
      </c>
      <c r="R53" s="22">
        <f t="shared" si="17"/>
        <v>0</v>
      </c>
      <c r="S53" s="20" t="s">
        <v>98</v>
      </c>
      <c r="T53" s="28" t="s">
        <v>99</v>
      </c>
      <c r="U53" s="13">
        <v>35</v>
      </c>
      <c r="V53" s="22">
        <v>0</v>
      </c>
      <c r="W53" s="22">
        <v>0</v>
      </c>
      <c r="X53" s="22">
        <f t="shared" si="18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19"/>
        <v>0</v>
      </c>
      <c r="AE53" s="20" t="s">
        <v>98</v>
      </c>
      <c r="AF53" s="28" t="s">
        <v>99</v>
      </c>
      <c r="AG53" s="13">
        <v>35</v>
      </c>
      <c r="AH53" s="22">
        <v>0</v>
      </c>
      <c r="AI53" s="22">
        <v>0</v>
      </c>
      <c r="AJ53" s="22">
        <f t="shared" si="20"/>
        <v>0</v>
      </c>
      <c r="AK53" s="20" t="s">
        <v>98</v>
      </c>
      <c r="AL53" s="28" t="s">
        <v>99</v>
      </c>
      <c r="AM53" s="13">
        <v>35</v>
      </c>
      <c r="AN53" s="22">
        <v>0</v>
      </c>
      <c r="AO53" s="22">
        <v>0</v>
      </c>
      <c r="AP53" s="22">
        <f t="shared" si="21"/>
        <v>0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0</v>
      </c>
      <c r="AV53" s="22">
        <f t="shared" si="22"/>
        <v>0</v>
      </c>
      <c r="AW53" s="20" t="s">
        <v>98</v>
      </c>
      <c r="AX53" s="28" t="s">
        <v>99</v>
      </c>
      <c r="AY53" s="13">
        <v>35</v>
      </c>
      <c r="AZ53" s="22">
        <v>5</v>
      </c>
      <c r="BA53" s="22">
        <v>17</v>
      </c>
      <c r="BB53" s="22">
        <f t="shared" si="23"/>
        <v>340</v>
      </c>
      <c r="BC53" s="20" t="s">
        <v>98</v>
      </c>
      <c r="BD53" s="28" t="s">
        <v>99</v>
      </c>
      <c r="BE53" s="13">
        <v>35</v>
      </c>
      <c r="BF53" s="22">
        <v>0</v>
      </c>
      <c r="BG53" s="22">
        <v>0</v>
      </c>
      <c r="BH53" s="22">
        <f t="shared" si="24"/>
        <v>0</v>
      </c>
      <c r="BI53" s="20" t="s">
        <v>98</v>
      </c>
      <c r="BJ53" s="28" t="s">
        <v>99</v>
      </c>
      <c r="BK53" s="13">
        <v>35</v>
      </c>
      <c r="BL53" s="22">
        <v>6</v>
      </c>
      <c r="BM53" s="22">
        <v>2</v>
      </c>
      <c r="BN53" s="22">
        <f t="shared" si="25"/>
        <v>33.33</v>
      </c>
    </row>
    <row r="54" spans="1:66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4"/>
        <v>24</v>
      </c>
      <c r="E54" s="22">
        <f t="shared" ca="1" si="14"/>
        <v>36</v>
      </c>
      <c r="F54" s="22">
        <f t="shared" ca="1" si="15"/>
        <v>150</v>
      </c>
      <c r="G54" s="20" t="s">
        <v>100</v>
      </c>
      <c r="H54" s="28" t="s">
        <v>101</v>
      </c>
      <c r="I54" s="13">
        <v>36</v>
      </c>
      <c r="J54" s="22"/>
      <c r="K54" s="22"/>
      <c r="L54" s="22">
        <f t="shared" si="16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7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18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19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20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21"/>
        <v>0</v>
      </c>
      <c r="AQ54" s="20" t="s">
        <v>100</v>
      </c>
      <c r="AR54" s="28" t="s">
        <v>101</v>
      </c>
      <c r="AS54" s="13">
        <v>36</v>
      </c>
      <c r="AT54" s="22">
        <v>23</v>
      </c>
      <c r="AU54" s="22">
        <v>36</v>
      </c>
      <c r="AV54" s="22">
        <f t="shared" si="22"/>
        <v>156.52000000000001</v>
      </c>
      <c r="AW54" s="20" t="s">
        <v>100</v>
      </c>
      <c r="AX54" s="28" t="s">
        <v>101</v>
      </c>
      <c r="AY54" s="13">
        <v>36</v>
      </c>
      <c r="AZ54" s="22">
        <v>1</v>
      </c>
      <c r="BA54" s="22">
        <v>0</v>
      </c>
      <c r="BB54" s="22">
        <f t="shared" si="23"/>
        <v>0</v>
      </c>
      <c r="BC54" s="20" t="s">
        <v>100</v>
      </c>
      <c r="BD54" s="28" t="s">
        <v>101</v>
      </c>
      <c r="BE54" s="13">
        <v>36</v>
      </c>
      <c r="BF54" s="22">
        <v>0</v>
      </c>
      <c r="BG54" s="22">
        <v>0</v>
      </c>
      <c r="BH54" s="22">
        <f t="shared" si="24"/>
        <v>0</v>
      </c>
      <c r="BI54" s="20" t="s">
        <v>100</v>
      </c>
      <c r="BJ54" s="28" t="s">
        <v>101</v>
      </c>
      <c r="BK54" s="13">
        <v>36</v>
      </c>
      <c r="BL54" s="22">
        <v>0</v>
      </c>
      <c r="BM54" s="22">
        <v>0</v>
      </c>
      <c r="BN54" s="22">
        <f t="shared" si="25"/>
        <v>0</v>
      </c>
    </row>
    <row r="55" spans="1:66" ht="19.350000000000001" customHeight="1" x14ac:dyDescent="0.25">
      <c r="A55" s="23"/>
      <c r="B55" s="24" t="s">
        <v>102</v>
      </c>
      <c r="C55" s="18" t="s">
        <v>12</v>
      </c>
      <c r="D55" s="18"/>
      <c r="E55" s="18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  <c r="BC55" s="23"/>
      <c r="BD55" s="24" t="s">
        <v>102</v>
      </c>
      <c r="BE55" s="18" t="s">
        <v>12</v>
      </c>
      <c r="BF55" s="25"/>
      <c r="BG55" s="25"/>
      <c r="BH55" s="19"/>
      <c r="BI55" s="23"/>
      <c r="BJ55" s="24" t="s">
        <v>102</v>
      </c>
      <c r="BK55" s="18" t="s">
        <v>12</v>
      </c>
      <c r="BL55" s="25"/>
      <c r="BM55" s="25"/>
      <c r="BN55" s="19"/>
    </row>
    <row r="56" spans="1:66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SUM(OFFSET(D56,0,6),OFFSET(D56,0,12),OFFSET(D56,0,18),OFFSET(D56,0,24),OFFSET(D56,0,30),OFFSET(D56,0,36),OFFSET(D56,0,42),OFFSET(D56,0,48),OFFSET(D56,0,54),OFFSET(D56,0,60))</f>
        <v>9</v>
      </c>
      <c r="E56" s="22">
        <f ca="1">SUM(OFFSET(E56,0,6),OFFSET(E56,0,12),OFFSET(E56,0,18),OFFSET(E56,0,24),OFFSET(E56,0,30),OFFSET(E56,0,36),OFFSET(E56,0,42),OFFSET(E56,0,48),OFFSET(E56,0,54),OFFSET(E56,0,60))</f>
        <v>36</v>
      </c>
      <c r="F56" s="22">
        <f ca="1">IF(D56, ROUND(E56/D56*100, 2),0)</f>
        <v>400</v>
      </c>
      <c r="G56" s="26" t="s">
        <v>103</v>
      </c>
      <c r="H56" s="30" t="s">
        <v>104</v>
      </c>
      <c r="I56" s="13">
        <v>37</v>
      </c>
      <c r="J56" s="22"/>
      <c r="K56" s="22"/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9</v>
      </c>
      <c r="AU56" s="22">
        <v>36</v>
      </c>
      <c r="AV56" s="22">
        <f>IF(AT56, ROUND(AU56/AT56*100, 2),0)</f>
        <v>400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  <c r="BC56" s="26" t="s">
        <v>103</v>
      </c>
      <c r="BD56" s="30" t="s">
        <v>104</v>
      </c>
      <c r="BE56" s="13">
        <v>37</v>
      </c>
      <c r="BF56" s="22">
        <v>0</v>
      </c>
      <c r="BG56" s="22">
        <v>0</v>
      </c>
      <c r="BH56" s="22">
        <f>IF(BF56, ROUND(BG56/BF56*100, 2),0)</f>
        <v>0</v>
      </c>
      <c r="BI56" s="26" t="s">
        <v>103</v>
      </c>
      <c r="BJ56" s="30" t="s">
        <v>104</v>
      </c>
      <c r="BK56" s="13">
        <v>37</v>
      </c>
      <c r="BL56" s="22">
        <v>0</v>
      </c>
      <c r="BM56" s="22">
        <v>0</v>
      </c>
      <c r="BN56" s="22">
        <f>IF(BL56, ROUND(BM56/BL56*100, 2),0)</f>
        <v>0</v>
      </c>
    </row>
    <row r="57" spans="1:66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SUM(OFFSET(D57,0,6),OFFSET(D57,0,12),OFFSET(D57,0,18),OFFSET(D57,0,24),OFFSET(D57,0,30),OFFSET(D57,0,36),OFFSET(D57,0,42),OFFSET(D57,0,48),OFFSET(D57,0,54),OFFSET(D57,0,60))</f>
        <v>4025</v>
      </c>
      <c r="E57" s="22">
        <f ca="1">SUM(OFFSET(E57,0,6),OFFSET(E57,0,12),OFFSET(E57,0,18),OFFSET(E57,0,24),OFFSET(E57,0,30),OFFSET(E57,0,36),OFFSET(E57,0,42),OFFSET(E57,0,48),OFFSET(E57,0,54),OFFSET(E57,0,60))</f>
        <v>1472</v>
      </c>
      <c r="F57" s="22">
        <f ca="1">IF(D57, ROUND(E57/D57*100, 2),0)</f>
        <v>36.57</v>
      </c>
      <c r="G57" s="20" t="s">
        <v>105</v>
      </c>
      <c r="H57" s="28" t="s">
        <v>106</v>
      </c>
      <c r="I57" s="13">
        <v>38</v>
      </c>
      <c r="J57" s="22"/>
      <c r="K57" s="22"/>
      <c r="L57" s="22">
        <f>IF(J57, ROUND(K57/J57*100, 2),0)</f>
        <v>0</v>
      </c>
      <c r="M57" s="20" t="s">
        <v>105</v>
      </c>
      <c r="N57" s="28" t="s">
        <v>106</v>
      </c>
      <c r="O57" s="13">
        <v>38</v>
      </c>
      <c r="P57" s="22">
        <v>90</v>
      </c>
      <c r="Q57" s="22">
        <v>70</v>
      </c>
      <c r="R57" s="22">
        <f>IF(P57, ROUND(Q57/P57*100, 2),0)</f>
        <v>77.78</v>
      </c>
      <c r="S57" s="20" t="s">
        <v>105</v>
      </c>
      <c r="T57" s="28" t="s">
        <v>106</v>
      </c>
      <c r="U57" s="13">
        <v>38</v>
      </c>
      <c r="V57" s="22">
        <v>114</v>
      </c>
      <c r="W57" s="22">
        <v>42</v>
      </c>
      <c r="X57" s="22">
        <f>IF(V57, ROUND(W57/V57*100, 2),0)</f>
        <v>36.840000000000003</v>
      </c>
      <c r="Y57" s="20" t="s">
        <v>105</v>
      </c>
      <c r="Z57" s="28" t="s">
        <v>106</v>
      </c>
      <c r="AA57" s="13">
        <v>38</v>
      </c>
      <c r="AB57" s="22">
        <v>890</v>
      </c>
      <c r="AC57" s="22">
        <v>99</v>
      </c>
      <c r="AD57" s="22">
        <f>IF(AB57, ROUND(AC57/AB57*100, 2),0)</f>
        <v>11.12</v>
      </c>
      <c r="AE57" s="20" t="s">
        <v>105</v>
      </c>
      <c r="AF57" s="28" t="s">
        <v>106</v>
      </c>
      <c r="AG57" s="13">
        <v>38</v>
      </c>
      <c r="AH57" s="22">
        <v>707</v>
      </c>
      <c r="AI57" s="22">
        <v>335</v>
      </c>
      <c r="AJ57" s="22">
        <f>IF(AH57, ROUND(AI57/AH57*100, 2),0)</f>
        <v>47.38</v>
      </c>
      <c r="AK57" s="20" t="s">
        <v>105</v>
      </c>
      <c r="AL57" s="28" t="s">
        <v>106</v>
      </c>
      <c r="AM57" s="13">
        <v>38</v>
      </c>
      <c r="AN57" s="22">
        <v>635</v>
      </c>
      <c r="AO57" s="22">
        <v>301</v>
      </c>
      <c r="AP57" s="22">
        <f>IF(AN57, ROUND(AO57/AN57*100, 2),0)</f>
        <v>47.4</v>
      </c>
      <c r="AQ57" s="20" t="s">
        <v>105</v>
      </c>
      <c r="AR57" s="28" t="s">
        <v>106</v>
      </c>
      <c r="AS57" s="13">
        <v>38</v>
      </c>
      <c r="AT57" s="22">
        <v>574</v>
      </c>
      <c r="AU57" s="22">
        <v>177</v>
      </c>
      <c r="AV57" s="22">
        <f>IF(AT57, ROUND(AU57/AT57*100, 2),0)</f>
        <v>30.84</v>
      </c>
      <c r="AW57" s="20" t="s">
        <v>105</v>
      </c>
      <c r="AX57" s="28" t="s">
        <v>106</v>
      </c>
      <c r="AY57" s="13">
        <v>38</v>
      </c>
      <c r="AZ57" s="22">
        <v>561</v>
      </c>
      <c r="BA57" s="22">
        <v>212</v>
      </c>
      <c r="BB57" s="22">
        <f>IF(AZ57, ROUND(BA57/AZ57*100, 2),0)</f>
        <v>37.79</v>
      </c>
      <c r="BC57" s="20" t="s">
        <v>105</v>
      </c>
      <c r="BD57" s="28" t="s">
        <v>106</v>
      </c>
      <c r="BE57" s="13">
        <v>38</v>
      </c>
      <c r="BF57" s="22">
        <v>327</v>
      </c>
      <c r="BG57" s="22">
        <v>124</v>
      </c>
      <c r="BH57" s="22">
        <f>IF(BF57, ROUND(BG57/BF57*100, 2),0)</f>
        <v>37.92</v>
      </c>
      <c r="BI57" s="20" t="s">
        <v>105</v>
      </c>
      <c r="BJ57" s="28" t="s">
        <v>106</v>
      </c>
      <c r="BK57" s="13">
        <v>38</v>
      </c>
      <c r="BL57" s="22">
        <v>127</v>
      </c>
      <c r="BM57" s="22">
        <v>112</v>
      </c>
      <c r="BN57" s="22">
        <f>IF(BL57, ROUND(BM57/BL57*100, 2),0)</f>
        <v>88.19</v>
      </c>
    </row>
    <row r="58" spans="1:66" ht="16.899999999999999" customHeight="1" x14ac:dyDescent="0.25">
      <c r="A58" s="16" t="s">
        <v>107</v>
      </c>
      <c r="B58" s="17" t="s">
        <v>108</v>
      </c>
      <c r="C58" s="18" t="s">
        <v>12</v>
      </c>
      <c r="D58" s="18"/>
      <c r="E58" s="18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  <c r="BC58" s="16" t="s">
        <v>107</v>
      </c>
      <c r="BD58" s="17" t="s">
        <v>108</v>
      </c>
      <c r="BE58" s="18" t="s">
        <v>12</v>
      </c>
      <c r="BF58" s="25"/>
      <c r="BG58" s="25"/>
      <c r="BH58" s="19"/>
      <c r="BI58" s="16" t="s">
        <v>107</v>
      </c>
      <c r="BJ58" s="17" t="s">
        <v>108</v>
      </c>
      <c r="BK58" s="18" t="s">
        <v>12</v>
      </c>
      <c r="BL58" s="25"/>
      <c r="BM58" s="25"/>
      <c r="BN58" s="19"/>
    </row>
    <row r="59" spans="1:66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SUM(OFFSET(D59,0,6),OFFSET(D59,0,12),OFFSET(D59,0,18),OFFSET(D59,0,24),OFFSET(D59,0,30),OFFSET(D59,0,36),OFFSET(D59,0,42),OFFSET(D59,0,48),OFFSET(D59,0,54),OFFSET(D59,0,60))</f>
        <v>9690</v>
      </c>
      <c r="E59" s="22">
        <f ca="1">SUM(OFFSET(E59,0,6),OFFSET(E59,0,12),OFFSET(E59,0,18),OFFSET(E59,0,24),OFFSET(E59,0,30),OFFSET(E59,0,36),OFFSET(E59,0,42),OFFSET(E59,0,48),OFFSET(E59,0,54),OFFSET(E59,0,60))</f>
        <v>2949</v>
      </c>
      <c r="F59" s="22">
        <f ca="1">IF(D59, ROUND(E59/D59*100, 2),0)</f>
        <v>30.43</v>
      </c>
      <c r="G59" s="20" t="s">
        <v>109</v>
      </c>
      <c r="H59" s="21" t="s">
        <v>110</v>
      </c>
      <c r="I59" s="13">
        <v>39</v>
      </c>
      <c r="J59" s="31"/>
      <c r="K59" s="31"/>
      <c r="L59" s="22">
        <f>IF(J59, ROUND(K59/J59*100, 2),0)</f>
        <v>0</v>
      </c>
      <c r="M59" s="20" t="s">
        <v>109</v>
      </c>
      <c r="N59" s="21" t="s">
        <v>110</v>
      </c>
      <c r="O59" s="13">
        <v>39</v>
      </c>
      <c r="P59" s="31">
        <v>246</v>
      </c>
      <c r="Q59" s="31">
        <v>181</v>
      </c>
      <c r="R59" s="22">
        <f>IF(P59, ROUND(Q59/P59*100, 2),0)</f>
        <v>73.58</v>
      </c>
      <c r="S59" s="20" t="s">
        <v>109</v>
      </c>
      <c r="T59" s="21" t="s">
        <v>110</v>
      </c>
      <c r="U59" s="13">
        <v>39</v>
      </c>
      <c r="V59" s="31">
        <v>314</v>
      </c>
      <c r="W59" s="31">
        <v>80</v>
      </c>
      <c r="X59" s="22">
        <f>IF(V59, ROUND(W59/V59*100, 2),0)</f>
        <v>25.48</v>
      </c>
      <c r="Y59" s="20" t="s">
        <v>109</v>
      </c>
      <c r="Z59" s="21" t="s">
        <v>110</v>
      </c>
      <c r="AA59" s="13">
        <v>39</v>
      </c>
      <c r="AB59" s="31">
        <v>2106</v>
      </c>
      <c r="AC59" s="31">
        <v>278</v>
      </c>
      <c r="AD59" s="22">
        <f>IF(AB59, ROUND(AC59/AB59*100, 2),0)</f>
        <v>13.2</v>
      </c>
      <c r="AE59" s="20" t="s">
        <v>109</v>
      </c>
      <c r="AF59" s="21" t="s">
        <v>110</v>
      </c>
      <c r="AG59" s="13">
        <v>39</v>
      </c>
      <c r="AH59" s="31">
        <v>1530</v>
      </c>
      <c r="AI59" s="31">
        <v>504</v>
      </c>
      <c r="AJ59" s="22">
        <f>IF(AH59, ROUND(AI59/AH59*100, 2),0)</f>
        <v>32.94</v>
      </c>
      <c r="AK59" s="20" t="s">
        <v>109</v>
      </c>
      <c r="AL59" s="21" t="s">
        <v>110</v>
      </c>
      <c r="AM59" s="13">
        <v>39</v>
      </c>
      <c r="AN59" s="31">
        <v>1258</v>
      </c>
      <c r="AO59" s="31">
        <v>805</v>
      </c>
      <c r="AP59" s="22">
        <f>IF(AN59, ROUND(AO59/AN59*100, 2),0)</f>
        <v>63.99</v>
      </c>
      <c r="AQ59" s="20" t="s">
        <v>109</v>
      </c>
      <c r="AR59" s="21" t="s">
        <v>110</v>
      </c>
      <c r="AS59" s="13">
        <v>39</v>
      </c>
      <c r="AT59" s="31">
        <v>1309</v>
      </c>
      <c r="AU59" s="31">
        <v>352</v>
      </c>
      <c r="AV59" s="22">
        <f>IF(AT59, ROUND(AU59/AT59*100, 2),0)</f>
        <v>26.89</v>
      </c>
      <c r="AW59" s="20" t="s">
        <v>109</v>
      </c>
      <c r="AX59" s="21" t="s">
        <v>110</v>
      </c>
      <c r="AY59" s="13">
        <v>39</v>
      </c>
      <c r="AZ59" s="31">
        <v>1371</v>
      </c>
      <c r="BA59" s="31">
        <v>370</v>
      </c>
      <c r="BB59" s="22">
        <f>IF(AZ59, ROUND(BA59/AZ59*100, 2),0)</f>
        <v>26.99</v>
      </c>
      <c r="BC59" s="20" t="s">
        <v>109</v>
      </c>
      <c r="BD59" s="21" t="s">
        <v>110</v>
      </c>
      <c r="BE59" s="13">
        <v>39</v>
      </c>
      <c r="BF59" s="31">
        <v>1246</v>
      </c>
      <c r="BG59" s="31">
        <v>225</v>
      </c>
      <c r="BH59" s="22">
        <f>IF(BF59, ROUND(BG59/BF59*100, 2),0)</f>
        <v>18.059999999999999</v>
      </c>
      <c r="BI59" s="20" t="s">
        <v>109</v>
      </c>
      <c r="BJ59" s="21" t="s">
        <v>110</v>
      </c>
      <c r="BK59" s="13">
        <v>39</v>
      </c>
      <c r="BL59" s="31">
        <v>310</v>
      </c>
      <c r="BM59" s="31">
        <v>154</v>
      </c>
      <c r="BN59" s="22">
        <f>IF(BL59, ROUND(BM59/BL59*100, 2),0)</f>
        <v>49.68</v>
      </c>
    </row>
    <row r="60" spans="1:66" ht="19.350000000000001" customHeight="1" x14ac:dyDescent="0.25">
      <c r="A60" s="23"/>
      <c r="B60" s="24" t="s">
        <v>111</v>
      </c>
      <c r="C60" s="18" t="s">
        <v>12</v>
      </c>
      <c r="D60" s="18"/>
      <c r="E60" s="18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  <c r="BC60" s="23"/>
      <c r="BD60" s="24" t="s">
        <v>111</v>
      </c>
      <c r="BE60" s="18" t="s">
        <v>12</v>
      </c>
      <c r="BF60" s="25"/>
      <c r="BG60" s="25"/>
      <c r="BH60" s="19"/>
      <c r="BI60" s="23"/>
      <c r="BJ60" s="24" t="s">
        <v>111</v>
      </c>
      <c r="BK60" s="18" t="s">
        <v>12</v>
      </c>
      <c r="BL60" s="25"/>
      <c r="BM60" s="25"/>
      <c r="BN60" s="19"/>
    </row>
    <row r="61" spans="1:66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SUM(OFFSET(D61,0,6),OFFSET(D61,0,12),OFFSET(D61,0,18),OFFSET(D61,0,24),OFFSET(D61,0,30),OFFSET(D61,0,36),OFFSET(D61,0,42),OFFSET(D61,0,48),OFFSET(D61,0,54),OFFSET(D61,0,60))</f>
        <v>800</v>
      </c>
      <c r="E61" s="22">
        <f ca="1">SUM(OFFSET(E61,0,6),OFFSET(E61,0,12),OFFSET(E61,0,18),OFFSET(E61,0,24),OFFSET(E61,0,30),OFFSET(E61,0,36),OFFSET(E61,0,42),OFFSET(E61,0,48),OFFSET(E61,0,54),OFFSET(E61,0,60))</f>
        <v>189</v>
      </c>
      <c r="F61" s="22">
        <f ca="1">IF(D61, ROUND(E61/D61*100, 2),0)</f>
        <v>23.63</v>
      </c>
      <c r="G61" s="26" t="s">
        <v>112</v>
      </c>
      <c r="H61" s="27" t="s">
        <v>113</v>
      </c>
      <c r="I61" s="13">
        <v>40</v>
      </c>
      <c r="J61" s="31"/>
      <c r="K61" s="31"/>
      <c r="L61" s="22">
        <f>IF(J61, ROUND(K61/J61*100, 2),0)</f>
        <v>0</v>
      </c>
      <c r="M61" s="26" t="s">
        <v>112</v>
      </c>
      <c r="N61" s="27" t="s">
        <v>113</v>
      </c>
      <c r="O61" s="13">
        <v>40</v>
      </c>
      <c r="P61" s="31">
        <v>15</v>
      </c>
      <c r="Q61" s="31">
        <v>2</v>
      </c>
      <c r="R61" s="22">
        <f>IF(P61, ROUND(Q61/P61*100, 2),0)</f>
        <v>13.33</v>
      </c>
      <c r="S61" s="26" t="s">
        <v>112</v>
      </c>
      <c r="T61" s="27" t="s">
        <v>113</v>
      </c>
      <c r="U61" s="13">
        <v>40</v>
      </c>
      <c r="V61" s="31">
        <v>21</v>
      </c>
      <c r="W61" s="31">
        <v>2</v>
      </c>
      <c r="X61" s="22">
        <f>IF(V61, ROUND(W61/V61*100, 2),0)</f>
        <v>9.52</v>
      </c>
      <c r="Y61" s="26" t="s">
        <v>112</v>
      </c>
      <c r="Z61" s="27" t="s">
        <v>113</v>
      </c>
      <c r="AA61" s="13">
        <v>40</v>
      </c>
      <c r="AB61" s="31">
        <v>166</v>
      </c>
      <c r="AC61" s="31">
        <v>20</v>
      </c>
      <c r="AD61" s="22">
        <f>IF(AB61, ROUND(AC61/AB61*100, 2),0)</f>
        <v>12.05</v>
      </c>
      <c r="AE61" s="26" t="s">
        <v>112</v>
      </c>
      <c r="AF61" s="27" t="s">
        <v>113</v>
      </c>
      <c r="AG61" s="13">
        <v>40</v>
      </c>
      <c r="AH61" s="31">
        <v>66</v>
      </c>
      <c r="AI61" s="31">
        <v>26</v>
      </c>
      <c r="AJ61" s="22">
        <f>IF(AH61, ROUND(AI61/AH61*100, 2),0)</f>
        <v>39.39</v>
      </c>
      <c r="AK61" s="26" t="s">
        <v>112</v>
      </c>
      <c r="AL61" s="27" t="s">
        <v>113</v>
      </c>
      <c r="AM61" s="13">
        <v>40</v>
      </c>
      <c r="AN61" s="31">
        <v>74</v>
      </c>
      <c r="AO61" s="31">
        <v>36</v>
      </c>
      <c r="AP61" s="22">
        <f>IF(AN61, ROUND(AO61/AN61*100, 2),0)</f>
        <v>48.65</v>
      </c>
      <c r="AQ61" s="26" t="s">
        <v>112</v>
      </c>
      <c r="AR61" s="27" t="s">
        <v>113</v>
      </c>
      <c r="AS61" s="13">
        <v>40</v>
      </c>
      <c r="AT61" s="31">
        <v>124</v>
      </c>
      <c r="AU61" s="31">
        <v>14</v>
      </c>
      <c r="AV61" s="22">
        <f>IF(AT61, ROUND(AU61/AT61*100, 2),0)</f>
        <v>11.29</v>
      </c>
      <c r="AW61" s="26" t="s">
        <v>112</v>
      </c>
      <c r="AX61" s="27" t="s">
        <v>113</v>
      </c>
      <c r="AY61" s="13">
        <v>40</v>
      </c>
      <c r="AZ61" s="31">
        <v>73</v>
      </c>
      <c r="BA61" s="31">
        <v>48</v>
      </c>
      <c r="BB61" s="22">
        <f>IF(AZ61, ROUND(BA61/AZ61*100, 2),0)</f>
        <v>65.75</v>
      </c>
      <c r="BC61" s="26" t="s">
        <v>112</v>
      </c>
      <c r="BD61" s="27" t="s">
        <v>113</v>
      </c>
      <c r="BE61" s="13">
        <v>40</v>
      </c>
      <c r="BF61" s="31">
        <v>241</v>
      </c>
      <c r="BG61" s="31">
        <v>28</v>
      </c>
      <c r="BH61" s="22">
        <f>IF(BF61, ROUND(BG61/BF61*100, 2),0)</f>
        <v>11.62</v>
      </c>
      <c r="BI61" s="26" t="s">
        <v>112</v>
      </c>
      <c r="BJ61" s="27" t="s">
        <v>113</v>
      </c>
      <c r="BK61" s="13">
        <v>40</v>
      </c>
      <c r="BL61" s="31">
        <v>20</v>
      </c>
      <c r="BM61" s="31">
        <v>13</v>
      </c>
      <c r="BN61" s="22">
        <f>IF(BL61, ROUND(BM61/BL61*100, 2),0)</f>
        <v>65</v>
      </c>
    </row>
    <row r="62" spans="1:66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SUM(OFFSET(D62,0,6),OFFSET(D62,0,12),OFFSET(D62,0,18),OFFSET(D62,0,24),OFFSET(D62,0,30),OFFSET(D62,0,36),OFFSET(D62,0,42),OFFSET(D62,0,48),OFFSET(D62,0,54),OFFSET(D62,0,60))</f>
        <v>8890</v>
      </c>
      <c r="E62" s="22">
        <f ca="1">SUM(OFFSET(E62,0,6),OFFSET(E62,0,12),OFFSET(E62,0,18),OFFSET(E62,0,24),OFFSET(E62,0,30),OFFSET(E62,0,36),OFFSET(E62,0,42),OFFSET(E62,0,48),OFFSET(E62,0,54),OFFSET(E62,0,60))</f>
        <v>2760</v>
      </c>
      <c r="F62" s="22">
        <f ca="1">IF(D62, ROUND(E62/D62*100, 2),0)</f>
        <v>31.05</v>
      </c>
      <c r="G62" s="26" t="s">
        <v>114</v>
      </c>
      <c r="H62" s="30" t="s">
        <v>115</v>
      </c>
      <c r="I62" s="13">
        <v>41</v>
      </c>
      <c r="J62" s="31"/>
      <c r="K62" s="31"/>
      <c r="L62" s="22">
        <f>IF(J62, ROUND(K62/J62*100, 2),0)</f>
        <v>0</v>
      </c>
      <c r="M62" s="26" t="s">
        <v>114</v>
      </c>
      <c r="N62" s="30" t="s">
        <v>115</v>
      </c>
      <c r="O62" s="13">
        <v>41</v>
      </c>
      <c r="P62" s="31">
        <v>231</v>
      </c>
      <c r="Q62" s="31">
        <v>179</v>
      </c>
      <c r="R62" s="22">
        <f>IF(P62, ROUND(Q62/P62*100, 2),0)</f>
        <v>77.489999999999995</v>
      </c>
      <c r="S62" s="26" t="s">
        <v>114</v>
      </c>
      <c r="T62" s="30" t="s">
        <v>115</v>
      </c>
      <c r="U62" s="13">
        <v>41</v>
      </c>
      <c r="V62" s="31">
        <v>293</v>
      </c>
      <c r="W62" s="31">
        <v>78</v>
      </c>
      <c r="X62" s="22">
        <f>IF(V62, ROUND(W62/V62*100, 2),0)</f>
        <v>26.62</v>
      </c>
      <c r="Y62" s="26" t="s">
        <v>114</v>
      </c>
      <c r="Z62" s="30" t="s">
        <v>115</v>
      </c>
      <c r="AA62" s="13">
        <v>41</v>
      </c>
      <c r="AB62" s="31">
        <v>1940</v>
      </c>
      <c r="AC62" s="31">
        <v>258</v>
      </c>
      <c r="AD62" s="22">
        <f>IF(AB62, ROUND(AC62/AB62*100, 2),0)</f>
        <v>13.3</v>
      </c>
      <c r="AE62" s="26" t="s">
        <v>114</v>
      </c>
      <c r="AF62" s="30" t="s">
        <v>115</v>
      </c>
      <c r="AG62" s="13">
        <v>41</v>
      </c>
      <c r="AH62" s="31">
        <v>1464</v>
      </c>
      <c r="AI62" s="31">
        <v>478</v>
      </c>
      <c r="AJ62" s="22">
        <f>IF(AH62, ROUND(AI62/AH62*100, 2),0)</f>
        <v>32.65</v>
      </c>
      <c r="AK62" s="26" t="s">
        <v>114</v>
      </c>
      <c r="AL62" s="30" t="s">
        <v>115</v>
      </c>
      <c r="AM62" s="13">
        <v>41</v>
      </c>
      <c r="AN62" s="31">
        <v>1184</v>
      </c>
      <c r="AO62" s="31">
        <v>769</v>
      </c>
      <c r="AP62" s="22">
        <f>IF(AN62, ROUND(AO62/AN62*100, 2),0)</f>
        <v>64.95</v>
      </c>
      <c r="AQ62" s="26" t="s">
        <v>114</v>
      </c>
      <c r="AR62" s="30" t="s">
        <v>115</v>
      </c>
      <c r="AS62" s="13">
        <v>41</v>
      </c>
      <c r="AT62" s="31">
        <v>1185</v>
      </c>
      <c r="AU62" s="31">
        <v>338</v>
      </c>
      <c r="AV62" s="22">
        <f>IF(AT62, ROUND(AU62/AT62*100, 2),0)</f>
        <v>28.52</v>
      </c>
      <c r="AW62" s="26" t="s">
        <v>114</v>
      </c>
      <c r="AX62" s="30" t="s">
        <v>115</v>
      </c>
      <c r="AY62" s="13">
        <v>41</v>
      </c>
      <c r="AZ62" s="31">
        <v>1298</v>
      </c>
      <c r="BA62" s="31">
        <v>322</v>
      </c>
      <c r="BB62" s="22">
        <f>IF(AZ62, ROUND(BA62/AZ62*100, 2),0)</f>
        <v>24.81</v>
      </c>
      <c r="BC62" s="26" t="s">
        <v>114</v>
      </c>
      <c r="BD62" s="30" t="s">
        <v>115</v>
      </c>
      <c r="BE62" s="13">
        <v>41</v>
      </c>
      <c r="BF62" s="31">
        <v>1005</v>
      </c>
      <c r="BG62" s="31">
        <v>197</v>
      </c>
      <c r="BH62" s="22">
        <f>IF(BF62, ROUND(BG62/BF62*100, 2),0)</f>
        <v>19.600000000000001</v>
      </c>
      <c r="BI62" s="26" t="s">
        <v>114</v>
      </c>
      <c r="BJ62" s="30" t="s">
        <v>115</v>
      </c>
      <c r="BK62" s="13">
        <v>41</v>
      </c>
      <c r="BL62" s="31">
        <v>290</v>
      </c>
      <c r="BM62" s="31">
        <v>141</v>
      </c>
      <c r="BN62" s="22">
        <f>IF(BL62, ROUND(BM62/BL62*100, 2),0)</f>
        <v>48.62</v>
      </c>
    </row>
    <row r="63" spans="1:66" ht="19.350000000000001" customHeight="1" x14ac:dyDescent="0.25">
      <c r="A63" s="23"/>
      <c r="B63" s="24" t="s">
        <v>47</v>
      </c>
      <c r="C63" s="18" t="s">
        <v>12</v>
      </c>
      <c r="D63" s="18"/>
      <c r="E63" s="18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  <c r="BC63" s="23"/>
      <c r="BD63" s="24" t="s">
        <v>47</v>
      </c>
      <c r="BE63" s="18" t="s">
        <v>12</v>
      </c>
      <c r="BF63" s="25"/>
      <c r="BG63" s="25"/>
      <c r="BH63" s="19"/>
      <c r="BI63" s="23"/>
      <c r="BJ63" s="24" t="s">
        <v>47</v>
      </c>
      <c r="BK63" s="18" t="s">
        <v>12</v>
      </c>
      <c r="BL63" s="25"/>
      <c r="BM63" s="25"/>
      <c r="BN63" s="19"/>
    </row>
    <row r="64" spans="1:66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SUM(OFFSET(D64,0,6),OFFSET(D64,0,12),OFFSET(D64,0,18),OFFSET(D64,0,24),OFFSET(D64,0,30),OFFSET(D64,0,36),OFFSET(D64,0,42),OFFSET(D64,0,48),OFFSET(D64,0,54),OFFSET(D64,0,60))</f>
        <v>3464</v>
      </c>
      <c r="E64" s="22">
        <f ca="1">SUM(OFFSET(E64,0,6),OFFSET(E64,0,12),OFFSET(E64,0,18),OFFSET(E64,0,24),OFFSET(E64,0,30),OFFSET(E64,0,36),OFFSET(E64,0,42),OFFSET(E64,0,48),OFFSET(E64,0,54),OFFSET(E64,0,60))</f>
        <v>1043</v>
      </c>
      <c r="F64" s="22">
        <f ca="1">IF(D64, ROUND(E64/D64*100, 2),0)</f>
        <v>30.11</v>
      </c>
      <c r="G64" s="26" t="s">
        <v>116</v>
      </c>
      <c r="H64" s="30" t="s">
        <v>117</v>
      </c>
      <c r="I64" s="13">
        <v>42</v>
      </c>
      <c r="J64" s="31"/>
      <c r="K64" s="31"/>
      <c r="L64" s="22">
        <f>IF(J64, ROUND(K64/J64*100, 2),0)</f>
        <v>0</v>
      </c>
      <c r="M64" s="26" t="s">
        <v>116</v>
      </c>
      <c r="N64" s="30" t="s">
        <v>117</v>
      </c>
      <c r="O64" s="13">
        <v>42</v>
      </c>
      <c r="P64" s="31">
        <v>26</v>
      </c>
      <c r="Q64" s="31">
        <v>7</v>
      </c>
      <c r="R64" s="22">
        <f>IF(P64, ROUND(Q64/P64*100, 2),0)</f>
        <v>26.92</v>
      </c>
      <c r="S64" s="26" t="s">
        <v>116</v>
      </c>
      <c r="T64" s="30" t="s">
        <v>117</v>
      </c>
      <c r="U64" s="13">
        <v>42</v>
      </c>
      <c r="V64" s="31">
        <v>197</v>
      </c>
      <c r="W64" s="31">
        <v>23</v>
      </c>
      <c r="X64" s="22">
        <f>IF(V64, ROUND(W64/V64*100, 2),0)</f>
        <v>11.68</v>
      </c>
      <c r="Y64" s="26" t="s">
        <v>116</v>
      </c>
      <c r="Z64" s="30" t="s">
        <v>117</v>
      </c>
      <c r="AA64" s="13">
        <v>42</v>
      </c>
      <c r="AB64" s="31">
        <v>535</v>
      </c>
      <c r="AC64" s="31">
        <v>68</v>
      </c>
      <c r="AD64" s="22">
        <f>IF(AB64, ROUND(AC64/AB64*100, 2),0)</f>
        <v>12.71</v>
      </c>
      <c r="AE64" s="26" t="s">
        <v>116</v>
      </c>
      <c r="AF64" s="30" t="s">
        <v>117</v>
      </c>
      <c r="AG64" s="13">
        <v>42</v>
      </c>
      <c r="AH64" s="31">
        <v>1090</v>
      </c>
      <c r="AI64" s="31">
        <v>320</v>
      </c>
      <c r="AJ64" s="22">
        <f>IF(AH64, ROUND(AI64/AH64*100, 2),0)</f>
        <v>29.36</v>
      </c>
      <c r="AK64" s="26" t="s">
        <v>116</v>
      </c>
      <c r="AL64" s="30" t="s">
        <v>117</v>
      </c>
      <c r="AM64" s="13">
        <v>42</v>
      </c>
      <c r="AN64" s="31">
        <v>302</v>
      </c>
      <c r="AO64" s="31">
        <v>199</v>
      </c>
      <c r="AP64" s="22">
        <f>IF(AN64, ROUND(AO64/AN64*100, 2),0)</f>
        <v>65.89</v>
      </c>
      <c r="AQ64" s="26" t="s">
        <v>116</v>
      </c>
      <c r="AR64" s="30" t="s">
        <v>117</v>
      </c>
      <c r="AS64" s="13">
        <v>42</v>
      </c>
      <c r="AT64" s="31">
        <v>325</v>
      </c>
      <c r="AU64" s="31">
        <v>61</v>
      </c>
      <c r="AV64" s="22">
        <f>IF(AT64, ROUND(AU64/AT64*100, 2),0)</f>
        <v>18.77</v>
      </c>
      <c r="AW64" s="26" t="s">
        <v>116</v>
      </c>
      <c r="AX64" s="30" t="s">
        <v>117</v>
      </c>
      <c r="AY64" s="13">
        <v>42</v>
      </c>
      <c r="AZ64" s="31">
        <v>518</v>
      </c>
      <c r="BA64" s="31">
        <v>185</v>
      </c>
      <c r="BB64" s="22">
        <f>IF(AZ64, ROUND(BA64/AZ64*100, 2),0)</f>
        <v>35.71</v>
      </c>
      <c r="BC64" s="26" t="s">
        <v>116</v>
      </c>
      <c r="BD64" s="30" t="s">
        <v>117</v>
      </c>
      <c r="BE64" s="13">
        <v>42</v>
      </c>
      <c r="BF64" s="31">
        <v>200</v>
      </c>
      <c r="BG64" s="31">
        <v>111</v>
      </c>
      <c r="BH64" s="22">
        <f>IF(BF64, ROUND(BG64/BF64*100, 2),0)</f>
        <v>55.5</v>
      </c>
      <c r="BI64" s="26" t="s">
        <v>116</v>
      </c>
      <c r="BJ64" s="30" t="s">
        <v>117</v>
      </c>
      <c r="BK64" s="13">
        <v>42</v>
      </c>
      <c r="BL64" s="31">
        <v>271</v>
      </c>
      <c r="BM64" s="31">
        <v>69</v>
      </c>
      <c r="BN64" s="22">
        <f>IF(BL64, ROUND(BM64/BL64*100, 2),0)</f>
        <v>25.46</v>
      </c>
    </row>
    <row r="65" spans="1:66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SUM(OFFSET(D65,0,6),OFFSET(D65,0,12),OFFSET(D65,0,18),OFFSET(D65,0,24),OFFSET(D65,0,30),OFFSET(D65,0,36),OFFSET(D65,0,42),OFFSET(D65,0,48),OFFSET(D65,0,54),OFFSET(D65,0,60))</f>
        <v>1785</v>
      </c>
      <c r="E65" s="22">
        <f ca="1">SUM(OFFSET(E65,0,6),OFFSET(E65,0,12),OFFSET(E65,0,18),OFFSET(E65,0,24),OFFSET(E65,0,30),OFFSET(E65,0,36),OFFSET(E65,0,42),OFFSET(E65,0,48),OFFSET(E65,0,54),OFFSET(E65,0,60))</f>
        <v>673</v>
      </c>
      <c r="F65" s="22">
        <f ca="1">IF(D65, ROUND(E65/D65*100, 2),0)</f>
        <v>37.700000000000003</v>
      </c>
      <c r="G65" s="26" t="s">
        <v>118</v>
      </c>
      <c r="H65" s="27" t="s">
        <v>119</v>
      </c>
      <c r="I65" s="13">
        <v>43</v>
      </c>
      <c r="J65" s="22"/>
      <c r="K65" s="22"/>
      <c r="L65" s="22">
        <f>IF(J65, ROUND(K65/J65*100, 2),0)</f>
        <v>0</v>
      </c>
      <c r="M65" s="26" t="s">
        <v>118</v>
      </c>
      <c r="N65" s="27" t="s">
        <v>119</v>
      </c>
      <c r="O65" s="13">
        <v>43</v>
      </c>
      <c r="P65" s="22">
        <v>0</v>
      </c>
      <c r="Q65" s="22">
        <v>172</v>
      </c>
      <c r="R65" s="22">
        <f>IF(P65, ROUND(Q65/P65*100, 2),0)</f>
        <v>0</v>
      </c>
      <c r="S65" s="26" t="s">
        <v>118</v>
      </c>
      <c r="T65" s="27" t="s">
        <v>119</v>
      </c>
      <c r="U65" s="13">
        <v>43</v>
      </c>
      <c r="V65" s="22">
        <v>51</v>
      </c>
      <c r="W65" s="22">
        <v>10</v>
      </c>
      <c r="X65" s="22">
        <f>IF(V65, ROUND(W65/V65*100, 2),0)</f>
        <v>19.61</v>
      </c>
      <c r="Y65" s="26" t="s">
        <v>118</v>
      </c>
      <c r="Z65" s="27" t="s">
        <v>119</v>
      </c>
      <c r="AA65" s="13">
        <v>43</v>
      </c>
      <c r="AB65" s="22">
        <v>0</v>
      </c>
      <c r="AC65" s="22">
        <v>0</v>
      </c>
      <c r="AD65" s="22">
        <f>IF(AB65, ROUND(AC65/AB65*100, 2),0)</f>
        <v>0</v>
      </c>
      <c r="AE65" s="26" t="s">
        <v>118</v>
      </c>
      <c r="AF65" s="27" t="s">
        <v>119</v>
      </c>
      <c r="AG65" s="13">
        <v>43</v>
      </c>
      <c r="AH65" s="22">
        <v>374</v>
      </c>
      <c r="AI65" s="22">
        <v>158</v>
      </c>
      <c r="AJ65" s="22">
        <f>IF(AH65, ROUND(AI65/AH65*100, 2),0)</f>
        <v>42.25</v>
      </c>
      <c r="AK65" s="26" t="s">
        <v>118</v>
      </c>
      <c r="AL65" s="27" t="s">
        <v>119</v>
      </c>
      <c r="AM65" s="13">
        <v>43</v>
      </c>
      <c r="AN65" s="22">
        <v>323</v>
      </c>
      <c r="AO65" s="22">
        <v>215</v>
      </c>
      <c r="AP65" s="22">
        <f>IF(AN65, ROUND(AO65/AN65*100, 2),0)</f>
        <v>66.56</v>
      </c>
      <c r="AQ65" s="26" t="s">
        <v>118</v>
      </c>
      <c r="AR65" s="27" t="s">
        <v>119</v>
      </c>
      <c r="AS65" s="13">
        <v>43</v>
      </c>
      <c r="AT65" s="22">
        <v>274</v>
      </c>
      <c r="AU65" s="22">
        <v>0</v>
      </c>
      <c r="AV65" s="22">
        <f>IF(AT65, ROUND(AU65/AT65*100, 2),0)</f>
        <v>0</v>
      </c>
      <c r="AW65" s="26" t="s">
        <v>118</v>
      </c>
      <c r="AX65" s="27" t="s">
        <v>119</v>
      </c>
      <c r="AY65" s="13">
        <v>43</v>
      </c>
      <c r="AZ65" s="22">
        <v>224</v>
      </c>
      <c r="BA65" s="22">
        <v>61</v>
      </c>
      <c r="BB65" s="22">
        <f>IF(AZ65, ROUND(BA65/AZ65*100, 2),0)</f>
        <v>27.23</v>
      </c>
      <c r="BC65" s="26" t="s">
        <v>118</v>
      </c>
      <c r="BD65" s="27" t="s">
        <v>119</v>
      </c>
      <c r="BE65" s="13">
        <v>43</v>
      </c>
      <c r="BF65" s="22">
        <v>531</v>
      </c>
      <c r="BG65" s="22">
        <v>55</v>
      </c>
      <c r="BH65" s="22">
        <f>IF(BF65, ROUND(BG65/BF65*100, 2),0)</f>
        <v>10.36</v>
      </c>
      <c r="BI65" s="26" t="s">
        <v>118</v>
      </c>
      <c r="BJ65" s="27" t="s">
        <v>119</v>
      </c>
      <c r="BK65" s="13">
        <v>43</v>
      </c>
      <c r="BL65" s="22">
        <v>8</v>
      </c>
      <c r="BM65" s="22">
        <v>2</v>
      </c>
      <c r="BN65" s="22">
        <f>IF(BL65, ROUND(BM65/BL65*100, 2),0)</f>
        <v>25</v>
      </c>
    </row>
    <row r="66" spans="1:66" ht="39.950000000000003" customHeight="1" x14ac:dyDescent="0.25">
      <c r="A66" s="16" t="s">
        <v>120</v>
      </c>
      <c r="B66" s="29" t="s">
        <v>121</v>
      </c>
      <c r="C66" s="18" t="s">
        <v>12</v>
      </c>
      <c r="D66" s="18"/>
      <c r="E66" s="18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  <c r="BC66" s="16" t="s">
        <v>120</v>
      </c>
      <c r="BD66" s="29" t="s">
        <v>121</v>
      </c>
      <c r="BE66" s="18" t="s">
        <v>12</v>
      </c>
      <c r="BF66" s="25"/>
      <c r="BG66" s="25"/>
      <c r="BH66" s="19"/>
      <c r="BI66" s="16" t="s">
        <v>120</v>
      </c>
      <c r="BJ66" s="29" t="s">
        <v>121</v>
      </c>
      <c r="BK66" s="18" t="s">
        <v>12</v>
      </c>
      <c r="BL66" s="25"/>
      <c r="BM66" s="25"/>
      <c r="BN66" s="19"/>
    </row>
    <row r="67" spans="1:66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SUM(OFFSET(D67,0,6),OFFSET(D67,0,12),OFFSET(D67,0,18),OFFSET(D67,0,24),OFFSET(D67,0,30),OFFSET(D67,0,36),OFFSET(D67,0,42),OFFSET(D67,0,48),OFFSET(D67,0,54),OFFSET(D67,0,60))</f>
        <v>263</v>
      </c>
      <c r="E67" s="22">
        <f ca="1">SUM(OFFSET(E67,0,6),OFFSET(E67,0,12),OFFSET(E67,0,18),OFFSET(E67,0,24),OFFSET(E67,0,30),OFFSET(E67,0,36),OFFSET(E67,0,42),OFFSET(E67,0,48),OFFSET(E67,0,54),OFFSET(E67,0,60))</f>
        <v>140</v>
      </c>
      <c r="F67" s="22">
        <f ca="1">IF(D67, ROUND(E67/D67*100, 2),0)</f>
        <v>53.23</v>
      </c>
      <c r="G67" s="26" t="s">
        <v>122</v>
      </c>
      <c r="H67" s="30" t="s">
        <v>69</v>
      </c>
      <c r="I67" s="13">
        <v>44</v>
      </c>
      <c r="J67" s="22"/>
      <c r="K67" s="22"/>
      <c r="L67" s="22">
        <f>IF(J67, ROUND(K67/J67*100, 2),0)</f>
        <v>0</v>
      </c>
      <c r="M67" s="26" t="s">
        <v>122</v>
      </c>
      <c r="N67" s="30" t="s">
        <v>69</v>
      </c>
      <c r="O67" s="13">
        <v>44</v>
      </c>
      <c r="P67" s="22">
        <v>7</v>
      </c>
      <c r="Q67" s="22">
        <v>0</v>
      </c>
      <c r="R67" s="22">
        <f>IF(P67, ROUND(Q67/P67*100, 2),0)</f>
        <v>0</v>
      </c>
      <c r="S67" s="26" t="s">
        <v>122</v>
      </c>
      <c r="T67" s="30" t="s">
        <v>69</v>
      </c>
      <c r="U67" s="13">
        <v>44</v>
      </c>
      <c r="V67" s="22">
        <v>5</v>
      </c>
      <c r="W67" s="22">
        <v>0</v>
      </c>
      <c r="X67" s="22">
        <f>IF(V67, ROUND(W67/V67*100, 2),0)</f>
        <v>0</v>
      </c>
      <c r="Y67" s="26" t="s">
        <v>122</v>
      </c>
      <c r="Z67" s="30" t="s">
        <v>69</v>
      </c>
      <c r="AA67" s="13">
        <v>44</v>
      </c>
      <c r="AB67" s="22">
        <v>0</v>
      </c>
      <c r="AC67" s="22">
        <v>44</v>
      </c>
      <c r="AD67" s="22">
        <f>IF(AB67, ROUND(AC67/AB67*100, 2),0)</f>
        <v>0</v>
      </c>
      <c r="AE67" s="26" t="s">
        <v>122</v>
      </c>
      <c r="AF67" s="30" t="s">
        <v>69</v>
      </c>
      <c r="AG67" s="13">
        <v>44</v>
      </c>
      <c r="AH67" s="22">
        <v>64</v>
      </c>
      <c r="AI67" s="22">
        <v>21</v>
      </c>
      <c r="AJ67" s="22">
        <f>IF(AH67, ROUND(AI67/AH67*100, 2),0)</f>
        <v>32.81</v>
      </c>
      <c r="AK67" s="26" t="s">
        <v>122</v>
      </c>
      <c r="AL67" s="30" t="s">
        <v>69</v>
      </c>
      <c r="AM67" s="13">
        <v>44</v>
      </c>
      <c r="AN67" s="22">
        <v>33</v>
      </c>
      <c r="AO67" s="22">
        <v>22</v>
      </c>
      <c r="AP67" s="22">
        <f>IF(AN67, ROUND(AO67/AN67*100, 2),0)</f>
        <v>66.67</v>
      </c>
      <c r="AQ67" s="26" t="s">
        <v>122</v>
      </c>
      <c r="AR67" s="30" t="s">
        <v>69</v>
      </c>
      <c r="AS67" s="13">
        <v>44</v>
      </c>
      <c r="AT67" s="22">
        <v>55</v>
      </c>
      <c r="AU67" s="22">
        <v>3</v>
      </c>
      <c r="AV67" s="22">
        <f>IF(AT67, ROUND(AU67/AT67*100, 2),0)</f>
        <v>5.45</v>
      </c>
      <c r="AW67" s="26" t="s">
        <v>122</v>
      </c>
      <c r="AX67" s="30" t="s">
        <v>69</v>
      </c>
      <c r="AY67" s="13">
        <v>44</v>
      </c>
      <c r="AZ67" s="22">
        <v>32</v>
      </c>
      <c r="BA67" s="22">
        <v>29</v>
      </c>
      <c r="BB67" s="22">
        <f>IF(AZ67, ROUND(BA67/AZ67*100, 2),0)</f>
        <v>90.63</v>
      </c>
      <c r="BC67" s="26" t="s">
        <v>122</v>
      </c>
      <c r="BD67" s="30" t="s">
        <v>69</v>
      </c>
      <c r="BE67" s="13">
        <v>44</v>
      </c>
      <c r="BF67" s="22">
        <v>52</v>
      </c>
      <c r="BG67" s="22">
        <v>11</v>
      </c>
      <c r="BH67" s="22">
        <f>IF(BF67, ROUND(BG67/BF67*100, 2),0)</f>
        <v>21.15</v>
      </c>
      <c r="BI67" s="26" t="s">
        <v>122</v>
      </c>
      <c r="BJ67" s="30" t="s">
        <v>69</v>
      </c>
      <c r="BK67" s="13">
        <v>44</v>
      </c>
      <c r="BL67" s="22">
        <v>15</v>
      </c>
      <c r="BM67" s="22">
        <v>10</v>
      </c>
      <c r="BN67" s="22">
        <f>IF(BL67, ROUND(BM67/BL67*100, 2),0)</f>
        <v>66.67</v>
      </c>
    </row>
    <row r="68" spans="1:66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SUM(OFFSET(D68,0,6),OFFSET(D68,0,12),OFFSET(D68,0,18),OFFSET(D68,0,24),OFFSET(D68,0,30),OFFSET(D68,0,36),OFFSET(D68,0,42),OFFSET(D68,0,48),OFFSET(D68,0,54),OFFSET(D68,0,60))</f>
        <v>620</v>
      </c>
      <c r="E68" s="22">
        <f ca="1">SUM(OFFSET(E68,0,6),OFFSET(E68,0,12),OFFSET(E68,0,18),OFFSET(E68,0,24),OFFSET(E68,0,30),OFFSET(E68,0,36),OFFSET(E68,0,42),OFFSET(E68,0,48),OFFSET(E68,0,54),OFFSET(E68,0,60))</f>
        <v>394</v>
      </c>
      <c r="F68" s="22">
        <f ca="1">IF(D68, ROUND(E68/D68*100, 2),0)</f>
        <v>63.55</v>
      </c>
      <c r="G68" s="26" t="s">
        <v>123</v>
      </c>
      <c r="H68" s="30" t="s">
        <v>124</v>
      </c>
      <c r="I68" s="13">
        <v>45</v>
      </c>
      <c r="J68" s="22"/>
      <c r="K68" s="22"/>
      <c r="L68" s="22">
        <f>IF(J68, ROUND(K68/J68*100, 2),0)</f>
        <v>0</v>
      </c>
      <c r="M68" s="26" t="s">
        <v>123</v>
      </c>
      <c r="N68" s="30" t="s">
        <v>124</v>
      </c>
      <c r="O68" s="13">
        <v>45</v>
      </c>
      <c r="P68" s="22">
        <v>31</v>
      </c>
      <c r="Q68" s="22">
        <v>11</v>
      </c>
      <c r="R68" s="22">
        <f>IF(P68, ROUND(Q68/P68*100, 2),0)</f>
        <v>35.479999999999997</v>
      </c>
      <c r="S68" s="26" t="s">
        <v>123</v>
      </c>
      <c r="T68" s="30" t="s">
        <v>124</v>
      </c>
      <c r="U68" s="13">
        <v>45</v>
      </c>
      <c r="V68" s="22">
        <v>8</v>
      </c>
      <c r="W68" s="22">
        <v>6</v>
      </c>
      <c r="X68" s="22">
        <f>IF(V68, ROUND(W68/V68*100, 2),0)</f>
        <v>75</v>
      </c>
      <c r="Y68" s="26" t="s">
        <v>123</v>
      </c>
      <c r="Z68" s="30" t="s">
        <v>124</v>
      </c>
      <c r="AA68" s="13">
        <v>45</v>
      </c>
      <c r="AB68" s="22">
        <v>0</v>
      </c>
      <c r="AC68" s="22">
        <v>11</v>
      </c>
      <c r="AD68" s="22">
        <f>IF(AB68, ROUND(AC68/AB68*100, 2),0)</f>
        <v>0</v>
      </c>
      <c r="AE68" s="26" t="s">
        <v>123</v>
      </c>
      <c r="AF68" s="30" t="s">
        <v>124</v>
      </c>
      <c r="AG68" s="13">
        <v>45</v>
      </c>
      <c r="AH68" s="22">
        <v>53</v>
      </c>
      <c r="AI68" s="22">
        <v>34</v>
      </c>
      <c r="AJ68" s="22">
        <f>IF(AH68, ROUND(AI68/AH68*100, 2),0)</f>
        <v>64.150000000000006</v>
      </c>
      <c r="AK68" s="26" t="s">
        <v>123</v>
      </c>
      <c r="AL68" s="30" t="s">
        <v>124</v>
      </c>
      <c r="AM68" s="13">
        <v>45</v>
      </c>
      <c r="AN68" s="22">
        <v>35</v>
      </c>
      <c r="AO68" s="22">
        <v>159</v>
      </c>
      <c r="AP68" s="22">
        <f>IF(AN68, ROUND(AO68/AN68*100, 2),0)</f>
        <v>454.29</v>
      </c>
      <c r="AQ68" s="26" t="s">
        <v>123</v>
      </c>
      <c r="AR68" s="30" t="s">
        <v>124</v>
      </c>
      <c r="AS68" s="13">
        <v>45</v>
      </c>
      <c r="AT68" s="22">
        <v>472</v>
      </c>
      <c r="AU68" s="22">
        <v>160</v>
      </c>
      <c r="AV68" s="22">
        <f>IF(AT68, ROUND(AU68/AT68*100, 2),0)</f>
        <v>33.9</v>
      </c>
      <c r="AW68" s="26" t="s">
        <v>123</v>
      </c>
      <c r="AX68" s="30" t="s">
        <v>124</v>
      </c>
      <c r="AY68" s="13">
        <v>45</v>
      </c>
      <c r="AZ68" s="22">
        <v>5</v>
      </c>
      <c r="BA68" s="22">
        <v>4</v>
      </c>
      <c r="BB68" s="22">
        <f>IF(AZ68, ROUND(BA68/AZ68*100, 2),0)</f>
        <v>80</v>
      </c>
      <c r="BC68" s="26" t="s">
        <v>123</v>
      </c>
      <c r="BD68" s="30" t="s">
        <v>124</v>
      </c>
      <c r="BE68" s="13">
        <v>45</v>
      </c>
      <c r="BF68" s="22">
        <v>0</v>
      </c>
      <c r="BG68" s="22">
        <v>0</v>
      </c>
      <c r="BH68" s="22">
        <f>IF(BF68, ROUND(BG68/BF68*100, 2),0)</f>
        <v>0</v>
      </c>
      <c r="BI68" s="26" t="s">
        <v>123</v>
      </c>
      <c r="BJ68" s="30" t="s">
        <v>124</v>
      </c>
      <c r="BK68" s="13">
        <v>45</v>
      </c>
      <c r="BL68" s="22">
        <v>16</v>
      </c>
      <c r="BM68" s="22">
        <v>9</v>
      </c>
      <c r="BN68" s="22">
        <f>IF(BL68, ROUND(BM68/BL68*100, 2),0)</f>
        <v>56.25</v>
      </c>
    </row>
    <row r="69" spans="1:66" ht="19.350000000000001" customHeight="1" x14ac:dyDescent="0.25">
      <c r="A69" s="23"/>
      <c r="B69" s="24" t="s">
        <v>16</v>
      </c>
      <c r="C69" s="18" t="s">
        <v>12</v>
      </c>
      <c r="D69" s="18"/>
      <c r="E69" s="18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  <c r="BC69" s="23"/>
      <c r="BD69" s="24" t="s">
        <v>16</v>
      </c>
      <c r="BE69" s="18" t="s">
        <v>12</v>
      </c>
      <c r="BF69" s="25"/>
      <c r="BG69" s="25"/>
      <c r="BH69" s="19"/>
      <c r="BI69" s="23"/>
      <c r="BJ69" s="24" t="s">
        <v>16</v>
      </c>
      <c r="BK69" s="18" t="s">
        <v>12</v>
      </c>
      <c r="BL69" s="25"/>
      <c r="BM69" s="25"/>
      <c r="BN69" s="19"/>
    </row>
    <row r="70" spans="1:66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26">SUM(OFFSET(D70,0,6),OFFSET(D70,0,12),OFFSET(D70,0,18),OFFSET(D70,0,24),OFFSET(D70,0,30),OFFSET(D70,0,36),OFFSET(D70,0,42),OFFSET(D70,0,48),OFFSET(D70,0,54),OFFSET(D70,0,60))</f>
        <v>490</v>
      </c>
      <c r="E70" s="22">
        <f t="shared" ca="1" si="26"/>
        <v>293</v>
      </c>
      <c r="F70" s="22">
        <f ca="1">IF(D70, ROUND(E70/D70*100, 2),0)</f>
        <v>59.8</v>
      </c>
      <c r="G70" s="26" t="s">
        <v>125</v>
      </c>
      <c r="H70" s="30" t="s">
        <v>73</v>
      </c>
      <c r="I70" s="13">
        <v>46</v>
      </c>
      <c r="J70" s="22"/>
      <c r="K70" s="22"/>
      <c r="L70" s="22">
        <f>IF(J70, ROUND(K70/J70*100, 2),0)</f>
        <v>0</v>
      </c>
      <c r="M70" s="26" t="s">
        <v>125</v>
      </c>
      <c r="N70" s="30" t="s">
        <v>73</v>
      </c>
      <c r="O70" s="13">
        <v>46</v>
      </c>
      <c r="P70" s="22">
        <v>6</v>
      </c>
      <c r="Q70" s="22">
        <v>8</v>
      </c>
      <c r="R70" s="22">
        <f>IF(P70, ROUND(Q70/P70*100, 2),0)</f>
        <v>133.33000000000001</v>
      </c>
      <c r="S70" s="26" t="s">
        <v>125</v>
      </c>
      <c r="T70" s="30" t="s">
        <v>73</v>
      </c>
      <c r="U70" s="13">
        <v>46</v>
      </c>
      <c r="V70" s="22">
        <v>8</v>
      </c>
      <c r="W70" s="22">
        <v>6</v>
      </c>
      <c r="X70" s="22">
        <f>IF(V70, ROUND(W70/V70*100, 2),0)</f>
        <v>75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14</v>
      </c>
      <c r="AI70" s="22">
        <v>5</v>
      </c>
      <c r="AJ70" s="22">
        <f>IF(AH70, ROUND(AI70/AH70*100, 2),0)</f>
        <v>35.71</v>
      </c>
      <c r="AK70" s="26" t="s">
        <v>125</v>
      </c>
      <c r="AL70" s="30" t="s">
        <v>73</v>
      </c>
      <c r="AM70" s="13">
        <v>46</v>
      </c>
      <c r="AN70" s="22">
        <v>3</v>
      </c>
      <c r="AO70" s="22">
        <v>140</v>
      </c>
      <c r="AP70" s="22">
        <f>IF(AN70, ROUND(AO70/AN70*100, 2),0)</f>
        <v>4666.67</v>
      </c>
      <c r="AQ70" s="26" t="s">
        <v>125</v>
      </c>
      <c r="AR70" s="30" t="s">
        <v>73</v>
      </c>
      <c r="AS70" s="13">
        <v>46</v>
      </c>
      <c r="AT70" s="22">
        <v>459</v>
      </c>
      <c r="AU70" s="22">
        <v>130</v>
      </c>
      <c r="AV70" s="22">
        <f>IF(AT70, ROUND(AU70/AT70*100, 2),0)</f>
        <v>28.32</v>
      </c>
      <c r="AW70" s="26" t="s">
        <v>125</v>
      </c>
      <c r="AX70" s="30" t="s">
        <v>73</v>
      </c>
      <c r="AY70" s="13">
        <v>46</v>
      </c>
      <c r="AZ70" s="22">
        <v>0</v>
      </c>
      <c r="BA70" s="22">
        <v>4</v>
      </c>
      <c r="BB70" s="22">
        <f>IF(AZ70, ROUND(BA70/AZ70*100, 2),0)</f>
        <v>0</v>
      </c>
      <c r="BC70" s="26" t="s">
        <v>125</v>
      </c>
      <c r="BD70" s="30" t="s">
        <v>73</v>
      </c>
      <c r="BE70" s="13">
        <v>46</v>
      </c>
      <c r="BF70" s="22">
        <v>0</v>
      </c>
      <c r="BG70" s="22">
        <v>0</v>
      </c>
      <c r="BH70" s="22">
        <f>IF(BF70, ROUND(BG70/BF70*100, 2),0)</f>
        <v>0</v>
      </c>
      <c r="BI70" s="26" t="s">
        <v>125</v>
      </c>
      <c r="BJ70" s="30" t="s">
        <v>73</v>
      </c>
      <c r="BK70" s="13">
        <v>46</v>
      </c>
      <c r="BL70" s="22">
        <v>0</v>
      </c>
      <c r="BM70" s="22">
        <v>0</v>
      </c>
      <c r="BN70" s="22">
        <f>IF(BL70, ROUND(BM70/BL70*100, 2),0)</f>
        <v>0</v>
      </c>
    </row>
    <row r="71" spans="1:66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26"/>
        <v>591</v>
      </c>
      <c r="E71" s="22">
        <f t="shared" ca="1" si="26"/>
        <v>345</v>
      </c>
      <c r="F71" s="22">
        <f ca="1">IF(D71, ROUND(E71/D71*100, 2),0)</f>
        <v>58.38</v>
      </c>
      <c r="G71" s="26" t="s">
        <v>126</v>
      </c>
      <c r="H71" s="30" t="s">
        <v>75</v>
      </c>
      <c r="I71" s="13">
        <v>47</v>
      </c>
      <c r="J71" s="22"/>
      <c r="K71" s="22"/>
      <c r="L71" s="22">
        <f>IF(J71, ROUND(K71/J71*100, 2),0)</f>
        <v>0</v>
      </c>
      <c r="M71" s="26" t="s">
        <v>126</v>
      </c>
      <c r="N71" s="30" t="s">
        <v>75</v>
      </c>
      <c r="O71" s="13">
        <v>47</v>
      </c>
      <c r="P71" s="22">
        <v>0</v>
      </c>
      <c r="Q71" s="22">
        <v>0</v>
      </c>
      <c r="R71" s="22">
        <f>IF(P71, ROUND(Q71/P71*100, 2),0)</f>
        <v>0</v>
      </c>
      <c r="S71" s="26" t="s">
        <v>126</v>
      </c>
      <c r="T71" s="30" t="s">
        <v>75</v>
      </c>
      <c r="U71" s="13">
        <v>47</v>
      </c>
      <c r="V71" s="22">
        <v>39</v>
      </c>
      <c r="W71" s="22">
        <v>5</v>
      </c>
      <c r="X71" s="22">
        <f>IF(V71, ROUND(W71/V71*100, 2),0)</f>
        <v>12.82</v>
      </c>
      <c r="Y71" s="26" t="s">
        <v>126</v>
      </c>
      <c r="Z71" s="30" t="s">
        <v>75</v>
      </c>
      <c r="AA71" s="13">
        <v>47</v>
      </c>
      <c r="AB71" s="22">
        <v>6</v>
      </c>
      <c r="AC71" s="22">
        <v>59</v>
      </c>
      <c r="AD71" s="22">
        <f>IF(AB71, ROUND(AC71/AB71*100, 2),0)</f>
        <v>983.33</v>
      </c>
      <c r="AE71" s="26" t="s">
        <v>126</v>
      </c>
      <c r="AF71" s="30" t="s">
        <v>75</v>
      </c>
      <c r="AG71" s="13">
        <v>47</v>
      </c>
      <c r="AH71" s="22">
        <v>119</v>
      </c>
      <c r="AI71" s="22">
        <v>19</v>
      </c>
      <c r="AJ71" s="22">
        <f>IF(AH71, ROUND(AI71/AH71*100, 2),0)</f>
        <v>15.97</v>
      </c>
      <c r="AK71" s="26" t="s">
        <v>126</v>
      </c>
      <c r="AL71" s="30" t="s">
        <v>75</v>
      </c>
      <c r="AM71" s="13">
        <v>47</v>
      </c>
      <c r="AN71" s="22">
        <v>52</v>
      </c>
      <c r="AO71" s="22">
        <v>106</v>
      </c>
      <c r="AP71" s="22">
        <f>IF(AN71, ROUND(AO71/AN71*100, 2),0)</f>
        <v>203.85</v>
      </c>
      <c r="AQ71" s="26" t="s">
        <v>126</v>
      </c>
      <c r="AR71" s="30" t="s">
        <v>75</v>
      </c>
      <c r="AS71" s="13">
        <v>47</v>
      </c>
      <c r="AT71" s="22">
        <v>126</v>
      </c>
      <c r="AU71" s="22">
        <v>34</v>
      </c>
      <c r="AV71" s="22">
        <f>IF(AT71, ROUND(AU71/AT71*100, 2),0)</f>
        <v>26.98</v>
      </c>
      <c r="AW71" s="26" t="s">
        <v>126</v>
      </c>
      <c r="AX71" s="30" t="s">
        <v>75</v>
      </c>
      <c r="AY71" s="13">
        <v>47</v>
      </c>
      <c r="AZ71" s="22">
        <v>198</v>
      </c>
      <c r="BA71" s="22">
        <v>97</v>
      </c>
      <c r="BB71" s="22">
        <f>IF(AZ71, ROUND(BA71/AZ71*100, 2),0)</f>
        <v>48.99</v>
      </c>
      <c r="BC71" s="26" t="s">
        <v>126</v>
      </c>
      <c r="BD71" s="30" t="s">
        <v>75</v>
      </c>
      <c r="BE71" s="13">
        <v>47</v>
      </c>
      <c r="BF71" s="22">
        <v>30</v>
      </c>
      <c r="BG71" s="22">
        <v>9</v>
      </c>
      <c r="BH71" s="22">
        <f>IF(BF71, ROUND(BG71/BF71*100, 2),0)</f>
        <v>30</v>
      </c>
      <c r="BI71" s="26" t="s">
        <v>126</v>
      </c>
      <c r="BJ71" s="30" t="s">
        <v>75</v>
      </c>
      <c r="BK71" s="13">
        <v>47</v>
      </c>
      <c r="BL71" s="22">
        <v>21</v>
      </c>
      <c r="BM71" s="22">
        <v>16</v>
      </c>
      <c r="BN71" s="22">
        <f>IF(BL71, ROUND(BM71/BL71*100, 2),0)</f>
        <v>76.19</v>
      </c>
    </row>
    <row r="72" spans="1:66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26"/>
        <v>953</v>
      </c>
      <c r="E72" s="22">
        <f t="shared" ca="1" si="26"/>
        <v>279</v>
      </c>
      <c r="F72" s="22">
        <f ca="1">IF(D72, ROUND(E72/D72*100, 2),0)</f>
        <v>29.28</v>
      </c>
      <c r="G72" s="26" t="s">
        <v>127</v>
      </c>
      <c r="H72" s="30" t="s">
        <v>77</v>
      </c>
      <c r="I72" s="13">
        <v>48</v>
      </c>
      <c r="J72" s="22"/>
      <c r="K72" s="22"/>
      <c r="L72" s="22">
        <f>IF(J72, ROUND(K72/J72*100, 2),0)</f>
        <v>0</v>
      </c>
      <c r="M72" s="26" t="s">
        <v>127</v>
      </c>
      <c r="N72" s="30" t="s">
        <v>77</v>
      </c>
      <c r="O72" s="13">
        <v>48</v>
      </c>
      <c r="P72" s="22">
        <v>3</v>
      </c>
      <c r="Q72" s="22">
        <v>4</v>
      </c>
      <c r="R72" s="22">
        <f>IF(P72, ROUND(Q72/P72*100, 2),0)</f>
        <v>133.33000000000001</v>
      </c>
      <c r="S72" s="26" t="s">
        <v>127</v>
      </c>
      <c r="T72" s="30" t="s">
        <v>77</v>
      </c>
      <c r="U72" s="13">
        <v>48</v>
      </c>
      <c r="V72" s="22">
        <v>21</v>
      </c>
      <c r="W72" s="22">
        <v>0</v>
      </c>
      <c r="X72" s="22">
        <f>IF(V72, ROUND(W72/V72*100, 2),0)</f>
        <v>0</v>
      </c>
      <c r="Y72" s="26" t="s">
        <v>127</v>
      </c>
      <c r="Z72" s="30" t="s">
        <v>77</v>
      </c>
      <c r="AA72" s="13">
        <v>48</v>
      </c>
      <c r="AB72" s="22">
        <v>1</v>
      </c>
      <c r="AC72" s="22">
        <v>7</v>
      </c>
      <c r="AD72" s="22">
        <f>IF(AB72, ROUND(AC72/AB72*100, 2),0)</f>
        <v>700</v>
      </c>
      <c r="AE72" s="26" t="s">
        <v>127</v>
      </c>
      <c r="AF72" s="30" t="s">
        <v>77</v>
      </c>
      <c r="AG72" s="13">
        <v>48</v>
      </c>
      <c r="AH72" s="22">
        <v>121</v>
      </c>
      <c r="AI72" s="22">
        <v>72</v>
      </c>
      <c r="AJ72" s="22">
        <f>IF(AH72, ROUND(AI72/AH72*100, 2),0)</f>
        <v>59.5</v>
      </c>
      <c r="AK72" s="26" t="s">
        <v>127</v>
      </c>
      <c r="AL72" s="30" t="s">
        <v>77</v>
      </c>
      <c r="AM72" s="13">
        <v>48</v>
      </c>
      <c r="AN72" s="22">
        <v>183</v>
      </c>
      <c r="AO72" s="22">
        <v>95</v>
      </c>
      <c r="AP72" s="22">
        <f>IF(AN72, ROUND(AO72/AN72*100, 2),0)</f>
        <v>51.91</v>
      </c>
      <c r="AQ72" s="26" t="s">
        <v>127</v>
      </c>
      <c r="AR72" s="30" t="s">
        <v>77</v>
      </c>
      <c r="AS72" s="13">
        <v>48</v>
      </c>
      <c r="AT72" s="22">
        <v>138</v>
      </c>
      <c r="AU72" s="22">
        <v>4</v>
      </c>
      <c r="AV72" s="22">
        <f>IF(AT72, ROUND(AU72/AT72*100, 2),0)</f>
        <v>2.9</v>
      </c>
      <c r="AW72" s="26" t="s">
        <v>127</v>
      </c>
      <c r="AX72" s="30" t="s">
        <v>77</v>
      </c>
      <c r="AY72" s="13">
        <v>48</v>
      </c>
      <c r="AZ72" s="22">
        <v>146</v>
      </c>
      <c r="BA72" s="22">
        <v>40</v>
      </c>
      <c r="BB72" s="22">
        <f>IF(AZ72, ROUND(BA72/AZ72*100, 2),0)</f>
        <v>27.4</v>
      </c>
      <c r="BC72" s="26" t="s">
        <v>127</v>
      </c>
      <c r="BD72" s="30" t="s">
        <v>77</v>
      </c>
      <c r="BE72" s="13">
        <v>48</v>
      </c>
      <c r="BF72" s="22">
        <v>315</v>
      </c>
      <c r="BG72" s="22">
        <v>40</v>
      </c>
      <c r="BH72" s="22">
        <f>IF(BF72, ROUND(BG72/BF72*100, 2),0)</f>
        <v>12.7</v>
      </c>
      <c r="BI72" s="26" t="s">
        <v>127</v>
      </c>
      <c r="BJ72" s="30" t="s">
        <v>77</v>
      </c>
      <c r="BK72" s="13">
        <v>48</v>
      </c>
      <c r="BL72" s="22">
        <v>25</v>
      </c>
      <c r="BM72" s="22">
        <v>17</v>
      </c>
      <c r="BN72" s="22">
        <f>IF(BL72, ROUND(BM72/BL72*100, 2),0)</f>
        <v>68</v>
      </c>
    </row>
    <row r="73" spans="1:66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26"/>
        <v>915</v>
      </c>
      <c r="E73" s="22">
        <f t="shared" ca="1" si="26"/>
        <v>326</v>
      </c>
      <c r="F73" s="22">
        <f ca="1">IF(D73, ROUND(E73/D73*100, 2),0)</f>
        <v>35.630000000000003</v>
      </c>
      <c r="G73" s="26" t="s">
        <v>128</v>
      </c>
      <c r="H73" s="27" t="s">
        <v>79</v>
      </c>
      <c r="I73" s="13">
        <v>49</v>
      </c>
      <c r="J73" s="22"/>
      <c r="K73" s="22"/>
      <c r="L73" s="22">
        <f>IF(J73, ROUND(K73/J73*100, 2),0)</f>
        <v>0</v>
      </c>
      <c r="M73" s="26" t="s">
        <v>128</v>
      </c>
      <c r="N73" s="27" t="s">
        <v>79</v>
      </c>
      <c r="O73" s="13">
        <v>49</v>
      </c>
      <c r="P73" s="22">
        <v>6</v>
      </c>
      <c r="Q73" s="22">
        <v>0</v>
      </c>
      <c r="R73" s="22">
        <f>IF(P73, ROUND(Q73/P73*100, 2),0)</f>
        <v>0</v>
      </c>
      <c r="S73" s="26" t="s">
        <v>128</v>
      </c>
      <c r="T73" s="27" t="s">
        <v>79</v>
      </c>
      <c r="U73" s="13">
        <v>49</v>
      </c>
      <c r="V73" s="22">
        <v>112</v>
      </c>
      <c r="W73" s="22">
        <v>23</v>
      </c>
      <c r="X73" s="22">
        <f>IF(V73, ROUND(W73/V73*100, 2),0)</f>
        <v>20.54</v>
      </c>
      <c r="Y73" s="26" t="s">
        <v>128</v>
      </c>
      <c r="Z73" s="27" t="s">
        <v>79</v>
      </c>
      <c r="AA73" s="13">
        <v>49</v>
      </c>
      <c r="AB73" s="22">
        <v>0</v>
      </c>
      <c r="AC73" s="22">
        <v>46</v>
      </c>
      <c r="AD73" s="22">
        <f>IF(AB73, ROUND(AC73/AB73*100, 2),0)</f>
        <v>0</v>
      </c>
      <c r="AE73" s="26" t="s">
        <v>128</v>
      </c>
      <c r="AF73" s="27" t="s">
        <v>79</v>
      </c>
      <c r="AG73" s="13">
        <v>49</v>
      </c>
      <c r="AH73" s="22">
        <v>137</v>
      </c>
      <c r="AI73" s="22">
        <v>46</v>
      </c>
      <c r="AJ73" s="22">
        <f>IF(AH73, ROUND(AI73/AH73*100, 2),0)</f>
        <v>33.58</v>
      </c>
      <c r="AK73" s="26" t="s">
        <v>128</v>
      </c>
      <c r="AL73" s="27" t="s">
        <v>79</v>
      </c>
      <c r="AM73" s="13">
        <v>49</v>
      </c>
      <c r="AN73" s="22">
        <v>130</v>
      </c>
      <c r="AO73" s="22">
        <v>73</v>
      </c>
      <c r="AP73" s="22">
        <f>IF(AN73, ROUND(AO73/AN73*100, 2),0)</f>
        <v>56.15</v>
      </c>
      <c r="AQ73" s="26" t="s">
        <v>128</v>
      </c>
      <c r="AR73" s="27" t="s">
        <v>79</v>
      </c>
      <c r="AS73" s="13">
        <v>49</v>
      </c>
      <c r="AT73" s="22">
        <v>76</v>
      </c>
      <c r="AU73" s="22">
        <v>7</v>
      </c>
      <c r="AV73" s="22">
        <f>IF(AT73, ROUND(AU73/AT73*100, 2),0)</f>
        <v>9.2100000000000009</v>
      </c>
      <c r="AW73" s="26" t="s">
        <v>128</v>
      </c>
      <c r="AX73" s="27" t="s">
        <v>79</v>
      </c>
      <c r="AY73" s="13">
        <v>49</v>
      </c>
      <c r="AZ73" s="22">
        <v>167</v>
      </c>
      <c r="BA73" s="22">
        <v>63</v>
      </c>
      <c r="BB73" s="22">
        <f>IF(AZ73, ROUND(BA73/AZ73*100, 2),0)</f>
        <v>37.72</v>
      </c>
      <c r="BC73" s="26" t="s">
        <v>128</v>
      </c>
      <c r="BD73" s="27" t="s">
        <v>79</v>
      </c>
      <c r="BE73" s="13">
        <v>49</v>
      </c>
      <c r="BF73" s="22">
        <v>242</v>
      </c>
      <c r="BG73" s="22">
        <v>48</v>
      </c>
      <c r="BH73" s="22">
        <f>IF(BF73, ROUND(BG73/BF73*100, 2),0)</f>
        <v>19.829999999999998</v>
      </c>
      <c r="BI73" s="26" t="s">
        <v>128</v>
      </c>
      <c r="BJ73" s="27" t="s">
        <v>79</v>
      </c>
      <c r="BK73" s="13">
        <v>49</v>
      </c>
      <c r="BL73" s="22">
        <v>45</v>
      </c>
      <c r="BM73" s="22">
        <v>20</v>
      </c>
      <c r="BN73" s="22">
        <f>IF(BL73, ROUND(BM73/BL73*100, 2),0)</f>
        <v>44.44</v>
      </c>
    </row>
    <row r="74" spans="1:66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26"/>
        <v>494</v>
      </c>
      <c r="E74" s="22">
        <f t="shared" ca="1" si="26"/>
        <v>135</v>
      </c>
      <c r="F74" s="22">
        <f ca="1">IF(D74, ROUND(E74/D74*100, 2),0)</f>
        <v>27.33</v>
      </c>
      <c r="G74" s="26" t="s">
        <v>129</v>
      </c>
      <c r="H74" s="30" t="s">
        <v>130</v>
      </c>
      <c r="I74" s="13">
        <v>50</v>
      </c>
      <c r="J74" s="22"/>
      <c r="K74" s="22"/>
      <c r="L74" s="22">
        <f>IF(J74, ROUND(K74/J74*100, 2),0)</f>
        <v>0</v>
      </c>
      <c r="M74" s="26" t="s">
        <v>129</v>
      </c>
      <c r="N74" s="30" t="s">
        <v>130</v>
      </c>
      <c r="O74" s="13">
        <v>50</v>
      </c>
      <c r="P74" s="22">
        <v>6</v>
      </c>
      <c r="Q74" s="22">
        <v>1</v>
      </c>
      <c r="R74" s="22">
        <f>IF(P74, ROUND(Q74/P74*100, 2),0)</f>
        <v>16.670000000000002</v>
      </c>
      <c r="S74" s="26" t="s">
        <v>129</v>
      </c>
      <c r="T74" s="30" t="s">
        <v>130</v>
      </c>
      <c r="U74" s="13">
        <v>50</v>
      </c>
      <c r="V74" s="22">
        <v>29</v>
      </c>
      <c r="W74" s="22">
        <v>5</v>
      </c>
      <c r="X74" s="22">
        <f>IF(V74, ROUND(W74/V74*100, 2),0)</f>
        <v>17.239999999999998</v>
      </c>
      <c r="Y74" s="26" t="s">
        <v>129</v>
      </c>
      <c r="Z74" s="30" t="s">
        <v>130</v>
      </c>
      <c r="AA74" s="13">
        <v>50</v>
      </c>
      <c r="AB74" s="22">
        <v>10</v>
      </c>
      <c r="AC74" s="22">
        <v>2</v>
      </c>
      <c r="AD74" s="22">
        <f>IF(AB74, ROUND(AC74/AB74*100, 2),0)</f>
        <v>20</v>
      </c>
      <c r="AE74" s="26" t="s">
        <v>129</v>
      </c>
      <c r="AF74" s="30" t="s">
        <v>130</v>
      </c>
      <c r="AG74" s="13">
        <v>50</v>
      </c>
      <c r="AH74" s="22">
        <v>84</v>
      </c>
      <c r="AI74" s="22">
        <v>21</v>
      </c>
      <c r="AJ74" s="22">
        <f>IF(AH74, ROUND(AI74/AH74*100, 2),0)</f>
        <v>25</v>
      </c>
      <c r="AK74" s="26" t="s">
        <v>129</v>
      </c>
      <c r="AL74" s="30" t="s">
        <v>130</v>
      </c>
      <c r="AM74" s="13">
        <v>50</v>
      </c>
      <c r="AN74" s="22">
        <v>40</v>
      </c>
      <c r="AO74" s="22">
        <v>24</v>
      </c>
      <c r="AP74" s="22">
        <f>IF(AN74, ROUND(AO74/AN74*100, 2),0)</f>
        <v>60</v>
      </c>
      <c r="AQ74" s="26" t="s">
        <v>129</v>
      </c>
      <c r="AR74" s="30" t="s">
        <v>130</v>
      </c>
      <c r="AS74" s="13">
        <v>50</v>
      </c>
      <c r="AT74" s="22">
        <v>114</v>
      </c>
      <c r="AU74" s="22">
        <v>39</v>
      </c>
      <c r="AV74" s="22">
        <f>IF(AT74, ROUND(AU74/AT74*100, 2),0)</f>
        <v>34.21</v>
      </c>
      <c r="AW74" s="26" t="s">
        <v>129</v>
      </c>
      <c r="AX74" s="30" t="s">
        <v>130</v>
      </c>
      <c r="AY74" s="13">
        <v>50</v>
      </c>
      <c r="AZ74" s="22">
        <v>119</v>
      </c>
      <c r="BA74" s="22">
        <v>9</v>
      </c>
      <c r="BB74" s="22">
        <f>IF(AZ74, ROUND(BA74/AZ74*100, 2),0)</f>
        <v>7.56</v>
      </c>
      <c r="BC74" s="26" t="s">
        <v>129</v>
      </c>
      <c r="BD74" s="30" t="s">
        <v>130</v>
      </c>
      <c r="BE74" s="13">
        <v>50</v>
      </c>
      <c r="BF74" s="22">
        <v>67</v>
      </c>
      <c r="BG74" s="22">
        <v>22</v>
      </c>
      <c r="BH74" s="22">
        <f>IF(BF74, ROUND(BG74/BF74*100, 2),0)</f>
        <v>32.840000000000003</v>
      </c>
      <c r="BI74" s="26" t="s">
        <v>129</v>
      </c>
      <c r="BJ74" s="30" t="s">
        <v>130</v>
      </c>
      <c r="BK74" s="13">
        <v>50</v>
      </c>
      <c r="BL74" s="22">
        <v>25</v>
      </c>
      <c r="BM74" s="22">
        <v>12</v>
      </c>
      <c r="BN74" s="22">
        <f>IF(BL74, ROUND(BM74/BL74*100, 2),0)</f>
        <v>48</v>
      </c>
    </row>
    <row r="75" spans="1:66" ht="19.350000000000001" customHeight="1" x14ac:dyDescent="0.25">
      <c r="A75" s="23"/>
      <c r="B75" s="24" t="s">
        <v>16</v>
      </c>
      <c r="C75" s="18" t="s">
        <v>12</v>
      </c>
      <c r="D75" s="18"/>
      <c r="E75" s="18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  <c r="BC75" s="23"/>
      <c r="BD75" s="24" t="s">
        <v>16</v>
      </c>
      <c r="BE75" s="18" t="s">
        <v>12</v>
      </c>
      <c r="BF75" s="25"/>
      <c r="BG75" s="25"/>
      <c r="BH75" s="19"/>
      <c r="BI75" s="23"/>
      <c r="BJ75" s="24" t="s">
        <v>16</v>
      </c>
      <c r="BK75" s="18" t="s">
        <v>12</v>
      </c>
      <c r="BL75" s="25"/>
      <c r="BM75" s="25"/>
      <c r="BN75" s="19"/>
    </row>
    <row r="76" spans="1:66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27">SUM(OFFSET(D76,0,6),OFFSET(D76,0,12),OFFSET(D76,0,18),OFFSET(D76,0,24),OFFSET(D76,0,30),OFFSET(D76,0,36),OFFSET(D76,0,42),OFFSET(D76,0,48),OFFSET(D76,0,54),OFFSET(D76,0,60))</f>
        <v>85</v>
      </c>
      <c r="E76" s="22">
        <f t="shared" ca="1" si="27"/>
        <v>12</v>
      </c>
      <c r="F76" s="22">
        <f t="shared" ref="F76:F83" ca="1" si="28">IF(D76, ROUND(E76/D76*100, 2),0)</f>
        <v>14.12</v>
      </c>
      <c r="G76" s="26" t="s">
        <v>131</v>
      </c>
      <c r="H76" s="30" t="s">
        <v>83</v>
      </c>
      <c r="I76" s="13">
        <v>51</v>
      </c>
      <c r="J76" s="22"/>
      <c r="K76" s="22"/>
      <c r="L76" s="22">
        <f t="shared" ref="L76:L83" si="29">IF(J76, ROUND(K76/J76*100, 2),0)</f>
        <v>0</v>
      </c>
      <c r="M76" s="26" t="s">
        <v>131</v>
      </c>
      <c r="N76" s="30" t="s">
        <v>83</v>
      </c>
      <c r="O76" s="13">
        <v>51</v>
      </c>
      <c r="P76" s="22">
        <v>0</v>
      </c>
      <c r="Q76" s="22">
        <v>0</v>
      </c>
      <c r="R76" s="22">
        <f t="shared" ref="R76:R83" si="30">IF(P76, ROUND(Q76/P76*100, 2),0)</f>
        <v>0</v>
      </c>
      <c r="S76" s="26" t="s">
        <v>131</v>
      </c>
      <c r="T76" s="30" t="s">
        <v>83</v>
      </c>
      <c r="U76" s="13">
        <v>51</v>
      </c>
      <c r="V76" s="22">
        <v>5</v>
      </c>
      <c r="W76" s="22">
        <v>0</v>
      </c>
      <c r="X76" s="22">
        <f t="shared" ref="X76:X83" si="31">IF(V76, ROUND(W76/V76*100, 2),0)</f>
        <v>0</v>
      </c>
      <c r="Y76" s="26" t="s">
        <v>131</v>
      </c>
      <c r="Z76" s="30" t="s">
        <v>83</v>
      </c>
      <c r="AA76" s="13">
        <v>51</v>
      </c>
      <c r="AB76" s="22">
        <v>0</v>
      </c>
      <c r="AC76" s="22">
        <v>0</v>
      </c>
      <c r="AD76" s="22">
        <f t="shared" ref="AD76:AD83" si="32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16</v>
      </c>
      <c r="AI76" s="22">
        <v>4</v>
      </c>
      <c r="AJ76" s="22">
        <f t="shared" ref="AJ76:AJ83" si="33">IF(AH76, ROUND(AI76/AH76*100, 2),0)</f>
        <v>25</v>
      </c>
      <c r="AK76" s="26" t="s">
        <v>131</v>
      </c>
      <c r="AL76" s="30" t="s">
        <v>83</v>
      </c>
      <c r="AM76" s="13">
        <v>51</v>
      </c>
      <c r="AN76" s="22">
        <v>14</v>
      </c>
      <c r="AO76" s="22">
        <v>2</v>
      </c>
      <c r="AP76" s="22">
        <f t="shared" ref="AP76:AP83" si="34">IF(AN76, ROUND(AO76/AN76*100, 2),0)</f>
        <v>14.29</v>
      </c>
      <c r="AQ76" s="26" t="s">
        <v>131</v>
      </c>
      <c r="AR76" s="30" t="s">
        <v>83</v>
      </c>
      <c r="AS76" s="13">
        <v>51</v>
      </c>
      <c r="AT76" s="22">
        <v>24</v>
      </c>
      <c r="AU76" s="22">
        <v>2</v>
      </c>
      <c r="AV76" s="22">
        <f t="shared" ref="AV76:AV83" si="35">IF(AT76, ROUND(AU76/AT76*100, 2),0)</f>
        <v>8.33</v>
      </c>
      <c r="AW76" s="26" t="s">
        <v>131</v>
      </c>
      <c r="AX76" s="30" t="s">
        <v>83</v>
      </c>
      <c r="AY76" s="13">
        <v>51</v>
      </c>
      <c r="AZ76" s="22">
        <v>21</v>
      </c>
      <c r="BA76" s="22">
        <v>4</v>
      </c>
      <c r="BB76" s="22">
        <f t="shared" ref="BB76:BB83" si="36">IF(AZ76, ROUND(BA76/AZ76*100, 2),0)</f>
        <v>19.05</v>
      </c>
      <c r="BC76" s="26" t="s">
        <v>131</v>
      </c>
      <c r="BD76" s="30" t="s">
        <v>83</v>
      </c>
      <c r="BE76" s="13">
        <v>51</v>
      </c>
      <c r="BF76" s="22">
        <v>4</v>
      </c>
      <c r="BG76" s="22">
        <v>0</v>
      </c>
      <c r="BH76" s="22">
        <f t="shared" ref="BH76:BH83" si="37">IF(BF76, ROUND(BG76/BF76*100, 2),0)</f>
        <v>0</v>
      </c>
      <c r="BI76" s="26" t="s">
        <v>131</v>
      </c>
      <c r="BJ76" s="30" t="s">
        <v>83</v>
      </c>
      <c r="BK76" s="13">
        <v>51</v>
      </c>
      <c r="BL76" s="22">
        <v>1</v>
      </c>
      <c r="BM76" s="22">
        <v>0</v>
      </c>
      <c r="BN76" s="22">
        <f t="shared" ref="BN76:BN83" si="38">IF(BL76, ROUND(BM76/BL76*100, 2),0)</f>
        <v>0</v>
      </c>
    </row>
    <row r="77" spans="1:66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27"/>
        <v>380</v>
      </c>
      <c r="E77" s="22">
        <f t="shared" ca="1" si="27"/>
        <v>108</v>
      </c>
      <c r="F77" s="22">
        <f t="shared" ca="1" si="28"/>
        <v>28.42</v>
      </c>
      <c r="G77" s="26" t="s">
        <v>132</v>
      </c>
      <c r="H77" s="30" t="s">
        <v>85</v>
      </c>
      <c r="I77" s="13">
        <v>52</v>
      </c>
      <c r="J77" s="22"/>
      <c r="K77" s="22"/>
      <c r="L77" s="22">
        <f t="shared" si="29"/>
        <v>0</v>
      </c>
      <c r="M77" s="26" t="s">
        <v>132</v>
      </c>
      <c r="N77" s="30" t="s">
        <v>85</v>
      </c>
      <c r="O77" s="13">
        <v>52</v>
      </c>
      <c r="P77" s="22">
        <v>6</v>
      </c>
      <c r="Q77" s="22">
        <v>1</v>
      </c>
      <c r="R77" s="22">
        <f t="shared" si="30"/>
        <v>16.670000000000002</v>
      </c>
      <c r="S77" s="26" t="s">
        <v>132</v>
      </c>
      <c r="T77" s="30" t="s">
        <v>85</v>
      </c>
      <c r="U77" s="13">
        <v>52</v>
      </c>
      <c r="V77" s="22">
        <v>24</v>
      </c>
      <c r="W77" s="22">
        <v>5</v>
      </c>
      <c r="X77" s="22">
        <f t="shared" si="31"/>
        <v>20.83</v>
      </c>
      <c r="Y77" s="26" t="s">
        <v>132</v>
      </c>
      <c r="Z77" s="30" t="s">
        <v>85</v>
      </c>
      <c r="AA77" s="13">
        <v>52</v>
      </c>
      <c r="AB77" s="22">
        <v>0</v>
      </c>
      <c r="AC77" s="22">
        <v>2</v>
      </c>
      <c r="AD77" s="22">
        <f t="shared" si="32"/>
        <v>0</v>
      </c>
      <c r="AE77" s="26" t="s">
        <v>132</v>
      </c>
      <c r="AF77" s="30" t="s">
        <v>85</v>
      </c>
      <c r="AG77" s="13">
        <v>52</v>
      </c>
      <c r="AH77" s="22">
        <v>65</v>
      </c>
      <c r="AI77" s="22">
        <v>12</v>
      </c>
      <c r="AJ77" s="22">
        <f t="shared" si="33"/>
        <v>18.46</v>
      </c>
      <c r="AK77" s="26" t="s">
        <v>132</v>
      </c>
      <c r="AL77" s="30" t="s">
        <v>85</v>
      </c>
      <c r="AM77" s="13">
        <v>52</v>
      </c>
      <c r="AN77" s="22">
        <v>15</v>
      </c>
      <c r="AO77" s="22">
        <v>19</v>
      </c>
      <c r="AP77" s="22">
        <f t="shared" si="34"/>
        <v>126.67</v>
      </c>
      <c r="AQ77" s="26" t="s">
        <v>132</v>
      </c>
      <c r="AR77" s="30" t="s">
        <v>85</v>
      </c>
      <c r="AS77" s="13">
        <v>52</v>
      </c>
      <c r="AT77" s="22">
        <v>90</v>
      </c>
      <c r="AU77" s="22">
        <v>37</v>
      </c>
      <c r="AV77" s="22">
        <f t="shared" si="35"/>
        <v>41.11</v>
      </c>
      <c r="AW77" s="26" t="s">
        <v>132</v>
      </c>
      <c r="AX77" s="30" t="s">
        <v>85</v>
      </c>
      <c r="AY77" s="13">
        <v>52</v>
      </c>
      <c r="AZ77" s="22">
        <v>94</v>
      </c>
      <c r="BA77" s="22">
        <v>3</v>
      </c>
      <c r="BB77" s="22">
        <f t="shared" si="36"/>
        <v>3.19</v>
      </c>
      <c r="BC77" s="26" t="s">
        <v>132</v>
      </c>
      <c r="BD77" s="30" t="s">
        <v>85</v>
      </c>
      <c r="BE77" s="13">
        <v>52</v>
      </c>
      <c r="BF77" s="22">
        <v>63</v>
      </c>
      <c r="BG77" s="22">
        <v>18</v>
      </c>
      <c r="BH77" s="22">
        <f t="shared" si="37"/>
        <v>28.57</v>
      </c>
      <c r="BI77" s="26" t="s">
        <v>132</v>
      </c>
      <c r="BJ77" s="30" t="s">
        <v>85</v>
      </c>
      <c r="BK77" s="13">
        <v>52</v>
      </c>
      <c r="BL77" s="22">
        <v>23</v>
      </c>
      <c r="BM77" s="22">
        <v>11</v>
      </c>
      <c r="BN77" s="22">
        <f t="shared" si="38"/>
        <v>47.83</v>
      </c>
    </row>
    <row r="78" spans="1:66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27"/>
        <v>9</v>
      </c>
      <c r="E78" s="22">
        <f t="shared" ca="1" si="27"/>
        <v>10</v>
      </c>
      <c r="F78" s="22">
        <f t="shared" ca="1" si="28"/>
        <v>111.11</v>
      </c>
      <c r="G78" s="26" t="s">
        <v>133</v>
      </c>
      <c r="H78" s="30" t="s">
        <v>87</v>
      </c>
      <c r="I78" s="13">
        <v>53</v>
      </c>
      <c r="J78" s="22"/>
      <c r="K78" s="22"/>
      <c r="L78" s="22">
        <f t="shared" si="29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0</v>
      </c>
      <c r="R78" s="22">
        <f t="shared" si="30"/>
        <v>0</v>
      </c>
      <c r="S78" s="26" t="s">
        <v>133</v>
      </c>
      <c r="T78" s="30" t="s">
        <v>87</v>
      </c>
      <c r="U78" s="13">
        <v>53</v>
      </c>
      <c r="V78" s="22">
        <v>0</v>
      </c>
      <c r="W78" s="22">
        <v>0</v>
      </c>
      <c r="X78" s="22">
        <f t="shared" si="31"/>
        <v>0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32"/>
        <v>0</v>
      </c>
      <c r="AE78" s="26" t="s">
        <v>133</v>
      </c>
      <c r="AF78" s="30" t="s">
        <v>87</v>
      </c>
      <c r="AG78" s="13">
        <v>53</v>
      </c>
      <c r="AH78" s="22">
        <v>3</v>
      </c>
      <c r="AI78" s="22">
        <v>5</v>
      </c>
      <c r="AJ78" s="22">
        <f t="shared" si="33"/>
        <v>166.67</v>
      </c>
      <c r="AK78" s="26" t="s">
        <v>133</v>
      </c>
      <c r="AL78" s="30" t="s">
        <v>87</v>
      </c>
      <c r="AM78" s="13">
        <v>53</v>
      </c>
      <c r="AN78" s="22">
        <v>4</v>
      </c>
      <c r="AO78" s="22">
        <v>0</v>
      </c>
      <c r="AP78" s="22">
        <f t="shared" si="34"/>
        <v>0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0</v>
      </c>
      <c r="AV78" s="22">
        <f t="shared" si="35"/>
        <v>0</v>
      </c>
      <c r="AW78" s="26" t="s">
        <v>133</v>
      </c>
      <c r="AX78" s="30" t="s">
        <v>87</v>
      </c>
      <c r="AY78" s="13">
        <v>53</v>
      </c>
      <c r="AZ78" s="22">
        <v>1</v>
      </c>
      <c r="BA78" s="22">
        <v>0</v>
      </c>
      <c r="BB78" s="22">
        <f t="shared" si="36"/>
        <v>0</v>
      </c>
      <c r="BC78" s="26" t="s">
        <v>133</v>
      </c>
      <c r="BD78" s="30" t="s">
        <v>87</v>
      </c>
      <c r="BE78" s="13">
        <v>53</v>
      </c>
      <c r="BF78" s="22">
        <v>0</v>
      </c>
      <c r="BG78" s="22">
        <v>4</v>
      </c>
      <c r="BH78" s="22">
        <f t="shared" si="37"/>
        <v>0</v>
      </c>
      <c r="BI78" s="26" t="s">
        <v>133</v>
      </c>
      <c r="BJ78" s="30" t="s">
        <v>87</v>
      </c>
      <c r="BK78" s="13">
        <v>53</v>
      </c>
      <c r="BL78" s="22">
        <v>1</v>
      </c>
      <c r="BM78" s="22">
        <v>1</v>
      </c>
      <c r="BN78" s="22">
        <f t="shared" si="38"/>
        <v>100</v>
      </c>
    </row>
    <row r="79" spans="1:66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27"/>
        <v>10</v>
      </c>
      <c r="E79" s="22">
        <f t="shared" ca="1" si="27"/>
        <v>5</v>
      </c>
      <c r="F79" s="22">
        <f t="shared" ca="1" si="28"/>
        <v>50</v>
      </c>
      <c r="G79" s="26" t="s">
        <v>134</v>
      </c>
      <c r="H79" s="30" t="s">
        <v>89</v>
      </c>
      <c r="I79" s="13">
        <v>54</v>
      </c>
      <c r="J79" s="22"/>
      <c r="K79" s="22"/>
      <c r="L79" s="22">
        <f t="shared" si="29"/>
        <v>0</v>
      </c>
      <c r="M79" s="26" t="s">
        <v>134</v>
      </c>
      <c r="N79" s="30" t="s">
        <v>89</v>
      </c>
      <c r="O79" s="13">
        <v>54</v>
      </c>
      <c r="P79" s="22">
        <v>0</v>
      </c>
      <c r="Q79" s="22">
        <v>0</v>
      </c>
      <c r="R79" s="22">
        <f t="shared" si="30"/>
        <v>0</v>
      </c>
      <c r="S79" s="26" t="s">
        <v>134</v>
      </c>
      <c r="T79" s="30" t="s">
        <v>89</v>
      </c>
      <c r="U79" s="13">
        <v>54</v>
      </c>
      <c r="V79" s="22">
        <v>0</v>
      </c>
      <c r="W79" s="22">
        <v>0</v>
      </c>
      <c r="X79" s="22">
        <f t="shared" si="31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32"/>
        <v>0</v>
      </c>
      <c r="AE79" s="26" t="s">
        <v>134</v>
      </c>
      <c r="AF79" s="30" t="s">
        <v>89</v>
      </c>
      <c r="AG79" s="13">
        <v>54</v>
      </c>
      <c r="AH79" s="22">
        <v>0</v>
      </c>
      <c r="AI79" s="22">
        <v>0</v>
      </c>
      <c r="AJ79" s="22">
        <f t="shared" si="33"/>
        <v>0</v>
      </c>
      <c r="AK79" s="26" t="s">
        <v>134</v>
      </c>
      <c r="AL79" s="30" t="s">
        <v>89</v>
      </c>
      <c r="AM79" s="13">
        <v>54</v>
      </c>
      <c r="AN79" s="22">
        <v>7</v>
      </c>
      <c r="AO79" s="22">
        <v>3</v>
      </c>
      <c r="AP79" s="22">
        <f t="shared" si="34"/>
        <v>42.86</v>
      </c>
      <c r="AQ79" s="26" t="s">
        <v>134</v>
      </c>
      <c r="AR79" s="30" t="s">
        <v>89</v>
      </c>
      <c r="AS79" s="13">
        <v>54</v>
      </c>
      <c r="AT79" s="22">
        <v>0</v>
      </c>
      <c r="AU79" s="22">
        <v>0</v>
      </c>
      <c r="AV79" s="22">
        <f t="shared" si="35"/>
        <v>0</v>
      </c>
      <c r="AW79" s="26" t="s">
        <v>134</v>
      </c>
      <c r="AX79" s="30" t="s">
        <v>89</v>
      </c>
      <c r="AY79" s="13">
        <v>54</v>
      </c>
      <c r="AZ79" s="22">
        <v>3</v>
      </c>
      <c r="BA79" s="22">
        <v>2</v>
      </c>
      <c r="BB79" s="22">
        <f t="shared" si="36"/>
        <v>66.67</v>
      </c>
      <c r="BC79" s="26" t="s">
        <v>134</v>
      </c>
      <c r="BD79" s="30" t="s">
        <v>89</v>
      </c>
      <c r="BE79" s="13">
        <v>54</v>
      </c>
      <c r="BF79" s="22">
        <v>0</v>
      </c>
      <c r="BG79" s="22">
        <v>0</v>
      </c>
      <c r="BH79" s="22">
        <f t="shared" si="37"/>
        <v>0</v>
      </c>
      <c r="BI79" s="26" t="s">
        <v>134</v>
      </c>
      <c r="BJ79" s="30" t="s">
        <v>89</v>
      </c>
      <c r="BK79" s="13">
        <v>54</v>
      </c>
      <c r="BL79" s="22">
        <v>0</v>
      </c>
      <c r="BM79" s="22">
        <v>0</v>
      </c>
      <c r="BN79" s="22">
        <f t="shared" si="38"/>
        <v>0</v>
      </c>
    </row>
    <row r="80" spans="1:66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27"/>
        <v>686</v>
      </c>
      <c r="E80" s="22">
        <f t="shared" ca="1" si="27"/>
        <v>235</v>
      </c>
      <c r="F80" s="22">
        <f t="shared" ca="1" si="28"/>
        <v>34.26</v>
      </c>
      <c r="G80" s="26" t="s">
        <v>135</v>
      </c>
      <c r="H80" s="30" t="s">
        <v>91</v>
      </c>
      <c r="I80" s="13">
        <v>55</v>
      </c>
      <c r="J80" s="22"/>
      <c r="K80" s="22"/>
      <c r="L80" s="22">
        <f t="shared" si="29"/>
        <v>0</v>
      </c>
      <c r="M80" s="26" t="s">
        <v>135</v>
      </c>
      <c r="N80" s="30" t="s">
        <v>91</v>
      </c>
      <c r="O80" s="13">
        <v>55</v>
      </c>
      <c r="P80" s="22">
        <v>59</v>
      </c>
      <c r="Q80" s="22">
        <v>22</v>
      </c>
      <c r="R80" s="22">
        <f t="shared" si="30"/>
        <v>37.29</v>
      </c>
      <c r="S80" s="26" t="s">
        <v>135</v>
      </c>
      <c r="T80" s="30" t="s">
        <v>91</v>
      </c>
      <c r="U80" s="13">
        <v>55</v>
      </c>
      <c r="V80" s="22">
        <v>21</v>
      </c>
      <c r="W80" s="22">
        <v>2</v>
      </c>
      <c r="X80" s="22">
        <f t="shared" si="31"/>
        <v>9.52</v>
      </c>
      <c r="Y80" s="26" t="s">
        <v>135</v>
      </c>
      <c r="Z80" s="30" t="s">
        <v>91</v>
      </c>
      <c r="AA80" s="13">
        <v>55</v>
      </c>
      <c r="AB80" s="22">
        <v>0</v>
      </c>
      <c r="AC80" s="22">
        <v>30</v>
      </c>
      <c r="AD80" s="22">
        <f t="shared" si="32"/>
        <v>0</v>
      </c>
      <c r="AE80" s="26" t="s">
        <v>135</v>
      </c>
      <c r="AF80" s="30" t="s">
        <v>91</v>
      </c>
      <c r="AG80" s="13">
        <v>55</v>
      </c>
      <c r="AH80" s="22">
        <v>154</v>
      </c>
      <c r="AI80" s="22">
        <v>31</v>
      </c>
      <c r="AJ80" s="22">
        <f t="shared" si="33"/>
        <v>20.13</v>
      </c>
      <c r="AK80" s="26" t="s">
        <v>135</v>
      </c>
      <c r="AL80" s="30" t="s">
        <v>91</v>
      </c>
      <c r="AM80" s="13">
        <v>55</v>
      </c>
      <c r="AN80" s="22">
        <v>182</v>
      </c>
      <c r="AO80" s="22">
        <v>111</v>
      </c>
      <c r="AP80" s="22">
        <f t="shared" si="34"/>
        <v>60.99</v>
      </c>
      <c r="AQ80" s="26" t="s">
        <v>135</v>
      </c>
      <c r="AR80" s="30" t="s">
        <v>91</v>
      </c>
      <c r="AS80" s="13">
        <v>55</v>
      </c>
      <c r="AT80" s="22">
        <v>48</v>
      </c>
      <c r="AU80" s="22">
        <v>7</v>
      </c>
      <c r="AV80" s="22">
        <f t="shared" si="35"/>
        <v>14.58</v>
      </c>
      <c r="AW80" s="26" t="s">
        <v>135</v>
      </c>
      <c r="AX80" s="30" t="s">
        <v>91</v>
      </c>
      <c r="AY80" s="13">
        <v>55</v>
      </c>
      <c r="AZ80" s="22">
        <v>51</v>
      </c>
      <c r="BA80" s="22">
        <v>3</v>
      </c>
      <c r="BB80" s="22">
        <f t="shared" si="36"/>
        <v>5.88</v>
      </c>
      <c r="BC80" s="26" t="s">
        <v>135</v>
      </c>
      <c r="BD80" s="30" t="s">
        <v>91</v>
      </c>
      <c r="BE80" s="13">
        <v>55</v>
      </c>
      <c r="BF80" s="22">
        <v>155</v>
      </c>
      <c r="BG80" s="22">
        <v>19</v>
      </c>
      <c r="BH80" s="22">
        <f t="shared" si="37"/>
        <v>12.26</v>
      </c>
      <c r="BI80" s="26" t="s">
        <v>135</v>
      </c>
      <c r="BJ80" s="30" t="s">
        <v>91</v>
      </c>
      <c r="BK80" s="13">
        <v>55</v>
      </c>
      <c r="BL80" s="22">
        <v>16</v>
      </c>
      <c r="BM80" s="22">
        <v>10</v>
      </c>
      <c r="BN80" s="22">
        <f t="shared" si="38"/>
        <v>62.5</v>
      </c>
    </row>
    <row r="81" spans="1:66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27"/>
        <v>654</v>
      </c>
      <c r="E81" s="22">
        <f t="shared" ca="1" si="27"/>
        <v>179</v>
      </c>
      <c r="F81" s="22">
        <f t="shared" ca="1" si="28"/>
        <v>27.37</v>
      </c>
      <c r="G81" s="26" t="s">
        <v>136</v>
      </c>
      <c r="H81" s="30" t="s">
        <v>93</v>
      </c>
      <c r="I81" s="13">
        <v>56</v>
      </c>
      <c r="J81" s="22"/>
      <c r="K81" s="22"/>
      <c r="L81" s="22">
        <f t="shared" si="29"/>
        <v>0</v>
      </c>
      <c r="M81" s="26" t="s">
        <v>136</v>
      </c>
      <c r="N81" s="30" t="s">
        <v>93</v>
      </c>
      <c r="O81" s="13">
        <v>56</v>
      </c>
      <c r="P81" s="22">
        <v>47</v>
      </c>
      <c r="Q81" s="22">
        <v>20</v>
      </c>
      <c r="R81" s="22">
        <f t="shared" si="30"/>
        <v>42.55</v>
      </c>
      <c r="S81" s="26" t="s">
        <v>136</v>
      </c>
      <c r="T81" s="30" t="s">
        <v>93</v>
      </c>
      <c r="U81" s="13">
        <v>56</v>
      </c>
      <c r="V81" s="22">
        <v>19</v>
      </c>
      <c r="W81" s="22">
        <v>3</v>
      </c>
      <c r="X81" s="22">
        <f t="shared" si="31"/>
        <v>15.79</v>
      </c>
      <c r="Y81" s="26" t="s">
        <v>136</v>
      </c>
      <c r="Z81" s="30" t="s">
        <v>93</v>
      </c>
      <c r="AA81" s="13">
        <v>56</v>
      </c>
      <c r="AB81" s="22">
        <v>1</v>
      </c>
      <c r="AC81" s="22">
        <v>20</v>
      </c>
      <c r="AD81" s="22">
        <f t="shared" si="32"/>
        <v>2000</v>
      </c>
      <c r="AE81" s="26" t="s">
        <v>136</v>
      </c>
      <c r="AF81" s="30" t="s">
        <v>93</v>
      </c>
      <c r="AG81" s="13">
        <v>56</v>
      </c>
      <c r="AH81" s="22">
        <v>197</v>
      </c>
      <c r="AI81" s="22">
        <v>46</v>
      </c>
      <c r="AJ81" s="22">
        <f t="shared" si="33"/>
        <v>23.35</v>
      </c>
      <c r="AK81" s="26" t="s">
        <v>136</v>
      </c>
      <c r="AL81" s="30" t="s">
        <v>93</v>
      </c>
      <c r="AM81" s="13">
        <v>56</v>
      </c>
      <c r="AN81" s="22">
        <v>153</v>
      </c>
      <c r="AO81" s="22">
        <v>41</v>
      </c>
      <c r="AP81" s="22">
        <f t="shared" si="34"/>
        <v>26.8</v>
      </c>
      <c r="AQ81" s="26" t="s">
        <v>136</v>
      </c>
      <c r="AR81" s="30" t="s">
        <v>93</v>
      </c>
      <c r="AS81" s="13">
        <v>56</v>
      </c>
      <c r="AT81" s="22">
        <v>64</v>
      </c>
      <c r="AU81" s="22">
        <v>5</v>
      </c>
      <c r="AV81" s="22">
        <f t="shared" si="35"/>
        <v>7.81</v>
      </c>
      <c r="AW81" s="26" t="s">
        <v>136</v>
      </c>
      <c r="AX81" s="30" t="s">
        <v>93</v>
      </c>
      <c r="AY81" s="13">
        <v>56</v>
      </c>
      <c r="AZ81" s="22">
        <v>65</v>
      </c>
      <c r="BA81" s="22">
        <v>6</v>
      </c>
      <c r="BB81" s="22">
        <f t="shared" si="36"/>
        <v>9.23</v>
      </c>
      <c r="BC81" s="26" t="s">
        <v>136</v>
      </c>
      <c r="BD81" s="30" t="s">
        <v>93</v>
      </c>
      <c r="BE81" s="13">
        <v>56</v>
      </c>
      <c r="BF81" s="22">
        <v>78</v>
      </c>
      <c r="BG81" s="22">
        <v>22</v>
      </c>
      <c r="BH81" s="22">
        <f t="shared" si="37"/>
        <v>28.21</v>
      </c>
      <c r="BI81" s="26" t="s">
        <v>136</v>
      </c>
      <c r="BJ81" s="30" t="s">
        <v>93</v>
      </c>
      <c r="BK81" s="13">
        <v>56</v>
      </c>
      <c r="BL81" s="22">
        <v>30</v>
      </c>
      <c r="BM81" s="22">
        <v>16</v>
      </c>
      <c r="BN81" s="22">
        <f t="shared" si="38"/>
        <v>53.33</v>
      </c>
    </row>
    <row r="82" spans="1:66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27"/>
        <v>570</v>
      </c>
      <c r="E82" s="22">
        <f t="shared" ca="1" si="27"/>
        <v>217</v>
      </c>
      <c r="F82" s="22">
        <f t="shared" ca="1" si="28"/>
        <v>38.07</v>
      </c>
      <c r="G82" s="26" t="s">
        <v>137</v>
      </c>
      <c r="H82" s="27" t="s">
        <v>95</v>
      </c>
      <c r="I82" s="13">
        <v>57</v>
      </c>
      <c r="J82" s="22"/>
      <c r="K82" s="22"/>
      <c r="L82" s="22">
        <f t="shared" si="29"/>
        <v>0</v>
      </c>
      <c r="M82" s="26" t="s">
        <v>137</v>
      </c>
      <c r="N82" s="27" t="s">
        <v>95</v>
      </c>
      <c r="O82" s="13">
        <v>57</v>
      </c>
      <c r="P82" s="22">
        <v>27</v>
      </c>
      <c r="Q82" s="22">
        <v>45</v>
      </c>
      <c r="R82" s="22">
        <f t="shared" si="30"/>
        <v>166.67</v>
      </c>
      <c r="S82" s="26" t="s">
        <v>137</v>
      </c>
      <c r="T82" s="27" t="s">
        <v>95</v>
      </c>
      <c r="U82" s="13">
        <v>57</v>
      </c>
      <c r="V82" s="22">
        <v>41</v>
      </c>
      <c r="W82" s="22">
        <v>10</v>
      </c>
      <c r="X82" s="22">
        <f t="shared" si="31"/>
        <v>24.39</v>
      </c>
      <c r="Y82" s="26" t="s">
        <v>137</v>
      </c>
      <c r="Z82" s="27" t="s">
        <v>95</v>
      </c>
      <c r="AA82" s="13">
        <v>57</v>
      </c>
      <c r="AB82" s="22">
        <v>0</v>
      </c>
      <c r="AC82" s="22">
        <v>13</v>
      </c>
      <c r="AD82" s="22">
        <f t="shared" si="32"/>
        <v>0</v>
      </c>
      <c r="AE82" s="26" t="s">
        <v>137</v>
      </c>
      <c r="AF82" s="27" t="s">
        <v>95</v>
      </c>
      <c r="AG82" s="13">
        <v>57</v>
      </c>
      <c r="AH82" s="22">
        <v>30</v>
      </c>
      <c r="AI82" s="22">
        <v>16</v>
      </c>
      <c r="AJ82" s="22">
        <f t="shared" si="33"/>
        <v>53.33</v>
      </c>
      <c r="AK82" s="26" t="s">
        <v>137</v>
      </c>
      <c r="AL82" s="27" t="s">
        <v>95</v>
      </c>
      <c r="AM82" s="13">
        <v>57</v>
      </c>
      <c r="AN82" s="22">
        <v>84</v>
      </c>
      <c r="AO82" s="22">
        <v>45</v>
      </c>
      <c r="AP82" s="22">
        <f t="shared" si="34"/>
        <v>53.57</v>
      </c>
      <c r="AQ82" s="26" t="s">
        <v>137</v>
      </c>
      <c r="AR82" s="27" t="s">
        <v>95</v>
      </c>
      <c r="AS82" s="13">
        <v>57</v>
      </c>
      <c r="AT82" s="22">
        <v>160</v>
      </c>
      <c r="AU82" s="22">
        <v>3</v>
      </c>
      <c r="AV82" s="22">
        <f t="shared" si="35"/>
        <v>1.88</v>
      </c>
      <c r="AW82" s="26" t="s">
        <v>137</v>
      </c>
      <c r="AX82" s="27" t="s">
        <v>95</v>
      </c>
      <c r="AY82" s="13">
        <v>57</v>
      </c>
      <c r="AZ82" s="22">
        <v>86</v>
      </c>
      <c r="BA82" s="22">
        <v>46</v>
      </c>
      <c r="BB82" s="22">
        <f t="shared" si="36"/>
        <v>53.49</v>
      </c>
      <c r="BC82" s="26" t="s">
        <v>137</v>
      </c>
      <c r="BD82" s="27" t="s">
        <v>95</v>
      </c>
      <c r="BE82" s="13">
        <v>57</v>
      </c>
      <c r="BF82" s="22">
        <v>103</v>
      </c>
      <c r="BG82" s="22">
        <v>16</v>
      </c>
      <c r="BH82" s="22">
        <f t="shared" si="37"/>
        <v>15.53</v>
      </c>
      <c r="BI82" s="26" t="s">
        <v>137</v>
      </c>
      <c r="BJ82" s="27" t="s">
        <v>95</v>
      </c>
      <c r="BK82" s="13">
        <v>57</v>
      </c>
      <c r="BL82" s="22">
        <v>39</v>
      </c>
      <c r="BM82" s="22">
        <v>23</v>
      </c>
      <c r="BN82" s="22">
        <f t="shared" si="38"/>
        <v>58.97</v>
      </c>
    </row>
    <row r="83" spans="1:66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27"/>
        <v>1856</v>
      </c>
      <c r="E83" s="22">
        <f t="shared" ca="1" si="27"/>
        <v>699</v>
      </c>
      <c r="F83" s="22">
        <f t="shared" ca="1" si="28"/>
        <v>37.659999999999997</v>
      </c>
      <c r="G83" s="26" t="s">
        <v>138</v>
      </c>
      <c r="H83" s="30" t="s">
        <v>97</v>
      </c>
      <c r="I83" s="13">
        <v>58</v>
      </c>
      <c r="J83" s="22"/>
      <c r="K83" s="22"/>
      <c r="L83" s="22">
        <f t="shared" si="29"/>
        <v>0</v>
      </c>
      <c r="M83" s="26" t="s">
        <v>138</v>
      </c>
      <c r="N83" s="30" t="s">
        <v>97</v>
      </c>
      <c r="O83" s="13">
        <v>58</v>
      </c>
      <c r="P83" s="22">
        <v>60</v>
      </c>
      <c r="Q83" s="22">
        <v>78</v>
      </c>
      <c r="R83" s="22">
        <f t="shared" si="30"/>
        <v>130</v>
      </c>
      <c r="S83" s="26" t="s">
        <v>138</v>
      </c>
      <c r="T83" s="30" t="s">
        <v>97</v>
      </c>
      <c r="U83" s="13">
        <v>58</v>
      </c>
      <c r="V83" s="22">
        <v>19</v>
      </c>
      <c r="W83" s="22">
        <v>26</v>
      </c>
      <c r="X83" s="22">
        <f t="shared" si="31"/>
        <v>136.84</v>
      </c>
      <c r="Y83" s="26" t="s">
        <v>138</v>
      </c>
      <c r="Z83" s="30" t="s">
        <v>97</v>
      </c>
      <c r="AA83" s="13">
        <v>58</v>
      </c>
      <c r="AB83" s="22">
        <v>0</v>
      </c>
      <c r="AC83" s="22">
        <v>46</v>
      </c>
      <c r="AD83" s="22">
        <f t="shared" si="32"/>
        <v>0</v>
      </c>
      <c r="AE83" s="26" t="s">
        <v>138</v>
      </c>
      <c r="AF83" s="30" t="s">
        <v>97</v>
      </c>
      <c r="AG83" s="13">
        <v>58</v>
      </c>
      <c r="AH83" s="22">
        <v>571</v>
      </c>
      <c r="AI83" s="22">
        <v>198</v>
      </c>
      <c r="AJ83" s="22">
        <f t="shared" si="33"/>
        <v>34.68</v>
      </c>
      <c r="AK83" s="26" t="s">
        <v>138</v>
      </c>
      <c r="AL83" s="30" t="s">
        <v>97</v>
      </c>
      <c r="AM83" s="13">
        <v>58</v>
      </c>
      <c r="AN83" s="22">
        <v>366</v>
      </c>
      <c r="AO83" s="22">
        <v>129</v>
      </c>
      <c r="AP83" s="22">
        <f t="shared" si="34"/>
        <v>35.25</v>
      </c>
      <c r="AQ83" s="26" t="s">
        <v>138</v>
      </c>
      <c r="AR83" s="30" t="s">
        <v>97</v>
      </c>
      <c r="AS83" s="13">
        <v>58</v>
      </c>
      <c r="AT83" s="22">
        <v>56</v>
      </c>
      <c r="AU83" s="22">
        <v>90</v>
      </c>
      <c r="AV83" s="22">
        <f t="shared" si="35"/>
        <v>160.71</v>
      </c>
      <c r="AW83" s="26" t="s">
        <v>138</v>
      </c>
      <c r="AX83" s="30" t="s">
        <v>97</v>
      </c>
      <c r="AY83" s="13">
        <v>58</v>
      </c>
      <c r="AZ83" s="22">
        <v>502</v>
      </c>
      <c r="BA83" s="22">
        <v>73</v>
      </c>
      <c r="BB83" s="22">
        <f t="shared" si="36"/>
        <v>14.54</v>
      </c>
      <c r="BC83" s="26" t="s">
        <v>138</v>
      </c>
      <c r="BD83" s="30" t="s">
        <v>97</v>
      </c>
      <c r="BE83" s="13">
        <v>58</v>
      </c>
      <c r="BF83" s="22">
        <v>204</v>
      </c>
      <c r="BG83" s="22">
        <v>38</v>
      </c>
      <c r="BH83" s="22">
        <f t="shared" si="37"/>
        <v>18.63</v>
      </c>
      <c r="BI83" s="26" t="s">
        <v>138</v>
      </c>
      <c r="BJ83" s="30" t="s">
        <v>97</v>
      </c>
      <c r="BK83" s="13">
        <v>58</v>
      </c>
      <c r="BL83" s="22">
        <v>78</v>
      </c>
      <c r="BM83" s="22">
        <v>21</v>
      </c>
      <c r="BN83" s="22">
        <f t="shared" si="38"/>
        <v>26.92</v>
      </c>
    </row>
    <row r="84" spans="1:66" ht="27.4" customHeight="1" x14ac:dyDescent="0.25">
      <c r="A84" s="16" t="s">
        <v>139</v>
      </c>
      <c r="B84" s="29" t="s">
        <v>140</v>
      </c>
      <c r="C84" s="18" t="s">
        <v>12</v>
      </c>
      <c r="D84" s="18"/>
      <c r="E84" s="18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  <c r="BC84" s="16" t="s">
        <v>139</v>
      </c>
      <c r="BD84" s="29" t="s">
        <v>140</v>
      </c>
      <c r="BE84" s="18" t="s">
        <v>12</v>
      </c>
      <c r="BF84" s="25"/>
      <c r="BG84" s="25"/>
      <c r="BH84" s="19"/>
      <c r="BI84" s="16" t="s">
        <v>139</v>
      </c>
      <c r="BJ84" s="29" t="s">
        <v>140</v>
      </c>
      <c r="BK84" s="18" t="s">
        <v>12</v>
      </c>
      <c r="BL84" s="25"/>
      <c r="BM84" s="25"/>
      <c r="BN84" s="19"/>
    </row>
    <row r="85" spans="1:66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39">SUM(OFFSET(D85,0,6),OFFSET(D85,0,12),OFFSET(D85,0,18),OFFSET(D85,0,24),OFFSET(D85,0,30),OFFSET(D85,0,36),OFFSET(D85,0,42),OFFSET(D85,0,48),OFFSET(D85,0,54),OFFSET(D85,0,60))</f>
        <v>36</v>
      </c>
      <c r="E85" s="22">
        <f t="shared" ca="1" si="39"/>
        <v>14</v>
      </c>
      <c r="F85" s="22">
        <f t="shared" ref="F85:F100" ca="1" si="40">IF(D85, ROUND(E85/D85*100, 2),0)</f>
        <v>38.89</v>
      </c>
      <c r="G85" s="26" t="s">
        <v>141</v>
      </c>
      <c r="H85" s="30" t="s">
        <v>142</v>
      </c>
      <c r="I85" s="13">
        <v>59</v>
      </c>
      <c r="J85" s="22"/>
      <c r="K85" s="22"/>
      <c r="L85" s="22">
        <f t="shared" ref="L85:L100" si="41">IF(J85, ROUND(K85/J85*100, 2),0)</f>
        <v>0</v>
      </c>
      <c r="M85" s="26" t="s">
        <v>141</v>
      </c>
      <c r="N85" s="30" t="s">
        <v>142</v>
      </c>
      <c r="O85" s="13">
        <v>59</v>
      </c>
      <c r="P85" s="22">
        <v>5</v>
      </c>
      <c r="Q85" s="22">
        <v>3</v>
      </c>
      <c r="R85" s="22">
        <f t="shared" ref="R85:R100" si="42">IF(P85, ROUND(Q85/P85*100, 2),0)</f>
        <v>60</v>
      </c>
      <c r="S85" s="26" t="s">
        <v>141</v>
      </c>
      <c r="T85" s="30" t="s">
        <v>142</v>
      </c>
      <c r="U85" s="13">
        <v>59</v>
      </c>
      <c r="V85" s="22">
        <v>0</v>
      </c>
      <c r="W85" s="22">
        <v>0</v>
      </c>
      <c r="X85" s="22">
        <f t="shared" ref="X85:X100" si="43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19</v>
      </c>
      <c r="AC85" s="22">
        <v>0</v>
      </c>
      <c r="AD85" s="22">
        <f t="shared" ref="AD85:AD100" si="44">IF(AB85, ROUND(AC85/AB85*100, 2),0)</f>
        <v>0</v>
      </c>
      <c r="AE85" s="26" t="s">
        <v>141</v>
      </c>
      <c r="AF85" s="30" t="s">
        <v>142</v>
      </c>
      <c r="AG85" s="13">
        <v>59</v>
      </c>
      <c r="AH85" s="22">
        <v>0</v>
      </c>
      <c r="AI85" s="22">
        <v>1</v>
      </c>
      <c r="AJ85" s="22">
        <f t="shared" ref="AJ85:AJ100" si="45">IF(AH85, ROUND(AI85/AH85*100, 2),0)</f>
        <v>0</v>
      </c>
      <c r="AK85" s="26" t="s">
        <v>141</v>
      </c>
      <c r="AL85" s="30" t="s">
        <v>142</v>
      </c>
      <c r="AM85" s="13">
        <v>59</v>
      </c>
      <c r="AN85" s="22">
        <v>1</v>
      </c>
      <c r="AO85" s="22">
        <v>3</v>
      </c>
      <c r="AP85" s="22">
        <f t="shared" ref="AP85:AP100" si="46">IF(AN85, ROUND(AO85/AN85*100, 2),0)</f>
        <v>300</v>
      </c>
      <c r="AQ85" s="26" t="s">
        <v>141</v>
      </c>
      <c r="AR85" s="30" t="s">
        <v>142</v>
      </c>
      <c r="AS85" s="13">
        <v>59</v>
      </c>
      <c r="AT85" s="22">
        <v>8</v>
      </c>
      <c r="AU85" s="22">
        <v>6</v>
      </c>
      <c r="AV85" s="22">
        <f t="shared" ref="AV85:AV100" si="47">IF(AT85, ROUND(AU85/AT85*100, 2),0)</f>
        <v>75</v>
      </c>
      <c r="AW85" s="26" t="s">
        <v>141</v>
      </c>
      <c r="AX85" s="30" t="s">
        <v>142</v>
      </c>
      <c r="AY85" s="13">
        <v>59</v>
      </c>
      <c r="AZ85" s="22">
        <v>1</v>
      </c>
      <c r="BA85" s="22">
        <v>0</v>
      </c>
      <c r="BB85" s="22">
        <f t="shared" ref="BB85:BB100" si="48">IF(AZ85, ROUND(BA85/AZ85*100, 2),0)</f>
        <v>0</v>
      </c>
      <c r="BC85" s="26" t="s">
        <v>141</v>
      </c>
      <c r="BD85" s="30" t="s">
        <v>142</v>
      </c>
      <c r="BE85" s="13">
        <v>59</v>
      </c>
      <c r="BF85" s="22">
        <v>0</v>
      </c>
      <c r="BG85" s="22">
        <v>0</v>
      </c>
      <c r="BH85" s="22">
        <f t="shared" ref="BH85:BH100" si="49">IF(BF85, ROUND(BG85/BF85*100, 2),0)</f>
        <v>0</v>
      </c>
      <c r="BI85" s="26" t="s">
        <v>141</v>
      </c>
      <c r="BJ85" s="30" t="s">
        <v>142</v>
      </c>
      <c r="BK85" s="13">
        <v>59</v>
      </c>
      <c r="BL85" s="22">
        <v>2</v>
      </c>
      <c r="BM85" s="22">
        <v>1</v>
      </c>
      <c r="BN85" s="22">
        <f t="shared" ref="BN85:BN100" si="50">IF(BL85, ROUND(BM85/BL85*100, 2),0)</f>
        <v>50</v>
      </c>
    </row>
    <row r="86" spans="1:66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39"/>
        <v>897</v>
      </c>
      <c r="E86" s="22">
        <f t="shared" ca="1" si="39"/>
        <v>219</v>
      </c>
      <c r="F86" s="22">
        <f t="shared" ca="1" si="40"/>
        <v>24.41</v>
      </c>
      <c r="G86" s="26" t="s">
        <v>143</v>
      </c>
      <c r="H86" s="30" t="s">
        <v>144</v>
      </c>
      <c r="I86" s="13">
        <v>60</v>
      </c>
      <c r="J86" s="22"/>
      <c r="K86" s="22"/>
      <c r="L86" s="22">
        <f t="shared" si="41"/>
        <v>0</v>
      </c>
      <c r="M86" s="26" t="s">
        <v>143</v>
      </c>
      <c r="N86" s="30" t="s">
        <v>144</v>
      </c>
      <c r="O86" s="13">
        <v>60</v>
      </c>
      <c r="P86" s="22">
        <v>9</v>
      </c>
      <c r="Q86" s="22">
        <v>8</v>
      </c>
      <c r="R86" s="22">
        <f t="shared" si="42"/>
        <v>88.89</v>
      </c>
      <c r="S86" s="26" t="s">
        <v>143</v>
      </c>
      <c r="T86" s="30" t="s">
        <v>144</v>
      </c>
      <c r="U86" s="13">
        <v>60</v>
      </c>
      <c r="V86" s="22">
        <v>23</v>
      </c>
      <c r="W86" s="22">
        <v>4</v>
      </c>
      <c r="X86" s="22">
        <f t="shared" si="43"/>
        <v>17.39</v>
      </c>
      <c r="Y86" s="26" t="s">
        <v>143</v>
      </c>
      <c r="Z86" s="30" t="s">
        <v>144</v>
      </c>
      <c r="AA86" s="13">
        <v>60</v>
      </c>
      <c r="AB86" s="22">
        <v>258</v>
      </c>
      <c r="AC86" s="22">
        <v>68</v>
      </c>
      <c r="AD86" s="22">
        <f t="shared" si="44"/>
        <v>26.36</v>
      </c>
      <c r="AE86" s="26" t="s">
        <v>143</v>
      </c>
      <c r="AF86" s="30" t="s">
        <v>144</v>
      </c>
      <c r="AG86" s="13">
        <v>60</v>
      </c>
      <c r="AH86" s="22">
        <v>143</v>
      </c>
      <c r="AI86" s="22">
        <v>46</v>
      </c>
      <c r="AJ86" s="22">
        <f t="shared" si="45"/>
        <v>32.17</v>
      </c>
      <c r="AK86" s="26" t="s">
        <v>143</v>
      </c>
      <c r="AL86" s="30" t="s">
        <v>144</v>
      </c>
      <c r="AM86" s="13">
        <v>60</v>
      </c>
      <c r="AN86" s="22">
        <v>83</v>
      </c>
      <c r="AO86" s="22">
        <v>22</v>
      </c>
      <c r="AP86" s="22">
        <f t="shared" si="46"/>
        <v>26.51</v>
      </c>
      <c r="AQ86" s="26" t="s">
        <v>143</v>
      </c>
      <c r="AR86" s="30" t="s">
        <v>144</v>
      </c>
      <c r="AS86" s="13">
        <v>60</v>
      </c>
      <c r="AT86" s="22">
        <v>155</v>
      </c>
      <c r="AU86" s="22">
        <v>11</v>
      </c>
      <c r="AV86" s="22">
        <f t="shared" si="47"/>
        <v>7.1</v>
      </c>
      <c r="AW86" s="26" t="s">
        <v>143</v>
      </c>
      <c r="AX86" s="30" t="s">
        <v>144</v>
      </c>
      <c r="AY86" s="13">
        <v>60</v>
      </c>
      <c r="AZ86" s="22">
        <v>112</v>
      </c>
      <c r="BA86" s="22">
        <v>25</v>
      </c>
      <c r="BB86" s="22">
        <f t="shared" si="48"/>
        <v>22.32</v>
      </c>
      <c r="BC86" s="26" t="s">
        <v>143</v>
      </c>
      <c r="BD86" s="30" t="s">
        <v>144</v>
      </c>
      <c r="BE86" s="13">
        <v>60</v>
      </c>
      <c r="BF86" s="22">
        <v>93</v>
      </c>
      <c r="BG86" s="22">
        <v>23</v>
      </c>
      <c r="BH86" s="22">
        <f t="shared" si="49"/>
        <v>24.73</v>
      </c>
      <c r="BI86" s="26" t="s">
        <v>143</v>
      </c>
      <c r="BJ86" s="30" t="s">
        <v>144</v>
      </c>
      <c r="BK86" s="13">
        <v>60</v>
      </c>
      <c r="BL86" s="22">
        <v>21</v>
      </c>
      <c r="BM86" s="22">
        <v>12</v>
      </c>
      <c r="BN86" s="22">
        <f t="shared" si="50"/>
        <v>57.14</v>
      </c>
    </row>
    <row r="87" spans="1:66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39"/>
        <v>328</v>
      </c>
      <c r="E87" s="22">
        <f t="shared" ca="1" si="39"/>
        <v>90</v>
      </c>
      <c r="F87" s="22">
        <f t="shared" ca="1" si="40"/>
        <v>27.44</v>
      </c>
      <c r="G87" s="26" t="s">
        <v>145</v>
      </c>
      <c r="H87" s="30" t="s">
        <v>146</v>
      </c>
      <c r="I87" s="13">
        <v>61</v>
      </c>
      <c r="J87" s="22"/>
      <c r="K87" s="22"/>
      <c r="L87" s="22">
        <f t="shared" si="41"/>
        <v>0</v>
      </c>
      <c r="M87" s="26" t="s">
        <v>145</v>
      </c>
      <c r="N87" s="30" t="s">
        <v>146</v>
      </c>
      <c r="O87" s="13">
        <v>61</v>
      </c>
      <c r="P87" s="22">
        <v>6</v>
      </c>
      <c r="Q87" s="22">
        <v>1</v>
      </c>
      <c r="R87" s="22">
        <f t="shared" si="42"/>
        <v>16.670000000000002</v>
      </c>
      <c r="S87" s="26" t="s">
        <v>145</v>
      </c>
      <c r="T87" s="30" t="s">
        <v>146</v>
      </c>
      <c r="U87" s="13">
        <v>61</v>
      </c>
      <c r="V87" s="22">
        <v>2</v>
      </c>
      <c r="W87" s="22">
        <v>3</v>
      </c>
      <c r="X87" s="22">
        <f t="shared" si="43"/>
        <v>150</v>
      </c>
      <c r="Y87" s="26" t="s">
        <v>145</v>
      </c>
      <c r="Z87" s="30" t="s">
        <v>146</v>
      </c>
      <c r="AA87" s="13">
        <v>61</v>
      </c>
      <c r="AB87" s="22">
        <v>51</v>
      </c>
      <c r="AC87" s="22">
        <v>4</v>
      </c>
      <c r="AD87" s="22">
        <f t="shared" si="44"/>
        <v>7.84</v>
      </c>
      <c r="AE87" s="26" t="s">
        <v>145</v>
      </c>
      <c r="AF87" s="30" t="s">
        <v>146</v>
      </c>
      <c r="AG87" s="13">
        <v>61</v>
      </c>
      <c r="AH87" s="22">
        <v>56</v>
      </c>
      <c r="AI87" s="22">
        <v>19</v>
      </c>
      <c r="AJ87" s="22">
        <f t="shared" si="45"/>
        <v>33.93</v>
      </c>
      <c r="AK87" s="26" t="s">
        <v>145</v>
      </c>
      <c r="AL87" s="30" t="s">
        <v>146</v>
      </c>
      <c r="AM87" s="13">
        <v>61</v>
      </c>
      <c r="AN87" s="22">
        <v>57</v>
      </c>
      <c r="AO87" s="22">
        <v>15</v>
      </c>
      <c r="AP87" s="22">
        <f t="shared" si="46"/>
        <v>26.32</v>
      </c>
      <c r="AQ87" s="26" t="s">
        <v>145</v>
      </c>
      <c r="AR87" s="30" t="s">
        <v>146</v>
      </c>
      <c r="AS87" s="13">
        <v>61</v>
      </c>
      <c r="AT87" s="22">
        <v>92</v>
      </c>
      <c r="AU87" s="22">
        <v>32</v>
      </c>
      <c r="AV87" s="22">
        <f t="shared" si="47"/>
        <v>34.78</v>
      </c>
      <c r="AW87" s="26" t="s">
        <v>145</v>
      </c>
      <c r="AX87" s="30" t="s">
        <v>146</v>
      </c>
      <c r="AY87" s="13">
        <v>61</v>
      </c>
      <c r="AZ87" s="22">
        <v>39</v>
      </c>
      <c r="BA87" s="22">
        <v>10</v>
      </c>
      <c r="BB87" s="22">
        <f t="shared" si="48"/>
        <v>25.64</v>
      </c>
      <c r="BC87" s="26" t="s">
        <v>145</v>
      </c>
      <c r="BD87" s="30" t="s">
        <v>146</v>
      </c>
      <c r="BE87" s="13">
        <v>61</v>
      </c>
      <c r="BF87" s="22">
        <v>17</v>
      </c>
      <c r="BG87" s="22">
        <v>1</v>
      </c>
      <c r="BH87" s="22">
        <f t="shared" si="49"/>
        <v>5.88</v>
      </c>
      <c r="BI87" s="26" t="s">
        <v>145</v>
      </c>
      <c r="BJ87" s="30" t="s">
        <v>146</v>
      </c>
      <c r="BK87" s="13">
        <v>61</v>
      </c>
      <c r="BL87" s="22">
        <v>8</v>
      </c>
      <c r="BM87" s="22">
        <v>5</v>
      </c>
      <c r="BN87" s="22">
        <f t="shared" si="50"/>
        <v>62.5</v>
      </c>
    </row>
    <row r="88" spans="1:66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39"/>
        <v>3184</v>
      </c>
      <c r="E88" s="22">
        <f t="shared" ca="1" si="39"/>
        <v>761</v>
      </c>
      <c r="F88" s="22">
        <f t="shared" ca="1" si="40"/>
        <v>23.9</v>
      </c>
      <c r="G88" s="26" t="s">
        <v>147</v>
      </c>
      <c r="H88" s="30" t="s">
        <v>148</v>
      </c>
      <c r="I88" s="13">
        <v>62</v>
      </c>
      <c r="J88" s="22"/>
      <c r="K88" s="22"/>
      <c r="L88" s="22">
        <f t="shared" si="41"/>
        <v>0</v>
      </c>
      <c r="M88" s="26" t="s">
        <v>147</v>
      </c>
      <c r="N88" s="30" t="s">
        <v>148</v>
      </c>
      <c r="O88" s="13">
        <v>62</v>
      </c>
      <c r="P88" s="22">
        <v>56</v>
      </c>
      <c r="Q88" s="22">
        <v>66</v>
      </c>
      <c r="R88" s="22">
        <f t="shared" si="42"/>
        <v>117.86</v>
      </c>
      <c r="S88" s="26" t="s">
        <v>147</v>
      </c>
      <c r="T88" s="30" t="s">
        <v>148</v>
      </c>
      <c r="U88" s="13">
        <v>62</v>
      </c>
      <c r="V88" s="22">
        <v>113</v>
      </c>
      <c r="W88" s="22">
        <v>19</v>
      </c>
      <c r="X88" s="22">
        <f t="shared" si="43"/>
        <v>16.809999999999999</v>
      </c>
      <c r="Y88" s="26" t="s">
        <v>147</v>
      </c>
      <c r="Z88" s="30" t="s">
        <v>148</v>
      </c>
      <c r="AA88" s="13">
        <v>62</v>
      </c>
      <c r="AB88" s="22">
        <v>428</v>
      </c>
      <c r="AC88" s="22">
        <v>74</v>
      </c>
      <c r="AD88" s="22">
        <f t="shared" si="44"/>
        <v>17.29</v>
      </c>
      <c r="AE88" s="26" t="s">
        <v>147</v>
      </c>
      <c r="AF88" s="30" t="s">
        <v>148</v>
      </c>
      <c r="AG88" s="13">
        <v>62</v>
      </c>
      <c r="AH88" s="22">
        <v>539</v>
      </c>
      <c r="AI88" s="22">
        <v>166</v>
      </c>
      <c r="AJ88" s="22">
        <f t="shared" si="45"/>
        <v>30.8</v>
      </c>
      <c r="AK88" s="26" t="s">
        <v>147</v>
      </c>
      <c r="AL88" s="30" t="s">
        <v>148</v>
      </c>
      <c r="AM88" s="13">
        <v>62</v>
      </c>
      <c r="AN88" s="22">
        <v>594</v>
      </c>
      <c r="AO88" s="22">
        <v>178</v>
      </c>
      <c r="AP88" s="22">
        <f t="shared" si="46"/>
        <v>29.97</v>
      </c>
      <c r="AQ88" s="26" t="s">
        <v>147</v>
      </c>
      <c r="AR88" s="30" t="s">
        <v>148</v>
      </c>
      <c r="AS88" s="13">
        <v>62</v>
      </c>
      <c r="AT88" s="22">
        <v>369</v>
      </c>
      <c r="AU88" s="22">
        <v>62</v>
      </c>
      <c r="AV88" s="22">
        <f t="shared" si="47"/>
        <v>16.8</v>
      </c>
      <c r="AW88" s="26" t="s">
        <v>147</v>
      </c>
      <c r="AX88" s="30" t="s">
        <v>148</v>
      </c>
      <c r="AY88" s="13">
        <v>62</v>
      </c>
      <c r="AZ88" s="22">
        <v>505</v>
      </c>
      <c r="BA88" s="22">
        <v>115</v>
      </c>
      <c r="BB88" s="22">
        <f t="shared" si="48"/>
        <v>22.77</v>
      </c>
      <c r="BC88" s="26" t="s">
        <v>147</v>
      </c>
      <c r="BD88" s="30" t="s">
        <v>148</v>
      </c>
      <c r="BE88" s="13">
        <v>62</v>
      </c>
      <c r="BF88" s="22">
        <v>479</v>
      </c>
      <c r="BG88" s="22">
        <v>53</v>
      </c>
      <c r="BH88" s="22">
        <f t="shared" si="49"/>
        <v>11.06</v>
      </c>
      <c r="BI88" s="26" t="s">
        <v>147</v>
      </c>
      <c r="BJ88" s="30" t="s">
        <v>148</v>
      </c>
      <c r="BK88" s="13">
        <v>62</v>
      </c>
      <c r="BL88" s="22">
        <v>101</v>
      </c>
      <c r="BM88" s="22">
        <v>28</v>
      </c>
      <c r="BN88" s="22">
        <f t="shared" si="50"/>
        <v>27.72</v>
      </c>
    </row>
    <row r="89" spans="1:66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39"/>
        <v>352</v>
      </c>
      <c r="E89" s="22">
        <f t="shared" ca="1" si="39"/>
        <v>68</v>
      </c>
      <c r="F89" s="22">
        <f t="shared" ca="1" si="40"/>
        <v>19.32</v>
      </c>
      <c r="G89" s="26" t="s">
        <v>149</v>
      </c>
      <c r="H89" s="30" t="s">
        <v>150</v>
      </c>
      <c r="I89" s="13">
        <v>63</v>
      </c>
      <c r="J89" s="22"/>
      <c r="K89" s="22"/>
      <c r="L89" s="22">
        <f t="shared" si="41"/>
        <v>0</v>
      </c>
      <c r="M89" s="26" t="s">
        <v>149</v>
      </c>
      <c r="N89" s="30" t="s">
        <v>150</v>
      </c>
      <c r="O89" s="13">
        <v>63</v>
      </c>
      <c r="P89" s="22">
        <v>22</v>
      </c>
      <c r="Q89" s="22">
        <v>1</v>
      </c>
      <c r="R89" s="22">
        <f t="shared" si="42"/>
        <v>4.55</v>
      </c>
      <c r="S89" s="26" t="s">
        <v>149</v>
      </c>
      <c r="T89" s="30" t="s">
        <v>150</v>
      </c>
      <c r="U89" s="13">
        <v>63</v>
      </c>
      <c r="V89" s="22">
        <v>4</v>
      </c>
      <c r="W89" s="22">
        <v>3</v>
      </c>
      <c r="X89" s="22">
        <f t="shared" si="43"/>
        <v>75</v>
      </c>
      <c r="Y89" s="26" t="s">
        <v>149</v>
      </c>
      <c r="Z89" s="30" t="s">
        <v>150</v>
      </c>
      <c r="AA89" s="13">
        <v>63</v>
      </c>
      <c r="AB89" s="22">
        <v>93</v>
      </c>
      <c r="AC89" s="22">
        <v>3</v>
      </c>
      <c r="AD89" s="22">
        <f t="shared" si="44"/>
        <v>3.23</v>
      </c>
      <c r="AE89" s="26" t="s">
        <v>149</v>
      </c>
      <c r="AF89" s="30" t="s">
        <v>150</v>
      </c>
      <c r="AG89" s="13">
        <v>63</v>
      </c>
      <c r="AH89" s="22">
        <v>61</v>
      </c>
      <c r="AI89" s="22">
        <v>20</v>
      </c>
      <c r="AJ89" s="22">
        <f t="shared" si="45"/>
        <v>32.79</v>
      </c>
      <c r="AK89" s="26" t="s">
        <v>149</v>
      </c>
      <c r="AL89" s="30" t="s">
        <v>150</v>
      </c>
      <c r="AM89" s="13">
        <v>63</v>
      </c>
      <c r="AN89" s="22">
        <v>38</v>
      </c>
      <c r="AO89" s="22">
        <v>22</v>
      </c>
      <c r="AP89" s="22">
        <f t="shared" si="46"/>
        <v>57.89</v>
      </c>
      <c r="AQ89" s="26" t="s">
        <v>149</v>
      </c>
      <c r="AR89" s="30" t="s">
        <v>150</v>
      </c>
      <c r="AS89" s="13">
        <v>63</v>
      </c>
      <c r="AT89" s="22">
        <v>70</v>
      </c>
      <c r="AU89" s="22">
        <v>14</v>
      </c>
      <c r="AV89" s="22">
        <f t="shared" si="47"/>
        <v>20</v>
      </c>
      <c r="AW89" s="26" t="s">
        <v>149</v>
      </c>
      <c r="AX89" s="30" t="s">
        <v>150</v>
      </c>
      <c r="AY89" s="13">
        <v>63</v>
      </c>
      <c r="AZ89" s="22">
        <v>38</v>
      </c>
      <c r="BA89" s="22">
        <v>0</v>
      </c>
      <c r="BB89" s="22">
        <f t="shared" si="48"/>
        <v>0</v>
      </c>
      <c r="BC89" s="26" t="s">
        <v>149</v>
      </c>
      <c r="BD89" s="30" t="s">
        <v>150</v>
      </c>
      <c r="BE89" s="13">
        <v>63</v>
      </c>
      <c r="BF89" s="22">
        <v>25</v>
      </c>
      <c r="BG89" s="22">
        <v>0</v>
      </c>
      <c r="BH89" s="22">
        <f t="shared" si="49"/>
        <v>0</v>
      </c>
      <c r="BI89" s="26" t="s">
        <v>149</v>
      </c>
      <c r="BJ89" s="30" t="s">
        <v>150</v>
      </c>
      <c r="BK89" s="13">
        <v>63</v>
      </c>
      <c r="BL89" s="22">
        <v>1</v>
      </c>
      <c r="BM89" s="22">
        <v>5</v>
      </c>
      <c r="BN89" s="22">
        <f t="shared" si="50"/>
        <v>500</v>
      </c>
    </row>
    <row r="90" spans="1:66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39"/>
        <v>97</v>
      </c>
      <c r="E90" s="22">
        <f t="shared" ca="1" si="39"/>
        <v>37</v>
      </c>
      <c r="F90" s="22">
        <f t="shared" ca="1" si="40"/>
        <v>38.14</v>
      </c>
      <c r="G90" s="26" t="s">
        <v>151</v>
      </c>
      <c r="H90" s="30" t="s">
        <v>152</v>
      </c>
      <c r="I90" s="13">
        <v>64</v>
      </c>
      <c r="J90" s="22"/>
      <c r="K90" s="22"/>
      <c r="L90" s="22">
        <f t="shared" si="41"/>
        <v>0</v>
      </c>
      <c r="M90" s="26" t="s">
        <v>151</v>
      </c>
      <c r="N90" s="30" t="s">
        <v>152</v>
      </c>
      <c r="O90" s="13">
        <v>64</v>
      </c>
      <c r="P90" s="22">
        <v>2</v>
      </c>
      <c r="Q90" s="22">
        <v>4</v>
      </c>
      <c r="R90" s="22">
        <f t="shared" si="42"/>
        <v>200</v>
      </c>
      <c r="S90" s="26" t="s">
        <v>151</v>
      </c>
      <c r="T90" s="30" t="s">
        <v>152</v>
      </c>
      <c r="U90" s="13">
        <v>64</v>
      </c>
      <c r="V90" s="22">
        <v>1</v>
      </c>
      <c r="W90" s="22">
        <v>3</v>
      </c>
      <c r="X90" s="22">
        <f t="shared" si="43"/>
        <v>300</v>
      </c>
      <c r="Y90" s="26" t="s">
        <v>151</v>
      </c>
      <c r="Z90" s="30" t="s">
        <v>152</v>
      </c>
      <c r="AA90" s="13">
        <v>64</v>
      </c>
      <c r="AB90" s="22">
        <v>16</v>
      </c>
      <c r="AC90" s="22">
        <v>0</v>
      </c>
      <c r="AD90" s="22">
        <f t="shared" si="44"/>
        <v>0</v>
      </c>
      <c r="AE90" s="26" t="s">
        <v>151</v>
      </c>
      <c r="AF90" s="30" t="s">
        <v>152</v>
      </c>
      <c r="AG90" s="13">
        <v>64</v>
      </c>
      <c r="AH90" s="22">
        <v>20</v>
      </c>
      <c r="AI90" s="22">
        <v>9</v>
      </c>
      <c r="AJ90" s="22">
        <f t="shared" si="45"/>
        <v>45</v>
      </c>
      <c r="AK90" s="26" t="s">
        <v>151</v>
      </c>
      <c r="AL90" s="30" t="s">
        <v>152</v>
      </c>
      <c r="AM90" s="13">
        <v>64</v>
      </c>
      <c r="AN90" s="22">
        <v>16</v>
      </c>
      <c r="AO90" s="22">
        <v>9</v>
      </c>
      <c r="AP90" s="22">
        <f t="shared" si="46"/>
        <v>56.25</v>
      </c>
      <c r="AQ90" s="26" t="s">
        <v>151</v>
      </c>
      <c r="AR90" s="30" t="s">
        <v>152</v>
      </c>
      <c r="AS90" s="13">
        <v>64</v>
      </c>
      <c r="AT90" s="22">
        <v>24</v>
      </c>
      <c r="AU90" s="22">
        <v>2</v>
      </c>
      <c r="AV90" s="22">
        <f t="shared" si="47"/>
        <v>8.33</v>
      </c>
      <c r="AW90" s="26" t="s">
        <v>151</v>
      </c>
      <c r="AX90" s="30" t="s">
        <v>152</v>
      </c>
      <c r="AY90" s="13">
        <v>64</v>
      </c>
      <c r="AZ90" s="22">
        <v>12</v>
      </c>
      <c r="BA90" s="22">
        <v>0</v>
      </c>
      <c r="BB90" s="22">
        <f t="shared" si="48"/>
        <v>0</v>
      </c>
      <c r="BC90" s="26" t="s">
        <v>151</v>
      </c>
      <c r="BD90" s="30" t="s">
        <v>152</v>
      </c>
      <c r="BE90" s="13">
        <v>64</v>
      </c>
      <c r="BF90" s="22">
        <v>5</v>
      </c>
      <c r="BG90" s="22">
        <v>5</v>
      </c>
      <c r="BH90" s="22">
        <f t="shared" si="49"/>
        <v>100</v>
      </c>
      <c r="BI90" s="26" t="s">
        <v>151</v>
      </c>
      <c r="BJ90" s="30" t="s">
        <v>152</v>
      </c>
      <c r="BK90" s="13">
        <v>64</v>
      </c>
      <c r="BL90" s="22">
        <v>1</v>
      </c>
      <c r="BM90" s="22">
        <v>5</v>
      </c>
      <c r="BN90" s="22">
        <f t="shared" si="50"/>
        <v>500</v>
      </c>
    </row>
    <row r="91" spans="1:66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39"/>
        <v>163</v>
      </c>
      <c r="E91" s="22">
        <f t="shared" ca="1" si="39"/>
        <v>70</v>
      </c>
      <c r="F91" s="22">
        <f t="shared" ca="1" si="40"/>
        <v>42.94</v>
      </c>
      <c r="G91" s="26" t="s">
        <v>153</v>
      </c>
      <c r="H91" s="27" t="s">
        <v>154</v>
      </c>
      <c r="I91" s="13">
        <v>65</v>
      </c>
      <c r="J91" s="22"/>
      <c r="K91" s="22"/>
      <c r="L91" s="22">
        <f t="shared" si="41"/>
        <v>0</v>
      </c>
      <c r="M91" s="26" t="s">
        <v>153</v>
      </c>
      <c r="N91" s="27" t="s">
        <v>154</v>
      </c>
      <c r="O91" s="13">
        <v>65</v>
      </c>
      <c r="P91" s="22">
        <v>0</v>
      </c>
      <c r="Q91" s="22">
        <v>0</v>
      </c>
      <c r="R91" s="22">
        <f t="shared" si="42"/>
        <v>0</v>
      </c>
      <c r="S91" s="26" t="s">
        <v>153</v>
      </c>
      <c r="T91" s="27" t="s">
        <v>154</v>
      </c>
      <c r="U91" s="13">
        <v>65</v>
      </c>
      <c r="V91" s="22">
        <v>1</v>
      </c>
      <c r="W91" s="22">
        <v>0</v>
      </c>
      <c r="X91" s="22">
        <f t="shared" si="43"/>
        <v>0</v>
      </c>
      <c r="Y91" s="26" t="s">
        <v>153</v>
      </c>
      <c r="Z91" s="27" t="s">
        <v>154</v>
      </c>
      <c r="AA91" s="13">
        <v>65</v>
      </c>
      <c r="AB91" s="22">
        <v>46</v>
      </c>
      <c r="AC91" s="22">
        <v>7</v>
      </c>
      <c r="AD91" s="22">
        <f t="shared" si="44"/>
        <v>15.22</v>
      </c>
      <c r="AE91" s="26" t="s">
        <v>153</v>
      </c>
      <c r="AF91" s="27" t="s">
        <v>154</v>
      </c>
      <c r="AG91" s="13">
        <v>65</v>
      </c>
      <c r="AH91" s="22">
        <v>30</v>
      </c>
      <c r="AI91" s="22">
        <v>3</v>
      </c>
      <c r="AJ91" s="22">
        <f t="shared" si="45"/>
        <v>10</v>
      </c>
      <c r="AK91" s="26" t="s">
        <v>153</v>
      </c>
      <c r="AL91" s="27" t="s">
        <v>154</v>
      </c>
      <c r="AM91" s="13">
        <v>65</v>
      </c>
      <c r="AN91" s="22">
        <v>24</v>
      </c>
      <c r="AO91" s="22">
        <v>1</v>
      </c>
      <c r="AP91" s="22">
        <f t="shared" si="46"/>
        <v>4.17</v>
      </c>
      <c r="AQ91" s="26" t="s">
        <v>153</v>
      </c>
      <c r="AR91" s="27" t="s">
        <v>154</v>
      </c>
      <c r="AS91" s="13">
        <v>65</v>
      </c>
      <c r="AT91" s="22">
        <v>3</v>
      </c>
      <c r="AU91" s="22">
        <v>0</v>
      </c>
      <c r="AV91" s="22">
        <f t="shared" si="47"/>
        <v>0</v>
      </c>
      <c r="AW91" s="26" t="s">
        <v>153</v>
      </c>
      <c r="AX91" s="27" t="s">
        <v>154</v>
      </c>
      <c r="AY91" s="13">
        <v>65</v>
      </c>
      <c r="AZ91" s="22">
        <v>39</v>
      </c>
      <c r="BA91" s="22">
        <v>51</v>
      </c>
      <c r="BB91" s="22">
        <f t="shared" si="48"/>
        <v>130.77000000000001</v>
      </c>
      <c r="BC91" s="26" t="s">
        <v>153</v>
      </c>
      <c r="BD91" s="27" t="s">
        <v>154</v>
      </c>
      <c r="BE91" s="13">
        <v>65</v>
      </c>
      <c r="BF91" s="22">
        <v>0</v>
      </c>
      <c r="BG91" s="22">
        <v>0</v>
      </c>
      <c r="BH91" s="22">
        <f t="shared" si="49"/>
        <v>0</v>
      </c>
      <c r="BI91" s="26" t="s">
        <v>153</v>
      </c>
      <c r="BJ91" s="27" t="s">
        <v>154</v>
      </c>
      <c r="BK91" s="13">
        <v>65</v>
      </c>
      <c r="BL91" s="22">
        <v>20</v>
      </c>
      <c r="BM91" s="22">
        <v>8</v>
      </c>
      <c r="BN91" s="22">
        <f t="shared" si="50"/>
        <v>40</v>
      </c>
    </row>
    <row r="92" spans="1:66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39"/>
        <v>14</v>
      </c>
      <c r="E92" s="22">
        <f t="shared" ca="1" si="39"/>
        <v>7</v>
      </c>
      <c r="F92" s="22">
        <f t="shared" ca="1" si="40"/>
        <v>50</v>
      </c>
      <c r="G92" s="26" t="s">
        <v>155</v>
      </c>
      <c r="H92" s="27" t="s">
        <v>156</v>
      </c>
      <c r="I92" s="13">
        <v>66</v>
      </c>
      <c r="J92" s="22"/>
      <c r="K92" s="22"/>
      <c r="L92" s="22">
        <f t="shared" si="41"/>
        <v>0</v>
      </c>
      <c r="M92" s="26" t="s">
        <v>155</v>
      </c>
      <c r="N92" s="27" t="s">
        <v>156</v>
      </c>
      <c r="O92" s="13">
        <v>66</v>
      </c>
      <c r="P92" s="22">
        <v>1</v>
      </c>
      <c r="Q92" s="22">
        <v>0</v>
      </c>
      <c r="R92" s="22">
        <f t="shared" si="42"/>
        <v>0</v>
      </c>
      <c r="S92" s="26" t="s">
        <v>155</v>
      </c>
      <c r="T92" s="27" t="s">
        <v>156</v>
      </c>
      <c r="U92" s="13">
        <v>66</v>
      </c>
      <c r="V92" s="22">
        <v>0</v>
      </c>
      <c r="W92" s="22">
        <v>1</v>
      </c>
      <c r="X92" s="22">
        <f t="shared" si="43"/>
        <v>0</v>
      </c>
      <c r="Y92" s="26" t="s">
        <v>155</v>
      </c>
      <c r="Z92" s="27" t="s">
        <v>156</v>
      </c>
      <c r="AA92" s="13">
        <v>66</v>
      </c>
      <c r="AB92" s="22">
        <v>1</v>
      </c>
      <c r="AC92" s="22">
        <v>0</v>
      </c>
      <c r="AD92" s="22">
        <f t="shared" si="44"/>
        <v>0</v>
      </c>
      <c r="AE92" s="26" t="s">
        <v>155</v>
      </c>
      <c r="AF92" s="27" t="s">
        <v>156</v>
      </c>
      <c r="AG92" s="13">
        <v>66</v>
      </c>
      <c r="AH92" s="22">
        <v>1</v>
      </c>
      <c r="AI92" s="22">
        <v>0</v>
      </c>
      <c r="AJ92" s="22">
        <f t="shared" si="45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46"/>
        <v>0</v>
      </c>
      <c r="AQ92" s="26" t="s">
        <v>155</v>
      </c>
      <c r="AR92" s="27" t="s">
        <v>156</v>
      </c>
      <c r="AS92" s="13">
        <v>66</v>
      </c>
      <c r="AT92" s="22">
        <v>2</v>
      </c>
      <c r="AU92" s="22">
        <v>0</v>
      </c>
      <c r="AV92" s="22">
        <f t="shared" si="47"/>
        <v>0</v>
      </c>
      <c r="AW92" s="26" t="s">
        <v>155</v>
      </c>
      <c r="AX92" s="27" t="s">
        <v>156</v>
      </c>
      <c r="AY92" s="13">
        <v>66</v>
      </c>
      <c r="AZ92" s="22">
        <v>0</v>
      </c>
      <c r="BA92" s="22">
        <v>0</v>
      </c>
      <c r="BB92" s="22">
        <f t="shared" si="48"/>
        <v>0</v>
      </c>
      <c r="BC92" s="26" t="s">
        <v>155</v>
      </c>
      <c r="BD92" s="27" t="s">
        <v>156</v>
      </c>
      <c r="BE92" s="13">
        <v>66</v>
      </c>
      <c r="BF92" s="22">
        <v>0</v>
      </c>
      <c r="BG92" s="22">
        <v>0</v>
      </c>
      <c r="BH92" s="22">
        <f t="shared" si="49"/>
        <v>0</v>
      </c>
      <c r="BI92" s="26" t="s">
        <v>155</v>
      </c>
      <c r="BJ92" s="27" t="s">
        <v>156</v>
      </c>
      <c r="BK92" s="13">
        <v>66</v>
      </c>
      <c r="BL92" s="22">
        <v>9</v>
      </c>
      <c r="BM92" s="22">
        <v>6</v>
      </c>
      <c r="BN92" s="22">
        <f t="shared" si="50"/>
        <v>66.67</v>
      </c>
    </row>
    <row r="93" spans="1:66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39"/>
        <v>0</v>
      </c>
      <c r="E93" s="22">
        <f t="shared" ca="1" si="39"/>
        <v>0</v>
      </c>
      <c r="F93" s="22">
        <f t="shared" ca="1" si="40"/>
        <v>0</v>
      </c>
      <c r="G93" s="26" t="s">
        <v>157</v>
      </c>
      <c r="H93" s="27" t="s">
        <v>158</v>
      </c>
      <c r="I93" s="13">
        <v>67</v>
      </c>
      <c r="J93" s="22"/>
      <c r="K93" s="22"/>
      <c r="L93" s="22">
        <f t="shared" si="41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42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43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44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45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46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47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48"/>
        <v>0</v>
      </c>
      <c r="BC93" s="26" t="s">
        <v>157</v>
      </c>
      <c r="BD93" s="27" t="s">
        <v>158</v>
      </c>
      <c r="BE93" s="13">
        <v>67</v>
      </c>
      <c r="BF93" s="22">
        <v>0</v>
      </c>
      <c r="BG93" s="22">
        <v>0</v>
      </c>
      <c r="BH93" s="22">
        <f t="shared" si="49"/>
        <v>0</v>
      </c>
      <c r="BI93" s="26" t="s">
        <v>157</v>
      </c>
      <c r="BJ93" s="27" t="s">
        <v>158</v>
      </c>
      <c r="BK93" s="13">
        <v>67</v>
      </c>
      <c r="BL93" s="22">
        <v>0</v>
      </c>
      <c r="BM93" s="22">
        <v>0</v>
      </c>
      <c r="BN93" s="22">
        <f t="shared" si="50"/>
        <v>0</v>
      </c>
    </row>
    <row r="94" spans="1:66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39"/>
        <v>457</v>
      </c>
      <c r="E94" s="22">
        <f t="shared" ca="1" si="39"/>
        <v>182</v>
      </c>
      <c r="F94" s="22">
        <f t="shared" ca="1" si="40"/>
        <v>39.82</v>
      </c>
      <c r="G94" s="26" t="s">
        <v>159</v>
      </c>
      <c r="H94" s="27" t="s">
        <v>160</v>
      </c>
      <c r="I94" s="13">
        <v>68</v>
      </c>
      <c r="J94" s="22"/>
      <c r="K94" s="22"/>
      <c r="L94" s="22">
        <f t="shared" si="41"/>
        <v>0</v>
      </c>
      <c r="M94" s="26" t="s">
        <v>159</v>
      </c>
      <c r="N94" s="27" t="s">
        <v>160</v>
      </c>
      <c r="O94" s="13">
        <v>68</v>
      </c>
      <c r="P94" s="22">
        <v>7</v>
      </c>
      <c r="Q94" s="22">
        <v>6</v>
      </c>
      <c r="R94" s="22">
        <f t="shared" si="42"/>
        <v>85.71</v>
      </c>
      <c r="S94" s="26" t="s">
        <v>159</v>
      </c>
      <c r="T94" s="27" t="s">
        <v>160</v>
      </c>
      <c r="U94" s="13">
        <v>68</v>
      </c>
      <c r="V94" s="22">
        <v>45</v>
      </c>
      <c r="W94" s="22">
        <v>11</v>
      </c>
      <c r="X94" s="22">
        <f t="shared" si="43"/>
        <v>24.44</v>
      </c>
      <c r="Y94" s="26" t="s">
        <v>159</v>
      </c>
      <c r="Z94" s="27" t="s">
        <v>160</v>
      </c>
      <c r="AA94" s="13">
        <v>68</v>
      </c>
      <c r="AB94" s="22">
        <v>74</v>
      </c>
      <c r="AC94" s="22">
        <v>20</v>
      </c>
      <c r="AD94" s="22">
        <f t="shared" si="44"/>
        <v>27.03</v>
      </c>
      <c r="AE94" s="26" t="s">
        <v>159</v>
      </c>
      <c r="AF94" s="27" t="s">
        <v>160</v>
      </c>
      <c r="AG94" s="13">
        <v>68</v>
      </c>
      <c r="AH94" s="22">
        <v>76</v>
      </c>
      <c r="AI94" s="22">
        <v>31</v>
      </c>
      <c r="AJ94" s="22">
        <f t="shared" si="45"/>
        <v>40.79</v>
      </c>
      <c r="AK94" s="26" t="s">
        <v>159</v>
      </c>
      <c r="AL94" s="27" t="s">
        <v>160</v>
      </c>
      <c r="AM94" s="13">
        <v>68</v>
      </c>
      <c r="AN94" s="22">
        <v>58</v>
      </c>
      <c r="AO94" s="22">
        <v>40</v>
      </c>
      <c r="AP94" s="22">
        <f t="shared" si="46"/>
        <v>68.97</v>
      </c>
      <c r="AQ94" s="26" t="s">
        <v>159</v>
      </c>
      <c r="AR94" s="27" t="s">
        <v>160</v>
      </c>
      <c r="AS94" s="13">
        <v>68</v>
      </c>
      <c r="AT94" s="22">
        <v>52</v>
      </c>
      <c r="AU94" s="22">
        <v>10</v>
      </c>
      <c r="AV94" s="22">
        <f t="shared" si="47"/>
        <v>19.23</v>
      </c>
      <c r="AW94" s="26" t="s">
        <v>159</v>
      </c>
      <c r="AX94" s="27" t="s">
        <v>160</v>
      </c>
      <c r="AY94" s="13">
        <v>68</v>
      </c>
      <c r="AZ94" s="22">
        <v>39</v>
      </c>
      <c r="BA94" s="22">
        <v>21</v>
      </c>
      <c r="BB94" s="22">
        <f t="shared" si="48"/>
        <v>53.85</v>
      </c>
      <c r="BC94" s="26" t="s">
        <v>159</v>
      </c>
      <c r="BD94" s="27" t="s">
        <v>160</v>
      </c>
      <c r="BE94" s="13">
        <v>68</v>
      </c>
      <c r="BF94" s="22">
        <v>87</v>
      </c>
      <c r="BG94" s="22">
        <v>33</v>
      </c>
      <c r="BH94" s="22">
        <f t="shared" si="49"/>
        <v>37.93</v>
      </c>
      <c r="BI94" s="26" t="s">
        <v>159</v>
      </c>
      <c r="BJ94" s="27" t="s">
        <v>160</v>
      </c>
      <c r="BK94" s="13">
        <v>68</v>
      </c>
      <c r="BL94" s="22">
        <v>19</v>
      </c>
      <c r="BM94" s="22">
        <v>10</v>
      </c>
      <c r="BN94" s="22">
        <f t="shared" si="50"/>
        <v>52.63</v>
      </c>
    </row>
    <row r="95" spans="1:66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39"/>
        <v>701</v>
      </c>
      <c r="E95" s="22">
        <f t="shared" ca="1" si="39"/>
        <v>198</v>
      </c>
      <c r="F95" s="22">
        <f t="shared" ca="1" si="40"/>
        <v>28.25</v>
      </c>
      <c r="G95" s="26" t="s">
        <v>161</v>
      </c>
      <c r="H95" s="27" t="s">
        <v>162</v>
      </c>
      <c r="I95" s="13">
        <v>69</v>
      </c>
      <c r="J95" s="22"/>
      <c r="K95" s="22"/>
      <c r="L95" s="22">
        <f t="shared" si="41"/>
        <v>0</v>
      </c>
      <c r="M95" s="26" t="s">
        <v>161</v>
      </c>
      <c r="N95" s="27" t="s">
        <v>162</v>
      </c>
      <c r="O95" s="13">
        <v>69</v>
      </c>
      <c r="P95" s="22">
        <v>22</v>
      </c>
      <c r="Q95" s="22">
        <v>5</v>
      </c>
      <c r="R95" s="22">
        <f t="shared" si="42"/>
        <v>22.73</v>
      </c>
      <c r="S95" s="26" t="s">
        <v>161</v>
      </c>
      <c r="T95" s="27" t="s">
        <v>162</v>
      </c>
      <c r="U95" s="13">
        <v>69</v>
      </c>
      <c r="V95" s="22">
        <v>51</v>
      </c>
      <c r="W95" s="22">
        <v>9</v>
      </c>
      <c r="X95" s="22">
        <f t="shared" si="43"/>
        <v>17.649999999999999</v>
      </c>
      <c r="Y95" s="26" t="s">
        <v>161</v>
      </c>
      <c r="Z95" s="27" t="s">
        <v>162</v>
      </c>
      <c r="AA95" s="13">
        <v>69</v>
      </c>
      <c r="AB95" s="22">
        <v>92</v>
      </c>
      <c r="AC95" s="22">
        <v>24</v>
      </c>
      <c r="AD95" s="22">
        <f t="shared" si="44"/>
        <v>26.09</v>
      </c>
      <c r="AE95" s="26" t="s">
        <v>161</v>
      </c>
      <c r="AF95" s="27" t="s">
        <v>162</v>
      </c>
      <c r="AG95" s="13">
        <v>69</v>
      </c>
      <c r="AH95" s="22">
        <v>100</v>
      </c>
      <c r="AI95" s="22">
        <v>11</v>
      </c>
      <c r="AJ95" s="22">
        <f t="shared" si="45"/>
        <v>11</v>
      </c>
      <c r="AK95" s="26" t="s">
        <v>161</v>
      </c>
      <c r="AL95" s="27" t="s">
        <v>162</v>
      </c>
      <c r="AM95" s="13">
        <v>69</v>
      </c>
      <c r="AN95" s="22">
        <v>59</v>
      </c>
      <c r="AO95" s="22">
        <v>27</v>
      </c>
      <c r="AP95" s="22">
        <f t="shared" si="46"/>
        <v>45.76</v>
      </c>
      <c r="AQ95" s="26" t="s">
        <v>161</v>
      </c>
      <c r="AR95" s="27" t="s">
        <v>162</v>
      </c>
      <c r="AS95" s="13">
        <v>69</v>
      </c>
      <c r="AT95" s="22">
        <v>131</v>
      </c>
      <c r="AU95" s="22">
        <v>31</v>
      </c>
      <c r="AV95" s="22">
        <f t="shared" si="47"/>
        <v>23.66</v>
      </c>
      <c r="AW95" s="26" t="s">
        <v>161</v>
      </c>
      <c r="AX95" s="27" t="s">
        <v>162</v>
      </c>
      <c r="AY95" s="13">
        <v>69</v>
      </c>
      <c r="AZ95" s="22">
        <v>61</v>
      </c>
      <c r="BA95" s="22">
        <v>43</v>
      </c>
      <c r="BB95" s="22">
        <f t="shared" si="48"/>
        <v>70.489999999999995</v>
      </c>
      <c r="BC95" s="26" t="s">
        <v>161</v>
      </c>
      <c r="BD95" s="27" t="s">
        <v>162</v>
      </c>
      <c r="BE95" s="13">
        <v>69</v>
      </c>
      <c r="BF95" s="22">
        <v>147</v>
      </c>
      <c r="BG95" s="22">
        <v>26</v>
      </c>
      <c r="BH95" s="22">
        <f t="shared" si="49"/>
        <v>17.690000000000001</v>
      </c>
      <c r="BI95" s="26" t="s">
        <v>161</v>
      </c>
      <c r="BJ95" s="27" t="s">
        <v>162</v>
      </c>
      <c r="BK95" s="13">
        <v>69</v>
      </c>
      <c r="BL95" s="22">
        <v>38</v>
      </c>
      <c r="BM95" s="22">
        <v>22</v>
      </c>
      <c r="BN95" s="22">
        <f t="shared" si="50"/>
        <v>57.89</v>
      </c>
    </row>
    <row r="96" spans="1:66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39"/>
        <v>556</v>
      </c>
      <c r="E96" s="22">
        <f t="shared" ca="1" si="39"/>
        <v>222</v>
      </c>
      <c r="F96" s="22">
        <f t="shared" ca="1" si="40"/>
        <v>39.93</v>
      </c>
      <c r="G96" s="26" t="s">
        <v>163</v>
      </c>
      <c r="H96" s="27" t="s">
        <v>164</v>
      </c>
      <c r="I96" s="13">
        <v>70</v>
      </c>
      <c r="J96" s="22"/>
      <c r="K96" s="22"/>
      <c r="L96" s="22">
        <f t="shared" si="41"/>
        <v>0</v>
      </c>
      <c r="M96" s="26" t="s">
        <v>163</v>
      </c>
      <c r="N96" s="27" t="s">
        <v>164</v>
      </c>
      <c r="O96" s="13">
        <v>70</v>
      </c>
      <c r="P96" s="22">
        <v>9</v>
      </c>
      <c r="Q96" s="22">
        <v>4</v>
      </c>
      <c r="R96" s="22">
        <f t="shared" si="42"/>
        <v>44.44</v>
      </c>
      <c r="S96" s="26" t="s">
        <v>163</v>
      </c>
      <c r="T96" s="27" t="s">
        <v>164</v>
      </c>
      <c r="U96" s="13">
        <v>70</v>
      </c>
      <c r="V96" s="22">
        <v>21</v>
      </c>
      <c r="W96" s="22">
        <v>5</v>
      </c>
      <c r="X96" s="22">
        <f t="shared" si="43"/>
        <v>23.81</v>
      </c>
      <c r="Y96" s="26" t="s">
        <v>163</v>
      </c>
      <c r="Z96" s="27" t="s">
        <v>164</v>
      </c>
      <c r="AA96" s="13">
        <v>70</v>
      </c>
      <c r="AB96" s="22">
        <v>110</v>
      </c>
      <c r="AC96" s="22">
        <v>14</v>
      </c>
      <c r="AD96" s="22">
        <f t="shared" si="44"/>
        <v>12.73</v>
      </c>
      <c r="AE96" s="26" t="s">
        <v>163</v>
      </c>
      <c r="AF96" s="27" t="s">
        <v>164</v>
      </c>
      <c r="AG96" s="13">
        <v>70</v>
      </c>
      <c r="AH96" s="22">
        <v>88</v>
      </c>
      <c r="AI96" s="22">
        <v>34</v>
      </c>
      <c r="AJ96" s="22">
        <f t="shared" si="45"/>
        <v>38.64</v>
      </c>
      <c r="AK96" s="26" t="s">
        <v>163</v>
      </c>
      <c r="AL96" s="27" t="s">
        <v>164</v>
      </c>
      <c r="AM96" s="13">
        <v>70</v>
      </c>
      <c r="AN96" s="22">
        <v>62</v>
      </c>
      <c r="AO96" s="22">
        <v>40</v>
      </c>
      <c r="AP96" s="22">
        <f t="shared" si="46"/>
        <v>64.52</v>
      </c>
      <c r="AQ96" s="26" t="s">
        <v>163</v>
      </c>
      <c r="AR96" s="27" t="s">
        <v>164</v>
      </c>
      <c r="AS96" s="13">
        <v>70</v>
      </c>
      <c r="AT96" s="22">
        <v>100</v>
      </c>
      <c r="AU96" s="22">
        <v>48</v>
      </c>
      <c r="AV96" s="22">
        <f t="shared" si="47"/>
        <v>48</v>
      </c>
      <c r="AW96" s="26" t="s">
        <v>163</v>
      </c>
      <c r="AX96" s="27" t="s">
        <v>164</v>
      </c>
      <c r="AY96" s="13">
        <v>70</v>
      </c>
      <c r="AZ96" s="22">
        <v>36</v>
      </c>
      <c r="BA96" s="22">
        <v>27</v>
      </c>
      <c r="BB96" s="22">
        <f t="shared" si="48"/>
        <v>75</v>
      </c>
      <c r="BC96" s="26" t="s">
        <v>163</v>
      </c>
      <c r="BD96" s="27" t="s">
        <v>164</v>
      </c>
      <c r="BE96" s="13">
        <v>70</v>
      </c>
      <c r="BF96" s="22">
        <v>120</v>
      </c>
      <c r="BG96" s="22">
        <v>43</v>
      </c>
      <c r="BH96" s="22">
        <f t="shared" si="49"/>
        <v>35.83</v>
      </c>
      <c r="BI96" s="26" t="s">
        <v>163</v>
      </c>
      <c r="BJ96" s="27" t="s">
        <v>164</v>
      </c>
      <c r="BK96" s="13">
        <v>70</v>
      </c>
      <c r="BL96" s="22">
        <v>10</v>
      </c>
      <c r="BM96" s="22">
        <v>7</v>
      </c>
      <c r="BN96" s="22">
        <f t="shared" si="50"/>
        <v>70</v>
      </c>
    </row>
    <row r="97" spans="1:66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39"/>
        <v>365</v>
      </c>
      <c r="E97" s="22">
        <f t="shared" ca="1" si="39"/>
        <v>125</v>
      </c>
      <c r="F97" s="22">
        <f t="shared" ca="1" si="40"/>
        <v>34.25</v>
      </c>
      <c r="G97" s="26" t="s">
        <v>165</v>
      </c>
      <c r="H97" s="27" t="s">
        <v>166</v>
      </c>
      <c r="I97" s="13">
        <v>71</v>
      </c>
      <c r="J97" s="22"/>
      <c r="K97" s="22"/>
      <c r="L97" s="22">
        <f t="shared" si="41"/>
        <v>0</v>
      </c>
      <c r="M97" s="26" t="s">
        <v>165</v>
      </c>
      <c r="N97" s="27" t="s">
        <v>166</v>
      </c>
      <c r="O97" s="13">
        <v>71</v>
      </c>
      <c r="P97" s="22">
        <v>14</v>
      </c>
      <c r="Q97" s="22">
        <v>7</v>
      </c>
      <c r="R97" s="22">
        <f t="shared" si="42"/>
        <v>50</v>
      </c>
      <c r="S97" s="26" t="s">
        <v>165</v>
      </c>
      <c r="T97" s="27" t="s">
        <v>166</v>
      </c>
      <c r="U97" s="13">
        <v>71</v>
      </c>
      <c r="V97" s="22">
        <v>7</v>
      </c>
      <c r="W97" s="22">
        <v>8</v>
      </c>
      <c r="X97" s="22">
        <f t="shared" si="43"/>
        <v>114.29</v>
      </c>
      <c r="Y97" s="26" t="s">
        <v>165</v>
      </c>
      <c r="Z97" s="27" t="s">
        <v>166</v>
      </c>
      <c r="AA97" s="13">
        <v>71</v>
      </c>
      <c r="AB97" s="22">
        <v>94</v>
      </c>
      <c r="AC97" s="22">
        <v>19</v>
      </c>
      <c r="AD97" s="22">
        <f t="shared" si="44"/>
        <v>20.21</v>
      </c>
      <c r="AE97" s="26" t="s">
        <v>165</v>
      </c>
      <c r="AF97" s="27" t="s">
        <v>166</v>
      </c>
      <c r="AG97" s="13">
        <v>71</v>
      </c>
      <c r="AH97" s="22">
        <v>38</v>
      </c>
      <c r="AI97" s="22">
        <v>13</v>
      </c>
      <c r="AJ97" s="22">
        <f t="shared" si="45"/>
        <v>34.21</v>
      </c>
      <c r="AK97" s="26" t="s">
        <v>165</v>
      </c>
      <c r="AL97" s="27" t="s">
        <v>166</v>
      </c>
      <c r="AM97" s="13">
        <v>71</v>
      </c>
      <c r="AN97" s="22">
        <v>27</v>
      </c>
      <c r="AO97" s="22">
        <v>55</v>
      </c>
      <c r="AP97" s="22">
        <f t="shared" si="46"/>
        <v>203.7</v>
      </c>
      <c r="AQ97" s="26" t="s">
        <v>165</v>
      </c>
      <c r="AR97" s="27" t="s">
        <v>166</v>
      </c>
      <c r="AS97" s="13">
        <v>71</v>
      </c>
      <c r="AT97" s="22">
        <v>11</v>
      </c>
      <c r="AU97" s="22">
        <v>1</v>
      </c>
      <c r="AV97" s="22">
        <f t="shared" si="47"/>
        <v>9.09</v>
      </c>
      <c r="AW97" s="26" t="s">
        <v>165</v>
      </c>
      <c r="AX97" s="27" t="s">
        <v>166</v>
      </c>
      <c r="AY97" s="13">
        <v>71</v>
      </c>
      <c r="AZ97" s="22">
        <v>19</v>
      </c>
      <c r="BA97" s="22">
        <v>7</v>
      </c>
      <c r="BB97" s="22">
        <f t="shared" si="48"/>
        <v>36.840000000000003</v>
      </c>
      <c r="BC97" s="26" t="s">
        <v>165</v>
      </c>
      <c r="BD97" s="27" t="s">
        <v>166</v>
      </c>
      <c r="BE97" s="13">
        <v>71</v>
      </c>
      <c r="BF97" s="22">
        <v>145</v>
      </c>
      <c r="BG97" s="22">
        <v>8</v>
      </c>
      <c r="BH97" s="22">
        <f t="shared" si="49"/>
        <v>5.52</v>
      </c>
      <c r="BI97" s="26" t="s">
        <v>165</v>
      </c>
      <c r="BJ97" s="27" t="s">
        <v>166</v>
      </c>
      <c r="BK97" s="13">
        <v>71</v>
      </c>
      <c r="BL97" s="22">
        <v>10</v>
      </c>
      <c r="BM97" s="22">
        <v>7</v>
      </c>
      <c r="BN97" s="22">
        <f t="shared" si="50"/>
        <v>70</v>
      </c>
    </row>
    <row r="98" spans="1:66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39"/>
        <v>249</v>
      </c>
      <c r="E98" s="22">
        <f t="shared" ca="1" si="39"/>
        <v>32</v>
      </c>
      <c r="F98" s="22">
        <f t="shared" ca="1" si="40"/>
        <v>12.85</v>
      </c>
      <c r="G98" s="26" t="s">
        <v>167</v>
      </c>
      <c r="H98" s="27" t="s">
        <v>168</v>
      </c>
      <c r="I98" s="13">
        <v>72</v>
      </c>
      <c r="J98" s="22"/>
      <c r="K98" s="22"/>
      <c r="L98" s="22">
        <f t="shared" si="41"/>
        <v>0</v>
      </c>
      <c r="M98" s="26" t="s">
        <v>167</v>
      </c>
      <c r="N98" s="27" t="s">
        <v>168</v>
      </c>
      <c r="O98" s="13">
        <v>72</v>
      </c>
      <c r="P98" s="22">
        <v>0</v>
      </c>
      <c r="Q98" s="22">
        <v>0</v>
      </c>
      <c r="R98" s="22">
        <f t="shared" si="42"/>
        <v>0</v>
      </c>
      <c r="S98" s="26" t="s">
        <v>167</v>
      </c>
      <c r="T98" s="27" t="s">
        <v>168</v>
      </c>
      <c r="U98" s="13">
        <v>72</v>
      </c>
      <c r="V98" s="22">
        <v>1</v>
      </c>
      <c r="W98" s="22">
        <v>1</v>
      </c>
      <c r="X98" s="22">
        <f t="shared" si="43"/>
        <v>100</v>
      </c>
      <c r="Y98" s="26" t="s">
        <v>167</v>
      </c>
      <c r="Z98" s="27" t="s">
        <v>168</v>
      </c>
      <c r="AA98" s="13">
        <v>72</v>
      </c>
      <c r="AB98" s="22">
        <v>31</v>
      </c>
      <c r="AC98" s="22">
        <v>12</v>
      </c>
      <c r="AD98" s="22">
        <f t="shared" si="44"/>
        <v>38.71</v>
      </c>
      <c r="AE98" s="26" t="s">
        <v>167</v>
      </c>
      <c r="AF98" s="27" t="s">
        <v>168</v>
      </c>
      <c r="AG98" s="13">
        <v>72</v>
      </c>
      <c r="AH98" s="22">
        <v>21</v>
      </c>
      <c r="AI98" s="22">
        <v>1</v>
      </c>
      <c r="AJ98" s="22">
        <f t="shared" si="45"/>
        <v>4.76</v>
      </c>
      <c r="AK98" s="26" t="s">
        <v>167</v>
      </c>
      <c r="AL98" s="27" t="s">
        <v>168</v>
      </c>
      <c r="AM98" s="13">
        <v>72</v>
      </c>
      <c r="AN98" s="22">
        <v>8</v>
      </c>
      <c r="AO98" s="22">
        <v>0</v>
      </c>
      <c r="AP98" s="22">
        <f t="shared" si="46"/>
        <v>0</v>
      </c>
      <c r="AQ98" s="26" t="s">
        <v>167</v>
      </c>
      <c r="AR98" s="27" t="s">
        <v>168</v>
      </c>
      <c r="AS98" s="13">
        <v>72</v>
      </c>
      <c r="AT98" s="22">
        <v>101</v>
      </c>
      <c r="AU98" s="22">
        <v>4</v>
      </c>
      <c r="AV98" s="22">
        <f t="shared" si="47"/>
        <v>3.96</v>
      </c>
      <c r="AW98" s="26" t="s">
        <v>167</v>
      </c>
      <c r="AX98" s="27" t="s">
        <v>168</v>
      </c>
      <c r="AY98" s="13">
        <v>72</v>
      </c>
      <c r="AZ98" s="22">
        <v>6</v>
      </c>
      <c r="BA98" s="22">
        <v>4</v>
      </c>
      <c r="BB98" s="22">
        <f t="shared" si="48"/>
        <v>66.67</v>
      </c>
      <c r="BC98" s="26" t="s">
        <v>167</v>
      </c>
      <c r="BD98" s="27" t="s">
        <v>168</v>
      </c>
      <c r="BE98" s="13">
        <v>72</v>
      </c>
      <c r="BF98" s="22">
        <v>63</v>
      </c>
      <c r="BG98" s="22">
        <v>0</v>
      </c>
      <c r="BH98" s="22">
        <f t="shared" si="49"/>
        <v>0</v>
      </c>
      <c r="BI98" s="26" t="s">
        <v>167</v>
      </c>
      <c r="BJ98" s="27" t="s">
        <v>168</v>
      </c>
      <c r="BK98" s="13">
        <v>72</v>
      </c>
      <c r="BL98" s="22">
        <v>18</v>
      </c>
      <c r="BM98" s="22">
        <v>10</v>
      </c>
      <c r="BN98" s="22">
        <f t="shared" si="50"/>
        <v>55.56</v>
      </c>
    </row>
    <row r="99" spans="1:66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39"/>
        <v>1901</v>
      </c>
      <c r="E99" s="22">
        <f t="shared" ca="1" si="39"/>
        <v>924</v>
      </c>
      <c r="F99" s="22">
        <f t="shared" ca="1" si="40"/>
        <v>48.61</v>
      </c>
      <c r="G99" s="26" t="s">
        <v>169</v>
      </c>
      <c r="H99" s="30" t="s">
        <v>170</v>
      </c>
      <c r="I99" s="13">
        <v>73</v>
      </c>
      <c r="J99" s="22"/>
      <c r="K99" s="22"/>
      <c r="L99" s="22">
        <f t="shared" si="41"/>
        <v>0</v>
      </c>
      <c r="M99" s="26" t="s">
        <v>169</v>
      </c>
      <c r="N99" s="30" t="s">
        <v>170</v>
      </c>
      <c r="O99" s="13">
        <v>73</v>
      </c>
      <c r="P99" s="22">
        <v>93</v>
      </c>
      <c r="Q99" s="22">
        <v>76</v>
      </c>
      <c r="R99" s="22">
        <f t="shared" si="42"/>
        <v>81.72</v>
      </c>
      <c r="S99" s="26" t="s">
        <v>169</v>
      </c>
      <c r="T99" s="30" t="s">
        <v>170</v>
      </c>
      <c r="U99" s="13">
        <v>73</v>
      </c>
      <c r="V99" s="22">
        <v>45</v>
      </c>
      <c r="W99" s="22">
        <v>13</v>
      </c>
      <c r="X99" s="22">
        <f t="shared" si="43"/>
        <v>28.89</v>
      </c>
      <c r="Y99" s="26" t="s">
        <v>169</v>
      </c>
      <c r="Z99" s="30" t="s">
        <v>170</v>
      </c>
      <c r="AA99" s="13">
        <v>73</v>
      </c>
      <c r="AB99" s="22">
        <v>403</v>
      </c>
      <c r="AC99" s="22">
        <v>33</v>
      </c>
      <c r="AD99" s="22">
        <f t="shared" si="44"/>
        <v>8.19</v>
      </c>
      <c r="AE99" s="26" t="s">
        <v>169</v>
      </c>
      <c r="AF99" s="30" t="s">
        <v>170</v>
      </c>
      <c r="AG99" s="13">
        <v>73</v>
      </c>
      <c r="AH99" s="22">
        <v>357</v>
      </c>
      <c r="AI99" s="22">
        <v>150</v>
      </c>
      <c r="AJ99" s="22">
        <f t="shared" si="45"/>
        <v>42.02</v>
      </c>
      <c r="AK99" s="26" t="s">
        <v>169</v>
      </c>
      <c r="AL99" s="30" t="s">
        <v>170</v>
      </c>
      <c r="AM99" s="13">
        <v>73</v>
      </c>
      <c r="AN99" s="22">
        <v>231</v>
      </c>
      <c r="AO99" s="22">
        <v>393</v>
      </c>
      <c r="AP99" s="22">
        <f t="shared" si="46"/>
        <v>170.13</v>
      </c>
      <c r="AQ99" s="26" t="s">
        <v>169</v>
      </c>
      <c r="AR99" s="30" t="s">
        <v>170</v>
      </c>
      <c r="AS99" s="13">
        <v>73</v>
      </c>
      <c r="AT99" s="22">
        <v>191</v>
      </c>
      <c r="AU99" s="22">
        <v>131</v>
      </c>
      <c r="AV99" s="22">
        <f t="shared" si="47"/>
        <v>68.59</v>
      </c>
      <c r="AW99" s="26" t="s">
        <v>169</v>
      </c>
      <c r="AX99" s="30" t="s">
        <v>170</v>
      </c>
      <c r="AY99" s="13">
        <v>73</v>
      </c>
      <c r="AZ99" s="22">
        <v>464</v>
      </c>
      <c r="BA99" s="22">
        <v>67</v>
      </c>
      <c r="BB99" s="22">
        <f t="shared" si="48"/>
        <v>14.44</v>
      </c>
      <c r="BC99" s="26" t="s">
        <v>169</v>
      </c>
      <c r="BD99" s="30" t="s">
        <v>170</v>
      </c>
      <c r="BE99" s="13">
        <v>73</v>
      </c>
      <c r="BF99" s="22">
        <v>65</v>
      </c>
      <c r="BG99" s="22">
        <v>33</v>
      </c>
      <c r="BH99" s="22">
        <f t="shared" si="49"/>
        <v>50.77</v>
      </c>
      <c r="BI99" s="26" t="s">
        <v>169</v>
      </c>
      <c r="BJ99" s="30" t="s">
        <v>170</v>
      </c>
      <c r="BK99" s="13">
        <v>73</v>
      </c>
      <c r="BL99" s="22">
        <v>52</v>
      </c>
      <c r="BM99" s="22">
        <v>28</v>
      </c>
      <c r="BN99" s="22">
        <f t="shared" si="50"/>
        <v>53.85</v>
      </c>
    </row>
    <row r="100" spans="1:66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39"/>
        <v>1212</v>
      </c>
      <c r="E100" s="22">
        <f t="shared" ca="1" si="39"/>
        <v>408</v>
      </c>
      <c r="F100" s="22">
        <f t="shared" ca="1" si="40"/>
        <v>33.659999999999997</v>
      </c>
      <c r="G100" s="26" t="s">
        <v>171</v>
      </c>
      <c r="H100" s="30" t="s">
        <v>172</v>
      </c>
      <c r="I100" s="13">
        <v>74</v>
      </c>
      <c r="J100" s="22"/>
      <c r="K100" s="22"/>
      <c r="L100" s="22">
        <f t="shared" si="41"/>
        <v>0</v>
      </c>
      <c r="M100" s="26" t="s">
        <v>171</v>
      </c>
      <c r="N100" s="30" t="s">
        <v>172</v>
      </c>
      <c r="O100" s="13">
        <v>74</v>
      </c>
      <c r="P100" s="22">
        <v>63</v>
      </c>
      <c r="Q100" s="22">
        <v>22</v>
      </c>
      <c r="R100" s="22">
        <f t="shared" si="42"/>
        <v>34.92</v>
      </c>
      <c r="S100" s="26" t="s">
        <v>171</v>
      </c>
      <c r="T100" s="30" t="s">
        <v>172</v>
      </c>
      <c r="U100" s="13">
        <v>74</v>
      </c>
      <c r="V100" s="22">
        <v>21</v>
      </c>
      <c r="W100" s="22">
        <v>8</v>
      </c>
      <c r="X100" s="22">
        <f t="shared" si="43"/>
        <v>38.1</v>
      </c>
      <c r="Y100" s="26" t="s">
        <v>171</v>
      </c>
      <c r="Z100" s="30" t="s">
        <v>172</v>
      </c>
      <c r="AA100" s="13">
        <v>74</v>
      </c>
      <c r="AB100" s="22">
        <v>376</v>
      </c>
      <c r="AC100" s="22">
        <v>24</v>
      </c>
      <c r="AD100" s="22">
        <f t="shared" si="44"/>
        <v>6.38</v>
      </c>
      <c r="AE100" s="26" t="s">
        <v>171</v>
      </c>
      <c r="AF100" s="30" t="s">
        <v>172</v>
      </c>
      <c r="AG100" s="13">
        <v>74</v>
      </c>
      <c r="AH100" s="22">
        <v>187</v>
      </c>
      <c r="AI100" s="22">
        <v>63</v>
      </c>
      <c r="AJ100" s="22">
        <f t="shared" si="45"/>
        <v>33.69</v>
      </c>
      <c r="AK100" s="26" t="s">
        <v>171</v>
      </c>
      <c r="AL100" s="30" t="s">
        <v>172</v>
      </c>
      <c r="AM100" s="13">
        <v>74</v>
      </c>
      <c r="AN100" s="22">
        <v>65</v>
      </c>
      <c r="AO100" s="22">
        <v>163</v>
      </c>
      <c r="AP100" s="22">
        <f t="shared" si="46"/>
        <v>250.77</v>
      </c>
      <c r="AQ100" s="26" t="s">
        <v>171</v>
      </c>
      <c r="AR100" s="30" t="s">
        <v>172</v>
      </c>
      <c r="AS100" s="13">
        <v>74</v>
      </c>
      <c r="AT100" s="22">
        <v>183</v>
      </c>
      <c r="AU100" s="22">
        <v>91</v>
      </c>
      <c r="AV100" s="22">
        <f t="shared" si="47"/>
        <v>49.73</v>
      </c>
      <c r="AW100" s="26" t="s">
        <v>171</v>
      </c>
      <c r="AX100" s="30" t="s">
        <v>172</v>
      </c>
      <c r="AY100" s="13">
        <v>74</v>
      </c>
      <c r="AZ100" s="22">
        <v>290</v>
      </c>
      <c r="BA100" s="22">
        <v>15</v>
      </c>
      <c r="BB100" s="22">
        <f t="shared" si="48"/>
        <v>5.17</v>
      </c>
      <c r="BC100" s="26" t="s">
        <v>171</v>
      </c>
      <c r="BD100" s="30" t="s">
        <v>172</v>
      </c>
      <c r="BE100" s="13">
        <v>74</v>
      </c>
      <c r="BF100" s="22">
        <v>17</v>
      </c>
      <c r="BG100" s="22">
        <v>12</v>
      </c>
      <c r="BH100" s="22">
        <f t="shared" si="49"/>
        <v>70.59</v>
      </c>
      <c r="BI100" s="26" t="s">
        <v>171</v>
      </c>
      <c r="BJ100" s="30" t="s">
        <v>172</v>
      </c>
      <c r="BK100" s="13">
        <v>74</v>
      </c>
      <c r="BL100" s="22">
        <v>10</v>
      </c>
      <c r="BM100" s="22">
        <v>10</v>
      </c>
      <c r="BN100" s="22">
        <f t="shared" si="50"/>
        <v>100</v>
      </c>
    </row>
    <row r="101" spans="1:66" ht="13.15" customHeight="1" x14ac:dyDescent="0.25">
      <c r="A101" s="16" t="s">
        <v>173</v>
      </c>
      <c r="B101" s="17" t="s">
        <v>174</v>
      </c>
      <c r="C101" s="18" t="s">
        <v>12</v>
      </c>
      <c r="D101" s="18"/>
      <c r="E101" s="18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  <c r="BC101" s="16" t="s">
        <v>173</v>
      </c>
      <c r="BD101" s="17" t="s">
        <v>174</v>
      </c>
      <c r="BE101" s="18" t="s">
        <v>12</v>
      </c>
      <c r="BF101" s="25"/>
      <c r="BG101" s="25"/>
      <c r="BH101" s="19"/>
      <c r="BI101" s="16" t="s">
        <v>173</v>
      </c>
      <c r="BJ101" s="17" t="s">
        <v>174</v>
      </c>
      <c r="BK101" s="18" t="s">
        <v>12</v>
      </c>
      <c r="BL101" s="25"/>
      <c r="BM101" s="25"/>
      <c r="BN101" s="19"/>
    </row>
    <row r="102" spans="1:66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SUM(OFFSET(D102,0,6),OFFSET(D102,0,12),OFFSET(D102,0,18),OFFSET(D102,0,24),OFFSET(D102,0,30),OFFSET(D102,0,36),OFFSET(D102,0,42),OFFSET(D102,0,48),OFFSET(D102,0,54),OFFSET(D102,0,60))</f>
        <v>982</v>
      </c>
      <c r="E102" s="22">
        <f ca="1">SUM(OFFSET(E102,0,6),OFFSET(E102,0,12),OFFSET(E102,0,18),OFFSET(E102,0,24),OFFSET(E102,0,30),OFFSET(E102,0,36),OFFSET(E102,0,42),OFFSET(E102,0,48),OFFSET(E102,0,54),OFFSET(E102,0,60))</f>
        <v>265</v>
      </c>
      <c r="F102" s="22">
        <f ca="1">IF(D102, ROUND(E102/D102*100, 2),0)</f>
        <v>26.99</v>
      </c>
      <c r="G102" s="20" t="s">
        <v>175</v>
      </c>
      <c r="H102" s="28" t="s">
        <v>176</v>
      </c>
      <c r="I102" s="13">
        <v>75</v>
      </c>
      <c r="J102" s="22"/>
      <c r="K102" s="22"/>
      <c r="L102" s="22">
        <f>IF(J102, ROUND(K102/J102*100, 2),0)</f>
        <v>0</v>
      </c>
      <c r="M102" s="20" t="s">
        <v>175</v>
      </c>
      <c r="N102" s="28" t="s">
        <v>176</v>
      </c>
      <c r="O102" s="13">
        <v>75</v>
      </c>
      <c r="P102" s="22">
        <v>92</v>
      </c>
      <c r="Q102" s="22">
        <v>26</v>
      </c>
      <c r="R102" s="22">
        <f>IF(P102, ROUND(Q102/P102*100, 2),0)</f>
        <v>28.26</v>
      </c>
      <c r="S102" s="20" t="s">
        <v>175</v>
      </c>
      <c r="T102" s="28" t="s">
        <v>176</v>
      </c>
      <c r="U102" s="13">
        <v>75</v>
      </c>
      <c r="V102" s="22">
        <v>57</v>
      </c>
      <c r="W102" s="22">
        <v>13</v>
      </c>
      <c r="X102" s="22">
        <f>IF(V102, ROUND(W102/V102*100, 2),0)</f>
        <v>22.81</v>
      </c>
      <c r="Y102" s="20" t="s">
        <v>175</v>
      </c>
      <c r="Z102" s="28" t="s">
        <v>176</v>
      </c>
      <c r="AA102" s="13">
        <v>75</v>
      </c>
      <c r="AB102" s="22">
        <v>235</v>
      </c>
      <c r="AC102" s="22">
        <v>33</v>
      </c>
      <c r="AD102" s="22">
        <f>IF(AB102, ROUND(AC102/AB102*100, 2),0)</f>
        <v>14.04</v>
      </c>
      <c r="AE102" s="20" t="s">
        <v>175</v>
      </c>
      <c r="AF102" s="28" t="s">
        <v>176</v>
      </c>
      <c r="AG102" s="13">
        <v>75</v>
      </c>
      <c r="AH102" s="22">
        <v>175</v>
      </c>
      <c r="AI102" s="22">
        <v>24</v>
      </c>
      <c r="AJ102" s="22">
        <f>IF(AH102, ROUND(AI102/AH102*100, 2),0)</f>
        <v>13.71</v>
      </c>
      <c r="AK102" s="20" t="s">
        <v>175</v>
      </c>
      <c r="AL102" s="28" t="s">
        <v>176</v>
      </c>
      <c r="AM102" s="13">
        <v>75</v>
      </c>
      <c r="AN102" s="22">
        <v>109</v>
      </c>
      <c r="AO102" s="22">
        <v>53</v>
      </c>
      <c r="AP102" s="22">
        <f>IF(AN102, ROUND(AO102/AN102*100, 2),0)</f>
        <v>48.62</v>
      </c>
      <c r="AQ102" s="20" t="s">
        <v>175</v>
      </c>
      <c r="AR102" s="28" t="s">
        <v>176</v>
      </c>
      <c r="AS102" s="13">
        <v>75</v>
      </c>
      <c r="AT102" s="22">
        <v>186</v>
      </c>
      <c r="AU102" s="22">
        <v>57</v>
      </c>
      <c r="AV102" s="22">
        <f>IF(AT102, ROUND(AU102/AT102*100, 2),0)</f>
        <v>30.65</v>
      </c>
      <c r="AW102" s="20" t="s">
        <v>175</v>
      </c>
      <c r="AX102" s="28" t="s">
        <v>176</v>
      </c>
      <c r="AY102" s="13">
        <v>75</v>
      </c>
      <c r="AZ102" s="22">
        <v>71</v>
      </c>
      <c r="BA102" s="22">
        <v>13</v>
      </c>
      <c r="BB102" s="22">
        <f>IF(AZ102, ROUND(BA102/AZ102*100, 2),0)</f>
        <v>18.309999999999999</v>
      </c>
      <c r="BC102" s="20" t="s">
        <v>175</v>
      </c>
      <c r="BD102" s="28" t="s">
        <v>176</v>
      </c>
      <c r="BE102" s="13">
        <v>75</v>
      </c>
      <c r="BF102" s="22">
        <v>13</v>
      </c>
      <c r="BG102" s="22">
        <v>12</v>
      </c>
      <c r="BH102" s="22">
        <f>IF(BF102, ROUND(BG102/BF102*100, 2),0)</f>
        <v>92.31</v>
      </c>
      <c r="BI102" s="20" t="s">
        <v>175</v>
      </c>
      <c r="BJ102" s="28" t="s">
        <v>176</v>
      </c>
      <c r="BK102" s="13">
        <v>75</v>
      </c>
      <c r="BL102" s="22">
        <v>44</v>
      </c>
      <c r="BM102" s="22">
        <v>34</v>
      </c>
      <c r="BN102" s="22">
        <f>IF(BL102, ROUND(BM102/BL102*100, 2),0)</f>
        <v>77.27</v>
      </c>
    </row>
    <row r="103" spans="1:66" ht="19.350000000000001" customHeight="1" x14ac:dyDescent="0.25">
      <c r="A103" s="23"/>
      <c r="B103" s="24" t="s">
        <v>16</v>
      </c>
      <c r="C103" s="18" t="s">
        <v>12</v>
      </c>
      <c r="D103" s="18"/>
      <c r="E103" s="18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  <c r="BC103" s="23"/>
      <c r="BD103" s="24" t="s">
        <v>16</v>
      </c>
      <c r="BE103" s="18" t="s">
        <v>12</v>
      </c>
      <c r="BF103" s="25"/>
      <c r="BG103" s="25"/>
      <c r="BH103" s="19"/>
      <c r="BI103" s="23"/>
      <c r="BJ103" s="24" t="s">
        <v>16</v>
      </c>
      <c r="BK103" s="18" t="s">
        <v>12</v>
      </c>
      <c r="BL103" s="25"/>
      <c r="BM103" s="25"/>
      <c r="BN103" s="19"/>
    </row>
    <row r="104" spans="1:66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SUM(OFFSET(D104,0,6),OFFSET(D104,0,12),OFFSET(D104,0,18),OFFSET(D104,0,24),OFFSET(D104,0,30),OFFSET(D104,0,36),OFFSET(D104,0,42),OFFSET(D104,0,48),OFFSET(D104,0,54),OFFSET(D104,0,60))</f>
        <v>85</v>
      </c>
      <c r="E104" s="22">
        <f ca="1">SUM(OFFSET(E104,0,6),OFFSET(E104,0,12),OFFSET(E104,0,18),OFFSET(E104,0,24),OFFSET(E104,0,30),OFFSET(E104,0,36),OFFSET(E104,0,42),OFFSET(E104,0,48),OFFSET(E104,0,54),OFFSET(E104,0,60))</f>
        <v>14</v>
      </c>
      <c r="F104" s="22">
        <f ca="1">IF(D104, ROUND(E104/D104*100, 2),0)</f>
        <v>16.47</v>
      </c>
      <c r="G104" s="26" t="s">
        <v>177</v>
      </c>
      <c r="H104" s="27" t="s">
        <v>18</v>
      </c>
      <c r="I104" s="13">
        <v>76</v>
      </c>
      <c r="J104" s="22"/>
      <c r="K104" s="22"/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2</v>
      </c>
      <c r="Q104" s="22">
        <v>0</v>
      </c>
      <c r="R104" s="22">
        <f>IF(P104, ROUND(Q104/P104*100, 2),0)</f>
        <v>0</v>
      </c>
      <c r="S104" s="26" t="s">
        <v>177</v>
      </c>
      <c r="T104" s="27" t="s">
        <v>18</v>
      </c>
      <c r="U104" s="13">
        <v>76</v>
      </c>
      <c r="V104" s="22">
        <v>9</v>
      </c>
      <c r="W104" s="22">
        <v>2</v>
      </c>
      <c r="X104" s="22">
        <f>IF(V104, ROUND(W104/V104*100, 2),0)</f>
        <v>22.22</v>
      </c>
      <c r="Y104" s="26" t="s">
        <v>177</v>
      </c>
      <c r="Z104" s="27" t="s">
        <v>18</v>
      </c>
      <c r="AA104" s="13">
        <v>76</v>
      </c>
      <c r="AB104" s="22">
        <v>22</v>
      </c>
      <c r="AC104" s="22">
        <v>1</v>
      </c>
      <c r="AD104" s="22">
        <f>IF(AB104, ROUND(AC104/AB104*100, 2),0)</f>
        <v>4.55</v>
      </c>
      <c r="AE104" s="26" t="s">
        <v>177</v>
      </c>
      <c r="AF104" s="27" t="s">
        <v>18</v>
      </c>
      <c r="AG104" s="13">
        <v>76</v>
      </c>
      <c r="AH104" s="22">
        <v>5</v>
      </c>
      <c r="AI104" s="22">
        <v>1</v>
      </c>
      <c r="AJ104" s="22">
        <f>IF(AH104, ROUND(AI104/AH104*100, 2),0)</f>
        <v>20</v>
      </c>
      <c r="AK104" s="26" t="s">
        <v>177</v>
      </c>
      <c r="AL104" s="27" t="s">
        <v>18</v>
      </c>
      <c r="AM104" s="13">
        <v>76</v>
      </c>
      <c r="AN104" s="22">
        <v>16</v>
      </c>
      <c r="AO104" s="22">
        <v>4</v>
      </c>
      <c r="AP104" s="22">
        <f>IF(AN104, ROUND(AO104/AN104*100, 2),0)</f>
        <v>25</v>
      </c>
      <c r="AQ104" s="26" t="s">
        <v>177</v>
      </c>
      <c r="AR104" s="27" t="s">
        <v>18</v>
      </c>
      <c r="AS104" s="13">
        <v>76</v>
      </c>
      <c r="AT104" s="22">
        <v>17</v>
      </c>
      <c r="AU104" s="22">
        <v>5</v>
      </c>
      <c r="AV104" s="22">
        <f>IF(AT104, ROUND(AU104/AT104*100, 2),0)</f>
        <v>29.41</v>
      </c>
      <c r="AW104" s="26" t="s">
        <v>177</v>
      </c>
      <c r="AX104" s="27" t="s">
        <v>18</v>
      </c>
      <c r="AY104" s="13">
        <v>76</v>
      </c>
      <c r="AZ104" s="22">
        <v>3</v>
      </c>
      <c r="BA104" s="22">
        <v>0</v>
      </c>
      <c r="BB104" s="22">
        <f>IF(AZ104, ROUND(BA104/AZ104*100, 2),0)</f>
        <v>0</v>
      </c>
      <c r="BC104" s="26" t="s">
        <v>177</v>
      </c>
      <c r="BD104" s="27" t="s">
        <v>18</v>
      </c>
      <c r="BE104" s="13">
        <v>76</v>
      </c>
      <c r="BF104" s="22">
        <v>0</v>
      </c>
      <c r="BG104" s="22">
        <v>0</v>
      </c>
      <c r="BH104" s="22">
        <f>IF(BF104, ROUND(BG104/BF104*100, 2),0)</f>
        <v>0</v>
      </c>
      <c r="BI104" s="26" t="s">
        <v>177</v>
      </c>
      <c r="BJ104" s="27" t="s">
        <v>18</v>
      </c>
      <c r="BK104" s="13">
        <v>76</v>
      </c>
      <c r="BL104" s="22">
        <v>11</v>
      </c>
      <c r="BM104" s="22">
        <v>1</v>
      </c>
      <c r="BN104" s="22">
        <f>IF(BL104, ROUND(BM104/BL104*100, 2),0)</f>
        <v>9.09</v>
      </c>
    </row>
    <row r="105" spans="1:66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SUM(OFFSET(D105,0,6),OFFSET(D105,0,12),OFFSET(D105,0,18),OFFSET(D105,0,24),OFFSET(D105,0,30),OFFSET(D105,0,36),OFFSET(D105,0,42),OFFSET(D105,0,48),OFFSET(D105,0,54),OFFSET(D105,0,60))</f>
        <v>897</v>
      </c>
      <c r="E105" s="22">
        <f ca="1">SUM(OFFSET(E105,0,6),OFFSET(E105,0,12),OFFSET(E105,0,18),OFFSET(E105,0,24),OFFSET(E105,0,30),OFFSET(E105,0,36),OFFSET(E105,0,42),OFFSET(E105,0,48),OFFSET(E105,0,54),OFFSET(E105,0,60))</f>
        <v>251</v>
      </c>
      <c r="F105" s="22">
        <f ca="1">IF(D105, ROUND(E105/D105*100, 2),0)</f>
        <v>27.98</v>
      </c>
      <c r="G105" s="26" t="s">
        <v>178</v>
      </c>
      <c r="H105" s="30" t="s">
        <v>21</v>
      </c>
      <c r="I105" s="13">
        <v>77</v>
      </c>
      <c r="J105" s="22"/>
      <c r="K105" s="22"/>
      <c r="L105" s="22">
        <f>IF(J105, ROUND(K105/J105*100, 2),0)</f>
        <v>0</v>
      </c>
      <c r="M105" s="26" t="s">
        <v>178</v>
      </c>
      <c r="N105" s="30" t="s">
        <v>21</v>
      </c>
      <c r="O105" s="13">
        <v>77</v>
      </c>
      <c r="P105" s="22">
        <v>90</v>
      </c>
      <c r="Q105" s="22">
        <v>26</v>
      </c>
      <c r="R105" s="22">
        <f>IF(P105, ROUND(Q105/P105*100, 2),0)</f>
        <v>28.89</v>
      </c>
      <c r="S105" s="26" t="s">
        <v>178</v>
      </c>
      <c r="T105" s="30" t="s">
        <v>21</v>
      </c>
      <c r="U105" s="13">
        <v>77</v>
      </c>
      <c r="V105" s="22">
        <v>48</v>
      </c>
      <c r="W105" s="22">
        <v>11</v>
      </c>
      <c r="X105" s="22">
        <f>IF(V105, ROUND(W105/V105*100, 2),0)</f>
        <v>22.92</v>
      </c>
      <c r="Y105" s="26" t="s">
        <v>178</v>
      </c>
      <c r="Z105" s="30" t="s">
        <v>21</v>
      </c>
      <c r="AA105" s="13">
        <v>77</v>
      </c>
      <c r="AB105" s="22">
        <v>213</v>
      </c>
      <c r="AC105" s="22">
        <v>32</v>
      </c>
      <c r="AD105" s="22">
        <f>IF(AB105, ROUND(AC105/AB105*100, 2),0)</f>
        <v>15.02</v>
      </c>
      <c r="AE105" s="26" t="s">
        <v>178</v>
      </c>
      <c r="AF105" s="30" t="s">
        <v>21</v>
      </c>
      <c r="AG105" s="13">
        <v>77</v>
      </c>
      <c r="AH105" s="22">
        <v>170</v>
      </c>
      <c r="AI105" s="22">
        <v>23</v>
      </c>
      <c r="AJ105" s="22">
        <f>IF(AH105, ROUND(AI105/AH105*100, 2),0)</f>
        <v>13.53</v>
      </c>
      <c r="AK105" s="26" t="s">
        <v>178</v>
      </c>
      <c r="AL105" s="30" t="s">
        <v>21</v>
      </c>
      <c r="AM105" s="13">
        <v>77</v>
      </c>
      <c r="AN105" s="22">
        <v>93</v>
      </c>
      <c r="AO105" s="22">
        <v>49</v>
      </c>
      <c r="AP105" s="22">
        <f>IF(AN105, ROUND(AO105/AN105*100, 2),0)</f>
        <v>52.69</v>
      </c>
      <c r="AQ105" s="26" t="s">
        <v>178</v>
      </c>
      <c r="AR105" s="30" t="s">
        <v>21</v>
      </c>
      <c r="AS105" s="13">
        <v>77</v>
      </c>
      <c r="AT105" s="22">
        <v>169</v>
      </c>
      <c r="AU105" s="22">
        <v>52</v>
      </c>
      <c r="AV105" s="22">
        <f>IF(AT105, ROUND(AU105/AT105*100, 2),0)</f>
        <v>30.77</v>
      </c>
      <c r="AW105" s="26" t="s">
        <v>178</v>
      </c>
      <c r="AX105" s="30" t="s">
        <v>21</v>
      </c>
      <c r="AY105" s="13">
        <v>77</v>
      </c>
      <c r="AZ105" s="22">
        <v>68</v>
      </c>
      <c r="BA105" s="22">
        <v>13</v>
      </c>
      <c r="BB105" s="22">
        <f>IF(AZ105, ROUND(BA105/AZ105*100, 2),0)</f>
        <v>19.12</v>
      </c>
      <c r="BC105" s="26" t="s">
        <v>178</v>
      </c>
      <c r="BD105" s="30" t="s">
        <v>21</v>
      </c>
      <c r="BE105" s="13">
        <v>77</v>
      </c>
      <c r="BF105" s="22">
        <v>13</v>
      </c>
      <c r="BG105" s="22">
        <v>12</v>
      </c>
      <c r="BH105" s="22">
        <f>IF(BF105, ROUND(BG105/BF105*100, 2),0)</f>
        <v>92.31</v>
      </c>
      <c r="BI105" s="26" t="s">
        <v>178</v>
      </c>
      <c r="BJ105" s="30" t="s">
        <v>21</v>
      </c>
      <c r="BK105" s="13">
        <v>77</v>
      </c>
      <c r="BL105" s="22">
        <v>33</v>
      </c>
      <c r="BM105" s="22">
        <v>33</v>
      </c>
      <c r="BN105" s="22">
        <f>IF(BL105, ROUND(BM105/BL105*100, 2),0)</f>
        <v>100</v>
      </c>
    </row>
    <row r="106" spans="1:66" ht="19.350000000000001" customHeight="1" x14ac:dyDescent="0.25">
      <c r="A106" s="23"/>
      <c r="B106" s="24" t="s">
        <v>47</v>
      </c>
      <c r="C106" s="18" t="s">
        <v>12</v>
      </c>
      <c r="D106" s="18"/>
      <c r="E106" s="18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  <c r="BC106" s="23"/>
      <c r="BD106" s="24" t="s">
        <v>47</v>
      </c>
      <c r="BE106" s="18" t="s">
        <v>12</v>
      </c>
      <c r="BF106" s="25"/>
      <c r="BG106" s="25"/>
      <c r="BH106" s="19"/>
      <c r="BI106" s="23"/>
      <c r="BJ106" s="24" t="s">
        <v>47</v>
      </c>
      <c r="BK106" s="18" t="s">
        <v>12</v>
      </c>
      <c r="BL106" s="25"/>
      <c r="BM106" s="25"/>
      <c r="BN106" s="19"/>
    </row>
    <row r="107" spans="1:66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51">SUM(OFFSET(D107,0,6),OFFSET(D107,0,12),OFFSET(D107,0,18),OFFSET(D107,0,24),OFFSET(D107,0,30),OFFSET(D107,0,36),OFFSET(D107,0,42),OFFSET(D107,0,48),OFFSET(D107,0,54),OFFSET(D107,0,60))</f>
        <v>505</v>
      </c>
      <c r="E107" s="22">
        <f t="shared" ca="1" si="51"/>
        <v>117</v>
      </c>
      <c r="F107" s="22">
        <f ca="1">IF(D107, ROUND(E107/D107*100, 2),0)</f>
        <v>23.17</v>
      </c>
      <c r="G107" s="26" t="s">
        <v>179</v>
      </c>
      <c r="H107" s="30" t="s">
        <v>180</v>
      </c>
      <c r="I107" s="13">
        <v>78</v>
      </c>
      <c r="J107" s="22"/>
      <c r="K107" s="22"/>
      <c r="L107" s="22">
        <f>IF(J107, ROUND(K107/J107*100, 2),0)</f>
        <v>0</v>
      </c>
      <c r="M107" s="26" t="s">
        <v>179</v>
      </c>
      <c r="N107" s="30" t="s">
        <v>180</v>
      </c>
      <c r="O107" s="13">
        <v>78</v>
      </c>
      <c r="P107" s="22">
        <v>7</v>
      </c>
      <c r="Q107" s="22">
        <v>2</v>
      </c>
      <c r="R107" s="22">
        <f>IF(P107, ROUND(Q107/P107*100, 2),0)</f>
        <v>28.57</v>
      </c>
      <c r="S107" s="26" t="s">
        <v>179</v>
      </c>
      <c r="T107" s="30" t="s">
        <v>180</v>
      </c>
      <c r="U107" s="13">
        <v>78</v>
      </c>
      <c r="V107" s="22">
        <v>37</v>
      </c>
      <c r="W107" s="22">
        <v>3</v>
      </c>
      <c r="X107" s="22">
        <f>IF(V107, ROUND(W107/V107*100, 2),0)</f>
        <v>8.11</v>
      </c>
      <c r="Y107" s="26" t="s">
        <v>179</v>
      </c>
      <c r="Z107" s="30" t="s">
        <v>180</v>
      </c>
      <c r="AA107" s="13">
        <v>78</v>
      </c>
      <c r="AB107" s="22">
        <v>86</v>
      </c>
      <c r="AC107" s="22">
        <v>8</v>
      </c>
      <c r="AD107" s="22">
        <f>IF(AB107, ROUND(AC107/AB107*100, 2),0)</f>
        <v>9.3000000000000007</v>
      </c>
      <c r="AE107" s="26" t="s">
        <v>179</v>
      </c>
      <c r="AF107" s="30" t="s">
        <v>180</v>
      </c>
      <c r="AG107" s="13">
        <v>78</v>
      </c>
      <c r="AH107" s="22">
        <v>169</v>
      </c>
      <c r="AI107" s="22">
        <v>23</v>
      </c>
      <c r="AJ107" s="22">
        <f>IF(AH107, ROUND(AI107/AH107*100, 2),0)</f>
        <v>13.61</v>
      </c>
      <c r="AK107" s="26" t="s">
        <v>179</v>
      </c>
      <c r="AL107" s="30" t="s">
        <v>180</v>
      </c>
      <c r="AM107" s="13">
        <v>78</v>
      </c>
      <c r="AN107" s="22">
        <v>51</v>
      </c>
      <c r="AO107" s="22">
        <v>30</v>
      </c>
      <c r="AP107" s="22">
        <f>IF(AN107, ROUND(AO107/AN107*100, 2),0)</f>
        <v>58.82</v>
      </c>
      <c r="AQ107" s="26" t="s">
        <v>179</v>
      </c>
      <c r="AR107" s="30" t="s">
        <v>180</v>
      </c>
      <c r="AS107" s="13">
        <v>78</v>
      </c>
      <c r="AT107" s="22">
        <v>69</v>
      </c>
      <c r="AU107" s="22">
        <v>20</v>
      </c>
      <c r="AV107" s="22">
        <f>IF(AT107, ROUND(AU107/AT107*100, 2),0)</f>
        <v>28.99</v>
      </c>
      <c r="AW107" s="26" t="s">
        <v>179</v>
      </c>
      <c r="AX107" s="30" t="s">
        <v>180</v>
      </c>
      <c r="AY107" s="13">
        <v>78</v>
      </c>
      <c r="AZ107" s="22">
        <v>47</v>
      </c>
      <c r="BA107" s="22">
        <v>8</v>
      </c>
      <c r="BB107" s="22">
        <f>IF(AZ107, ROUND(BA107/AZ107*100, 2),0)</f>
        <v>17.02</v>
      </c>
      <c r="BC107" s="26" t="s">
        <v>179</v>
      </c>
      <c r="BD107" s="30" t="s">
        <v>180</v>
      </c>
      <c r="BE107" s="13">
        <v>78</v>
      </c>
      <c r="BF107" s="22">
        <v>11</v>
      </c>
      <c r="BG107" s="22">
        <v>8</v>
      </c>
      <c r="BH107" s="22">
        <f>IF(BF107, ROUND(BG107/BF107*100, 2),0)</f>
        <v>72.73</v>
      </c>
      <c r="BI107" s="26" t="s">
        <v>179</v>
      </c>
      <c r="BJ107" s="30" t="s">
        <v>180</v>
      </c>
      <c r="BK107" s="13">
        <v>78</v>
      </c>
      <c r="BL107" s="22">
        <v>28</v>
      </c>
      <c r="BM107" s="22">
        <v>15</v>
      </c>
      <c r="BN107" s="22">
        <f>IF(BL107, ROUND(BM107/BL107*100, 2),0)</f>
        <v>53.57</v>
      </c>
    </row>
    <row r="108" spans="1:66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51"/>
        <v>41</v>
      </c>
      <c r="E108" s="22">
        <f t="shared" ca="1" si="51"/>
        <v>39</v>
      </c>
      <c r="F108" s="22">
        <f ca="1">IF(D108, ROUND(E108/D108*100, 2),0)</f>
        <v>95.12</v>
      </c>
      <c r="G108" s="26" t="s">
        <v>181</v>
      </c>
      <c r="H108" s="27" t="s">
        <v>182</v>
      </c>
      <c r="I108" s="13">
        <v>79</v>
      </c>
      <c r="J108" s="22"/>
      <c r="K108" s="22"/>
      <c r="L108" s="22">
        <f>IF(J108, ROUND(K108/J108*100, 2),0)</f>
        <v>0</v>
      </c>
      <c r="M108" s="26" t="s">
        <v>181</v>
      </c>
      <c r="N108" s="27" t="s">
        <v>182</v>
      </c>
      <c r="O108" s="13">
        <v>79</v>
      </c>
      <c r="P108" s="22">
        <v>0</v>
      </c>
      <c r="Q108" s="22">
        <v>24</v>
      </c>
      <c r="R108" s="22">
        <f>IF(P108, ROUND(Q108/P108*100, 2),0)</f>
        <v>0</v>
      </c>
      <c r="S108" s="26" t="s">
        <v>181</v>
      </c>
      <c r="T108" s="27" t="s">
        <v>182</v>
      </c>
      <c r="U108" s="13">
        <v>79</v>
      </c>
      <c r="V108" s="22">
        <v>11</v>
      </c>
      <c r="W108" s="22">
        <v>5</v>
      </c>
      <c r="X108" s="22">
        <f>IF(V108, ROUND(W108/V108*100, 2),0)</f>
        <v>45.45</v>
      </c>
      <c r="Y108" s="26" t="s">
        <v>181</v>
      </c>
      <c r="Z108" s="27" t="s">
        <v>182</v>
      </c>
      <c r="AA108" s="13">
        <v>79</v>
      </c>
      <c r="AB108" s="22">
        <v>0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1</v>
      </c>
      <c r="AI108" s="22">
        <v>0</v>
      </c>
      <c r="AJ108" s="22">
        <f>IF(AH108, ROUND(AI108/AH108*100, 2),0)</f>
        <v>0</v>
      </c>
      <c r="AK108" s="26" t="s">
        <v>181</v>
      </c>
      <c r="AL108" s="27" t="s">
        <v>182</v>
      </c>
      <c r="AM108" s="13">
        <v>79</v>
      </c>
      <c r="AN108" s="22">
        <v>10</v>
      </c>
      <c r="AO108" s="22">
        <v>1</v>
      </c>
      <c r="AP108" s="22">
        <f>IF(AN108, ROUND(AO108/AN108*100, 2),0)</f>
        <v>10</v>
      </c>
      <c r="AQ108" s="26" t="s">
        <v>181</v>
      </c>
      <c r="AR108" s="27" t="s">
        <v>182</v>
      </c>
      <c r="AS108" s="13">
        <v>79</v>
      </c>
      <c r="AT108" s="22">
        <v>16</v>
      </c>
      <c r="AU108" s="22">
        <v>0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1</v>
      </c>
      <c r="BA108" s="22">
        <v>5</v>
      </c>
      <c r="BB108" s="22">
        <f>IF(AZ108, ROUND(BA108/AZ108*100, 2),0)</f>
        <v>500</v>
      </c>
      <c r="BC108" s="26" t="s">
        <v>181</v>
      </c>
      <c r="BD108" s="27" t="s">
        <v>182</v>
      </c>
      <c r="BE108" s="13">
        <v>79</v>
      </c>
      <c r="BF108" s="22">
        <v>1</v>
      </c>
      <c r="BG108" s="22">
        <v>4</v>
      </c>
      <c r="BH108" s="22">
        <f>IF(BF108, ROUND(BG108/BF108*100, 2),0)</f>
        <v>400</v>
      </c>
      <c r="BI108" s="26" t="s">
        <v>181</v>
      </c>
      <c r="BJ108" s="27" t="s">
        <v>182</v>
      </c>
      <c r="BK108" s="13">
        <v>79</v>
      </c>
      <c r="BL108" s="22">
        <v>1</v>
      </c>
      <c r="BM108" s="22">
        <v>0</v>
      </c>
      <c r="BN108" s="22">
        <f>IF(BL108, ROUND(BM108/BL108*100, 2),0)</f>
        <v>0</v>
      </c>
    </row>
    <row r="109" spans="1:66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51"/>
        <v>77070</v>
      </c>
      <c r="E109" s="22">
        <f t="shared" ca="1" si="51"/>
        <v>2693</v>
      </c>
      <c r="F109" s="22">
        <f ca="1">IF(D109, ROUND(E109/D109*100, 2),0)</f>
        <v>3.49</v>
      </c>
      <c r="G109" s="20" t="s">
        <v>183</v>
      </c>
      <c r="H109" s="28" t="s">
        <v>184</v>
      </c>
      <c r="I109" s="13">
        <v>80</v>
      </c>
      <c r="J109" s="22"/>
      <c r="K109" s="22"/>
      <c r="L109" s="22">
        <f>IF(J109, ROUND(K109/J109*100, 2),0)</f>
        <v>0</v>
      </c>
      <c r="M109" s="20" t="s">
        <v>183</v>
      </c>
      <c r="N109" s="28" t="s">
        <v>184</v>
      </c>
      <c r="O109" s="13">
        <v>80</v>
      </c>
      <c r="P109" s="22">
        <v>250</v>
      </c>
      <c r="Q109" s="22">
        <v>98</v>
      </c>
      <c r="R109" s="22">
        <f>IF(P109, ROUND(Q109/P109*100, 2),0)</f>
        <v>39.200000000000003</v>
      </c>
      <c r="S109" s="20" t="s">
        <v>183</v>
      </c>
      <c r="T109" s="28" t="s">
        <v>184</v>
      </c>
      <c r="U109" s="13">
        <v>80</v>
      </c>
      <c r="V109" s="22">
        <v>1301</v>
      </c>
      <c r="W109" s="22">
        <v>55</v>
      </c>
      <c r="X109" s="22">
        <f>IF(V109, ROUND(W109/V109*100, 2),0)</f>
        <v>4.2300000000000004</v>
      </c>
      <c r="Y109" s="20" t="s">
        <v>183</v>
      </c>
      <c r="Z109" s="28" t="s">
        <v>184</v>
      </c>
      <c r="AA109" s="13">
        <v>80</v>
      </c>
      <c r="AB109" s="22">
        <v>89</v>
      </c>
      <c r="AC109" s="22">
        <v>0</v>
      </c>
      <c r="AD109" s="22">
        <f>IF(AB109, ROUND(AC109/AB109*100, 2),0)</f>
        <v>0</v>
      </c>
      <c r="AE109" s="20" t="s">
        <v>183</v>
      </c>
      <c r="AF109" s="28" t="s">
        <v>184</v>
      </c>
      <c r="AG109" s="13">
        <v>80</v>
      </c>
      <c r="AH109" s="22">
        <v>1800</v>
      </c>
      <c r="AI109" s="22">
        <v>408</v>
      </c>
      <c r="AJ109" s="22">
        <f>IF(AH109, ROUND(AI109/AH109*100, 2),0)</f>
        <v>22.67</v>
      </c>
      <c r="AK109" s="20" t="s">
        <v>183</v>
      </c>
      <c r="AL109" s="28" t="s">
        <v>184</v>
      </c>
      <c r="AM109" s="13">
        <v>80</v>
      </c>
      <c r="AN109" s="22">
        <v>915</v>
      </c>
      <c r="AO109" s="22">
        <v>549</v>
      </c>
      <c r="AP109" s="22">
        <f>IF(AN109, ROUND(AO109/AN109*100, 2),0)</f>
        <v>60</v>
      </c>
      <c r="AQ109" s="20" t="s">
        <v>183</v>
      </c>
      <c r="AR109" s="28" t="s">
        <v>184</v>
      </c>
      <c r="AS109" s="13">
        <v>80</v>
      </c>
      <c r="AT109" s="22">
        <v>3657</v>
      </c>
      <c r="AU109" s="22">
        <v>633</v>
      </c>
      <c r="AV109" s="22">
        <f>IF(AT109, ROUND(AU109/AT109*100, 2),0)</f>
        <v>17.309999999999999</v>
      </c>
      <c r="AW109" s="20" t="s">
        <v>183</v>
      </c>
      <c r="AX109" s="28" t="s">
        <v>184</v>
      </c>
      <c r="AY109" s="13">
        <v>80</v>
      </c>
      <c r="AZ109" s="22">
        <v>68154</v>
      </c>
      <c r="BA109" s="22">
        <v>155</v>
      </c>
      <c r="BB109" s="22">
        <f>IF(AZ109, ROUND(BA109/AZ109*100, 2),0)</f>
        <v>0.23</v>
      </c>
      <c r="BC109" s="20" t="s">
        <v>183</v>
      </c>
      <c r="BD109" s="28" t="s">
        <v>184</v>
      </c>
      <c r="BE109" s="13">
        <v>80</v>
      </c>
      <c r="BF109" s="22">
        <v>115</v>
      </c>
      <c r="BG109" s="22">
        <v>273</v>
      </c>
      <c r="BH109" s="22">
        <f>IF(BF109, ROUND(BG109/BF109*100, 2),0)</f>
        <v>237.39</v>
      </c>
      <c r="BI109" s="20" t="s">
        <v>183</v>
      </c>
      <c r="BJ109" s="28" t="s">
        <v>184</v>
      </c>
      <c r="BK109" s="13">
        <v>80</v>
      </c>
      <c r="BL109" s="22">
        <v>789</v>
      </c>
      <c r="BM109" s="22">
        <v>522</v>
      </c>
      <c r="BN109" s="22">
        <f>IF(BL109, ROUND(BM109/BL109*100, 2),0)</f>
        <v>66.16</v>
      </c>
    </row>
    <row r="110" spans="1:66" ht="19.350000000000001" customHeight="1" x14ac:dyDescent="0.25">
      <c r="A110" s="23"/>
      <c r="B110" s="24" t="s">
        <v>16</v>
      </c>
      <c r="C110" s="18" t="s">
        <v>12</v>
      </c>
      <c r="D110" s="18"/>
      <c r="E110" s="18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  <c r="BC110" s="23"/>
      <c r="BD110" s="24" t="s">
        <v>16</v>
      </c>
      <c r="BE110" s="18" t="s">
        <v>12</v>
      </c>
      <c r="BF110" s="25"/>
      <c r="BG110" s="25"/>
      <c r="BH110" s="19"/>
      <c r="BI110" s="23"/>
      <c r="BJ110" s="24" t="s">
        <v>16</v>
      </c>
      <c r="BK110" s="18" t="s">
        <v>12</v>
      </c>
      <c r="BL110" s="25"/>
      <c r="BM110" s="25"/>
      <c r="BN110" s="19"/>
    </row>
    <row r="111" spans="1:66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SUM(OFFSET(D111,0,6),OFFSET(D111,0,12),OFFSET(D111,0,18),OFFSET(D111,0,24),OFFSET(D111,0,30),OFFSET(D111,0,36),OFFSET(D111,0,42),OFFSET(D111,0,48),OFFSET(D111,0,54),OFFSET(D111,0,60))</f>
        <v>105</v>
      </c>
      <c r="E111" s="22">
        <f ca="1">SUM(OFFSET(E111,0,6),OFFSET(E111,0,12),OFFSET(E111,0,18),OFFSET(E111,0,24),OFFSET(E111,0,30),OFFSET(E111,0,36),OFFSET(E111,0,42),OFFSET(E111,0,48),OFFSET(E111,0,54),OFFSET(E111,0,60))</f>
        <v>31</v>
      </c>
      <c r="F111" s="22">
        <f ca="1">IF(D111, ROUND(E111/D111*100, 2),0)</f>
        <v>29.52</v>
      </c>
      <c r="G111" s="26" t="s">
        <v>185</v>
      </c>
      <c r="H111" s="27" t="s">
        <v>18</v>
      </c>
      <c r="I111" s="13">
        <v>81</v>
      </c>
      <c r="J111" s="22"/>
      <c r="K111" s="22"/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0</v>
      </c>
      <c r="Q111" s="22">
        <v>2</v>
      </c>
      <c r="R111" s="22">
        <f>IF(P111, ROUND(Q111/P111*100, 2),0)</f>
        <v>0</v>
      </c>
      <c r="S111" s="26" t="s">
        <v>185</v>
      </c>
      <c r="T111" s="27" t="s">
        <v>18</v>
      </c>
      <c r="U111" s="13">
        <v>81</v>
      </c>
      <c r="V111" s="22">
        <v>54</v>
      </c>
      <c r="W111" s="22">
        <v>3</v>
      </c>
      <c r="X111" s="22">
        <f>IF(V111, ROUND(W111/V111*100, 2),0)</f>
        <v>5.56</v>
      </c>
      <c r="Y111" s="26" t="s">
        <v>185</v>
      </c>
      <c r="Z111" s="27" t="s">
        <v>18</v>
      </c>
      <c r="AA111" s="13">
        <v>81</v>
      </c>
      <c r="AB111" s="22">
        <v>1</v>
      </c>
      <c r="AC111" s="22">
        <v>0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5</v>
      </c>
      <c r="AI111" s="22">
        <v>1</v>
      </c>
      <c r="AJ111" s="22">
        <f>IF(AH111, ROUND(AI111/AH111*100, 2),0)</f>
        <v>20</v>
      </c>
      <c r="AK111" s="26" t="s">
        <v>185</v>
      </c>
      <c r="AL111" s="27" t="s">
        <v>18</v>
      </c>
      <c r="AM111" s="13">
        <v>81</v>
      </c>
      <c r="AN111" s="22">
        <v>35</v>
      </c>
      <c r="AO111" s="22">
        <v>12</v>
      </c>
      <c r="AP111" s="22">
        <f>IF(AN111, ROUND(AO111/AN111*100, 2),0)</f>
        <v>34.29</v>
      </c>
      <c r="AQ111" s="26" t="s">
        <v>185</v>
      </c>
      <c r="AR111" s="27" t="s">
        <v>18</v>
      </c>
      <c r="AS111" s="13">
        <v>81</v>
      </c>
      <c r="AT111" s="22">
        <v>5</v>
      </c>
      <c r="AU111" s="22">
        <v>3</v>
      </c>
      <c r="AV111" s="22">
        <f>IF(AT111, ROUND(AU111/AT111*100, 2),0)</f>
        <v>60</v>
      </c>
      <c r="AW111" s="26" t="s">
        <v>185</v>
      </c>
      <c r="AX111" s="27" t="s">
        <v>18</v>
      </c>
      <c r="AY111" s="13">
        <v>81</v>
      </c>
      <c r="AZ111" s="22">
        <v>3</v>
      </c>
      <c r="BA111" s="22">
        <v>0</v>
      </c>
      <c r="BB111" s="22">
        <f>IF(AZ111, ROUND(BA111/AZ111*100, 2),0)</f>
        <v>0</v>
      </c>
      <c r="BC111" s="26" t="s">
        <v>185</v>
      </c>
      <c r="BD111" s="27" t="s">
        <v>18</v>
      </c>
      <c r="BE111" s="13">
        <v>81</v>
      </c>
      <c r="BF111" s="22">
        <v>0</v>
      </c>
      <c r="BG111" s="22">
        <v>0</v>
      </c>
      <c r="BH111" s="22">
        <f>IF(BF111, ROUND(BG111/BF111*100, 2),0)</f>
        <v>0</v>
      </c>
      <c r="BI111" s="26" t="s">
        <v>185</v>
      </c>
      <c r="BJ111" s="27" t="s">
        <v>18</v>
      </c>
      <c r="BK111" s="13">
        <v>81</v>
      </c>
      <c r="BL111" s="22">
        <v>2</v>
      </c>
      <c r="BM111" s="22">
        <v>10</v>
      </c>
      <c r="BN111" s="22">
        <f>IF(BL111, ROUND(BM111/BL111*100, 2),0)</f>
        <v>500</v>
      </c>
    </row>
    <row r="112" spans="1:66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SUM(OFFSET(D112,0,6),OFFSET(D112,0,12),OFFSET(D112,0,18),OFFSET(D112,0,24),OFFSET(D112,0,30),OFFSET(D112,0,36),OFFSET(D112,0,42),OFFSET(D112,0,48),OFFSET(D112,0,54),OFFSET(D112,0,60))</f>
        <v>76965</v>
      </c>
      <c r="E112" s="22">
        <f ca="1">SUM(OFFSET(E112,0,6),OFFSET(E112,0,12),OFFSET(E112,0,18),OFFSET(E112,0,24),OFFSET(E112,0,30),OFFSET(E112,0,36),OFFSET(E112,0,42),OFFSET(E112,0,48),OFFSET(E112,0,54),OFFSET(E112,0,60))</f>
        <v>2662</v>
      </c>
      <c r="F112" s="22">
        <f ca="1">IF(D112, ROUND(E112/D112*100, 2),0)</f>
        <v>3.46</v>
      </c>
      <c r="G112" s="26" t="s">
        <v>186</v>
      </c>
      <c r="H112" s="30" t="s">
        <v>21</v>
      </c>
      <c r="I112" s="13">
        <v>82</v>
      </c>
      <c r="J112" s="22"/>
      <c r="K112" s="22"/>
      <c r="L112" s="22">
        <f>IF(J112, ROUND(K112/J112*100, 2),0)</f>
        <v>0</v>
      </c>
      <c r="M112" s="26" t="s">
        <v>186</v>
      </c>
      <c r="N112" s="30" t="s">
        <v>21</v>
      </c>
      <c r="O112" s="13">
        <v>82</v>
      </c>
      <c r="P112" s="22">
        <v>250</v>
      </c>
      <c r="Q112" s="22">
        <v>96</v>
      </c>
      <c r="R112" s="22">
        <f>IF(P112, ROUND(Q112/P112*100, 2),0)</f>
        <v>38.4</v>
      </c>
      <c r="S112" s="26" t="s">
        <v>186</v>
      </c>
      <c r="T112" s="30" t="s">
        <v>21</v>
      </c>
      <c r="U112" s="13">
        <v>82</v>
      </c>
      <c r="V112" s="22">
        <v>1247</v>
      </c>
      <c r="W112" s="22">
        <v>52</v>
      </c>
      <c r="X112" s="22">
        <f>IF(V112, ROUND(W112/V112*100, 2),0)</f>
        <v>4.17</v>
      </c>
      <c r="Y112" s="26" t="s">
        <v>186</v>
      </c>
      <c r="Z112" s="30" t="s">
        <v>21</v>
      </c>
      <c r="AA112" s="13">
        <v>82</v>
      </c>
      <c r="AB112" s="22">
        <v>88</v>
      </c>
      <c r="AC112" s="22">
        <v>0</v>
      </c>
      <c r="AD112" s="22">
        <f>IF(AB112, ROUND(AC112/AB112*100, 2),0)</f>
        <v>0</v>
      </c>
      <c r="AE112" s="26" t="s">
        <v>186</v>
      </c>
      <c r="AF112" s="30" t="s">
        <v>21</v>
      </c>
      <c r="AG112" s="13">
        <v>82</v>
      </c>
      <c r="AH112" s="22">
        <v>1795</v>
      </c>
      <c r="AI112" s="22">
        <v>407</v>
      </c>
      <c r="AJ112" s="22">
        <f>IF(AH112, ROUND(AI112/AH112*100, 2),0)</f>
        <v>22.67</v>
      </c>
      <c r="AK112" s="26" t="s">
        <v>186</v>
      </c>
      <c r="AL112" s="30" t="s">
        <v>21</v>
      </c>
      <c r="AM112" s="13">
        <v>82</v>
      </c>
      <c r="AN112" s="22">
        <v>880</v>
      </c>
      <c r="AO112" s="22">
        <v>537</v>
      </c>
      <c r="AP112" s="22">
        <f>IF(AN112, ROUND(AO112/AN112*100, 2),0)</f>
        <v>61.02</v>
      </c>
      <c r="AQ112" s="26" t="s">
        <v>186</v>
      </c>
      <c r="AR112" s="30" t="s">
        <v>21</v>
      </c>
      <c r="AS112" s="13">
        <v>82</v>
      </c>
      <c r="AT112" s="22">
        <v>3652</v>
      </c>
      <c r="AU112" s="22">
        <v>630</v>
      </c>
      <c r="AV112" s="22">
        <f>IF(AT112, ROUND(AU112/AT112*100, 2),0)</f>
        <v>17.25</v>
      </c>
      <c r="AW112" s="26" t="s">
        <v>186</v>
      </c>
      <c r="AX112" s="30" t="s">
        <v>21</v>
      </c>
      <c r="AY112" s="13">
        <v>82</v>
      </c>
      <c r="AZ112" s="22">
        <v>68151</v>
      </c>
      <c r="BA112" s="22">
        <v>155</v>
      </c>
      <c r="BB112" s="22">
        <f>IF(AZ112, ROUND(BA112/AZ112*100, 2),0)</f>
        <v>0.23</v>
      </c>
      <c r="BC112" s="26" t="s">
        <v>186</v>
      </c>
      <c r="BD112" s="30" t="s">
        <v>21</v>
      </c>
      <c r="BE112" s="13">
        <v>82</v>
      </c>
      <c r="BF112" s="22">
        <v>115</v>
      </c>
      <c r="BG112" s="22">
        <v>273</v>
      </c>
      <c r="BH112" s="22">
        <f>IF(BF112, ROUND(BG112/BF112*100, 2),0)</f>
        <v>237.39</v>
      </c>
      <c r="BI112" s="26" t="s">
        <v>186</v>
      </c>
      <c r="BJ112" s="30" t="s">
        <v>21</v>
      </c>
      <c r="BK112" s="13">
        <v>82</v>
      </c>
      <c r="BL112" s="22">
        <v>787</v>
      </c>
      <c r="BM112" s="22">
        <v>512</v>
      </c>
      <c r="BN112" s="22">
        <f>IF(BL112, ROUND(BM112/BL112*100, 2),0)</f>
        <v>65.06</v>
      </c>
    </row>
    <row r="113" spans="1:66" ht="19.350000000000001" customHeight="1" x14ac:dyDescent="0.25">
      <c r="A113" s="23"/>
      <c r="B113" s="24" t="s">
        <v>47</v>
      </c>
      <c r="C113" s="18" t="s">
        <v>12</v>
      </c>
      <c r="D113" s="18"/>
      <c r="E113" s="18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  <c r="BC113" s="23"/>
      <c r="BD113" s="24" t="s">
        <v>47</v>
      </c>
      <c r="BE113" s="18" t="s">
        <v>12</v>
      </c>
      <c r="BF113" s="25"/>
      <c r="BG113" s="25"/>
      <c r="BH113" s="19"/>
      <c r="BI113" s="23"/>
      <c r="BJ113" s="24" t="s">
        <v>47</v>
      </c>
      <c r="BK113" s="18" t="s">
        <v>12</v>
      </c>
      <c r="BL113" s="25"/>
      <c r="BM113" s="25"/>
      <c r="BN113" s="19"/>
    </row>
    <row r="114" spans="1:66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52">SUM(OFFSET(D114,0,6),OFFSET(D114,0,12),OFFSET(D114,0,18),OFFSET(D114,0,24),OFFSET(D114,0,30),OFFSET(D114,0,36),OFFSET(D114,0,42),OFFSET(D114,0,48),OFFSET(D114,0,54),OFFSET(D114,0,60))</f>
        <v>29302</v>
      </c>
      <c r="E114" s="22">
        <f t="shared" ca="1" si="52"/>
        <v>1613</v>
      </c>
      <c r="F114" s="22">
        <f t="shared" ref="F114:F123" ca="1" si="53">IF(D114, ROUND(E114/D114*100, 2),0)</f>
        <v>5.5</v>
      </c>
      <c r="G114" s="26" t="s">
        <v>187</v>
      </c>
      <c r="H114" s="30" t="s">
        <v>180</v>
      </c>
      <c r="I114" s="13">
        <v>83</v>
      </c>
      <c r="J114" s="22"/>
      <c r="K114" s="22"/>
      <c r="L114" s="22">
        <f t="shared" ref="L114:L123" si="54">IF(J114, ROUND(K114/J114*100, 2),0)</f>
        <v>0</v>
      </c>
      <c r="M114" s="26" t="s">
        <v>187</v>
      </c>
      <c r="N114" s="30" t="s">
        <v>180</v>
      </c>
      <c r="O114" s="13">
        <v>83</v>
      </c>
      <c r="P114" s="22">
        <v>0</v>
      </c>
      <c r="Q114" s="22">
        <v>0</v>
      </c>
      <c r="R114" s="22">
        <f t="shared" ref="R114:R123" si="55">IF(P114, ROUND(Q114/P114*100, 2),0)</f>
        <v>0</v>
      </c>
      <c r="S114" s="26" t="s">
        <v>187</v>
      </c>
      <c r="T114" s="30" t="s">
        <v>180</v>
      </c>
      <c r="U114" s="13">
        <v>83</v>
      </c>
      <c r="V114" s="22">
        <v>513</v>
      </c>
      <c r="W114" s="22">
        <v>10</v>
      </c>
      <c r="X114" s="22">
        <f t="shared" ref="X114:X123" si="56">IF(V114, ROUND(W114/V114*100, 2),0)</f>
        <v>1.95</v>
      </c>
      <c r="Y114" s="26" t="s">
        <v>187</v>
      </c>
      <c r="Z114" s="30" t="s">
        <v>180</v>
      </c>
      <c r="AA114" s="13">
        <v>83</v>
      </c>
      <c r="AB114" s="22">
        <v>7</v>
      </c>
      <c r="AC114" s="22">
        <v>0</v>
      </c>
      <c r="AD114" s="22">
        <f t="shared" ref="AD114:AD123" si="57">IF(AB114, ROUND(AC114/AB114*100, 2),0)</f>
        <v>0</v>
      </c>
      <c r="AE114" s="26" t="s">
        <v>187</v>
      </c>
      <c r="AF114" s="30" t="s">
        <v>180</v>
      </c>
      <c r="AG114" s="13">
        <v>83</v>
      </c>
      <c r="AH114" s="22">
        <v>514</v>
      </c>
      <c r="AI114" s="22">
        <v>407</v>
      </c>
      <c r="AJ114" s="22">
        <f t="shared" ref="AJ114:AJ123" si="58">IF(AH114, ROUND(AI114/AH114*100, 2),0)</f>
        <v>79.180000000000007</v>
      </c>
      <c r="AK114" s="26" t="s">
        <v>187</v>
      </c>
      <c r="AL114" s="30" t="s">
        <v>180</v>
      </c>
      <c r="AM114" s="13">
        <v>83</v>
      </c>
      <c r="AN114" s="22">
        <v>331</v>
      </c>
      <c r="AO114" s="22">
        <v>441</v>
      </c>
      <c r="AP114" s="22">
        <f t="shared" ref="AP114:AP123" si="59">IF(AN114, ROUND(AO114/AN114*100, 2),0)</f>
        <v>133.22999999999999</v>
      </c>
      <c r="AQ114" s="26" t="s">
        <v>187</v>
      </c>
      <c r="AR114" s="30" t="s">
        <v>180</v>
      </c>
      <c r="AS114" s="13">
        <v>83</v>
      </c>
      <c r="AT114" s="22">
        <v>478</v>
      </c>
      <c r="AU114" s="22">
        <v>197</v>
      </c>
      <c r="AV114" s="22">
        <f t="shared" ref="AV114:AV123" si="60">IF(AT114, ROUND(AU114/AT114*100, 2),0)</f>
        <v>41.21</v>
      </c>
      <c r="AW114" s="26" t="s">
        <v>187</v>
      </c>
      <c r="AX114" s="30" t="s">
        <v>180</v>
      </c>
      <c r="AY114" s="13">
        <v>83</v>
      </c>
      <c r="AZ114" s="22">
        <v>27039</v>
      </c>
      <c r="BA114" s="22">
        <v>42</v>
      </c>
      <c r="BB114" s="22">
        <f t="shared" ref="BB114:BB123" si="61">IF(AZ114, ROUND(BA114/AZ114*100, 2),0)</f>
        <v>0.16</v>
      </c>
      <c r="BC114" s="26" t="s">
        <v>187</v>
      </c>
      <c r="BD114" s="30" t="s">
        <v>180</v>
      </c>
      <c r="BE114" s="13">
        <v>83</v>
      </c>
      <c r="BF114" s="22">
        <v>109</v>
      </c>
      <c r="BG114" s="22">
        <v>115</v>
      </c>
      <c r="BH114" s="22">
        <f t="shared" ref="BH114:BH123" si="62">IF(BF114, ROUND(BG114/BF114*100, 2),0)</f>
        <v>105.5</v>
      </c>
      <c r="BI114" s="26" t="s">
        <v>187</v>
      </c>
      <c r="BJ114" s="30" t="s">
        <v>180</v>
      </c>
      <c r="BK114" s="13">
        <v>83</v>
      </c>
      <c r="BL114" s="22">
        <v>311</v>
      </c>
      <c r="BM114" s="22">
        <v>401</v>
      </c>
      <c r="BN114" s="22">
        <f t="shared" ref="BN114:BN123" si="63">IF(BL114, ROUND(BM114/BL114*100, 2),0)</f>
        <v>128.94</v>
      </c>
    </row>
    <row r="115" spans="1:66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52"/>
        <v>2061</v>
      </c>
      <c r="E115" s="22">
        <f t="shared" ca="1" si="52"/>
        <v>277</v>
      </c>
      <c r="F115" s="22">
        <f t="shared" ca="1" si="53"/>
        <v>13.44</v>
      </c>
      <c r="G115" s="26" t="s">
        <v>188</v>
      </c>
      <c r="H115" s="27" t="s">
        <v>182</v>
      </c>
      <c r="I115" s="13">
        <v>84</v>
      </c>
      <c r="J115" s="22"/>
      <c r="K115" s="22"/>
      <c r="L115" s="22">
        <f t="shared" si="54"/>
        <v>0</v>
      </c>
      <c r="M115" s="26" t="s">
        <v>188</v>
      </c>
      <c r="N115" s="27" t="s">
        <v>182</v>
      </c>
      <c r="O115" s="13">
        <v>84</v>
      </c>
      <c r="P115" s="22">
        <v>0</v>
      </c>
      <c r="Q115" s="22">
        <v>96</v>
      </c>
      <c r="R115" s="22">
        <f t="shared" si="55"/>
        <v>0</v>
      </c>
      <c r="S115" s="26" t="s">
        <v>188</v>
      </c>
      <c r="T115" s="27" t="s">
        <v>182</v>
      </c>
      <c r="U115" s="13">
        <v>84</v>
      </c>
      <c r="V115" s="22">
        <v>98</v>
      </c>
      <c r="W115" s="22">
        <v>2</v>
      </c>
      <c r="X115" s="22">
        <f t="shared" si="56"/>
        <v>2.04</v>
      </c>
      <c r="Y115" s="26" t="s">
        <v>188</v>
      </c>
      <c r="Z115" s="27" t="s">
        <v>182</v>
      </c>
      <c r="AA115" s="13">
        <v>84</v>
      </c>
      <c r="AB115" s="22">
        <v>0</v>
      </c>
      <c r="AC115" s="22">
        <v>0</v>
      </c>
      <c r="AD115" s="22">
        <f t="shared" si="57"/>
        <v>0</v>
      </c>
      <c r="AE115" s="26" t="s">
        <v>188</v>
      </c>
      <c r="AF115" s="27" t="s">
        <v>182</v>
      </c>
      <c r="AG115" s="13">
        <v>84</v>
      </c>
      <c r="AH115" s="22">
        <v>0</v>
      </c>
      <c r="AI115" s="22">
        <v>0</v>
      </c>
      <c r="AJ115" s="22">
        <f t="shared" si="58"/>
        <v>0</v>
      </c>
      <c r="AK115" s="26" t="s">
        <v>188</v>
      </c>
      <c r="AL115" s="27" t="s">
        <v>182</v>
      </c>
      <c r="AM115" s="13">
        <v>84</v>
      </c>
      <c r="AN115" s="22">
        <v>101</v>
      </c>
      <c r="AO115" s="22">
        <v>1</v>
      </c>
      <c r="AP115" s="22">
        <f t="shared" si="59"/>
        <v>0.99</v>
      </c>
      <c r="AQ115" s="26" t="s">
        <v>188</v>
      </c>
      <c r="AR115" s="27" t="s">
        <v>182</v>
      </c>
      <c r="AS115" s="13">
        <v>84</v>
      </c>
      <c r="AT115" s="22">
        <v>12</v>
      </c>
      <c r="AU115" s="22">
        <v>0</v>
      </c>
      <c r="AV115" s="22">
        <f t="shared" si="60"/>
        <v>0</v>
      </c>
      <c r="AW115" s="26" t="s">
        <v>188</v>
      </c>
      <c r="AX115" s="27" t="s">
        <v>182</v>
      </c>
      <c r="AY115" s="13">
        <v>84</v>
      </c>
      <c r="AZ115" s="22">
        <v>1839</v>
      </c>
      <c r="BA115" s="22">
        <v>113</v>
      </c>
      <c r="BB115" s="22">
        <f t="shared" si="61"/>
        <v>6.14</v>
      </c>
      <c r="BC115" s="26" t="s">
        <v>188</v>
      </c>
      <c r="BD115" s="27" t="s">
        <v>182</v>
      </c>
      <c r="BE115" s="13">
        <v>84</v>
      </c>
      <c r="BF115" s="22">
        <v>6</v>
      </c>
      <c r="BG115" s="22">
        <v>65</v>
      </c>
      <c r="BH115" s="22">
        <f t="shared" si="62"/>
        <v>1083.33</v>
      </c>
      <c r="BI115" s="26" t="s">
        <v>188</v>
      </c>
      <c r="BJ115" s="27" t="s">
        <v>182</v>
      </c>
      <c r="BK115" s="13">
        <v>84</v>
      </c>
      <c r="BL115" s="22">
        <v>5</v>
      </c>
      <c r="BM115" s="22">
        <v>0</v>
      </c>
      <c r="BN115" s="22">
        <f t="shared" si="63"/>
        <v>0</v>
      </c>
    </row>
    <row r="116" spans="1:66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52"/>
        <v>21726</v>
      </c>
      <c r="E116" s="22">
        <f t="shared" ca="1" si="52"/>
        <v>3017</v>
      </c>
      <c r="F116" s="22">
        <f t="shared" ca="1" si="53"/>
        <v>13.89</v>
      </c>
      <c r="G116" s="20" t="s">
        <v>189</v>
      </c>
      <c r="H116" s="28" t="s">
        <v>190</v>
      </c>
      <c r="I116" s="13">
        <v>85</v>
      </c>
      <c r="J116" s="22"/>
      <c r="K116" s="22"/>
      <c r="L116" s="22">
        <f t="shared" si="54"/>
        <v>0</v>
      </c>
      <c r="M116" s="20" t="s">
        <v>189</v>
      </c>
      <c r="N116" s="28" t="s">
        <v>190</v>
      </c>
      <c r="O116" s="13">
        <v>85</v>
      </c>
      <c r="P116" s="22">
        <v>0</v>
      </c>
      <c r="Q116" s="22">
        <v>0</v>
      </c>
      <c r="R116" s="22">
        <f t="shared" si="55"/>
        <v>0</v>
      </c>
      <c r="S116" s="20" t="s">
        <v>189</v>
      </c>
      <c r="T116" s="28" t="s">
        <v>190</v>
      </c>
      <c r="U116" s="13">
        <v>85</v>
      </c>
      <c r="V116" s="22">
        <v>1106</v>
      </c>
      <c r="W116" s="22">
        <v>50</v>
      </c>
      <c r="X116" s="22">
        <f t="shared" si="56"/>
        <v>4.5199999999999996</v>
      </c>
      <c r="Y116" s="20" t="s">
        <v>189</v>
      </c>
      <c r="Z116" s="28" t="s">
        <v>190</v>
      </c>
      <c r="AA116" s="13">
        <v>85</v>
      </c>
      <c r="AB116" s="22">
        <v>0</v>
      </c>
      <c r="AC116" s="22">
        <v>0</v>
      </c>
      <c r="AD116" s="22">
        <f t="shared" si="57"/>
        <v>0</v>
      </c>
      <c r="AE116" s="20" t="s">
        <v>189</v>
      </c>
      <c r="AF116" s="28" t="s">
        <v>190</v>
      </c>
      <c r="AG116" s="13">
        <v>85</v>
      </c>
      <c r="AH116" s="22">
        <v>1800</v>
      </c>
      <c r="AI116" s="22">
        <v>408</v>
      </c>
      <c r="AJ116" s="22">
        <f t="shared" si="58"/>
        <v>22.67</v>
      </c>
      <c r="AK116" s="20" t="s">
        <v>189</v>
      </c>
      <c r="AL116" s="28" t="s">
        <v>190</v>
      </c>
      <c r="AM116" s="13">
        <v>85</v>
      </c>
      <c r="AN116" s="22">
        <v>567</v>
      </c>
      <c r="AO116" s="22">
        <v>549</v>
      </c>
      <c r="AP116" s="22">
        <f t="shared" si="59"/>
        <v>96.83</v>
      </c>
      <c r="AQ116" s="20" t="s">
        <v>189</v>
      </c>
      <c r="AR116" s="28" t="s">
        <v>190</v>
      </c>
      <c r="AS116" s="13">
        <v>85</v>
      </c>
      <c r="AT116" s="22">
        <v>3657</v>
      </c>
      <c r="AU116" s="22">
        <v>633</v>
      </c>
      <c r="AV116" s="22">
        <f t="shared" si="60"/>
        <v>17.309999999999999</v>
      </c>
      <c r="AW116" s="20" t="s">
        <v>189</v>
      </c>
      <c r="AX116" s="28" t="s">
        <v>190</v>
      </c>
      <c r="AY116" s="13">
        <v>85</v>
      </c>
      <c r="AZ116" s="22">
        <v>11359</v>
      </c>
      <c r="BA116" s="22">
        <v>8</v>
      </c>
      <c r="BB116" s="22">
        <f t="shared" si="61"/>
        <v>7.0000000000000007E-2</v>
      </c>
      <c r="BC116" s="20" t="s">
        <v>189</v>
      </c>
      <c r="BD116" s="28" t="s">
        <v>190</v>
      </c>
      <c r="BE116" s="13">
        <v>85</v>
      </c>
      <c r="BF116" s="22">
        <v>2776</v>
      </c>
      <c r="BG116" s="22">
        <v>1256</v>
      </c>
      <c r="BH116" s="22">
        <f t="shared" si="62"/>
        <v>45.24</v>
      </c>
      <c r="BI116" s="20" t="s">
        <v>189</v>
      </c>
      <c r="BJ116" s="28" t="s">
        <v>190</v>
      </c>
      <c r="BK116" s="13">
        <v>85</v>
      </c>
      <c r="BL116" s="22">
        <v>461</v>
      </c>
      <c r="BM116" s="22">
        <v>113</v>
      </c>
      <c r="BN116" s="22">
        <f t="shared" si="63"/>
        <v>24.51</v>
      </c>
    </row>
    <row r="117" spans="1:66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52"/>
        <v>608004.42000000004</v>
      </c>
      <c r="E117" s="22">
        <f t="shared" ca="1" si="52"/>
        <v>158403.46</v>
      </c>
      <c r="F117" s="22">
        <f t="shared" ca="1" si="53"/>
        <v>26.05</v>
      </c>
      <c r="G117" s="20" t="s">
        <v>191</v>
      </c>
      <c r="H117" s="28" t="s">
        <v>192</v>
      </c>
      <c r="I117" s="13">
        <v>86</v>
      </c>
      <c r="J117" s="22"/>
      <c r="K117" s="22"/>
      <c r="L117" s="22">
        <f t="shared" si="54"/>
        <v>0</v>
      </c>
      <c r="M117" s="20" t="s">
        <v>191</v>
      </c>
      <c r="N117" s="28" t="s">
        <v>192</v>
      </c>
      <c r="O117" s="13">
        <v>86</v>
      </c>
      <c r="P117" s="22">
        <v>0</v>
      </c>
      <c r="Q117" s="22">
        <v>0</v>
      </c>
      <c r="R117" s="22">
        <f t="shared" si="55"/>
        <v>0</v>
      </c>
      <c r="S117" s="20" t="s">
        <v>191</v>
      </c>
      <c r="T117" s="28" t="s">
        <v>192</v>
      </c>
      <c r="U117" s="13">
        <v>86</v>
      </c>
      <c r="V117" s="22">
        <v>28276.6</v>
      </c>
      <c r="W117" s="22">
        <v>1057</v>
      </c>
      <c r="X117" s="22">
        <f t="shared" si="56"/>
        <v>3.74</v>
      </c>
      <c r="Y117" s="20" t="s">
        <v>191</v>
      </c>
      <c r="Z117" s="28" t="s">
        <v>192</v>
      </c>
      <c r="AA117" s="13">
        <v>86</v>
      </c>
      <c r="AB117" s="22">
        <v>0</v>
      </c>
      <c r="AC117" s="22">
        <v>0</v>
      </c>
      <c r="AD117" s="22">
        <f t="shared" si="57"/>
        <v>0</v>
      </c>
      <c r="AE117" s="20" t="s">
        <v>191</v>
      </c>
      <c r="AF117" s="28" t="s">
        <v>192</v>
      </c>
      <c r="AG117" s="13">
        <v>86</v>
      </c>
      <c r="AH117" s="22">
        <v>82937.679999999993</v>
      </c>
      <c r="AI117" s="22">
        <v>35088.6</v>
      </c>
      <c r="AJ117" s="22">
        <f t="shared" si="58"/>
        <v>42.31</v>
      </c>
      <c r="AK117" s="20" t="s">
        <v>191</v>
      </c>
      <c r="AL117" s="28" t="s">
        <v>192</v>
      </c>
      <c r="AM117" s="13">
        <v>86</v>
      </c>
      <c r="AN117" s="22">
        <v>40523</v>
      </c>
      <c r="AO117" s="22">
        <v>9998.7000000000007</v>
      </c>
      <c r="AP117" s="22">
        <f t="shared" si="59"/>
        <v>24.67</v>
      </c>
      <c r="AQ117" s="20" t="s">
        <v>191</v>
      </c>
      <c r="AR117" s="28" t="s">
        <v>192</v>
      </c>
      <c r="AS117" s="13">
        <v>86</v>
      </c>
      <c r="AT117" s="22">
        <v>292884.99</v>
      </c>
      <c r="AU117" s="22">
        <v>55798.91</v>
      </c>
      <c r="AV117" s="22">
        <f t="shared" si="60"/>
        <v>19.05</v>
      </c>
      <c r="AW117" s="20" t="s">
        <v>191</v>
      </c>
      <c r="AX117" s="28" t="s">
        <v>192</v>
      </c>
      <c r="AY117" s="13">
        <v>86</v>
      </c>
      <c r="AZ117" s="22">
        <v>110584.13</v>
      </c>
      <c r="BA117" s="22">
        <v>357.12</v>
      </c>
      <c r="BB117" s="22">
        <f t="shared" si="61"/>
        <v>0.32</v>
      </c>
      <c r="BC117" s="20" t="s">
        <v>191</v>
      </c>
      <c r="BD117" s="28" t="s">
        <v>192</v>
      </c>
      <c r="BE117" s="13">
        <v>86</v>
      </c>
      <c r="BF117" s="22">
        <v>26855.61</v>
      </c>
      <c r="BG117" s="22">
        <v>46724.86</v>
      </c>
      <c r="BH117" s="22">
        <f t="shared" si="62"/>
        <v>173.99</v>
      </c>
      <c r="BI117" s="20" t="s">
        <v>191</v>
      </c>
      <c r="BJ117" s="28" t="s">
        <v>192</v>
      </c>
      <c r="BK117" s="13">
        <v>86</v>
      </c>
      <c r="BL117" s="22">
        <v>25942.41</v>
      </c>
      <c r="BM117" s="22">
        <v>9378.27</v>
      </c>
      <c r="BN117" s="22">
        <f t="shared" si="63"/>
        <v>36.15</v>
      </c>
    </row>
    <row r="118" spans="1:66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52"/>
        <v>21</v>
      </c>
      <c r="E118" s="22">
        <f t="shared" ca="1" si="52"/>
        <v>20</v>
      </c>
      <c r="F118" s="22">
        <f t="shared" ca="1" si="53"/>
        <v>95.24</v>
      </c>
      <c r="G118" s="20">
        <v>4.5</v>
      </c>
      <c r="H118" s="28" t="s">
        <v>193</v>
      </c>
      <c r="I118" s="13">
        <v>87</v>
      </c>
      <c r="J118" s="22"/>
      <c r="K118" s="22"/>
      <c r="L118" s="22">
        <f t="shared" si="54"/>
        <v>0</v>
      </c>
      <c r="M118" s="20">
        <v>4.5</v>
      </c>
      <c r="N118" s="28" t="s">
        <v>193</v>
      </c>
      <c r="O118" s="13">
        <v>87</v>
      </c>
      <c r="P118" s="22">
        <v>0</v>
      </c>
      <c r="Q118" s="22">
        <v>1</v>
      </c>
      <c r="R118" s="22">
        <f t="shared" si="55"/>
        <v>0</v>
      </c>
      <c r="S118" s="20">
        <v>4.5</v>
      </c>
      <c r="T118" s="28" t="s">
        <v>193</v>
      </c>
      <c r="U118" s="13">
        <v>87</v>
      </c>
      <c r="V118" s="22">
        <v>2</v>
      </c>
      <c r="W118" s="22">
        <v>1</v>
      </c>
      <c r="X118" s="22">
        <f t="shared" si="56"/>
        <v>50</v>
      </c>
      <c r="Y118" s="20">
        <v>4.5</v>
      </c>
      <c r="Z118" s="28" t="s">
        <v>193</v>
      </c>
      <c r="AA118" s="13">
        <v>87</v>
      </c>
      <c r="AB118" s="22">
        <v>0</v>
      </c>
      <c r="AC118" s="22">
        <v>0</v>
      </c>
      <c r="AD118" s="22">
        <f t="shared" si="57"/>
        <v>0</v>
      </c>
      <c r="AE118" s="20">
        <v>4.5</v>
      </c>
      <c r="AF118" s="28" t="s">
        <v>193</v>
      </c>
      <c r="AG118" s="13">
        <v>87</v>
      </c>
      <c r="AH118" s="22">
        <v>1</v>
      </c>
      <c r="AI118" s="22">
        <v>1</v>
      </c>
      <c r="AJ118" s="22">
        <f t="shared" si="58"/>
        <v>100</v>
      </c>
      <c r="AK118" s="20">
        <v>4.5</v>
      </c>
      <c r="AL118" s="28" t="s">
        <v>193</v>
      </c>
      <c r="AM118" s="13">
        <v>87</v>
      </c>
      <c r="AN118" s="22">
        <v>6</v>
      </c>
      <c r="AO118" s="22">
        <v>5</v>
      </c>
      <c r="AP118" s="22">
        <f t="shared" si="59"/>
        <v>83.33</v>
      </c>
      <c r="AQ118" s="20">
        <v>4.5</v>
      </c>
      <c r="AR118" s="28" t="s">
        <v>193</v>
      </c>
      <c r="AS118" s="13">
        <v>87</v>
      </c>
      <c r="AT118" s="22">
        <v>6</v>
      </c>
      <c r="AU118" s="22">
        <v>8</v>
      </c>
      <c r="AV118" s="22">
        <f t="shared" si="60"/>
        <v>133.33000000000001</v>
      </c>
      <c r="AW118" s="20">
        <v>4.5</v>
      </c>
      <c r="AX118" s="28" t="s">
        <v>193</v>
      </c>
      <c r="AY118" s="13">
        <v>87</v>
      </c>
      <c r="AZ118" s="22">
        <v>0</v>
      </c>
      <c r="BA118" s="22">
        <v>0</v>
      </c>
      <c r="BB118" s="22">
        <f t="shared" si="61"/>
        <v>0</v>
      </c>
      <c r="BC118" s="20">
        <v>4.5</v>
      </c>
      <c r="BD118" s="28" t="s">
        <v>193</v>
      </c>
      <c r="BE118" s="13">
        <v>87</v>
      </c>
      <c r="BF118" s="22">
        <v>6</v>
      </c>
      <c r="BG118" s="22">
        <v>4</v>
      </c>
      <c r="BH118" s="22">
        <f t="shared" si="62"/>
        <v>66.67</v>
      </c>
      <c r="BI118" s="20">
        <v>4.5</v>
      </c>
      <c r="BJ118" s="28" t="s">
        <v>193</v>
      </c>
      <c r="BK118" s="13">
        <v>87</v>
      </c>
      <c r="BL118" s="22">
        <v>0</v>
      </c>
      <c r="BM118" s="22">
        <v>0</v>
      </c>
      <c r="BN118" s="22">
        <f t="shared" si="63"/>
        <v>0</v>
      </c>
    </row>
    <row r="119" spans="1:66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52"/>
        <v>25</v>
      </c>
      <c r="E119" s="22">
        <f t="shared" ca="1" si="52"/>
        <v>7</v>
      </c>
      <c r="F119" s="22">
        <f t="shared" ca="1" si="53"/>
        <v>28</v>
      </c>
      <c r="G119" s="20" t="s">
        <v>194</v>
      </c>
      <c r="H119" s="28" t="s">
        <v>195</v>
      </c>
      <c r="I119" s="13">
        <v>88</v>
      </c>
      <c r="J119" s="22"/>
      <c r="K119" s="22"/>
      <c r="L119" s="22">
        <f t="shared" si="54"/>
        <v>0</v>
      </c>
      <c r="M119" s="20" t="s">
        <v>194</v>
      </c>
      <c r="N119" s="28" t="s">
        <v>195</v>
      </c>
      <c r="O119" s="13">
        <v>88</v>
      </c>
      <c r="P119" s="22">
        <v>0</v>
      </c>
      <c r="Q119" s="22">
        <v>0</v>
      </c>
      <c r="R119" s="22">
        <f t="shared" si="55"/>
        <v>0</v>
      </c>
      <c r="S119" s="20" t="s">
        <v>194</v>
      </c>
      <c r="T119" s="28" t="s">
        <v>195</v>
      </c>
      <c r="U119" s="13">
        <v>88</v>
      </c>
      <c r="V119" s="22">
        <v>9</v>
      </c>
      <c r="W119" s="22">
        <v>0</v>
      </c>
      <c r="X119" s="22">
        <f t="shared" si="56"/>
        <v>0</v>
      </c>
      <c r="Y119" s="20" t="s">
        <v>194</v>
      </c>
      <c r="Z119" s="28" t="s">
        <v>195</v>
      </c>
      <c r="AA119" s="13">
        <v>88</v>
      </c>
      <c r="AB119" s="22">
        <v>0</v>
      </c>
      <c r="AC119" s="22">
        <v>0</v>
      </c>
      <c r="AD119" s="22">
        <f t="shared" si="57"/>
        <v>0</v>
      </c>
      <c r="AE119" s="20" t="s">
        <v>194</v>
      </c>
      <c r="AF119" s="28" t="s">
        <v>195</v>
      </c>
      <c r="AG119" s="13">
        <v>88</v>
      </c>
      <c r="AH119" s="22">
        <v>8</v>
      </c>
      <c r="AI119" s="22">
        <v>2</v>
      </c>
      <c r="AJ119" s="22">
        <f t="shared" si="58"/>
        <v>25</v>
      </c>
      <c r="AK119" s="20" t="s">
        <v>194</v>
      </c>
      <c r="AL119" s="28" t="s">
        <v>195</v>
      </c>
      <c r="AM119" s="13">
        <v>88</v>
      </c>
      <c r="AN119" s="22">
        <v>3</v>
      </c>
      <c r="AO119" s="22">
        <v>2</v>
      </c>
      <c r="AP119" s="22">
        <f t="shared" si="59"/>
        <v>66.67</v>
      </c>
      <c r="AQ119" s="20" t="s">
        <v>194</v>
      </c>
      <c r="AR119" s="28" t="s">
        <v>195</v>
      </c>
      <c r="AS119" s="13">
        <v>88</v>
      </c>
      <c r="AT119" s="22">
        <v>1</v>
      </c>
      <c r="AU119" s="22">
        <v>1</v>
      </c>
      <c r="AV119" s="22">
        <f t="shared" si="60"/>
        <v>100</v>
      </c>
      <c r="AW119" s="20" t="s">
        <v>194</v>
      </c>
      <c r="AX119" s="28" t="s">
        <v>195</v>
      </c>
      <c r="AY119" s="13">
        <v>88</v>
      </c>
      <c r="AZ119" s="22">
        <v>4</v>
      </c>
      <c r="BA119" s="22">
        <v>1</v>
      </c>
      <c r="BB119" s="22">
        <f t="shared" si="61"/>
        <v>25</v>
      </c>
      <c r="BC119" s="20" t="s">
        <v>194</v>
      </c>
      <c r="BD119" s="28" t="s">
        <v>195</v>
      </c>
      <c r="BE119" s="13">
        <v>88</v>
      </c>
      <c r="BF119" s="22">
        <v>0</v>
      </c>
      <c r="BG119" s="22">
        <v>1</v>
      </c>
      <c r="BH119" s="22">
        <f t="shared" si="62"/>
        <v>0</v>
      </c>
      <c r="BI119" s="20" t="s">
        <v>194</v>
      </c>
      <c r="BJ119" s="28" t="s">
        <v>195</v>
      </c>
      <c r="BK119" s="13">
        <v>88</v>
      </c>
      <c r="BL119" s="22">
        <v>0</v>
      </c>
      <c r="BM119" s="22">
        <v>0</v>
      </c>
      <c r="BN119" s="22">
        <f t="shared" si="63"/>
        <v>0</v>
      </c>
    </row>
    <row r="120" spans="1:66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52"/>
        <v>74</v>
      </c>
      <c r="E120" s="22">
        <f t="shared" ca="1" si="52"/>
        <v>9</v>
      </c>
      <c r="F120" s="22">
        <f t="shared" ca="1" si="53"/>
        <v>12.16</v>
      </c>
      <c r="G120" s="20" t="s">
        <v>196</v>
      </c>
      <c r="H120" s="28" t="s">
        <v>197</v>
      </c>
      <c r="I120" s="13">
        <v>89</v>
      </c>
      <c r="J120" s="22"/>
      <c r="K120" s="22"/>
      <c r="L120" s="22">
        <f t="shared" si="54"/>
        <v>0</v>
      </c>
      <c r="M120" s="20" t="s">
        <v>196</v>
      </c>
      <c r="N120" s="28" t="s">
        <v>197</v>
      </c>
      <c r="O120" s="13">
        <v>89</v>
      </c>
      <c r="P120" s="22">
        <v>0</v>
      </c>
      <c r="Q120" s="22">
        <v>0</v>
      </c>
      <c r="R120" s="22">
        <f t="shared" si="55"/>
        <v>0</v>
      </c>
      <c r="S120" s="20" t="s">
        <v>196</v>
      </c>
      <c r="T120" s="28" t="s">
        <v>197</v>
      </c>
      <c r="U120" s="13">
        <v>89</v>
      </c>
      <c r="V120" s="22">
        <v>15</v>
      </c>
      <c r="W120" s="22">
        <v>2</v>
      </c>
      <c r="X120" s="22">
        <f t="shared" si="56"/>
        <v>13.33</v>
      </c>
      <c r="Y120" s="20" t="s">
        <v>196</v>
      </c>
      <c r="Z120" s="28" t="s">
        <v>197</v>
      </c>
      <c r="AA120" s="13">
        <v>89</v>
      </c>
      <c r="AB120" s="22">
        <v>0</v>
      </c>
      <c r="AC120" s="22">
        <v>0</v>
      </c>
      <c r="AD120" s="22">
        <f t="shared" si="57"/>
        <v>0</v>
      </c>
      <c r="AE120" s="20" t="s">
        <v>196</v>
      </c>
      <c r="AF120" s="28" t="s">
        <v>197</v>
      </c>
      <c r="AG120" s="13">
        <v>89</v>
      </c>
      <c r="AH120" s="22">
        <v>8</v>
      </c>
      <c r="AI120" s="22">
        <v>2</v>
      </c>
      <c r="AJ120" s="22">
        <f t="shared" si="58"/>
        <v>25</v>
      </c>
      <c r="AK120" s="20" t="s">
        <v>196</v>
      </c>
      <c r="AL120" s="28" t="s">
        <v>197</v>
      </c>
      <c r="AM120" s="13">
        <v>89</v>
      </c>
      <c r="AN120" s="22">
        <v>3</v>
      </c>
      <c r="AO120" s="22">
        <v>2</v>
      </c>
      <c r="AP120" s="22">
        <f t="shared" si="59"/>
        <v>66.67</v>
      </c>
      <c r="AQ120" s="20" t="s">
        <v>196</v>
      </c>
      <c r="AR120" s="28" t="s">
        <v>197</v>
      </c>
      <c r="AS120" s="13">
        <v>89</v>
      </c>
      <c r="AT120" s="22">
        <v>1</v>
      </c>
      <c r="AU120" s="22">
        <v>1</v>
      </c>
      <c r="AV120" s="22">
        <f t="shared" si="60"/>
        <v>100</v>
      </c>
      <c r="AW120" s="20" t="s">
        <v>196</v>
      </c>
      <c r="AX120" s="28" t="s">
        <v>197</v>
      </c>
      <c r="AY120" s="13">
        <v>89</v>
      </c>
      <c r="AZ120" s="22">
        <v>47</v>
      </c>
      <c r="BA120" s="22">
        <v>1</v>
      </c>
      <c r="BB120" s="22">
        <f t="shared" si="61"/>
        <v>2.13</v>
      </c>
      <c r="BC120" s="20" t="s">
        <v>196</v>
      </c>
      <c r="BD120" s="28" t="s">
        <v>197</v>
      </c>
      <c r="BE120" s="13">
        <v>89</v>
      </c>
      <c r="BF120" s="22">
        <v>0</v>
      </c>
      <c r="BG120" s="22">
        <v>1</v>
      </c>
      <c r="BH120" s="22">
        <f t="shared" si="62"/>
        <v>0</v>
      </c>
      <c r="BI120" s="20" t="s">
        <v>196</v>
      </c>
      <c r="BJ120" s="28" t="s">
        <v>197</v>
      </c>
      <c r="BK120" s="13">
        <v>89</v>
      </c>
      <c r="BL120" s="22">
        <v>0</v>
      </c>
      <c r="BM120" s="22">
        <v>0</v>
      </c>
      <c r="BN120" s="22">
        <f t="shared" si="63"/>
        <v>0</v>
      </c>
    </row>
    <row r="121" spans="1:66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52"/>
        <v>63</v>
      </c>
      <c r="E121" s="22">
        <f t="shared" ca="1" si="52"/>
        <v>13</v>
      </c>
      <c r="F121" s="22">
        <f t="shared" ca="1" si="53"/>
        <v>20.63</v>
      </c>
      <c r="G121" s="20" t="s">
        <v>198</v>
      </c>
      <c r="H121" s="28" t="s">
        <v>199</v>
      </c>
      <c r="I121" s="13">
        <v>90</v>
      </c>
      <c r="J121" s="22"/>
      <c r="K121" s="22"/>
      <c r="L121" s="22">
        <f t="shared" si="54"/>
        <v>0</v>
      </c>
      <c r="M121" s="20" t="s">
        <v>198</v>
      </c>
      <c r="N121" s="28" t="s">
        <v>199</v>
      </c>
      <c r="O121" s="13">
        <v>90</v>
      </c>
      <c r="P121" s="22">
        <v>0</v>
      </c>
      <c r="Q121" s="22">
        <v>0</v>
      </c>
      <c r="R121" s="22">
        <f t="shared" si="55"/>
        <v>0</v>
      </c>
      <c r="S121" s="20" t="s">
        <v>198</v>
      </c>
      <c r="T121" s="28" t="s">
        <v>199</v>
      </c>
      <c r="U121" s="13">
        <v>90</v>
      </c>
      <c r="V121" s="22">
        <v>33</v>
      </c>
      <c r="W121" s="22">
        <v>0</v>
      </c>
      <c r="X121" s="22">
        <f t="shared" si="56"/>
        <v>0</v>
      </c>
      <c r="Y121" s="20" t="s">
        <v>198</v>
      </c>
      <c r="Z121" s="28" t="s">
        <v>199</v>
      </c>
      <c r="AA121" s="13">
        <v>90</v>
      </c>
      <c r="AB121" s="22">
        <v>0</v>
      </c>
      <c r="AC121" s="22">
        <v>0</v>
      </c>
      <c r="AD121" s="22">
        <f t="shared" si="57"/>
        <v>0</v>
      </c>
      <c r="AE121" s="20" t="s">
        <v>198</v>
      </c>
      <c r="AF121" s="28" t="s">
        <v>199</v>
      </c>
      <c r="AG121" s="13">
        <v>90</v>
      </c>
      <c r="AH121" s="22">
        <v>18</v>
      </c>
      <c r="AI121" s="22">
        <v>2</v>
      </c>
      <c r="AJ121" s="22">
        <f t="shared" si="58"/>
        <v>11.11</v>
      </c>
      <c r="AK121" s="20" t="s">
        <v>198</v>
      </c>
      <c r="AL121" s="28" t="s">
        <v>199</v>
      </c>
      <c r="AM121" s="13">
        <v>90</v>
      </c>
      <c r="AN121" s="22">
        <v>3</v>
      </c>
      <c r="AO121" s="22">
        <v>7</v>
      </c>
      <c r="AP121" s="22">
        <f t="shared" si="59"/>
        <v>233.33</v>
      </c>
      <c r="AQ121" s="20" t="s">
        <v>198</v>
      </c>
      <c r="AR121" s="28" t="s">
        <v>199</v>
      </c>
      <c r="AS121" s="13">
        <v>90</v>
      </c>
      <c r="AT121" s="22">
        <v>1</v>
      </c>
      <c r="AU121" s="22">
        <v>2</v>
      </c>
      <c r="AV121" s="22">
        <f t="shared" si="60"/>
        <v>200</v>
      </c>
      <c r="AW121" s="20" t="s">
        <v>198</v>
      </c>
      <c r="AX121" s="28" t="s">
        <v>199</v>
      </c>
      <c r="AY121" s="13">
        <v>90</v>
      </c>
      <c r="AZ121" s="22">
        <v>8</v>
      </c>
      <c r="BA121" s="22">
        <v>1</v>
      </c>
      <c r="BB121" s="22">
        <f t="shared" si="61"/>
        <v>12.5</v>
      </c>
      <c r="BC121" s="20" t="s">
        <v>198</v>
      </c>
      <c r="BD121" s="28" t="s">
        <v>199</v>
      </c>
      <c r="BE121" s="13">
        <v>90</v>
      </c>
      <c r="BF121" s="22">
        <v>0</v>
      </c>
      <c r="BG121" s="22">
        <v>1</v>
      </c>
      <c r="BH121" s="22">
        <f t="shared" si="62"/>
        <v>0</v>
      </c>
      <c r="BI121" s="20" t="s">
        <v>198</v>
      </c>
      <c r="BJ121" s="28" t="s">
        <v>199</v>
      </c>
      <c r="BK121" s="13">
        <v>90</v>
      </c>
      <c r="BL121" s="22">
        <v>0</v>
      </c>
      <c r="BM121" s="22">
        <v>0</v>
      </c>
      <c r="BN121" s="22">
        <f t="shared" si="63"/>
        <v>0</v>
      </c>
    </row>
    <row r="122" spans="1:66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52"/>
        <v>89</v>
      </c>
      <c r="E122" s="22">
        <f t="shared" ca="1" si="52"/>
        <v>12</v>
      </c>
      <c r="F122" s="22">
        <f t="shared" ca="1" si="53"/>
        <v>13.48</v>
      </c>
      <c r="G122" s="20" t="s">
        <v>200</v>
      </c>
      <c r="H122" s="28" t="s">
        <v>201</v>
      </c>
      <c r="I122" s="13">
        <v>91</v>
      </c>
      <c r="J122" s="22"/>
      <c r="K122" s="22"/>
      <c r="L122" s="22">
        <f t="shared" si="54"/>
        <v>0</v>
      </c>
      <c r="M122" s="20" t="s">
        <v>200</v>
      </c>
      <c r="N122" s="28" t="s">
        <v>201</v>
      </c>
      <c r="O122" s="13">
        <v>91</v>
      </c>
      <c r="P122" s="22">
        <v>1</v>
      </c>
      <c r="Q122" s="22">
        <v>0</v>
      </c>
      <c r="R122" s="22">
        <f t="shared" si="55"/>
        <v>0</v>
      </c>
      <c r="S122" s="20" t="s">
        <v>200</v>
      </c>
      <c r="T122" s="28" t="s">
        <v>201</v>
      </c>
      <c r="U122" s="13">
        <v>91</v>
      </c>
      <c r="V122" s="22">
        <v>57</v>
      </c>
      <c r="W122" s="22">
        <v>0</v>
      </c>
      <c r="X122" s="22">
        <f t="shared" si="56"/>
        <v>0</v>
      </c>
      <c r="Y122" s="20" t="s">
        <v>200</v>
      </c>
      <c r="Z122" s="28" t="s">
        <v>201</v>
      </c>
      <c r="AA122" s="13">
        <v>91</v>
      </c>
      <c r="AB122" s="22">
        <v>0</v>
      </c>
      <c r="AC122" s="22">
        <v>0</v>
      </c>
      <c r="AD122" s="22">
        <f t="shared" si="57"/>
        <v>0</v>
      </c>
      <c r="AE122" s="20" t="s">
        <v>200</v>
      </c>
      <c r="AF122" s="28" t="s">
        <v>201</v>
      </c>
      <c r="AG122" s="13">
        <v>91</v>
      </c>
      <c r="AH122" s="22">
        <v>18</v>
      </c>
      <c r="AI122" s="22">
        <v>2</v>
      </c>
      <c r="AJ122" s="22">
        <f t="shared" si="58"/>
        <v>11.11</v>
      </c>
      <c r="AK122" s="20" t="s">
        <v>200</v>
      </c>
      <c r="AL122" s="28" t="s">
        <v>201</v>
      </c>
      <c r="AM122" s="13">
        <v>91</v>
      </c>
      <c r="AN122" s="22">
        <v>3</v>
      </c>
      <c r="AO122" s="22">
        <v>7</v>
      </c>
      <c r="AP122" s="22">
        <f t="shared" si="59"/>
        <v>233.33</v>
      </c>
      <c r="AQ122" s="20" t="s">
        <v>200</v>
      </c>
      <c r="AR122" s="28" t="s">
        <v>201</v>
      </c>
      <c r="AS122" s="13">
        <v>91</v>
      </c>
      <c r="AT122" s="22">
        <v>1</v>
      </c>
      <c r="AU122" s="22">
        <v>1</v>
      </c>
      <c r="AV122" s="22">
        <f t="shared" si="60"/>
        <v>100</v>
      </c>
      <c r="AW122" s="20" t="s">
        <v>200</v>
      </c>
      <c r="AX122" s="28" t="s">
        <v>201</v>
      </c>
      <c r="AY122" s="13">
        <v>91</v>
      </c>
      <c r="AZ122" s="22">
        <v>9</v>
      </c>
      <c r="BA122" s="22">
        <v>1</v>
      </c>
      <c r="BB122" s="22">
        <f t="shared" si="61"/>
        <v>11.11</v>
      </c>
      <c r="BC122" s="20" t="s">
        <v>200</v>
      </c>
      <c r="BD122" s="28" t="s">
        <v>201</v>
      </c>
      <c r="BE122" s="13">
        <v>91</v>
      </c>
      <c r="BF122" s="22">
        <v>0</v>
      </c>
      <c r="BG122" s="22">
        <v>1</v>
      </c>
      <c r="BH122" s="22">
        <f t="shared" si="62"/>
        <v>0</v>
      </c>
      <c r="BI122" s="20" t="s">
        <v>200</v>
      </c>
      <c r="BJ122" s="28" t="s">
        <v>201</v>
      </c>
      <c r="BK122" s="13">
        <v>91</v>
      </c>
      <c r="BL122" s="22">
        <v>0</v>
      </c>
      <c r="BM122" s="22">
        <v>0</v>
      </c>
      <c r="BN122" s="22">
        <f t="shared" si="63"/>
        <v>0</v>
      </c>
    </row>
    <row r="123" spans="1:66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52"/>
        <v>483.04999999999995</v>
      </c>
      <c r="E123" s="22">
        <f t="shared" ca="1" si="52"/>
        <v>50.49</v>
      </c>
      <c r="F123" s="22">
        <f t="shared" ca="1" si="53"/>
        <v>10.45</v>
      </c>
      <c r="G123" s="20" t="s">
        <v>202</v>
      </c>
      <c r="H123" s="28" t="s">
        <v>203</v>
      </c>
      <c r="I123" s="13">
        <v>92</v>
      </c>
      <c r="J123" s="22"/>
      <c r="K123" s="22"/>
      <c r="L123" s="22">
        <f t="shared" si="54"/>
        <v>0</v>
      </c>
      <c r="M123" s="20" t="s">
        <v>202</v>
      </c>
      <c r="N123" s="28" t="s">
        <v>203</v>
      </c>
      <c r="O123" s="13">
        <v>92</v>
      </c>
      <c r="P123" s="22">
        <v>0</v>
      </c>
      <c r="Q123" s="22">
        <v>0</v>
      </c>
      <c r="R123" s="22">
        <f t="shared" si="55"/>
        <v>0</v>
      </c>
      <c r="S123" s="20" t="s">
        <v>202</v>
      </c>
      <c r="T123" s="28" t="s">
        <v>203</v>
      </c>
      <c r="U123" s="13">
        <v>92</v>
      </c>
      <c r="V123" s="22">
        <v>23</v>
      </c>
      <c r="W123" s="22">
        <v>0</v>
      </c>
      <c r="X123" s="22">
        <f t="shared" si="56"/>
        <v>0</v>
      </c>
      <c r="Y123" s="20" t="s">
        <v>202</v>
      </c>
      <c r="Z123" s="28" t="s">
        <v>203</v>
      </c>
      <c r="AA123" s="13">
        <v>92</v>
      </c>
      <c r="AB123" s="22">
        <v>0</v>
      </c>
      <c r="AC123" s="22">
        <v>0</v>
      </c>
      <c r="AD123" s="22">
        <f t="shared" si="57"/>
        <v>0</v>
      </c>
      <c r="AE123" s="20" t="s">
        <v>202</v>
      </c>
      <c r="AF123" s="28" t="s">
        <v>203</v>
      </c>
      <c r="AG123" s="13">
        <v>92</v>
      </c>
      <c r="AH123" s="22">
        <v>383.08</v>
      </c>
      <c r="AI123" s="22">
        <v>34.67</v>
      </c>
      <c r="AJ123" s="22">
        <f t="shared" si="58"/>
        <v>9.0500000000000007</v>
      </c>
      <c r="AK123" s="20" t="s">
        <v>202</v>
      </c>
      <c r="AL123" s="28" t="s">
        <v>203</v>
      </c>
      <c r="AM123" s="13">
        <v>92</v>
      </c>
      <c r="AN123" s="22">
        <v>20.7</v>
      </c>
      <c r="AO123" s="22">
        <v>7.5</v>
      </c>
      <c r="AP123" s="22">
        <f t="shared" si="59"/>
        <v>36.229999999999997</v>
      </c>
      <c r="AQ123" s="20" t="s">
        <v>202</v>
      </c>
      <c r="AR123" s="28" t="s">
        <v>203</v>
      </c>
      <c r="AS123" s="13">
        <v>92</v>
      </c>
      <c r="AT123" s="22">
        <v>4</v>
      </c>
      <c r="AU123" s="22">
        <v>0.3</v>
      </c>
      <c r="AV123" s="22">
        <f t="shared" si="60"/>
        <v>7.5</v>
      </c>
      <c r="AW123" s="20" t="s">
        <v>202</v>
      </c>
      <c r="AX123" s="28" t="s">
        <v>203</v>
      </c>
      <c r="AY123" s="13">
        <v>92</v>
      </c>
      <c r="AZ123" s="22">
        <v>52.27</v>
      </c>
      <c r="BA123" s="22">
        <v>4.34</v>
      </c>
      <c r="BB123" s="22">
        <f t="shared" si="61"/>
        <v>8.3000000000000007</v>
      </c>
      <c r="BC123" s="20" t="s">
        <v>202</v>
      </c>
      <c r="BD123" s="28" t="s">
        <v>203</v>
      </c>
      <c r="BE123" s="13">
        <v>92</v>
      </c>
      <c r="BF123" s="22">
        <v>0</v>
      </c>
      <c r="BG123" s="22">
        <v>3.68</v>
      </c>
      <c r="BH123" s="22">
        <f t="shared" si="62"/>
        <v>0</v>
      </c>
      <c r="BI123" s="20" t="s">
        <v>202</v>
      </c>
      <c r="BJ123" s="28" t="s">
        <v>203</v>
      </c>
      <c r="BK123" s="13">
        <v>92</v>
      </c>
      <c r="BL123" s="22">
        <v>0</v>
      </c>
      <c r="BM123" s="22">
        <v>0</v>
      </c>
      <c r="BN123" s="22">
        <f t="shared" si="63"/>
        <v>0</v>
      </c>
    </row>
    <row r="124" spans="1:66" ht="19.350000000000001" customHeight="1" x14ac:dyDescent="0.25">
      <c r="A124" s="16" t="s">
        <v>204</v>
      </c>
      <c r="B124" s="17" t="s">
        <v>205</v>
      </c>
      <c r="C124" s="18" t="s">
        <v>12</v>
      </c>
      <c r="D124" s="18"/>
      <c r="E124" s="18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  <c r="BC124" s="16" t="s">
        <v>204</v>
      </c>
      <c r="BD124" s="17" t="s">
        <v>205</v>
      </c>
      <c r="BE124" s="18" t="s">
        <v>12</v>
      </c>
      <c r="BF124" s="25"/>
      <c r="BG124" s="25"/>
      <c r="BH124" s="19"/>
      <c r="BI124" s="16" t="s">
        <v>204</v>
      </c>
      <c r="BJ124" s="17" t="s">
        <v>205</v>
      </c>
      <c r="BK124" s="18" t="s">
        <v>12</v>
      </c>
      <c r="BL124" s="25"/>
      <c r="BM124" s="25"/>
      <c r="BN124" s="19"/>
    </row>
    <row r="125" spans="1:66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64">SUM(OFFSET(D125,0,6),OFFSET(D125,0,12),OFFSET(D125,0,18),OFFSET(D125,0,24),OFFSET(D125,0,30),OFFSET(D125,0,36),OFFSET(D125,0,42),OFFSET(D125,0,48),OFFSET(D125,0,54),OFFSET(D125,0,60))</f>
        <v>995</v>
      </c>
      <c r="E125" s="22">
        <f t="shared" ca="1" si="64"/>
        <v>773</v>
      </c>
      <c r="F125" s="22">
        <f ca="1">IF(D125, ROUND(E125/D125*100, 2),0)</f>
        <v>77.69</v>
      </c>
      <c r="G125" s="20" t="s">
        <v>206</v>
      </c>
      <c r="H125" s="28" t="s">
        <v>207</v>
      </c>
      <c r="I125" s="13">
        <v>93</v>
      </c>
      <c r="J125" s="22"/>
      <c r="K125" s="22"/>
      <c r="L125" s="22">
        <f>IF(J125, ROUND(K125/J125*100, 2),0)</f>
        <v>0</v>
      </c>
      <c r="M125" s="20" t="s">
        <v>206</v>
      </c>
      <c r="N125" s="28" t="s">
        <v>207</v>
      </c>
      <c r="O125" s="13">
        <v>93</v>
      </c>
      <c r="P125" s="22">
        <v>44</v>
      </c>
      <c r="Q125" s="22">
        <v>15</v>
      </c>
      <c r="R125" s="22">
        <f>IF(P125, ROUND(Q125/P125*100, 2),0)</f>
        <v>34.090000000000003</v>
      </c>
      <c r="S125" s="20" t="s">
        <v>206</v>
      </c>
      <c r="T125" s="28" t="s">
        <v>207</v>
      </c>
      <c r="U125" s="13">
        <v>93</v>
      </c>
      <c r="V125" s="22">
        <v>23</v>
      </c>
      <c r="W125" s="22">
        <v>25</v>
      </c>
      <c r="X125" s="22">
        <f>IF(V125, ROUND(W125/V125*100, 2),0)</f>
        <v>108.7</v>
      </c>
      <c r="Y125" s="20" t="s">
        <v>206</v>
      </c>
      <c r="Z125" s="28" t="s">
        <v>207</v>
      </c>
      <c r="AA125" s="13">
        <v>93</v>
      </c>
      <c r="AB125" s="22">
        <v>258</v>
      </c>
      <c r="AC125" s="22">
        <v>74</v>
      </c>
      <c r="AD125" s="22">
        <f>IF(AB125, ROUND(AC125/AB125*100, 2),0)</f>
        <v>28.68</v>
      </c>
      <c r="AE125" s="20" t="s">
        <v>206</v>
      </c>
      <c r="AF125" s="28" t="s">
        <v>207</v>
      </c>
      <c r="AG125" s="13">
        <v>93</v>
      </c>
      <c r="AH125" s="22">
        <v>166</v>
      </c>
      <c r="AI125" s="22">
        <v>167</v>
      </c>
      <c r="AJ125" s="22">
        <f>IF(AH125, ROUND(AI125/AH125*100, 2),0)</f>
        <v>100.6</v>
      </c>
      <c r="AK125" s="20" t="s">
        <v>206</v>
      </c>
      <c r="AL125" s="28" t="s">
        <v>207</v>
      </c>
      <c r="AM125" s="13">
        <v>93</v>
      </c>
      <c r="AN125" s="22">
        <v>104</v>
      </c>
      <c r="AO125" s="22">
        <v>143</v>
      </c>
      <c r="AP125" s="22">
        <f>IF(AN125, ROUND(AO125/AN125*100, 2),0)</f>
        <v>137.5</v>
      </c>
      <c r="AQ125" s="20" t="s">
        <v>206</v>
      </c>
      <c r="AR125" s="28" t="s">
        <v>207</v>
      </c>
      <c r="AS125" s="13">
        <v>93</v>
      </c>
      <c r="AT125" s="22">
        <v>170</v>
      </c>
      <c r="AU125" s="22">
        <v>175</v>
      </c>
      <c r="AV125" s="22">
        <f>IF(AT125, ROUND(AU125/AT125*100, 2),0)</f>
        <v>102.94</v>
      </c>
      <c r="AW125" s="20" t="s">
        <v>206</v>
      </c>
      <c r="AX125" s="28" t="s">
        <v>207</v>
      </c>
      <c r="AY125" s="13">
        <v>93</v>
      </c>
      <c r="AZ125" s="22">
        <v>97</v>
      </c>
      <c r="BA125" s="22">
        <v>64</v>
      </c>
      <c r="BB125" s="22">
        <f>IF(AZ125, ROUND(BA125/AZ125*100, 2),0)</f>
        <v>65.98</v>
      </c>
      <c r="BC125" s="20" t="s">
        <v>206</v>
      </c>
      <c r="BD125" s="28" t="s">
        <v>207</v>
      </c>
      <c r="BE125" s="13">
        <v>93</v>
      </c>
      <c r="BF125" s="22">
        <v>90</v>
      </c>
      <c r="BG125" s="22">
        <v>71</v>
      </c>
      <c r="BH125" s="22">
        <f>IF(BF125, ROUND(BG125/BF125*100, 2),0)</f>
        <v>78.89</v>
      </c>
      <c r="BI125" s="20" t="s">
        <v>206</v>
      </c>
      <c r="BJ125" s="28" t="s">
        <v>207</v>
      </c>
      <c r="BK125" s="13">
        <v>93</v>
      </c>
      <c r="BL125" s="22">
        <v>43</v>
      </c>
      <c r="BM125" s="22">
        <v>39</v>
      </c>
      <c r="BN125" s="22">
        <f>IF(BL125, ROUND(BM125/BL125*100, 2),0)</f>
        <v>90.7</v>
      </c>
    </row>
    <row r="126" spans="1:66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64"/>
        <v>903</v>
      </c>
      <c r="E126" s="22">
        <f t="shared" ca="1" si="64"/>
        <v>945</v>
      </c>
      <c r="F126" s="22">
        <f ca="1">IF(D126, ROUND(E126/D126*100, 2),0)</f>
        <v>104.65</v>
      </c>
      <c r="G126" s="20" t="s">
        <v>208</v>
      </c>
      <c r="H126" s="28" t="s">
        <v>209</v>
      </c>
      <c r="I126" s="13">
        <v>94</v>
      </c>
      <c r="J126" s="22"/>
      <c r="K126" s="22"/>
      <c r="L126" s="22">
        <f>IF(J126, ROUND(K126/J126*100, 2),0)</f>
        <v>0</v>
      </c>
      <c r="M126" s="20" t="s">
        <v>208</v>
      </c>
      <c r="N126" s="28" t="s">
        <v>209</v>
      </c>
      <c r="O126" s="13">
        <v>94</v>
      </c>
      <c r="P126" s="22">
        <v>5</v>
      </c>
      <c r="Q126" s="22">
        <v>9</v>
      </c>
      <c r="R126" s="22">
        <f>IF(P126, ROUND(Q126/P126*100, 2),0)</f>
        <v>180</v>
      </c>
      <c r="S126" s="20" t="s">
        <v>208</v>
      </c>
      <c r="T126" s="28" t="s">
        <v>209</v>
      </c>
      <c r="U126" s="13">
        <v>94</v>
      </c>
      <c r="V126" s="22">
        <v>22</v>
      </c>
      <c r="W126" s="22">
        <v>28</v>
      </c>
      <c r="X126" s="22">
        <f>IF(V126, ROUND(W126/V126*100, 2),0)</f>
        <v>127.27</v>
      </c>
      <c r="Y126" s="20" t="s">
        <v>208</v>
      </c>
      <c r="Z126" s="28" t="s">
        <v>209</v>
      </c>
      <c r="AA126" s="13">
        <v>94</v>
      </c>
      <c r="AB126" s="22">
        <v>247</v>
      </c>
      <c r="AC126" s="22">
        <v>155</v>
      </c>
      <c r="AD126" s="22">
        <f>IF(AB126, ROUND(AC126/AB126*100, 2),0)</f>
        <v>62.75</v>
      </c>
      <c r="AE126" s="20" t="s">
        <v>208</v>
      </c>
      <c r="AF126" s="28" t="s">
        <v>209</v>
      </c>
      <c r="AG126" s="13">
        <v>94</v>
      </c>
      <c r="AH126" s="22">
        <v>186</v>
      </c>
      <c r="AI126" s="22">
        <v>198</v>
      </c>
      <c r="AJ126" s="22">
        <f>IF(AH126, ROUND(AI126/AH126*100, 2),0)</f>
        <v>106.45</v>
      </c>
      <c r="AK126" s="20" t="s">
        <v>208</v>
      </c>
      <c r="AL126" s="28" t="s">
        <v>209</v>
      </c>
      <c r="AM126" s="13">
        <v>94</v>
      </c>
      <c r="AN126" s="22">
        <v>153</v>
      </c>
      <c r="AO126" s="22">
        <v>254</v>
      </c>
      <c r="AP126" s="22">
        <f>IF(AN126, ROUND(AO126/AN126*100, 2),0)</f>
        <v>166.01</v>
      </c>
      <c r="AQ126" s="20" t="s">
        <v>208</v>
      </c>
      <c r="AR126" s="28" t="s">
        <v>209</v>
      </c>
      <c r="AS126" s="13">
        <v>94</v>
      </c>
      <c r="AT126" s="22">
        <v>89</v>
      </c>
      <c r="AU126" s="22">
        <v>133</v>
      </c>
      <c r="AV126" s="22">
        <f>IF(AT126, ROUND(AU126/AT126*100, 2),0)</f>
        <v>149.44</v>
      </c>
      <c r="AW126" s="20" t="s">
        <v>208</v>
      </c>
      <c r="AX126" s="28" t="s">
        <v>209</v>
      </c>
      <c r="AY126" s="13">
        <v>94</v>
      </c>
      <c r="AZ126" s="22">
        <v>86</v>
      </c>
      <c r="BA126" s="22">
        <v>64</v>
      </c>
      <c r="BB126" s="22">
        <f>IF(AZ126, ROUND(BA126/AZ126*100, 2),0)</f>
        <v>74.42</v>
      </c>
      <c r="BC126" s="20" t="s">
        <v>208</v>
      </c>
      <c r="BD126" s="28" t="s">
        <v>209</v>
      </c>
      <c r="BE126" s="13">
        <v>94</v>
      </c>
      <c r="BF126" s="22">
        <v>77</v>
      </c>
      <c r="BG126" s="22">
        <v>70</v>
      </c>
      <c r="BH126" s="22">
        <f>IF(BF126, ROUND(BG126/BF126*100, 2),0)</f>
        <v>90.91</v>
      </c>
      <c r="BI126" s="20" t="s">
        <v>208</v>
      </c>
      <c r="BJ126" s="28" t="s">
        <v>209</v>
      </c>
      <c r="BK126" s="13">
        <v>94</v>
      </c>
      <c r="BL126" s="22">
        <v>38</v>
      </c>
      <c r="BM126" s="22">
        <v>34</v>
      </c>
      <c r="BN126" s="22">
        <f>IF(BL126, ROUND(BM126/BL126*100, 2),0)</f>
        <v>89.47</v>
      </c>
    </row>
    <row r="127" spans="1:66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64"/>
        <v>487</v>
      </c>
      <c r="E127" s="22">
        <f t="shared" ca="1" si="64"/>
        <v>555</v>
      </c>
      <c r="F127" s="22">
        <f ca="1">IF(D127, ROUND(E127/D127*100, 2),0)</f>
        <v>113.96</v>
      </c>
      <c r="G127" s="26" t="s">
        <v>210</v>
      </c>
      <c r="H127" s="27" t="s">
        <v>211</v>
      </c>
      <c r="I127" s="13">
        <v>95</v>
      </c>
      <c r="J127" s="22"/>
      <c r="K127" s="22"/>
      <c r="L127" s="22">
        <f>IF(J127, ROUND(K127/J127*100, 2),0)</f>
        <v>0</v>
      </c>
      <c r="M127" s="26" t="s">
        <v>210</v>
      </c>
      <c r="N127" s="27" t="s">
        <v>211</v>
      </c>
      <c r="O127" s="13">
        <v>95</v>
      </c>
      <c r="P127" s="22">
        <v>0</v>
      </c>
      <c r="Q127" s="22">
        <v>9</v>
      </c>
      <c r="R127" s="22">
        <f>IF(P127, ROUND(Q127/P127*100, 2),0)</f>
        <v>0</v>
      </c>
      <c r="S127" s="26" t="s">
        <v>210</v>
      </c>
      <c r="T127" s="27" t="s">
        <v>211</v>
      </c>
      <c r="U127" s="13">
        <v>95</v>
      </c>
      <c r="V127" s="22">
        <v>11</v>
      </c>
      <c r="W127" s="22">
        <v>19</v>
      </c>
      <c r="X127" s="22">
        <f>IF(V127, ROUND(W127/V127*100, 2),0)</f>
        <v>172.73</v>
      </c>
      <c r="Y127" s="26" t="s">
        <v>210</v>
      </c>
      <c r="Z127" s="27" t="s">
        <v>211</v>
      </c>
      <c r="AA127" s="13">
        <v>95</v>
      </c>
      <c r="AB127" s="22">
        <v>0</v>
      </c>
      <c r="AC127" s="22">
        <v>140</v>
      </c>
      <c r="AD127" s="22">
        <f>IF(AB127, ROUND(AC127/AB127*100, 2),0)</f>
        <v>0</v>
      </c>
      <c r="AE127" s="26" t="s">
        <v>210</v>
      </c>
      <c r="AF127" s="27" t="s">
        <v>211</v>
      </c>
      <c r="AG127" s="13">
        <v>95</v>
      </c>
      <c r="AH127" s="22">
        <v>85</v>
      </c>
      <c r="AI127" s="22">
        <v>126</v>
      </c>
      <c r="AJ127" s="22">
        <f>IF(AH127, ROUND(AI127/AH127*100, 2),0)</f>
        <v>148.24</v>
      </c>
      <c r="AK127" s="26" t="s">
        <v>210</v>
      </c>
      <c r="AL127" s="27" t="s">
        <v>211</v>
      </c>
      <c r="AM127" s="13">
        <v>95</v>
      </c>
      <c r="AN127" s="22">
        <v>153</v>
      </c>
      <c r="AO127" s="22">
        <v>49</v>
      </c>
      <c r="AP127" s="22">
        <f>IF(AN127, ROUND(AO127/AN127*100, 2),0)</f>
        <v>32.03</v>
      </c>
      <c r="AQ127" s="26" t="s">
        <v>210</v>
      </c>
      <c r="AR127" s="27" t="s">
        <v>211</v>
      </c>
      <c r="AS127" s="13">
        <v>95</v>
      </c>
      <c r="AT127" s="22">
        <v>85</v>
      </c>
      <c r="AU127" s="22">
        <v>85</v>
      </c>
      <c r="AV127" s="22">
        <f>IF(AT127, ROUND(AU127/AT127*100, 2),0)</f>
        <v>100</v>
      </c>
      <c r="AW127" s="26" t="s">
        <v>210</v>
      </c>
      <c r="AX127" s="27" t="s">
        <v>211</v>
      </c>
      <c r="AY127" s="13">
        <v>95</v>
      </c>
      <c r="AZ127" s="22">
        <v>65</v>
      </c>
      <c r="BA127" s="22">
        <v>43</v>
      </c>
      <c r="BB127" s="22">
        <f>IF(AZ127, ROUND(BA127/AZ127*100, 2),0)</f>
        <v>66.150000000000006</v>
      </c>
      <c r="BC127" s="26" t="s">
        <v>210</v>
      </c>
      <c r="BD127" s="27" t="s">
        <v>211</v>
      </c>
      <c r="BE127" s="13">
        <v>95</v>
      </c>
      <c r="BF127" s="22">
        <v>54</v>
      </c>
      <c r="BG127" s="22">
        <v>59</v>
      </c>
      <c r="BH127" s="22">
        <f>IF(BF127, ROUND(BG127/BF127*100, 2),0)</f>
        <v>109.26</v>
      </c>
      <c r="BI127" s="26" t="s">
        <v>210</v>
      </c>
      <c r="BJ127" s="27" t="s">
        <v>211</v>
      </c>
      <c r="BK127" s="13">
        <v>95</v>
      </c>
      <c r="BL127" s="22">
        <v>34</v>
      </c>
      <c r="BM127" s="22">
        <v>25</v>
      </c>
      <c r="BN127" s="22">
        <f>IF(BL127, ROUND(BM127/BL127*100, 2),0)</f>
        <v>73.53</v>
      </c>
    </row>
    <row r="128" spans="1:66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64"/>
        <v>38</v>
      </c>
      <c r="E128" s="22">
        <f t="shared" ca="1" si="64"/>
        <v>49</v>
      </c>
      <c r="F128" s="22">
        <f ca="1">IF(D128, ROUND(E128/D128*100, 2),0)</f>
        <v>128.94999999999999</v>
      </c>
      <c r="G128" s="20" t="s">
        <v>212</v>
      </c>
      <c r="H128" s="28" t="s">
        <v>213</v>
      </c>
      <c r="I128" s="13">
        <v>96</v>
      </c>
      <c r="J128" s="22"/>
      <c r="K128" s="22"/>
      <c r="L128" s="22">
        <f>IF(J128, ROUND(K128/J128*100, 2),0)</f>
        <v>0</v>
      </c>
      <c r="M128" s="20" t="s">
        <v>212</v>
      </c>
      <c r="N128" s="28" t="s">
        <v>213</v>
      </c>
      <c r="O128" s="13">
        <v>96</v>
      </c>
      <c r="P128" s="22">
        <v>0</v>
      </c>
      <c r="Q128" s="22">
        <v>0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3</v>
      </c>
      <c r="W128" s="22">
        <v>3</v>
      </c>
      <c r="X128" s="22">
        <f>IF(V128, ROUND(W128/V128*100, 2),0)</f>
        <v>100</v>
      </c>
      <c r="Y128" s="20" t="s">
        <v>212</v>
      </c>
      <c r="Z128" s="28" t="s">
        <v>213</v>
      </c>
      <c r="AA128" s="13">
        <v>96</v>
      </c>
      <c r="AB128" s="22">
        <v>19</v>
      </c>
      <c r="AC128" s="22">
        <v>24</v>
      </c>
      <c r="AD128" s="22">
        <f>IF(AB128, ROUND(AC128/AB128*100, 2),0)</f>
        <v>126.32</v>
      </c>
      <c r="AE128" s="20" t="s">
        <v>212</v>
      </c>
      <c r="AF128" s="28" t="s">
        <v>213</v>
      </c>
      <c r="AG128" s="13">
        <v>96</v>
      </c>
      <c r="AH128" s="22">
        <v>4</v>
      </c>
      <c r="AI128" s="22">
        <v>5</v>
      </c>
      <c r="AJ128" s="22">
        <f>IF(AH128, ROUND(AI128/AH128*100, 2),0)</f>
        <v>125</v>
      </c>
      <c r="AK128" s="20" t="s">
        <v>212</v>
      </c>
      <c r="AL128" s="28" t="s">
        <v>213</v>
      </c>
      <c r="AM128" s="13">
        <v>96</v>
      </c>
      <c r="AN128" s="22">
        <v>5</v>
      </c>
      <c r="AO128" s="22">
        <v>4</v>
      </c>
      <c r="AP128" s="22">
        <f>IF(AN128, ROUND(AO128/AN128*100, 2),0)</f>
        <v>80</v>
      </c>
      <c r="AQ128" s="20" t="s">
        <v>212</v>
      </c>
      <c r="AR128" s="28" t="s">
        <v>213</v>
      </c>
      <c r="AS128" s="13">
        <v>96</v>
      </c>
      <c r="AT128" s="22">
        <v>1</v>
      </c>
      <c r="AU128" s="22">
        <v>4</v>
      </c>
      <c r="AV128" s="22">
        <f>IF(AT128, ROUND(AU128/AT128*100, 2),0)</f>
        <v>400</v>
      </c>
      <c r="AW128" s="20" t="s">
        <v>212</v>
      </c>
      <c r="AX128" s="28" t="s">
        <v>213</v>
      </c>
      <c r="AY128" s="13">
        <v>96</v>
      </c>
      <c r="AZ128" s="22">
        <v>3</v>
      </c>
      <c r="BA128" s="22">
        <v>2</v>
      </c>
      <c r="BB128" s="22">
        <f>IF(AZ128, ROUND(BA128/AZ128*100, 2),0)</f>
        <v>66.67</v>
      </c>
      <c r="BC128" s="20" t="s">
        <v>212</v>
      </c>
      <c r="BD128" s="28" t="s">
        <v>213</v>
      </c>
      <c r="BE128" s="13">
        <v>96</v>
      </c>
      <c r="BF128" s="22">
        <v>3</v>
      </c>
      <c r="BG128" s="22">
        <v>3</v>
      </c>
      <c r="BH128" s="22">
        <f>IF(BF128, ROUND(BG128/BF128*100, 2),0)</f>
        <v>100</v>
      </c>
      <c r="BI128" s="20" t="s">
        <v>212</v>
      </c>
      <c r="BJ128" s="28" t="s">
        <v>213</v>
      </c>
      <c r="BK128" s="13">
        <v>96</v>
      </c>
      <c r="BL128" s="22">
        <v>0</v>
      </c>
      <c r="BM128" s="22">
        <v>4</v>
      </c>
      <c r="BN128" s="22">
        <f>IF(BL128, ROUND(BM128/BL128*100, 2),0)</f>
        <v>0</v>
      </c>
    </row>
    <row r="129" spans="1:66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64"/>
        <v>861</v>
      </c>
      <c r="E129" s="22">
        <f t="shared" ca="1" si="64"/>
        <v>896</v>
      </c>
      <c r="F129" s="22">
        <f ca="1">IF(D129, ROUND(E129/D129*100, 2),0)</f>
        <v>104.07</v>
      </c>
      <c r="G129" s="20" t="s">
        <v>214</v>
      </c>
      <c r="H129" s="28" t="s">
        <v>215</v>
      </c>
      <c r="I129" s="13">
        <v>97</v>
      </c>
      <c r="J129" s="22"/>
      <c r="K129" s="22"/>
      <c r="L129" s="22">
        <f>IF(J129, ROUND(K129/J129*100, 2),0)</f>
        <v>0</v>
      </c>
      <c r="M129" s="20" t="s">
        <v>214</v>
      </c>
      <c r="N129" s="28" t="s">
        <v>215</v>
      </c>
      <c r="O129" s="13">
        <v>97</v>
      </c>
      <c r="P129" s="22">
        <v>5</v>
      </c>
      <c r="Q129" s="22">
        <v>9</v>
      </c>
      <c r="R129" s="22">
        <f>IF(P129, ROUND(Q129/P129*100, 2),0)</f>
        <v>180</v>
      </c>
      <c r="S129" s="20" t="s">
        <v>214</v>
      </c>
      <c r="T129" s="28" t="s">
        <v>215</v>
      </c>
      <c r="U129" s="13">
        <v>97</v>
      </c>
      <c r="V129" s="22">
        <v>19</v>
      </c>
      <c r="W129" s="22">
        <v>25</v>
      </c>
      <c r="X129" s="22">
        <f>IF(V129, ROUND(W129/V129*100, 2),0)</f>
        <v>131.58000000000001</v>
      </c>
      <c r="Y129" s="20" t="s">
        <v>214</v>
      </c>
      <c r="Z129" s="28" t="s">
        <v>215</v>
      </c>
      <c r="AA129" s="13">
        <v>97</v>
      </c>
      <c r="AB129" s="22">
        <v>228</v>
      </c>
      <c r="AC129" s="22">
        <v>131</v>
      </c>
      <c r="AD129" s="22">
        <f>IF(AB129, ROUND(AC129/AB129*100, 2),0)</f>
        <v>57.46</v>
      </c>
      <c r="AE129" s="20" t="s">
        <v>214</v>
      </c>
      <c r="AF129" s="28" t="s">
        <v>215</v>
      </c>
      <c r="AG129" s="13">
        <v>97</v>
      </c>
      <c r="AH129" s="22">
        <v>182</v>
      </c>
      <c r="AI129" s="22">
        <v>193</v>
      </c>
      <c r="AJ129" s="22">
        <f>IF(AH129, ROUND(AI129/AH129*100, 2),0)</f>
        <v>106.04</v>
      </c>
      <c r="AK129" s="20" t="s">
        <v>214</v>
      </c>
      <c r="AL129" s="28" t="s">
        <v>215</v>
      </c>
      <c r="AM129" s="13">
        <v>97</v>
      </c>
      <c r="AN129" s="22">
        <v>148</v>
      </c>
      <c r="AO129" s="22">
        <v>250</v>
      </c>
      <c r="AP129" s="22">
        <f>IF(AN129, ROUND(AO129/AN129*100, 2),0)</f>
        <v>168.92</v>
      </c>
      <c r="AQ129" s="20" t="s">
        <v>214</v>
      </c>
      <c r="AR129" s="28" t="s">
        <v>215</v>
      </c>
      <c r="AS129" s="13">
        <v>97</v>
      </c>
      <c r="AT129" s="22">
        <v>84</v>
      </c>
      <c r="AU129" s="22">
        <v>129</v>
      </c>
      <c r="AV129" s="22">
        <f>IF(AT129, ROUND(AU129/AT129*100, 2),0)</f>
        <v>153.57</v>
      </c>
      <c r="AW129" s="20" t="s">
        <v>214</v>
      </c>
      <c r="AX129" s="28" t="s">
        <v>215</v>
      </c>
      <c r="AY129" s="13">
        <v>97</v>
      </c>
      <c r="AZ129" s="22">
        <v>83</v>
      </c>
      <c r="BA129" s="22">
        <v>62</v>
      </c>
      <c r="BB129" s="22">
        <f>IF(AZ129, ROUND(BA129/AZ129*100, 2),0)</f>
        <v>74.7</v>
      </c>
      <c r="BC129" s="20" t="s">
        <v>214</v>
      </c>
      <c r="BD129" s="28" t="s">
        <v>215</v>
      </c>
      <c r="BE129" s="13">
        <v>97</v>
      </c>
      <c r="BF129" s="22">
        <v>74</v>
      </c>
      <c r="BG129" s="22">
        <v>67</v>
      </c>
      <c r="BH129" s="22">
        <f>IF(BF129, ROUND(BG129/BF129*100, 2),0)</f>
        <v>90.54</v>
      </c>
      <c r="BI129" s="20" t="s">
        <v>214</v>
      </c>
      <c r="BJ129" s="28" t="s">
        <v>215</v>
      </c>
      <c r="BK129" s="13">
        <v>97</v>
      </c>
      <c r="BL129" s="22">
        <v>38</v>
      </c>
      <c r="BM129" s="22">
        <v>30</v>
      </c>
      <c r="BN129" s="22">
        <f>IF(BL129, ROUND(BM129/BL129*100, 2),0)</f>
        <v>78.95</v>
      </c>
    </row>
    <row r="130" spans="1:66" ht="19.350000000000001" customHeight="1" x14ac:dyDescent="0.25">
      <c r="A130" s="23"/>
      <c r="B130" s="24" t="s">
        <v>216</v>
      </c>
      <c r="C130" s="18" t="s">
        <v>12</v>
      </c>
      <c r="D130" s="18"/>
      <c r="E130" s="18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  <c r="BC130" s="23"/>
      <c r="BD130" s="24" t="s">
        <v>216</v>
      </c>
      <c r="BE130" s="18" t="s">
        <v>12</v>
      </c>
      <c r="BF130" s="25"/>
      <c r="BG130" s="25"/>
      <c r="BH130" s="19"/>
      <c r="BI130" s="23"/>
      <c r="BJ130" s="24" t="s">
        <v>216</v>
      </c>
      <c r="BK130" s="18" t="s">
        <v>12</v>
      </c>
      <c r="BL130" s="25"/>
      <c r="BM130" s="25"/>
      <c r="BN130" s="19"/>
    </row>
    <row r="131" spans="1:66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SUM(OFFSET(D131,0,6),OFFSET(D131,0,12),OFFSET(D131,0,18),OFFSET(D131,0,24),OFFSET(D131,0,30),OFFSET(D131,0,36),OFFSET(D131,0,42),OFFSET(D131,0,48),OFFSET(D131,0,54),OFFSET(D131,0,60))</f>
        <v>421</v>
      </c>
      <c r="E131" s="22">
        <f ca="1">SUM(OFFSET(E131,0,6),OFFSET(E131,0,12),OFFSET(E131,0,18),OFFSET(E131,0,24),OFFSET(E131,0,30),OFFSET(E131,0,36),OFFSET(E131,0,42),OFFSET(E131,0,48),OFFSET(E131,0,54),OFFSET(E131,0,60))</f>
        <v>356</v>
      </c>
      <c r="F131" s="22">
        <f ca="1">IF(D131, ROUND(E131/D131*100, 2),0)</f>
        <v>84.56</v>
      </c>
      <c r="G131" s="26" t="s">
        <v>217</v>
      </c>
      <c r="H131" s="30" t="s">
        <v>218</v>
      </c>
      <c r="I131" s="13">
        <v>98</v>
      </c>
      <c r="J131" s="22"/>
      <c r="K131" s="22"/>
      <c r="L131" s="22">
        <f>IF(J131, ROUND(K131/J131*100, 2),0)</f>
        <v>0</v>
      </c>
      <c r="M131" s="26" t="s">
        <v>217</v>
      </c>
      <c r="N131" s="30" t="s">
        <v>218</v>
      </c>
      <c r="O131" s="13">
        <v>98</v>
      </c>
      <c r="P131" s="22">
        <v>1</v>
      </c>
      <c r="Q131" s="22">
        <v>2</v>
      </c>
      <c r="R131" s="22">
        <f>IF(P131, ROUND(Q131/P131*100, 2),0)</f>
        <v>200</v>
      </c>
      <c r="S131" s="26" t="s">
        <v>217</v>
      </c>
      <c r="T131" s="30" t="s">
        <v>218</v>
      </c>
      <c r="U131" s="13">
        <v>98</v>
      </c>
      <c r="V131" s="22">
        <v>0</v>
      </c>
      <c r="W131" s="22">
        <v>3</v>
      </c>
      <c r="X131" s="22">
        <f>IF(V131, ROUND(W131/V131*100, 2),0)</f>
        <v>0</v>
      </c>
      <c r="Y131" s="26" t="s">
        <v>217</v>
      </c>
      <c r="Z131" s="30" t="s">
        <v>218</v>
      </c>
      <c r="AA131" s="13">
        <v>98</v>
      </c>
      <c r="AB131" s="22">
        <v>72</v>
      </c>
      <c r="AC131" s="22">
        <v>45</v>
      </c>
      <c r="AD131" s="22">
        <f>IF(AB131, ROUND(AC131/AB131*100, 2),0)</f>
        <v>62.5</v>
      </c>
      <c r="AE131" s="26" t="s">
        <v>217</v>
      </c>
      <c r="AF131" s="30" t="s">
        <v>218</v>
      </c>
      <c r="AG131" s="13">
        <v>98</v>
      </c>
      <c r="AH131" s="22">
        <v>155</v>
      </c>
      <c r="AI131" s="22">
        <v>158</v>
      </c>
      <c r="AJ131" s="22">
        <f>IF(AH131, ROUND(AI131/AH131*100, 2),0)</f>
        <v>101.94</v>
      </c>
      <c r="AK131" s="26" t="s">
        <v>217</v>
      </c>
      <c r="AL131" s="30" t="s">
        <v>218</v>
      </c>
      <c r="AM131" s="13">
        <v>98</v>
      </c>
      <c r="AN131" s="22">
        <v>65</v>
      </c>
      <c r="AO131" s="22">
        <v>35</v>
      </c>
      <c r="AP131" s="22">
        <f>IF(AN131, ROUND(AO131/AN131*100, 2),0)</f>
        <v>53.85</v>
      </c>
      <c r="AQ131" s="26" t="s">
        <v>217</v>
      </c>
      <c r="AR131" s="30" t="s">
        <v>218</v>
      </c>
      <c r="AS131" s="13">
        <v>98</v>
      </c>
      <c r="AT131" s="22">
        <v>36</v>
      </c>
      <c r="AU131" s="22">
        <v>34</v>
      </c>
      <c r="AV131" s="22">
        <f>IF(AT131, ROUND(AU131/AT131*100, 2),0)</f>
        <v>94.44</v>
      </c>
      <c r="AW131" s="26" t="s">
        <v>217</v>
      </c>
      <c r="AX131" s="30" t="s">
        <v>218</v>
      </c>
      <c r="AY131" s="13">
        <v>98</v>
      </c>
      <c r="AZ131" s="22">
        <v>61</v>
      </c>
      <c r="BA131" s="22">
        <v>45</v>
      </c>
      <c r="BB131" s="22">
        <f>IF(AZ131, ROUND(BA131/AZ131*100, 2),0)</f>
        <v>73.77</v>
      </c>
      <c r="BC131" s="26" t="s">
        <v>217</v>
      </c>
      <c r="BD131" s="30" t="s">
        <v>218</v>
      </c>
      <c r="BE131" s="13">
        <v>98</v>
      </c>
      <c r="BF131" s="22">
        <v>20</v>
      </c>
      <c r="BG131" s="22">
        <v>27</v>
      </c>
      <c r="BH131" s="22">
        <f>IF(BF131, ROUND(BG131/BF131*100, 2),0)</f>
        <v>135</v>
      </c>
      <c r="BI131" s="26" t="s">
        <v>217</v>
      </c>
      <c r="BJ131" s="30" t="s">
        <v>218</v>
      </c>
      <c r="BK131" s="13">
        <v>98</v>
      </c>
      <c r="BL131" s="22">
        <v>11</v>
      </c>
      <c r="BM131" s="22">
        <v>7</v>
      </c>
      <c r="BN131" s="22">
        <f>IF(BL131, ROUND(BM131/BL131*100, 2),0)</f>
        <v>63.64</v>
      </c>
    </row>
    <row r="132" spans="1:66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SUM(OFFSET(D132,0,6),OFFSET(D132,0,12),OFFSET(D132,0,18),OFFSET(D132,0,24),OFFSET(D132,0,30),OFFSET(D132,0,36),OFFSET(D132,0,42),OFFSET(D132,0,48),OFFSET(D132,0,54),OFFSET(D132,0,60))</f>
        <v>78</v>
      </c>
      <c r="E132" s="22">
        <f ca="1">SUM(OFFSET(E132,0,6),OFFSET(E132,0,12),OFFSET(E132,0,18),OFFSET(E132,0,24),OFFSET(E132,0,30),OFFSET(E132,0,36),OFFSET(E132,0,42),OFFSET(E132,0,48),OFFSET(E132,0,54),OFFSET(E132,0,60))</f>
        <v>150</v>
      </c>
      <c r="F132" s="22">
        <f ca="1">IF(D132, ROUND(E132/D132*100, 2),0)</f>
        <v>192.31</v>
      </c>
      <c r="G132" s="26" t="s">
        <v>219</v>
      </c>
      <c r="H132" s="27" t="s">
        <v>220</v>
      </c>
      <c r="I132" s="13">
        <v>99</v>
      </c>
      <c r="J132" s="22"/>
      <c r="K132" s="22"/>
      <c r="L132" s="22">
        <f>IF(J132, ROUND(K132/J132*100, 2),0)</f>
        <v>0</v>
      </c>
      <c r="M132" s="26" t="s">
        <v>219</v>
      </c>
      <c r="N132" s="27" t="s">
        <v>220</v>
      </c>
      <c r="O132" s="13">
        <v>99</v>
      </c>
      <c r="P132" s="22">
        <v>0</v>
      </c>
      <c r="Q132" s="22">
        <v>7</v>
      </c>
      <c r="R132" s="22">
        <f>IF(P132, ROUND(Q132/P132*100, 2),0)</f>
        <v>0</v>
      </c>
      <c r="S132" s="26" t="s">
        <v>219</v>
      </c>
      <c r="T132" s="27" t="s">
        <v>220</v>
      </c>
      <c r="U132" s="13">
        <v>99</v>
      </c>
      <c r="V132" s="22">
        <v>6</v>
      </c>
      <c r="W132" s="22">
        <v>9</v>
      </c>
      <c r="X132" s="22">
        <f>IF(V132, ROUND(W132/V132*100, 2),0)</f>
        <v>150</v>
      </c>
      <c r="Y132" s="26" t="s">
        <v>219</v>
      </c>
      <c r="Z132" s="27" t="s">
        <v>220</v>
      </c>
      <c r="AA132" s="13">
        <v>99</v>
      </c>
      <c r="AB132" s="22">
        <v>0</v>
      </c>
      <c r="AC132" s="22">
        <v>34</v>
      </c>
      <c r="AD132" s="22">
        <f>IF(AB132, ROUND(AC132/AB132*100, 2),0)</f>
        <v>0</v>
      </c>
      <c r="AE132" s="26" t="s">
        <v>219</v>
      </c>
      <c r="AF132" s="27" t="s">
        <v>220</v>
      </c>
      <c r="AG132" s="13">
        <v>99</v>
      </c>
      <c r="AH132" s="22">
        <v>27</v>
      </c>
      <c r="AI132" s="22">
        <v>35</v>
      </c>
      <c r="AJ132" s="22">
        <f>IF(AH132, ROUND(AI132/AH132*100, 2),0)</f>
        <v>129.63</v>
      </c>
      <c r="AK132" s="26" t="s">
        <v>219</v>
      </c>
      <c r="AL132" s="27" t="s">
        <v>220</v>
      </c>
      <c r="AM132" s="13">
        <v>99</v>
      </c>
      <c r="AN132" s="22">
        <v>10</v>
      </c>
      <c r="AO132" s="22">
        <v>18</v>
      </c>
      <c r="AP132" s="22">
        <f>IF(AN132, ROUND(AO132/AN132*100, 2),0)</f>
        <v>180</v>
      </c>
      <c r="AQ132" s="26" t="s">
        <v>219</v>
      </c>
      <c r="AR132" s="27" t="s">
        <v>220</v>
      </c>
      <c r="AS132" s="13">
        <v>99</v>
      </c>
      <c r="AT132" s="22">
        <v>7</v>
      </c>
      <c r="AU132" s="22">
        <v>14</v>
      </c>
      <c r="AV132" s="22">
        <f>IF(AT132, ROUND(AU132/AT132*100, 2),0)</f>
        <v>200</v>
      </c>
      <c r="AW132" s="26" t="s">
        <v>219</v>
      </c>
      <c r="AX132" s="27" t="s">
        <v>220</v>
      </c>
      <c r="AY132" s="13">
        <v>99</v>
      </c>
      <c r="AZ132" s="22">
        <v>7</v>
      </c>
      <c r="BA132" s="22">
        <v>8</v>
      </c>
      <c r="BB132" s="22">
        <f>IF(AZ132, ROUND(BA132/AZ132*100, 2),0)</f>
        <v>114.29</v>
      </c>
      <c r="BC132" s="26" t="s">
        <v>219</v>
      </c>
      <c r="BD132" s="27" t="s">
        <v>220</v>
      </c>
      <c r="BE132" s="13">
        <v>99</v>
      </c>
      <c r="BF132" s="22">
        <v>14</v>
      </c>
      <c r="BG132" s="22">
        <v>19</v>
      </c>
      <c r="BH132" s="22">
        <f>IF(BF132, ROUND(BG132/BF132*100, 2),0)</f>
        <v>135.71</v>
      </c>
      <c r="BI132" s="26" t="s">
        <v>219</v>
      </c>
      <c r="BJ132" s="27" t="s">
        <v>220</v>
      </c>
      <c r="BK132" s="13">
        <v>99</v>
      </c>
      <c r="BL132" s="22">
        <v>7</v>
      </c>
      <c r="BM132" s="22">
        <v>6</v>
      </c>
      <c r="BN132" s="22">
        <f>IF(BL132, ROUND(BM132/BL132*100, 2),0)</f>
        <v>85.71</v>
      </c>
    </row>
    <row r="133" spans="1:66" ht="28.15" customHeight="1" x14ac:dyDescent="0.25">
      <c r="A133" s="16" t="s">
        <v>221</v>
      </c>
      <c r="B133" s="29" t="s">
        <v>222</v>
      </c>
      <c r="C133" s="18" t="s">
        <v>12</v>
      </c>
      <c r="D133" s="18"/>
      <c r="E133" s="18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  <c r="BC133" s="16" t="s">
        <v>221</v>
      </c>
      <c r="BD133" s="29" t="s">
        <v>222</v>
      </c>
      <c r="BE133" s="18" t="s">
        <v>12</v>
      </c>
      <c r="BF133" s="25"/>
      <c r="BG133" s="25"/>
      <c r="BH133" s="19"/>
      <c r="BI133" s="16" t="s">
        <v>221</v>
      </c>
      <c r="BJ133" s="29" t="s">
        <v>222</v>
      </c>
      <c r="BK133" s="18" t="s">
        <v>12</v>
      </c>
      <c r="BL133" s="25"/>
      <c r="BM133" s="25"/>
      <c r="BN133" s="19"/>
    </row>
    <row r="134" spans="1:66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SUM(OFFSET(D134,0,6),OFFSET(D134,0,12),OFFSET(D134,0,18),OFFSET(D134,0,24),OFFSET(D134,0,30),OFFSET(D134,0,36),OFFSET(D134,0,42),OFFSET(D134,0,48),OFFSET(D134,0,54),OFFSET(D134,0,60))</f>
        <v>31</v>
      </c>
      <c r="E134" s="22">
        <f ca="1">SUM(OFFSET(E134,0,6),OFFSET(E134,0,12),OFFSET(E134,0,18),OFFSET(E134,0,24),OFFSET(E134,0,30),OFFSET(E134,0,36),OFFSET(E134,0,42),OFFSET(E134,0,48),OFFSET(E134,0,54),OFFSET(E134,0,60))</f>
        <v>26</v>
      </c>
      <c r="F134" s="22">
        <f ca="1">IF(D134, ROUND(E134/D134*100, 2),0)</f>
        <v>83.87</v>
      </c>
      <c r="G134" s="20" t="s">
        <v>223</v>
      </c>
      <c r="H134" s="21" t="s">
        <v>224</v>
      </c>
      <c r="I134" s="13">
        <v>100</v>
      </c>
      <c r="J134" s="22"/>
      <c r="K134" s="22"/>
      <c r="L134" s="22">
        <f>IF(J134, ROUND(K134/J134*100, 2),0)</f>
        <v>0</v>
      </c>
      <c r="M134" s="20" t="s">
        <v>223</v>
      </c>
      <c r="N134" s="21" t="s">
        <v>224</v>
      </c>
      <c r="O134" s="13">
        <v>100</v>
      </c>
      <c r="P134" s="22">
        <v>0</v>
      </c>
      <c r="Q134" s="22">
        <v>0</v>
      </c>
      <c r="R134" s="22">
        <f>IF(P134, ROUND(Q134/P134*100, 2),0)</f>
        <v>0</v>
      </c>
      <c r="S134" s="20" t="s">
        <v>223</v>
      </c>
      <c r="T134" s="21" t="s">
        <v>224</v>
      </c>
      <c r="U134" s="13">
        <v>100</v>
      </c>
      <c r="V134" s="22">
        <v>1</v>
      </c>
      <c r="W134" s="22">
        <v>0</v>
      </c>
      <c r="X134" s="22">
        <f>IF(V134, ROUND(W134/V134*100, 2),0)</f>
        <v>0</v>
      </c>
      <c r="Y134" s="20" t="s">
        <v>223</v>
      </c>
      <c r="Z134" s="21" t="s">
        <v>224</v>
      </c>
      <c r="AA134" s="13">
        <v>100</v>
      </c>
      <c r="AB134" s="22">
        <v>11</v>
      </c>
      <c r="AC134" s="22">
        <v>2</v>
      </c>
      <c r="AD134" s="22">
        <f>IF(AB134, ROUND(AC134/AB134*100, 2),0)</f>
        <v>18.18</v>
      </c>
      <c r="AE134" s="20" t="s">
        <v>223</v>
      </c>
      <c r="AF134" s="21" t="s">
        <v>224</v>
      </c>
      <c r="AG134" s="13">
        <v>100</v>
      </c>
      <c r="AH134" s="22">
        <v>5</v>
      </c>
      <c r="AI134" s="22">
        <v>15</v>
      </c>
      <c r="AJ134" s="22">
        <f>IF(AH134, ROUND(AI134/AH134*100, 2),0)</f>
        <v>300</v>
      </c>
      <c r="AK134" s="20" t="s">
        <v>223</v>
      </c>
      <c r="AL134" s="21" t="s">
        <v>224</v>
      </c>
      <c r="AM134" s="13">
        <v>100</v>
      </c>
      <c r="AN134" s="22">
        <v>6</v>
      </c>
      <c r="AO134" s="22">
        <v>2</v>
      </c>
      <c r="AP134" s="22">
        <f>IF(AN134, ROUND(AO134/AN134*100, 2),0)</f>
        <v>33.33</v>
      </c>
      <c r="AQ134" s="20" t="s">
        <v>223</v>
      </c>
      <c r="AR134" s="21" t="s">
        <v>224</v>
      </c>
      <c r="AS134" s="13">
        <v>100</v>
      </c>
      <c r="AT134" s="22">
        <v>3</v>
      </c>
      <c r="AU134" s="22">
        <v>4</v>
      </c>
      <c r="AV134" s="22">
        <f>IF(AT134, ROUND(AU134/AT134*100, 2),0)</f>
        <v>133.33000000000001</v>
      </c>
      <c r="AW134" s="20" t="s">
        <v>223</v>
      </c>
      <c r="AX134" s="21" t="s">
        <v>224</v>
      </c>
      <c r="AY134" s="13">
        <v>100</v>
      </c>
      <c r="AZ134" s="22">
        <v>1</v>
      </c>
      <c r="BA134" s="22">
        <v>3</v>
      </c>
      <c r="BB134" s="22">
        <f>IF(AZ134, ROUND(BA134/AZ134*100, 2),0)</f>
        <v>300</v>
      </c>
      <c r="BC134" s="20" t="s">
        <v>223</v>
      </c>
      <c r="BD134" s="21" t="s">
        <v>224</v>
      </c>
      <c r="BE134" s="13">
        <v>100</v>
      </c>
      <c r="BF134" s="22">
        <v>4</v>
      </c>
      <c r="BG134" s="22">
        <v>0</v>
      </c>
      <c r="BH134" s="22">
        <f>IF(BF134, ROUND(BG134/BF134*100, 2),0)</f>
        <v>0</v>
      </c>
      <c r="BI134" s="20" t="s">
        <v>223</v>
      </c>
      <c r="BJ134" s="21" t="s">
        <v>224</v>
      </c>
      <c r="BK134" s="13">
        <v>100</v>
      </c>
      <c r="BL134" s="22">
        <v>0</v>
      </c>
      <c r="BM134" s="22">
        <v>0</v>
      </c>
      <c r="BN134" s="22">
        <f>IF(BL134, ROUND(BM134/BL134*100, 2),0)</f>
        <v>0</v>
      </c>
    </row>
    <row r="135" spans="1:66" ht="19.350000000000001" customHeight="1" x14ac:dyDescent="0.25">
      <c r="A135" s="23"/>
      <c r="B135" s="24" t="s">
        <v>225</v>
      </c>
      <c r="C135" s="18" t="s">
        <v>12</v>
      </c>
      <c r="D135" s="18"/>
      <c r="E135" s="18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  <c r="BC135" s="23"/>
      <c r="BD135" s="24" t="s">
        <v>225</v>
      </c>
      <c r="BE135" s="18" t="s">
        <v>12</v>
      </c>
      <c r="BF135" s="25"/>
      <c r="BG135" s="25"/>
      <c r="BH135" s="19"/>
      <c r="BI135" s="23"/>
      <c r="BJ135" s="24" t="s">
        <v>225</v>
      </c>
      <c r="BK135" s="18" t="s">
        <v>12</v>
      </c>
      <c r="BL135" s="25"/>
      <c r="BM135" s="25"/>
      <c r="BN135" s="19"/>
    </row>
    <row r="136" spans="1:66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65">SUM(OFFSET(D136,0,6),OFFSET(D136,0,12),OFFSET(D136,0,18),OFFSET(D136,0,24),OFFSET(D136,0,30),OFFSET(D136,0,36),OFFSET(D136,0,42),OFFSET(D136,0,48),OFFSET(D136,0,54),OFFSET(D136,0,60))</f>
        <v>5</v>
      </c>
      <c r="E136" s="22">
        <f t="shared" ca="1" si="65"/>
        <v>8</v>
      </c>
      <c r="F136" s="22">
        <f ca="1">IF(D136, ROUND(E136/D136*100, 2),0)</f>
        <v>160</v>
      </c>
      <c r="G136" s="26" t="s">
        <v>226</v>
      </c>
      <c r="H136" s="30" t="s">
        <v>227</v>
      </c>
      <c r="I136" s="13">
        <v>101</v>
      </c>
      <c r="J136" s="22"/>
      <c r="K136" s="22"/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0</v>
      </c>
      <c r="Q136" s="22">
        <v>1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0</v>
      </c>
      <c r="W136" s="22">
        <v>0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1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2</v>
      </c>
      <c r="AI136" s="22">
        <v>6</v>
      </c>
      <c r="AJ136" s="22">
        <f>IF(AH136, ROUND(AI136/AH136*100, 2),0)</f>
        <v>300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0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1</v>
      </c>
      <c r="AU136" s="22">
        <v>0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0</v>
      </c>
      <c r="BA136" s="22">
        <v>0</v>
      </c>
      <c r="BB136" s="22">
        <f>IF(AZ136, ROUND(BA136/AZ136*100, 2),0)</f>
        <v>0</v>
      </c>
      <c r="BC136" s="26" t="s">
        <v>226</v>
      </c>
      <c r="BD136" s="30" t="s">
        <v>227</v>
      </c>
      <c r="BE136" s="13">
        <v>101</v>
      </c>
      <c r="BF136" s="22">
        <v>2</v>
      </c>
      <c r="BG136" s="22">
        <v>0</v>
      </c>
      <c r="BH136" s="22">
        <f>IF(BF136, ROUND(BG136/BF136*100, 2),0)</f>
        <v>0</v>
      </c>
      <c r="BI136" s="26" t="s">
        <v>226</v>
      </c>
      <c r="BJ136" s="30" t="s">
        <v>227</v>
      </c>
      <c r="BK136" s="13">
        <v>101</v>
      </c>
      <c r="BL136" s="22">
        <v>0</v>
      </c>
      <c r="BM136" s="22">
        <v>0</v>
      </c>
      <c r="BN136" s="22">
        <f>IF(BL136, ROUND(BM136/BL136*100, 2),0)</f>
        <v>0</v>
      </c>
    </row>
    <row r="137" spans="1:66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65"/>
        <v>0</v>
      </c>
      <c r="E137" s="22">
        <f t="shared" ca="1" si="65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/>
      <c r="K137" s="22"/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  <c r="BC137" s="26" t="s">
        <v>228</v>
      </c>
      <c r="BD137" s="30" t="s">
        <v>229</v>
      </c>
      <c r="BE137" s="13">
        <v>102</v>
      </c>
      <c r="BF137" s="22">
        <v>0</v>
      </c>
      <c r="BG137" s="22">
        <v>0</v>
      </c>
      <c r="BH137" s="22">
        <f>IF(BF137, ROUND(BG137/BF137*100, 2),0)</f>
        <v>0</v>
      </c>
      <c r="BI137" s="26" t="s">
        <v>228</v>
      </c>
      <c r="BJ137" s="30" t="s">
        <v>229</v>
      </c>
      <c r="BK137" s="13">
        <v>102</v>
      </c>
      <c r="BL137" s="22">
        <v>0</v>
      </c>
      <c r="BM137" s="22">
        <v>0</v>
      </c>
      <c r="BN137" s="22">
        <f>IF(BL137, ROUND(BM137/BL137*100, 2),0)</f>
        <v>0</v>
      </c>
    </row>
    <row r="138" spans="1:66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65"/>
        <v>337</v>
      </c>
      <c r="E138" s="22">
        <f t="shared" ca="1" si="65"/>
        <v>277</v>
      </c>
      <c r="F138" s="22">
        <f ca="1">IF(D138, ROUND(E138/D138*100, 2),0)</f>
        <v>82.2</v>
      </c>
      <c r="G138" s="20" t="s">
        <v>230</v>
      </c>
      <c r="H138" s="21" t="s">
        <v>231</v>
      </c>
      <c r="I138" s="13">
        <v>103</v>
      </c>
      <c r="J138" s="22"/>
      <c r="K138" s="22"/>
      <c r="L138" s="22">
        <f>IF(J138, ROUND(K138/J138*100, 2),0)</f>
        <v>0</v>
      </c>
      <c r="M138" s="20" t="s">
        <v>230</v>
      </c>
      <c r="N138" s="21" t="s">
        <v>231</v>
      </c>
      <c r="O138" s="13">
        <v>103</v>
      </c>
      <c r="P138" s="22">
        <v>1</v>
      </c>
      <c r="Q138" s="22">
        <v>3</v>
      </c>
      <c r="R138" s="22">
        <f>IF(P138, ROUND(Q138/P138*100, 2),0)</f>
        <v>300</v>
      </c>
      <c r="S138" s="20" t="s">
        <v>230</v>
      </c>
      <c r="T138" s="21" t="s">
        <v>231</v>
      </c>
      <c r="U138" s="13">
        <v>103</v>
      </c>
      <c r="V138" s="22">
        <v>14</v>
      </c>
      <c r="W138" s="22">
        <v>17</v>
      </c>
      <c r="X138" s="22">
        <f>IF(V138, ROUND(W138/V138*100, 2),0)</f>
        <v>121.43</v>
      </c>
      <c r="Y138" s="20" t="s">
        <v>230</v>
      </c>
      <c r="Z138" s="21" t="s">
        <v>231</v>
      </c>
      <c r="AA138" s="13">
        <v>103</v>
      </c>
      <c r="AB138" s="22">
        <v>93</v>
      </c>
      <c r="AC138" s="22">
        <v>16</v>
      </c>
      <c r="AD138" s="22">
        <f>IF(AB138, ROUND(AC138/AB138*100, 2),0)</f>
        <v>17.2</v>
      </c>
      <c r="AE138" s="20" t="s">
        <v>230</v>
      </c>
      <c r="AF138" s="21" t="s">
        <v>231</v>
      </c>
      <c r="AG138" s="13">
        <v>103</v>
      </c>
      <c r="AH138" s="22">
        <v>77</v>
      </c>
      <c r="AI138" s="22">
        <v>77</v>
      </c>
      <c r="AJ138" s="22">
        <f>IF(AH138, ROUND(AI138/AH138*100, 2),0)</f>
        <v>100</v>
      </c>
      <c r="AK138" s="20" t="s">
        <v>230</v>
      </c>
      <c r="AL138" s="21" t="s">
        <v>231</v>
      </c>
      <c r="AM138" s="13">
        <v>103</v>
      </c>
      <c r="AN138" s="22">
        <v>35</v>
      </c>
      <c r="AO138" s="22">
        <v>61</v>
      </c>
      <c r="AP138" s="22">
        <f>IF(AN138, ROUND(AO138/AN138*100, 2),0)</f>
        <v>174.29</v>
      </c>
      <c r="AQ138" s="20" t="s">
        <v>230</v>
      </c>
      <c r="AR138" s="21" t="s">
        <v>231</v>
      </c>
      <c r="AS138" s="13">
        <v>103</v>
      </c>
      <c r="AT138" s="22">
        <v>39</v>
      </c>
      <c r="AU138" s="22">
        <v>40</v>
      </c>
      <c r="AV138" s="22">
        <f>IF(AT138, ROUND(AU138/AT138*100, 2),0)</f>
        <v>102.56</v>
      </c>
      <c r="AW138" s="20" t="s">
        <v>230</v>
      </c>
      <c r="AX138" s="21" t="s">
        <v>231</v>
      </c>
      <c r="AY138" s="13">
        <v>103</v>
      </c>
      <c r="AZ138" s="22">
        <v>36</v>
      </c>
      <c r="BA138" s="22">
        <v>32</v>
      </c>
      <c r="BB138" s="22">
        <f>IF(AZ138, ROUND(BA138/AZ138*100, 2),0)</f>
        <v>88.89</v>
      </c>
      <c r="BC138" s="20" t="s">
        <v>230</v>
      </c>
      <c r="BD138" s="21" t="s">
        <v>231</v>
      </c>
      <c r="BE138" s="13">
        <v>103</v>
      </c>
      <c r="BF138" s="22">
        <v>30</v>
      </c>
      <c r="BG138" s="22">
        <v>23</v>
      </c>
      <c r="BH138" s="22">
        <f>IF(BF138, ROUND(BG138/BF138*100, 2),0)</f>
        <v>76.67</v>
      </c>
      <c r="BI138" s="20" t="s">
        <v>230</v>
      </c>
      <c r="BJ138" s="21" t="s">
        <v>231</v>
      </c>
      <c r="BK138" s="13">
        <v>103</v>
      </c>
      <c r="BL138" s="22">
        <v>12</v>
      </c>
      <c r="BM138" s="22">
        <v>8</v>
      </c>
      <c r="BN138" s="22">
        <f>IF(BL138, ROUND(BM138/BL138*100, 2),0)</f>
        <v>66.67</v>
      </c>
    </row>
    <row r="139" spans="1:66" ht="19.350000000000001" customHeight="1" x14ac:dyDescent="0.25">
      <c r="A139" s="23"/>
      <c r="B139" s="24" t="s">
        <v>225</v>
      </c>
      <c r="C139" s="18" t="s">
        <v>12</v>
      </c>
      <c r="D139" s="18"/>
      <c r="E139" s="18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  <c r="BC139" s="23"/>
      <c r="BD139" s="24" t="s">
        <v>225</v>
      </c>
      <c r="BE139" s="18" t="s">
        <v>12</v>
      </c>
      <c r="BF139" s="25"/>
      <c r="BG139" s="25"/>
      <c r="BH139" s="19"/>
      <c r="BI139" s="23"/>
      <c r="BJ139" s="24" t="s">
        <v>225</v>
      </c>
      <c r="BK139" s="18" t="s">
        <v>12</v>
      </c>
      <c r="BL139" s="25"/>
      <c r="BM139" s="25"/>
      <c r="BN139" s="19"/>
    </row>
    <row r="140" spans="1:66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66">SUM(OFFSET(D140,0,6),OFFSET(D140,0,12),OFFSET(D140,0,18),OFFSET(D140,0,24),OFFSET(D140,0,30),OFFSET(D140,0,36),OFFSET(D140,0,42),OFFSET(D140,0,48),OFFSET(D140,0,54),OFFSET(D140,0,60))</f>
        <v>11</v>
      </c>
      <c r="E140" s="22">
        <f t="shared" ca="1" si="66"/>
        <v>26</v>
      </c>
      <c r="F140" s="22">
        <f ca="1">IF(D140, ROUND(E140/D140*100, 2),0)</f>
        <v>236.36</v>
      </c>
      <c r="G140" s="26" t="s">
        <v>232</v>
      </c>
      <c r="H140" s="30" t="s">
        <v>227</v>
      </c>
      <c r="I140" s="13">
        <v>104</v>
      </c>
      <c r="J140" s="22"/>
      <c r="K140" s="22"/>
      <c r="L140" s="22">
        <f>IF(J140, ROUND(K140/J140*100, 2),0)</f>
        <v>0</v>
      </c>
      <c r="M140" s="26" t="s">
        <v>232</v>
      </c>
      <c r="N140" s="30" t="s">
        <v>227</v>
      </c>
      <c r="O140" s="13">
        <v>104</v>
      </c>
      <c r="P140" s="22">
        <v>0</v>
      </c>
      <c r="Q140" s="22">
        <v>0</v>
      </c>
      <c r="R140" s="22">
        <f>IF(P140, ROUND(Q140/P140*100, 2),0)</f>
        <v>0</v>
      </c>
      <c r="S140" s="26" t="s">
        <v>232</v>
      </c>
      <c r="T140" s="30" t="s">
        <v>227</v>
      </c>
      <c r="U140" s="13">
        <v>104</v>
      </c>
      <c r="V140" s="22">
        <v>1</v>
      </c>
      <c r="W140" s="22">
        <v>2</v>
      </c>
      <c r="X140" s="22">
        <f>IF(V140, ROUND(W140/V140*100, 2),0)</f>
        <v>200</v>
      </c>
      <c r="Y140" s="26" t="s">
        <v>232</v>
      </c>
      <c r="Z140" s="30" t="s">
        <v>227</v>
      </c>
      <c r="AA140" s="13">
        <v>104</v>
      </c>
      <c r="AB140" s="22">
        <v>0</v>
      </c>
      <c r="AC140" s="22">
        <v>2</v>
      </c>
      <c r="AD140" s="22">
        <f>IF(AB140, ROUND(AC140/AB140*100, 2),0)</f>
        <v>0</v>
      </c>
      <c r="AE140" s="26" t="s">
        <v>232</v>
      </c>
      <c r="AF140" s="30" t="s">
        <v>227</v>
      </c>
      <c r="AG140" s="13">
        <v>104</v>
      </c>
      <c r="AH140" s="22">
        <v>0</v>
      </c>
      <c r="AI140" s="22">
        <v>6</v>
      </c>
      <c r="AJ140" s="22">
        <f>IF(AH140, ROUND(AI140/AH140*100, 2),0)</f>
        <v>0</v>
      </c>
      <c r="AK140" s="26" t="s">
        <v>232</v>
      </c>
      <c r="AL140" s="30" t="s">
        <v>227</v>
      </c>
      <c r="AM140" s="13">
        <v>104</v>
      </c>
      <c r="AN140" s="22">
        <v>5</v>
      </c>
      <c r="AO140" s="22">
        <v>4</v>
      </c>
      <c r="AP140" s="22">
        <f>IF(AN140, ROUND(AO140/AN140*100, 2),0)</f>
        <v>80</v>
      </c>
      <c r="AQ140" s="26" t="s">
        <v>232</v>
      </c>
      <c r="AR140" s="30" t="s">
        <v>227</v>
      </c>
      <c r="AS140" s="13">
        <v>104</v>
      </c>
      <c r="AT140" s="22">
        <v>2</v>
      </c>
      <c r="AU140" s="22">
        <v>5</v>
      </c>
      <c r="AV140" s="22">
        <f>IF(AT140, ROUND(AU140/AT140*100, 2),0)</f>
        <v>250</v>
      </c>
      <c r="AW140" s="26" t="s">
        <v>232</v>
      </c>
      <c r="AX140" s="30" t="s">
        <v>227</v>
      </c>
      <c r="AY140" s="13">
        <v>104</v>
      </c>
      <c r="AZ140" s="22">
        <v>1</v>
      </c>
      <c r="BA140" s="22">
        <v>2</v>
      </c>
      <c r="BB140" s="22">
        <f>IF(AZ140, ROUND(BA140/AZ140*100, 2),0)</f>
        <v>200</v>
      </c>
      <c r="BC140" s="26" t="s">
        <v>232</v>
      </c>
      <c r="BD140" s="30" t="s">
        <v>227</v>
      </c>
      <c r="BE140" s="13">
        <v>104</v>
      </c>
      <c r="BF140" s="22">
        <v>2</v>
      </c>
      <c r="BG140" s="22">
        <v>3</v>
      </c>
      <c r="BH140" s="22">
        <f>IF(BF140, ROUND(BG140/BF140*100, 2),0)</f>
        <v>150</v>
      </c>
      <c r="BI140" s="26" t="s">
        <v>232</v>
      </c>
      <c r="BJ140" s="30" t="s">
        <v>227</v>
      </c>
      <c r="BK140" s="13">
        <v>104</v>
      </c>
      <c r="BL140" s="22">
        <v>0</v>
      </c>
      <c r="BM140" s="22">
        <v>2</v>
      </c>
      <c r="BN140" s="22">
        <f>IF(BL140, ROUND(BM140/BL140*100, 2),0)</f>
        <v>0</v>
      </c>
    </row>
    <row r="141" spans="1:66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66"/>
        <v>0</v>
      </c>
      <c r="E141" s="22">
        <f t="shared" ca="1" si="66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/>
      <c r="K141" s="22"/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  <c r="BC141" s="26" t="s">
        <v>233</v>
      </c>
      <c r="BD141" s="30" t="s">
        <v>229</v>
      </c>
      <c r="BE141" s="13">
        <v>105</v>
      </c>
      <c r="BF141" s="22">
        <v>0</v>
      </c>
      <c r="BG141" s="22">
        <v>0</v>
      </c>
      <c r="BH141" s="22">
        <f>IF(BF141, ROUND(BG141/BF141*100, 2),0)</f>
        <v>0</v>
      </c>
      <c r="BI141" s="26" t="s">
        <v>233</v>
      </c>
      <c r="BJ141" s="30" t="s">
        <v>229</v>
      </c>
      <c r="BK141" s="13">
        <v>105</v>
      </c>
      <c r="BL141" s="22">
        <v>0</v>
      </c>
      <c r="BM141" s="22">
        <v>0</v>
      </c>
      <c r="BN141" s="22">
        <f>IF(BL141, ROUND(BM141/BL141*100, 2),0)</f>
        <v>0</v>
      </c>
    </row>
    <row r="142" spans="1:66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66"/>
        <v>407</v>
      </c>
      <c r="E142" s="22">
        <f t="shared" ca="1" si="66"/>
        <v>371</v>
      </c>
      <c r="F142" s="22">
        <f ca="1">IF(D142, ROUND(E142/D142*100, 2),0)</f>
        <v>91.15</v>
      </c>
      <c r="G142" s="20" t="s">
        <v>234</v>
      </c>
      <c r="H142" s="21" t="s">
        <v>235</v>
      </c>
      <c r="I142" s="13">
        <v>106</v>
      </c>
      <c r="J142" s="22"/>
      <c r="K142" s="22"/>
      <c r="L142" s="22">
        <f>IF(J142, ROUND(K142/J142*100, 2),0)</f>
        <v>0</v>
      </c>
      <c r="M142" s="20" t="s">
        <v>234</v>
      </c>
      <c r="N142" s="21" t="s">
        <v>235</v>
      </c>
      <c r="O142" s="13">
        <v>106</v>
      </c>
      <c r="P142" s="22">
        <v>4</v>
      </c>
      <c r="Q142" s="22">
        <v>6</v>
      </c>
      <c r="R142" s="22">
        <f>IF(P142, ROUND(Q142/P142*100, 2),0)</f>
        <v>150</v>
      </c>
      <c r="S142" s="20" t="s">
        <v>234</v>
      </c>
      <c r="T142" s="21" t="s">
        <v>235</v>
      </c>
      <c r="U142" s="13">
        <v>106</v>
      </c>
      <c r="V142" s="22">
        <v>7</v>
      </c>
      <c r="W142" s="22">
        <v>10</v>
      </c>
      <c r="X142" s="22">
        <f>IF(V142, ROUND(W142/V142*100, 2),0)</f>
        <v>142.86000000000001</v>
      </c>
      <c r="Y142" s="20" t="s">
        <v>234</v>
      </c>
      <c r="Z142" s="21" t="s">
        <v>235</v>
      </c>
      <c r="AA142" s="13">
        <v>106</v>
      </c>
      <c r="AB142" s="22">
        <v>103</v>
      </c>
      <c r="AC142" s="22">
        <v>34</v>
      </c>
      <c r="AD142" s="22">
        <f>IF(AB142, ROUND(AC142/AB142*100, 2),0)</f>
        <v>33.01</v>
      </c>
      <c r="AE142" s="20" t="s">
        <v>234</v>
      </c>
      <c r="AF142" s="21" t="s">
        <v>235</v>
      </c>
      <c r="AG142" s="13">
        <v>106</v>
      </c>
      <c r="AH142" s="22">
        <v>87</v>
      </c>
      <c r="AI142" s="22">
        <v>99</v>
      </c>
      <c r="AJ142" s="22">
        <f>IF(AH142, ROUND(AI142/AH142*100, 2),0)</f>
        <v>113.79</v>
      </c>
      <c r="AK142" s="20" t="s">
        <v>234</v>
      </c>
      <c r="AL142" s="21" t="s">
        <v>235</v>
      </c>
      <c r="AM142" s="13">
        <v>106</v>
      </c>
      <c r="AN142" s="22">
        <v>51</v>
      </c>
      <c r="AO142" s="22">
        <v>83</v>
      </c>
      <c r="AP142" s="22">
        <f>IF(AN142, ROUND(AO142/AN142*100, 2),0)</f>
        <v>162.75</v>
      </c>
      <c r="AQ142" s="20" t="s">
        <v>234</v>
      </c>
      <c r="AR142" s="21" t="s">
        <v>235</v>
      </c>
      <c r="AS142" s="13">
        <v>106</v>
      </c>
      <c r="AT142" s="22">
        <v>43</v>
      </c>
      <c r="AU142" s="22">
        <v>58</v>
      </c>
      <c r="AV142" s="22">
        <f>IF(AT142, ROUND(AU142/AT142*100, 2),0)</f>
        <v>134.88</v>
      </c>
      <c r="AW142" s="20" t="s">
        <v>234</v>
      </c>
      <c r="AX142" s="21" t="s">
        <v>235</v>
      </c>
      <c r="AY142" s="13">
        <v>106</v>
      </c>
      <c r="AZ142" s="22">
        <v>47</v>
      </c>
      <c r="BA142" s="22">
        <v>28</v>
      </c>
      <c r="BB142" s="22">
        <f>IF(AZ142, ROUND(BA142/AZ142*100, 2),0)</f>
        <v>59.57</v>
      </c>
      <c r="BC142" s="20" t="s">
        <v>234</v>
      </c>
      <c r="BD142" s="21" t="s">
        <v>235</v>
      </c>
      <c r="BE142" s="13">
        <v>106</v>
      </c>
      <c r="BF142" s="22">
        <v>39</v>
      </c>
      <c r="BG142" s="22">
        <v>27</v>
      </c>
      <c r="BH142" s="22">
        <f>IF(BF142, ROUND(BG142/BF142*100, 2),0)</f>
        <v>69.23</v>
      </c>
      <c r="BI142" s="20" t="s">
        <v>234</v>
      </c>
      <c r="BJ142" s="21" t="s">
        <v>235</v>
      </c>
      <c r="BK142" s="13">
        <v>106</v>
      </c>
      <c r="BL142" s="22">
        <v>26</v>
      </c>
      <c r="BM142" s="22">
        <v>26</v>
      </c>
      <c r="BN142" s="22">
        <f>IF(BL142, ROUND(BM142/BL142*100, 2),0)</f>
        <v>100</v>
      </c>
    </row>
    <row r="143" spans="1:66" ht="19.350000000000001" customHeight="1" x14ac:dyDescent="0.25">
      <c r="A143" s="23"/>
      <c r="B143" s="24" t="s">
        <v>225</v>
      </c>
      <c r="C143" s="18" t="s">
        <v>12</v>
      </c>
      <c r="D143" s="18"/>
      <c r="E143" s="18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  <c r="BC143" s="23"/>
      <c r="BD143" s="24" t="s">
        <v>225</v>
      </c>
      <c r="BE143" s="18" t="s">
        <v>12</v>
      </c>
      <c r="BF143" s="25"/>
      <c r="BG143" s="25"/>
      <c r="BH143" s="19"/>
      <c r="BI143" s="23"/>
      <c r="BJ143" s="24" t="s">
        <v>225</v>
      </c>
      <c r="BK143" s="18" t="s">
        <v>12</v>
      </c>
      <c r="BL143" s="25"/>
      <c r="BM143" s="25"/>
      <c r="BN143" s="19"/>
    </row>
    <row r="144" spans="1:66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67">SUM(OFFSET(D144,0,6),OFFSET(D144,0,12),OFFSET(D144,0,18),OFFSET(D144,0,24),OFFSET(D144,0,30),OFFSET(D144,0,36),OFFSET(D144,0,42),OFFSET(D144,0,48),OFFSET(D144,0,54),OFFSET(D144,0,60))</f>
        <v>39</v>
      </c>
      <c r="E144" s="22">
        <f t="shared" ca="1" si="67"/>
        <v>50</v>
      </c>
      <c r="F144" s="22">
        <f ca="1">IF(D144, ROUND(E144/D144*100, 2),0)</f>
        <v>128.21</v>
      </c>
      <c r="G144" s="26" t="s">
        <v>236</v>
      </c>
      <c r="H144" s="30" t="s">
        <v>227</v>
      </c>
      <c r="I144" s="13">
        <v>107</v>
      </c>
      <c r="J144" s="22"/>
      <c r="K144" s="22"/>
      <c r="L144" s="22">
        <f>IF(J144, ROUND(K144/J144*100, 2),0)</f>
        <v>0</v>
      </c>
      <c r="M144" s="26" t="s">
        <v>236</v>
      </c>
      <c r="N144" s="30" t="s">
        <v>227</v>
      </c>
      <c r="O144" s="13">
        <v>107</v>
      </c>
      <c r="P144" s="22">
        <v>0</v>
      </c>
      <c r="Q144" s="22">
        <v>1</v>
      </c>
      <c r="R144" s="22">
        <f>IF(P144, ROUND(Q144/P144*100, 2),0)</f>
        <v>0</v>
      </c>
      <c r="S144" s="26" t="s">
        <v>236</v>
      </c>
      <c r="T144" s="30" t="s">
        <v>227</v>
      </c>
      <c r="U144" s="13">
        <v>107</v>
      </c>
      <c r="V144" s="22">
        <v>5</v>
      </c>
      <c r="W144" s="22">
        <v>2</v>
      </c>
      <c r="X144" s="22">
        <f>IF(V144, ROUND(W144/V144*100, 2),0)</f>
        <v>40</v>
      </c>
      <c r="Y144" s="26" t="s">
        <v>236</v>
      </c>
      <c r="Z144" s="30" t="s">
        <v>227</v>
      </c>
      <c r="AA144" s="13">
        <v>107</v>
      </c>
      <c r="AB144" s="22">
        <v>0</v>
      </c>
      <c r="AC144" s="22">
        <v>2</v>
      </c>
      <c r="AD144" s="22">
        <f>IF(AB144, ROUND(AC144/AB144*100, 2),0)</f>
        <v>0</v>
      </c>
      <c r="AE144" s="26" t="s">
        <v>236</v>
      </c>
      <c r="AF144" s="30" t="s">
        <v>227</v>
      </c>
      <c r="AG144" s="13">
        <v>107</v>
      </c>
      <c r="AH144" s="22">
        <v>13</v>
      </c>
      <c r="AI144" s="22">
        <v>21</v>
      </c>
      <c r="AJ144" s="22">
        <f>IF(AH144, ROUND(AI144/AH144*100, 2),0)</f>
        <v>161.54</v>
      </c>
      <c r="AK144" s="26" t="s">
        <v>236</v>
      </c>
      <c r="AL144" s="30" t="s">
        <v>227</v>
      </c>
      <c r="AM144" s="13">
        <v>107</v>
      </c>
      <c r="AN144" s="22">
        <v>3</v>
      </c>
      <c r="AO144" s="22">
        <v>6</v>
      </c>
      <c r="AP144" s="22">
        <f>IF(AN144, ROUND(AO144/AN144*100, 2),0)</f>
        <v>200</v>
      </c>
      <c r="AQ144" s="26" t="s">
        <v>236</v>
      </c>
      <c r="AR144" s="30" t="s">
        <v>227</v>
      </c>
      <c r="AS144" s="13">
        <v>107</v>
      </c>
      <c r="AT144" s="22">
        <v>2</v>
      </c>
      <c r="AU144" s="22">
        <v>5</v>
      </c>
      <c r="AV144" s="22">
        <f>IF(AT144, ROUND(AU144/AT144*100, 2),0)</f>
        <v>250</v>
      </c>
      <c r="AW144" s="26" t="s">
        <v>236</v>
      </c>
      <c r="AX144" s="30" t="s">
        <v>227</v>
      </c>
      <c r="AY144" s="13">
        <v>107</v>
      </c>
      <c r="AZ144" s="22">
        <v>5</v>
      </c>
      <c r="BA144" s="22">
        <v>3</v>
      </c>
      <c r="BB144" s="22">
        <f>IF(AZ144, ROUND(BA144/AZ144*100, 2),0)</f>
        <v>60</v>
      </c>
      <c r="BC144" s="26" t="s">
        <v>236</v>
      </c>
      <c r="BD144" s="30" t="s">
        <v>227</v>
      </c>
      <c r="BE144" s="13">
        <v>107</v>
      </c>
      <c r="BF144" s="22">
        <v>9</v>
      </c>
      <c r="BG144" s="22">
        <v>6</v>
      </c>
      <c r="BH144" s="22">
        <f>IF(BF144, ROUND(BG144/BF144*100, 2),0)</f>
        <v>66.67</v>
      </c>
      <c r="BI144" s="26" t="s">
        <v>236</v>
      </c>
      <c r="BJ144" s="30" t="s">
        <v>227</v>
      </c>
      <c r="BK144" s="13">
        <v>107</v>
      </c>
      <c r="BL144" s="22">
        <v>2</v>
      </c>
      <c r="BM144" s="22">
        <v>4</v>
      </c>
      <c r="BN144" s="22">
        <f>IF(BL144, ROUND(BM144/BL144*100, 2),0)</f>
        <v>200</v>
      </c>
    </row>
    <row r="145" spans="1:66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67"/>
        <v>0</v>
      </c>
      <c r="E145" s="22">
        <f t="shared" ca="1" si="67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/>
      <c r="K145" s="22"/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  <c r="BC145" s="26" t="s">
        <v>237</v>
      </c>
      <c r="BD145" s="30" t="s">
        <v>229</v>
      </c>
      <c r="BE145" s="13">
        <v>108</v>
      </c>
      <c r="BF145" s="22">
        <v>0</v>
      </c>
      <c r="BG145" s="22">
        <v>0</v>
      </c>
      <c r="BH145" s="22">
        <f>IF(BF145, ROUND(BG145/BF145*100, 2),0)</f>
        <v>0</v>
      </c>
      <c r="BI145" s="26" t="s">
        <v>237</v>
      </c>
      <c r="BJ145" s="30" t="s">
        <v>229</v>
      </c>
      <c r="BK145" s="13">
        <v>108</v>
      </c>
      <c r="BL145" s="22">
        <v>0</v>
      </c>
      <c r="BM145" s="22">
        <v>0</v>
      </c>
      <c r="BN145" s="22">
        <f>IF(BL145, ROUND(BM145/BL145*100, 2),0)</f>
        <v>0</v>
      </c>
    </row>
    <row r="146" spans="1:66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67"/>
        <v>139</v>
      </c>
      <c r="E146" s="22">
        <f t="shared" ca="1" si="67"/>
        <v>271</v>
      </c>
      <c r="F146" s="22">
        <f ca="1">IF(D146, ROUND(E146/D146*100, 2),0)</f>
        <v>194.96</v>
      </c>
      <c r="G146" s="20" t="s">
        <v>238</v>
      </c>
      <c r="H146" s="21" t="s">
        <v>239</v>
      </c>
      <c r="I146" s="13">
        <v>109</v>
      </c>
      <c r="J146" s="22"/>
      <c r="K146" s="22"/>
      <c r="L146" s="22">
        <f>IF(J146, ROUND(K146/J146*100, 2),0)</f>
        <v>0</v>
      </c>
      <c r="M146" s="20" t="s">
        <v>238</v>
      </c>
      <c r="N146" s="21" t="s">
        <v>239</v>
      </c>
      <c r="O146" s="13">
        <v>109</v>
      </c>
      <c r="P146" s="22">
        <v>0</v>
      </c>
      <c r="Q146" s="22">
        <v>0</v>
      </c>
      <c r="R146" s="22">
        <f>IF(P146, ROUND(Q146/P146*100, 2),0)</f>
        <v>0</v>
      </c>
      <c r="S146" s="20" t="s">
        <v>238</v>
      </c>
      <c r="T146" s="21" t="s">
        <v>239</v>
      </c>
      <c r="U146" s="13">
        <v>109</v>
      </c>
      <c r="V146" s="22">
        <v>0</v>
      </c>
      <c r="W146" s="22">
        <v>1</v>
      </c>
      <c r="X146" s="22">
        <f>IF(V146, ROUND(W146/V146*100, 2),0)</f>
        <v>0</v>
      </c>
      <c r="Y146" s="20" t="s">
        <v>238</v>
      </c>
      <c r="Z146" s="21" t="s">
        <v>239</v>
      </c>
      <c r="AA146" s="13">
        <v>109</v>
      </c>
      <c r="AB146" s="22">
        <v>51</v>
      </c>
      <c r="AC146" s="22">
        <v>103</v>
      </c>
      <c r="AD146" s="22">
        <f>IF(AB146, ROUND(AC146/AB146*100, 2),0)</f>
        <v>201.96</v>
      </c>
      <c r="AE146" s="20" t="s">
        <v>238</v>
      </c>
      <c r="AF146" s="21" t="s">
        <v>239</v>
      </c>
      <c r="AG146" s="13">
        <v>109</v>
      </c>
      <c r="AH146" s="22">
        <v>17</v>
      </c>
      <c r="AI146" s="22">
        <v>7</v>
      </c>
      <c r="AJ146" s="22">
        <f>IF(AH146, ROUND(AI146/AH146*100, 2),0)</f>
        <v>41.18</v>
      </c>
      <c r="AK146" s="20" t="s">
        <v>238</v>
      </c>
      <c r="AL146" s="21" t="s">
        <v>239</v>
      </c>
      <c r="AM146" s="13">
        <v>109</v>
      </c>
      <c r="AN146" s="22">
        <v>61</v>
      </c>
      <c r="AO146" s="22">
        <v>108</v>
      </c>
      <c r="AP146" s="22">
        <f>IF(AN146, ROUND(AO146/AN146*100, 2),0)</f>
        <v>177.05</v>
      </c>
      <c r="AQ146" s="20" t="s">
        <v>238</v>
      </c>
      <c r="AR146" s="21" t="s">
        <v>239</v>
      </c>
      <c r="AS146" s="13">
        <v>109</v>
      </c>
      <c r="AT146" s="22">
        <v>4</v>
      </c>
      <c r="AU146" s="22">
        <v>31</v>
      </c>
      <c r="AV146" s="22">
        <f>IF(AT146, ROUND(AU146/AT146*100, 2),0)</f>
        <v>775</v>
      </c>
      <c r="AW146" s="20" t="s">
        <v>238</v>
      </c>
      <c r="AX146" s="21" t="s">
        <v>239</v>
      </c>
      <c r="AY146" s="13">
        <v>109</v>
      </c>
      <c r="AZ146" s="22">
        <v>2</v>
      </c>
      <c r="BA146" s="22">
        <v>1</v>
      </c>
      <c r="BB146" s="22">
        <f>IF(AZ146, ROUND(BA146/AZ146*100, 2),0)</f>
        <v>50</v>
      </c>
      <c r="BC146" s="20" t="s">
        <v>238</v>
      </c>
      <c r="BD146" s="21" t="s">
        <v>239</v>
      </c>
      <c r="BE146" s="13">
        <v>109</v>
      </c>
      <c r="BF146" s="22">
        <v>4</v>
      </c>
      <c r="BG146" s="22">
        <v>20</v>
      </c>
      <c r="BH146" s="22">
        <f>IF(BF146, ROUND(BG146/BF146*100, 2),0)</f>
        <v>500</v>
      </c>
      <c r="BI146" s="20" t="s">
        <v>238</v>
      </c>
      <c r="BJ146" s="21" t="s">
        <v>239</v>
      </c>
      <c r="BK146" s="13">
        <v>109</v>
      </c>
      <c r="BL146" s="22">
        <v>0</v>
      </c>
      <c r="BM146" s="22">
        <v>0</v>
      </c>
      <c r="BN146" s="22">
        <f>IF(BL146, ROUND(BM146/BL146*100, 2),0)</f>
        <v>0</v>
      </c>
    </row>
    <row r="147" spans="1:66" ht="19.350000000000001" customHeight="1" x14ac:dyDescent="0.25">
      <c r="A147" s="23"/>
      <c r="B147" s="32" t="s">
        <v>225</v>
      </c>
      <c r="C147" s="18" t="s">
        <v>12</v>
      </c>
      <c r="D147" s="18"/>
      <c r="E147" s="18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  <c r="BC147" s="23"/>
      <c r="BD147" s="32" t="s">
        <v>225</v>
      </c>
      <c r="BE147" s="18" t="s">
        <v>12</v>
      </c>
      <c r="BF147" s="25"/>
      <c r="BG147" s="25"/>
      <c r="BH147" s="19"/>
      <c r="BI147" s="23"/>
      <c r="BJ147" s="32" t="s">
        <v>225</v>
      </c>
      <c r="BK147" s="18" t="s">
        <v>12</v>
      </c>
      <c r="BL147" s="25"/>
      <c r="BM147" s="25"/>
      <c r="BN147" s="19"/>
    </row>
    <row r="148" spans="1:66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68">SUM(OFFSET(D148,0,6),OFFSET(D148,0,12),OFFSET(D148,0,18),OFFSET(D148,0,24),OFFSET(D148,0,30),OFFSET(D148,0,36),OFFSET(D148,0,42),OFFSET(D148,0,48),OFFSET(D148,0,54),OFFSET(D148,0,60))</f>
        <v>3</v>
      </c>
      <c r="E148" s="22">
        <f t="shared" ca="1" si="68"/>
        <v>20</v>
      </c>
      <c r="F148" s="22">
        <f ca="1">IF(D148, ROUND(E148/D148*100, 2),0)</f>
        <v>666.67</v>
      </c>
      <c r="G148" s="26" t="s">
        <v>240</v>
      </c>
      <c r="H148" s="30" t="s">
        <v>227</v>
      </c>
      <c r="I148" s="13">
        <v>110</v>
      </c>
      <c r="J148" s="22"/>
      <c r="K148" s="22"/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0</v>
      </c>
      <c r="Q148" s="22">
        <v>0</v>
      </c>
      <c r="R148" s="22">
        <f>IF(P148, ROUND(Q148/P148*100, 2),0)</f>
        <v>0</v>
      </c>
      <c r="S148" s="26" t="s">
        <v>240</v>
      </c>
      <c r="T148" s="30" t="s">
        <v>227</v>
      </c>
      <c r="U148" s="13">
        <v>110</v>
      </c>
      <c r="V148" s="22">
        <v>0</v>
      </c>
      <c r="W148" s="22">
        <v>0</v>
      </c>
      <c r="X148" s="22">
        <f>IF(V148, ROUND(W148/V148*100, 2),0)</f>
        <v>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12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3</v>
      </c>
      <c r="AI148" s="22">
        <v>2</v>
      </c>
      <c r="AJ148" s="22">
        <f>IF(AH148, ROUND(AI148/AH148*100, 2),0)</f>
        <v>66.67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0</v>
      </c>
      <c r="AU148" s="22">
        <v>0</v>
      </c>
      <c r="AV148" s="22">
        <f>IF(AT148, ROUND(AU148/AT148*100, 2),0)</f>
        <v>0</v>
      </c>
      <c r="AW148" s="26" t="s">
        <v>240</v>
      </c>
      <c r="AX148" s="30" t="s">
        <v>227</v>
      </c>
      <c r="AY148" s="13">
        <v>110</v>
      </c>
      <c r="AZ148" s="22">
        <v>0</v>
      </c>
      <c r="BA148" s="22">
        <v>0</v>
      </c>
      <c r="BB148" s="22">
        <f>IF(AZ148, ROUND(BA148/AZ148*100, 2),0)</f>
        <v>0</v>
      </c>
      <c r="BC148" s="26" t="s">
        <v>240</v>
      </c>
      <c r="BD148" s="30" t="s">
        <v>227</v>
      </c>
      <c r="BE148" s="13">
        <v>110</v>
      </c>
      <c r="BF148" s="22">
        <v>0</v>
      </c>
      <c r="BG148" s="22">
        <v>6</v>
      </c>
      <c r="BH148" s="22">
        <f>IF(BF148, ROUND(BG148/BF148*100, 2),0)</f>
        <v>0</v>
      </c>
      <c r="BI148" s="26" t="s">
        <v>240</v>
      </c>
      <c r="BJ148" s="30" t="s">
        <v>227</v>
      </c>
      <c r="BK148" s="13">
        <v>110</v>
      </c>
      <c r="BL148" s="22">
        <v>0</v>
      </c>
      <c r="BM148" s="22">
        <v>0</v>
      </c>
      <c r="BN148" s="22">
        <f>IF(BL148, ROUND(BM148/BL148*100, 2),0)</f>
        <v>0</v>
      </c>
    </row>
    <row r="149" spans="1:66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68"/>
        <v>0</v>
      </c>
      <c r="E149" s="22">
        <f t="shared" ca="1" si="68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/>
      <c r="K149" s="22"/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  <c r="BC149" s="26" t="s">
        <v>241</v>
      </c>
      <c r="BD149" s="30" t="s">
        <v>229</v>
      </c>
      <c r="BE149" s="13">
        <v>111</v>
      </c>
      <c r="BF149" s="22">
        <v>0</v>
      </c>
      <c r="BG149" s="22">
        <v>0</v>
      </c>
      <c r="BH149" s="22">
        <f>IF(BF149, ROUND(BG149/BF149*100, 2),0)</f>
        <v>0</v>
      </c>
      <c r="BI149" s="26" t="s">
        <v>241</v>
      </c>
      <c r="BJ149" s="30" t="s">
        <v>229</v>
      </c>
      <c r="BK149" s="13">
        <v>111</v>
      </c>
      <c r="BL149" s="22">
        <v>0</v>
      </c>
      <c r="BM149" s="22">
        <v>0</v>
      </c>
      <c r="BN149" s="22">
        <f>IF(BL149, ROUND(BM149/BL149*100, 2),0)</f>
        <v>0</v>
      </c>
    </row>
    <row r="150" spans="1:66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68"/>
        <v>23</v>
      </c>
      <c r="E150" s="22">
        <f t="shared" ca="1" si="68"/>
        <v>17</v>
      </c>
      <c r="F150" s="22">
        <f ca="1">IF(D150, ROUND(E150/D150*100, 2),0)</f>
        <v>73.91</v>
      </c>
      <c r="G150" s="20" t="s">
        <v>242</v>
      </c>
      <c r="H150" s="28" t="s">
        <v>243</v>
      </c>
      <c r="I150" s="13">
        <v>112</v>
      </c>
      <c r="J150" s="22"/>
      <c r="K150" s="22"/>
      <c r="L150" s="22">
        <f>IF(J150, ROUND(K150/J150*100, 2),0)</f>
        <v>0</v>
      </c>
      <c r="M150" s="20" t="s">
        <v>242</v>
      </c>
      <c r="N150" s="28" t="s">
        <v>243</v>
      </c>
      <c r="O150" s="13">
        <v>112</v>
      </c>
      <c r="P150" s="22">
        <v>2</v>
      </c>
      <c r="Q150" s="22">
        <v>0</v>
      </c>
      <c r="R150" s="22">
        <f>IF(P150, ROUND(Q150/P150*100, 2),0)</f>
        <v>0</v>
      </c>
      <c r="S150" s="20" t="s">
        <v>242</v>
      </c>
      <c r="T150" s="28" t="s">
        <v>243</v>
      </c>
      <c r="U150" s="13">
        <v>112</v>
      </c>
      <c r="V150" s="22">
        <v>0</v>
      </c>
      <c r="W150" s="22">
        <v>1</v>
      </c>
      <c r="X150" s="22">
        <f>IF(V150, ROUND(W150/V150*100, 2),0)</f>
        <v>0</v>
      </c>
      <c r="Y150" s="20" t="s">
        <v>242</v>
      </c>
      <c r="Z150" s="28" t="s">
        <v>243</v>
      </c>
      <c r="AA150" s="13">
        <v>112</v>
      </c>
      <c r="AB150" s="22">
        <v>6</v>
      </c>
      <c r="AC150" s="22">
        <v>4</v>
      </c>
      <c r="AD150" s="22">
        <f>IF(AB150, ROUND(AC150/AB150*100, 2),0)</f>
        <v>66.67</v>
      </c>
      <c r="AE150" s="20" t="s">
        <v>242</v>
      </c>
      <c r="AF150" s="28" t="s">
        <v>243</v>
      </c>
      <c r="AG150" s="13">
        <v>112</v>
      </c>
      <c r="AH150" s="22">
        <v>2</v>
      </c>
      <c r="AI150" s="22">
        <v>1</v>
      </c>
      <c r="AJ150" s="22">
        <f>IF(AH150, ROUND(AI150/AH150*100, 2),0)</f>
        <v>50</v>
      </c>
      <c r="AK150" s="20" t="s">
        <v>242</v>
      </c>
      <c r="AL150" s="28" t="s">
        <v>243</v>
      </c>
      <c r="AM150" s="13">
        <v>112</v>
      </c>
      <c r="AN150" s="22">
        <v>7</v>
      </c>
      <c r="AO150" s="22">
        <v>2</v>
      </c>
      <c r="AP150" s="22">
        <f>IF(AN150, ROUND(AO150/AN150*100, 2),0)</f>
        <v>28.57</v>
      </c>
      <c r="AQ150" s="20" t="s">
        <v>242</v>
      </c>
      <c r="AR150" s="28" t="s">
        <v>243</v>
      </c>
      <c r="AS150" s="13">
        <v>112</v>
      </c>
      <c r="AT150" s="22">
        <v>0</v>
      </c>
      <c r="AU150" s="22">
        <v>3</v>
      </c>
      <c r="AV150" s="22">
        <f>IF(AT150, ROUND(AU150/AT150*100, 2),0)</f>
        <v>0</v>
      </c>
      <c r="AW150" s="20" t="s">
        <v>242</v>
      </c>
      <c r="AX150" s="28" t="s">
        <v>243</v>
      </c>
      <c r="AY150" s="13">
        <v>112</v>
      </c>
      <c r="AZ150" s="22">
        <v>2</v>
      </c>
      <c r="BA150" s="22">
        <v>3</v>
      </c>
      <c r="BB150" s="22">
        <f>IF(AZ150, ROUND(BA150/AZ150*100, 2),0)</f>
        <v>150</v>
      </c>
      <c r="BC150" s="20" t="s">
        <v>242</v>
      </c>
      <c r="BD150" s="28" t="s">
        <v>243</v>
      </c>
      <c r="BE150" s="13">
        <v>112</v>
      </c>
      <c r="BF150" s="22">
        <v>4</v>
      </c>
      <c r="BG150" s="22">
        <v>3</v>
      </c>
      <c r="BH150" s="22">
        <f>IF(BF150, ROUND(BG150/BF150*100, 2),0)</f>
        <v>75</v>
      </c>
      <c r="BI150" s="20" t="s">
        <v>242</v>
      </c>
      <c r="BJ150" s="28" t="s">
        <v>243</v>
      </c>
      <c r="BK150" s="13">
        <v>112</v>
      </c>
      <c r="BL150" s="22">
        <v>0</v>
      </c>
      <c r="BM150" s="22">
        <v>0</v>
      </c>
      <c r="BN150" s="22">
        <f>IF(BL150, ROUND(BM150/BL150*100, 2),0)</f>
        <v>0</v>
      </c>
    </row>
    <row r="151" spans="1:66" ht="19.350000000000001" customHeight="1" x14ac:dyDescent="0.25">
      <c r="A151" s="23"/>
      <c r="B151" s="24" t="s">
        <v>244</v>
      </c>
      <c r="C151" s="18" t="s">
        <v>12</v>
      </c>
      <c r="D151" s="18"/>
      <c r="E151" s="18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  <c r="BC151" s="23"/>
      <c r="BD151" s="24" t="s">
        <v>244</v>
      </c>
      <c r="BE151" s="18" t="s">
        <v>12</v>
      </c>
      <c r="BF151" s="25"/>
      <c r="BG151" s="25"/>
      <c r="BH151" s="19"/>
      <c r="BI151" s="23"/>
      <c r="BJ151" s="24" t="s">
        <v>244</v>
      </c>
      <c r="BK151" s="18" t="s">
        <v>12</v>
      </c>
      <c r="BL151" s="25"/>
      <c r="BM151" s="25"/>
      <c r="BN151" s="19"/>
    </row>
    <row r="152" spans="1:66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69">SUM(OFFSET(D152,0,6),OFFSET(D152,0,12),OFFSET(D152,0,18),OFFSET(D152,0,24),OFFSET(D152,0,30),OFFSET(D152,0,36),OFFSET(D152,0,42),OFFSET(D152,0,48),OFFSET(D152,0,54),OFFSET(D152,0,60))</f>
        <v>1</v>
      </c>
      <c r="E152" s="22">
        <f t="shared" ca="1" si="69"/>
        <v>0</v>
      </c>
      <c r="F152" s="22">
        <f t="shared" ref="F152:F157" ca="1" si="70">IF(D152, ROUND(E152/D152*100, 2),0)</f>
        <v>0</v>
      </c>
      <c r="G152" s="26" t="s">
        <v>245</v>
      </c>
      <c r="H152" s="30" t="s">
        <v>246</v>
      </c>
      <c r="I152" s="13">
        <v>113</v>
      </c>
      <c r="J152" s="22"/>
      <c r="K152" s="22"/>
      <c r="L152" s="22">
        <f t="shared" ref="L152:L157" si="71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1</v>
      </c>
      <c r="Q152" s="22">
        <v>0</v>
      </c>
      <c r="R152" s="22">
        <f t="shared" ref="R152:R157" si="72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73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74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75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76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77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78">IF(AZ152, ROUND(BA152/AZ152*100, 2),0)</f>
        <v>0</v>
      </c>
      <c r="BC152" s="26" t="s">
        <v>245</v>
      </c>
      <c r="BD152" s="30" t="s">
        <v>246</v>
      </c>
      <c r="BE152" s="13">
        <v>113</v>
      </c>
      <c r="BF152" s="22">
        <v>0</v>
      </c>
      <c r="BG152" s="22">
        <v>0</v>
      </c>
      <c r="BH152" s="22">
        <f t="shared" ref="BH152:BH157" si="79">IF(BF152, ROUND(BG152/BF152*100, 2),0)</f>
        <v>0</v>
      </c>
      <c r="BI152" s="26" t="s">
        <v>245</v>
      </c>
      <c r="BJ152" s="30" t="s">
        <v>246</v>
      </c>
      <c r="BK152" s="13">
        <v>113</v>
      </c>
      <c r="BL152" s="22">
        <v>0</v>
      </c>
      <c r="BM152" s="22">
        <v>0</v>
      </c>
      <c r="BN152" s="22">
        <f t="shared" ref="BN152:BN157" si="80">IF(BL152, ROUND(BM152/BL152*100, 2),0)</f>
        <v>0</v>
      </c>
    </row>
    <row r="153" spans="1:66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69"/>
        <v>7</v>
      </c>
      <c r="E153" s="22">
        <f t="shared" ca="1" si="69"/>
        <v>5</v>
      </c>
      <c r="F153" s="22">
        <f t="shared" ca="1" si="70"/>
        <v>71.430000000000007</v>
      </c>
      <c r="G153" s="26" t="s">
        <v>247</v>
      </c>
      <c r="H153" s="30" t="s">
        <v>248</v>
      </c>
      <c r="I153" s="13">
        <v>114</v>
      </c>
      <c r="J153" s="22"/>
      <c r="K153" s="22"/>
      <c r="L153" s="22">
        <f t="shared" si="71"/>
        <v>0</v>
      </c>
      <c r="M153" s="26" t="s">
        <v>247</v>
      </c>
      <c r="N153" s="30" t="s">
        <v>248</v>
      </c>
      <c r="O153" s="13">
        <v>114</v>
      </c>
      <c r="P153" s="22">
        <v>0</v>
      </c>
      <c r="Q153" s="22">
        <v>0</v>
      </c>
      <c r="R153" s="22">
        <f t="shared" si="72"/>
        <v>0</v>
      </c>
      <c r="S153" s="26" t="s">
        <v>247</v>
      </c>
      <c r="T153" s="30" t="s">
        <v>248</v>
      </c>
      <c r="U153" s="13">
        <v>114</v>
      </c>
      <c r="V153" s="22">
        <v>0</v>
      </c>
      <c r="W153" s="22">
        <v>0</v>
      </c>
      <c r="X153" s="22">
        <f t="shared" si="73"/>
        <v>0</v>
      </c>
      <c r="Y153" s="26" t="s">
        <v>247</v>
      </c>
      <c r="Z153" s="30" t="s">
        <v>248</v>
      </c>
      <c r="AA153" s="13">
        <v>114</v>
      </c>
      <c r="AB153" s="22">
        <v>4</v>
      </c>
      <c r="AC153" s="22">
        <v>2</v>
      </c>
      <c r="AD153" s="22">
        <f t="shared" si="74"/>
        <v>50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0</v>
      </c>
      <c r="AJ153" s="22">
        <f t="shared" si="75"/>
        <v>0</v>
      </c>
      <c r="AK153" s="26" t="s">
        <v>247</v>
      </c>
      <c r="AL153" s="30" t="s">
        <v>248</v>
      </c>
      <c r="AM153" s="13">
        <v>114</v>
      </c>
      <c r="AN153" s="22">
        <v>2</v>
      </c>
      <c r="AO153" s="22">
        <v>1</v>
      </c>
      <c r="AP153" s="22">
        <f t="shared" si="76"/>
        <v>50</v>
      </c>
      <c r="AQ153" s="26" t="s">
        <v>247</v>
      </c>
      <c r="AR153" s="30" t="s">
        <v>248</v>
      </c>
      <c r="AS153" s="13">
        <v>114</v>
      </c>
      <c r="AT153" s="22">
        <v>0</v>
      </c>
      <c r="AU153" s="22">
        <v>0</v>
      </c>
      <c r="AV153" s="22">
        <f t="shared" si="77"/>
        <v>0</v>
      </c>
      <c r="AW153" s="26" t="s">
        <v>247</v>
      </c>
      <c r="AX153" s="30" t="s">
        <v>248</v>
      </c>
      <c r="AY153" s="13">
        <v>114</v>
      </c>
      <c r="AZ153" s="22">
        <v>0</v>
      </c>
      <c r="BA153" s="22">
        <v>1</v>
      </c>
      <c r="BB153" s="22">
        <f t="shared" si="78"/>
        <v>0</v>
      </c>
      <c r="BC153" s="26" t="s">
        <v>247</v>
      </c>
      <c r="BD153" s="30" t="s">
        <v>248</v>
      </c>
      <c r="BE153" s="13">
        <v>114</v>
      </c>
      <c r="BF153" s="22">
        <v>1</v>
      </c>
      <c r="BG153" s="22">
        <v>1</v>
      </c>
      <c r="BH153" s="22">
        <f t="shared" si="79"/>
        <v>100</v>
      </c>
      <c r="BI153" s="26" t="s">
        <v>247</v>
      </c>
      <c r="BJ153" s="30" t="s">
        <v>248</v>
      </c>
      <c r="BK153" s="13">
        <v>114</v>
      </c>
      <c r="BL153" s="22">
        <v>0</v>
      </c>
      <c r="BM153" s="22">
        <v>0</v>
      </c>
      <c r="BN153" s="22">
        <f t="shared" si="80"/>
        <v>0</v>
      </c>
    </row>
    <row r="154" spans="1:66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69"/>
        <v>12</v>
      </c>
      <c r="E154" s="22">
        <f t="shared" ca="1" si="69"/>
        <v>8</v>
      </c>
      <c r="F154" s="22">
        <f t="shared" ca="1" si="70"/>
        <v>66.67</v>
      </c>
      <c r="G154" s="26" t="s">
        <v>249</v>
      </c>
      <c r="H154" s="30" t="s">
        <v>250</v>
      </c>
      <c r="I154" s="13">
        <v>115</v>
      </c>
      <c r="J154" s="22"/>
      <c r="K154" s="22"/>
      <c r="L154" s="22">
        <f t="shared" si="71"/>
        <v>0</v>
      </c>
      <c r="M154" s="26" t="s">
        <v>249</v>
      </c>
      <c r="N154" s="30" t="s">
        <v>250</v>
      </c>
      <c r="O154" s="13">
        <v>115</v>
      </c>
      <c r="P154" s="22">
        <v>1</v>
      </c>
      <c r="Q154" s="22">
        <v>0</v>
      </c>
      <c r="R154" s="22">
        <f t="shared" si="72"/>
        <v>0</v>
      </c>
      <c r="S154" s="26" t="s">
        <v>249</v>
      </c>
      <c r="T154" s="30" t="s">
        <v>250</v>
      </c>
      <c r="U154" s="13">
        <v>115</v>
      </c>
      <c r="V154" s="22">
        <v>0</v>
      </c>
      <c r="W154" s="22">
        <v>0</v>
      </c>
      <c r="X154" s="22">
        <f t="shared" si="73"/>
        <v>0</v>
      </c>
      <c r="Y154" s="26" t="s">
        <v>249</v>
      </c>
      <c r="Z154" s="30" t="s">
        <v>250</v>
      </c>
      <c r="AA154" s="13">
        <v>115</v>
      </c>
      <c r="AB154" s="22">
        <v>2</v>
      </c>
      <c r="AC154" s="22">
        <v>2</v>
      </c>
      <c r="AD154" s="22">
        <f t="shared" si="74"/>
        <v>100</v>
      </c>
      <c r="AE154" s="26" t="s">
        <v>249</v>
      </c>
      <c r="AF154" s="30" t="s">
        <v>250</v>
      </c>
      <c r="AG154" s="13">
        <v>115</v>
      </c>
      <c r="AH154" s="22">
        <v>2</v>
      </c>
      <c r="AI154" s="22">
        <v>1</v>
      </c>
      <c r="AJ154" s="22">
        <f t="shared" si="75"/>
        <v>50</v>
      </c>
      <c r="AK154" s="26" t="s">
        <v>249</v>
      </c>
      <c r="AL154" s="30" t="s">
        <v>250</v>
      </c>
      <c r="AM154" s="13">
        <v>115</v>
      </c>
      <c r="AN154" s="22">
        <v>3</v>
      </c>
      <c r="AO154" s="22">
        <v>1</v>
      </c>
      <c r="AP154" s="22">
        <f t="shared" si="76"/>
        <v>33.33</v>
      </c>
      <c r="AQ154" s="26" t="s">
        <v>249</v>
      </c>
      <c r="AR154" s="30" t="s">
        <v>250</v>
      </c>
      <c r="AS154" s="13">
        <v>115</v>
      </c>
      <c r="AT154" s="22">
        <v>0</v>
      </c>
      <c r="AU154" s="22">
        <v>1</v>
      </c>
      <c r="AV154" s="22">
        <f t="shared" si="77"/>
        <v>0</v>
      </c>
      <c r="AW154" s="26" t="s">
        <v>249</v>
      </c>
      <c r="AX154" s="30" t="s">
        <v>250</v>
      </c>
      <c r="AY154" s="13">
        <v>115</v>
      </c>
      <c r="AZ154" s="22">
        <v>2</v>
      </c>
      <c r="BA154" s="22">
        <v>2</v>
      </c>
      <c r="BB154" s="22">
        <f t="shared" si="78"/>
        <v>100</v>
      </c>
      <c r="BC154" s="26" t="s">
        <v>249</v>
      </c>
      <c r="BD154" s="30" t="s">
        <v>250</v>
      </c>
      <c r="BE154" s="13">
        <v>115</v>
      </c>
      <c r="BF154" s="22">
        <v>2</v>
      </c>
      <c r="BG154" s="22">
        <v>1</v>
      </c>
      <c r="BH154" s="22">
        <f t="shared" si="79"/>
        <v>50</v>
      </c>
      <c r="BI154" s="26" t="s">
        <v>249</v>
      </c>
      <c r="BJ154" s="30" t="s">
        <v>250</v>
      </c>
      <c r="BK154" s="13">
        <v>115</v>
      </c>
      <c r="BL154" s="22">
        <v>0</v>
      </c>
      <c r="BM154" s="22">
        <v>0</v>
      </c>
      <c r="BN154" s="22">
        <f t="shared" si="80"/>
        <v>0</v>
      </c>
    </row>
    <row r="155" spans="1:66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69"/>
        <v>3</v>
      </c>
      <c r="E155" s="22">
        <f t="shared" ca="1" si="69"/>
        <v>4</v>
      </c>
      <c r="F155" s="22">
        <f t="shared" ca="1" si="70"/>
        <v>133.33000000000001</v>
      </c>
      <c r="G155" s="26" t="s">
        <v>251</v>
      </c>
      <c r="H155" s="30" t="s">
        <v>252</v>
      </c>
      <c r="I155" s="13">
        <v>116</v>
      </c>
      <c r="J155" s="22"/>
      <c r="K155" s="22"/>
      <c r="L155" s="22">
        <f t="shared" si="71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0</v>
      </c>
      <c r="R155" s="22">
        <f t="shared" si="72"/>
        <v>0</v>
      </c>
      <c r="S155" s="26" t="s">
        <v>251</v>
      </c>
      <c r="T155" s="30" t="s">
        <v>252</v>
      </c>
      <c r="U155" s="13">
        <v>116</v>
      </c>
      <c r="V155" s="22">
        <v>0</v>
      </c>
      <c r="W155" s="22">
        <v>1</v>
      </c>
      <c r="X155" s="22">
        <f t="shared" si="73"/>
        <v>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0</v>
      </c>
      <c r="AD155" s="22">
        <f t="shared" si="74"/>
        <v>0</v>
      </c>
      <c r="AE155" s="26" t="s">
        <v>251</v>
      </c>
      <c r="AF155" s="30" t="s">
        <v>252</v>
      </c>
      <c r="AG155" s="13">
        <v>116</v>
      </c>
      <c r="AH155" s="22">
        <v>0</v>
      </c>
      <c r="AI155" s="22">
        <v>0</v>
      </c>
      <c r="AJ155" s="22">
        <f t="shared" si="75"/>
        <v>0</v>
      </c>
      <c r="AK155" s="26" t="s">
        <v>251</v>
      </c>
      <c r="AL155" s="30" t="s">
        <v>252</v>
      </c>
      <c r="AM155" s="13">
        <v>116</v>
      </c>
      <c r="AN155" s="22">
        <v>2</v>
      </c>
      <c r="AO155" s="22">
        <v>0</v>
      </c>
      <c r="AP155" s="22">
        <f t="shared" si="76"/>
        <v>0</v>
      </c>
      <c r="AQ155" s="26" t="s">
        <v>251</v>
      </c>
      <c r="AR155" s="30" t="s">
        <v>252</v>
      </c>
      <c r="AS155" s="13">
        <v>116</v>
      </c>
      <c r="AT155" s="22">
        <v>0</v>
      </c>
      <c r="AU155" s="22">
        <v>2</v>
      </c>
      <c r="AV155" s="22">
        <f t="shared" si="77"/>
        <v>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78"/>
        <v>0</v>
      </c>
      <c r="BC155" s="26" t="s">
        <v>251</v>
      </c>
      <c r="BD155" s="30" t="s">
        <v>252</v>
      </c>
      <c r="BE155" s="13">
        <v>116</v>
      </c>
      <c r="BF155" s="22">
        <v>1</v>
      </c>
      <c r="BG155" s="22">
        <v>1</v>
      </c>
      <c r="BH155" s="22">
        <f t="shared" si="79"/>
        <v>100</v>
      </c>
      <c r="BI155" s="26" t="s">
        <v>251</v>
      </c>
      <c r="BJ155" s="30" t="s">
        <v>252</v>
      </c>
      <c r="BK155" s="13">
        <v>116</v>
      </c>
      <c r="BL155" s="22">
        <v>0</v>
      </c>
      <c r="BM155" s="22">
        <v>0</v>
      </c>
      <c r="BN155" s="22">
        <f t="shared" si="80"/>
        <v>0</v>
      </c>
    </row>
    <row r="156" spans="1:66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69"/>
        <v>321</v>
      </c>
      <c r="E156" s="22">
        <f t="shared" ca="1" si="69"/>
        <v>246</v>
      </c>
      <c r="F156" s="22">
        <f t="shared" ca="1" si="70"/>
        <v>76.64</v>
      </c>
      <c r="G156" s="20" t="s">
        <v>253</v>
      </c>
      <c r="H156" s="28" t="s">
        <v>254</v>
      </c>
      <c r="I156" s="13">
        <v>117</v>
      </c>
      <c r="J156" s="22"/>
      <c r="K156" s="22"/>
      <c r="L156" s="22">
        <f t="shared" si="71"/>
        <v>0</v>
      </c>
      <c r="M156" s="20" t="s">
        <v>253</v>
      </c>
      <c r="N156" s="28" t="s">
        <v>254</v>
      </c>
      <c r="O156" s="13">
        <v>117</v>
      </c>
      <c r="P156" s="22">
        <v>1</v>
      </c>
      <c r="Q156" s="22">
        <v>3</v>
      </c>
      <c r="R156" s="22">
        <f t="shared" si="72"/>
        <v>300</v>
      </c>
      <c r="S156" s="20" t="s">
        <v>253</v>
      </c>
      <c r="T156" s="28" t="s">
        <v>254</v>
      </c>
      <c r="U156" s="13">
        <v>117</v>
      </c>
      <c r="V156" s="22">
        <v>10</v>
      </c>
      <c r="W156" s="22">
        <v>12</v>
      </c>
      <c r="X156" s="22">
        <f t="shared" si="73"/>
        <v>120</v>
      </c>
      <c r="Y156" s="20" t="s">
        <v>253</v>
      </c>
      <c r="Z156" s="28" t="s">
        <v>254</v>
      </c>
      <c r="AA156" s="13">
        <v>117</v>
      </c>
      <c r="AB156" s="22">
        <v>87</v>
      </c>
      <c r="AC156" s="22">
        <v>29</v>
      </c>
      <c r="AD156" s="22">
        <f t="shared" si="74"/>
        <v>33.33</v>
      </c>
      <c r="AE156" s="20" t="s">
        <v>253</v>
      </c>
      <c r="AF156" s="28" t="s">
        <v>254</v>
      </c>
      <c r="AG156" s="13">
        <v>117</v>
      </c>
      <c r="AH156" s="22">
        <v>58</v>
      </c>
      <c r="AI156" s="22">
        <v>70</v>
      </c>
      <c r="AJ156" s="22">
        <f t="shared" si="75"/>
        <v>120.69</v>
      </c>
      <c r="AK156" s="20" t="s">
        <v>253</v>
      </c>
      <c r="AL156" s="28" t="s">
        <v>254</v>
      </c>
      <c r="AM156" s="13">
        <v>117</v>
      </c>
      <c r="AN156" s="22">
        <v>63</v>
      </c>
      <c r="AO156" s="22">
        <v>64</v>
      </c>
      <c r="AP156" s="22">
        <f t="shared" si="76"/>
        <v>101.59</v>
      </c>
      <c r="AQ156" s="20" t="s">
        <v>253</v>
      </c>
      <c r="AR156" s="28" t="s">
        <v>254</v>
      </c>
      <c r="AS156" s="13">
        <v>117</v>
      </c>
      <c r="AT156" s="22">
        <v>27</v>
      </c>
      <c r="AU156" s="22">
        <v>28</v>
      </c>
      <c r="AV156" s="22">
        <f t="shared" si="77"/>
        <v>103.7</v>
      </c>
      <c r="AW156" s="20" t="s">
        <v>253</v>
      </c>
      <c r="AX156" s="28" t="s">
        <v>254</v>
      </c>
      <c r="AY156" s="13">
        <v>117</v>
      </c>
      <c r="AZ156" s="22">
        <v>31</v>
      </c>
      <c r="BA156" s="22">
        <v>14</v>
      </c>
      <c r="BB156" s="22">
        <f t="shared" si="78"/>
        <v>45.16</v>
      </c>
      <c r="BC156" s="20" t="s">
        <v>253</v>
      </c>
      <c r="BD156" s="28" t="s">
        <v>254</v>
      </c>
      <c r="BE156" s="13">
        <v>117</v>
      </c>
      <c r="BF156" s="22">
        <v>31</v>
      </c>
      <c r="BG156" s="22">
        <v>19</v>
      </c>
      <c r="BH156" s="22">
        <f t="shared" si="79"/>
        <v>61.29</v>
      </c>
      <c r="BI156" s="20" t="s">
        <v>253</v>
      </c>
      <c r="BJ156" s="28" t="s">
        <v>254</v>
      </c>
      <c r="BK156" s="13">
        <v>117</v>
      </c>
      <c r="BL156" s="22">
        <v>13</v>
      </c>
      <c r="BM156" s="22">
        <v>7</v>
      </c>
      <c r="BN156" s="22">
        <f t="shared" si="80"/>
        <v>53.85</v>
      </c>
    </row>
    <row r="157" spans="1:66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69"/>
        <v>251</v>
      </c>
      <c r="E157" s="22">
        <f t="shared" ca="1" si="69"/>
        <v>181</v>
      </c>
      <c r="F157" s="22">
        <f t="shared" ca="1" si="70"/>
        <v>72.11</v>
      </c>
      <c r="G157" s="26" t="s">
        <v>255</v>
      </c>
      <c r="H157" s="27" t="s">
        <v>256</v>
      </c>
      <c r="I157" s="13">
        <v>118</v>
      </c>
      <c r="J157" s="22"/>
      <c r="K157" s="22"/>
      <c r="L157" s="22">
        <f t="shared" si="71"/>
        <v>0</v>
      </c>
      <c r="M157" s="26" t="s">
        <v>255</v>
      </c>
      <c r="N157" s="27" t="s">
        <v>256</v>
      </c>
      <c r="O157" s="13">
        <v>118</v>
      </c>
      <c r="P157" s="22">
        <v>1</v>
      </c>
      <c r="Q157" s="22">
        <v>3</v>
      </c>
      <c r="R157" s="22">
        <f t="shared" si="72"/>
        <v>300</v>
      </c>
      <c r="S157" s="26" t="s">
        <v>255</v>
      </c>
      <c r="T157" s="27" t="s">
        <v>256</v>
      </c>
      <c r="U157" s="13">
        <v>118</v>
      </c>
      <c r="V157" s="22">
        <v>9</v>
      </c>
      <c r="W157" s="22">
        <v>10</v>
      </c>
      <c r="X157" s="22">
        <f t="shared" si="73"/>
        <v>111.11</v>
      </c>
      <c r="Y157" s="26" t="s">
        <v>255</v>
      </c>
      <c r="Z157" s="27" t="s">
        <v>256</v>
      </c>
      <c r="AA157" s="13">
        <v>118</v>
      </c>
      <c r="AB157" s="22">
        <v>60</v>
      </c>
      <c r="AC157" s="22">
        <v>16</v>
      </c>
      <c r="AD157" s="22">
        <f t="shared" si="74"/>
        <v>26.67</v>
      </c>
      <c r="AE157" s="26" t="s">
        <v>255</v>
      </c>
      <c r="AF157" s="27" t="s">
        <v>256</v>
      </c>
      <c r="AG157" s="13">
        <v>118</v>
      </c>
      <c r="AH157" s="22">
        <v>41</v>
      </c>
      <c r="AI157" s="22">
        <v>59</v>
      </c>
      <c r="AJ157" s="22">
        <f t="shared" si="75"/>
        <v>143.9</v>
      </c>
      <c r="AK157" s="26" t="s">
        <v>255</v>
      </c>
      <c r="AL157" s="27" t="s">
        <v>256</v>
      </c>
      <c r="AM157" s="13">
        <v>118</v>
      </c>
      <c r="AN157" s="22">
        <v>50</v>
      </c>
      <c r="AO157" s="22">
        <v>35</v>
      </c>
      <c r="AP157" s="22">
        <f t="shared" si="76"/>
        <v>70</v>
      </c>
      <c r="AQ157" s="26" t="s">
        <v>255</v>
      </c>
      <c r="AR157" s="27" t="s">
        <v>256</v>
      </c>
      <c r="AS157" s="13">
        <v>118</v>
      </c>
      <c r="AT157" s="22">
        <v>25</v>
      </c>
      <c r="AU157" s="22">
        <v>26</v>
      </c>
      <c r="AV157" s="22">
        <f t="shared" si="77"/>
        <v>104</v>
      </c>
      <c r="AW157" s="26" t="s">
        <v>255</v>
      </c>
      <c r="AX157" s="27" t="s">
        <v>256</v>
      </c>
      <c r="AY157" s="13">
        <v>118</v>
      </c>
      <c r="AZ157" s="22">
        <v>30</v>
      </c>
      <c r="BA157" s="22">
        <v>13</v>
      </c>
      <c r="BB157" s="22">
        <f t="shared" si="78"/>
        <v>43.33</v>
      </c>
      <c r="BC157" s="26" t="s">
        <v>255</v>
      </c>
      <c r="BD157" s="27" t="s">
        <v>256</v>
      </c>
      <c r="BE157" s="13">
        <v>118</v>
      </c>
      <c r="BF157" s="22">
        <v>22</v>
      </c>
      <c r="BG157" s="22">
        <v>12</v>
      </c>
      <c r="BH157" s="22">
        <f t="shared" si="79"/>
        <v>54.55</v>
      </c>
      <c r="BI157" s="26" t="s">
        <v>255</v>
      </c>
      <c r="BJ157" s="27" t="s">
        <v>256</v>
      </c>
      <c r="BK157" s="13">
        <v>118</v>
      </c>
      <c r="BL157" s="22">
        <v>13</v>
      </c>
      <c r="BM157" s="22">
        <v>7</v>
      </c>
      <c r="BN157" s="22">
        <f t="shared" si="80"/>
        <v>53.85</v>
      </c>
    </row>
    <row r="158" spans="1:66" ht="15.4" customHeight="1" x14ac:dyDescent="0.25">
      <c r="A158" s="16" t="s">
        <v>257</v>
      </c>
      <c r="B158" s="17" t="s">
        <v>258</v>
      </c>
      <c r="C158" s="18" t="s">
        <v>12</v>
      </c>
      <c r="D158" s="18"/>
      <c r="E158" s="18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  <c r="BC158" s="16" t="s">
        <v>257</v>
      </c>
      <c r="BD158" s="17" t="s">
        <v>258</v>
      </c>
      <c r="BE158" s="18" t="s">
        <v>12</v>
      </c>
      <c r="BF158" s="25"/>
      <c r="BG158" s="25"/>
      <c r="BH158" s="19"/>
      <c r="BI158" s="16" t="s">
        <v>257</v>
      </c>
      <c r="BJ158" s="17" t="s">
        <v>258</v>
      </c>
      <c r="BK158" s="18" t="s">
        <v>12</v>
      </c>
      <c r="BL158" s="25"/>
      <c r="BM158" s="25"/>
      <c r="BN158" s="19"/>
    </row>
    <row r="159" spans="1:66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SUM(OFFSET(D159,0,6),OFFSET(D159,0,12),OFFSET(D159,0,18),OFFSET(D159,0,24),OFFSET(D159,0,30),OFFSET(D159,0,36),OFFSET(D159,0,42),OFFSET(D159,0,48),OFFSET(D159,0,54),OFFSET(D159,0,60))</f>
        <v>269</v>
      </c>
      <c r="E159" s="22">
        <f ca="1">SUM(OFFSET(E159,0,6),OFFSET(E159,0,12),OFFSET(E159,0,18),OFFSET(E159,0,24),OFFSET(E159,0,30),OFFSET(E159,0,36),OFFSET(E159,0,42),OFFSET(E159,0,48),OFFSET(E159,0,54),OFFSET(E159,0,60))</f>
        <v>168</v>
      </c>
      <c r="F159" s="22">
        <f ca="1">IF(D159, ROUND(E159/D159*100, 2),0)</f>
        <v>62.45</v>
      </c>
      <c r="G159" s="20" t="s">
        <v>259</v>
      </c>
      <c r="H159" s="28" t="s">
        <v>260</v>
      </c>
      <c r="I159" s="13">
        <v>119</v>
      </c>
      <c r="J159" s="22"/>
      <c r="K159" s="22"/>
      <c r="L159" s="22">
        <f>IF(J159, ROUND(K159/J159*100, 2),0)</f>
        <v>0</v>
      </c>
      <c r="M159" s="20" t="s">
        <v>259</v>
      </c>
      <c r="N159" s="28" t="s">
        <v>260</v>
      </c>
      <c r="O159" s="13">
        <v>119</v>
      </c>
      <c r="P159" s="22">
        <v>11</v>
      </c>
      <c r="Q159" s="22">
        <v>31</v>
      </c>
      <c r="R159" s="22">
        <f>IF(P159, ROUND(Q159/P159*100, 2),0)</f>
        <v>281.82</v>
      </c>
      <c r="S159" s="20" t="s">
        <v>259</v>
      </c>
      <c r="T159" s="28" t="s">
        <v>260</v>
      </c>
      <c r="U159" s="13">
        <v>119</v>
      </c>
      <c r="V159" s="22">
        <v>2</v>
      </c>
      <c r="W159" s="22">
        <v>5</v>
      </c>
      <c r="X159" s="22">
        <f>IF(V159, ROUND(W159/V159*100, 2),0)</f>
        <v>250</v>
      </c>
      <c r="Y159" s="20" t="s">
        <v>259</v>
      </c>
      <c r="Z159" s="28" t="s">
        <v>260</v>
      </c>
      <c r="AA159" s="13">
        <v>119</v>
      </c>
      <c r="AB159" s="22">
        <v>0</v>
      </c>
      <c r="AC159" s="22">
        <v>0</v>
      </c>
      <c r="AD159" s="22">
        <f>IF(AB159, ROUND(AC159/AB159*100, 2),0)</f>
        <v>0</v>
      </c>
      <c r="AE159" s="20" t="s">
        <v>259</v>
      </c>
      <c r="AF159" s="28" t="s">
        <v>260</v>
      </c>
      <c r="AG159" s="13">
        <v>119</v>
      </c>
      <c r="AH159" s="22">
        <v>89</v>
      </c>
      <c r="AI159" s="22">
        <v>26</v>
      </c>
      <c r="AJ159" s="22">
        <f>IF(AH159, ROUND(AI159/AH159*100, 2),0)</f>
        <v>29.21</v>
      </c>
      <c r="AK159" s="20" t="s">
        <v>259</v>
      </c>
      <c r="AL159" s="28" t="s">
        <v>260</v>
      </c>
      <c r="AM159" s="13">
        <v>119</v>
      </c>
      <c r="AN159" s="22">
        <v>30</v>
      </c>
      <c r="AO159" s="22">
        <v>19</v>
      </c>
      <c r="AP159" s="22">
        <f>IF(AN159, ROUND(AO159/AN159*100, 2),0)</f>
        <v>63.33</v>
      </c>
      <c r="AQ159" s="20" t="s">
        <v>259</v>
      </c>
      <c r="AR159" s="28" t="s">
        <v>260</v>
      </c>
      <c r="AS159" s="13">
        <v>119</v>
      </c>
      <c r="AT159" s="22">
        <v>49</v>
      </c>
      <c r="AU159" s="22">
        <v>9</v>
      </c>
      <c r="AV159" s="22">
        <f>IF(AT159, ROUND(AU159/AT159*100, 2),0)</f>
        <v>18.37</v>
      </c>
      <c r="AW159" s="20" t="s">
        <v>259</v>
      </c>
      <c r="AX159" s="28" t="s">
        <v>260</v>
      </c>
      <c r="AY159" s="13">
        <v>119</v>
      </c>
      <c r="AZ159" s="22">
        <v>60</v>
      </c>
      <c r="BA159" s="22">
        <v>29</v>
      </c>
      <c r="BB159" s="22">
        <f>IF(AZ159, ROUND(BA159/AZ159*100, 2),0)</f>
        <v>48.33</v>
      </c>
      <c r="BC159" s="20" t="s">
        <v>259</v>
      </c>
      <c r="BD159" s="28" t="s">
        <v>260</v>
      </c>
      <c r="BE159" s="13">
        <v>119</v>
      </c>
      <c r="BF159" s="22">
        <v>6</v>
      </c>
      <c r="BG159" s="22">
        <v>29</v>
      </c>
      <c r="BH159" s="22">
        <f>IF(BF159, ROUND(BG159/BF159*100, 2),0)</f>
        <v>483.33</v>
      </c>
      <c r="BI159" s="20" t="s">
        <v>259</v>
      </c>
      <c r="BJ159" s="28" t="s">
        <v>260</v>
      </c>
      <c r="BK159" s="13">
        <v>119</v>
      </c>
      <c r="BL159" s="22">
        <v>22</v>
      </c>
      <c r="BM159" s="22">
        <v>20</v>
      </c>
      <c r="BN159" s="22">
        <f>IF(BL159, ROUND(BM159/BL159*100, 2),0)</f>
        <v>90.91</v>
      </c>
    </row>
    <row r="160" spans="1:66" ht="19.350000000000001" customHeight="1" x14ac:dyDescent="0.25">
      <c r="A160" s="23"/>
      <c r="B160" s="24" t="s">
        <v>261</v>
      </c>
      <c r="C160" s="18" t="s">
        <v>12</v>
      </c>
      <c r="D160" s="18"/>
      <c r="E160" s="18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  <c r="BC160" s="23"/>
      <c r="BD160" s="24" t="s">
        <v>261</v>
      </c>
      <c r="BE160" s="18" t="s">
        <v>12</v>
      </c>
      <c r="BF160" s="25"/>
      <c r="BG160" s="25"/>
      <c r="BH160" s="19"/>
      <c r="BI160" s="23"/>
      <c r="BJ160" s="24" t="s">
        <v>261</v>
      </c>
      <c r="BK160" s="18" t="s">
        <v>12</v>
      </c>
      <c r="BL160" s="25"/>
      <c r="BM160" s="25"/>
      <c r="BN160" s="19"/>
    </row>
    <row r="161" spans="1:66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81">SUM(OFFSET(D161,0,6),OFFSET(D161,0,12),OFFSET(D161,0,18),OFFSET(D161,0,24),OFFSET(D161,0,30),OFFSET(D161,0,36),OFFSET(D161,0,42),OFFSET(D161,0,48),OFFSET(D161,0,54),OFFSET(D161,0,60))</f>
        <v>6</v>
      </c>
      <c r="E161" s="22">
        <f t="shared" ca="1" si="81"/>
        <v>1</v>
      </c>
      <c r="F161" s="22">
        <f t="shared" ref="F161:F173" ca="1" si="82">IF(D161, ROUND(E161/D161*100, 2),0)</f>
        <v>16.670000000000002</v>
      </c>
      <c r="G161" s="26" t="s">
        <v>262</v>
      </c>
      <c r="H161" s="27" t="s">
        <v>263</v>
      </c>
      <c r="I161" s="13">
        <v>120</v>
      </c>
      <c r="J161" s="22"/>
      <c r="K161" s="22"/>
      <c r="L161" s="22">
        <f t="shared" ref="L161:L173" si="83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0</v>
      </c>
      <c r="Q161" s="22">
        <v>0</v>
      </c>
      <c r="R161" s="22">
        <f t="shared" ref="R161:R173" si="84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85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4</v>
      </c>
      <c r="AC161" s="22">
        <v>0</v>
      </c>
      <c r="AD161" s="22">
        <f t="shared" ref="AD161:AD173" si="86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87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88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1</v>
      </c>
      <c r="AV161" s="22">
        <f t="shared" ref="AV161:AV173" si="89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90">IF(AZ161, ROUND(BA161/AZ161*100, 2),0)</f>
        <v>0</v>
      </c>
      <c r="BC161" s="26" t="s">
        <v>262</v>
      </c>
      <c r="BD161" s="27" t="s">
        <v>263</v>
      </c>
      <c r="BE161" s="13">
        <v>120</v>
      </c>
      <c r="BF161" s="22">
        <v>0</v>
      </c>
      <c r="BG161" s="22">
        <v>0</v>
      </c>
      <c r="BH161" s="22">
        <f t="shared" ref="BH161:BH173" si="91">IF(BF161, ROUND(BG161/BF161*100, 2),0)</f>
        <v>0</v>
      </c>
      <c r="BI161" s="26" t="s">
        <v>262</v>
      </c>
      <c r="BJ161" s="27" t="s">
        <v>263</v>
      </c>
      <c r="BK161" s="13">
        <v>120</v>
      </c>
      <c r="BL161" s="22">
        <v>2</v>
      </c>
      <c r="BM161" s="22">
        <v>0</v>
      </c>
      <c r="BN161" s="22">
        <f t="shared" ref="BN161:BN173" si="92">IF(BL161, ROUND(BM161/BL161*100, 2),0)</f>
        <v>0</v>
      </c>
    </row>
    <row r="162" spans="1:66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81"/>
        <v>6</v>
      </c>
      <c r="E162" s="22">
        <f t="shared" ca="1" si="81"/>
        <v>0</v>
      </c>
      <c r="F162" s="22">
        <f t="shared" ca="1" si="82"/>
        <v>0</v>
      </c>
      <c r="G162" s="26" t="s">
        <v>264</v>
      </c>
      <c r="H162" s="27" t="s">
        <v>265</v>
      </c>
      <c r="I162" s="13">
        <v>121</v>
      </c>
      <c r="J162" s="22"/>
      <c r="K162" s="22"/>
      <c r="L162" s="22">
        <f t="shared" si="83"/>
        <v>0</v>
      </c>
      <c r="M162" s="26" t="s">
        <v>264</v>
      </c>
      <c r="N162" s="27" t="s">
        <v>265</v>
      </c>
      <c r="O162" s="13">
        <v>121</v>
      </c>
      <c r="P162" s="22">
        <v>0</v>
      </c>
      <c r="Q162" s="22">
        <v>0</v>
      </c>
      <c r="R162" s="22">
        <f t="shared" si="84"/>
        <v>0</v>
      </c>
      <c r="S162" s="26" t="s">
        <v>264</v>
      </c>
      <c r="T162" s="27" t="s">
        <v>265</v>
      </c>
      <c r="U162" s="13">
        <v>121</v>
      </c>
      <c r="V162" s="22">
        <v>2</v>
      </c>
      <c r="W162" s="22">
        <v>0</v>
      </c>
      <c r="X162" s="22">
        <f t="shared" si="85"/>
        <v>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86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87"/>
        <v>0</v>
      </c>
      <c r="AK162" s="26" t="s">
        <v>264</v>
      </c>
      <c r="AL162" s="27" t="s">
        <v>265</v>
      </c>
      <c r="AM162" s="13">
        <v>121</v>
      </c>
      <c r="AN162" s="22">
        <v>3</v>
      </c>
      <c r="AO162" s="22">
        <v>0</v>
      </c>
      <c r="AP162" s="22">
        <f t="shared" si="88"/>
        <v>0</v>
      </c>
      <c r="AQ162" s="26" t="s">
        <v>264</v>
      </c>
      <c r="AR162" s="27" t="s">
        <v>265</v>
      </c>
      <c r="AS162" s="13">
        <v>121</v>
      </c>
      <c r="AT162" s="22">
        <v>0</v>
      </c>
      <c r="AU162" s="22">
        <v>0</v>
      </c>
      <c r="AV162" s="22">
        <f t="shared" si="89"/>
        <v>0</v>
      </c>
      <c r="AW162" s="26" t="s">
        <v>264</v>
      </c>
      <c r="AX162" s="27" t="s">
        <v>265</v>
      </c>
      <c r="AY162" s="13">
        <v>121</v>
      </c>
      <c r="AZ162" s="22">
        <v>1</v>
      </c>
      <c r="BA162" s="22">
        <v>0</v>
      </c>
      <c r="BB162" s="22">
        <f t="shared" si="90"/>
        <v>0</v>
      </c>
      <c r="BC162" s="26" t="s">
        <v>264</v>
      </c>
      <c r="BD162" s="27" t="s">
        <v>265</v>
      </c>
      <c r="BE162" s="13">
        <v>121</v>
      </c>
      <c r="BF162" s="22">
        <v>0</v>
      </c>
      <c r="BG162" s="22">
        <v>0</v>
      </c>
      <c r="BH162" s="22">
        <f t="shared" si="91"/>
        <v>0</v>
      </c>
      <c r="BI162" s="26" t="s">
        <v>264</v>
      </c>
      <c r="BJ162" s="27" t="s">
        <v>265</v>
      </c>
      <c r="BK162" s="13">
        <v>121</v>
      </c>
      <c r="BL162" s="22">
        <v>0</v>
      </c>
      <c r="BM162" s="22">
        <v>0</v>
      </c>
      <c r="BN162" s="22">
        <f t="shared" si="92"/>
        <v>0</v>
      </c>
    </row>
    <row r="163" spans="1:66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81"/>
        <v>1</v>
      </c>
      <c r="E163" s="22">
        <f t="shared" ca="1" si="81"/>
        <v>0</v>
      </c>
      <c r="F163" s="22">
        <f t="shared" ca="1" si="82"/>
        <v>0</v>
      </c>
      <c r="G163" s="26" t="s">
        <v>266</v>
      </c>
      <c r="H163" s="27" t="s">
        <v>267</v>
      </c>
      <c r="I163" s="13">
        <v>122</v>
      </c>
      <c r="J163" s="22"/>
      <c r="K163" s="22"/>
      <c r="L163" s="22">
        <f t="shared" si="83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84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85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86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0</v>
      </c>
      <c r="AJ163" s="22">
        <f t="shared" si="87"/>
        <v>0</v>
      </c>
      <c r="AK163" s="26" t="s">
        <v>266</v>
      </c>
      <c r="AL163" s="27" t="s">
        <v>267</v>
      </c>
      <c r="AM163" s="13">
        <v>122</v>
      </c>
      <c r="AN163" s="22">
        <v>1</v>
      </c>
      <c r="AO163" s="22">
        <v>0</v>
      </c>
      <c r="AP163" s="22">
        <f t="shared" si="88"/>
        <v>0</v>
      </c>
      <c r="AQ163" s="26" t="s">
        <v>266</v>
      </c>
      <c r="AR163" s="27" t="s">
        <v>267</v>
      </c>
      <c r="AS163" s="13">
        <v>122</v>
      </c>
      <c r="AT163" s="22">
        <v>0</v>
      </c>
      <c r="AU163" s="22">
        <v>0</v>
      </c>
      <c r="AV163" s="22">
        <f t="shared" si="89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90"/>
        <v>0</v>
      </c>
      <c r="BC163" s="26" t="s">
        <v>266</v>
      </c>
      <c r="BD163" s="27" t="s">
        <v>267</v>
      </c>
      <c r="BE163" s="13">
        <v>122</v>
      </c>
      <c r="BF163" s="22">
        <v>0</v>
      </c>
      <c r="BG163" s="22">
        <v>0</v>
      </c>
      <c r="BH163" s="22">
        <f t="shared" si="91"/>
        <v>0</v>
      </c>
      <c r="BI163" s="26" t="s">
        <v>266</v>
      </c>
      <c r="BJ163" s="27" t="s">
        <v>267</v>
      </c>
      <c r="BK163" s="13">
        <v>122</v>
      </c>
      <c r="BL163" s="22">
        <v>0</v>
      </c>
      <c r="BM163" s="22">
        <v>0</v>
      </c>
      <c r="BN163" s="22">
        <f t="shared" si="92"/>
        <v>0</v>
      </c>
    </row>
    <row r="164" spans="1:66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81"/>
        <v>0</v>
      </c>
      <c r="E164" s="22">
        <f t="shared" ca="1" si="81"/>
        <v>0</v>
      </c>
      <c r="F164" s="22">
        <f t="shared" ca="1" si="82"/>
        <v>0</v>
      </c>
      <c r="G164" s="26" t="s">
        <v>268</v>
      </c>
      <c r="H164" s="27" t="s">
        <v>269</v>
      </c>
      <c r="I164" s="13">
        <v>123</v>
      </c>
      <c r="J164" s="22"/>
      <c r="K164" s="22"/>
      <c r="L164" s="22">
        <f t="shared" si="83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84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85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86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87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88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89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90"/>
        <v>0</v>
      </c>
      <c r="BC164" s="26" t="s">
        <v>268</v>
      </c>
      <c r="BD164" s="27" t="s">
        <v>269</v>
      </c>
      <c r="BE164" s="13">
        <v>123</v>
      </c>
      <c r="BF164" s="22">
        <v>0</v>
      </c>
      <c r="BG164" s="22">
        <v>0</v>
      </c>
      <c r="BH164" s="22">
        <f t="shared" si="91"/>
        <v>0</v>
      </c>
      <c r="BI164" s="26" t="s">
        <v>268</v>
      </c>
      <c r="BJ164" s="27" t="s">
        <v>269</v>
      </c>
      <c r="BK164" s="13">
        <v>123</v>
      </c>
      <c r="BL164" s="22">
        <v>0</v>
      </c>
      <c r="BM164" s="22">
        <v>0</v>
      </c>
      <c r="BN164" s="22">
        <f t="shared" si="92"/>
        <v>0</v>
      </c>
    </row>
    <row r="165" spans="1:66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81"/>
        <v>0</v>
      </c>
      <c r="E165" s="22">
        <f t="shared" ca="1" si="81"/>
        <v>0</v>
      </c>
      <c r="F165" s="22">
        <f t="shared" ca="1" si="82"/>
        <v>0</v>
      </c>
      <c r="G165" s="26" t="s">
        <v>270</v>
      </c>
      <c r="H165" s="27" t="s">
        <v>271</v>
      </c>
      <c r="I165" s="13">
        <v>124</v>
      </c>
      <c r="J165" s="22"/>
      <c r="K165" s="22"/>
      <c r="L165" s="22">
        <f t="shared" si="83"/>
        <v>0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84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85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86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87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88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89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90"/>
        <v>0</v>
      </c>
      <c r="BC165" s="26" t="s">
        <v>270</v>
      </c>
      <c r="BD165" s="27" t="s">
        <v>271</v>
      </c>
      <c r="BE165" s="13">
        <v>124</v>
      </c>
      <c r="BF165" s="22">
        <v>0</v>
      </c>
      <c r="BG165" s="22">
        <v>0</v>
      </c>
      <c r="BH165" s="22">
        <f t="shared" si="91"/>
        <v>0</v>
      </c>
      <c r="BI165" s="26" t="s">
        <v>270</v>
      </c>
      <c r="BJ165" s="27" t="s">
        <v>271</v>
      </c>
      <c r="BK165" s="13">
        <v>124</v>
      </c>
      <c r="BL165" s="22">
        <v>0</v>
      </c>
      <c r="BM165" s="22">
        <v>0</v>
      </c>
      <c r="BN165" s="22">
        <f t="shared" si="92"/>
        <v>0</v>
      </c>
    </row>
    <row r="166" spans="1:66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81"/>
        <v>154</v>
      </c>
      <c r="E166" s="22">
        <f t="shared" ca="1" si="81"/>
        <v>75</v>
      </c>
      <c r="F166" s="22">
        <f t="shared" ca="1" si="82"/>
        <v>48.7</v>
      </c>
      <c r="G166" s="26" t="s">
        <v>272</v>
      </c>
      <c r="H166" s="27" t="s">
        <v>273</v>
      </c>
      <c r="I166" s="13">
        <v>125</v>
      </c>
      <c r="J166" s="22"/>
      <c r="K166" s="22"/>
      <c r="L166" s="22">
        <f t="shared" si="83"/>
        <v>0</v>
      </c>
      <c r="M166" s="26" t="s">
        <v>272</v>
      </c>
      <c r="N166" s="27" t="s">
        <v>273</v>
      </c>
      <c r="O166" s="13">
        <v>125</v>
      </c>
      <c r="P166" s="22">
        <v>6</v>
      </c>
      <c r="Q166" s="22">
        <v>6</v>
      </c>
      <c r="R166" s="22">
        <f t="shared" si="84"/>
        <v>100</v>
      </c>
      <c r="S166" s="26" t="s">
        <v>272</v>
      </c>
      <c r="T166" s="27" t="s">
        <v>273</v>
      </c>
      <c r="U166" s="13">
        <v>125</v>
      </c>
      <c r="V166" s="22">
        <v>0</v>
      </c>
      <c r="W166" s="22">
        <v>2</v>
      </c>
      <c r="X166" s="22">
        <f t="shared" si="85"/>
        <v>0</v>
      </c>
      <c r="Y166" s="26" t="s">
        <v>272</v>
      </c>
      <c r="Z166" s="27" t="s">
        <v>273</v>
      </c>
      <c r="AA166" s="13">
        <v>125</v>
      </c>
      <c r="AB166" s="22">
        <v>5</v>
      </c>
      <c r="AC166" s="22">
        <v>2</v>
      </c>
      <c r="AD166" s="22">
        <f t="shared" si="86"/>
        <v>40</v>
      </c>
      <c r="AE166" s="26" t="s">
        <v>272</v>
      </c>
      <c r="AF166" s="27" t="s">
        <v>273</v>
      </c>
      <c r="AG166" s="13">
        <v>125</v>
      </c>
      <c r="AH166" s="22">
        <v>50</v>
      </c>
      <c r="AI166" s="22">
        <v>21</v>
      </c>
      <c r="AJ166" s="22">
        <f t="shared" si="87"/>
        <v>42</v>
      </c>
      <c r="AK166" s="26" t="s">
        <v>272</v>
      </c>
      <c r="AL166" s="27" t="s">
        <v>273</v>
      </c>
      <c r="AM166" s="13">
        <v>125</v>
      </c>
      <c r="AN166" s="22">
        <v>22</v>
      </c>
      <c r="AO166" s="22">
        <v>16</v>
      </c>
      <c r="AP166" s="22">
        <f t="shared" si="88"/>
        <v>72.73</v>
      </c>
      <c r="AQ166" s="26" t="s">
        <v>272</v>
      </c>
      <c r="AR166" s="27" t="s">
        <v>273</v>
      </c>
      <c r="AS166" s="13">
        <v>125</v>
      </c>
      <c r="AT166" s="22">
        <v>17</v>
      </c>
      <c r="AU166" s="22">
        <v>0</v>
      </c>
      <c r="AV166" s="22">
        <f t="shared" si="89"/>
        <v>0</v>
      </c>
      <c r="AW166" s="26" t="s">
        <v>272</v>
      </c>
      <c r="AX166" s="27" t="s">
        <v>273</v>
      </c>
      <c r="AY166" s="13">
        <v>125</v>
      </c>
      <c r="AZ166" s="22">
        <v>37</v>
      </c>
      <c r="BA166" s="22">
        <v>6</v>
      </c>
      <c r="BB166" s="22">
        <f t="shared" si="90"/>
        <v>16.22</v>
      </c>
      <c r="BC166" s="26" t="s">
        <v>272</v>
      </c>
      <c r="BD166" s="27" t="s">
        <v>273</v>
      </c>
      <c r="BE166" s="13">
        <v>125</v>
      </c>
      <c r="BF166" s="22">
        <v>2</v>
      </c>
      <c r="BG166" s="22">
        <v>12</v>
      </c>
      <c r="BH166" s="22">
        <f t="shared" si="91"/>
        <v>600</v>
      </c>
      <c r="BI166" s="26" t="s">
        <v>272</v>
      </c>
      <c r="BJ166" s="27" t="s">
        <v>273</v>
      </c>
      <c r="BK166" s="13">
        <v>125</v>
      </c>
      <c r="BL166" s="22">
        <v>15</v>
      </c>
      <c r="BM166" s="22">
        <v>10</v>
      </c>
      <c r="BN166" s="22">
        <f t="shared" si="92"/>
        <v>66.67</v>
      </c>
    </row>
    <row r="167" spans="1:66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81"/>
        <v>64</v>
      </c>
      <c r="E167" s="22">
        <f t="shared" ca="1" si="81"/>
        <v>54</v>
      </c>
      <c r="F167" s="22">
        <f t="shared" ca="1" si="82"/>
        <v>84.38</v>
      </c>
      <c r="G167" s="26" t="s">
        <v>274</v>
      </c>
      <c r="H167" s="27" t="s">
        <v>275</v>
      </c>
      <c r="I167" s="13">
        <v>126</v>
      </c>
      <c r="J167" s="22"/>
      <c r="K167" s="22"/>
      <c r="L167" s="22">
        <f t="shared" si="83"/>
        <v>0</v>
      </c>
      <c r="M167" s="26" t="s">
        <v>274</v>
      </c>
      <c r="N167" s="27" t="s">
        <v>275</v>
      </c>
      <c r="O167" s="13">
        <v>126</v>
      </c>
      <c r="P167" s="22">
        <v>0</v>
      </c>
      <c r="Q167" s="22">
        <v>22</v>
      </c>
      <c r="R167" s="22">
        <f t="shared" si="84"/>
        <v>0</v>
      </c>
      <c r="S167" s="26" t="s">
        <v>274</v>
      </c>
      <c r="T167" s="27" t="s">
        <v>275</v>
      </c>
      <c r="U167" s="13">
        <v>126</v>
      </c>
      <c r="V167" s="22">
        <v>0</v>
      </c>
      <c r="W167" s="22">
        <v>1</v>
      </c>
      <c r="X167" s="22">
        <f t="shared" si="85"/>
        <v>0</v>
      </c>
      <c r="Y167" s="26" t="s">
        <v>274</v>
      </c>
      <c r="Z167" s="27" t="s">
        <v>275</v>
      </c>
      <c r="AA167" s="13">
        <v>126</v>
      </c>
      <c r="AB167" s="22">
        <v>0</v>
      </c>
      <c r="AC167" s="22">
        <v>0</v>
      </c>
      <c r="AD167" s="22">
        <f t="shared" si="86"/>
        <v>0</v>
      </c>
      <c r="AE167" s="26" t="s">
        <v>274</v>
      </c>
      <c r="AF167" s="27" t="s">
        <v>275</v>
      </c>
      <c r="AG167" s="13">
        <v>126</v>
      </c>
      <c r="AH167" s="22">
        <v>21</v>
      </c>
      <c r="AI167" s="22">
        <v>2</v>
      </c>
      <c r="AJ167" s="22">
        <f t="shared" si="87"/>
        <v>9.52</v>
      </c>
      <c r="AK167" s="26" t="s">
        <v>274</v>
      </c>
      <c r="AL167" s="27" t="s">
        <v>275</v>
      </c>
      <c r="AM167" s="13">
        <v>126</v>
      </c>
      <c r="AN167" s="22">
        <v>3</v>
      </c>
      <c r="AO167" s="22">
        <v>3</v>
      </c>
      <c r="AP167" s="22">
        <f t="shared" si="88"/>
        <v>100</v>
      </c>
      <c r="AQ167" s="26" t="s">
        <v>274</v>
      </c>
      <c r="AR167" s="27" t="s">
        <v>275</v>
      </c>
      <c r="AS167" s="13">
        <v>126</v>
      </c>
      <c r="AT167" s="22">
        <v>27</v>
      </c>
      <c r="AU167" s="22">
        <v>2</v>
      </c>
      <c r="AV167" s="22">
        <f t="shared" si="89"/>
        <v>7.41</v>
      </c>
      <c r="AW167" s="26" t="s">
        <v>274</v>
      </c>
      <c r="AX167" s="27" t="s">
        <v>275</v>
      </c>
      <c r="AY167" s="13">
        <v>126</v>
      </c>
      <c r="AZ167" s="22">
        <v>6</v>
      </c>
      <c r="BA167" s="22">
        <v>1</v>
      </c>
      <c r="BB167" s="22">
        <f t="shared" si="90"/>
        <v>16.670000000000002</v>
      </c>
      <c r="BC167" s="26" t="s">
        <v>274</v>
      </c>
      <c r="BD167" s="27" t="s">
        <v>275</v>
      </c>
      <c r="BE167" s="13">
        <v>126</v>
      </c>
      <c r="BF167" s="22">
        <v>2</v>
      </c>
      <c r="BG167" s="22">
        <v>16</v>
      </c>
      <c r="BH167" s="22">
        <f t="shared" si="91"/>
        <v>800</v>
      </c>
      <c r="BI167" s="26" t="s">
        <v>274</v>
      </c>
      <c r="BJ167" s="27" t="s">
        <v>275</v>
      </c>
      <c r="BK167" s="13">
        <v>126</v>
      </c>
      <c r="BL167" s="22">
        <v>5</v>
      </c>
      <c r="BM167" s="22">
        <v>7</v>
      </c>
      <c r="BN167" s="22">
        <f t="shared" si="92"/>
        <v>140</v>
      </c>
    </row>
    <row r="168" spans="1:66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81"/>
        <v>0</v>
      </c>
      <c r="E168" s="22">
        <f t="shared" ca="1" si="81"/>
        <v>0</v>
      </c>
      <c r="F168" s="22">
        <f t="shared" ca="1" si="82"/>
        <v>0</v>
      </c>
      <c r="G168" s="26" t="s">
        <v>276</v>
      </c>
      <c r="H168" s="27" t="s">
        <v>277</v>
      </c>
      <c r="I168" s="13">
        <v>127</v>
      </c>
      <c r="J168" s="22"/>
      <c r="K168" s="22"/>
      <c r="L168" s="22">
        <f t="shared" si="83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84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85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86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87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88"/>
        <v>0</v>
      </c>
      <c r="AQ168" s="26" t="s">
        <v>276</v>
      </c>
      <c r="AR168" s="27" t="s">
        <v>277</v>
      </c>
      <c r="AS168" s="13">
        <v>127</v>
      </c>
      <c r="AT168" s="22">
        <v>0</v>
      </c>
      <c r="AU168" s="22">
        <v>0</v>
      </c>
      <c r="AV168" s="22">
        <f t="shared" si="89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90"/>
        <v>0</v>
      </c>
      <c r="BC168" s="26" t="s">
        <v>276</v>
      </c>
      <c r="BD168" s="27" t="s">
        <v>277</v>
      </c>
      <c r="BE168" s="13">
        <v>127</v>
      </c>
      <c r="BF168" s="22">
        <v>0</v>
      </c>
      <c r="BG168" s="22">
        <v>0</v>
      </c>
      <c r="BH168" s="22">
        <f t="shared" si="91"/>
        <v>0</v>
      </c>
      <c r="BI168" s="26" t="s">
        <v>276</v>
      </c>
      <c r="BJ168" s="27" t="s">
        <v>277</v>
      </c>
      <c r="BK168" s="13">
        <v>127</v>
      </c>
      <c r="BL168" s="22">
        <v>0</v>
      </c>
      <c r="BM168" s="22">
        <v>0</v>
      </c>
      <c r="BN168" s="22">
        <f t="shared" si="92"/>
        <v>0</v>
      </c>
    </row>
    <row r="169" spans="1:66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81"/>
        <v>2</v>
      </c>
      <c r="E169" s="22">
        <f t="shared" ca="1" si="81"/>
        <v>1</v>
      </c>
      <c r="F169" s="22">
        <f t="shared" ca="1" si="82"/>
        <v>50</v>
      </c>
      <c r="G169" s="26" t="s">
        <v>278</v>
      </c>
      <c r="H169" s="27" t="s">
        <v>279</v>
      </c>
      <c r="I169" s="13">
        <v>128</v>
      </c>
      <c r="J169" s="22"/>
      <c r="K169" s="22"/>
      <c r="L169" s="22">
        <f t="shared" si="83"/>
        <v>0</v>
      </c>
      <c r="M169" s="26" t="s">
        <v>278</v>
      </c>
      <c r="N169" s="27" t="s">
        <v>279</v>
      </c>
      <c r="O169" s="13">
        <v>128</v>
      </c>
      <c r="P169" s="22">
        <v>1</v>
      </c>
      <c r="Q169" s="22">
        <v>1</v>
      </c>
      <c r="R169" s="22">
        <f t="shared" si="84"/>
        <v>100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85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86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0</v>
      </c>
      <c r="AJ169" s="22">
        <f t="shared" si="87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88"/>
        <v>0</v>
      </c>
      <c r="AQ169" s="26" t="s">
        <v>278</v>
      </c>
      <c r="AR169" s="27" t="s">
        <v>279</v>
      </c>
      <c r="AS169" s="13">
        <v>128</v>
      </c>
      <c r="AT169" s="22">
        <v>1</v>
      </c>
      <c r="AU169" s="22">
        <v>0</v>
      </c>
      <c r="AV169" s="22">
        <f t="shared" si="89"/>
        <v>0</v>
      </c>
      <c r="AW169" s="26" t="s">
        <v>278</v>
      </c>
      <c r="AX169" s="27" t="s">
        <v>279</v>
      </c>
      <c r="AY169" s="13">
        <v>128</v>
      </c>
      <c r="AZ169" s="22">
        <v>0</v>
      </c>
      <c r="BA169" s="22">
        <v>0</v>
      </c>
      <c r="BB169" s="22">
        <f t="shared" si="90"/>
        <v>0</v>
      </c>
      <c r="BC169" s="26" t="s">
        <v>278</v>
      </c>
      <c r="BD169" s="27" t="s">
        <v>279</v>
      </c>
      <c r="BE169" s="13">
        <v>128</v>
      </c>
      <c r="BF169" s="22">
        <v>0</v>
      </c>
      <c r="BG169" s="22">
        <v>0</v>
      </c>
      <c r="BH169" s="22">
        <f t="shared" si="91"/>
        <v>0</v>
      </c>
      <c r="BI169" s="26" t="s">
        <v>278</v>
      </c>
      <c r="BJ169" s="27" t="s">
        <v>279</v>
      </c>
      <c r="BK169" s="13">
        <v>128</v>
      </c>
      <c r="BL169" s="22">
        <v>0</v>
      </c>
      <c r="BM169" s="22">
        <v>0</v>
      </c>
      <c r="BN169" s="22">
        <f t="shared" si="92"/>
        <v>0</v>
      </c>
    </row>
    <row r="170" spans="1:66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81"/>
        <v>0</v>
      </c>
      <c r="E170" s="22">
        <f t="shared" ca="1" si="81"/>
        <v>0</v>
      </c>
      <c r="F170" s="22">
        <f t="shared" ca="1" si="82"/>
        <v>0</v>
      </c>
      <c r="G170" s="26" t="s">
        <v>280</v>
      </c>
      <c r="H170" s="27" t="s">
        <v>281</v>
      </c>
      <c r="I170" s="13">
        <v>129</v>
      </c>
      <c r="J170" s="22"/>
      <c r="K170" s="22"/>
      <c r="L170" s="22">
        <f t="shared" si="83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84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85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86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87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88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89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90"/>
        <v>0</v>
      </c>
      <c r="BC170" s="26" t="s">
        <v>280</v>
      </c>
      <c r="BD170" s="27" t="s">
        <v>281</v>
      </c>
      <c r="BE170" s="13">
        <v>129</v>
      </c>
      <c r="BF170" s="22">
        <v>0</v>
      </c>
      <c r="BG170" s="22">
        <v>0</v>
      </c>
      <c r="BH170" s="22">
        <f t="shared" si="91"/>
        <v>0</v>
      </c>
      <c r="BI170" s="26" t="s">
        <v>280</v>
      </c>
      <c r="BJ170" s="27" t="s">
        <v>281</v>
      </c>
      <c r="BK170" s="13">
        <v>129</v>
      </c>
      <c r="BL170" s="22">
        <v>0</v>
      </c>
      <c r="BM170" s="22">
        <v>0</v>
      </c>
      <c r="BN170" s="22">
        <f t="shared" si="92"/>
        <v>0</v>
      </c>
    </row>
    <row r="171" spans="1:66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81"/>
        <v>0</v>
      </c>
      <c r="E171" s="22">
        <f t="shared" ca="1" si="81"/>
        <v>0</v>
      </c>
      <c r="F171" s="22">
        <f t="shared" ca="1" si="82"/>
        <v>0</v>
      </c>
      <c r="G171" s="26" t="s">
        <v>282</v>
      </c>
      <c r="H171" s="27" t="s">
        <v>283</v>
      </c>
      <c r="I171" s="13">
        <v>130</v>
      </c>
      <c r="J171" s="22"/>
      <c r="K171" s="22"/>
      <c r="L171" s="22">
        <f t="shared" si="83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84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85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86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87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88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89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90"/>
        <v>0</v>
      </c>
      <c r="BC171" s="26" t="s">
        <v>282</v>
      </c>
      <c r="BD171" s="27" t="s">
        <v>283</v>
      </c>
      <c r="BE171" s="13">
        <v>130</v>
      </c>
      <c r="BF171" s="22">
        <v>0</v>
      </c>
      <c r="BG171" s="22">
        <v>0</v>
      </c>
      <c r="BH171" s="22">
        <f t="shared" si="91"/>
        <v>0</v>
      </c>
      <c r="BI171" s="26" t="s">
        <v>282</v>
      </c>
      <c r="BJ171" s="27" t="s">
        <v>283</v>
      </c>
      <c r="BK171" s="13">
        <v>130</v>
      </c>
      <c r="BL171" s="22">
        <v>0</v>
      </c>
      <c r="BM171" s="22">
        <v>0</v>
      </c>
      <c r="BN171" s="22">
        <f t="shared" si="92"/>
        <v>0</v>
      </c>
    </row>
    <row r="172" spans="1:66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81"/>
        <v>47</v>
      </c>
      <c r="E172" s="22">
        <f t="shared" ca="1" si="81"/>
        <v>43</v>
      </c>
      <c r="F172" s="22">
        <f t="shared" ca="1" si="82"/>
        <v>91.49</v>
      </c>
      <c r="G172" s="26" t="s">
        <v>284</v>
      </c>
      <c r="H172" s="27" t="s">
        <v>285</v>
      </c>
      <c r="I172" s="13">
        <v>131</v>
      </c>
      <c r="J172" s="22"/>
      <c r="K172" s="22"/>
      <c r="L172" s="22">
        <f t="shared" si="83"/>
        <v>0</v>
      </c>
      <c r="M172" s="26" t="s">
        <v>284</v>
      </c>
      <c r="N172" s="27" t="s">
        <v>285</v>
      </c>
      <c r="O172" s="13">
        <v>131</v>
      </c>
      <c r="P172" s="22">
        <v>4</v>
      </c>
      <c r="Q172" s="22">
        <v>3</v>
      </c>
      <c r="R172" s="22">
        <f t="shared" si="84"/>
        <v>75</v>
      </c>
      <c r="S172" s="26" t="s">
        <v>284</v>
      </c>
      <c r="T172" s="27" t="s">
        <v>285</v>
      </c>
      <c r="U172" s="13">
        <v>131</v>
      </c>
      <c r="V172" s="22">
        <v>0</v>
      </c>
      <c r="W172" s="22">
        <v>3</v>
      </c>
      <c r="X172" s="22">
        <f t="shared" si="85"/>
        <v>0</v>
      </c>
      <c r="Y172" s="26" t="s">
        <v>284</v>
      </c>
      <c r="Z172" s="27" t="s">
        <v>285</v>
      </c>
      <c r="AA172" s="13">
        <v>131</v>
      </c>
      <c r="AB172" s="22">
        <v>2</v>
      </c>
      <c r="AC172" s="22">
        <v>2</v>
      </c>
      <c r="AD172" s="22">
        <f t="shared" si="86"/>
        <v>100</v>
      </c>
      <c r="AE172" s="26" t="s">
        <v>284</v>
      </c>
      <c r="AF172" s="27" t="s">
        <v>285</v>
      </c>
      <c r="AG172" s="13">
        <v>131</v>
      </c>
      <c r="AH172" s="22">
        <v>18</v>
      </c>
      <c r="AI172" s="22">
        <v>3</v>
      </c>
      <c r="AJ172" s="22">
        <f t="shared" si="87"/>
        <v>16.670000000000002</v>
      </c>
      <c r="AK172" s="26" t="s">
        <v>284</v>
      </c>
      <c r="AL172" s="27" t="s">
        <v>285</v>
      </c>
      <c r="AM172" s="13">
        <v>131</v>
      </c>
      <c r="AN172" s="22">
        <v>1</v>
      </c>
      <c r="AO172" s="22">
        <v>0</v>
      </c>
      <c r="AP172" s="22">
        <f t="shared" si="88"/>
        <v>0</v>
      </c>
      <c r="AQ172" s="26" t="s">
        <v>284</v>
      </c>
      <c r="AR172" s="27" t="s">
        <v>285</v>
      </c>
      <c r="AS172" s="13">
        <v>131</v>
      </c>
      <c r="AT172" s="22">
        <v>4</v>
      </c>
      <c r="AU172" s="22">
        <v>6</v>
      </c>
      <c r="AV172" s="22">
        <f t="shared" si="89"/>
        <v>150</v>
      </c>
      <c r="AW172" s="26" t="s">
        <v>284</v>
      </c>
      <c r="AX172" s="27" t="s">
        <v>285</v>
      </c>
      <c r="AY172" s="13">
        <v>131</v>
      </c>
      <c r="AZ172" s="22">
        <v>16</v>
      </c>
      <c r="BA172" s="22">
        <v>22</v>
      </c>
      <c r="BB172" s="22">
        <f t="shared" si="90"/>
        <v>137.5</v>
      </c>
      <c r="BC172" s="26" t="s">
        <v>284</v>
      </c>
      <c r="BD172" s="27" t="s">
        <v>285</v>
      </c>
      <c r="BE172" s="13">
        <v>131</v>
      </c>
      <c r="BF172" s="22">
        <v>2</v>
      </c>
      <c r="BG172" s="22">
        <v>1</v>
      </c>
      <c r="BH172" s="22">
        <f t="shared" si="91"/>
        <v>50</v>
      </c>
      <c r="BI172" s="26" t="s">
        <v>284</v>
      </c>
      <c r="BJ172" s="27" t="s">
        <v>285</v>
      </c>
      <c r="BK172" s="13">
        <v>131</v>
      </c>
      <c r="BL172" s="22">
        <v>0</v>
      </c>
      <c r="BM172" s="22">
        <v>3</v>
      </c>
      <c r="BN172" s="22">
        <f t="shared" si="92"/>
        <v>0</v>
      </c>
    </row>
    <row r="173" spans="1:66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81"/>
        <v>104</v>
      </c>
      <c r="E173" s="22">
        <f t="shared" ca="1" si="81"/>
        <v>84</v>
      </c>
      <c r="F173" s="22">
        <f t="shared" ca="1" si="82"/>
        <v>80.77</v>
      </c>
      <c r="G173" s="20" t="s">
        <v>286</v>
      </c>
      <c r="H173" s="28" t="s">
        <v>287</v>
      </c>
      <c r="I173" s="13">
        <v>132</v>
      </c>
      <c r="J173" s="22"/>
      <c r="K173" s="22"/>
      <c r="L173" s="22">
        <f t="shared" si="83"/>
        <v>0</v>
      </c>
      <c r="M173" s="20" t="s">
        <v>286</v>
      </c>
      <c r="N173" s="28" t="s">
        <v>287</v>
      </c>
      <c r="O173" s="13">
        <v>132</v>
      </c>
      <c r="P173" s="22">
        <v>11</v>
      </c>
      <c r="Q173" s="22">
        <v>4</v>
      </c>
      <c r="R173" s="22">
        <f t="shared" si="84"/>
        <v>36.36</v>
      </c>
      <c r="S173" s="20" t="s">
        <v>286</v>
      </c>
      <c r="T173" s="28" t="s">
        <v>287</v>
      </c>
      <c r="U173" s="13">
        <v>132</v>
      </c>
      <c r="V173" s="22">
        <v>0</v>
      </c>
      <c r="W173" s="22">
        <v>1</v>
      </c>
      <c r="X173" s="22">
        <f t="shared" si="85"/>
        <v>0</v>
      </c>
      <c r="Y173" s="20" t="s">
        <v>286</v>
      </c>
      <c r="Z173" s="28" t="s">
        <v>287</v>
      </c>
      <c r="AA173" s="13">
        <v>132</v>
      </c>
      <c r="AB173" s="22">
        <v>0</v>
      </c>
      <c r="AC173" s="22">
        <v>0</v>
      </c>
      <c r="AD173" s="22">
        <f t="shared" si="86"/>
        <v>0</v>
      </c>
      <c r="AE173" s="20" t="s">
        <v>286</v>
      </c>
      <c r="AF173" s="28" t="s">
        <v>287</v>
      </c>
      <c r="AG173" s="13">
        <v>132</v>
      </c>
      <c r="AH173" s="22">
        <v>30</v>
      </c>
      <c r="AI173" s="22">
        <v>21</v>
      </c>
      <c r="AJ173" s="22">
        <f t="shared" si="87"/>
        <v>70</v>
      </c>
      <c r="AK173" s="20" t="s">
        <v>286</v>
      </c>
      <c r="AL173" s="28" t="s">
        <v>287</v>
      </c>
      <c r="AM173" s="13">
        <v>132</v>
      </c>
      <c r="AN173" s="22">
        <v>20</v>
      </c>
      <c r="AO173" s="22">
        <v>17</v>
      </c>
      <c r="AP173" s="22">
        <f t="shared" si="88"/>
        <v>85</v>
      </c>
      <c r="AQ173" s="20" t="s">
        <v>286</v>
      </c>
      <c r="AR173" s="28" t="s">
        <v>287</v>
      </c>
      <c r="AS173" s="13">
        <v>132</v>
      </c>
      <c r="AT173" s="22">
        <v>11</v>
      </c>
      <c r="AU173" s="22">
        <v>2</v>
      </c>
      <c r="AV173" s="22">
        <f t="shared" si="89"/>
        <v>18.18</v>
      </c>
      <c r="AW173" s="20" t="s">
        <v>286</v>
      </c>
      <c r="AX173" s="28" t="s">
        <v>287</v>
      </c>
      <c r="AY173" s="13">
        <v>132</v>
      </c>
      <c r="AZ173" s="22">
        <v>17</v>
      </c>
      <c r="BA173" s="22">
        <v>14</v>
      </c>
      <c r="BB173" s="22">
        <f t="shared" si="90"/>
        <v>82.35</v>
      </c>
      <c r="BC173" s="20" t="s">
        <v>286</v>
      </c>
      <c r="BD173" s="28" t="s">
        <v>287</v>
      </c>
      <c r="BE173" s="13">
        <v>132</v>
      </c>
      <c r="BF173" s="22">
        <v>0</v>
      </c>
      <c r="BG173" s="22">
        <v>17</v>
      </c>
      <c r="BH173" s="22">
        <f t="shared" si="91"/>
        <v>0</v>
      </c>
      <c r="BI173" s="20" t="s">
        <v>286</v>
      </c>
      <c r="BJ173" s="28" t="s">
        <v>287</v>
      </c>
      <c r="BK173" s="13">
        <v>132</v>
      </c>
      <c r="BL173" s="22">
        <v>15</v>
      </c>
      <c r="BM173" s="22">
        <v>8</v>
      </c>
      <c r="BN173" s="22">
        <f t="shared" si="92"/>
        <v>53.33</v>
      </c>
    </row>
    <row r="174" spans="1:66" ht="19.350000000000001" customHeight="1" x14ac:dyDescent="0.25">
      <c r="A174" s="23"/>
      <c r="B174" s="24" t="s">
        <v>288</v>
      </c>
      <c r="C174" s="18" t="s">
        <v>12</v>
      </c>
      <c r="D174" s="18"/>
      <c r="E174" s="18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  <c r="BC174" s="23"/>
      <c r="BD174" s="24" t="s">
        <v>288</v>
      </c>
      <c r="BE174" s="18" t="s">
        <v>12</v>
      </c>
      <c r="BF174" s="25"/>
      <c r="BG174" s="25"/>
      <c r="BH174" s="19"/>
      <c r="BI174" s="23"/>
      <c r="BJ174" s="24" t="s">
        <v>288</v>
      </c>
      <c r="BK174" s="18" t="s">
        <v>12</v>
      </c>
      <c r="BL174" s="25"/>
      <c r="BM174" s="25"/>
      <c r="BN174" s="19"/>
    </row>
    <row r="175" spans="1:66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93">SUM(OFFSET(D175,0,6),OFFSET(D175,0,12),OFFSET(D175,0,18),OFFSET(D175,0,24),OFFSET(D175,0,30),OFFSET(D175,0,36),OFFSET(D175,0,42),OFFSET(D175,0,48),OFFSET(D175,0,54),OFFSET(D175,0,60))</f>
        <v>0</v>
      </c>
      <c r="E175" s="22">
        <f t="shared" ca="1" si="93"/>
        <v>0</v>
      </c>
      <c r="F175" s="22">
        <f t="shared" ref="F175:F187" ca="1" si="94">IF(D175, ROUND(E175/D175*100, 2),0)</f>
        <v>0</v>
      </c>
      <c r="G175" s="26" t="s">
        <v>289</v>
      </c>
      <c r="H175" s="27" t="s">
        <v>290</v>
      </c>
      <c r="I175" s="13">
        <v>133</v>
      </c>
      <c r="J175" s="22"/>
      <c r="K175" s="22"/>
      <c r="L175" s="22">
        <f t="shared" ref="L175:L187" si="95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96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97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98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99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100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101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102">IF(AZ175, ROUND(BA175/AZ175*100, 2),0)</f>
        <v>0</v>
      </c>
      <c r="BC175" s="26" t="s">
        <v>289</v>
      </c>
      <c r="BD175" s="27" t="s">
        <v>290</v>
      </c>
      <c r="BE175" s="13">
        <v>133</v>
      </c>
      <c r="BF175" s="22">
        <v>0</v>
      </c>
      <c r="BG175" s="22">
        <v>0</v>
      </c>
      <c r="BH175" s="22">
        <f t="shared" ref="BH175:BH187" si="103">IF(BF175, ROUND(BG175/BF175*100, 2),0)</f>
        <v>0</v>
      </c>
      <c r="BI175" s="26" t="s">
        <v>289</v>
      </c>
      <c r="BJ175" s="27" t="s">
        <v>290</v>
      </c>
      <c r="BK175" s="13">
        <v>133</v>
      </c>
      <c r="BL175" s="22">
        <v>0</v>
      </c>
      <c r="BM175" s="22">
        <v>0</v>
      </c>
      <c r="BN175" s="22">
        <f t="shared" ref="BN175:BN187" si="104">IF(BL175, ROUND(BM175/BL175*100, 2),0)</f>
        <v>0</v>
      </c>
    </row>
    <row r="176" spans="1:66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93"/>
        <v>1</v>
      </c>
      <c r="E176" s="22">
        <f t="shared" ca="1" si="93"/>
        <v>0</v>
      </c>
      <c r="F176" s="22">
        <f t="shared" ca="1" si="94"/>
        <v>0</v>
      </c>
      <c r="G176" s="26" t="s">
        <v>291</v>
      </c>
      <c r="H176" s="30" t="s">
        <v>292</v>
      </c>
      <c r="I176" s="13">
        <v>134</v>
      </c>
      <c r="J176" s="22"/>
      <c r="K176" s="22"/>
      <c r="L176" s="22">
        <f t="shared" si="95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96"/>
        <v>0</v>
      </c>
      <c r="S176" s="26" t="s">
        <v>291</v>
      </c>
      <c r="T176" s="30" t="s">
        <v>292</v>
      </c>
      <c r="U176" s="13">
        <v>134</v>
      </c>
      <c r="V176" s="22">
        <v>0</v>
      </c>
      <c r="W176" s="22">
        <v>0</v>
      </c>
      <c r="X176" s="22">
        <f t="shared" si="97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98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99"/>
        <v>0</v>
      </c>
      <c r="AK176" s="26" t="s">
        <v>291</v>
      </c>
      <c r="AL176" s="30" t="s">
        <v>292</v>
      </c>
      <c r="AM176" s="13">
        <v>134</v>
      </c>
      <c r="AN176" s="22">
        <v>1</v>
      </c>
      <c r="AO176" s="22">
        <v>0</v>
      </c>
      <c r="AP176" s="22">
        <f t="shared" si="100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101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102"/>
        <v>0</v>
      </c>
      <c r="BC176" s="26" t="s">
        <v>291</v>
      </c>
      <c r="BD176" s="30" t="s">
        <v>292</v>
      </c>
      <c r="BE176" s="13">
        <v>134</v>
      </c>
      <c r="BF176" s="22">
        <v>0</v>
      </c>
      <c r="BG176" s="22">
        <v>0</v>
      </c>
      <c r="BH176" s="22">
        <f t="shared" si="103"/>
        <v>0</v>
      </c>
      <c r="BI176" s="26" t="s">
        <v>291</v>
      </c>
      <c r="BJ176" s="30" t="s">
        <v>292</v>
      </c>
      <c r="BK176" s="13">
        <v>134</v>
      </c>
      <c r="BL176" s="22">
        <v>0</v>
      </c>
      <c r="BM176" s="22">
        <v>0</v>
      </c>
      <c r="BN176" s="22">
        <f t="shared" si="104"/>
        <v>0</v>
      </c>
    </row>
    <row r="177" spans="1:66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93"/>
        <v>1</v>
      </c>
      <c r="E177" s="22">
        <f t="shared" ca="1" si="93"/>
        <v>0</v>
      </c>
      <c r="F177" s="22">
        <f t="shared" ca="1" si="94"/>
        <v>0</v>
      </c>
      <c r="G177" s="26" t="s">
        <v>293</v>
      </c>
      <c r="H177" s="27" t="s">
        <v>267</v>
      </c>
      <c r="I177" s="13">
        <v>135</v>
      </c>
      <c r="J177" s="22"/>
      <c r="K177" s="22"/>
      <c r="L177" s="22">
        <f t="shared" si="95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96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97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98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0</v>
      </c>
      <c r="AJ177" s="22">
        <f t="shared" si="99"/>
        <v>0</v>
      </c>
      <c r="AK177" s="26" t="s">
        <v>293</v>
      </c>
      <c r="AL177" s="27" t="s">
        <v>267</v>
      </c>
      <c r="AM177" s="13">
        <v>135</v>
      </c>
      <c r="AN177" s="22">
        <v>1</v>
      </c>
      <c r="AO177" s="22">
        <v>0</v>
      </c>
      <c r="AP177" s="22">
        <f t="shared" si="100"/>
        <v>0</v>
      </c>
      <c r="AQ177" s="26" t="s">
        <v>293</v>
      </c>
      <c r="AR177" s="27" t="s">
        <v>267</v>
      </c>
      <c r="AS177" s="13">
        <v>135</v>
      </c>
      <c r="AT177" s="22">
        <v>0</v>
      </c>
      <c r="AU177" s="22">
        <v>0</v>
      </c>
      <c r="AV177" s="22">
        <f t="shared" si="101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102"/>
        <v>0</v>
      </c>
      <c r="BC177" s="26" t="s">
        <v>293</v>
      </c>
      <c r="BD177" s="27" t="s">
        <v>267</v>
      </c>
      <c r="BE177" s="13">
        <v>135</v>
      </c>
      <c r="BF177" s="22">
        <v>0</v>
      </c>
      <c r="BG177" s="22">
        <v>0</v>
      </c>
      <c r="BH177" s="22">
        <f t="shared" si="103"/>
        <v>0</v>
      </c>
      <c r="BI177" s="26" t="s">
        <v>293</v>
      </c>
      <c r="BJ177" s="27" t="s">
        <v>267</v>
      </c>
      <c r="BK177" s="13">
        <v>135</v>
      </c>
      <c r="BL177" s="22">
        <v>0</v>
      </c>
      <c r="BM177" s="22">
        <v>0</v>
      </c>
      <c r="BN177" s="22">
        <f t="shared" si="104"/>
        <v>0</v>
      </c>
    </row>
    <row r="178" spans="1:66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93"/>
        <v>0</v>
      </c>
      <c r="E178" s="22">
        <f t="shared" ca="1" si="93"/>
        <v>0</v>
      </c>
      <c r="F178" s="22">
        <f t="shared" ca="1" si="94"/>
        <v>0</v>
      </c>
      <c r="G178" s="26" t="s">
        <v>294</v>
      </c>
      <c r="H178" s="27" t="s">
        <v>269</v>
      </c>
      <c r="I178" s="13">
        <v>136</v>
      </c>
      <c r="J178" s="22"/>
      <c r="K178" s="22"/>
      <c r="L178" s="22">
        <f t="shared" si="95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96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97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98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99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100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101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102"/>
        <v>0</v>
      </c>
      <c r="BC178" s="26" t="s">
        <v>294</v>
      </c>
      <c r="BD178" s="27" t="s">
        <v>269</v>
      </c>
      <c r="BE178" s="13">
        <v>136</v>
      </c>
      <c r="BF178" s="22">
        <v>0</v>
      </c>
      <c r="BG178" s="22">
        <v>0</v>
      </c>
      <c r="BH178" s="22">
        <f t="shared" si="103"/>
        <v>0</v>
      </c>
      <c r="BI178" s="26" t="s">
        <v>294</v>
      </c>
      <c r="BJ178" s="27" t="s">
        <v>269</v>
      </c>
      <c r="BK178" s="13">
        <v>136</v>
      </c>
      <c r="BL178" s="22">
        <v>0</v>
      </c>
      <c r="BM178" s="22">
        <v>0</v>
      </c>
      <c r="BN178" s="22">
        <f t="shared" si="104"/>
        <v>0</v>
      </c>
    </row>
    <row r="179" spans="1:66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93"/>
        <v>2</v>
      </c>
      <c r="E179" s="22">
        <f t="shared" ca="1" si="93"/>
        <v>0</v>
      </c>
      <c r="F179" s="22">
        <f t="shared" ca="1" si="94"/>
        <v>0</v>
      </c>
      <c r="G179" s="26" t="s">
        <v>295</v>
      </c>
      <c r="H179" s="27" t="s">
        <v>271</v>
      </c>
      <c r="I179" s="13">
        <v>137</v>
      </c>
      <c r="J179" s="22"/>
      <c r="K179" s="22"/>
      <c r="L179" s="22">
        <f t="shared" si="95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96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97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98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99"/>
        <v>0</v>
      </c>
      <c r="AK179" s="26" t="s">
        <v>295</v>
      </c>
      <c r="AL179" s="27" t="s">
        <v>271</v>
      </c>
      <c r="AM179" s="13">
        <v>137</v>
      </c>
      <c r="AN179" s="22">
        <v>2</v>
      </c>
      <c r="AO179" s="22">
        <v>0</v>
      </c>
      <c r="AP179" s="22">
        <f t="shared" si="100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101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102"/>
        <v>0</v>
      </c>
      <c r="BC179" s="26" t="s">
        <v>295</v>
      </c>
      <c r="BD179" s="27" t="s">
        <v>271</v>
      </c>
      <c r="BE179" s="13">
        <v>137</v>
      </c>
      <c r="BF179" s="22">
        <v>0</v>
      </c>
      <c r="BG179" s="22">
        <v>0</v>
      </c>
      <c r="BH179" s="22">
        <f t="shared" si="103"/>
        <v>0</v>
      </c>
      <c r="BI179" s="26" t="s">
        <v>295</v>
      </c>
      <c r="BJ179" s="27" t="s">
        <v>271</v>
      </c>
      <c r="BK179" s="13">
        <v>137</v>
      </c>
      <c r="BL179" s="22">
        <v>0</v>
      </c>
      <c r="BM179" s="22">
        <v>0</v>
      </c>
      <c r="BN179" s="22">
        <f t="shared" si="104"/>
        <v>0</v>
      </c>
    </row>
    <row r="180" spans="1:66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93"/>
        <v>61</v>
      </c>
      <c r="E180" s="22">
        <f t="shared" ca="1" si="93"/>
        <v>45</v>
      </c>
      <c r="F180" s="22">
        <f t="shared" ca="1" si="94"/>
        <v>73.77</v>
      </c>
      <c r="G180" s="26" t="s">
        <v>296</v>
      </c>
      <c r="H180" s="27" t="s">
        <v>273</v>
      </c>
      <c r="I180" s="13">
        <v>138</v>
      </c>
      <c r="J180" s="22"/>
      <c r="K180" s="22"/>
      <c r="L180" s="22">
        <f t="shared" si="95"/>
        <v>0</v>
      </c>
      <c r="M180" s="26" t="s">
        <v>296</v>
      </c>
      <c r="N180" s="27" t="s">
        <v>273</v>
      </c>
      <c r="O180" s="13">
        <v>138</v>
      </c>
      <c r="P180" s="22">
        <v>0</v>
      </c>
      <c r="Q180" s="22">
        <v>0</v>
      </c>
      <c r="R180" s="22">
        <f t="shared" si="96"/>
        <v>0</v>
      </c>
      <c r="S180" s="26" t="s">
        <v>296</v>
      </c>
      <c r="T180" s="27" t="s">
        <v>273</v>
      </c>
      <c r="U180" s="13">
        <v>138</v>
      </c>
      <c r="V180" s="22">
        <v>0</v>
      </c>
      <c r="W180" s="22">
        <v>0</v>
      </c>
      <c r="X180" s="22">
        <f t="shared" si="97"/>
        <v>0</v>
      </c>
      <c r="Y180" s="26" t="s">
        <v>296</v>
      </c>
      <c r="Z180" s="27" t="s">
        <v>273</v>
      </c>
      <c r="AA180" s="13">
        <v>138</v>
      </c>
      <c r="AB180" s="22">
        <v>0</v>
      </c>
      <c r="AC180" s="22">
        <v>0</v>
      </c>
      <c r="AD180" s="22">
        <f t="shared" si="98"/>
        <v>0</v>
      </c>
      <c r="AE180" s="26" t="s">
        <v>296</v>
      </c>
      <c r="AF180" s="27" t="s">
        <v>273</v>
      </c>
      <c r="AG180" s="13">
        <v>138</v>
      </c>
      <c r="AH180" s="22">
        <v>20</v>
      </c>
      <c r="AI180" s="22">
        <v>17</v>
      </c>
      <c r="AJ180" s="22">
        <f t="shared" si="99"/>
        <v>85</v>
      </c>
      <c r="AK180" s="26" t="s">
        <v>296</v>
      </c>
      <c r="AL180" s="27" t="s">
        <v>273</v>
      </c>
      <c r="AM180" s="13">
        <v>138</v>
      </c>
      <c r="AN180" s="22">
        <v>14</v>
      </c>
      <c r="AO180" s="22">
        <v>16</v>
      </c>
      <c r="AP180" s="22">
        <f t="shared" si="100"/>
        <v>114.29</v>
      </c>
      <c r="AQ180" s="26" t="s">
        <v>296</v>
      </c>
      <c r="AR180" s="27" t="s">
        <v>273</v>
      </c>
      <c r="AS180" s="13">
        <v>138</v>
      </c>
      <c r="AT180" s="22">
        <v>4</v>
      </c>
      <c r="AU180" s="22">
        <v>0</v>
      </c>
      <c r="AV180" s="22">
        <f t="shared" si="101"/>
        <v>0</v>
      </c>
      <c r="AW180" s="26" t="s">
        <v>296</v>
      </c>
      <c r="AX180" s="27" t="s">
        <v>273</v>
      </c>
      <c r="AY180" s="13">
        <v>138</v>
      </c>
      <c r="AZ180" s="22">
        <v>12</v>
      </c>
      <c r="BA180" s="22">
        <v>0</v>
      </c>
      <c r="BB180" s="22">
        <f t="shared" si="102"/>
        <v>0</v>
      </c>
      <c r="BC180" s="26" t="s">
        <v>296</v>
      </c>
      <c r="BD180" s="27" t="s">
        <v>273</v>
      </c>
      <c r="BE180" s="13">
        <v>138</v>
      </c>
      <c r="BF180" s="22">
        <v>0</v>
      </c>
      <c r="BG180" s="22">
        <v>9</v>
      </c>
      <c r="BH180" s="22">
        <f t="shared" si="103"/>
        <v>0</v>
      </c>
      <c r="BI180" s="26" t="s">
        <v>296</v>
      </c>
      <c r="BJ180" s="27" t="s">
        <v>273</v>
      </c>
      <c r="BK180" s="13">
        <v>138</v>
      </c>
      <c r="BL180" s="22">
        <v>11</v>
      </c>
      <c r="BM180" s="22">
        <v>3</v>
      </c>
      <c r="BN180" s="22">
        <f t="shared" si="104"/>
        <v>27.27</v>
      </c>
    </row>
    <row r="181" spans="1:66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93"/>
        <v>17</v>
      </c>
      <c r="E181" s="22">
        <f t="shared" ca="1" si="93"/>
        <v>16</v>
      </c>
      <c r="F181" s="22">
        <f t="shared" ca="1" si="94"/>
        <v>94.12</v>
      </c>
      <c r="G181" s="26" t="s">
        <v>297</v>
      </c>
      <c r="H181" s="27" t="s">
        <v>275</v>
      </c>
      <c r="I181" s="13">
        <v>139</v>
      </c>
      <c r="J181" s="22"/>
      <c r="K181" s="22"/>
      <c r="L181" s="22">
        <f t="shared" si="95"/>
        <v>0</v>
      </c>
      <c r="M181" s="26" t="s">
        <v>297</v>
      </c>
      <c r="N181" s="27" t="s">
        <v>275</v>
      </c>
      <c r="O181" s="13">
        <v>139</v>
      </c>
      <c r="P181" s="22">
        <v>0</v>
      </c>
      <c r="Q181" s="22">
        <v>1</v>
      </c>
      <c r="R181" s="22">
        <f t="shared" si="96"/>
        <v>0</v>
      </c>
      <c r="S181" s="26" t="s">
        <v>297</v>
      </c>
      <c r="T181" s="27" t="s">
        <v>275</v>
      </c>
      <c r="U181" s="13">
        <v>139</v>
      </c>
      <c r="V181" s="22">
        <v>0</v>
      </c>
      <c r="W181" s="22">
        <v>1</v>
      </c>
      <c r="X181" s="22">
        <f t="shared" si="97"/>
        <v>0</v>
      </c>
      <c r="Y181" s="26" t="s">
        <v>297</v>
      </c>
      <c r="Z181" s="27" t="s">
        <v>275</v>
      </c>
      <c r="AA181" s="13">
        <v>139</v>
      </c>
      <c r="AB181" s="22">
        <v>0</v>
      </c>
      <c r="AC181" s="22">
        <v>0</v>
      </c>
      <c r="AD181" s="22">
        <f t="shared" si="98"/>
        <v>0</v>
      </c>
      <c r="AE181" s="26" t="s">
        <v>297</v>
      </c>
      <c r="AF181" s="27" t="s">
        <v>275</v>
      </c>
      <c r="AG181" s="13">
        <v>139</v>
      </c>
      <c r="AH181" s="22">
        <v>5</v>
      </c>
      <c r="AI181" s="22">
        <v>2</v>
      </c>
      <c r="AJ181" s="22">
        <f t="shared" si="99"/>
        <v>40</v>
      </c>
      <c r="AK181" s="26" t="s">
        <v>297</v>
      </c>
      <c r="AL181" s="27" t="s">
        <v>275</v>
      </c>
      <c r="AM181" s="13">
        <v>139</v>
      </c>
      <c r="AN181" s="22">
        <v>1</v>
      </c>
      <c r="AO181" s="22">
        <v>1</v>
      </c>
      <c r="AP181" s="22">
        <f t="shared" si="100"/>
        <v>100</v>
      </c>
      <c r="AQ181" s="26" t="s">
        <v>297</v>
      </c>
      <c r="AR181" s="27" t="s">
        <v>275</v>
      </c>
      <c r="AS181" s="13">
        <v>139</v>
      </c>
      <c r="AT181" s="22">
        <v>7</v>
      </c>
      <c r="AU181" s="22">
        <v>0</v>
      </c>
      <c r="AV181" s="22">
        <f t="shared" si="101"/>
        <v>0</v>
      </c>
      <c r="AW181" s="26" t="s">
        <v>297</v>
      </c>
      <c r="AX181" s="27" t="s">
        <v>275</v>
      </c>
      <c r="AY181" s="13">
        <v>139</v>
      </c>
      <c r="AZ181" s="22">
        <v>0</v>
      </c>
      <c r="BA181" s="22">
        <v>0</v>
      </c>
      <c r="BB181" s="22">
        <f t="shared" si="102"/>
        <v>0</v>
      </c>
      <c r="BC181" s="26" t="s">
        <v>297</v>
      </c>
      <c r="BD181" s="27" t="s">
        <v>275</v>
      </c>
      <c r="BE181" s="13">
        <v>139</v>
      </c>
      <c r="BF181" s="22">
        <v>0</v>
      </c>
      <c r="BG181" s="22">
        <v>8</v>
      </c>
      <c r="BH181" s="22">
        <f t="shared" si="103"/>
        <v>0</v>
      </c>
      <c r="BI181" s="26" t="s">
        <v>297</v>
      </c>
      <c r="BJ181" s="27" t="s">
        <v>275</v>
      </c>
      <c r="BK181" s="13">
        <v>139</v>
      </c>
      <c r="BL181" s="22">
        <v>4</v>
      </c>
      <c r="BM181" s="22">
        <v>3</v>
      </c>
      <c r="BN181" s="22">
        <f t="shared" si="104"/>
        <v>75</v>
      </c>
    </row>
    <row r="182" spans="1:66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93"/>
        <v>0</v>
      </c>
      <c r="E182" s="22">
        <f t="shared" ca="1" si="93"/>
        <v>0</v>
      </c>
      <c r="F182" s="22">
        <f t="shared" ca="1" si="94"/>
        <v>0</v>
      </c>
      <c r="G182" s="26" t="s">
        <v>298</v>
      </c>
      <c r="H182" s="27" t="s">
        <v>277</v>
      </c>
      <c r="I182" s="13">
        <v>140</v>
      </c>
      <c r="J182" s="22"/>
      <c r="K182" s="22"/>
      <c r="L182" s="22">
        <f t="shared" si="95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96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97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98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99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100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101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102"/>
        <v>0</v>
      </c>
      <c r="BC182" s="26" t="s">
        <v>298</v>
      </c>
      <c r="BD182" s="27" t="s">
        <v>277</v>
      </c>
      <c r="BE182" s="13">
        <v>140</v>
      </c>
      <c r="BF182" s="22">
        <v>0</v>
      </c>
      <c r="BG182" s="22">
        <v>0</v>
      </c>
      <c r="BH182" s="22">
        <f t="shared" si="103"/>
        <v>0</v>
      </c>
      <c r="BI182" s="26" t="s">
        <v>298</v>
      </c>
      <c r="BJ182" s="27" t="s">
        <v>277</v>
      </c>
      <c r="BK182" s="13">
        <v>140</v>
      </c>
      <c r="BL182" s="22">
        <v>0</v>
      </c>
      <c r="BM182" s="22">
        <v>0</v>
      </c>
      <c r="BN182" s="22">
        <f t="shared" si="104"/>
        <v>0</v>
      </c>
    </row>
    <row r="183" spans="1:66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93"/>
        <v>1</v>
      </c>
      <c r="E183" s="22">
        <f t="shared" ca="1" si="93"/>
        <v>0</v>
      </c>
      <c r="F183" s="22">
        <f t="shared" ca="1" si="94"/>
        <v>0</v>
      </c>
      <c r="G183" s="26" t="s">
        <v>299</v>
      </c>
      <c r="H183" s="27" t="s">
        <v>279</v>
      </c>
      <c r="I183" s="13">
        <v>141</v>
      </c>
      <c r="J183" s="22"/>
      <c r="K183" s="22"/>
      <c r="L183" s="22">
        <f t="shared" si="95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96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97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98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0</v>
      </c>
      <c r="AJ183" s="22">
        <f t="shared" si="99"/>
        <v>0</v>
      </c>
      <c r="AK183" s="26" t="s">
        <v>299</v>
      </c>
      <c r="AL183" s="27" t="s">
        <v>279</v>
      </c>
      <c r="AM183" s="13">
        <v>141</v>
      </c>
      <c r="AN183" s="22">
        <v>1</v>
      </c>
      <c r="AO183" s="22">
        <v>0</v>
      </c>
      <c r="AP183" s="22">
        <f t="shared" si="100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101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102"/>
        <v>0</v>
      </c>
      <c r="BC183" s="26" t="s">
        <v>299</v>
      </c>
      <c r="BD183" s="27" t="s">
        <v>279</v>
      </c>
      <c r="BE183" s="13">
        <v>141</v>
      </c>
      <c r="BF183" s="22">
        <v>0</v>
      </c>
      <c r="BG183" s="22">
        <v>0</v>
      </c>
      <c r="BH183" s="22">
        <f t="shared" si="103"/>
        <v>0</v>
      </c>
      <c r="BI183" s="26" t="s">
        <v>299</v>
      </c>
      <c r="BJ183" s="27" t="s">
        <v>279</v>
      </c>
      <c r="BK183" s="13">
        <v>141</v>
      </c>
      <c r="BL183" s="22">
        <v>0</v>
      </c>
      <c r="BM183" s="22">
        <v>0</v>
      </c>
      <c r="BN183" s="22">
        <f t="shared" si="104"/>
        <v>0</v>
      </c>
    </row>
    <row r="184" spans="1:66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93"/>
        <v>0</v>
      </c>
      <c r="E184" s="22">
        <f t="shared" ca="1" si="93"/>
        <v>0</v>
      </c>
      <c r="F184" s="22">
        <f t="shared" ca="1" si="94"/>
        <v>0</v>
      </c>
      <c r="G184" s="26" t="s">
        <v>300</v>
      </c>
      <c r="H184" s="27" t="s">
        <v>281</v>
      </c>
      <c r="I184" s="13">
        <v>142</v>
      </c>
      <c r="J184" s="22"/>
      <c r="K184" s="22"/>
      <c r="L184" s="22">
        <f t="shared" si="95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96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97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98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99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100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101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102"/>
        <v>0</v>
      </c>
      <c r="BC184" s="26" t="s">
        <v>300</v>
      </c>
      <c r="BD184" s="27" t="s">
        <v>281</v>
      </c>
      <c r="BE184" s="13">
        <v>142</v>
      </c>
      <c r="BF184" s="22">
        <v>0</v>
      </c>
      <c r="BG184" s="22">
        <v>0</v>
      </c>
      <c r="BH184" s="22">
        <f t="shared" si="103"/>
        <v>0</v>
      </c>
      <c r="BI184" s="26" t="s">
        <v>300</v>
      </c>
      <c r="BJ184" s="27" t="s">
        <v>281</v>
      </c>
      <c r="BK184" s="13">
        <v>142</v>
      </c>
      <c r="BL184" s="22">
        <v>0</v>
      </c>
      <c r="BM184" s="22">
        <v>0</v>
      </c>
      <c r="BN184" s="22">
        <f t="shared" si="104"/>
        <v>0</v>
      </c>
    </row>
    <row r="185" spans="1:66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93"/>
        <v>0</v>
      </c>
      <c r="E185" s="22">
        <f t="shared" ca="1" si="93"/>
        <v>0</v>
      </c>
      <c r="F185" s="22">
        <f t="shared" ca="1" si="94"/>
        <v>0</v>
      </c>
      <c r="G185" s="26" t="s">
        <v>301</v>
      </c>
      <c r="H185" s="27" t="s">
        <v>283</v>
      </c>
      <c r="I185" s="13">
        <v>143</v>
      </c>
      <c r="J185" s="22"/>
      <c r="K185" s="22"/>
      <c r="L185" s="22">
        <f t="shared" si="95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96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97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98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99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100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101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102"/>
        <v>0</v>
      </c>
      <c r="BC185" s="26" t="s">
        <v>301</v>
      </c>
      <c r="BD185" s="27" t="s">
        <v>283</v>
      </c>
      <c r="BE185" s="13">
        <v>143</v>
      </c>
      <c r="BF185" s="22">
        <v>0</v>
      </c>
      <c r="BG185" s="22">
        <v>0</v>
      </c>
      <c r="BH185" s="22">
        <f t="shared" si="103"/>
        <v>0</v>
      </c>
      <c r="BI185" s="26" t="s">
        <v>301</v>
      </c>
      <c r="BJ185" s="27" t="s">
        <v>283</v>
      </c>
      <c r="BK185" s="13">
        <v>143</v>
      </c>
      <c r="BL185" s="22">
        <v>0</v>
      </c>
      <c r="BM185" s="22">
        <v>0</v>
      </c>
      <c r="BN185" s="22">
        <f t="shared" si="104"/>
        <v>0</v>
      </c>
    </row>
    <row r="186" spans="1:66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93"/>
        <v>10</v>
      </c>
      <c r="E186" s="22">
        <f t="shared" ca="1" si="93"/>
        <v>23</v>
      </c>
      <c r="F186" s="22">
        <f t="shared" ca="1" si="94"/>
        <v>230</v>
      </c>
      <c r="G186" s="26" t="s">
        <v>302</v>
      </c>
      <c r="H186" s="27" t="s">
        <v>285</v>
      </c>
      <c r="I186" s="13">
        <v>144</v>
      </c>
      <c r="J186" s="22"/>
      <c r="K186" s="22"/>
      <c r="L186" s="22">
        <f t="shared" si="95"/>
        <v>0</v>
      </c>
      <c r="M186" s="26" t="s">
        <v>302</v>
      </c>
      <c r="N186" s="27" t="s">
        <v>285</v>
      </c>
      <c r="O186" s="13">
        <v>144</v>
      </c>
      <c r="P186" s="22">
        <v>0</v>
      </c>
      <c r="Q186" s="22">
        <v>3</v>
      </c>
      <c r="R186" s="22">
        <f t="shared" si="96"/>
        <v>0</v>
      </c>
      <c r="S186" s="26" t="s">
        <v>302</v>
      </c>
      <c r="T186" s="27" t="s">
        <v>285</v>
      </c>
      <c r="U186" s="13">
        <v>144</v>
      </c>
      <c r="V186" s="22">
        <v>0</v>
      </c>
      <c r="W186" s="22">
        <v>0</v>
      </c>
      <c r="X186" s="22">
        <f t="shared" si="97"/>
        <v>0</v>
      </c>
      <c r="Y186" s="26" t="s">
        <v>302</v>
      </c>
      <c r="Z186" s="27" t="s">
        <v>285</v>
      </c>
      <c r="AA186" s="13">
        <v>144</v>
      </c>
      <c r="AB186" s="22">
        <v>0</v>
      </c>
      <c r="AC186" s="22">
        <v>0</v>
      </c>
      <c r="AD186" s="22">
        <f t="shared" si="98"/>
        <v>0</v>
      </c>
      <c r="AE186" s="26" t="s">
        <v>302</v>
      </c>
      <c r="AF186" s="27" t="s">
        <v>285</v>
      </c>
      <c r="AG186" s="13">
        <v>144</v>
      </c>
      <c r="AH186" s="22">
        <v>5</v>
      </c>
      <c r="AI186" s="22">
        <v>2</v>
      </c>
      <c r="AJ186" s="22">
        <f t="shared" si="99"/>
        <v>40</v>
      </c>
      <c r="AK186" s="26" t="s">
        <v>302</v>
      </c>
      <c r="AL186" s="27" t="s">
        <v>285</v>
      </c>
      <c r="AM186" s="13">
        <v>144</v>
      </c>
      <c r="AN186" s="22">
        <v>0</v>
      </c>
      <c r="AO186" s="22">
        <v>0</v>
      </c>
      <c r="AP186" s="22">
        <f t="shared" si="100"/>
        <v>0</v>
      </c>
      <c r="AQ186" s="26" t="s">
        <v>302</v>
      </c>
      <c r="AR186" s="27" t="s">
        <v>285</v>
      </c>
      <c r="AS186" s="13">
        <v>144</v>
      </c>
      <c r="AT186" s="22">
        <v>0</v>
      </c>
      <c r="AU186" s="22">
        <v>2</v>
      </c>
      <c r="AV186" s="22">
        <f t="shared" si="101"/>
        <v>0</v>
      </c>
      <c r="AW186" s="26" t="s">
        <v>302</v>
      </c>
      <c r="AX186" s="27" t="s">
        <v>285</v>
      </c>
      <c r="AY186" s="13">
        <v>144</v>
      </c>
      <c r="AZ186" s="22">
        <v>5</v>
      </c>
      <c r="BA186" s="22">
        <v>14</v>
      </c>
      <c r="BB186" s="22">
        <f t="shared" si="102"/>
        <v>280</v>
      </c>
      <c r="BC186" s="26" t="s">
        <v>302</v>
      </c>
      <c r="BD186" s="27" t="s">
        <v>285</v>
      </c>
      <c r="BE186" s="13">
        <v>144</v>
      </c>
      <c r="BF186" s="22">
        <v>0</v>
      </c>
      <c r="BG186" s="22">
        <v>0</v>
      </c>
      <c r="BH186" s="22">
        <f t="shared" si="103"/>
        <v>0</v>
      </c>
      <c r="BI186" s="26" t="s">
        <v>302</v>
      </c>
      <c r="BJ186" s="27" t="s">
        <v>285</v>
      </c>
      <c r="BK186" s="13">
        <v>144</v>
      </c>
      <c r="BL186" s="22">
        <v>0</v>
      </c>
      <c r="BM186" s="22">
        <v>2</v>
      </c>
      <c r="BN186" s="22">
        <f t="shared" si="104"/>
        <v>0</v>
      </c>
    </row>
    <row r="187" spans="1:66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93"/>
        <v>6951</v>
      </c>
      <c r="E187" s="22">
        <f t="shared" ca="1" si="93"/>
        <v>7434</v>
      </c>
      <c r="F187" s="22">
        <f t="shared" ca="1" si="94"/>
        <v>106.95</v>
      </c>
      <c r="G187" s="20" t="s">
        <v>303</v>
      </c>
      <c r="H187" s="28" t="s">
        <v>304</v>
      </c>
      <c r="I187" s="13">
        <v>145</v>
      </c>
      <c r="J187" s="22"/>
      <c r="K187" s="22"/>
      <c r="L187" s="22">
        <f t="shared" si="95"/>
        <v>0</v>
      </c>
      <c r="M187" s="20" t="s">
        <v>303</v>
      </c>
      <c r="N187" s="28" t="s">
        <v>304</v>
      </c>
      <c r="O187" s="13">
        <v>145</v>
      </c>
      <c r="P187" s="22">
        <v>548</v>
      </c>
      <c r="Q187" s="22">
        <v>176</v>
      </c>
      <c r="R187" s="22">
        <f t="shared" si="96"/>
        <v>32.119999999999997</v>
      </c>
      <c r="S187" s="20" t="s">
        <v>303</v>
      </c>
      <c r="T187" s="28" t="s">
        <v>304</v>
      </c>
      <c r="U187" s="13">
        <v>145</v>
      </c>
      <c r="V187" s="22">
        <v>145</v>
      </c>
      <c r="W187" s="22">
        <v>139</v>
      </c>
      <c r="X187" s="22">
        <f t="shared" si="97"/>
        <v>95.86</v>
      </c>
      <c r="Y187" s="20" t="s">
        <v>303</v>
      </c>
      <c r="Z187" s="28" t="s">
        <v>304</v>
      </c>
      <c r="AA187" s="13">
        <v>145</v>
      </c>
      <c r="AB187" s="22">
        <v>1143</v>
      </c>
      <c r="AC187" s="22">
        <v>306</v>
      </c>
      <c r="AD187" s="22">
        <f t="shared" si="98"/>
        <v>26.77</v>
      </c>
      <c r="AE187" s="20" t="s">
        <v>303</v>
      </c>
      <c r="AF187" s="28" t="s">
        <v>304</v>
      </c>
      <c r="AG187" s="13">
        <v>145</v>
      </c>
      <c r="AH187" s="22">
        <v>858</v>
      </c>
      <c r="AI187" s="22">
        <v>964</v>
      </c>
      <c r="AJ187" s="22">
        <f t="shared" si="99"/>
        <v>112.35</v>
      </c>
      <c r="AK187" s="20" t="s">
        <v>303</v>
      </c>
      <c r="AL187" s="28" t="s">
        <v>304</v>
      </c>
      <c r="AM187" s="13">
        <v>145</v>
      </c>
      <c r="AN187" s="22">
        <v>961</v>
      </c>
      <c r="AO187" s="22">
        <v>1173</v>
      </c>
      <c r="AP187" s="22">
        <f t="shared" si="100"/>
        <v>122.06</v>
      </c>
      <c r="AQ187" s="20" t="s">
        <v>303</v>
      </c>
      <c r="AR187" s="28" t="s">
        <v>304</v>
      </c>
      <c r="AS187" s="13">
        <v>145</v>
      </c>
      <c r="AT187" s="22">
        <v>1419</v>
      </c>
      <c r="AU187" s="22">
        <v>985</v>
      </c>
      <c r="AV187" s="22">
        <f t="shared" si="101"/>
        <v>69.42</v>
      </c>
      <c r="AW187" s="20" t="s">
        <v>303</v>
      </c>
      <c r="AX187" s="28" t="s">
        <v>304</v>
      </c>
      <c r="AY187" s="13">
        <v>145</v>
      </c>
      <c r="AZ187" s="22">
        <v>1044</v>
      </c>
      <c r="BA187" s="22">
        <v>684</v>
      </c>
      <c r="BB187" s="22">
        <f t="shared" si="102"/>
        <v>65.52</v>
      </c>
      <c r="BC187" s="20" t="s">
        <v>303</v>
      </c>
      <c r="BD187" s="28" t="s">
        <v>304</v>
      </c>
      <c r="BE187" s="13">
        <v>145</v>
      </c>
      <c r="BF187" s="22">
        <v>538</v>
      </c>
      <c r="BG187" s="22">
        <v>296</v>
      </c>
      <c r="BH187" s="22">
        <f t="shared" si="103"/>
        <v>55.02</v>
      </c>
      <c r="BI187" s="20" t="s">
        <v>303</v>
      </c>
      <c r="BJ187" s="28" t="s">
        <v>304</v>
      </c>
      <c r="BK187" s="13">
        <v>145</v>
      </c>
      <c r="BL187" s="22">
        <v>295</v>
      </c>
      <c r="BM187" s="22">
        <v>2711</v>
      </c>
      <c r="BN187" s="22">
        <f t="shared" si="104"/>
        <v>918.98</v>
      </c>
    </row>
    <row r="188" spans="1:66" ht="19.350000000000001" customHeight="1" x14ac:dyDescent="0.25">
      <c r="A188" s="23"/>
      <c r="B188" s="24" t="s">
        <v>16</v>
      </c>
      <c r="C188" s="18" t="s">
        <v>12</v>
      </c>
      <c r="D188" s="18"/>
      <c r="E188" s="18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  <c r="BC188" s="23"/>
      <c r="BD188" s="24" t="s">
        <v>16</v>
      </c>
      <c r="BE188" s="18" t="s">
        <v>12</v>
      </c>
      <c r="BF188" s="25"/>
      <c r="BG188" s="25"/>
      <c r="BH188" s="19"/>
      <c r="BI188" s="23"/>
      <c r="BJ188" s="24" t="s">
        <v>16</v>
      </c>
      <c r="BK188" s="18" t="s">
        <v>12</v>
      </c>
      <c r="BL188" s="25"/>
      <c r="BM188" s="25"/>
      <c r="BN188" s="19"/>
    </row>
    <row r="189" spans="1:66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105">SUM(OFFSET(D189,0,6),OFFSET(D189,0,12),OFFSET(D189,0,18),OFFSET(D189,0,24),OFFSET(D189,0,30),OFFSET(D189,0,36),OFFSET(D189,0,42),OFFSET(D189,0,48),OFFSET(D189,0,54),OFFSET(D189,0,60))</f>
        <v>3991</v>
      </c>
      <c r="E189" s="22">
        <f t="shared" ca="1" si="105"/>
        <v>5825</v>
      </c>
      <c r="F189" s="22">
        <f ca="1">IF(D189, ROUND(E189/D189*100, 2),0)</f>
        <v>145.94999999999999</v>
      </c>
      <c r="G189" s="26" t="s">
        <v>305</v>
      </c>
      <c r="H189" s="30" t="s">
        <v>306</v>
      </c>
      <c r="I189" s="13">
        <v>146</v>
      </c>
      <c r="J189" s="22"/>
      <c r="K189" s="22"/>
      <c r="L189" s="22">
        <f>IF(J189, ROUND(K189/J189*100, 2),0)</f>
        <v>0</v>
      </c>
      <c r="M189" s="26" t="s">
        <v>305</v>
      </c>
      <c r="N189" s="30" t="s">
        <v>306</v>
      </c>
      <c r="O189" s="13">
        <v>146</v>
      </c>
      <c r="P189" s="22">
        <v>359</v>
      </c>
      <c r="Q189" s="22">
        <v>116</v>
      </c>
      <c r="R189" s="22">
        <f>IF(P189, ROUND(Q189/P189*100, 2),0)</f>
        <v>32.31</v>
      </c>
      <c r="S189" s="26" t="s">
        <v>305</v>
      </c>
      <c r="T189" s="30" t="s">
        <v>306</v>
      </c>
      <c r="U189" s="13">
        <v>146</v>
      </c>
      <c r="V189" s="22">
        <v>67</v>
      </c>
      <c r="W189" s="22">
        <v>83</v>
      </c>
      <c r="X189" s="22">
        <f>IF(V189, ROUND(W189/V189*100, 2),0)</f>
        <v>123.88</v>
      </c>
      <c r="Y189" s="26" t="s">
        <v>305</v>
      </c>
      <c r="Z189" s="30" t="s">
        <v>306</v>
      </c>
      <c r="AA189" s="13">
        <v>146</v>
      </c>
      <c r="AB189" s="22">
        <v>714</v>
      </c>
      <c r="AC189" s="22">
        <v>228</v>
      </c>
      <c r="AD189" s="22">
        <f>IF(AB189, ROUND(AC189/AB189*100, 2),0)</f>
        <v>31.93</v>
      </c>
      <c r="AE189" s="26" t="s">
        <v>305</v>
      </c>
      <c r="AF189" s="30" t="s">
        <v>306</v>
      </c>
      <c r="AG189" s="13">
        <v>146</v>
      </c>
      <c r="AH189" s="22">
        <v>482</v>
      </c>
      <c r="AI189" s="22">
        <v>618</v>
      </c>
      <c r="AJ189" s="22">
        <f>IF(AH189, ROUND(AI189/AH189*100, 2),0)</f>
        <v>128.22</v>
      </c>
      <c r="AK189" s="26" t="s">
        <v>305</v>
      </c>
      <c r="AL189" s="30" t="s">
        <v>306</v>
      </c>
      <c r="AM189" s="13">
        <v>146</v>
      </c>
      <c r="AN189" s="22">
        <v>456</v>
      </c>
      <c r="AO189" s="22">
        <v>909</v>
      </c>
      <c r="AP189" s="22">
        <f>IF(AN189, ROUND(AO189/AN189*100, 2),0)</f>
        <v>199.34</v>
      </c>
      <c r="AQ189" s="26" t="s">
        <v>305</v>
      </c>
      <c r="AR189" s="30" t="s">
        <v>306</v>
      </c>
      <c r="AS189" s="13">
        <v>146</v>
      </c>
      <c r="AT189" s="22">
        <v>897</v>
      </c>
      <c r="AU189" s="22">
        <v>659</v>
      </c>
      <c r="AV189" s="22">
        <f>IF(AT189, ROUND(AU189/AT189*100, 2),0)</f>
        <v>73.47</v>
      </c>
      <c r="AW189" s="26" t="s">
        <v>305</v>
      </c>
      <c r="AX189" s="30" t="s">
        <v>306</v>
      </c>
      <c r="AY189" s="13">
        <v>146</v>
      </c>
      <c r="AZ189" s="22">
        <v>575</v>
      </c>
      <c r="BA189" s="22">
        <v>459</v>
      </c>
      <c r="BB189" s="22">
        <f>IF(AZ189, ROUND(BA189/AZ189*100, 2),0)</f>
        <v>79.83</v>
      </c>
      <c r="BC189" s="26" t="s">
        <v>305</v>
      </c>
      <c r="BD189" s="30" t="s">
        <v>306</v>
      </c>
      <c r="BE189" s="13">
        <v>146</v>
      </c>
      <c r="BF189" s="22">
        <v>316</v>
      </c>
      <c r="BG189" s="22">
        <v>174</v>
      </c>
      <c r="BH189" s="22">
        <f>IF(BF189, ROUND(BG189/BF189*100, 2),0)</f>
        <v>55.06</v>
      </c>
      <c r="BI189" s="26" t="s">
        <v>305</v>
      </c>
      <c r="BJ189" s="30" t="s">
        <v>306</v>
      </c>
      <c r="BK189" s="13">
        <v>146</v>
      </c>
      <c r="BL189" s="22">
        <v>125</v>
      </c>
      <c r="BM189" s="22">
        <v>2579</v>
      </c>
      <c r="BN189" s="22">
        <f>IF(BL189, ROUND(BM189/BL189*100, 2),0)</f>
        <v>2063.1999999999998</v>
      </c>
    </row>
    <row r="190" spans="1:66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105"/>
        <v>381</v>
      </c>
      <c r="E190" s="22">
        <f t="shared" ca="1" si="105"/>
        <v>158</v>
      </c>
      <c r="F190" s="22">
        <f ca="1">IF(D190, ROUND(E190/D190*100, 2),0)</f>
        <v>41.47</v>
      </c>
      <c r="G190" s="26" t="s">
        <v>307</v>
      </c>
      <c r="H190" s="27" t="s">
        <v>308</v>
      </c>
      <c r="I190" s="13">
        <v>147</v>
      </c>
      <c r="J190" s="22"/>
      <c r="K190" s="22"/>
      <c r="L190" s="22">
        <f>IF(J190, ROUND(K190/J190*100, 2),0)</f>
        <v>0</v>
      </c>
      <c r="M190" s="26" t="s">
        <v>307</v>
      </c>
      <c r="N190" s="27" t="s">
        <v>308</v>
      </c>
      <c r="O190" s="13">
        <v>147</v>
      </c>
      <c r="P190" s="22">
        <v>30</v>
      </c>
      <c r="Q190" s="22">
        <v>7</v>
      </c>
      <c r="R190" s="22">
        <f>IF(P190, ROUND(Q190/P190*100, 2),0)</f>
        <v>23.33</v>
      </c>
      <c r="S190" s="26" t="s">
        <v>307</v>
      </c>
      <c r="T190" s="27" t="s">
        <v>308</v>
      </c>
      <c r="U190" s="13">
        <v>147</v>
      </c>
      <c r="V190" s="22">
        <v>4</v>
      </c>
      <c r="W190" s="22">
        <v>3</v>
      </c>
      <c r="X190" s="22">
        <f>IF(V190, ROUND(W190/V190*100, 2),0)</f>
        <v>75</v>
      </c>
      <c r="Y190" s="26" t="s">
        <v>307</v>
      </c>
      <c r="Z190" s="27" t="s">
        <v>308</v>
      </c>
      <c r="AA190" s="13">
        <v>147</v>
      </c>
      <c r="AB190" s="22">
        <v>94</v>
      </c>
      <c r="AC190" s="22">
        <v>31</v>
      </c>
      <c r="AD190" s="22">
        <f>IF(AB190, ROUND(AC190/AB190*100, 2),0)</f>
        <v>32.979999999999997</v>
      </c>
      <c r="AE190" s="26" t="s">
        <v>307</v>
      </c>
      <c r="AF190" s="27" t="s">
        <v>308</v>
      </c>
      <c r="AG190" s="13">
        <v>147</v>
      </c>
      <c r="AH190" s="22">
        <v>64</v>
      </c>
      <c r="AI190" s="22">
        <v>36</v>
      </c>
      <c r="AJ190" s="22">
        <f>IF(AH190, ROUND(AI190/AH190*100, 2),0)</f>
        <v>56.25</v>
      </c>
      <c r="AK190" s="26" t="s">
        <v>307</v>
      </c>
      <c r="AL190" s="27" t="s">
        <v>308</v>
      </c>
      <c r="AM190" s="13">
        <v>147</v>
      </c>
      <c r="AN190" s="22">
        <v>55</v>
      </c>
      <c r="AO190" s="22">
        <v>16</v>
      </c>
      <c r="AP190" s="22">
        <f>IF(AN190, ROUND(AO190/AN190*100, 2),0)</f>
        <v>29.09</v>
      </c>
      <c r="AQ190" s="26" t="s">
        <v>307</v>
      </c>
      <c r="AR190" s="27" t="s">
        <v>308</v>
      </c>
      <c r="AS190" s="13">
        <v>147</v>
      </c>
      <c r="AT190" s="22">
        <v>19</v>
      </c>
      <c r="AU190" s="22">
        <v>16</v>
      </c>
      <c r="AV190" s="22">
        <f>IF(AT190, ROUND(AU190/AT190*100, 2),0)</f>
        <v>84.21</v>
      </c>
      <c r="AW190" s="26" t="s">
        <v>307</v>
      </c>
      <c r="AX190" s="27" t="s">
        <v>308</v>
      </c>
      <c r="AY190" s="13">
        <v>147</v>
      </c>
      <c r="AZ190" s="22">
        <v>58</v>
      </c>
      <c r="BA190" s="22">
        <v>12</v>
      </c>
      <c r="BB190" s="22">
        <f>IF(AZ190, ROUND(BA190/AZ190*100, 2),0)</f>
        <v>20.69</v>
      </c>
      <c r="BC190" s="26" t="s">
        <v>307</v>
      </c>
      <c r="BD190" s="27" t="s">
        <v>308</v>
      </c>
      <c r="BE190" s="13">
        <v>147</v>
      </c>
      <c r="BF190" s="22">
        <v>39</v>
      </c>
      <c r="BG190" s="22">
        <v>13</v>
      </c>
      <c r="BH190" s="22">
        <f>IF(BF190, ROUND(BG190/BF190*100, 2),0)</f>
        <v>33.33</v>
      </c>
      <c r="BI190" s="26" t="s">
        <v>307</v>
      </c>
      <c r="BJ190" s="27" t="s">
        <v>308</v>
      </c>
      <c r="BK190" s="13">
        <v>147</v>
      </c>
      <c r="BL190" s="22">
        <v>18</v>
      </c>
      <c r="BM190" s="22">
        <v>24</v>
      </c>
      <c r="BN190" s="22">
        <f>IF(BL190, ROUND(BM190/BL190*100, 2),0)</f>
        <v>133.33000000000001</v>
      </c>
    </row>
    <row r="191" spans="1:66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105"/>
        <v>2579</v>
      </c>
      <c r="E191" s="22">
        <f t="shared" ca="1" si="105"/>
        <v>1451</v>
      </c>
      <c r="F191" s="22">
        <f ca="1">IF(D191, ROUND(E191/D191*100, 2),0)</f>
        <v>56.26</v>
      </c>
      <c r="G191" s="26" t="s">
        <v>309</v>
      </c>
      <c r="H191" s="30" t="s">
        <v>310</v>
      </c>
      <c r="I191" s="13">
        <v>148</v>
      </c>
      <c r="J191" s="22"/>
      <c r="K191" s="22"/>
      <c r="L191" s="22">
        <f>IF(J191, ROUND(K191/J191*100, 2),0)</f>
        <v>0</v>
      </c>
      <c r="M191" s="26" t="s">
        <v>309</v>
      </c>
      <c r="N191" s="30" t="s">
        <v>310</v>
      </c>
      <c r="O191" s="13">
        <v>148</v>
      </c>
      <c r="P191" s="22">
        <v>159</v>
      </c>
      <c r="Q191" s="22">
        <v>53</v>
      </c>
      <c r="R191" s="22">
        <f>IF(P191, ROUND(Q191/P191*100, 2),0)</f>
        <v>33.33</v>
      </c>
      <c r="S191" s="26" t="s">
        <v>309</v>
      </c>
      <c r="T191" s="30" t="s">
        <v>310</v>
      </c>
      <c r="U191" s="13">
        <v>148</v>
      </c>
      <c r="V191" s="22">
        <v>74</v>
      </c>
      <c r="W191" s="22">
        <v>53</v>
      </c>
      <c r="X191" s="22">
        <f>IF(V191, ROUND(W191/V191*100, 2),0)</f>
        <v>71.62</v>
      </c>
      <c r="Y191" s="26" t="s">
        <v>309</v>
      </c>
      <c r="Z191" s="30" t="s">
        <v>310</v>
      </c>
      <c r="AA191" s="13">
        <v>148</v>
      </c>
      <c r="AB191" s="22">
        <v>335</v>
      </c>
      <c r="AC191" s="22">
        <v>47</v>
      </c>
      <c r="AD191" s="22">
        <f>IF(AB191, ROUND(AC191/AB191*100, 2),0)</f>
        <v>14.03</v>
      </c>
      <c r="AE191" s="26" t="s">
        <v>309</v>
      </c>
      <c r="AF191" s="30" t="s">
        <v>310</v>
      </c>
      <c r="AG191" s="13">
        <v>148</v>
      </c>
      <c r="AH191" s="22">
        <v>312</v>
      </c>
      <c r="AI191" s="22">
        <v>310</v>
      </c>
      <c r="AJ191" s="22">
        <f>IF(AH191, ROUND(AI191/AH191*100, 2),0)</f>
        <v>99.36</v>
      </c>
      <c r="AK191" s="26" t="s">
        <v>309</v>
      </c>
      <c r="AL191" s="30" t="s">
        <v>310</v>
      </c>
      <c r="AM191" s="13">
        <v>148</v>
      </c>
      <c r="AN191" s="22">
        <v>450</v>
      </c>
      <c r="AO191" s="22">
        <v>248</v>
      </c>
      <c r="AP191" s="22">
        <f>IF(AN191, ROUND(AO191/AN191*100, 2),0)</f>
        <v>55.11</v>
      </c>
      <c r="AQ191" s="26" t="s">
        <v>309</v>
      </c>
      <c r="AR191" s="30" t="s">
        <v>310</v>
      </c>
      <c r="AS191" s="13">
        <v>148</v>
      </c>
      <c r="AT191" s="22">
        <v>503</v>
      </c>
      <c r="AU191" s="22">
        <v>310</v>
      </c>
      <c r="AV191" s="22">
        <f>IF(AT191, ROUND(AU191/AT191*100, 2),0)</f>
        <v>61.63</v>
      </c>
      <c r="AW191" s="26" t="s">
        <v>309</v>
      </c>
      <c r="AX191" s="30" t="s">
        <v>310</v>
      </c>
      <c r="AY191" s="13">
        <v>148</v>
      </c>
      <c r="AZ191" s="22">
        <v>411</v>
      </c>
      <c r="BA191" s="22">
        <v>213</v>
      </c>
      <c r="BB191" s="22">
        <f>IF(AZ191, ROUND(BA191/AZ191*100, 2),0)</f>
        <v>51.82</v>
      </c>
      <c r="BC191" s="26" t="s">
        <v>309</v>
      </c>
      <c r="BD191" s="30" t="s">
        <v>310</v>
      </c>
      <c r="BE191" s="13">
        <v>148</v>
      </c>
      <c r="BF191" s="22">
        <v>183</v>
      </c>
      <c r="BG191" s="22">
        <v>109</v>
      </c>
      <c r="BH191" s="22">
        <f>IF(BF191, ROUND(BG191/BF191*100, 2),0)</f>
        <v>59.56</v>
      </c>
      <c r="BI191" s="26" t="s">
        <v>309</v>
      </c>
      <c r="BJ191" s="30" t="s">
        <v>310</v>
      </c>
      <c r="BK191" s="13">
        <v>148</v>
      </c>
      <c r="BL191" s="22">
        <v>152</v>
      </c>
      <c r="BM191" s="22">
        <v>108</v>
      </c>
      <c r="BN191" s="22">
        <f>IF(BL191, ROUND(BM191/BL191*100, 2),0)</f>
        <v>71.05</v>
      </c>
    </row>
    <row r="192" spans="1:66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105"/>
        <v>141327</v>
      </c>
      <c r="E192" s="22">
        <f t="shared" ca="1" si="105"/>
        <v>105579.05000000002</v>
      </c>
      <c r="F192" s="22">
        <f ca="1">IF(D192, ROUND(E192/D192*100, 2),0)</f>
        <v>74.709999999999994</v>
      </c>
      <c r="G192" s="20" t="s">
        <v>311</v>
      </c>
      <c r="H192" s="28" t="s">
        <v>312</v>
      </c>
      <c r="I192" s="13">
        <v>149</v>
      </c>
      <c r="J192" s="22"/>
      <c r="K192" s="22"/>
      <c r="L192" s="22">
        <f>IF(J192, ROUND(K192/J192*100, 2),0)</f>
        <v>0</v>
      </c>
      <c r="M192" s="20" t="s">
        <v>311</v>
      </c>
      <c r="N192" s="28" t="s">
        <v>312</v>
      </c>
      <c r="O192" s="13">
        <v>149</v>
      </c>
      <c r="P192" s="22">
        <v>1137</v>
      </c>
      <c r="Q192" s="22">
        <v>3618</v>
      </c>
      <c r="R192" s="22">
        <f>IF(P192, ROUND(Q192/P192*100, 2),0)</f>
        <v>318.20999999999998</v>
      </c>
      <c r="S192" s="20" t="s">
        <v>311</v>
      </c>
      <c r="T192" s="28" t="s">
        <v>312</v>
      </c>
      <c r="U192" s="13">
        <v>149</v>
      </c>
      <c r="V192" s="22">
        <v>5343</v>
      </c>
      <c r="W192" s="22">
        <v>3700</v>
      </c>
      <c r="X192" s="22">
        <f>IF(V192, ROUND(W192/V192*100, 2),0)</f>
        <v>69.25</v>
      </c>
      <c r="Y192" s="20" t="s">
        <v>311</v>
      </c>
      <c r="Z192" s="28" t="s">
        <v>312</v>
      </c>
      <c r="AA192" s="13">
        <v>149</v>
      </c>
      <c r="AB192" s="22">
        <v>1554</v>
      </c>
      <c r="AC192" s="22">
        <v>3841.1</v>
      </c>
      <c r="AD192" s="22">
        <f>IF(AB192, ROUND(AC192/AB192*100, 2),0)</f>
        <v>247.18</v>
      </c>
      <c r="AE192" s="20" t="s">
        <v>311</v>
      </c>
      <c r="AF192" s="28" t="s">
        <v>312</v>
      </c>
      <c r="AG192" s="13">
        <v>149</v>
      </c>
      <c r="AH192" s="22">
        <v>24203</v>
      </c>
      <c r="AI192" s="22">
        <v>21795.5</v>
      </c>
      <c r="AJ192" s="22">
        <f>IF(AH192, ROUND(AI192/AH192*100, 2),0)</f>
        <v>90.05</v>
      </c>
      <c r="AK192" s="20" t="s">
        <v>311</v>
      </c>
      <c r="AL192" s="28" t="s">
        <v>312</v>
      </c>
      <c r="AM192" s="13">
        <v>149</v>
      </c>
      <c r="AN192" s="22">
        <v>29773</v>
      </c>
      <c r="AO192" s="22">
        <v>19513.2</v>
      </c>
      <c r="AP192" s="22">
        <f>IF(AN192, ROUND(AO192/AN192*100, 2),0)</f>
        <v>65.540000000000006</v>
      </c>
      <c r="AQ192" s="20" t="s">
        <v>311</v>
      </c>
      <c r="AR192" s="28" t="s">
        <v>312</v>
      </c>
      <c r="AS192" s="13">
        <v>149</v>
      </c>
      <c r="AT192" s="22">
        <v>34381</v>
      </c>
      <c r="AU192" s="22">
        <v>24225</v>
      </c>
      <c r="AV192" s="22">
        <f>IF(AT192, ROUND(AU192/AT192*100, 2),0)</f>
        <v>70.459999999999994</v>
      </c>
      <c r="AW192" s="20" t="s">
        <v>311</v>
      </c>
      <c r="AX192" s="28" t="s">
        <v>312</v>
      </c>
      <c r="AY192" s="13">
        <v>149</v>
      </c>
      <c r="AZ192" s="22">
        <v>24714.799999999999</v>
      </c>
      <c r="BA192" s="22">
        <v>15368.3</v>
      </c>
      <c r="BB192" s="22">
        <f>IF(AZ192, ROUND(BA192/AZ192*100, 2),0)</f>
        <v>62.18</v>
      </c>
      <c r="BC192" s="20" t="s">
        <v>311</v>
      </c>
      <c r="BD192" s="28" t="s">
        <v>312</v>
      </c>
      <c r="BE192" s="13">
        <v>149</v>
      </c>
      <c r="BF192" s="22">
        <v>13002.5</v>
      </c>
      <c r="BG192" s="22">
        <v>7122.1</v>
      </c>
      <c r="BH192" s="22">
        <f>IF(BF192, ROUND(BG192/BF192*100, 2),0)</f>
        <v>54.77</v>
      </c>
      <c r="BI192" s="20" t="s">
        <v>311</v>
      </c>
      <c r="BJ192" s="28" t="s">
        <v>312</v>
      </c>
      <c r="BK192" s="13">
        <v>149</v>
      </c>
      <c r="BL192" s="22">
        <v>7218.7</v>
      </c>
      <c r="BM192" s="22">
        <v>6395.85</v>
      </c>
      <c r="BN192" s="22">
        <f>IF(BL192, ROUND(BM192/BL192*100, 2),0)</f>
        <v>88.6</v>
      </c>
    </row>
    <row r="193" spans="1:66" ht="19.350000000000001" customHeight="1" x14ac:dyDescent="0.25">
      <c r="A193" s="23"/>
      <c r="B193" s="24" t="s">
        <v>16</v>
      </c>
      <c r="C193" s="18" t="s">
        <v>12</v>
      </c>
      <c r="D193" s="18"/>
      <c r="E193" s="18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  <c r="BC193" s="23"/>
      <c r="BD193" s="24" t="s">
        <v>16</v>
      </c>
      <c r="BE193" s="18" t="s">
        <v>12</v>
      </c>
      <c r="BF193" s="25"/>
      <c r="BG193" s="25"/>
      <c r="BH193" s="19"/>
      <c r="BI193" s="23"/>
      <c r="BJ193" s="24" t="s">
        <v>16</v>
      </c>
      <c r="BK193" s="18" t="s">
        <v>12</v>
      </c>
      <c r="BL193" s="25"/>
      <c r="BM193" s="25"/>
      <c r="BN193" s="19"/>
    </row>
    <row r="194" spans="1:66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106">SUM(OFFSET(D194,0,6),OFFSET(D194,0,12),OFFSET(D194,0,18),OFFSET(D194,0,24),OFFSET(D194,0,30),OFFSET(D194,0,36),OFFSET(D194,0,42),OFFSET(D194,0,48),OFFSET(D194,0,54),OFFSET(D194,0,60))</f>
        <v>24673.359999999997</v>
      </c>
      <c r="E194" s="22">
        <f t="shared" ca="1" si="106"/>
        <v>19722.499999999996</v>
      </c>
      <c r="F194" s="22">
        <f ca="1">IF(D194, ROUND(E194/D194*100, 2),0)</f>
        <v>79.930000000000007</v>
      </c>
      <c r="G194" s="26" t="s">
        <v>313</v>
      </c>
      <c r="H194" s="30" t="s">
        <v>314</v>
      </c>
      <c r="I194" s="13">
        <v>150</v>
      </c>
      <c r="J194" s="22"/>
      <c r="K194" s="22"/>
      <c r="L194" s="22">
        <f>IF(J194, ROUND(K194/J194*100, 2),0)</f>
        <v>0</v>
      </c>
      <c r="M194" s="26" t="s">
        <v>313</v>
      </c>
      <c r="N194" s="30" t="s">
        <v>314</v>
      </c>
      <c r="O194" s="13">
        <v>150</v>
      </c>
      <c r="P194" s="22">
        <v>197.06</v>
      </c>
      <c r="Q194" s="22">
        <v>647</v>
      </c>
      <c r="R194" s="22">
        <f>IF(P194, ROUND(Q194/P194*100, 2),0)</f>
        <v>328.33</v>
      </c>
      <c r="S194" s="26" t="s">
        <v>313</v>
      </c>
      <c r="T194" s="30" t="s">
        <v>314</v>
      </c>
      <c r="U194" s="13">
        <v>150</v>
      </c>
      <c r="V194" s="22">
        <v>648</v>
      </c>
      <c r="W194" s="22">
        <v>499</v>
      </c>
      <c r="X194" s="22">
        <f>IF(V194, ROUND(W194/V194*100, 2),0)</f>
        <v>77.010000000000005</v>
      </c>
      <c r="Y194" s="26" t="s">
        <v>313</v>
      </c>
      <c r="Z194" s="30" t="s">
        <v>314</v>
      </c>
      <c r="AA194" s="13">
        <v>150</v>
      </c>
      <c r="AB194" s="22">
        <v>2375</v>
      </c>
      <c r="AC194" s="22">
        <v>1259.0999999999999</v>
      </c>
      <c r="AD194" s="22">
        <f>IF(AB194, ROUND(AC194/AB194*100, 2),0)</f>
        <v>53.01</v>
      </c>
      <c r="AE194" s="26" t="s">
        <v>313</v>
      </c>
      <c r="AF194" s="30" t="s">
        <v>314</v>
      </c>
      <c r="AG194" s="13">
        <v>150</v>
      </c>
      <c r="AH194" s="22">
        <v>5082</v>
      </c>
      <c r="AI194" s="22">
        <v>3605</v>
      </c>
      <c r="AJ194" s="22">
        <f>IF(AH194, ROUND(AI194/AH194*100, 2),0)</f>
        <v>70.94</v>
      </c>
      <c r="AK194" s="26" t="s">
        <v>313</v>
      </c>
      <c r="AL194" s="30" t="s">
        <v>314</v>
      </c>
      <c r="AM194" s="13">
        <v>150</v>
      </c>
      <c r="AN194" s="22">
        <v>2280</v>
      </c>
      <c r="AO194" s="22">
        <v>4212.2</v>
      </c>
      <c r="AP194" s="22">
        <f>IF(AN194, ROUND(AO194/AN194*100, 2),0)</f>
        <v>184.75</v>
      </c>
      <c r="AQ194" s="26" t="s">
        <v>313</v>
      </c>
      <c r="AR194" s="30" t="s">
        <v>314</v>
      </c>
      <c r="AS194" s="13">
        <v>150</v>
      </c>
      <c r="AT194" s="22">
        <v>6821</v>
      </c>
      <c r="AU194" s="22">
        <v>4236</v>
      </c>
      <c r="AV194" s="22">
        <f>IF(AT194, ROUND(AU194/AT194*100, 2),0)</f>
        <v>62.1</v>
      </c>
      <c r="AW194" s="26" t="s">
        <v>313</v>
      </c>
      <c r="AX194" s="30" t="s">
        <v>314</v>
      </c>
      <c r="AY194" s="13">
        <v>150</v>
      </c>
      <c r="AZ194" s="22">
        <v>3720.8</v>
      </c>
      <c r="BA194" s="22">
        <v>3045.1</v>
      </c>
      <c r="BB194" s="22">
        <f>IF(AZ194, ROUND(BA194/AZ194*100, 2),0)</f>
        <v>81.84</v>
      </c>
      <c r="BC194" s="26" t="s">
        <v>313</v>
      </c>
      <c r="BD194" s="30" t="s">
        <v>314</v>
      </c>
      <c r="BE194" s="13">
        <v>150</v>
      </c>
      <c r="BF194" s="22">
        <v>2734.5</v>
      </c>
      <c r="BG194" s="22">
        <v>1398.1</v>
      </c>
      <c r="BH194" s="22">
        <f>IF(BF194, ROUND(BG194/BF194*100, 2),0)</f>
        <v>51.13</v>
      </c>
      <c r="BI194" s="26" t="s">
        <v>313</v>
      </c>
      <c r="BJ194" s="30" t="s">
        <v>314</v>
      </c>
      <c r="BK194" s="13">
        <v>150</v>
      </c>
      <c r="BL194" s="22">
        <v>815</v>
      </c>
      <c r="BM194" s="22">
        <v>821</v>
      </c>
      <c r="BN194" s="22">
        <f>IF(BL194, ROUND(BM194/BL194*100, 2),0)</f>
        <v>100.74</v>
      </c>
    </row>
    <row r="195" spans="1:66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106"/>
        <v>1735.5</v>
      </c>
      <c r="E195" s="22">
        <f t="shared" ca="1" si="106"/>
        <v>1317.5</v>
      </c>
      <c r="F195" s="22">
        <f ca="1">IF(D195, ROUND(E195/D195*100, 2),0)</f>
        <v>75.91</v>
      </c>
      <c r="G195" s="26" t="s">
        <v>315</v>
      </c>
      <c r="H195" s="27" t="s">
        <v>316</v>
      </c>
      <c r="I195" s="13">
        <v>151</v>
      </c>
      <c r="J195" s="22"/>
      <c r="K195" s="22"/>
      <c r="L195" s="22">
        <f>IF(J195, ROUND(K195/J195*100, 2),0)</f>
        <v>0</v>
      </c>
      <c r="M195" s="26" t="s">
        <v>315</v>
      </c>
      <c r="N195" s="27" t="s">
        <v>316</v>
      </c>
      <c r="O195" s="13">
        <v>151</v>
      </c>
      <c r="P195" s="22">
        <v>131.5</v>
      </c>
      <c r="Q195" s="22">
        <v>27</v>
      </c>
      <c r="R195" s="22">
        <f>IF(P195, ROUND(Q195/P195*100, 2),0)</f>
        <v>20.53</v>
      </c>
      <c r="S195" s="26" t="s">
        <v>315</v>
      </c>
      <c r="T195" s="27" t="s">
        <v>316</v>
      </c>
      <c r="U195" s="13">
        <v>151</v>
      </c>
      <c r="V195" s="22">
        <v>75</v>
      </c>
      <c r="W195" s="22">
        <v>30</v>
      </c>
      <c r="X195" s="22">
        <f>IF(V195, ROUND(W195/V195*100, 2),0)</f>
        <v>40</v>
      </c>
      <c r="Y195" s="26" t="s">
        <v>315</v>
      </c>
      <c r="Z195" s="27" t="s">
        <v>316</v>
      </c>
      <c r="AA195" s="13">
        <v>151</v>
      </c>
      <c r="AB195" s="22">
        <v>232</v>
      </c>
      <c r="AC195" s="22">
        <v>148</v>
      </c>
      <c r="AD195" s="22">
        <f>IF(AB195, ROUND(AC195/AB195*100, 2),0)</f>
        <v>63.79</v>
      </c>
      <c r="AE195" s="26" t="s">
        <v>315</v>
      </c>
      <c r="AF195" s="27" t="s">
        <v>316</v>
      </c>
      <c r="AG195" s="13">
        <v>151</v>
      </c>
      <c r="AH195" s="22">
        <v>374</v>
      </c>
      <c r="AI195" s="22">
        <v>479.5</v>
      </c>
      <c r="AJ195" s="22">
        <f>IF(AH195, ROUND(AI195/AH195*100, 2),0)</f>
        <v>128.21</v>
      </c>
      <c r="AK195" s="26" t="s">
        <v>315</v>
      </c>
      <c r="AL195" s="27" t="s">
        <v>316</v>
      </c>
      <c r="AM195" s="13">
        <v>151</v>
      </c>
      <c r="AN195" s="22">
        <v>248</v>
      </c>
      <c r="AO195" s="22">
        <v>86</v>
      </c>
      <c r="AP195" s="22">
        <f>IF(AN195, ROUND(AO195/AN195*100, 2),0)</f>
        <v>34.68</v>
      </c>
      <c r="AQ195" s="26" t="s">
        <v>315</v>
      </c>
      <c r="AR195" s="27" t="s">
        <v>316</v>
      </c>
      <c r="AS195" s="13">
        <v>151</v>
      </c>
      <c r="AT195" s="22">
        <v>96</v>
      </c>
      <c r="AU195" s="22">
        <v>124</v>
      </c>
      <c r="AV195" s="22">
        <f>IF(AT195, ROUND(AU195/AT195*100, 2),0)</f>
        <v>129.16999999999999</v>
      </c>
      <c r="AW195" s="26" t="s">
        <v>315</v>
      </c>
      <c r="AX195" s="27" t="s">
        <v>316</v>
      </c>
      <c r="AY195" s="13">
        <v>151</v>
      </c>
      <c r="AZ195" s="22">
        <v>209</v>
      </c>
      <c r="BA195" s="22">
        <v>234</v>
      </c>
      <c r="BB195" s="22">
        <f>IF(AZ195, ROUND(BA195/AZ195*100, 2),0)</f>
        <v>111.96</v>
      </c>
      <c r="BC195" s="26" t="s">
        <v>315</v>
      </c>
      <c r="BD195" s="27" t="s">
        <v>316</v>
      </c>
      <c r="BE195" s="13">
        <v>151</v>
      </c>
      <c r="BF195" s="22">
        <v>265</v>
      </c>
      <c r="BG195" s="22">
        <v>39</v>
      </c>
      <c r="BH195" s="22">
        <f>IF(BF195, ROUND(BG195/BF195*100, 2),0)</f>
        <v>14.72</v>
      </c>
      <c r="BI195" s="26" t="s">
        <v>315</v>
      </c>
      <c r="BJ195" s="27" t="s">
        <v>316</v>
      </c>
      <c r="BK195" s="13">
        <v>151</v>
      </c>
      <c r="BL195" s="22">
        <v>105</v>
      </c>
      <c r="BM195" s="22">
        <v>150</v>
      </c>
      <c r="BN195" s="22">
        <f>IF(BL195, ROUND(BM195/BL195*100, 2),0)</f>
        <v>142.86000000000001</v>
      </c>
    </row>
    <row r="196" spans="1:66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106"/>
        <v>126121.2</v>
      </c>
      <c r="E196" s="22">
        <f t="shared" ca="1" si="106"/>
        <v>84539.05</v>
      </c>
      <c r="F196" s="22">
        <f ca="1">IF(D196, ROUND(E196/D196*100, 2),0)</f>
        <v>67.03</v>
      </c>
      <c r="G196" s="26" t="s">
        <v>317</v>
      </c>
      <c r="H196" s="30" t="s">
        <v>318</v>
      </c>
      <c r="I196" s="13">
        <v>152</v>
      </c>
      <c r="J196" s="22"/>
      <c r="K196" s="22"/>
      <c r="L196" s="22">
        <f>IF(J196, ROUND(K196/J196*100, 2),0)</f>
        <v>0</v>
      </c>
      <c r="M196" s="26" t="s">
        <v>317</v>
      </c>
      <c r="N196" s="30" t="s">
        <v>318</v>
      </c>
      <c r="O196" s="13">
        <v>152</v>
      </c>
      <c r="P196" s="22">
        <v>808.5</v>
      </c>
      <c r="Q196" s="22">
        <v>2944</v>
      </c>
      <c r="R196" s="22">
        <f>IF(P196, ROUND(Q196/P196*100, 2),0)</f>
        <v>364.13</v>
      </c>
      <c r="S196" s="26" t="s">
        <v>317</v>
      </c>
      <c r="T196" s="30" t="s">
        <v>318</v>
      </c>
      <c r="U196" s="13">
        <v>152</v>
      </c>
      <c r="V196" s="22">
        <v>4620</v>
      </c>
      <c r="W196" s="22">
        <v>3171</v>
      </c>
      <c r="X196" s="22">
        <f>IF(V196, ROUND(W196/V196*100, 2),0)</f>
        <v>68.64</v>
      </c>
      <c r="Y196" s="26" t="s">
        <v>317</v>
      </c>
      <c r="Z196" s="30" t="s">
        <v>318</v>
      </c>
      <c r="AA196" s="13">
        <v>152</v>
      </c>
      <c r="AB196" s="22">
        <v>10150</v>
      </c>
      <c r="AC196" s="22">
        <v>2434</v>
      </c>
      <c r="AD196" s="22">
        <f>IF(AB196, ROUND(AC196/AB196*100, 2),0)</f>
        <v>23.98</v>
      </c>
      <c r="AE196" s="26" t="s">
        <v>317</v>
      </c>
      <c r="AF196" s="30" t="s">
        <v>318</v>
      </c>
      <c r="AG196" s="13">
        <v>152</v>
      </c>
      <c r="AH196" s="22">
        <v>18747</v>
      </c>
      <c r="AI196" s="22">
        <v>17711</v>
      </c>
      <c r="AJ196" s="22">
        <f>IF(AH196, ROUND(AI196/AH196*100, 2),0)</f>
        <v>94.47</v>
      </c>
      <c r="AK196" s="26" t="s">
        <v>317</v>
      </c>
      <c r="AL196" s="30" t="s">
        <v>318</v>
      </c>
      <c r="AM196" s="13">
        <v>152</v>
      </c>
      <c r="AN196" s="22">
        <v>27245</v>
      </c>
      <c r="AO196" s="22">
        <v>15215</v>
      </c>
      <c r="AP196" s="22">
        <f>IF(AN196, ROUND(AO196/AN196*100, 2),0)</f>
        <v>55.85</v>
      </c>
      <c r="AQ196" s="26" t="s">
        <v>317</v>
      </c>
      <c r="AR196" s="30" t="s">
        <v>318</v>
      </c>
      <c r="AS196" s="13">
        <v>152</v>
      </c>
      <c r="AT196" s="22">
        <v>27464</v>
      </c>
      <c r="AU196" s="22">
        <v>19865</v>
      </c>
      <c r="AV196" s="22">
        <f>IF(AT196, ROUND(AU196/AT196*100, 2),0)</f>
        <v>72.33</v>
      </c>
      <c r="AW196" s="26" t="s">
        <v>317</v>
      </c>
      <c r="AX196" s="30" t="s">
        <v>318</v>
      </c>
      <c r="AY196" s="13">
        <v>152</v>
      </c>
      <c r="AZ196" s="22">
        <v>20785</v>
      </c>
      <c r="BA196" s="22">
        <v>12089.2</v>
      </c>
      <c r="BB196" s="22">
        <f>IF(AZ196, ROUND(BA196/AZ196*100, 2),0)</f>
        <v>58.16</v>
      </c>
      <c r="BC196" s="26" t="s">
        <v>317</v>
      </c>
      <c r="BD196" s="30" t="s">
        <v>318</v>
      </c>
      <c r="BE196" s="13">
        <v>152</v>
      </c>
      <c r="BF196" s="22">
        <v>10003</v>
      </c>
      <c r="BG196" s="22">
        <v>5685</v>
      </c>
      <c r="BH196" s="22">
        <f>IF(BF196, ROUND(BG196/BF196*100, 2),0)</f>
        <v>56.83</v>
      </c>
      <c r="BI196" s="26" t="s">
        <v>317</v>
      </c>
      <c r="BJ196" s="30" t="s">
        <v>318</v>
      </c>
      <c r="BK196" s="13">
        <v>152</v>
      </c>
      <c r="BL196" s="22">
        <v>6298.7</v>
      </c>
      <c r="BM196" s="22">
        <v>5424.85</v>
      </c>
      <c r="BN196" s="22">
        <f>IF(BL196, ROUND(BM196/BL196*100, 2),0)</f>
        <v>86.13</v>
      </c>
    </row>
    <row r="197" spans="1:66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106"/>
        <v>134407.28</v>
      </c>
      <c r="E197" s="22">
        <f t="shared" ca="1" si="106"/>
        <v>114152.70000000001</v>
      </c>
      <c r="F197" s="22">
        <f ca="1">IF(D197, ROUND(E197/D197*100, 2),0)</f>
        <v>84.93</v>
      </c>
      <c r="G197" s="20" t="s">
        <v>319</v>
      </c>
      <c r="H197" s="28" t="s">
        <v>320</v>
      </c>
      <c r="I197" s="13">
        <v>153</v>
      </c>
      <c r="J197" s="22"/>
      <c r="K197" s="22"/>
      <c r="L197" s="22">
        <f>IF(J197, ROUND(K197/J197*100, 2),0)</f>
        <v>0</v>
      </c>
      <c r="M197" s="20" t="s">
        <v>319</v>
      </c>
      <c r="N197" s="28" t="s">
        <v>320</v>
      </c>
      <c r="O197" s="13">
        <v>153</v>
      </c>
      <c r="P197" s="22">
        <v>1422.12</v>
      </c>
      <c r="Q197" s="22">
        <v>3359.2</v>
      </c>
      <c r="R197" s="22">
        <f>IF(P197, ROUND(Q197/P197*100, 2),0)</f>
        <v>236.21</v>
      </c>
      <c r="S197" s="20" t="s">
        <v>319</v>
      </c>
      <c r="T197" s="28" t="s">
        <v>320</v>
      </c>
      <c r="U197" s="13">
        <v>153</v>
      </c>
      <c r="V197" s="22">
        <v>4571.8</v>
      </c>
      <c r="W197" s="22">
        <v>3766.2</v>
      </c>
      <c r="X197" s="22">
        <f>IF(V197, ROUND(W197/V197*100, 2),0)</f>
        <v>82.38</v>
      </c>
      <c r="Y197" s="20" t="s">
        <v>319</v>
      </c>
      <c r="Z197" s="28" t="s">
        <v>320</v>
      </c>
      <c r="AA197" s="13">
        <v>153</v>
      </c>
      <c r="AB197" s="22">
        <v>8914</v>
      </c>
      <c r="AC197" s="22">
        <v>4333</v>
      </c>
      <c r="AD197" s="22">
        <f>IF(AB197, ROUND(AC197/AB197*100, 2),0)</f>
        <v>48.61</v>
      </c>
      <c r="AE197" s="20" t="s">
        <v>319</v>
      </c>
      <c r="AF197" s="28" t="s">
        <v>320</v>
      </c>
      <c r="AG197" s="13">
        <v>153</v>
      </c>
      <c r="AH197" s="22">
        <v>22946</v>
      </c>
      <c r="AI197" s="22">
        <v>20643.46</v>
      </c>
      <c r="AJ197" s="22">
        <f>IF(AH197, ROUND(AI197/AH197*100, 2),0)</f>
        <v>89.97</v>
      </c>
      <c r="AK197" s="20" t="s">
        <v>319</v>
      </c>
      <c r="AL197" s="28" t="s">
        <v>320</v>
      </c>
      <c r="AM197" s="13">
        <v>153</v>
      </c>
      <c r="AN197" s="22">
        <v>22406.76</v>
      </c>
      <c r="AO197" s="22">
        <v>18128.009999999998</v>
      </c>
      <c r="AP197" s="22">
        <f>IF(AN197, ROUND(AO197/AN197*100, 2),0)</f>
        <v>80.900000000000006</v>
      </c>
      <c r="AQ197" s="20" t="s">
        <v>319</v>
      </c>
      <c r="AR197" s="28" t="s">
        <v>320</v>
      </c>
      <c r="AS197" s="13">
        <v>153</v>
      </c>
      <c r="AT197" s="22">
        <v>37087</v>
      </c>
      <c r="AU197" s="22">
        <v>34088</v>
      </c>
      <c r="AV197" s="22">
        <f>IF(AT197, ROUND(AU197/AT197*100, 2),0)</f>
        <v>91.91</v>
      </c>
      <c r="AW197" s="20" t="s">
        <v>319</v>
      </c>
      <c r="AX197" s="28" t="s">
        <v>320</v>
      </c>
      <c r="AY197" s="13">
        <v>153</v>
      </c>
      <c r="AZ197" s="22">
        <v>19332.419999999998</v>
      </c>
      <c r="BA197" s="22">
        <v>16165.6</v>
      </c>
      <c r="BB197" s="22">
        <f>IF(AZ197, ROUND(BA197/AZ197*100, 2),0)</f>
        <v>83.62</v>
      </c>
      <c r="BC197" s="20" t="s">
        <v>319</v>
      </c>
      <c r="BD197" s="28" t="s">
        <v>320</v>
      </c>
      <c r="BE197" s="13">
        <v>153</v>
      </c>
      <c r="BF197" s="22">
        <v>10265.620000000001</v>
      </c>
      <c r="BG197" s="22">
        <v>6903.32</v>
      </c>
      <c r="BH197" s="22">
        <f>IF(BF197, ROUND(BG197/BF197*100, 2),0)</f>
        <v>67.25</v>
      </c>
      <c r="BI197" s="20" t="s">
        <v>319</v>
      </c>
      <c r="BJ197" s="28" t="s">
        <v>320</v>
      </c>
      <c r="BK197" s="13">
        <v>153</v>
      </c>
      <c r="BL197" s="22">
        <v>7461.56</v>
      </c>
      <c r="BM197" s="22">
        <v>6765.91</v>
      </c>
      <c r="BN197" s="22">
        <f>IF(BL197, ROUND(BM197/BL197*100, 2),0)</f>
        <v>90.68</v>
      </c>
    </row>
    <row r="198" spans="1:66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106"/>
        <v>2598</v>
      </c>
      <c r="E198" s="22">
        <f t="shared" ca="1" si="106"/>
        <v>2250</v>
      </c>
      <c r="F198" s="22">
        <f ca="1">IF(D198, ROUND(E198/D198*100, 2),0)</f>
        <v>86.61</v>
      </c>
      <c r="G198" s="20" t="s">
        <v>321</v>
      </c>
      <c r="H198" s="28" t="s">
        <v>322</v>
      </c>
      <c r="I198" s="13">
        <v>154</v>
      </c>
      <c r="J198" s="22"/>
      <c r="K198" s="22"/>
      <c r="L198" s="22">
        <f>IF(J198, ROUND(K198/J198*100, 2),0)</f>
        <v>0</v>
      </c>
      <c r="M198" s="20" t="s">
        <v>321</v>
      </c>
      <c r="N198" s="28" t="s">
        <v>322</v>
      </c>
      <c r="O198" s="13">
        <v>154</v>
      </c>
      <c r="P198" s="22">
        <v>158</v>
      </c>
      <c r="Q198" s="22">
        <v>85</v>
      </c>
      <c r="R198" s="22">
        <f>IF(P198, ROUND(Q198/P198*100, 2),0)</f>
        <v>53.8</v>
      </c>
      <c r="S198" s="20" t="s">
        <v>321</v>
      </c>
      <c r="T198" s="28" t="s">
        <v>322</v>
      </c>
      <c r="U198" s="13">
        <v>154</v>
      </c>
      <c r="V198" s="22">
        <v>99</v>
      </c>
      <c r="W198" s="22">
        <v>64</v>
      </c>
      <c r="X198" s="22">
        <f>IF(V198, ROUND(W198/V198*100, 2),0)</f>
        <v>64.650000000000006</v>
      </c>
      <c r="Y198" s="20" t="s">
        <v>321</v>
      </c>
      <c r="Z198" s="28" t="s">
        <v>322</v>
      </c>
      <c r="AA198" s="13">
        <v>154</v>
      </c>
      <c r="AB198" s="22">
        <v>29</v>
      </c>
      <c r="AC198" s="22">
        <v>27</v>
      </c>
      <c r="AD198" s="22">
        <f>IF(AB198, ROUND(AC198/AB198*100, 2),0)</f>
        <v>93.1</v>
      </c>
      <c r="AE198" s="20" t="s">
        <v>321</v>
      </c>
      <c r="AF198" s="28" t="s">
        <v>322</v>
      </c>
      <c r="AG198" s="13">
        <v>154</v>
      </c>
      <c r="AH198" s="22">
        <v>745</v>
      </c>
      <c r="AI198" s="22">
        <v>786</v>
      </c>
      <c r="AJ198" s="22">
        <f>IF(AH198, ROUND(AI198/AH198*100, 2),0)</f>
        <v>105.5</v>
      </c>
      <c r="AK198" s="20" t="s">
        <v>321</v>
      </c>
      <c r="AL198" s="28" t="s">
        <v>322</v>
      </c>
      <c r="AM198" s="13">
        <v>154</v>
      </c>
      <c r="AN198" s="22">
        <v>172</v>
      </c>
      <c r="AO198" s="22">
        <v>254</v>
      </c>
      <c r="AP198" s="22">
        <f>IF(AN198, ROUND(AO198/AN198*100, 2),0)</f>
        <v>147.66999999999999</v>
      </c>
      <c r="AQ198" s="20" t="s">
        <v>321</v>
      </c>
      <c r="AR198" s="28" t="s">
        <v>322</v>
      </c>
      <c r="AS198" s="13">
        <v>154</v>
      </c>
      <c r="AT198" s="22">
        <v>553</v>
      </c>
      <c r="AU198" s="22">
        <v>264</v>
      </c>
      <c r="AV198" s="22">
        <f>IF(AT198, ROUND(AU198/AT198*100, 2),0)</f>
        <v>47.74</v>
      </c>
      <c r="AW198" s="20" t="s">
        <v>321</v>
      </c>
      <c r="AX198" s="28" t="s">
        <v>322</v>
      </c>
      <c r="AY198" s="13">
        <v>154</v>
      </c>
      <c r="AZ198" s="22">
        <v>478</v>
      </c>
      <c r="BA198" s="22">
        <v>472</v>
      </c>
      <c r="BB198" s="22">
        <f>IF(AZ198, ROUND(BA198/AZ198*100, 2),0)</f>
        <v>98.74</v>
      </c>
      <c r="BC198" s="20" t="s">
        <v>321</v>
      </c>
      <c r="BD198" s="28" t="s">
        <v>322</v>
      </c>
      <c r="BE198" s="13">
        <v>154</v>
      </c>
      <c r="BF198" s="22">
        <v>210</v>
      </c>
      <c r="BG198" s="22">
        <v>132</v>
      </c>
      <c r="BH198" s="22">
        <f>IF(BF198, ROUND(BG198/BF198*100, 2),0)</f>
        <v>62.86</v>
      </c>
      <c r="BI198" s="20" t="s">
        <v>321</v>
      </c>
      <c r="BJ198" s="28" t="s">
        <v>322</v>
      </c>
      <c r="BK198" s="13">
        <v>154</v>
      </c>
      <c r="BL198" s="22">
        <v>154</v>
      </c>
      <c r="BM198" s="22">
        <v>166</v>
      </c>
      <c r="BN198" s="22">
        <f>IF(BL198, ROUND(BM198/BL198*100, 2),0)</f>
        <v>107.79</v>
      </c>
    </row>
    <row r="199" spans="1:66" ht="19.350000000000001" customHeight="1" x14ac:dyDescent="0.25">
      <c r="A199" s="23"/>
      <c r="B199" s="24" t="s">
        <v>323</v>
      </c>
      <c r="C199" s="18" t="s">
        <v>12</v>
      </c>
      <c r="D199" s="18"/>
      <c r="E199" s="18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  <c r="BC199" s="23"/>
      <c r="BD199" s="24" t="s">
        <v>323</v>
      </c>
      <c r="BE199" s="18" t="s">
        <v>12</v>
      </c>
      <c r="BF199" s="25"/>
      <c r="BG199" s="25"/>
      <c r="BH199" s="19"/>
      <c r="BI199" s="23"/>
      <c r="BJ199" s="24" t="s">
        <v>323</v>
      </c>
      <c r="BK199" s="18" t="s">
        <v>12</v>
      </c>
      <c r="BL199" s="25"/>
      <c r="BM199" s="25"/>
      <c r="BN199" s="19"/>
    </row>
    <row r="200" spans="1:66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107">SUM(OFFSET(D200,0,6),OFFSET(D200,0,12),OFFSET(D200,0,18),OFFSET(D200,0,24),OFFSET(D200,0,30),OFFSET(D200,0,36),OFFSET(D200,0,42),OFFSET(D200,0,48),OFFSET(D200,0,54),OFFSET(D200,0,60))</f>
        <v>2445</v>
      </c>
      <c r="E200" s="22">
        <f t="shared" ca="1" si="107"/>
        <v>2082</v>
      </c>
      <c r="F200" s="22">
        <f ca="1">IF(D200, ROUND(E200/D200*100, 2),0)</f>
        <v>85.15</v>
      </c>
      <c r="G200" s="26" t="s">
        <v>324</v>
      </c>
      <c r="H200" s="27" t="s">
        <v>325</v>
      </c>
      <c r="I200" s="13">
        <v>155</v>
      </c>
      <c r="J200" s="22"/>
      <c r="K200" s="22"/>
      <c r="L200" s="22">
        <f>IF(J200, ROUND(K200/J200*100, 2),0)</f>
        <v>0</v>
      </c>
      <c r="M200" s="26" t="s">
        <v>324</v>
      </c>
      <c r="N200" s="27" t="s">
        <v>325</v>
      </c>
      <c r="O200" s="13">
        <v>155</v>
      </c>
      <c r="P200" s="22">
        <v>158</v>
      </c>
      <c r="Q200" s="22">
        <v>66</v>
      </c>
      <c r="R200" s="22">
        <f>IF(P200, ROUND(Q200/P200*100, 2),0)</f>
        <v>41.77</v>
      </c>
      <c r="S200" s="26" t="s">
        <v>324</v>
      </c>
      <c r="T200" s="27" t="s">
        <v>325</v>
      </c>
      <c r="U200" s="13">
        <v>155</v>
      </c>
      <c r="V200" s="22">
        <v>99</v>
      </c>
      <c r="W200" s="22">
        <v>27</v>
      </c>
      <c r="X200" s="22">
        <f>IF(V200, ROUND(W200/V200*100, 2),0)</f>
        <v>27.27</v>
      </c>
      <c r="Y200" s="26" t="s">
        <v>324</v>
      </c>
      <c r="Z200" s="27" t="s">
        <v>325</v>
      </c>
      <c r="AA200" s="13">
        <v>155</v>
      </c>
      <c r="AB200" s="22">
        <v>385</v>
      </c>
      <c r="AC200" s="22">
        <v>130</v>
      </c>
      <c r="AD200" s="22">
        <f>IF(AB200, ROUND(AC200/AB200*100, 2),0)</f>
        <v>33.770000000000003</v>
      </c>
      <c r="AE200" s="26" t="s">
        <v>324</v>
      </c>
      <c r="AF200" s="27" t="s">
        <v>325</v>
      </c>
      <c r="AG200" s="13">
        <v>155</v>
      </c>
      <c r="AH200" s="22">
        <v>360</v>
      </c>
      <c r="AI200" s="22">
        <v>454</v>
      </c>
      <c r="AJ200" s="22">
        <f>IF(AH200, ROUND(AI200/AH200*100, 2),0)</f>
        <v>126.11</v>
      </c>
      <c r="AK200" s="26" t="s">
        <v>324</v>
      </c>
      <c r="AL200" s="27" t="s">
        <v>325</v>
      </c>
      <c r="AM200" s="13">
        <v>155</v>
      </c>
      <c r="AN200" s="22">
        <v>172</v>
      </c>
      <c r="AO200" s="22">
        <v>251</v>
      </c>
      <c r="AP200" s="22">
        <f>IF(AN200, ROUND(AO200/AN200*100, 2),0)</f>
        <v>145.93</v>
      </c>
      <c r="AQ200" s="26" t="s">
        <v>324</v>
      </c>
      <c r="AR200" s="27" t="s">
        <v>325</v>
      </c>
      <c r="AS200" s="13">
        <v>155</v>
      </c>
      <c r="AT200" s="22">
        <v>499</v>
      </c>
      <c r="AU200" s="22">
        <v>493</v>
      </c>
      <c r="AV200" s="22">
        <f>IF(AT200, ROUND(AU200/AT200*100, 2),0)</f>
        <v>98.8</v>
      </c>
      <c r="AW200" s="26" t="s">
        <v>324</v>
      </c>
      <c r="AX200" s="27" t="s">
        <v>325</v>
      </c>
      <c r="AY200" s="13">
        <v>155</v>
      </c>
      <c r="AZ200" s="22">
        <v>471</v>
      </c>
      <c r="BA200" s="22">
        <v>462</v>
      </c>
      <c r="BB200" s="22">
        <f>IF(AZ200, ROUND(BA200/AZ200*100, 2),0)</f>
        <v>98.09</v>
      </c>
      <c r="BC200" s="26" t="s">
        <v>324</v>
      </c>
      <c r="BD200" s="27" t="s">
        <v>325</v>
      </c>
      <c r="BE200" s="13">
        <v>155</v>
      </c>
      <c r="BF200" s="22">
        <v>210</v>
      </c>
      <c r="BG200" s="22">
        <v>98</v>
      </c>
      <c r="BH200" s="22">
        <f>IF(BF200, ROUND(BG200/BF200*100, 2),0)</f>
        <v>46.67</v>
      </c>
      <c r="BI200" s="26" t="s">
        <v>324</v>
      </c>
      <c r="BJ200" s="27" t="s">
        <v>325</v>
      </c>
      <c r="BK200" s="13">
        <v>155</v>
      </c>
      <c r="BL200" s="22">
        <v>91</v>
      </c>
      <c r="BM200" s="22">
        <v>101</v>
      </c>
      <c r="BN200" s="22">
        <f>IF(BL200, ROUND(BM200/BL200*100, 2),0)</f>
        <v>110.99</v>
      </c>
    </row>
    <row r="201" spans="1:66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107"/>
        <v>27</v>
      </c>
      <c r="E201" s="22">
        <f t="shared" ca="1" si="107"/>
        <v>42</v>
      </c>
      <c r="F201" s="22">
        <f ca="1">IF(D201, ROUND(E201/D201*100, 2),0)</f>
        <v>155.56</v>
      </c>
      <c r="G201" s="26" t="s">
        <v>326</v>
      </c>
      <c r="H201" s="30" t="s">
        <v>327</v>
      </c>
      <c r="I201" s="13">
        <v>156</v>
      </c>
      <c r="J201" s="22"/>
      <c r="K201" s="22"/>
      <c r="L201" s="22">
        <f>IF(J201, ROUND(K201/J201*100, 2),0)</f>
        <v>0</v>
      </c>
      <c r="M201" s="26" t="s">
        <v>326</v>
      </c>
      <c r="N201" s="30" t="s">
        <v>327</v>
      </c>
      <c r="O201" s="13">
        <v>156</v>
      </c>
      <c r="P201" s="22">
        <v>0</v>
      </c>
      <c r="Q201" s="22">
        <v>18</v>
      </c>
      <c r="R201" s="22">
        <f>IF(P201, ROUND(Q201/P201*100, 2),0)</f>
        <v>0</v>
      </c>
      <c r="S201" s="26" t="s">
        <v>326</v>
      </c>
      <c r="T201" s="30" t="s">
        <v>327</v>
      </c>
      <c r="U201" s="13">
        <v>156</v>
      </c>
      <c r="V201" s="22">
        <v>0</v>
      </c>
      <c r="W201" s="22">
        <v>0</v>
      </c>
      <c r="X201" s="22">
        <f>IF(V201, ROUND(W201/V201*100, 2),0)</f>
        <v>0</v>
      </c>
      <c r="Y201" s="26" t="s">
        <v>326</v>
      </c>
      <c r="Z201" s="30" t="s">
        <v>327</v>
      </c>
      <c r="AA201" s="13">
        <v>156</v>
      </c>
      <c r="AB201" s="22">
        <v>24</v>
      </c>
      <c r="AC201" s="22">
        <v>8</v>
      </c>
      <c r="AD201" s="22">
        <f>IF(AB201, ROUND(AC201/AB201*100, 2),0)</f>
        <v>33.33</v>
      </c>
      <c r="AE201" s="26" t="s">
        <v>326</v>
      </c>
      <c r="AF201" s="30" t="s">
        <v>327</v>
      </c>
      <c r="AG201" s="13">
        <v>156</v>
      </c>
      <c r="AH201" s="22">
        <v>3</v>
      </c>
      <c r="AI201" s="22">
        <v>4</v>
      </c>
      <c r="AJ201" s="22">
        <f>IF(AH201, ROUND(AI201/AH201*100, 2),0)</f>
        <v>133.33000000000001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3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0</v>
      </c>
      <c r="AU201" s="22">
        <v>5</v>
      </c>
      <c r="AV201" s="22">
        <f>IF(AT201, ROUND(AU201/AT201*100, 2),0)</f>
        <v>0</v>
      </c>
      <c r="AW201" s="26" t="s">
        <v>326</v>
      </c>
      <c r="AX201" s="30" t="s">
        <v>327</v>
      </c>
      <c r="AY201" s="13">
        <v>156</v>
      </c>
      <c r="AZ201" s="22">
        <v>0</v>
      </c>
      <c r="BA201" s="22">
        <v>4</v>
      </c>
      <c r="BB201" s="22">
        <f>IF(AZ201, ROUND(BA201/AZ201*100, 2),0)</f>
        <v>0</v>
      </c>
      <c r="BC201" s="26" t="s">
        <v>326</v>
      </c>
      <c r="BD201" s="30" t="s">
        <v>327</v>
      </c>
      <c r="BE201" s="13">
        <v>156</v>
      </c>
      <c r="BF201" s="22">
        <v>0</v>
      </c>
      <c r="BG201" s="22">
        <v>0</v>
      </c>
      <c r="BH201" s="22">
        <f>IF(BF201, ROUND(BG201/BF201*100, 2),0)</f>
        <v>0</v>
      </c>
      <c r="BI201" s="26" t="s">
        <v>326</v>
      </c>
      <c r="BJ201" s="30" t="s">
        <v>327</v>
      </c>
      <c r="BK201" s="13">
        <v>156</v>
      </c>
      <c r="BL201" s="22">
        <v>0</v>
      </c>
      <c r="BM201" s="22">
        <v>0</v>
      </c>
      <c r="BN201" s="22">
        <f>IF(BL201, ROUND(BM201/BL201*100, 2),0)</f>
        <v>0</v>
      </c>
    </row>
    <row r="202" spans="1:66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107"/>
        <v>397</v>
      </c>
      <c r="E202" s="22">
        <f t="shared" ca="1" si="107"/>
        <v>635</v>
      </c>
      <c r="F202" s="22">
        <f ca="1">IF(D202, ROUND(E202/D202*100, 2),0)</f>
        <v>159.94999999999999</v>
      </c>
      <c r="G202" s="26" t="s">
        <v>328</v>
      </c>
      <c r="H202" s="27" t="s">
        <v>329</v>
      </c>
      <c r="I202" s="13">
        <v>157</v>
      </c>
      <c r="J202" s="22"/>
      <c r="K202" s="22"/>
      <c r="L202" s="22">
        <f>IF(J202, ROUND(K202/J202*100, 2),0)</f>
        <v>0</v>
      </c>
      <c r="M202" s="26" t="s">
        <v>328</v>
      </c>
      <c r="N202" s="27" t="s">
        <v>329</v>
      </c>
      <c r="O202" s="13">
        <v>157</v>
      </c>
      <c r="P202" s="22">
        <v>0</v>
      </c>
      <c r="Q202" s="22">
        <v>1</v>
      </c>
      <c r="R202" s="22">
        <f>IF(P202, ROUND(Q202/P202*100, 2),0)</f>
        <v>0</v>
      </c>
      <c r="S202" s="26" t="s">
        <v>328</v>
      </c>
      <c r="T202" s="27" t="s">
        <v>329</v>
      </c>
      <c r="U202" s="13">
        <v>157</v>
      </c>
      <c r="V202" s="22">
        <v>0</v>
      </c>
      <c r="W202" s="22">
        <v>0</v>
      </c>
      <c r="X202" s="22">
        <f>IF(V202, ROUND(W202/V202*100, 2),0)</f>
        <v>0</v>
      </c>
      <c r="Y202" s="26" t="s">
        <v>328</v>
      </c>
      <c r="Z202" s="27" t="s">
        <v>329</v>
      </c>
      <c r="AA202" s="13">
        <v>157</v>
      </c>
      <c r="AB202" s="22">
        <v>385</v>
      </c>
      <c r="AC202" s="22">
        <v>130</v>
      </c>
      <c r="AD202" s="22">
        <f>IF(AB202, ROUND(AC202/AB202*100, 2),0)</f>
        <v>33.770000000000003</v>
      </c>
      <c r="AE202" s="26" t="s">
        <v>328</v>
      </c>
      <c r="AF202" s="27" t="s">
        <v>329</v>
      </c>
      <c r="AG202" s="13">
        <v>157</v>
      </c>
      <c r="AH202" s="22">
        <v>5</v>
      </c>
      <c r="AI202" s="22">
        <v>5</v>
      </c>
      <c r="AJ202" s="22">
        <f>IF(AH202, ROUND(AI202/AH202*100, 2),0)</f>
        <v>100</v>
      </c>
      <c r="AK202" s="26" t="s">
        <v>328</v>
      </c>
      <c r="AL202" s="27" t="s">
        <v>329</v>
      </c>
      <c r="AM202" s="13">
        <v>157</v>
      </c>
      <c r="AN202" s="22">
        <v>0</v>
      </c>
      <c r="AO202" s="22">
        <v>0</v>
      </c>
      <c r="AP202" s="22">
        <f>IF(AN202, ROUND(AO202/AN202*100, 2),0)</f>
        <v>0</v>
      </c>
      <c r="AQ202" s="26" t="s">
        <v>328</v>
      </c>
      <c r="AR202" s="27" t="s">
        <v>329</v>
      </c>
      <c r="AS202" s="13">
        <v>157</v>
      </c>
      <c r="AT202" s="22">
        <v>0</v>
      </c>
      <c r="AU202" s="22">
        <v>493</v>
      </c>
      <c r="AV202" s="22">
        <f>IF(AT202, ROUND(AU202/AT202*100, 2),0)</f>
        <v>0</v>
      </c>
      <c r="AW202" s="26" t="s">
        <v>328</v>
      </c>
      <c r="AX202" s="27" t="s">
        <v>329</v>
      </c>
      <c r="AY202" s="13">
        <v>157</v>
      </c>
      <c r="AZ202" s="22">
        <v>7</v>
      </c>
      <c r="BA202" s="22">
        <v>6</v>
      </c>
      <c r="BB202" s="22">
        <f>IF(AZ202, ROUND(BA202/AZ202*100, 2),0)</f>
        <v>85.71</v>
      </c>
      <c r="BC202" s="26" t="s">
        <v>328</v>
      </c>
      <c r="BD202" s="27" t="s">
        <v>329</v>
      </c>
      <c r="BE202" s="13">
        <v>157</v>
      </c>
      <c r="BF202" s="22">
        <v>0</v>
      </c>
      <c r="BG202" s="22">
        <v>0</v>
      </c>
      <c r="BH202" s="22">
        <f>IF(BF202, ROUND(BG202/BF202*100, 2),0)</f>
        <v>0</v>
      </c>
      <c r="BI202" s="26" t="s">
        <v>328</v>
      </c>
      <c r="BJ202" s="27" t="s">
        <v>329</v>
      </c>
      <c r="BK202" s="13">
        <v>157</v>
      </c>
      <c r="BL202" s="22">
        <v>0</v>
      </c>
      <c r="BM202" s="22">
        <v>0</v>
      </c>
      <c r="BN202" s="22">
        <f>IF(BL202, ROUND(BM202/BL202*100, 2),0)</f>
        <v>0</v>
      </c>
    </row>
    <row r="203" spans="1:66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107"/>
        <v>27560.399999999998</v>
      </c>
      <c r="E203" s="22">
        <f t="shared" ca="1" si="107"/>
        <v>32052.5</v>
      </c>
      <c r="F203" s="22">
        <f ca="1">IF(D203, ROUND(E203/D203*100, 2),0)</f>
        <v>116.3</v>
      </c>
      <c r="G203" s="20" t="s">
        <v>330</v>
      </c>
      <c r="H203" s="28" t="s">
        <v>331</v>
      </c>
      <c r="I203" s="13">
        <v>158</v>
      </c>
      <c r="J203" s="22"/>
      <c r="K203" s="22"/>
      <c r="L203" s="22">
        <f>IF(J203, ROUND(K203/J203*100, 2),0)</f>
        <v>0</v>
      </c>
      <c r="M203" s="20" t="s">
        <v>330</v>
      </c>
      <c r="N203" s="28" t="s">
        <v>331</v>
      </c>
      <c r="O203" s="13">
        <v>158</v>
      </c>
      <c r="P203" s="22">
        <v>2405</v>
      </c>
      <c r="Q203" s="22">
        <v>1308.5</v>
      </c>
      <c r="R203" s="22">
        <f>IF(P203, ROUND(Q203/P203*100, 2),0)</f>
        <v>54.41</v>
      </c>
      <c r="S203" s="20" t="s">
        <v>330</v>
      </c>
      <c r="T203" s="28" t="s">
        <v>331</v>
      </c>
      <c r="U203" s="13">
        <v>158</v>
      </c>
      <c r="V203" s="22">
        <v>630</v>
      </c>
      <c r="W203" s="22">
        <v>450</v>
      </c>
      <c r="X203" s="22">
        <f>IF(V203, ROUND(W203/V203*100, 2),0)</f>
        <v>71.430000000000007</v>
      </c>
      <c r="Y203" s="20" t="s">
        <v>330</v>
      </c>
      <c r="Z203" s="28" t="s">
        <v>331</v>
      </c>
      <c r="AA203" s="13">
        <v>158</v>
      </c>
      <c r="AB203" s="22">
        <v>1501</v>
      </c>
      <c r="AC203" s="22">
        <v>1675.5</v>
      </c>
      <c r="AD203" s="22">
        <f>IF(AB203, ROUND(AC203/AB203*100, 2),0)</f>
        <v>111.63</v>
      </c>
      <c r="AE203" s="20" t="s">
        <v>330</v>
      </c>
      <c r="AF203" s="28" t="s">
        <v>331</v>
      </c>
      <c r="AG203" s="13">
        <v>158</v>
      </c>
      <c r="AH203" s="22">
        <v>6111.6</v>
      </c>
      <c r="AI203" s="22">
        <v>8494</v>
      </c>
      <c r="AJ203" s="22">
        <f>IF(AH203, ROUND(AI203/AH203*100, 2),0)</f>
        <v>138.97999999999999</v>
      </c>
      <c r="AK203" s="20" t="s">
        <v>330</v>
      </c>
      <c r="AL203" s="28" t="s">
        <v>331</v>
      </c>
      <c r="AM203" s="13">
        <v>158</v>
      </c>
      <c r="AN203" s="22">
        <v>3108</v>
      </c>
      <c r="AO203" s="22">
        <v>3210</v>
      </c>
      <c r="AP203" s="22">
        <f>IF(AN203, ROUND(AO203/AN203*100, 2),0)</f>
        <v>103.28</v>
      </c>
      <c r="AQ203" s="20" t="s">
        <v>330</v>
      </c>
      <c r="AR203" s="28" t="s">
        <v>331</v>
      </c>
      <c r="AS203" s="13">
        <v>158</v>
      </c>
      <c r="AT203" s="22">
        <v>7205</v>
      </c>
      <c r="AU203" s="22">
        <v>10060</v>
      </c>
      <c r="AV203" s="22">
        <f>IF(AT203, ROUND(AU203/AT203*100, 2),0)</f>
        <v>139.63</v>
      </c>
      <c r="AW203" s="20" t="s">
        <v>330</v>
      </c>
      <c r="AX203" s="28" t="s">
        <v>331</v>
      </c>
      <c r="AY203" s="13">
        <v>158</v>
      </c>
      <c r="AZ203" s="22">
        <v>3971.8</v>
      </c>
      <c r="BA203" s="22">
        <v>4885.5</v>
      </c>
      <c r="BB203" s="22">
        <f>IF(AZ203, ROUND(BA203/AZ203*100, 2),0)</f>
        <v>123</v>
      </c>
      <c r="BC203" s="20" t="s">
        <v>330</v>
      </c>
      <c r="BD203" s="28" t="s">
        <v>331</v>
      </c>
      <c r="BE203" s="13">
        <v>158</v>
      </c>
      <c r="BF203" s="22">
        <v>1913</v>
      </c>
      <c r="BG203" s="22">
        <v>1279</v>
      </c>
      <c r="BH203" s="22">
        <f>IF(BF203, ROUND(BG203/BF203*100, 2),0)</f>
        <v>66.86</v>
      </c>
      <c r="BI203" s="20" t="s">
        <v>330</v>
      </c>
      <c r="BJ203" s="28" t="s">
        <v>331</v>
      </c>
      <c r="BK203" s="13">
        <v>158</v>
      </c>
      <c r="BL203" s="22">
        <v>715</v>
      </c>
      <c r="BM203" s="22">
        <v>690</v>
      </c>
      <c r="BN203" s="22">
        <f>IF(BL203, ROUND(BM203/BL203*100, 2),0)</f>
        <v>96.5</v>
      </c>
    </row>
    <row r="204" spans="1:66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107"/>
        <v>15262.4</v>
      </c>
      <c r="E204" s="22">
        <f t="shared" ca="1" si="107"/>
        <v>18975.93</v>
      </c>
      <c r="F204" s="22">
        <f ca="1">IF(D204, ROUND(E204/D204*100, 2),0)</f>
        <v>124.33</v>
      </c>
      <c r="G204" s="20" t="s">
        <v>332</v>
      </c>
      <c r="H204" s="28" t="s">
        <v>333</v>
      </c>
      <c r="I204" s="13">
        <v>159</v>
      </c>
      <c r="J204" s="22"/>
      <c r="K204" s="22"/>
      <c r="L204" s="22">
        <f>IF(J204, ROUND(K204/J204*100, 2),0)</f>
        <v>0</v>
      </c>
      <c r="M204" s="20" t="s">
        <v>332</v>
      </c>
      <c r="N204" s="28" t="s">
        <v>333</v>
      </c>
      <c r="O204" s="13">
        <v>159</v>
      </c>
      <c r="P204" s="22">
        <v>1850.02</v>
      </c>
      <c r="Q204" s="22">
        <v>800</v>
      </c>
      <c r="R204" s="22">
        <f>IF(P204, ROUND(Q204/P204*100, 2),0)</f>
        <v>43.24</v>
      </c>
      <c r="S204" s="20" t="s">
        <v>332</v>
      </c>
      <c r="T204" s="28" t="s">
        <v>333</v>
      </c>
      <c r="U204" s="13">
        <v>159</v>
      </c>
      <c r="V204" s="22">
        <v>540</v>
      </c>
      <c r="W204" s="22">
        <v>350</v>
      </c>
      <c r="X204" s="22">
        <f>IF(V204, ROUND(W204/V204*100, 2),0)</f>
        <v>64.81</v>
      </c>
      <c r="Y204" s="20" t="s">
        <v>332</v>
      </c>
      <c r="Z204" s="28" t="s">
        <v>333</v>
      </c>
      <c r="AA204" s="13">
        <v>159</v>
      </c>
      <c r="AB204" s="22">
        <v>783</v>
      </c>
      <c r="AC204" s="22">
        <v>1569.4</v>
      </c>
      <c r="AD204" s="22">
        <f>IF(AB204, ROUND(AC204/AB204*100, 2),0)</f>
        <v>200.43</v>
      </c>
      <c r="AE204" s="20" t="s">
        <v>332</v>
      </c>
      <c r="AF204" s="28" t="s">
        <v>333</v>
      </c>
      <c r="AG204" s="13">
        <v>159</v>
      </c>
      <c r="AH204" s="22">
        <v>3905.88</v>
      </c>
      <c r="AI204" s="22">
        <v>5545.5</v>
      </c>
      <c r="AJ204" s="22">
        <f>IF(AH204, ROUND(AI204/AH204*100, 2),0)</f>
        <v>141.97999999999999</v>
      </c>
      <c r="AK204" s="20" t="s">
        <v>332</v>
      </c>
      <c r="AL204" s="28" t="s">
        <v>333</v>
      </c>
      <c r="AM204" s="13">
        <v>159</v>
      </c>
      <c r="AN204" s="22">
        <v>1382</v>
      </c>
      <c r="AO204" s="22">
        <v>1816</v>
      </c>
      <c r="AP204" s="22">
        <f>IF(AN204, ROUND(AO204/AN204*100, 2),0)</f>
        <v>131.4</v>
      </c>
      <c r="AQ204" s="20" t="s">
        <v>332</v>
      </c>
      <c r="AR204" s="28" t="s">
        <v>333</v>
      </c>
      <c r="AS204" s="13">
        <v>159</v>
      </c>
      <c r="AT204" s="22">
        <v>2594</v>
      </c>
      <c r="AU204" s="22">
        <v>4260</v>
      </c>
      <c r="AV204" s="22">
        <f>IF(AT204, ROUND(AU204/AT204*100, 2),0)</f>
        <v>164.23</v>
      </c>
      <c r="AW204" s="20" t="s">
        <v>332</v>
      </c>
      <c r="AX204" s="28" t="s">
        <v>333</v>
      </c>
      <c r="AY204" s="13">
        <v>159</v>
      </c>
      <c r="AZ204" s="22">
        <v>2728</v>
      </c>
      <c r="BA204" s="22">
        <v>3417.03</v>
      </c>
      <c r="BB204" s="22">
        <f>IF(AZ204, ROUND(BA204/AZ204*100, 2),0)</f>
        <v>125.26</v>
      </c>
      <c r="BC204" s="20" t="s">
        <v>332</v>
      </c>
      <c r="BD204" s="28" t="s">
        <v>333</v>
      </c>
      <c r="BE204" s="13">
        <v>159</v>
      </c>
      <c r="BF204" s="22">
        <v>784.5</v>
      </c>
      <c r="BG204" s="22">
        <v>568</v>
      </c>
      <c r="BH204" s="22">
        <f>IF(BF204, ROUND(BG204/BF204*100, 2),0)</f>
        <v>72.400000000000006</v>
      </c>
      <c r="BI204" s="20" t="s">
        <v>332</v>
      </c>
      <c r="BJ204" s="28" t="s">
        <v>333</v>
      </c>
      <c r="BK204" s="13">
        <v>159</v>
      </c>
      <c r="BL204" s="22">
        <v>695</v>
      </c>
      <c r="BM204" s="22">
        <v>650</v>
      </c>
      <c r="BN204" s="22">
        <f>IF(BL204, ROUND(BM204/BL204*100, 2),0)</f>
        <v>93.53</v>
      </c>
    </row>
    <row r="205" spans="1:66" ht="15.4" customHeight="1" x14ac:dyDescent="0.25">
      <c r="A205" s="16" t="s">
        <v>334</v>
      </c>
      <c r="B205" s="17" t="s">
        <v>335</v>
      </c>
      <c r="C205" s="18" t="s">
        <v>12</v>
      </c>
      <c r="D205" s="18"/>
      <c r="E205" s="18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  <c r="BC205" s="16" t="s">
        <v>334</v>
      </c>
      <c r="BD205" s="17" t="s">
        <v>335</v>
      </c>
      <c r="BE205" s="18" t="s">
        <v>12</v>
      </c>
      <c r="BF205" s="25"/>
      <c r="BG205" s="25"/>
      <c r="BH205" s="19"/>
      <c r="BI205" s="16" t="s">
        <v>334</v>
      </c>
      <c r="BJ205" s="17" t="s">
        <v>335</v>
      </c>
      <c r="BK205" s="18" t="s">
        <v>12</v>
      </c>
      <c r="BL205" s="25"/>
      <c r="BM205" s="25"/>
      <c r="BN205" s="19"/>
    </row>
    <row r="206" spans="1:66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SUM(OFFSET(D206,0,6),OFFSET(D206,0,12),OFFSET(D206,0,18),OFFSET(D206,0,24),OFFSET(D206,0,30),OFFSET(D206,0,36),OFFSET(D206,0,42),OFFSET(D206,0,48),OFFSET(D206,0,54),OFFSET(D206,0,60))</f>
        <v>3825</v>
      </c>
      <c r="E206" s="22">
        <f ca="1">SUM(OFFSET(E206,0,6),OFFSET(E206,0,12),OFFSET(E206,0,18),OFFSET(E206,0,24),OFFSET(E206,0,30),OFFSET(E206,0,36),OFFSET(E206,0,42),OFFSET(E206,0,48),OFFSET(E206,0,54),OFFSET(E206,0,60))</f>
        <v>1381</v>
      </c>
      <c r="F206" s="22">
        <f ca="1">IF(D206, ROUND(E206/D206*100, 2),0)</f>
        <v>36.1</v>
      </c>
      <c r="G206" s="20" t="s">
        <v>336</v>
      </c>
      <c r="H206" s="21" t="s">
        <v>337</v>
      </c>
      <c r="I206" s="13">
        <v>160</v>
      </c>
      <c r="J206" s="22"/>
      <c r="K206" s="22"/>
      <c r="L206" s="22">
        <f>IF(J206, ROUND(K206/J206*100, 2),0)</f>
        <v>0</v>
      </c>
      <c r="M206" s="20" t="s">
        <v>336</v>
      </c>
      <c r="N206" s="21" t="s">
        <v>337</v>
      </c>
      <c r="O206" s="13">
        <v>160</v>
      </c>
      <c r="P206" s="22">
        <v>303</v>
      </c>
      <c r="Q206" s="22">
        <v>63</v>
      </c>
      <c r="R206" s="22">
        <f>IF(P206, ROUND(Q206/P206*100, 2),0)</f>
        <v>20.79</v>
      </c>
      <c r="S206" s="20" t="s">
        <v>336</v>
      </c>
      <c r="T206" s="21" t="s">
        <v>337</v>
      </c>
      <c r="U206" s="13">
        <v>160</v>
      </c>
      <c r="V206" s="22">
        <v>85</v>
      </c>
      <c r="W206" s="22">
        <v>29</v>
      </c>
      <c r="X206" s="22">
        <f>IF(V206, ROUND(W206/V206*100, 2),0)</f>
        <v>34.119999999999997</v>
      </c>
      <c r="Y206" s="20" t="s">
        <v>336</v>
      </c>
      <c r="Z206" s="21" t="s">
        <v>337</v>
      </c>
      <c r="AA206" s="13">
        <v>160</v>
      </c>
      <c r="AB206" s="22">
        <v>1055</v>
      </c>
      <c r="AC206" s="22">
        <v>131</v>
      </c>
      <c r="AD206" s="22">
        <f>IF(AB206, ROUND(AC206/AB206*100, 2),0)</f>
        <v>12.42</v>
      </c>
      <c r="AE206" s="20" t="s">
        <v>336</v>
      </c>
      <c r="AF206" s="21" t="s">
        <v>337</v>
      </c>
      <c r="AG206" s="13">
        <v>160</v>
      </c>
      <c r="AH206" s="22">
        <v>761</v>
      </c>
      <c r="AI206" s="22">
        <v>335</v>
      </c>
      <c r="AJ206" s="22">
        <f>IF(AH206, ROUND(AI206/AH206*100, 2),0)</f>
        <v>44.02</v>
      </c>
      <c r="AK206" s="20" t="s">
        <v>336</v>
      </c>
      <c r="AL206" s="21" t="s">
        <v>337</v>
      </c>
      <c r="AM206" s="13">
        <v>160</v>
      </c>
      <c r="AN206" s="22">
        <v>445</v>
      </c>
      <c r="AO206" s="22">
        <v>349</v>
      </c>
      <c r="AP206" s="22">
        <f>IF(AN206, ROUND(AO206/AN206*100, 2),0)</f>
        <v>78.430000000000007</v>
      </c>
      <c r="AQ206" s="20" t="s">
        <v>336</v>
      </c>
      <c r="AR206" s="21" t="s">
        <v>337</v>
      </c>
      <c r="AS206" s="13">
        <v>160</v>
      </c>
      <c r="AT206" s="22">
        <v>399</v>
      </c>
      <c r="AU206" s="22">
        <v>154</v>
      </c>
      <c r="AV206" s="22">
        <f>IF(AT206, ROUND(AU206/AT206*100, 2),0)</f>
        <v>38.6</v>
      </c>
      <c r="AW206" s="20" t="s">
        <v>336</v>
      </c>
      <c r="AX206" s="21" t="s">
        <v>337</v>
      </c>
      <c r="AY206" s="13">
        <v>160</v>
      </c>
      <c r="AZ206" s="22">
        <v>399</v>
      </c>
      <c r="BA206" s="22">
        <v>141</v>
      </c>
      <c r="BB206" s="22">
        <f>IF(AZ206, ROUND(BA206/AZ206*100, 2),0)</f>
        <v>35.340000000000003</v>
      </c>
      <c r="BC206" s="20" t="s">
        <v>336</v>
      </c>
      <c r="BD206" s="21" t="s">
        <v>337</v>
      </c>
      <c r="BE206" s="13">
        <v>160</v>
      </c>
      <c r="BF206" s="22">
        <v>251</v>
      </c>
      <c r="BG206" s="22">
        <v>97</v>
      </c>
      <c r="BH206" s="22">
        <f>IF(BF206, ROUND(BG206/BF206*100, 2),0)</f>
        <v>38.65</v>
      </c>
      <c r="BI206" s="20" t="s">
        <v>336</v>
      </c>
      <c r="BJ206" s="21" t="s">
        <v>337</v>
      </c>
      <c r="BK206" s="13">
        <v>160</v>
      </c>
      <c r="BL206" s="22">
        <v>127</v>
      </c>
      <c r="BM206" s="22">
        <v>82</v>
      </c>
      <c r="BN206" s="22">
        <f>IF(BL206, ROUND(BM206/BL206*100, 2),0)</f>
        <v>64.569999999999993</v>
      </c>
    </row>
    <row r="207" spans="1:66" ht="19.350000000000001" customHeight="1" x14ac:dyDescent="0.25">
      <c r="A207" s="23"/>
      <c r="B207" s="24" t="s">
        <v>338</v>
      </c>
      <c r="C207" s="18" t="s">
        <v>12</v>
      </c>
      <c r="D207" s="18"/>
      <c r="E207" s="18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  <c r="BC207" s="23"/>
      <c r="BD207" s="24" t="s">
        <v>338</v>
      </c>
      <c r="BE207" s="18" t="s">
        <v>12</v>
      </c>
      <c r="BF207" s="25"/>
      <c r="BG207" s="25"/>
      <c r="BH207" s="19"/>
      <c r="BI207" s="23"/>
      <c r="BJ207" s="24" t="s">
        <v>338</v>
      </c>
      <c r="BK207" s="18" t="s">
        <v>12</v>
      </c>
      <c r="BL207" s="25"/>
      <c r="BM207" s="25"/>
      <c r="BN207" s="19"/>
    </row>
    <row r="208" spans="1:66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108">SUM(OFFSET(D208,0,6),OFFSET(D208,0,12),OFFSET(D208,0,18),OFFSET(D208,0,24),OFFSET(D208,0,30),OFFSET(D208,0,36),OFFSET(D208,0,42),OFFSET(D208,0,48),OFFSET(D208,0,54),OFFSET(D208,0,60))</f>
        <v>4</v>
      </c>
      <c r="E208" s="22">
        <f t="shared" ca="1" si="108"/>
        <v>1</v>
      </c>
      <c r="F208" s="22">
        <f ca="1">IF(D208, ROUND(E208/D208*100, 2),0)</f>
        <v>25</v>
      </c>
      <c r="G208" s="26" t="s">
        <v>339</v>
      </c>
      <c r="H208" s="27" t="s">
        <v>340</v>
      </c>
      <c r="I208" s="13">
        <v>161</v>
      </c>
      <c r="J208" s="22"/>
      <c r="K208" s="22"/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0</v>
      </c>
      <c r="Q208" s="22">
        <v>0</v>
      </c>
      <c r="R208" s="22">
        <f>IF(P208, ROUND(Q208/P208*100, 2),0)</f>
        <v>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4</v>
      </c>
      <c r="AC208" s="22">
        <v>0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0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0</v>
      </c>
      <c r="AO208" s="22">
        <v>0</v>
      </c>
      <c r="AP208" s="22">
        <f>IF(AN208, ROUND(AO208/AN208*100, 2),0)</f>
        <v>0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1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0</v>
      </c>
      <c r="BA208" s="22">
        <v>0</v>
      </c>
      <c r="BB208" s="22">
        <f>IF(AZ208, ROUND(BA208/AZ208*100, 2),0)</f>
        <v>0</v>
      </c>
      <c r="BC208" s="26" t="s">
        <v>339</v>
      </c>
      <c r="BD208" s="27" t="s">
        <v>340</v>
      </c>
      <c r="BE208" s="13">
        <v>161</v>
      </c>
      <c r="BF208" s="22">
        <v>0</v>
      </c>
      <c r="BG208" s="22">
        <v>0</v>
      </c>
      <c r="BH208" s="22">
        <f>IF(BF208, ROUND(BG208/BF208*100, 2),0)</f>
        <v>0</v>
      </c>
      <c r="BI208" s="26" t="s">
        <v>339</v>
      </c>
      <c r="BJ208" s="27" t="s">
        <v>340</v>
      </c>
      <c r="BK208" s="13">
        <v>161</v>
      </c>
      <c r="BL208" s="22">
        <v>0</v>
      </c>
      <c r="BM208" s="22">
        <v>0</v>
      </c>
      <c r="BN208" s="22">
        <f>IF(BL208, ROUND(BM208/BL208*100, 2),0)</f>
        <v>0</v>
      </c>
    </row>
    <row r="209" spans="1:66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108"/>
        <v>31</v>
      </c>
      <c r="E209" s="22">
        <f t="shared" ca="1" si="108"/>
        <v>89</v>
      </c>
      <c r="F209" s="22">
        <f ca="1">IF(D209, ROUND(E209/D209*100, 2),0)</f>
        <v>287.10000000000002</v>
      </c>
      <c r="G209" s="26" t="s">
        <v>341</v>
      </c>
      <c r="H209" s="27" t="s">
        <v>342</v>
      </c>
      <c r="I209" s="13">
        <v>162</v>
      </c>
      <c r="J209" s="22"/>
      <c r="K209" s="22"/>
      <c r="L209" s="22">
        <f>IF(J209, ROUND(K209/J209*100, 2),0)</f>
        <v>0</v>
      </c>
      <c r="M209" s="26" t="s">
        <v>341</v>
      </c>
      <c r="N209" s="27" t="s">
        <v>342</v>
      </c>
      <c r="O209" s="13">
        <v>162</v>
      </c>
      <c r="P209" s="22">
        <v>15</v>
      </c>
      <c r="Q209" s="22">
        <v>4</v>
      </c>
      <c r="R209" s="22">
        <f>IF(P209, ROUND(Q209/P209*100, 2),0)</f>
        <v>26.67</v>
      </c>
      <c r="S209" s="26" t="s">
        <v>341</v>
      </c>
      <c r="T209" s="27" t="s">
        <v>342</v>
      </c>
      <c r="U209" s="13">
        <v>162</v>
      </c>
      <c r="V209" s="22">
        <v>0</v>
      </c>
      <c r="W209" s="22">
        <v>1</v>
      </c>
      <c r="X209" s="22">
        <f>IF(V209, ROUND(W209/V209*100, 2),0)</f>
        <v>0</v>
      </c>
      <c r="Y209" s="26" t="s">
        <v>341</v>
      </c>
      <c r="Z209" s="27" t="s">
        <v>342</v>
      </c>
      <c r="AA209" s="13">
        <v>162</v>
      </c>
      <c r="AB209" s="22">
        <v>5</v>
      </c>
      <c r="AC209" s="22">
        <v>3</v>
      </c>
      <c r="AD209" s="22">
        <f>IF(AB209, ROUND(AC209/AB209*100, 2),0)</f>
        <v>60</v>
      </c>
      <c r="AE209" s="26" t="s">
        <v>341</v>
      </c>
      <c r="AF209" s="27" t="s">
        <v>342</v>
      </c>
      <c r="AG209" s="13">
        <v>162</v>
      </c>
      <c r="AH209" s="22">
        <v>1</v>
      </c>
      <c r="AI209" s="22">
        <v>2</v>
      </c>
      <c r="AJ209" s="22">
        <f>IF(AH209, ROUND(AI209/AH209*100, 2),0)</f>
        <v>200</v>
      </c>
      <c r="AK209" s="26" t="s">
        <v>341</v>
      </c>
      <c r="AL209" s="27" t="s">
        <v>342</v>
      </c>
      <c r="AM209" s="13">
        <v>162</v>
      </c>
      <c r="AN209" s="22">
        <v>0</v>
      </c>
      <c r="AO209" s="22">
        <v>52</v>
      </c>
      <c r="AP209" s="22">
        <f>IF(AN209, ROUND(AO209/AN209*100, 2),0)</f>
        <v>0</v>
      </c>
      <c r="AQ209" s="26" t="s">
        <v>341</v>
      </c>
      <c r="AR209" s="27" t="s">
        <v>342</v>
      </c>
      <c r="AS209" s="13">
        <v>162</v>
      </c>
      <c r="AT209" s="22">
        <v>2</v>
      </c>
      <c r="AU209" s="22">
        <v>8</v>
      </c>
      <c r="AV209" s="22">
        <f>IF(AT209, ROUND(AU209/AT209*100, 2),0)</f>
        <v>400</v>
      </c>
      <c r="AW209" s="26" t="s">
        <v>341</v>
      </c>
      <c r="AX209" s="27" t="s">
        <v>342</v>
      </c>
      <c r="AY209" s="13">
        <v>162</v>
      </c>
      <c r="AZ209" s="22">
        <v>5</v>
      </c>
      <c r="BA209" s="22">
        <v>12</v>
      </c>
      <c r="BB209" s="22">
        <f>IF(AZ209, ROUND(BA209/AZ209*100, 2),0)</f>
        <v>240</v>
      </c>
      <c r="BC209" s="26" t="s">
        <v>341</v>
      </c>
      <c r="BD209" s="27" t="s">
        <v>342</v>
      </c>
      <c r="BE209" s="13">
        <v>162</v>
      </c>
      <c r="BF209" s="22">
        <v>2</v>
      </c>
      <c r="BG209" s="22">
        <v>7</v>
      </c>
      <c r="BH209" s="22">
        <f>IF(BF209, ROUND(BG209/BF209*100, 2),0)</f>
        <v>350</v>
      </c>
      <c r="BI209" s="26" t="s">
        <v>341</v>
      </c>
      <c r="BJ209" s="27" t="s">
        <v>342</v>
      </c>
      <c r="BK209" s="13">
        <v>162</v>
      </c>
      <c r="BL209" s="22">
        <v>1</v>
      </c>
      <c r="BM209" s="22">
        <v>0</v>
      </c>
      <c r="BN209" s="22">
        <f>IF(BL209, ROUND(BM209/BL209*100, 2),0)</f>
        <v>0</v>
      </c>
    </row>
    <row r="210" spans="1:66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108"/>
        <v>4</v>
      </c>
      <c r="E210" s="22">
        <f t="shared" ca="1" si="108"/>
        <v>7</v>
      </c>
      <c r="F210" s="22">
        <f ca="1">IF(D210, ROUND(E210/D210*100, 2),0)</f>
        <v>175</v>
      </c>
      <c r="G210" s="20" t="s">
        <v>343</v>
      </c>
      <c r="H210" s="28" t="s">
        <v>344</v>
      </c>
      <c r="I210" s="13">
        <v>163</v>
      </c>
      <c r="J210" s="22"/>
      <c r="K210" s="22"/>
      <c r="L210" s="22">
        <f>IF(J210, ROUND(K210/J210*100, 2),0)</f>
        <v>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0</v>
      </c>
      <c r="W210" s="22">
        <v>0</v>
      </c>
      <c r="X210" s="22">
        <f>IF(V210, ROUND(W210/V210*100, 2),0)</f>
        <v>0</v>
      </c>
      <c r="Y210" s="20" t="s">
        <v>343</v>
      </c>
      <c r="Z210" s="28" t="s">
        <v>344</v>
      </c>
      <c r="AA210" s="13">
        <v>163</v>
      </c>
      <c r="AB210" s="22">
        <v>0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3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0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0</v>
      </c>
      <c r="AU210" s="22">
        <v>7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0</v>
      </c>
      <c r="BB210" s="22">
        <f>IF(AZ210, ROUND(BA210/AZ210*100, 2),0)</f>
        <v>0</v>
      </c>
      <c r="BC210" s="20" t="s">
        <v>343</v>
      </c>
      <c r="BD210" s="28" t="s">
        <v>344</v>
      </c>
      <c r="BE210" s="13">
        <v>163</v>
      </c>
      <c r="BF210" s="22">
        <v>0</v>
      </c>
      <c r="BG210" s="22">
        <v>0</v>
      </c>
      <c r="BH210" s="22">
        <f>IF(BF210, ROUND(BG210/BF210*100, 2),0)</f>
        <v>0</v>
      </c>
      <c r="BI210" s="20" t="s">
        <v>343</v>
      </c>
      <c r="BJ210" s="28" t="s">
        <v>344</v>
      </c>
      <c r="BK210" s="13">
        <v>163</v>
      </c>
      <c r="BL210" s="22">
        <v>1</v>
      </c>
      <c r="BM210" s="22">
        <v>0</v>
      </c>
      <c r="BN210" s="22">
        <f>IF(BL210, ROUND(BM210/BL210*100, 2),0)</f>
        <v>0</v>
      </c>
    </row>
    <row r="211" spans="1:66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108"/>
        <v>36</v>
      </c>
      <c r="E211" s="22">
        <f t="shared" ca="1" si="108"/>
        <v>11</v>
      </c>
      <c r="F211" s="22">
        <f ca="1">IF(D211, ROUND(E211/D211*100, 2),0)</f>
        <v>30.56</v>
      </c>
      <c r="G211" s="20" t="s">
        <v>345</v>
      </c>
      <c r="H211" s="28" t="s">
        <v>346</v>
      </c>
      <c r="I211" s="13">
        <v>164</v>
      </c>
      <c r="J211" s="22"/>
      <c r="K211" s="22"/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0</v>
      </c>
      <c r="Q211" s="22">
        <v>1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2</v>
      </c>
      <c r="W211" s="22">
        <v>1</v>
      </c>
      <c r="X211" s="22">
        <f>IF(V211, ROUND(W211/V211*100, 2),0)</f>
        <v>50</v>
      </c>
      <c r="Y211" s="20" t="s">
        <v>345</v>
      </c>
      <c r="Z211" s="28" t="s">
        <v>346</v>
      </c>
      <c r="AA211" s="13">
        <v>164</v>
      </c>
      <c r="AB211" s="22">
        <v>0</v>
      </c>
      <c r="AC211" s="22">
        <v>0</v>
      </c>
      <c r="AD211" s="22">
        <f>IF(AB211, ROUND(AC211/AB211*100, 2),0)</f>
        <v>0</v>
      </c>
      <c r="AE211" s="20" t="s">
        <v>345</v>
      </c>
      <c r="AF211" s="28" t="s">
        <v>346</v>
      </c>
      <c r="AG211" s="13">
        <v>164</v>
      </c>
      <c r="AH211" s="22">
        <v>5</v>
      </c>
      <c r="AI211" s="22">
        <v>2</v>
      </c>
      <c r="AJ211" s="22">
        <f>IF(AH211, ROUND(AI211/AH211*100, 2),0)</f>
        <v>40</v>
      </c>
      <c r="AK211" s="20" t="s">
        <v>345</v>
      </c>
      <c r="AL211" s="28" t="s">
        <v>346</v>
      </c>
      <c r="AM211" s="13">
        <v>164</v>
      </c>
      <c r="AN211" s="22">
        <v>3</v>
      </c>
      <c r="AO211" s="22">
        <v>5</v>
      </c>
      <c r="AP211" s="22">
        <f>IF(AN211, ROUND(AO211/AN211*100, 2),0)</f>
        <v>166.67</v>
      </c>
      <c r="AQ211" s="20" t="s">
        <v>345</v>
      </c>
      <c r="AR211" s="28" t="s">
        <v>346</v>
      </c>
      <c r="AS211" s="13">
        <v>164</v>
      </c>
      <c r="AT211" s="22">
        <v>11</v>
      </c>
      <c r="AU211" s="22">
        <v>2</v>
      </c>
      <c r="AV211" s="22">
        <f>IF(AT211, ROUND(AU211/AT211*100, 2),0)</f>
        <v>18.18</v>
      </c>
      <c r="AW211" s="20" t="s">
        <v>345</v>
      </c>
      <c r="AX211" s="28" t="s">
        <v>346</v>
      </c>
      <c r="AY211" s="13">
        <v>164</v>
      </c>
      <c r="AZ211" s="22">
        <v>10</v>
      </c>
      <c r="BA211" s="22">
        <v>0</v>
      </c>
      <c r="BB211" s="22">
        <f>IF(AZ211, ROUND(BA211/AZ211*100, 2),0)</f>
        <v>0</v>
      </c>
      <c r="BC211" s="20" t="s">
        <v>345</v>
      </c>
      <c r="BD211" s="28" t="s">
        <v>346</v>
      </c>
      <c r="BE211" s="13">
        <v>164</v>
      </c>
      <c r="BF211" s="22">
        <v>0</v>
      </c>
      <c r="BG211" s="22">
        <v>0</v>
      </c>
      <c r="BH211" s="22">
        <f>IF(BF211, ROUND(BG211/BF211*100, 2),0)</f>
        <v>0</v>
      </c>
      <c r="BI211" s="20" t="s">
        <v>345</v>
      </c>
      <c r="BJ211" s="28" t="s">
        <v>346</v>
      </c>
      <c r="BK211" s="13">
        <v>164</v>
      </c>
      <c r="BL211" s="22">
        <v>5</v>
      </c>
      <c r="BM211" s="22">
        <v>0</v>
      </c>
      <c r="BN211" s="22">
        <f>IF(BL211, ROUND(BM211/BL211*100, 2),0)</f>
        <v>0</v>
      </c>
    </row>
    <row r="212" spans="1:66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108"/>
        <v>41</v>
      </c>
      <c r="E212" s="22">
        <f t="shared" ca="1" si="108"/>
        <v>36</v>
      </c>
      <c r="F212" s="22">
        <f ca="1">IF(D212, ROUND(E212/D212*100, 2),0)</f>
        <v>87.8</v>
      </c>
      <c r="G212" s="20" t="s">
        <v>347</v>
      </c>
      <c r="H212" s="28" t="s">
        <v>348</v>
      </c>
      <c r="I212" s="13">
        <v>165</v>
      </c>
      <c r="J212" s="22"/>
      <c r="K212" s="22"/>
      <c r="L212" s="22">
        <f>IF(J212, ROUND(K212/J212*100, 2),0)</f>
        <v>0</v>
      </c>
      <c r="M212" s="20" t="s">
        <v>347</v>
      </c>
      <c r="N212" s="28" t="s">
        <v>348</v>
      </c>
      <c r="O212" s="13">
        <v>165</v>
      </c>
      <c r="P212" s="22">
        <v>0</v>
      </c>
      <c r="Q212" s="22">
        <v>0</v>
      </c>
      <c r="R212" s="22">
        <f>IF(P212, ROUND(Q212/P212*100, 2),0)</f>
        <v>0</v>
      </c>
      <c r="S212" s="20" t="s">
        <v>347</v>
      </c>
      <c r="T212" s="28" t="s">
        <v>348</v>
      </c>
      <c r="U212" s="13">
        <v>165</v>
      </c>
      <c r="V212" s="22">
        <v>33</v>
      </c>
      <c r="W212" s="22">
        <v>3</v>
      </c>
      <c r="X212" s="22">
        <f>IF(V212, ROUND(W212/V212*100, 2),0)</f>
        <v>9.09</v>
      </c>
      <c r="Y212" s="20" t="s">
        <v>347</v>
      </c>
      <c r="Z212" s="28" t="s">
        <v>348</v>
      </c>
      <c r="AA212" s="13">
        <v>165</v>
      </c>
      <c r="AB212" s="22">
        <v>0</v>
      </c>
      <c r="AC212" s="22">
        <v>0</v>
      </c>
      <c r="AD212" s="22">
        <f>IF(AB212, ROUND(AC212/AB212*100, 2),0)</f>
        <v>0</v>
      </c>
      <c r="AE212" s="20" t="s">
        <v>347</v>
      </c>
      <c r="AF212" s="28" t="s">
        <v>348</v>
      </c>
      <c r="AG212" s="13">
        <v>165</v>
      </c>
      <c r="AH212" s="22">
        <v>0</v>
      </c>
      <c r="AI212" s="22">
        <v>16</v>
      </c>
      <c r="AJ212" s="22">
        <f>IF(AH212, ROUND(AI212/AH212*100, 2),0)</f>
        <v>0</v>
      </c>
      <c r="AK212" s="20" t="s">
        <v>347</v>
      </c>
      <c r="AL212" s="28" t="s">
        <v>348</v>
      </c>
      <c r="AM212" s="13">
        <v>165</v>
      </c>
      <c r="AN212" s="22">
        <v>1</v>
      </c>
      <c r="AO212" s="22">
        <v>0</v>
      </c>
      <c r="AP212" s="22">
        <f>IF(AN212, ROUND(AO212/AN212*100, 2),0)</f>
        <v>0</v>
      </c>
      <c r="AQ212" s="20" t="s">
        <v>347</v>
      </c>
      <c r="AR212" s="28" t="s">
        <v>348</v>
      </c>
      <c r="AS212" s="13">
        <v>165</v>
      </c>
      <c r="AT212" s="22">
        <v>0</v>
      </c>
      <c r="AU212" s="22">
        <v>14</v>
      </c>
      <c r="AV212" s="22">
        <f>IF(AT212, ROUND(AU212/AT212*100, 2),0)</f>
        <v>0</v>
      </c>
      <c r="AW212" s="20" t="s">
        <v>347</v>
      </c>
      <c r="AX212" s="28" t="s">
        <v>348</v>
      </c>
      <c r="AY212" s="13">
        <v>165</v>
      </c>
      <c r="AZ212" s="22">
        <v>4</v>
      </c>
      <c r="BA212" s="22">
        <v>2</v>
      </c>
      <c r="BB212" s="22">
        <f>IF(AZ212, ROUND(BA212/AZ212*100, 2),0)</f>
        <v>50</v>
      </c>
      <c r="BC212" s="20" t="s">
        <v>347</v>
      </c>
      <c r="BD212" s="28" t="s">
        <v>348</v>
      </c>
      <c r="BE212" s="13">
        <v>165</v>
      </c>
      <c r="BF212" s="22">
        <v>3</v>
      </c>
      <c r="BG212" s="22">
        <v>1</v>
      </c>
      <c r="BH212" s="22">
        <f>IF(BF212, ROUND(BG212/BF212*100, 2),0)</f>
        <v>33.33</v>
      </c>
      <c r="BI212" s="20" t="s">
        <v>347</v>
      </c>
      <c r="BJ212" s="28" t="s">
        <v>348</v>
      </c>
      <c r="BK212" s="13">
        <v>165</v>
      </c>
      <c r="BL212" s="22">
        <v>0</v>
      </c>
      <c r="BM212" s="22">
        <v>0</v>
      </c>
      <c r="BN212" s="22">
        <f>IF(BL212, ROUND(BM212/BL212*100, 2),0)</f>
        <v>0</v>
      </c>
    </row>
    <row r="213" spans="1:66" ht="19.350000000000001" customHeight="1" x14ac:dyDescent="0.25">
      <c r="A213" s="23"/>
      <c r="B213" s="24" t="s">
        <v>349</v>
      </c>
      <c r="C213" s="18" t="s">
        <v>12</v>
      </c>
      <c r="D213" s="18"/>
      <c r="E213" s="18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  <c r="BC213" s="23"/>
      <c r="BD213" s="24" t="s">
        <v>349</v>
      </c>
      <c r="BE213" s="18" t="s">
        <v>12</v>
      </c>
      <c r="BF213" s="25"/>
      <c r="BG213" s="25"/>
      <c r="BH213" s="19"/>
      <c r="BI213" s="23"/>
      <c r="BJ213" s="24" t="s">
        <v>349</v>
      </c>
      <c r="BK213" s="18" t="s">
        <v>12</v>
      </c>
      <c r="BL213" s="25"/>
      <c r="BM213" s="25"/>
      <c r="BN213" s="19"/>
    </row>
    <row r="214" spans="1:66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109">SUM(OFFSET(D214,0,6),OFFSET(D214,0,12),OFFSET(D214,0,18),OFFSET(D214,0,24),OFFSET(D214,0,30),OFFSET(D214,0,36),OFFSET(D214,0,42),OFFSET(D214,0,48),OFFSET(D214,0,54),OFFSET(D214,0,60))</f>
        <v>0</v>
      </c>
      <c r="E214" s="22">
        <f t="shared" ca="1" si="109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/>
      <c r="K214" s="22"/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  <c r="BC214" s="26" t="s">
        <v>350</v>
      </c>
      <c r="BD214" s="27" t="s">
        <v>351</v>
      </c>
      <c r="BE214" s="13">
        <v>166</v>
      </c>
      <c r="BF214" s="22">
        <v>0</v>
      </c>
      <c r="BG214" s="22">
        <v>0</v>
      </c>
      <c r="BH214" s="22">
        <f>IF(BF214, ROUND(BG214/BF214*100, 2),0)</f>
        <v>0</v>
      </c>
      <c r="BI214" s="26" t="s">
        <v>350</v>
      </c>
      <c r="BJ214" s="27" t="s">
        <v>351</v>
      </c>
      <c r="BK214" s="13">
        <v>166</v>
      </c>
      <c r="BL214" s="22">
        <v>0</v>
      </c>
      <c r="BM214" s="22">
        <v>0</v>
      </c>
      <c r="BN214" s="22">
        <f>IF(BL214, ROUND(BM214/BL214*100, 2),0)</f>
        <v>0</v>
      </c>
    </row>
    <row r="215" spans="1:66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109"/>
        <v>11</v>
      </c>
      <c r="E215" s="22">
        <f t="shared" ca="1" si="109"/>
        <v>28</v>
      </c>
      <c r="F215" s="22">
        <f ca="1">IF(D215, ROUND(E215/D215*100, 2),0)</f>
        <v>254.55</v>
      </c>
      <c r="G215" s="26" t="s">
        <v>352</v>
      </c>
      <c r="H215" s="27" t="s">
        <v>353</v>
      </c>
      <c r="I215" s="13">
        <v>167</v>
      </c>
      <c r="J215" s="22"/>
      <c r="K215" s="22"/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0</v>
      </c>
      <c r="Q215" s="22">
        <v>0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6</v>
      </c>
      <c r="W215" s="22">
        <v>3</v>
      </c>
      <c r="X215" s="22">
        <f>IF(V215, ROUND(W215/V215*100, 2),0)</f>
        <v>50</v>
      </c>
      <c r="Y215" s="26" t="s">
        <v>352</v>
      </c>
      <c r="Z215" s="27" t="s">
        <v>353</v>
      </c>
      <c r="AA215" s="13">
        <v>167</v>
      </c>
      <c r="AB215" s="22">
        <v>0</v>
      </c>
      <c r="AC215" s="22">
        <v>0</v>
      </c>
      <c r="AD215" s="22">
        <f>IF(AB215, ROUND(AC215/AB215*100, 2),0)</f>
        <v>0</v>
      </c>
      <c r="AE215" s="26" t="s">
        <v>352</v>
      </c>
      <c r="AF215" s="27" t="s">
        <v>353</v>
      </c>
      <c r="AG215" s="13">
        <v>167</v>
      </c>
      <c r="AH215" s="22">
        <v>0</v>
      </c>
      <c r="AI215" s="22">
        <v>16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0</v>
      </c>
      <c r="AO215" s="22">
        <v>0</v>
      </c>
      <c r="AP215" s="22">
        <f>IF(AN215, ROUND(AO215/AN215*100, 2),0)</f>
        <v>0</v>
      </c>
      <c r="AQ215" s="26" t="s">
        <v>352</v>
      </c>
      <c r="AR215" s="27" t="s">
        <v>353</v>
      </c>
      <c r="AS215" s="13">
        <v>167</v>
      </c>
      <c r="AT215" s="22">
        <v>0</v>
      </c>
      <c r="AU215" s="22">
        <v>8</v>
      </c>
      <c r="AV215" s="22">
        <f>IF(AT215, ROUND(AU215/AT215*100, 2),0)</f>
        <v>0</v>
      </c>
      <c r="AW215" s="26" t="s">
        <v>352</v>
      </c>
      <c r="AX215" s="27" t="s">
        <v>353</v>
      </c>
      <c r="AY215" s="13">
        <v>167</v>
      </c>
      <c r="AZ215" s="22">
        <v>2</v>
      </c>
      <c r="BA215" s="22">
        <v>0</v>
      </c>
      <c r="BB215" s="22">
        <f>IF(AZ215, ROUND(BA215/AZ215*100, 2),0)</f>
        <v>0</v>
      </c>
      <c r="BC215" s="26" t="s">
        <v>352</v>
      </c>
      <c r="BD215" s="27" t="s">
        <v>353</v>
      </c>
      <c r="BE215" s="13">
        <v>167</v>
      </c>
      <c r="BF215" s="22">
        <v>3</v>
      </c>
      <c r="BG215" s="22">
        <v>1</v>
      </c>
      <c r="BH215" s="22">
        <f>IF(BF215, ROUND(BG215/BF215*100, 2),0)</f>
        <v>33.33</v>
      </c>
      <c r="BI215" s="26" t="s">
        <v>352</v>
      </c>
      <c r="BJ215" s="27" t="s">
        <v>353</v>
      </c>
      <c r="BK215" s="13">
        <v>167</v>
      </c>
      <c r="BL215" s="22">
        <v>0</v>
      </c>
      <c r="BM215" s="22">
        <v>0</v>
      </c>
      <c r="BN215" s="22">
        <f>IF(BL215, ROUND(BM215/BL215*100, 2),0)</f>
        <v>0</v>
      </c>
    </row>
    <row r="216" spans="1:66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109"/>
        <v>211</v>
      </c>
      <c r="E216" s="22">
        <f t="shared" ca="1" si="109"/>
        <v>518</v>
      </c>
      <c r="F216" s="22">
        <f ca="1">IF(D216, ROUND(E216/D216*100, 2),0)</f>
        <v>245.5</v>
      </c>
      <c r="G216" s="20" t="s">
        <v>354</v>
      </c>
      <c r="H216" s="28" t="s">
        <v>355</v>
      </c>
      <c r="I216" s="13">
        <v>168</v>
      </c>
      <c r="J216" s="22"/>
      <c r="K216" s="22"/>
      <c r="L216" s="22">
        <f>IF(J216, ROUND(K216/J216*100, 2),0)</f>
        <v>0</v>
      </c>
      <c r="M216" s="20" t="s">
        <v>354</v>
      </c>
      <c r="N216" s="28" t="s">
        <v>355</v>
      </c>
      <c r="O216" s="13">
        <v>168</v>
      </c>
      <c r="P216" s="22">
        <v>0</v>
      </c>
      <c r="Q216" s="22">
        <v>0</v>
      </c>
      <c r="R216" s="22">
        <f>IF(P216, ROUND(Q216/P216*100, 2),0)</f>
        <v>0</v>
      </c>
      <c r="S216" s="20" t="s">
        <v>354</v>
      </c>
      <c r="T216" s="28" t="s">
        <v>355</v>
      </c>
      <c r="U216" s="13">
        <v>168</v>
      </c>
      <c r="V216" s="22">
        <v>0</v>
      </c>
      <c r="W216" s="22">
        <v>0</v>
      </c>
      <c r="X216" s="22">
        <f>IF(V216, ROUND(W216/V216*100, 2),0)</f>
        <v>0</v>
      </c>
      <c r="Y216" s="20" t="s">
        <v>354</v>
      </c>
      <c r="Z216" s="28" t="s">
        <v>355</v>
      </c>
      <c r="AA216" s="13">
        <v>168</v>
      </c>
      <c r="AB216" s="22">
        <v>0</v>
      </c>
      <c r="AC216" s="22">
        <v>0</v>
      </c>
      <c r="AD216" s="22">
        <f>IF(AB216, ROUND(AC216/AB216*100, 2),0)</f>
        <v>0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0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0</v>
      </c>
      <c r="AO216" s="22">
        <v>137</v>
      </c>
      <c r="AP216" s="22">
        <f>IF(AN216, ROUND(AO216/AN216*100, 2),0)</f>
        <v>0</v>
      </c>
      <c r="AQ216" s="20" t="s">
        <v>354</v>
      </c>
      <c r="AR216" s="28" t="s">
        <v>355</v>
      </c>
      <c r="AS216" s="13">
        <v>168</v>
      </c>
      <c r="AT216" s="22">
        <v>15</v>
      </c>
      <c r="AU216" s="22">
        <v>297</v>
      </c>
      <c r="AV216" s="22">
        <f>IF(AT216, ROUND(AU216/AT216*100, 2),0)</f>
        <v>1980</v>
      </c>
      <c r="AW216" s="20" t="s">
        <v>354</v>
      </c>
      <c r="AX216" s="28" t="s">
        <v>355</v>
      </c>
      <c r="AY216" s="13">
        <v>168</v>
      </c>
      <c r="AZ216" s="22">
        <v>187</v>
      </c>
      <c r="BA216" s="22">
        <v>67</v>
      </c>
      <c r="BB216" s="22">
        <f>IF(AZ216, ROUND(BA216/AZ216*100, 2),0)</f>
        <v>35.83</v>
      </c>
      <c r="BC216" s="20" t="s">
        <v>354</v>
      </c>
      <c r="BD216" s="28" t="s">
        <v>355</v>
      </c>
      <c r="BE216" s="13">
        <v>168</v>
      </c>
      <c r="BF216" s="22">
        <v>8</v>
      </c>
      <c r="BG216" s="22">
        <v>17</v>
      </c>
      <c r="BH216" s="22">
        <f>IF(BF216, ROUND(BG216/BF216*100, 2),0)</f>
        <v>212.5</v>
      </c>
      <c r="BI216" s="20" t="s">
        <v>354</v>
      </c>
      <c r="BJ216" s="28" t="s">
        <v>355</v>
      </c>
      <c r="BK216" s="13">
        <v>168</v>
      </c>
      <c r="BL216" s="22">
        <v>1</v>
      </c>
      <c r="BM216" s="22">
        <v>0</v>
      </c>
      <c r="BN216" s="22">
        <f>IF(BL216, ROUND(BM216/BL216*100, 2),0)</f>
        <v>0</v>
      </c>
    </row>
    <row r="217" spans="1:66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109"/>
        <v>1</v>
      </c>
      <c r="E217" s="22">
        <f t="shared" ca="1" si="109"/>
        <v>0</v>
      </c>
      <c r="F217" s="22">
        <f ca="1">IF(D217, ROUND(E217/D217*100, 2),0)</f>
        <v>0</v>
      </c>
      <c r="G217" s="20" t="s">
        <v>356</v>
      </c>
      <c r="H217" s="28" t="s">
        <v>357</v>
      </c>
      <c r="I217" s="13">
        <v>169</v>
      </c>
      <c r="J217" s="22"/>
      <c r="K217" s="22"/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0</v>
      </c>
      <c r="Q217" s="22">
        <v>0</v>
      </c>
      <c r="R217" s="22">
        <f>IF(P217, ROUND(Q217/P217*100, 2),0)</f>
        <v>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0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0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0</v>
      </c>
      <c r="BB217" s="22">
        <f>IF(AZ217, ROUND(BA217/AZ217*100, 2),0)</f>
        <v>0</v>
      </c>
      <c r="BC217" s="20" t="s">
        <v>356</v>
      </c>
      <c r="BD217" s="28" t="s">
        <v>357</v>
      </c>
      <c r="BE217" s="13">
        <v>169</v>
      </c>
      <c r="BF217" s="22">
        <v>0</v>
      </c>
      <c r="BG217" s="22">
        <v>0</v>
      </c>
      <c r="BH217" s="22">
        <f>IF(BF217, ROUND(BG217/BF217*100, 2),0)</f>
        <v>0</v>
      </c>
      <c r="BI217" s="20" t="s">
        <v>356</v>
      </c>
      <c r="BJ217" s="28" t="s">
        <v>357</v>
      </c>
      <c r="BK217" s="13">
        <v>169</v>
      </c>
      <c r="BL217" s="22">
        <v>1</v>
      </c>
      <c r="BM217" s="22">
        <v>0</v>
      </c>
      <c r="BN217" s="22">
        <f>IF(BL217, ROUND(BM217/BL217*100, 2),0)</f>
        <v>0</v>
      </c>
    </row>
    <row r="218" spans="1:66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109"/>
        <v>0</v>
      </c>
      <c r="E218" s="22">
        <f t="shared" ca="1" si="109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/>
      <c r="K218" s="22"/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  <c r="BC218" s="20" t="s">
        <v>358</v>
      </c>
      <c r="BD218" s="28" t="s">
        <v>359</v>
      </c>
      <c r="BE218" s="13">
        <v>170</v>
      </c>
      <c r="BF218" s="22">
        <v>0</v>
      </c>
      <c r="BG218" s="22">
        <v>0</v>
      </c>
      <c r="BH218" s="22">
        <f>IF(BF218, ROUND(BG218/BF218*100, 2),0)</f>
        <v>0</v>
      </c>
      <c r="BI218" s="20" t="s">
        <v>358</v>
      </c>
      <c r="BJ218" s="28" t="s">
        <v>359</v>
      </c>
      <c r="BK218" s="13">
        <v>170</v>
      </c>
      <c r="BL218" s="22">
        <v>0</v>
      </c>
      <c r="BM218" s="22">
        <v>0</v>
      </c>
      <c r="BN218" s="22">
        <f>IF(BL218, ROUND(BM218/BL218*100, 2),0)</f>
        <v>0</v>
      </c>
    </row>
    <row r="219" spans="1:66" ht="19.350000000000001" customHeight="1" x14ac:dyDescent="0.25">
      <c r="A219" s="16"/>
      <c r="B219" s="32" t="s">
        <v>16</v>
      </c>
      <c r="C219" s="18" t="s">
        <v>12</v>
      </c>
      <c r="D219" s="18"/>
      <c r="E219" s="18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  <c r="BC219" s="16"/>
      <c r="BD219" s="32" t="s">
        <v>16</v>
      </c>
      <c r="BE219" s="18" t="s">
        <v>12</v>
      </c>
      <c r="BF219" s="25"/>
      <c r="BG219" s="25"/>
      <c r="BH219" s="19"/>
      <c r="BI219" s="16"/>
      <c r="BJ219" s="32" t="s">
        <v>16</v>
      </c>
      <c r="BK219" s="18" t="s">
        <v>12</v>
      </c>
      <c r="BL219" s="25"/>
      <c r="BM219" s="25"/>
      <c r="BN219" s="19"/>
    </row>
    <row r="220" spans="1:66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110">SUM(OFFSET(D220,0,6),OFFSET(D220,0,12),OFFSET(D220,0,18),OFFSET(D220,0,24),OFFSET(D220,0,30),OFFSET(D220,0,36),OFFSET(D220,0,42),OFFSET(D220,0,48),OFFSET(D220,0,54),OFFSET(D220,0,60))</f>
        <v>0</v>
      </c>
      <c r="E220" s="22">
        <f t="shared" ca="1" si="110"/>
        <v>0</v>
      </c>
      <c r="F220" s="22">
        <f t="shared" ref="F220:F225" ca="1" si="111">IF(D220, ROUND(E220/D220*100, 2),0)</f>
        <v>0</v>
      </c>
      <c r="G220" s="26" t="s">
        <v>360</v>
      </c>
      <c r="H220" s="27" t="s">
        <v>361</v>
      </c>
      <c r="I220" s="13">
        <v>171</v>
      </c>
      <c r="J220" s="22"/>
      <c r="K220" s="22"/>
      <c r="L220" s="22">
        <f t="shared" ref="L220:L225" si="112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113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114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115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16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17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18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19">IF(AZ220, ROUND(BA220/AZ220*100, 2),0)</f>
        <v>0</v>
      </c>
      <c r="BC220" s="26" t="s">
        <v>360</v>
      </c>
      <c r="BD220" s="27" t="s">
        <v>361</v>
      </c>
      <c r="BE220" s="13">
        <v>171</v>
      </c>
      <c r="BF220" s="22">
        <v>0</v>
      </c>
      <c r="BG220" s="22">
        <v>0</v>
      </c>
      <c r="BH220" s="22">
        <f t="shared" ref="BH220:BH225" si="120">IF(BF220, ROUND(BG220/BF220*100, 2),0)</f>
        <v>0</v>
      </c>
      <c r="BI220" s="26" t="s">
        <v>360</v>
      </c>
      <c r="BJ220" s="27" t="s">
        <v>361</v>
      </c>
      <c r="BK220" s="13">
        <v>171</v>
      </c>
      <c r="BL220" s="22">
        <v>0</v>
      </c>
      <c r="BM220" s="22">
        <v>0</v>
      </c>
      <c r="BN220" s="22">
        <f t="shared" ref="BN220:BN225" si="121">IF(BL220, ROUND(BM220/BL220*100, 2),0)</f>
        <v>0</v>
      </c>
    </row>
    <row r="221" spans="1:66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110"/>
        <v>0</v>
      </c>
      <c r="E221" s="22">
        <f t="shared" ca="1" si="110"/>
        <v>0</v>
      </c>
      <c r="F221" s="22">
        <f t="shared" ca="1" si="111"/>
        <v>0</v>
      </c>
      <c r="G221" s="26" t="s">
        <v>362</v>
      </c>
      <c r="H221" s="27" t="s">
        <v>363</v>
      </c>
      <c r="I221" s="13">
        <v>172</v>
      </c>
      <c r="J221" s="22"/>
      <c r="K221" s="22"/>
      <c r="L221" s="22">
        <f t="shared" si="112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113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114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115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16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17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18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19"/>
        <v>0</v>
      </c>
      <c r="BC221" s="26" t="s">
        <v>362</v>
      </c>
      <c r="BD221" s="27" t="s">
        <v>363</v>
      </c>
      <c r="BE221" s="13">
        <v>172</v>
      </c>
      <c r="BF221" s="22">
        <v>0</v>
      </c>
      <c r="BG221" s="22">
        <v>0</v>
      </c>
      <c r="BH221" s="22">
        <f t="shared" si="120"/>
        <v>0</v>
      </c>
      <c r="BI221" s="26" t="s">
        <v>362</v>
      </c>
      <c r="BJ221" s="27" t="s">
        <v>363</v>
      </c>
      <c r="BK221" s="13">
        <v>172</v>
      </c>
      <c r="BL221" s="22">
        <v>0</v>
      </c>
      <c r="BM221" s="22">
        <v>0</v>
      </c>
      <c r="BN221" s="22">
        <f t="shared" si="121"/>
        <v>0</v>
      </c>
    </row>
    <row r="222" spans="1:66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110"/>
        <v>21</v>
      </c>
      <c r="E222" s="22">
        <f t="shared" ca="1" si="110"/>
        <v>5</v>
      </c>
      <c r="F222" s="22">
        <f t="shared" ca="1" si="111"/>
        <v>23.81</v>
      </c>
      <c r="G222" s="20" t="s">
        <v>364</v>
      </c>
      <c r="H222" s="28" t="s">
        <v>365</v>
      </c>
      <c r="I222" s="13">
        <v>173</v>
      </c>
      <c r="J222" s="22"/>
      <c r="K222" s="22"/>
      <c r="L222" s="22">
        <f t="shared" si="112"/>
        <v>0</v>
      </c>
      <c r="M222" s="20" t="s">
        <v>364</v>
      </c>
      <c r="N222" s="28" t="s">
        <v>365</v>
      </c>
      <c r="O222" s="13">
        <v>173</v>
      </c>
      <c r="P222" s="22">
        <v>0</v>
      </c>
      <c r="Q222" s="22">
        <v>0</v>
      </c>
      <c r="R222" s="22">
        <f t="shared" si="113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114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115"/>
        <v>0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0</v>
      </c>
      <c r="AJ222" s="22">
        <f t="shared" si="116"/>
        <v>0</v>
      </c>
      <c r="AK222" s="20" t="s">
        <v>364</v>
      </c>
      <c r="AL222" s="28" t="s">
        <v>365</v>
      </c>
      <c r="AM222" s="13">
        <v>173</v>
      </c>
      <c r="AN222" s="22">
        <v>1</v>
      </c>
      <c r="AO222" s="22">
        <v>0</v>
      </c>
      <c r="AP222" s="22">
        <f t="shared" si="117"/>
        <v>0</v>
      </c>
      <c r="AQ222" s="20" t="s">
        <v>364</v>
      </c>
      <c r="AR222" s="28" t="s">
        <v>365</v>
      </c>
      <c r="AS222" s="13">
        <v>173</v>
      </c>
      <c r="AT222" s="22">
        <v>17</v>
      </c>
      <c r="AU222" s="22">
        <v>5</v>
      </c>
      <c r="AV222" s="22">
        <f t="shared" si="118"/>
        <v>29.41</v>
      </c>
      <c r="AW222" s="20" t="s">
        <v>364</v>
      </c>
      <c r="AX222" s="28" t="s">
        <v>365</v>
      </c>
      <c r="AY222" s="13">
        <v>173</v>
      </c>
      <c r="AZ222" s="22">
        <v>3</v>
      </c>
      <c r="BA222" s="22">
        <v>0</v>
      </c>
      <c r="BB222" s="22">
        <f t="shared" si="119"/>
        <v>0</v>
      </c>
      <c r="BC222" s="20" t="s">
        <v>364</v>
      </c>
      <c r="BD222" s="28" t="s">
        <v>365</v>
      </c>
      <c r="BE222" s="13">
        <v>173</v>
      </c>
      <c r="BF222" s="22">
        <v>0</v>
      </c>
      <c r="BG222" s="22">
        <v>0</v>
      </c>
      <c r="BH222" s="22">
        <f t="shared" si="120"/>
        <v>0</v>
      </c>
      <c r="BI222" s="20" t="s">
        <v>364</v>
      </c>
      <c r="BJ222" s="28" t="s">
        <v>365</v>
      </c>
      <c r="BK222" s="13">
        <v>173</v>
      </c>
      <c r="BL222" s="22">
        <v>0</v>
      </c>
      <c r="BM222" s="22">
        <v>0</v>
      </c>
      <c r="BN222" s="22">
        <f t="shared" si="121"/>
        <v>0</v>
      </c>
    </row>
    <row r="223" spans="1:66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110"/>
        <v>81</v>
      </c>
      <c r="E223" s="22">
        <f t="shared" ca="1" si="110"/>
        <v>149</v>
      </c>
      <c r="F223" s="22">
        <f t="shared" ca="1" si="111"/>
        <v>183.95</v>
      </c>
      <c r="G223" s="20" t="s">
        <v>366</v>
      </c>
      <c r="H223" s="28" t="s">
        <v>367</v>
      </c>
      <c r="I223" s="13">
        <v>174</v>
      </c>
      <c r="J223" s="22"/>
      <c r="K223" s="22"/>
      <c r="L223" s="22">
        <f t="shared" si="112"/>
        <v>0</v>
      </c>
      <c r="M223" s="20" t="s">
        <v>366</v>
      </c>
      <c r="N223" s="28" t="s">
        <v>367</v>
      </c>
      <c r="O223" s="13">
        <v>174</v>
      </c>
      <c r="P223" s="22">
        <v>0</v>
      </c>
      <c r="Q223" s="22">
        <v>0</v>
      </c>
      <c r="R223" s="22">
        <f t="shared" si="113"/>
        <v>0</v>
      </c>
      <c r="S223" s="20" t="s">
        <v>366</v>
      </c>
      <c r="T223" s="28" t="s">
        <v>367</v>
      </c>
      <c r="U223" s="13">
        <v>174</v>
      </c>
      <c r="V223" s="22">
        <v>0</v>
      </c>
      <c r="W223" s="22">
        <v>2</v>
      </c>
      <c r="X223" s="22">
        <f t="shared" si="114"/>
        <v>0</v>
      </c>
      <c r="Y223" s="20" t="s">
        <v>366</v>
      </c>
      <c r="Z223" s="28" t="s">
        <v>367</v>
      </c>
      <c r="AA223" s="13">
        <v>174</v>
      </c>
      <c r="AB223" s="22">
        <v>0</v>
      </c>
      <c r="AC223" s="22">
        <v>0</v>
      </c>
      <c r="AD223" s="22">
        <f t="shared" si="115"/>
        <v>0</v>
      </c>
      <c r="AE223" s="20" t="s">
        <v>366</v>
      </c>
      <c r="AF223" s="28" t="s">
        <v>367</v>
      </c>
      <c r="AG223" s="13">
        <v>174</v>
      </c>
      <c r="AH223" s="22">
        <v>74</v>
      </c>
      <c r="AI223" s="22">
        <v>41</v>
      </c>
      <c r="AJ223" s="22">
        <f t="shared" si="116"/>
        <v>55.41</v>
      </c>
      <c r="AK223" s="20" t="s">
        <v>366</v>
      </c>
      <c r="AL223" s="28" t="s">
        <v>367</v>
      </c>
      <c r="AM223" s="13">
        <v>174</v>
      </c>
      <c r="AN223" s="22">
        <v>1</v>
      </c>
      <c r="AO223" s="22">
        <v>53</v>
      </c>
      <c r="AP223" s="22">
        <f t="shared" si="117"/>
        <v>5300</v>
      </c>
      <c r="AQ223" s="20" t="s">
        <v>366</v>
      </c>
      <c r="AR223" s="28" t="s">
        <v>367</v>
      </c>
      <c r="AS223" s="13">
        <v>174</v>
      </c>
      <c r="AT223" s="22">
        <v>0</v>
      </c>
      <c r="AU223" s="22">
        <v>2</v>
      </c>
      <c r="AV223" s="22">
        <f t="shared" si="118"/>
        <v>0</v>
      </c>
      <c r="AW223" s="20" t="s">
        <v>366</v>
      </c>
      <c r="AX223" s="28" t="s">
        <v>367</v>
      </c>
      <c r="AY223" s="13">
        <v>174</v>
      </c>
      <c r="AZ223" s="22">
        <v>1</v>
      </c>
      <c r="BA223" s="22">
        <v>17</v>
      </c>
      <c r="BB223" s="22">
        <f t="shared" si="119"/>
        <v>1700</v>
      </c>
      <c r="BC223" s="20" t="s">
        <v>366</v>
      </c>
      <c r="BD223" s="28" t="s">
        <v>367</v>
      </c>
      <c r="BE223" s="13">
        <v>174</v>
      </c>
      <c r="BF223" s="22">
        <v>0</v>
      </c>
      <c r="BG223" s="22">
        <v>16</v>
      </c>
      <c r="BH223" s="22">
        <f t="shared" si="120"/>
        <v>0</v>
      </c>
      <c r="BI223" s="20" t="s">
        <v>366</v>
      </c>
      <c r="BJ223" s="28" t="s">
        <v>367</v>
      </c>
      <c r="BK223" s="13">
        <v>174</v>
      </c>
      <c r="BL223" s="22">
        <v>5</v>
      </c>
      <c r="BM223" s="22">
        <v>18</v>
      </c>
      <c r="BN223" s="22">
        <f t="shared" si="121"/>
        <v>360</v>
      </c>
    </row>
    <row r="224" spans="1:66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110"/>
        <v>2</v>
      </c>
      <c r="E224" s="22">
        <f t="shared" ca="1" si="110"/>
        <v>13</v>
      </c>
      <c r="F224" s="22">
        <f t="shared" ca="1" si="111"/>
        <v>650</v>
      </c>
      <c r="G224" s="20" t="s">
        <v>368</v>
      </c>
      <c r="H224" s="28" t="s">
        <v>369</v>
      </c>
      <c r="I224" s="13">
        <v>175</v>
      </c>
      <c r="J224" s="22"/>
      <c r="K224" s="22"/>
      <c r="L224" s="22">
        <f t="shared" si="112"/>
        <v>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113"/>
        <v>0</v>
      </c>
      <c r="S224" s="20" t="s">
        <v>368</v>
      </c>
      <c r="T224" s="28" t="s">
        <v>369</v>
      </c>
      <c r="U224" s="13">
        <v>175</v>
      </c>
      <c r="V224" s="22">
        <v>2</v>
      </c>
      <c r="W224" s="22">
        <v>1</v>
      </c>
      <c r="X224" s="22">
        <f t="shared" si="114"/>
        <v>50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115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16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4</v>
      </c>
      <c r="AP224" s="22">
        <f t="shared" si="117"/>
        <v>0</v>
      </c>
      <c r="AQ224" s="20" t="s">
        <v>368</v>
      </c>
      <c r="AR224" s="28" t="s">
        <v>369</v>
      </c>
      <c r="AS224" s="13">
        <v>175</v>
      </c>
      <c r="AT224" s="22">
        <v>0</v>
      </c>
      <c r="AU224" s="22">
        <v>8</v>
      </c>
      <c r="AV224" s="22">
        <f t="shared" si="118"/>
        <v>0</v>
      </c>
      <c r="AW224" s="20" t="s">
        <v>368</v>
      </c>
      <c r="AX224" s="28" t="s">
        <v>369</v>
      </c>
      <c r="AY224" s="13">
        <v>175</v>
      </c>
      <c r="AZ224" s="22">
        <v>0</v>
      </c>
      <c r="BA224" s="22">
        <v>0</v>
      </c>
      <c r="BB224" s="22">
        <f t="shared" si="119"/>
        <v>0</v>
      </c>
      <c r="BC224" s="20" t="s">
        <v>368</v>
      </c>
      <c r="BD224" s="28" t="s">
        <v>369</v>
      </c>
      <c r="BE224" s="13">
        <v>175</v>
      </c>
      <c r="BF224" s="22">
        <v>0</v>
      </c>
      <c r="BG224" s="22">
        <v>0</v>
      </c>
      <c r="BH224" s="22">
        <f t="shared" si="120"/>
        <v>0</v>
      </c>
      <c r="BI224" s="20" t="s">
        <v>368</v>
      </c>
      <c r="BJ224" s="28" t="s">
        <v>369</v>
      </c>
      <c r="BK224" s="13">
        <v>175</v>
      </c>
      <c r="BL224" s="22">
        <v>0</v>
      </c>
      <c r="BM224" s="22">
        <v>0</v>
      </c>
      <c r="BN224" s="22">
        <f t="shared" si="121"/>
        <v>0</v>
      </c>
    </row>
    <row r="225" spans="1:66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110"/>
        <v>402</v>
      </c>
      <c r="E225" s="22">
        <f t="shared" ca="1" si="110"/>
        <v>390</v>
      </c>
      <c r="F225" s="22">
        <f t="shared" ca="1" si="111"/>
        <v>97.01</v>
      </c>
      <c r="G225" s="20" t="s">
        <v>370</v>
      </c>
      <c r="H225" s="28" t="s">
        <v>371</v>
      </c>
      <c r="I225" s="13">
        <v>176</v>
      </c>
      <c r="J225" s="22"/>
      <c r="K225" s="22"/>
      <c r="L225" s="22">
        <f t="shared" si="112"/>
        <v>0</v>
      </c>
      <c r="M225" s="20" t="s">
        <v>370</v>
      </c>
      <c r="N225" s="28" t="s">
        <v>371</v>
      </c>
      <c r="O225" s="13">
        <v>176</v>
      </c>
      <c r="P225" s="22">
        <v>0</v>
      </c>
      <c r="Q225" s="22">
        <v>2</v>
      </c>
      <c r="R225" s="22">
        <f t="shared" si="113"/>
        <v>0</v>
      </c>
      <c r="S225" s="20" t="s">
        <v>370</v>
      </c>
      <c r="T225" s="28" t="s">
        <v>371</v>
      </c>
      <c r="U225" s="13">
        <v>176</v>
      </c>
      <c r="V225" s="22">
        <v>17</v>
      </c>
      <c r="W225" s="22">
        <v>20</v>
      </c>
      <c r="X225" s="22">
        <f t="shared" si="114"/>
        <v>117.65</v>
      </c>
      <c r="Y225" s="20" t="s">
        <v>370</v>
      </c>
      <c r="Z225" s="28" t="s">
        <v>371</v>
      </c>
      <c r="AA225" s="13">
        <v>176</v>
      </c>
      <c r="AB225" s="22">
        <v>0</v>
      </c>
      <c r="AC225" s="22">
        <v>0</v>
      </c>
      <c r="AD225" s="22">
        <f t="shared" si="115"/>
        <v>0</v>
      </c>
      <c r="AE225" s="20" t="s">
        <v>370</v>
      </c>
      <c r="AF225" s="28" t="s">
        <v>371</v>
      </c>
      <c r="AG225" s="13">
        <v>176</v>
      </c>
      <c r="AH225" s="22">
        <v>67</v>
      </c>
      <c r="AI225" s="22">
        <v>105</v>
      </c>
      <c r="AJ225" s="22">
        <f t="shared" si="116"/>
        <v>156.72</v>
      </c>
      <c r="AK225" s="20" t="s">
        <v>370</v>
      </c>
      <c r="AL225" s="28" t="s">
        <v>371</v>
      </c>
      <c r="AM225" s="13">
        <v>176</v>
      </c>
      <c r="AN225" s="22">
        <v>105</v>
      </c>
      <c r="AO225" s="22">
        <v>118</v>
      </c>
      <c r="AP225" s="22">
        <f t="shared" si="117"/>
        <v>112.38</v>
      </c>
      <c r="AQ225" s="20" t="s">
        <v>370</v>
      </c>
      <c r="AR225" s="28" t="s">
        <v>371</v>
      </c>
      <c r="AS225" s="13">
        <v>176</v>
      </c>
      <c r="AT225" s="22">
        <v>87</v>
      </c>
      <c r="AU225" s="22">
        <v>71</v>
      </c>
      <c r="AV225" s="22">
        <f t="shared" si="118"/>
        <v>81.61</v>
      </c>
      <c r="AW225" s="20" t="s">
        <v>370</v>
      </c>
      <c r="AX225" s="28" t="s">
        <v>371</v>
      </c>
      <c r="AY225" s="13">
        <v>176</v>
      </c>
      <c r="AZ225" s="22">
        <v>91</v>
      </c>
      <c r="BA225" s="22">
        <v>44</v>
      </c>
      <c r="BB225" s="22">
        <f t="shared" si="119"/>
        <v>48.35</v>
      </c>
      <c r="BC225" s="20" t="s">
        <v>370</v>
      </c>
      <c r="BD225" s="28" t="s">
        <v>371</v>
      </c>
      <c r="BE225" s="13">
        <v>176</v>
      </c>
      <c r="BF225" s="22">
        <v>32</v>
      </c>
      <c r="BG225" s="22">
        <v>27</v>
      </c>
      <c r="BH225" s="22">
        <f t="shared" si="120"/>
        <v>84.38</v>
      </c>
      <c r="BI225" s="20" t="s">
        <v>370</v>
      </c>
      <c r="BJ225" s="28" t="s">
        <v>371</v>
      </c>
      <c r="BK225" s="13">
        <v>176</v>
      </c>
      <c r="BL225" s="22">
        <v>3</v>
      </c>
      <c r="BM225" s="22">
        <v>3</v>
      </c>
      <c r="BN225" s="22">
        <f t="shared" si="121"/>
        <v>100</v>
      </c>
    </row>
    <row r="226" spans="1:66" ht="19.350000000000001" customHeight="1" x14ac:dyDescent="0.25">
      <c r="A226" s="23"/>
      <c r="B226" s="32" t="s">
        <v>16</v>
      </c>
      <c r="C226" s="18" t="s">
        <v>12</v>
      </c>
      <c r="D226" s="18"/>
      <c r="E226" s="18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  <c r="BC226" s="23"/>
      <c r="BD226" s="32" t="s">
        <v>16</v>
      </c>
      <c r="BE226" s="18" t="s">
        <v>12</v>
      </c>
      <c r="BF226" s="25"/>
      <c r="BG226" s="25"/>
      <c r="BH226" s="19"/>
      <c r="BI226" s="23"/>
      <c r="BJ226" s="32" t="s">
        <v>16</v>
      </c>
      <c r="BK226" s="18" t="s">
        <v>12</v>
      </c>
      <c r="BL226" s="25"/>
      <c r="BM226" s="25"/>
      <c r="BN226" s="19"/>
    </row>
    <row r="227" spans="1:66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122">SUM(OFFSET(D227,0,6),OFFSET(D227,0,12),OFFSET(D227,0,18),OFFSET(D227,0,24),OFFSET(D227,0,30),OFFSET(D227,0,36),OFFSET(D227,0,42),OFFSET(D227,0,48),OFFSET(D227,0,54),OFFSET(D227,0,60))</f>
        <v>362</v>
      </c>
      <c r="E227" s="22">
        <f t="shared" ca="1" si="122"/>
        <v>441</v>
      </c>
      <c r="F227" s="22">
        <f t="shared" ref="F227:F234" ca="1" si="123">IF(D227, ROUND(E227/D227*100, 2),0)</f>
        <v>121.82</v>
      </c>
      <c r="G227" s="26" t="s">
        <v>372</v>
      </c>
      <c r="H227" s="27" t="s">
        <v>373</v>
      </c>
      <c r="I227" s="13">
        <v>177</v>
      </c>
      <c r="J227" s="22"/>
      <c r="K227" s="22"/>
      <c r="L227" s="22">
        <f t="shared" ref="L227:L234" si="124">IF(J227, ROUND(K227/J227*100, 2),0)</f>
        <v>0</v>
      </c>
      <c r="M227" s="26" t="s">
        <v>372</v>
      </c>
      <c r="N227" s="27" t="s">
        <v>373</v>
      </c>
      <c r="O227" s="13">
        <v>177</v>
      </c>
      <c r="P227" s="22">
        <v>0</v>
      </c>
      <c r="Q227" s="22">
        <v>2</v>
      </c>
      <c r="R227" s="22">
        <f t="shared" ref="R227:R234" si="125">IF(P227, ROUND(Q227/P227*100, 2),0)</f>
        <v>0</v>
      </c>
      <c r="S227" s="26" t="s">
        <v>372</v>
      </c>
      <c r="T227" s="27" t="s">
        <v>373</v>
      </c>
      <c r="U227" s="13">
        <v>177</v>
      </c>
      <c r="V227" s="22">
        <v>11</v>
      </c>
      <c r="W227" s="22">
        <v>20</v>
      </c>
      <c r="X227" s="22">
        <f t="shared" ref="X227:X234" si="126">IF(V227, ROUND(W227/V227*100, 2),0)</f>
        <v>181.82</v>
      </c>
      <c r="Y227" s="26" t="s">
        <v>372</v>
      </c>
      <c r="Z227" s="27" t="s">
        <v>373</v>
      </c>
      <c r="AA227" s="13">
        <v>177</v>
      </c>
      <c r="AB227" s="22">
        <v>0</v>
      </c>
      <c r="AC227" s="22">
        <v>38</v>
      </c>
      <c r="AD227" s="22">
        <f t="shared" ref="AD227:AD234" si="127">IF(AB227, ROUND(AC227/AB227*100, 2),0)</f>
        <v>0</v>
      </c>
      <c r="AE227" s="26" t="s">
        <v>372</v>
      </c>
      <c r="AF227" s="27" t="s">
        <v>373</v>
      </c>
      <c r="AG227" s="13">
        <v>177</v>
      </c>
      <c r="AH227" s="22">
        <v>61</v>
      </c>
      <c r="AI227" s="22">
        <v>105</v>
      </c>
      <c r="AJ227" s="22">
        <f t="shared" ref="AJ227:AJ234" si="128">IF(AH227, ROUND(AI227/AH227*100, 2),0)</f>
        <v>172.13</v>
      </c>
      <c r="AK227" s="26" t="s">
        <v>372</v>
      </c>
      <c r="AL227" s="27" t="s">
        <v>373</v>
      </c>
      <c r="AM227" s="13">
        <v>177</v>
      </c>
      <c r="AN227" s="22">
        <v>90</v>
      </c>
      <c r="AO227" s="22">
        <v>110</v>
      </c>
      <c r="AP227" s="22">
        <f t="shared" ref="AP227:AP234" si="129">IF(AN227, ROUND(AO227/AN227*100, 2),0)</f>
        <v>122.22</v>
      </c>
      <c r="AQ227" s="26" t="s">
        <v>372</v>
      </c>
      <c r="AR227" s="27" t="s">
        <v>373</v>
      </c>
      <c r="AS227" s="13">
        <v>177</v>
      </c>
      <c r="AT227" s="22">
        <v>85</v>
      </c>
      <c r="AU227" s="22">
        <v>71</v>
      </c>
      <c r="AV227" s="22">
        <f t="shared" ref="AV227:AV234" si="130">IF(AT227, ROUND(AU227/AT227*100, 2),0)</f>
        <v>83.53</v>
      </c>
      <c r="AW227" s="26" t="s">
        <v>372</v>
      </c>
      <c r="AX227" s="27" t="s">
        <v>373</v>
      </c>
      <c r="AY227" s="13">
        <v>177</v>
      </c>
      <c r="AZ227" s="22">
        <v>83</v>
      </c>
      <c r="BA227" s="22">
        <v>39</v>
      </c>
      <c r="BB227" s="22">
        <f t="shared" ref="BB227:BB234" si="131">IF(AZ227, ROUND(BA227/AZ227*100, 2),0)</f>
        <v>46.99</v>
      </c>
      <c r="BC227" s="26" t="s">
        <v>372</v>
      </c>
      <c r="BD227" s="27" t="s">
        <v>373</v>
      </c>
      <c r="BE227" s="13">
        <v>177</v>
      </c>
      <c r="BF227" s="22">
        <v>32</v>
      </c>
      <c r="BG227" s="22">
        <v>24</v>
      </c>
      <c r="BH227" s="22">
        <f t="shared" ref="BH227:BH234" si="132">IF(BF227, ROUND(BG227/BF227*100, 2),0)</f>
        <v>75</v>
      </c>
      <c r="BI227" s="26" t="s">
        <v>372</v>
      </c>
      <c r="BJ227" s="27" t="s">
        <v>373</v>
      </c>
      <c r="BK227" s="13">
        <v>177</v>
      </c>
      <c r="BL227" s="22">
        <v>0</v>
      </c>
      <c r="BM227" s="22">
        <v>32</v>
      </c>
      <c r="BN227" s="22">
        <f t="shared" ref="BN227:BN234" si="133">IF(BL227, ROUND(BM227/BL227*100, 2),0)</f>
        <v>0</v>
      </c>
    </row>
    <row r="228" spans="1:66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122"/>
        <v>0</v>
      </c>
      <c r="E228" s="22">
        <f t="shared" ca="1" si="122"/>
        <v>7</v>
      </c>
      <c r="F228" s="22">
        <f t="shared" ca="1" si="123"/>
        <v>0</v>
      </c>
      <c r="G228" s="26" t="s">
        <v>374</v>
      </c>
      <c r="H228" s="30" t="s">
        <v>375</v>
      </c>
      <c r="I228" s="13">
        <v>178</v>
      </c>
      <c r="J228" s="22"/>
      <c r="K228" s="22"/>
      <c r="L228" s="22">
        <f t="shared" si="124"/>
        <v>0</v>
      </c>
      <c r="M228" s="26" t="s">
        <v>374</v>
      </c>
      <c r="N228" s="30" t="s">
        <v>375</v>
      </c>
      <c r="O228" s="13">
        <v>178</v>
      </c>
      <c r="P228" s="22">
        <v>0</v>
      </c>
      <c r="Q228" s="22">
        <v>0</v>
      </c>
      <c r="R228" s="22">
        <f t="shared" si="125"/>
        <v>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126"/>
        <v>0</v>
      </c>
      <c r="Y228" s="26" t="s">
        <v>374</v>
      </c>
      <c r="Z228" s="30" t="s">
        <v>375</v>
      </c>
      <c r="AA228" s="13">
        <v>178</v>
      </c>
      <c r="AB228" s="22">
        <v>0</v>
      </c>
      <c r="AC228" s="22">
        <v>0</v>
      </c>
      <c r="AD228" s="22">
        <f t="shared" si="127"/>
        <v>0</v>
      </c>
      <c r="AE228" s="26" t="s">
        <v>374</v>
      </c>
      <c r="AF228" s="30" t="s">
        <v>375</v>
      </c>
      <c r="AG228" s="13">
        <v>178</v>
      </c>
      <c r="AH228" s="22">
        <v>0</v>
      </c>
      <c r="AI228" s="22">
        <v>0</v>
      </c>
      <c r="AJ228" s="22">
        <f t="shared" si="128"/>
        <v>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1</v>
      </c>
      <c r="AP228" s="22">
        <f t="shared" si="129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2</v>
      </c>
      <c r="AV228" s="22">
        <f t="shared" si="130"/>
        <v>0</v>
      </c>
      <c r="AW228" s="26" t="s">
        <v>374</v>
      </c>
      <c r="AX228" s="30" t="s">
        <v>375</v>
      </c>
      <c r="AY228" s="13">
        <v>178</v>
      </c>
      <c r="AZ228" s="22">
        <v>0</v>
      </c>
      <c r="BA228" s="22">
        <v>4</v>
      </c>
      <c r="BB228" s="22">
        <f t="shared" si="131"/>
        <v>0</v>
      </c>
      <c r="BC228" s="26" t="s">
        <v>374</v>
      </c>
      <c r="BD228" s="30" t="s">
        <v>375</v>
      </c>
      <c r="BE228" s="13">
        <v>178</v>
      </c>
      <c r="BF228" s="22">
        <v>0</v>
      </c>
      <c r="BG228" s="22">
        <v>0</v>
      </c>
      <c r="BH228" s="22">
        <f t="shared" si="132"/>
        <v>0</v>
      </c>
      <c r="BI228" s="26" t="s">
        <v>374</v>
      </c>
      <c r="BJ228" s="30" t="s">
        <v>375</v>
      </c>
      <c r="BK228" s="13">
        <v>178</v>
      </c>
      <c r="BL228" s="22">
        <v>0</v>
      </c>
      <c r="BM228" s="22">
        <v>0</v>
      </c>
      <c r="BN228" s="22">
        <f t="shared" si="133"/>
        <v>0</v>
      </c>
    </row>
    <row r="229" spans="1:66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122"/>
        <v>40</v>
      </c>
      <c r="E229" s="22">
        <f t="shared" ca="1" si="122"/>
        <v>20</v>
      </c>
      <c r="F229" s="22">
        <f t="shared" ca="1" si="123"/>
        <v>50</v>
      </c>
      <c r="G229" s="26" t="s">
        <v>376</v>
      </c>
      <c r="H229" s="27" t="s">
        <v>377</v>
      </c>
      <c r="I229" s="13">
        <v>179</v>
      </c>
      <c r="J229" s="22"/>
      <c r="K229" s="22"/>
      <c r="L229" s="22">
        <f t="shared" si="124"/>
        <v>0</v>
      </c>
      <c r="M229" s="26" t="s">
        <v>376</v>
      </c>
      <c r="N229" s="27" t="s">
        <v>377</v>
      </c>
      <c r="O229" s="13">
        <v>179</v>
      </c>
      <c r="P229" s="22">
        <v>0</v>
      </c>
      <c r="Q229" s="22">
        <v>0</v>
      </c>
      <c r="R229" s="22">
        <f t="shared" si="125"/>
        <v>0</v>
      </c>
      <c r="S229" s="26" t="s">
        <v>376</v>
      </c>
      <c r="T229" s="27" t="s">
        <v>377</v>
      </c>
      <c r="U229" s="13">
        <v>179</v>
      </c>
      <c r="V229" s="22">
        <v>6</v>
      </c>
      <c r="W229" s="22">
        <v>1</v>
      </c>
      <c r="X229" s="22">
        <f t="shared" si="126"/>
        <v>16.670000000000002</v>
      </c>
      <c r="Y229" s="26" t="s">
        <v>376</v>
      </c>
      <c r="Z229" s="27" t="s">
        <v>377</v>
      </c>
      <c r="AA229" s="13">
        <v>179</v>
      </c>
      <c r="AB229" s="22">
        <v>0</v>
      </c>
      <c r="AC229" s="22">
        <v>0</v>
      </c>
      <c r="AD229" s="22">
        <f t="shared" si="127"/>
        <v>0</v>
      </c>
      <c r="AE229" s="26" t="s">
        <v>376</v>
      </c>
      <c r="AF229" s="27" t="s">
        <v>377</v>
      </c>
      <c r="AG229" s="13">
        <v>179</v>
      </c>
      <c r="AH229" s="22">
        <v>6</v>
      </c>
      <c r="AI229" s="22">
        <v>0</v>
      </c>
      <c r="AJ229" s="22">
        <f t="shared" si="128"/>
        <v>0</v>
      </c>
      <c r="AK229" s="26" t="s">
        <v>376</v>
      </c>
      <c r="AL229" s="27" t="s">
        <v>377</v>
      </c>
      <c r="AM229" s="13">
        <v>179</v>
      </c>
      <c r="AN229" s="22">
        <v>15</v>
      </c>
      <c r="AO229" s="22">
        <v>8</v>
      </c>
      <c r="AP229" s="22">
        <f t="shared" si="129"/>
        <v>53.33</v>
      </c>
      <c r="AQ229" s="26" t="s">
        <v>376</v>
      </c>
      <c r="AR229" s="27" t="s">
        <v>377</v>
      </c>
      <c r="AS229" s="13">
        <v>179</v>
      </c>
      <c r="AT229" s="22">
        <v>2</v>
      </c>
      <c r="AU229" s="22">
        <v>0</v>
      </c>
      <c r="AV229" s="22">
        <f t="shared" si="130"/>
        <v>0</v>
      </c>
      <c r="AW229" s="26" t="s">
        <v>376</v>
      </c>
      <c r="AX229" s="27" t="s">
        <v>377</v>
      </c>
      <c r="AY229" s="13">
        <v>179</v>
      </c>
      <c r="AZ229" s="22">
        <v>8</v>
      </c>
      <c r="BA229" s="22">
        <v>5</v>
      </c>
      <c r="BB229" s="22">
        <f t="shared" si="131"/>
        <v>62.5</v>
      </c>
      <c r="BC229" s="26" t="s">
        <v>376</v>
      </c>
      <c r="BD229" s="27" t="s">
        <v>377</v>
      </c>
      <c r="BE229" s="13">
        <v>179</v>
      </c>
      <c r="BF229" s="22">
        <v>0</v>
      </c>
      <c r="BG229" s="22">
        <v>3</v>
      </c>
      <c r="BH229" s="22">
        <f t="shared" si="132"/>
        <v>0</v>
      </c>
      <c r="BI229" s="26" t="s">
        <v>376</v>
      </c>
      <c r="BJ229" s="27" t="s">
        <v>377</v>
      </c>
      <c r="BK229" s="13">
        <v>179</v>
      </c>
      <c r="BL229" s="22">
        <v>3</v>
      </c>
      <c r="BM229" s="22">
        <v>3</v>
      </c>
      <c r="BN229" s="22">
        <f t="shared" si="133"/>
        <v>100</v>
      </c>
    </row>
    <row r="230" spans="1:66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122"/>
        <v>5</v>
      </c>
      <c r="E230" s="22">
        <f t="shared" ca="1" si="122"/>
        <v>2</v>
      </c>
      <c r="F230" s="22">
        <f t="shared" ca="1" si="123"/>
        <v>40</v>
      </c>
      <c r="G230" s="26" t="s">
        <v>378</v>
      </c>
      <c r="H230" s="30" t="s">
        <v>375</v>
      </c>
      <c r="I230" s="13">
        <v>180</v>
      </c>
      <c r="J230" s="22"/>
      <c r="K230" s="22"/>
      <c r="L230" s="22">
        <f t="shared" si="124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125"/>
        <v>0</v>
      </c>
      <c r="S230" s="26" t="s">
        <v>378</v>
      </c>
      <c r="T230" s="30" t="s">
        <v>375</v>
      </c>
      <c r="U230" s="13">
        <v>180</v>
      </c>
      <c r="V230" s="22">
        <v>2</v>
      </c>
      <c r="W230" s="22">
        <v>0</v>
      </c>
      <c r="X230" s="22">
        <f t="shared" si="126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0</v>
      </c>
      <c r="AD230" s="22">
        <f t="shared" si="127"/>
        <v>0</v>
      </c>
      <c r="AE230" s="26" t="s">
        <v>378</v>
      </c>
      <c r="AF230" s="30" t="s">
        <v>375</v>
      </c>
      <c r="AG230" s="13">
        <v>180</v>
      </c>
      <c r="AH230" s="22">
        <v>0</v>
      </c>
      <c r="AI230" s="22">
        <v>0</v>
      </c>
      <c r="AJ230" s="22">
        <f t="shared" si="128"/>
        <v>0</v>
      </c>
      <c r="AK230" s="26" t="s">
        <v>378</v>
      </c>
      <c r="AL230" s="30" t="s">
        <v>375</v>
      </c>
      <c r="AM230" s="13">
        <v>180</v>
      </c>
      <c r="AN230" s="22">
        <v>1</v>
      </c>
      <c r="AO230" s="22">
        <v>1</v>
      </c>
      <c r="AP230" s="22">
        <f t="shared" si="129"/>
        <v>100</v>
      </c>
      <c r="AQ230" s="26" t="s">
        <v>378</v>
      </c>
      <c r="AR230" s="30" t="s">
        <v>375</v>
      </c>
      <c r="AS230" s="13">
        <v>180</v>
      </c>
      <c r="AT230" s="22">
        <v>1</v>
      </c>
      <c r="AU230" s="22">
        <v>0</v>
      </c>
      <c r="AV230" s="22">
        <f t="shared" si="130"/>
        <v>0</v>
      </c>
      <c r="AW230" s="26" t="s">
        <v>378</v>
      </c>
      <c r="AX230" s="30" t="s">
        <v>375</v>
      </c>
      <c r="AY230" s="13">
        <v>180</v>
      </c>
      <c r="AZ230" s="22">
        <v>0</v>
      </c>
      <c r="BA230" s="22">
        <v>1</v>
      </c>
      <c r="BB230" s="22">
        <f t="shared" si="131"/>
        <v>0</v>
      </c>
      <c r="BC230" s="26" t="s">
        <v>378</v>
      </c>
      <c r="BD230" s="30" t="s">
        <v>375</v>
      </c>
      <c r="BE230" s="13">
        <v>180</v>
      </c>
      <c r="BF230" s="22">
        <v>0</v>
      </c>
      <c r="BG230" s="22">
        <v>0</v>
      </c>
      <c r="BH230" s="22">
        <f t="shared" si="132"/>
        <v>0</v>
      </c>
      <c r="BI230" s="26" t="s">
        <v>378</v>
      </c>
      <c r="BJ230" s="30" t="s">
        <v>375</v>
      </c>
      <c r="BK230" s="13">
        <v>180</v>
      </c>
      <c r="BL230" s="22">
        <v>1</v>
      </c>
      <c r="BM230" s="22">
        <v>0</v>
      </c>
      <c r="BN230" s="22">
        <f t="shared" si="133"/>
        <v>0</v>
      </c>
    </row>
    <row r="231" spans="1:66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122"/>
        <v>0</v>
      </c>
      <c r="E231" s="22">
        <f t="shared" ca="1" si="122"/>
        <v>0</v>
      </c>
      <c r="F231" s="22">
        <f t="shared" ca="1" si="123"/>
        <v>0</v>
      </c>
      <c r="G231" s="26" t="s">
        <v>379</v>
      </c>
      <c r="H231" s="27" t="s">
        <v>380</v>
      </c>
      <c r="I231" s="13">
        <v>181</v>
      </c>
      <c r="J231" s="22"/>
      <c r="K231" s="22"/>
      <c r="L231" s="22">
        <f t="shared" si="124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25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26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27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28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29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130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131"/>
        <v>0</v>
      </c>
      <c r="BC231" s="26" t="s">
        <v>379</v>
      </c>
      <c r="BD231" s="27" t="s">
        <v>380</v>
      </c>
      <c r="BE231" s="13">
        <v>181</v>
      </c>
      <c r="BF231" s="22">
        <v>0</v>
      </c>
      <c r="BG231" s="22">
        <v>0</v>
      </c>
      <c r="BH231" s="22">
        <f t="shared" si="132"/>
        <v>0</v>
      </c>
      <c r="BI231" s="26" t="s">
        <v>379</v>
      </c>
      <c r="BJ231" s="27" t="s">
        <v>380</v>
      </c>
      <c r="BK231" s="13">
        <v>181</v>
      </c>
      <c r="BL231" s="22">
        <v>0</v>
      </c>
      <c r="BM231" s="22">
        <v>0</v>
      </c>
      <c r="BN231" s="22">
        <f t="shared" si="133"/>
        <v>0</v>
      </c>
    </row>
    <row r="232" spans="1:66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122"/>
        <v>0</v>
      </c>
      <c r="E232" s="22">
        <f t="shared" ca="1" si="122"/>
        <v>0</v>
      </c>
      <c r="F232" s="22">
        <f t="shared" ca="1" si="123"/>
        <v>0</v>
      </c>
      <c r="G232" s="26" t="s">
        <v>381</v>
      </c>
      <c r="H232" s="30" t="s">
        <v>382</v>
      </c>
      <c r="I232" s="13">
        <v>182</v>
      </c>
      <c r="J232" s="22"/>
      <c r="K232" s="22"/>
      <c r="L232" s="22">
        <f t="shared" si="124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25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26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27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28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29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30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131"/>
        <v>0</v>
      </c>
      <c r="BC232" s="26" t="s">
        <v>381</v>
      </c>
      <c r="BD232" s="30" t="s">
        <v>382</v>
      </c>
      <c r="BE232" s="13">
        <v>182</v>
      </c>
      <c r="BF232" s="22">
        <v>0</v>
      </c>
      <c r="BG232" s="22">
        <v>0</v>
      </c>
      <c r="BH232" s="22">
        <f t="shared" si="132"/>
        <v>0</v>
      </c>
      <c r="BI232" s="26" t="s">
        <v>381</v>
      </c>
      <c r="BJ232" s="30" t="s">
        <v>382</v>
      </c>
      <c r="BK232" s="13">
        <v>182</v>
      </c>
      <c r="BL232" s="22">
        <v>0</v>
      </c>
      <c r="BM232" s="22">
        <v>0</v>
      </c>
      <c r="BN232" s="22">
        <f t="shared" si="133"/>
        <v>0</v>
      </c>
    </row>
    <row r="233" spans="1:66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122"/>
        <v>0</v>
      </c>
      <c r="E233" s="22">
        <f t="shared" ca="1" si="122"/>
        <v>0</v>
      </c>
      <c r="F233" s="22">
        <f t="shared" ca="1" si="123"/>
        <v>0</v>
      </c>
      <c r="G233" s="26" t="s">
        <v>383</v>
      </c>
      <c r="H233" s="27" t="s">
        <v>384</v>
      </c>
      <c r="I233" s="13">
        <v>183</v>
      </c>
      <c r="J233" s="22"/>
      <c r="K233" s="22"/>
      <c r="L233" s="22">
        <f t="shared" si="124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25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26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0</v>
      </c>
      <c r="AD233" s="22">
        <f t="shared" si="127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28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29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130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131"/>
        <v>0</v>
      </c>
      <c r="BC233" s="26" t="s">
        <v>383</v>
      </c>
      <c r="BD233" s="27" t="s">
        <v>384</v>
      </c>
      <c r="BE233" s="13">
        <v>183</v>
      </c>
      <c r="BF233" s="22">
        <v>0</v>
      </c>
      <c r="BG233" s="22">
        <v>0</v>
      </c>
      <c r="BH233" s="22">
        <f t="shared" si="132"/>
        <v>0</v>
      </c>
      <c r="BI233" s="26" t="s">
        <v>383</v>
      </c>
      <c r="BJ233" s="27" t="s">
        <v>384</v>
      </c>
      <c r="BK233" s="13">
        <v>183</v>
      </c>
      <c r="BL233" s="22">
        <v>0</v>
      </c>
      <c r="BM233" s="22">
        <v>0</v>
      </c>
      <c r="BN233" s="22">
        <f t="shared" si="133"/>
        <v>0</v>
      </c>
    </row>
    <row r="234" spans="1:66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122"/>
        <v>0</v>
      </c>
      <c r="E234" s="22">
        <f t="shared" ca="1" si="122"/>
        <v>0</v>
      </c>
      <c r="F234" s="22">
        <f t="shared" ca="1" si="123"/>
        <v>0</v>
      </c>
      <c r="G234" s="26" t="s">
        <v>385</v>
      </c>
      <c r="H234" s="30" t="s">
        <v>386</v>
      </c>
      <c r="I234" s="13">
        <v>184</v>
      </c>
      <c r="J234" s="22"/>
      <c r="K234" s="22"/>
      <c r="L234" s="22">
        <f t="shared" si="124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25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26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27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28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29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30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131"/>
        <v>0</v>
      </c>
      <c r="BC234" s="26" t="s">
        <v>385</v>
      </c>
      <c r="BD234" s="30" t="s">
        <v>386</v>
      </c>
      <c r="BE234" s="13">
        <v>184</v>
      </c>
      <c r="BF234" s="22">
        <v>0</v>
      </c>
      <c r="BG234" s="22">
        <v>0</v>
      </c>
      <c r="BH234" s="22">
        <f t="shared" si="132"/>
        <v>0</v>
      </c>
      <c r="BI234" s="26" t="s">
        <v>385</v>
      </c>
      <c r="BJ234" s="30" t="s">
        <v>386</v>
      </c>
      <c r="BK234" s="13">
        <v>184</v>
      </c>
      <c r="BL234" s="22">
        <v>0</v>
      </c>
      <c r="BM234" s="22">
        <v>0</v>
      </c>
      <c r="BN234" s="22">
        <f t="shared" si="133"/>
        <v>0</v>
      </c>
    </row>
    <row r="235" spans="1:66" ht="15.4" customHeight="1" x14ac:dyDescent="0.25">
      <c r="A235" s="16" t="s">
        <v>387</v>
      </c>
      <c r="B235" s="17" t="s">
        <v>388</v>
      </c>
      <c r="C235" s="18" t="s">
        <v>12</v>
      </c>
      <c r="D235" s="18"/>
      <c r="E235" s="18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  <c r="BC235" s="16" t="s">
        <v>387</v>
      </c>
      <c r="BD235" s="17" t="s">
        <v>388</v>
      </c>
      <c r="BE235" s="18" t="s">
        <v>12</v>
      </c>
      <c r="BF235" s="25"/>
      <c r="BG235" s="25"/>
      <c r="BH235" s="19"/>
      <c r="BI235" s="16" t="s">
        <v>387</v>
      </c>
      <c r="BJ235" s="17" t="s">
        <v>388</v>
      </c>
      <c r="BK235" s="18" t="s">
        <v>12</v>
      </c>
      <c r="BL235" s="25"/>
      <c r="BM235" s="25"/>
      <c r="BN235" s="19"/>
    </row>
    <row r="236" spans="1:66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SUM(OFFSET(D236,0,6),OFFSET(D236,0,12),OFFSET(D236,0,18),OFFSET(D236,0,24),OFFSET(D236,0,30),OFFSET(D236,0,36),OFFSET(D236,0,42),OFFSET(D236,0,48),OFFSET(D236,0,54),OFFSET(D236,0,60))</f>
        <v>19590</v>
      </c>
      <c r="E236" s="22">
        <f ca="1">SUM(OFFSET(E236,0,6),OFFSET(E236,0,12),OFFSET(E236,0,18),OFFSET(E236,0,24),OFFSET(E236,0,30),OFFSET(E236,0,36),OFFSET(E236,0,42),OFFSET(E236,0,48),OFFSET(E236,0,54),OFFSET(E236,0,60))</f>
        <v>21876</v>
      </c>
      <c r="F236" s="22">
        <f ca="1">IF(D236, ROUND(E236/D236*100, 2),0)</f>
        <v>111.67</v>
      </c>
      <c r="G236" s="20" t="s">
        <v>389</v>
      </c>
      <c r="H236" s="21" t="s">
        <v>390</v>
      </c>
      <c r="I236" s="13">
        <v>185</v>
      </c>
      <c r="J236" s="22"/>
      <c r="K236" s="22"/>
      <c r="L236" s="22">
        <f>IF(J236, ROUND(K236/J236*100, 2),0)</f>
        <v>0</v>
      </c>
      <c r="M236" s="20" t="s">
        <v>389</v>
      </c>
      <c r="N236" s="21" t="s">
        <v>390</v>
      </c>
      <c r="O236" s="13">
        <v>185</v>
      </c>
      <c r="P236" s="22">
        <v>425</v>
      </c>
      <c r="Q236" s="22">
        <v>304</v>
      </c>
      <c r="R236" s="22">
        <f>IF(P236, ROUND(Q236/P236*100, 2),0)</f>
        <v>71.53</v>
      </c>
      <c r="S236" s="20" t="s">
        <v>389</v>
      </c>
      <c r="T236" s="21" t="s">
        <v>390</v>
      </c>
      <c r="U236" s="13">
        <v>185</v>
      </c>
      <c r="V236" s="22">
        <v>502</v>
      </c>
      <c r="W236" s="22">
        <v>401</v>
      </c>
      <c r="X236" s="22">
        <f>IF(V236, ROUND(W236/V236*100, 2),0)</f>
        <v>79.88</v>
      </c>
      <c r="Y236" s="20" t="s">
        <v>389</v>
      </c>
      <c r="Z236" s="21" t="s">
        <v>390</v>
      </c>
      <c r="AA236" s="13">
        <v>185</v>
      </c>
      <c r="AB236" s="22">
        <v>0</v>
      </c>
      <c r="AC236" s="22">
        <v>1351</v>
      </c>
      <c r="AD236" s="22">
        <f>IF(AB236, ROUND(AC236/AB236*100, 2),0)</f>
        <v>0</v>
      </c>
      <c r="AE236" s="20" t="s">
        <v>389</v>
      </c>
      <c r="AF236" s="21" t="s">
        <v>390</v>
      </c>
      <c r="AG236" s="13">
        <v>185</v>
      </c>
      <c r="AH236" s="22">
        <v>5754</v>
      </c>
      <c r="AI236" s="22">
        <v>4371</v>
      </c>
      <c r="AJ236" s="22">
        <f>IF(AH236, ROUND(AI236/AH236*100, 2),0)</f>
        <v>75.959999999999994</v>
      </c>
      <c r="AK236" s="20" t="s">
        <v>389</v>
      </c>
      <c r="AL236" s="21" t="s">
        <v>390</v>
      </c>
      <c r="AM236" s="13">
        <v>185</v>
      </c>
      <c r="AN236" s="22">
        <v>3688</v>
      </c>
      <c r="AO236" s="22">
        <v>7672</v>
      </c>
      <c r="AP236" s="22">
        <f>IF(AN236, ROUND(AO236/AN236*100, 2),0)</f>
        <v>208.03</v>
      </c>
      <c r="AQ236" s="20" t="s">
        <v>389</v>
      </c>
      <c r="AR236" s="21" t="s">
        <v>390</v>
      </c>
      <c r="AS236" s="13">
        <v>185</v>
      </c>
      <c r="AT236" s="22">
        <v>2676</v>
      </c>
      <c r="AU236" s="22">
        <v>2126</v>
      </c>
      <c r="AV236" s="22">
        <f>IF(AT236, ROUND(AU236/AT236*100, 2),0)</f>
        <v>79.45</v>
      </c>
      <c r="AW236" s="20" t="s">
        <v>389</v>
      </c>
      <c r="AX236" s="21" t="s">
        <v>390</v>
      </c>
      <c r="AY236" s="13">
        <v>185</v>
      </c>
      <c r="AZ236" s="22">
        <v>3296</v>
      </c>
      <c r="BA236" s="22">
        <v>2657</v>
      </c>
      <c r="BB236" s="22">
        <f>IF(AZ236, ROUND(BA236/AZ236*100, 2),0)</f>
        <v>80.61</v>
      </c>
      <c r="BC236" s="20" t="s">
        <v>389</v>
      </c>
      <c r="BD236" s="21" t="s">
        <v>390</v>
      </c>
      <c r="BE236" s="13">
        <v>185</v>
      </c>
      <c r="BF236" s="22">
        <v>1839</v>
      </c>
      <c r="BG236" s="22">
        <v>1582</v>
      </c>
      <c r="BH236" s="22">
        <f>IF(BF236, ROUND(BG236/BF236*100, 2),0)</f>
        <v>86.03</v>
      </c>
      <c r="BI236" s="20" t="s">
        <v>389</v>
      </c>
      <c r="BJ236" s="21" t="s">
        <v>390</v>
      </c>
      <c r="BK236" s="13">
        <v>185</v>
      </c>
      <c r="BL236" s="22">
        <v>1410</v>
      </c>
      <c r="BM236" s="22">
        <v>1412</v>
      </c>
      <c r="BN236" s="22">
        <f>IF(BL236, ROUND(BM236/BL236*100, 2),0)</f>
        <v>100.14</v>
      </c>
    </row>
    <row r="237" spans="1:66" ht="19.350000000000001" customHeight="1" x14ac:dyDescent="0.25">
      <c r="A237" s="23"/>
      <c r="B237" s="24" t="s">
        <v>391</v>
      </c>
      <c r="C237" s="18" t="s">
        <v>12</v>
      </c>
      <c r="D237" s="18"/>
      <c r="E237" s="18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  <c r="BC237" s="23"/>
      <c r="BD237" s="24" t="s">
        <v>391</v>
      </c>
      <c r="BE237" s="18" t="s">
        <v>12</v>
      </c>
      <c r="BF237" s="25"/>
      <c r="BG237" s="25"/>
      <c r="BH237" s="19"/>
      <c r="BI237" s="23"/>
      <c r="BJ237" s="24" t="s">
        <v>391</v>
      </c>
      <c r="BK237" s="18" t="s">
        <v>12</v>
      </c>
      <c r="BL237" s="25"/>
      <c r="BM237" s="25"/>
      <c r="BN237" s="19"/>
    </row>
    <row r="238" spans="1:66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134">SUM(OFFSET(D238,0,6),OFFSET(D238,0,12),OFFSET(D238,0,18),OFFSET(D238,0,24),OFFSET(D238,0,30),OFFSET(D238,0,36),OFFSET(D238,0,42),OFFSET(D238,0,48),OFFSET(D238,0,54),OFFSET(D238,0,60))</f>
        <v>1268</v>
      </c>
      <c r="E238" s="22">
        <f t="shared" ca="1" si="134"/>
        <v>4200</v>
      </c>
      <c r="F238" s="22">
        <f ca="1">IF(D238, ROUND(E238/D238*100, 2),0)</f>
        <v>331.23</v>
      </c>
      <c r="G238" s="26" t="s">
        <v>392</v>
      </c>
      <c r="H238" s="30" t="s">
        <v>393</v>
      </c>
      <c r="I238" s="13">
        <v>186</v>
      </c>
      <c r="J238" s="22"/>
      <c r="K238" s="22"/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65</v>
      </c>
      <c r="Q238" s="22">
        <v>112</v>
      </c>
      <c r="R238" s="22">
        <f>IF(P238, ROUND(Q238/P238*100, 2),0)</f>
        <v>172.31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0</v>
      </c>
      <c r="AI238" s="22">
        <v>389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0</v>
      </c>
      <c r="AO238" s="22">
        <v>3427</v>
      </c>
      <c r="AP238" s="22">
        <f>IF(AN238, ROUND(AO238/AN238*100, 2),0)</f>
        <v>0</v>
      </c>
      <c r="AQ238" s="26" t="s">
        <v>392</v>
      </c>
      <c r="AR238" s="30" t="s">
        <v>393</v>
      </c>
      <c r="AS238" s="13">
        <v>186</v>
      </c>
      <c r="AT238" s="22">
        <v>564</v>
      </c>
      <c r="AU238" s="22">
        <v>15</v>
      </c>
      <c r="AV238" s="22">
        <f>IF(AT238, ROUND(AU238/AT238*100, 2),0)</f>
        <v>2.66</v>
      </c>
      <c r="AW238" s="26" t="s">
        <v>392</v>
      </c>
      <c r="AX238" s="30" t="s">
        <v>393</v>
      </c>
      <c r="AY238" s="13">
        <v>186</v>
      </c>
      <c r="AZ238" s="22">
        <v>0</v>
      </c>
      <c r="BA238" s="22">
        <v>221</v>
      </c>
      <c r="BB238" s="22">
        <f>IF(AZ238, ROUND(BA238/AZ238*100, 2),0)</f>
        <v>0</v>
      </c>
      <c r="BC238" s="26" t="s">
        <v>392</v>
      </c>
      <c r="BD238" s="30" t="s">
        <v>393</v>
      </c>
      <c r="BE238" s="13">
        <v>186</v>
      </c>
      <c r="BF238" s="22">
        <v>639</v>
      </c>
      <c r="BG238" s="22">
        <v>36</v>
      </c>
      <c r="BH238" s="22">
        <f>IF(BF238, ROUND(BG238/BF238*100, 2),0)</f>
        <v>5.63</v>
      </c>
      <c r="BI238" s="26" t="s">
        <v>392</v>
      </c>
      <c r="BJ238" s="30" t="s">
        <v>393</v>
      </c>
      <c r="BK238" s="13">
        <v>186</v>
      </c>
      <c r="BL238" s="22">
        <v>0</v>
      </c>
      <c r="BM238" s="22">
        <v>0</v>
      </c>
      <c r="BN238" s="22">
        <f>IF(BL238, ROUND(BM238/BL238*100, 2),0)</f>
        <v>0</v>
      </c>
    </row>
    <row r="239" spans="1:66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134"/>
        <v>6141</v>
      </c>
      <c r="E239" s="22">
        <f t="shared" ca="1" si="134"/>
        <v>4729</v>
      </c>
      <c r="F239" s="22">
        <f ca="1">IF(D239, ROUND(E239/D239*100, 2),0)</f>
        <v>77.010000000000005</v>
      </c>
      <c r="G239" s="26" t="s">
        <v>394</v>
      </c>
      <c r="H239" s="30" t="s">
        <v>395</v>
      </c>
      <c r="I239" s="13">
        <v>187</v>
      </c>
      <c r="J239" s="22"/>
      <c r="K239" s="22"/>
      <c r="L239" s="22">
        <f>IF(J239, ROUND(K239/J239*100, 2),0)</f>
        <v>0</v>
      </c>
      <c r="M239" s="26" t="s">
        <v>394</v>
      </c>
      <c r="N239" s="30" t="s">
        <v>395</v>
      </c>
      <c r="O239" s="13">
        <v>187</v>
      </c>
      <c r="P239" s="22">
        <v>12</v>
      </c>
      <c r="Q239" s="22">
        <v>0</v>
      </c>
      <c r="R239" s="22">
        <f>IF(P239, ROUND(Q239/P239*100, 2),0)</f>
        <v>0</v>
      </c>
      <c r="S239" s="26" t="s">
        <v>394</v>
      </c>
      <c r="T239" s="30" t="s">
        <v>395</v>
      </c>
      <c r="U239" s="13">
        <v>187</v>
      </c>
      <c r="V239" s="22">
        <v>301</v>
      </c>
      <c r="W239" s="22">
        <v>208</v>
      </c>
      <c r="X239" s="22">
        <f>IF(V239, ROUND(W239/V239*100, 2),0)</f>
        <v>69.099999999999994</v>
      </c>
      <c r="Y239" s="26" t="s">
        <v>394</v>
      </c>
      <c r="Z239" s="30" t="s">
        <v>395</v>
      </c>
      <c r="AA239" s="13">
        <v>187</v>
      </c>
      <c r="AB239" s="22">
        <v>0</v>
      </c>
      <c r="AC239" s="22">
        <v>709</v>
      </c>
      <c r="AD239" s="22">
        <f>IF(AB239, ROUND(AC239/AB239*100, 2),0)</f>
        <v>0</v>
      </c>
      <c r="AE239" s="26" t="s">
        <v>394</v>
      </c>
      <c r="AF239" s="30" t="s">
        <v>395</v>
      </c>
      <c r="AG239" s="13">
        <v>187</v>
      </c>
      <c r="AH239" s="22">
        <v>3430</v>
      </c>
      <c r="AI239" s="22">
        <v>909</v>
      </c>
      <c r="AJ239" s="22">
        <f>IF(AH239, ROUND(AI239/AH239*100, 2),0)</f>
        <v>26.5</v>
      </c>
      <c r="AK239" s="26" t="s">
        <v>394</v>
      </c>
      <c r="AL239" s="30" t="s">
        <v>395</v>
      </c>
      <c r="AM239" s="13">
        <v>187</v>
      </c>
      <c r="AN239" s="22">
        <v>628</v>
      </c>
      <c r="AO239" s="22">
        <v>1175</v>
      </c>
      <c r="AP239" s="22">
        <f>IF(AN239, ROUND(AO239/AN239*100, 2),0)</f>
        <v>187.1</v>
      </c>
      <c r="AQ239" s="26" t="s">
        <v>394</v>
      </c>
      <c r="AR239" s="30" t="s">
        <v>395</v>
      </c>
      <c r="AS239" s="13">
        <v>187</v>
      </c>
      <c r="AT239" s="22">
        <v>263</v>
      </c>
      <c r="AU239" s="22">
        <v>143</v>
      </c>
      <c r="AV239" s="22">
        <f>IF(AT239, ROUND(AU239/AT239*100, 2),0)</f>
        <v>54.37</v>
      </c>
      <c r="AW239" s="26" t="s">
        <v>394</v>
      </c>
      <c r="AX239" s="30" t="s">
        <v>395</v>
      </c>
      <c r="AY239" s="13">
        <v>187</v>
      </c>
      <c r="AZ239" s="22">
        <v>977</v>
      </c>
      <c r="BA239" s="22">
        <v>902</v>
      </c>
      <c r="BB239" s="22">
        <f>IF(AZ239, ROUND(BA239/AZ239*100, 2),0)</f>
        <v>92.32</v>
      </c>
      <c r="BC239" s="26" t="s">
        <v>394</v>
      </c>
      <c r="BD239" s="30" t="s">
        <v>395</v>
      </c>
      <c r="BE239" s="13">
        <v>187</v>
      </c>
      <c r="BF239" s="22">
        <v>462</v>
      </c>
      <c r="BG239" s="22">
        <v>600</v>
      </c>
      <c r="BH239" s="22">
        <f>IF(BF239, ROUND(BG239/BF239*100, 2),0)</f>
        <v>129.87</v>
      </c>
      <c r="BI239" s="26" t="s">
        <v>394</v>
      </c>
      <c r="BJ239" s="30" t="s">
        <v>395</v>
      </c>
      <c r="BK239" s="13">
        <v>187</v>
      </c>
      <c r="BL239" s="22">
        <v>68</v>
      </c>
      <c r="BM239" s="22">
        <v>83</v>
      </c>
      <c r="BN239" s="22">
        <f>IF(BL239, ROUND(BM239/BL239*100, 2),0)</f>
        <v>122.06</v>
      </c>
    </row>
    <row r="240" spans="1:66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134"/>
        <v>12181</v>
      </c>
      <c r="E240" s="22">
        <f t="shared" ca="1" si="134"/>
        <v>12947</v>
      </c>
      <c r="F240" s="22">
        <f ca="1">IF(D240, ROUND(E240/D240*100, 2),0)</f>
        <v>106.29</v>
      </c>
      <c r="G240" s="26" t="s">
        <v>396</v>
      </c>
      <c r="H240" s="30" t="s">
        <v>397</v>
      </c>
      <c r="I240" s="13">
        <v>188</v>
      </c>
      <c r="J240" s="22"/>
      <c r="K240" s="22"/>
      <c r="L240" s="22">
        <f>IF(J240, ROUND(K240/J240*100, 2),0)</f>
        <v>0</v>
      </c>
      <c r="M240" s="26" t="s">
        <v>396</v>
      </c>
      <c r="N240" s="30" t="s">
        <v>397</v>
      </c>
      <c r="O240" s="13">
        <v>188</v>
      </c>
      <c r="P240" s="22">
        <v>348</v>
      </c>
      <c r="Q240" s="22">
        <v>192</v>
      </c>
      <c r="R240" s="22">
        <f>IF(P240, ROUND(Q240/P240*100, 2),0)</f>
        <v>55.17</v>
      </c>
      <c r="S240" s="26" t="s">
        <v>396</v>
      </c>
      <c r="T240" s="30" t="s">
        <v>397</v>
      </c>
      <c r="U240" s="13">
        <v>188</v>
      </c>
      <c r="V240" s="22">
        <v>201</v>
      </c>
      <c r="W240" s="22">
        <v>193</v>
      </c>
      <c r="X240" s="22">
        <f>IF(V240, ROUND(W240/V240*100, 2),0)</f>
        <v>96.02</v>
      </c>
      <c r="Y240" s="26" t="s">
        <v>396</v>
      </c>
      <c r="Z240" s="30" t="s">
        <v>397</v>
      </c>
      <c r="AA240" s="13">
        <v>188</v>
      </c>
      <c r="AB240" s="22">
        <v>0</v>
      </c>
      <c r="AC240" s="22">
        <v>642</v>
      </c>
      <c r="AD240" s="22">
        <f>IF(AB240, ROUND(AC240/AB240*100, 2),0)</f>
        <v>0</v>
      </c>
      <c r="AE240" s="26" t="s">
        <v>396</v>
      </c>
      <c r="AF240" s="30" t="s">
        <v>397</v>
      </c>
      <c r="AG240" s="13">
        <v>188</v>
      </c>
      <c r="AH240" s="22">
        <v>2324</v>
      </c>
      <c r="AI240" s="22">
        <v>3073</v>
      </c>
      <c r="AJ240" s="22">
        <f>IF(AH240, ROUND(AI240/AH240*100, 2),0)</f>
        <v>132.22999999999999</v>
      </c>
      <c r="AK240" s="26" t="s">
        <v>396</v>
      </c>
      <c r="AL240" s="30" t="s">
        <v>397</v>
      </c>
      <c r="AM240" s="13">
        <v>188</v>
      </c>
      <c r="AN240" s="22">
        <v>3060</v>
      </c>
      <c r="AO240" s="22">
        <v>3070</v>
      </c>
      <c r="AP240" s="22">
        <f>IF(AN240, ROUND(AO240/AN240*100, 2),0)</f>
        <v>100.33</v>
      </c>
      <c r="AQ240" s="26" t="s">
        <v>396</v>
      </c>
      <c r="AR240" s="30" t="s">
        <v>397</v>
      </c>
      <c r="AS240" s="13">
        <v>188</v>
      </c>
      <c r="AT240" s="22">
        <v>1849</v>
      </c>
      <c r="AU240" s="22">
        <v>1968</v>
      </c>
      <c r="AV240" s="22">
        <f>IF(AT240, ROUND(AU240/AT240*100, 2),0)</f>
        <v>106.44</v>
      </c>
      <c r="AW240" s="26" t="s">
        <v>396</v>
      </c>
      <c r="AX240" s="30" t="s">
        <v>397</v>
      </c>
      <c r="AY240" s="13">
        <v>188</v>
      </c>
      <c r="AZ240" s="22">
        <v>2319</v>
      </c>
      <c r="BA240" s="22">
        <v>1534</v>
      </c>
      <c r="BB240" s="22">
        <f>IF(AZ240, ROUND(BA240/AZ240*100, 2),0)</f>
        <v>66.150000000000006</v>
      </c>
      <c r="BC240" s="26" t="s">
        <v>396</v>
      </c>
      <c r="BD240" s="30" t="s">
        <v>397</v>
      </c>
      <c r="BE240" s="13">
        <v>188</v>
      </c>
      <c r="BF240" s="22">
        <v>738</v>
      </c>
      <c r="BG240" s="22">
        <v>946</v>
      </c>
      <c r="BH240" s="22">
        <f>IF(BF240, ROUND(BG240/BF240*100, 2),0)</f>
        <v>128.18</v>
      </c>
      <c r="BI240" s="26" t="s">
        <v>396</v>
      </c>
      <c r="BJ240" s="30" t="s">
        <v>397</v>
      </c>
      <c r="BK240" s="13">
        <v>188</v>
      </c>
      <c r="BL240" s="22">
        <v>1342</v>
      </c>
      <c r="BM240" s="22">
        <v>1329</v>
      </c>
      <c r="BN240" s="22">
        <f>IF(BL240, ROUND(BM240/BL240*100, 2),0)</f>
        <v>99.03</v>
      </c>
    </row>
    <row r="241" spans="1:66" ht="19.350000000000001" customHeight="1" x14ac:dyDescent="0.25">
      <c r="A241" s="16" t="s">
        <v>398</v>
      </c>
      <c r="B241" s="33" t="s">
        <v>399</v>
      </c>
      <c r="C241" s="18" t="s">
        <v>12</v>
      </c>
      <c r="D241" s="18"/>
      <c r="E241" s="18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  <c r="BC241" s="16" t="s">
        <v>398</v>
      </c>
      <c r="BD241" s="33" t="s">
        <v>399</v>
      </c>
      <c r="BE241" s="18" t="s">
        <v>12</v>
      </c>
      <c r="BF241" s="25"/>
      <c r="BG241" s="25"/>
      <c r="BH241" s="19"/>
      <c r="BI241" s="16" t="s">
        <v>398</v>
      </c>
      <c r="BJ241" s="33" t="s">
        <v>399</v>
      </c>
      <c r="BK241" s="18" t="s">
        <v>12</v>
      </c>
      <c r="BL241" s="25"/>
      <c r="BM241" s="25"/>
      <c r="BN241" s="19"/>
    </row>
    <row r="242" spans="1:66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SUM(OFFSET(D242,0,6),OFFSET(D242,0,12),OFFSET(D242,0,18),OFFSET(D242,0,24),OFFSET(D242,0,30),OFFSET(D242,0,36),OFFSET(D242,0,42),OFFSET(D242,0,48),OFFSET(D242,0,54),OFFSET(D242,0,60))</f>
        <v>1891</v>
      </c>
      <c r="E242" s="22">
        <f ca="1">SUM(OFFSET(E242,0,6),OFFSET(E242,0,12),OFFSET(E242,0,18),OFFSET(E242,0,24),OFFSET(E242,0,30),OFFSET(E242,0,36),OFFSET(E242,0,42),OFFSET(E242,0,48),OFFSET(E242,0,54),OFFSET(E242,0,60))</f>
        <v>2293</v>
      </c>
      <c r="F242" s="22">
        <f ca="1">IF(D242, ROUND(E242/D242*100, 2),0)</f>
        <v>121.26</v>
      </c>
      <c r="G242" s="26" t="s">
        <v>400</v>
      </c>
      <c r="H242" s="27" t="s">
        <v>401</v>
      </c>
      <c r="I242" s="13">
        <v>189</v>
      </c>
      <c r="J242" s="22"/>
      <c r="K242" s="22"/>
      <c r="L242" s="22">
        <f>IF(J242, ROUND(K242/J242*100, 2),0)</f>
        <v>0</v>
      </c>
      <c r="M242" s="26" t="s">
        <v>400</v>
      </c>
      <c r="N242" s="27" t="s">
        <v>401</v>
      </c>
      <c r="O242" s="13">
        <v>189</v>
      </c>
      <c r="P242" s="22">
        <v>20</v>
      </c>
      <c r="Q242" s="22">
        <v>18</v>
      </c>
      <c r="R242" s="22">
        <f>IF(P242, ROUND(Q242/P242*100, 2),0)</f>
        <v>90</v>
      </c>
      <c r="S242" s="26" t="s">
        <v>400</v>
      </c>
      <c r="T242" s="27" t="s">
        <v>401</v>
      </c>
      <c r="U242" s="13">
        <v>189</v>
      </c>
      <c r="V242" s="22">
        <v>55</v>
      </c>
      <c r="W242" s="22">
        <v>79</v>
      </c>
      <c r="X242" s="22">
        <f>IF(V242, ROUND(W242/V242*100, 2),0)</f>
        <v>143.63999999999999</v>
      </c>
      <c r="Y242" s="26" t="s">
        <v>400</v>
      </c>
      <c r="Z242" s="27" t="s">
        <v>401</v>
      </c>
      <c r="AA242" s="13">
        <v>189</v>
      </c>
      <c r="AB242" s="22">
        <v>0</v>
      </c>
      <c r="AC242" s="22">
        <v>0</v>
      </c>
      <c r="AD242" s="22">
        <f>IF(AB242, ROUND(AC242/AB242*100, 2),0)</f>
        <v>0</v>
      </c>
      <c r="AE242" s="26" t="s">
        <v>400</v>
      </c>
      <c r="AF242" s="27" t="s">
        <v>401</v>
      </c>
      <c r="AG242" s="13">
        <v>189</v>
      </c>
      <c r="AH242" s="22">
        <v>812</v>
      </c>
      <c r="AI242" s="22">
        <v>615</v>
      </c>
      <c r="AJ242" s="22">
        <f>IF(AH242, ROUND(AI242/AH242*100, 2),0)</f>
        <v>75.739999999999995</v>
      </c>
      <c r="AK242" s="26" t="s">
        <v>400</v>
      </c>
      <c r="AL242" s="27" t="s">
        <v>401</v>
      </c>
      <c r="AM242" s="13">
        <v>189</v>
      </c>
      <c r="AN242" s="22">
        <v>355</v>
      </c>
      <c r="AO242" s="22">
        <v>923</v>
      </c>
      <c r="AP242" s="22">
        <f>IF(AN242, ROUND(AO242/AN242*100, 2),0)</f>
        <v>260</v>
      </c>
      <c r="AQ242" s="26" t="s">
        <v>400</v>
      </c>
      <c r="AR242" s="27" t="s">
        <v>401</v>
      </c>
      <c r="AS242" s="13">
        <v>189</v>
      </c>
      <c r="AT242" s="22">
        <v>107</v>
      </c>
      <c r="AU242" s="22">
        <v>53</v>
      </c>
      <c r="AV242" s="22">
        <f>IF(AT242, ROUND(AU242/AT242*100, 2),0)</f>
        <v>49.53</v>
      </c>
      <c r="AW242" s="26" t="s">
        <v>400</v>
      </c>
      <c r="AX242" s="27" t="s">
        <v>401</v>
      </c>
      <c r="AY242" s="13">
        <v>189</v>
      </c>
      <c r="AZ242" s="22">
        <v>126</v>
      </c>
      <c r="BA242" s="22">
        <v>132</v>
      </c>
      <c r="BB242" s="22">
        <f>IF(AZ242, ROUND(BA242/AZ242*100, 2),0)</f>
        <v>104.76</v>
      </c>
      <c r="BC242" s="26" t="s">
        <v>400</v>
      </c>
      <c r="BD242" s="27" t="s">
        <v>401</v>
      </c>
      <c r="BE242" s="13">
        <v>189</v>
      </c>
      <c r="BF242" s="22">
        <v>395</v>
      </c>
      <c r="BG242" s="22">
        <v>449</v>
      </c>
      <c r="BH242" s="22">
        <f>IF(BF242, ROUND(BG242/BF242*100, 2),0)</f>
        <v>113.67</v>
      </c>
      <c r="BI242" s="26" t="s">
        <v>400</v>
      </c>
      <c r="BJ242" s="27" t="s">
        <v>401</v>
      </c>
      <c r="BK242" s="13">
        <v>189</v>
      </c>
      <c r="BL242" s="22">
        <v>21</v>
      </c>
      <c r="BM242" s="22">
        <v>24</v>
      </c>
      <c r="BN242" s="22">
        <f>IF(BL242, ROUND(BM242/BL242*100, 2),0)</f>
        <v>114.29</v>
      </c>
    </row>
    <row r="243" spans="1:66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SUM(OFFSET(D243,0,6),OFFSET(D243,0,12),OFFSET(D243,0,18),OFFSET(D243,0,24),OFFSET(D243,0,30),OFFSET(D243,0,36),OFFSET(D243,0,42),OFFSET(D243,0,48),OFFSET(D243,0,54),OFFSET(D243,0,60))</f>
        <v>17687</v>
      </c>
      <c r="E243" s="22">
        <f ca="1">SUM(OFFSET(E243,0,6),OFFSET(E243,0,12),OFFSET(E243,0,18),OFFSET(E243,0,24),OFFSET(E243,0,30),OFFSET(E243,0,36),OFFSET(E243,0,42),OFFSET(E243,0,48),OFFSET(E243,0,54),OFFSET(E243,0,60))</f>
        <v>18232</v>
      </c>
      <c r="F243" s="22">
        <f ca="1">IF(D243, ROUND(E243/D243*100, 2),0)</f>
        <v>103.08</v>
      </c>
      <c r="G243" s="26" t="s">
        <v>402</v>
      </c>
      <c r="H243" s="30" t="s">
        <v>403</v>
      </c>
      <c r="I243" s="13">
        <v>190</v>
      </c>
      <c r="J243" s="22"/>
      <c r="K243" s="22"/>
      <c r="L243" s="22">
        <f>IF(J243, ROUND(K243/J243*100, 2),0)</f>
        <v>0</v>
      </c>
      <c r="M243" s="26" t="s">
        <v>402</v>
      </c>
      <c r="N243" s="30" t="s">
        <v>403</v>
      </c>
      <c r="O243" s="13">
        <v>190</v>
      </c>
      <c r="P243" s="22">
        <v>393</v>
      </c>
      <c r="Q243" s="22">
        <v>286</v>
      </c>
      <c r="R243" s="22">
        <f>IF(P243, ROUND(Q243/P243*100, 2),0)</f>
        <v>72.77</v>
      </c>
      <c r="S243" s="26" t="s">
        <v>402</v>
      </c>
      <c r="T243" s="30" t="s">
        <v>403</v>
      </c>
      <c r="U243" s="13">
        <v>190</v>
      </c>
      <c r="V243" s="22">
        <v>447</v>
      </c>
      <c r="W243" s="22">
        <v>322</v>
      </c>
      <c r="X243" s="22">
        <f>IF(V243, ROUND(W243/V243*100, 2),0)</f>
        <v>72.040000000000006</v>
      </c>
      <c r="Y243" s="26" t="s">
        <v>402</v>
      </c>
      <c r="Z243" s="30" t="s">
        <v>403</v>
      </c>
      <c r="AA243" s="13">
        <v>190</v>
      </c>
      <c r="AB243" s="22">
        <v>0</v>
      </c>
      <c r="AC243" s="22">
        <v>0</v>
      </c>
      <c r="AD243" s="22">
        <f>IF(AB243, ROUND(AC243/AB243*100, 2),0)</f>
        <v>0</v>
      </c>
      <c r="AE243" s="26" t="s">
        <v>402</v>
      </c>
      <c r="AF243" s="30" t="s">
        <v>403</v>
      </c>
      <c r="AG243" s="13">
        <v>190</v>
      </c>
      <c r="AH243" s="22">
        <v>4942</v>
      </c>
      <c r="AI243" s="22">
        <v>3756</v>
      </c>
      <c r="AJ243" s="22">
        <f>IF(AH243, ROUND(AI243/AH243*100, 2),0)</f>
        <v>76</v>
      </c>
      <c r="AK243" s="26" t="s">
        <v>402</v>
      </c>
      <c r="AL243" s="30" t="s">
        <v>403</v>
      </c>
      <c r="AM243" s="13">
        <v>190</v>
      </c>
      <c r="AN243" s="22">
        <v>3333</v>
      </c>
      <c r="AO243" s="22">
        <v>6749</v>
      </c>
      <c r="AP243" s="22">
        <f>IF(AN243, ROUND(AO243/AN243*100, 2),0)</f>
        <v>202.49</v>
      </c>
      <c r="AQ243" s="26" t="s">
        <v>402</v>
      </c>
      <c r="AR243" s="30" t="s">
        <v>403</v>
      </c>
      <c r="AS243" s="13">
        <v>190</v>
      </c>
      <c r="AT243" s="22">
        <v>2569</v>
      </c>
      <c r="AU243" s="22">
        <v>2073</v>
      </c>
      <c r="AV243" s="22">
        <f>IF(AT243, ROUND(AU243/AT243*100, 2),0)</f>
        <v>80.69</v>
      </c>
      <c r="AW243" s="26" t="s">
        <v>402</v>
      </c>
      <c r="AX243" s="30" t="s">
        <v>403</v>
      </c>
      <c r="AY243" s="13">
        <v>190</v>
      </c>
      <c r="AZ243" s="22">
        <v>3170</v>
      </c>
      <c r="BA243" s="22">
        <v>2525</v>
      </c>
      <c r="BB243" s="22">
        <f>IF(AZ243, ROUND(BA243/AZ243*100, 2),0)</f>
        <v>79.650000000000006</v>
      </c>
      <c r="BC243" s="26" t="s">
        <v>402</v>
      </c>
      <c r="BD243" s="30" t="s">
        <v>403</v>
      </c>
      <c r="BE243" s="13">
        <v>190</v>
      </c>
      <c r="BF243" s="22">
        <v>1444</v>
      </c>
      <c r="BG243" s="22">
        <v>1133</v>
      </c>
      <c r="BH243" s="22">
        <f>IF(BF243, ROUND(BG243/BF243*100, 2),0)</f>
        <v>78.459999999999994</v>
      </c>
      <c r="BI243" s="26" t="s">
        <v>402</v>
      </c>
      <c r="BJ243" s="30" t="s">
        <v>403</v>
      </c>
      <c r="BK243" s="13">
        <v>190</v>
      </c>
      <c r="BL243" s="22">
        <v>1389</v>
      </c>
      <c r="BM243" s="22">
        <v>1388</v>
      </c>
      <c r="BN243" s="22">
        <f>IF(BL243, ROUND(BM243/BL243*100, 2),0)</f>
        <v>99.93</v>
      </c>
    </row>
    <row r="244" spans="1:66" ht="19.350000000000001" customHeight="1" x14ac:dyDescent="0.25">
      <c r="A244" s="23"/>
      <c r="B244" s="24" t="s">
        <v>404</v>
      </c>
      <c r="C244" s="18" t="s">
        <v>12</v>
      </c>
      <c r="D244" s="18"/>
      <c r="E244" s="18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  <c r="BC244" s="23"/>
      <c r="BD244" s="24" t="s">
        <v>404</v>
      </c>
      <c r="BE244" s="18" t="s">
        <v>12</v>
      </c>
      <c r="BF244" s="25"/>
      <c r="BG244" s="25"/>
      <c r="BH244" s="19"/>
      <c r="BI244" s="23"/>
      <c r="BJ244" s="24" t="s">
        <v>404</v>
      </c>
      <c r="BK244" s="18" t="s">
        <v>12</v>
      </c>
      <c r="BL244" s="25"/>
      <c r="BM244" s="25"/>
      <c r="BN244" s="19"/>
    </row>
    <row r="245" spans="1:66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135">SUM(OFFSET(D245,0,6),OFFSET(D245,0,12),OFFSET(D245,0,18),OFFSET(D245,0,24),OFFSET(D245,0,30),OFFSET(D245,0,36),OFFSET(D245,0,42),OFFSET(D245,0,48),OFFSET(D245,0,54),OFFSET(D245,0,60))</f>
        <v>9876</v>
      </c>
      <c r="E245" s="22">
        <f t="shared" ca="1" si="135"/>
        <v>10386</v>
      </c>
      <c r="F245" s="22">
        <f ca="1">IF(D245, ROUND(E245/D245*100, 2),0)</f>
        <v>105.16</v>
      </c>
      <c r="G245" s="26" t="s">
        <v>405</v>
      </c>
      <c r="H245" s="30" t="s">
        <v>180</v>
      </c>
      <c r="I245" s="13">
        <v>191</v>
      </c>
      <c r="J245" s="22"/>
      <c r="K245" s="22"/>
      <c r="L245" s="22">
        <f>IF(J245, ROUND(K245/J245*100, 2),0)</f>
        <v>0</v>
      </c>
      <c r="M245" s="26" t="s">
        <v>405</v>
      </c>
      <c r="N245" s="30" t="s">
        <v>180</v>
      </c>
      <c r="O245" s="13">
        <v>191</v>
      </c>
      <c r="P245" s="22">
        <v>51</v>
      </c>
      <c r="Q245" s="22">
        <v>12</v>
      </c>
      <c r="R245" s="22">
        <f>IF(P245, ROUND(Q245/P245*100, 2),0)</f>
        <v>23.53</v>
      </c>
      <c r="S245" s="26" t="s">
        <v>405</v>
      </c>
      <c r="T245" s="30" t="s">
        <v>180</v>
      </c>
      <c r="U245" s="13">
        <v>191</v>
      </c>
      <c r="V245" s="22">
        <v>311</v>
      </c>
      <c r="W245" s="22">
        <v>165</v>
      </c>
      <c r="X245" s="22">
        <f>IF(V245, ROUND(W245/V245*100, 2),0)</f>
        <v>53.05</v>
      </c>
      <c r="Y245" s="26" t="s">
        <v>405</v>
      </c>
      <c r="Z245" s="30" t="s">
        <v>180</v>
      </c>
      <c r="AA245" s="13">
        <v>191</v>
      </c>
      <c r="AB245" s="22">
        <v>0</v>
      </c>
      <c r="AC245" s="22">
        <v>0</v>
      </c>
      <c r="AD245" s="22">
        <f>IF(AB245, ROUND(AC245/AB245*100, 2),0)</f>
        <v>0</v>
      </c>
      <c r="AE245" s="26" t="s">
        <v>405</v>
      </c>
      <c r="AF245" s="30" t="s">
        <v>180</v>
      </c>
      <c r="AG245" s="13">
        <v>191</v>
      </c>
      <c r="AH245" s="22">
        <v>2935</v>
      </c>
      <c r="AI245" s="22">
        <v>2819</v>
      </c>
      <c r="AJ245" s="22">
        <f>IF(AH245, ROUND(AI245/AH245*100, 2),0)</f>
        <v>96.05</v>
      </c>
      <c r="AK245" s="26" t="s">
        <v>405</v>
      </c>
      <c r="AL245" s="30" t="s">
        <v>180</v>
      </c>
      <c r="AM245" s="13">
        <v>191</v>
      </c>
      <c r="AN245" s="22">
        <v>1739</v>
      </c>
      <c r="AO245" s="22">
        <v>3155</v>
      </c>
      <c r="AP245" s="22">
        <f>IF(AN245, ROUND(AO245/AN245*100, 2),0)</f>
        <v>181.43</v>
      </c>
      <c r="AQ245" s="26" t="s">
        <v>405</v>
      </c>
      <c r="AR245" s="30" t="s">
        <v>180</v>
      </c>
      <c r="AS245" s="13">
        <v>191</v>
      </c>
      <c r="AT245" s="22">
        <v>786</v>
      </c>
      <c r="AU245" s="22">
        <v>239</v>
      </c>
      <c r="AV245" s="22">
        <f>IF(AT245, ROUND(AU245/AT245*100, 2),0)</f>
        <v>30.41</v>
      </c>
      <c r="AW245" s="26" t="s">
        <v>405</v>
      </c>
      <c r="AX245" s="30" t="s">
        <v>180</v>
      </c>
      <c r="AY245" s="13">
        <v>191</v>
      </c>
      <c r="AZ245" s="22">
        <v>1804</v>
      </c>
      <c r="BA245" s="22">
        <v>1947</v>
      </c>
      <c r="BB245" s="22">
        <f>IF(AZ245, ROUND(BA245/AZ245*100, 2),0)</f>
        <v>107.93</v>
      </c>
      <c r="BC245" s="26" t="s">
        <v>405</v>
      </c>
      <c r="BD245" s="30" t="s">
        <v>180</v>
      </c>
      <c r="BE245" s="13">
        <v>191</v>
      </c>
      <c r="BF245" s="22">
        <v>993</v>
      </c>
      <c r="BG245" s="22">
        <v>770</v>
      </c>
      <c r="BH245" s="22">
        <f>IF(BF245, ROUND(BG245/BF245*100, 2),0)</f>
        <v>77.540000000000006</v>
      </c>
      <c r="BI245" s="26" t="s">
        <v>405</v>
      </c>
      <c r="BJ245" s="30" t="s">
        <v>180</v>
      </c>
      <c r="BK245" s="13">
        <v>191</v>
      </c>
      <c r="BL245" s="22">
        <v>1257</v>
      </c>
      <c r="BM245" s="22">
        <v>1279</v>
      </c>
      <c r="BN245" s="22">
        <f>IF(BL245, ROUND(BM245/BL245*100, 2),0)</f>
        <v>101.75</v>
      </c>
    </row>
    <row r="246" spans="1:66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135"/>
        <v>3002</v>
      </c>
      <c r="E246" s="22">
        <f t="shared" ca="1" si="135"/>
        <v>3477</v>
      </c>
      <c r="F246" s="22">
        <f ca="1">IF(D246, ROUND(E246/D246*100, 2),0)</f>
        <v>115.82</v>
      </c>
      <c r="G246" s="26" t="s">
        <v>406</v>
      </c>
      <c r="H246" s="27" t="s">
        <v>182</v>
      </c>
      <c r="I246" s="13">
        <v>192</v>
      </c>
      <c r="J246" s="22"/>
      <c r="K246" s="22"/>
      <c r="L246" s="22">
        <f>IF(J246, ROUND(K246/J246*100, 2),0)</f>
        <v>0</v>
      </c>
      <c r="M246" s="26" t="s">
        <v>406</v>
      </c>
      <c r="N246" s="27" t="s">
        <v>182</v>
      </c>
      <c r="O246" s="13">
        <v>192</v>
      </c>
      <c r="P246" s="22">
        <v>342</v>
      </c>
      <c r="Q246" s="22">
        <v>274</v>
      </c>
      <c r="R246" s="22">
        <f>IF(P246, ROUND(Q246/P246*100, 2),0)</f>
        <v>80.12</v>
      </c>
      <c r="S246" s="26" t="s">
        <v>406</v>
      </c>
      <c r="T246" s="27" t="s">
        <v>182</v>
      </c>
      <c r="U246" s="13">
        <v>192</v>
      </c>
      <c r="V246" s="22">
        <v>136</v>
      </c>
      <c r="W246" s="22">
        <v>128</v>
      </c>
      <c r="X246" s="22">
        <f>IF(V246, ROUND(W246/V246*100, 2),0)</f>
        <v>94.12</v>
      </c>
      <c r="Y246" s="26" t="s">
        <v>406</v>
      </c>
      <c r="Z246" s="27" t="s">
        <v>182</v>
      </c>
      <c r="AA246" s="13">
        <v>192</v>
      </c>
      <c r="AB246" s="22">
        <v>0</v>
      </c>
      <c r="AC246" s="22">
        <v>0</v>
      </c>
      <c r="AD246" s="22">
        <f>IF(AB246, ROUND(AC246/AB246*100, 2),0)</f>
        <v>0</v>
      </c>
      <c r="AE246" s="26" t="s">
        <v>406</v>
      </c>
      <c r="AF246" s="27" t="s">
        <v>182</v>
      </c>
      <c r="AG246" s="13">
        <v>192</v>
      </c>
      <c r="AH246" s="22">
        <v>1147</v>
      </c>
      <c r="AI246" s="22">
        <v>937</v>
      </c>
      <c r="AJ246" s="22">
        <f>IF(AH246, ROUND(AI246/AH246*100, 2),0)</f>
        <v>81.69</v>
      </c>
      <c r="AK246" s="26" t="s">
        <v>406</v>
      </c>
      <c r="AL246" s="27" t="s">
        <v>182</v>
      </c>
      <c r="AM246" s="13">
        <v>192</v>
      </c>
      <c r="AN246" s="22">
        <v>633</v>
      </c>
      <c r="AO246" s="22">
        <v>1481</v>
      </c>
      <c r="AP246" s="22">
        <f>IF(AN246, ROUND(AO246/AN246*100, 2),0)</f>
        <v>233.97</v>
      </c>
      <c r="AQ246" s="26" t="s">
        <v>406</v>
      </c>
      <c r="AR246" s="27" t="s">
        <v>182</v>
      </c>
      <c r="AS246" s="13">
        <v>192</v>
      </c>
      <c r="AT246" s="22">
        <v>264</v>
      </c>
      <c r="AU246" s="22">
        <v>95</v>
      </c>
      <c r="AV246" s="22">
        <f>IF(AT246, ROUND(AU246/AT246*100, 2),0)</f>
        <v>35.979999999999997</v>
      </c>
      <c r="AW246" s="26" t="s">
        <v>406</v>
      </c>
      <c r="AX246" s="27" t="s">
        <v>182</v>
      </c>
      <c r="AY246" s="13">
        <v>192</v>
      </c>
      <c r="AZ246" s="22">
        <v>160</v>
      </c>
      <c r="BA246" s="22">
        <v>273</v>
      </c>
      <c r="BB246" s="22">
        <f>IF(AZ246, ROUND(BA246/AZ246*100, 2),0)</f>
        <v>170.63</v>
      </c>
      <c r="BC246" s="26" t="s">
        <v>406</v>
      </c>
      <c r="BD246" s="27" t="s">
        <v>182</v>
      </c>
      <c r="BE246" s="13">
        <v>192</v>
      </c>
      <c r="BF246" s="22">
        <v>273</v>
      </c>
      <c r="BG246" s="22">
        <v>256</v>
      </c>
      <c r="BH246" s="22">
        <f>IF(BF246, ROUND(BG246/BF246*100, 2),0)</f>
        <v>93.77</v>
      </c>
      <c r="BI246" s="26" t="s">
        <v>406</v>
      </c>
      <c r="BJ246" s="27" t="s">
        <v>182</v>
      </c>
      <c r="BK246" s="13">
        <v>192</v>
      </c>
      <c r="BL246" s="22">
        <v>47</v>
      </c>
      <c r="BM246" s="22">
        <v>33</v>
      </c>
      <c r="BN246" s="22">
        <f>IF(BL246, ROUND(BM246/BL246*100, 2),0)</f>
        <v>70.209999999999994</v>
      </c>
    </row>
    <row r="247" spans="1:66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135"/>
        <v>98</v>
      </c>
      <c r="E247" s="22">
        <f t="shared" ca="1" si="135"/>
        <v>13</v>
      </c>
      <c r="F247" s="22">
        <f ca="1">IF(D247, ROUND(E247/D247*100, 2),0)</f>
        <v>13.27</v>
      </c>
      <c r="G247" s="20" t="s">
        <v>407</v>
      </c>
      <c r="H247" s="28" t="s">
        <v>408</v>
      </c>
      <c r="I247" s="13">
        <v>193</v>
      </c>
      <c r="J247" s="22"/>
      <c r="K247" s="22"/>
      <c r="L247" s="22">
        <f>IF(J247, ROUND(K247/J247*100, 2),0)</f>
        <v>0</v>
      </c>
      <c r="M247" s="20" t="s">
        <v>407</v>
      </c>
      <c r="N247" s="28" t="s">
        <v>408</v>
      </c>
      <c r="O247" s="13">
        <v>193</v>
      </c>
      <c r="P247" s="22">
        <v>2</v>
      </c>
      <c r="Q247" s="22">
        <v>0</v>
      </c>
      <c r="R247" s="22">
        <f>IF(P247, ROUND(Q247/P247*100, 2),0)</f>
        <v>0</v>
      </c>
      <c r="S247" s="20" t="s">
        <v>407</v>
      </c>
      <c r="T247" s="28" t="s">
        <v>408</v>
      </c>
      <c r="U247" s="13">
        <v>193</v>
      </c>
      <c r="V247" s="22">
        <v>0</v>
      </c>
      <c r="W247" s="22">
        <v>0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0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0</v>
      </c>
      <c r="AI247" s="22">
        <v>2</v>
      </c>
      <c r="AJ247" s="22">
        <f>IF(AH247, ROUND(AI247/AH247*100, 2),0)</f>
        <v>0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42</v>
      </c>
      <c r="AU247" s="22">
        <v>8</v>
      </c>
      <c r="AV247" s="22">
        <f>IF(AT247, ROUND(AU247/AT247*100, 2),0)</f>
        <v>19.05</v>
      </c>
      <c r="AW247" s="20" t="s">
        <v>407</v>
      </c>
      <c r="AX247" s="28" t="s">
        <v>408</v>
      </c>
      <c r="AY247" s="13">
        <v>193</v>
      </c>
      <c r="AZ247" s="22">
        <v>40</v>
      </c>
      <c r="BA247" s="22">
        <v>2</v>
      </c>
      <c r="BB247" s="22">
        <f>IF(AZ247, ROUND(BA247/AZ247*100, 2),0)</f>
        <v>5</v>
      </c>
      <c r="BC247" s="20" t="s">
        <v>407</v>
      </c>
      <c r="BD247" s="28" t="s">
        <v>408</v>
      </c>
      <c r="BE247" s="13">
        <v>193</v>
      </c>
      <c r="BF247" s="22">
        <v>14</v>
      </c>
      <c r="BG247" s="22">
        <v>1</v>
      </c>
      <c r="BH247" s="22">
        <f>IF(BF247, ROUND(BG247/BF247*100, 2),0)</f>
        <v>7.14</v>
      </c>
      <c r="BI247" s="20" t="s">
        <v>407</v>
      </c>
      <c r="BJ247" s="28" t="s">
        <v>408</v>
      </c>
      <c r="BK247" s="13">
        <v>193</v>
      </c>
      <c r="BL247" s="22">
        <v>0</v>
      </c>
      <c r="BM247" s="22">
        <v>0</v>
      </c>
      <c r="BN247" s="22">
        <f>IF(BL247, ROUND(BM247/BL247*100, 2),0)</f>
        <v>0</v>
      </c>
    </row>
    <row r="248" spans="1:66" ht="19.350000000000001" customHeight="1" x14ac:dyDescent="0.25">
      <c r="A248" s="23"/>
      <c r="B248" s="24" t="s">
        <v>409</v>
      </c>
      <c r="C248" s="18" t="s">
        <v>12</v>
      </c>
      <c r="D248" s="18"/>
      <c r="E248" s="18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  <c r="BC248" s="23"/>
      <c r="BD248" s="24" t="s">
        <v>409</v>
      </c>
      <c r="BE248" s="18" t="s">
        <v>12</v>
      </c>
      <c r="BF248" s="25"/>
      <c r="BG248" s="25"/>
      <c r="BH248" s="19"/>
      <c r="BI248" s="23"/>
      <c r="BJ248" s="24" t="s">
        <v>409</v>
      </c>
      <c r="BK248" s="18" t="s">
        <v>12</v>
      </c>
      <c r="BL248" s="25"/>
      <c r="BM248" s="25"/>
      <c r="BN248" s="19"/>
    </row>
    <row r="249" spans="1:66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SUM(OFFSET(D249,0,6),OFFSET(D249,0,12),OFFSET(D249,0,18),OFFSET(D249,0,24),OFFSET(D249,0,30),OFFSET(D249,0,36),OFFSET(D249,0,42),OFFSET(D249,0,48),OFFSET(D249,0,54),OFFSET(D249,0,60))</f>
        <v>69</v>
      </c>
      <c r="E249" s="22">
        <f ca="1">SUM(OFFSET(E249,0,6),OFFSET(E249,0,12),OFFSET(E249,0,18),OFFSET(E249,0,24),OFFSET(E249,0,30),OFFSET(E249,0,36),OFFSET(E249,0,42),OFFSET(E249,0,48),OFFSET(E249,0,54),OFFSET(E249,0,60))</f>
        <v>13</v>
      </c>
      <c r="F249" s="22">
        <f ca="1">IF(D249, ROUND(E249/D249*100, 2),0)</f>
        <v>18.84</v>
      </c>
      <c r="G249" s="26" t="s">
        <v>410</v>
      </c>
      <c r="H249" s="27" t="s">
        <v>411</v>
      </c>
      <c r="I249" s="13">
        <v>194</v>
      </c>
      <c r="J249" s="22"/>
      <c r="K249" s="22"/>
      <c r="L249" s="22">
        <f>IF(J249, ROUND(K249/J249*100, 2),0)</f>
        <v>0</v>
      </c>
      <c r="M249" s="26" t="s">
        <v>410</v>
      </c>
      <c r="N249" s="27" t="s">
        <v>411</v>
      </c>
      <c r="O249" s="13">
        <v>194</v>
      </c>
      <c r="P249" s="22">
        <v>2</v>
      </c>
      <c r="Q249" s="22">
        <v>0</v>
      </c>
      <c r="R249" s="22">
        <f>IF(P249, ROUND(Q249/P249*100, 2),0)</f>
        <v>0</v>
      </c>
      <c r="S249" s="26" t="s">
        <v>410</v>
      </c>
      <c r="T249" s="27" t="s">
        <v>411</v>
      </c>
      <c r="U249" s="13">
        <v>194</v>
      </c>
      <c r="V249" s="22">
        <v>0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0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0</v>
      </c>
      <c r="AI249" s="22">
        <v>2</v>
      </c>
      <c r="AJ249" s="22">
        <f>IF(AH249, ROUND(AI249/AH249*100, 2),0)</f>
        <v>0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42</v>
      </c>
      <c r="AU249" s="22">
        <v>8</v>
      </c>
      <c r="AV249" s="22">
        <f>IF(AT249, ROUND(AU249/AT249*100, 2),0)</f>
        <v>19.05</v>
      </c>
      <c r="AW249" s="26" t="s">
        <v>410</v>
      </c>
      <c r="AX249" s="27" t="s">
        <v>411</v>
      </c>
      <c r="AY249" s="13">
        <v>194</v>
      </c>
      <c r="AZ249" s="22">
        <v>11</v>
      </c>
      <c r="BA249" s="22">
        <v>2</v>
      </c>
      <c r="BB249" s="22">
        <f>IF(AZ249, ROUND(BA249/AZ249*100, 2),0)</f>
        <v>18.18</v>
      </c>
      <c r="BC249" s="26" t="s">
        <v>410</v>
      </c>
      <c r="BD249" s="27" t="s">
        <v>411</v>
      </c>
      <c r="BE249" s="13">
        <v>194</v>
      </c>
      <c r="BF249" s="22">
        <v>14</v>
      </c>
      <c r="BG249" s="22">
        <v>1</v>
      </c>
      <c r="BH249" s="22">
        <f>IF(BF249, ROUND(BG249/BF249*100, 2),0)</f>
        <v>7.14</v>
      </c>
      <c r="BI249" s="26" t="s">
        <v>410</v>
      </c>
      <c r="BJ249" s="27" t="s">
        <v>411</v>
      </c>
      <c r="BK249" s="13">
        <v>194</v>
      </c>
      <c r="BL249" s="22">
        <v>0</v>
      </c>
      <c r="BM249" s="22">
        <v>0</v>
      </c>
      <c r="BN249" s="22">
        <f>IF(BL249, ROUND(BM249/BL249*100, 2),0)</f>
        <v>0</v>
      </c>
    </row>
    <row r="250" spans="1:66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SUM(OFFSET(D250,0,6),OFFSET(D250,0,12),OFFSET(D250,0,18),OFFSET(D250,0,24),OFFSET(D250,0,30),OFFSET(D250,0,36),OFFSET(D250,0,42),OFFSET(D250,0,48),OFFSET(D250,0,54),OFFSET(D250,0,60))</f>
        <v>29</v>
      </c>
      <c r="E250" s="22">
        <f ca="1">SUM(OFFSET(E250,0,6),OFFSET(E250,0,12),OFFSET(E250,0,18),OFFSET(E250,0,24),OFFSET(E250,0,30),OFFSET(E250,0,36),OFFSET(E250,0,42),OFFSET(E250,0,48),OFFSET(E250,0,54),OFFSET(E250,0,60))</f>
        <v>0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/>
      <c r="K250" s="22"/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0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29</v>
      </c>
      <c r="BA250" s="22">
        <v>0</v>
      </c>
      <c r="BB250" s="22">
        <f>IF(AZ250, ROUND(BA250/AZ250*100, 2),0)</f>
        <v>0</v>
      </c>
      <c r="BC250" s="26" t="s">
        <v>412</v>
      </c>
      <c r="BD250" s="30" t="s">
        <v>413</v>
      </c>
      <c r="BE250" s="13">
        <v>195</v>
      </c>
      <c r="BF250" s="22">
        <v>0</v>
      </c>
      <c r="BG250" s="22">
        <v>0</v>
      </c>
      <c r="BH250" s="22">
        <f>IF(BF250, ROUND(BG250/BF250*100, 2),0)</f>
        <v>0</v>
      </c>
      <c r="BI250" s="26" t="s">
        <v>412</v>
      </c>
      <c r="BJ250" s="30" t="s">
        <v>413</v>
      </c>
      <c r="BK250" s="13">
        <v>195</v>
      </c>
      <c r="BL250" s="22">
        <v>0</v>
      </c>
      <c r="BM250" s="22">
        <v>0</v>
      </c>
      <c r="BN250" s="22">
        <f>IF(BL250, ROUND(BM250/BL250*100, 2),0)</f>
        <v>0</v>
      </c>
    </row>
    <row r="251" spans="1:66" ht="26.65" customHeight="1" x14ac:dyDescent="0.25">
      <c r="A251" s="16" t="s">
        <v>414</v>
      </c>
      <c r="B251" s="29" t="s">
        <v>415</v>
      </c>
      <c r="C251" s="18" t="s">
        <v>12</v>
      </c>
      <c r="D251" s="18"/>
      <c r="E251" s="18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  <c r="BC251" s="16" t="s">
        <v>414</v>
      </c>
      <c r="BD251" s="29" t="s">
        <v>415</v>
      </c>
      <c r="BE251" s="18" t="s">
        <v>12</v>
      </c>
      <c r="BF251" s="25"/>
      <c r="BG251" s="25"/>
      <c r="BH251" s="19"/>
      <c r="BI251" s="16" t="s">
        <v>414</v>
      </c>
      <c r="BJ251" s="29" t="s">
        <v>415</v>
      </c>
      <c r="BK251" s="18" t="s">
        <v>12</v>
      </c>
      <c r="BL251" s="25"/>
      <c r="BM251" s="25"/>
      <c r="BN251" s="19"/>
    </row>
    <row r="252" spans="1:66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SUM(OFFSET(D252,0,6),OFFSET(D252,0,12),OFFSET(D252,0,18),OFFSET(D252,0,24),OFFSET(D252,0,30),OFFSET(D252,0,36),OFFSET(D252,0,42),OFFSET(D252,0,48),OFFSET(D252,0,54),OFFSET(D252,0,60))</f>
        <v>3888</v>
      </c>
      <c r="E252" s="22">
        <f ca="1">SUM(OFFSET(E252,0,6),OFFSET(E252,0,12),OFFSET(E252,0,18),OFFSET(E252,0,24),OFFSET(E252,0,30),OFFSET(E252,0,36),OFFSET(E252,0,42),OFFSET(E252,0,48),OFFSET(E252,0,54),OFFSET(E252,0,60))</f>
        <v>1499</v>
      </c>
      <c r="F252" s="22">
        <f ca="1">IF(D252, ROUND(E252/D252*100, 2),0)</f>
        <v>38.549999999999997</v>
      </c>
      <c r="G252" s="20" t="s">
        <v>416</v>
      </c>
      <c r="H252" s="28" t="s">
        <v>417</v>
      </c>
      <c r="I252" s="13">
        <v>196</v>
      </c>
      <c r="J252" s="22"/>
      <c r="K252" s="22"/>
      <c r="L252" s="22">
        <f>IF(J252, ROUND(K252/J252*100, 2),0)</f>
        <v>0</v>
      </c>
      <c r="M252" s="20" t="s">
        <v>416</v>
      </c>
      <c r="N252" s="28" t="s">
        <v>417</v>
      </c>
      <c r="O252" s="13">
        <v>196</v>
      </c>
      <c r="P252" s="22">
        <v>21</v>
      </c>
      <c r="Q252" s="22">
        <v>6</v>
      </c>
      <c r="R252" s="22">
        <f>IF(P252, ROUND(Q252/P252*100, 2),0)</f>
        <v>28.57</v>
      </c>
      <c r="S252" s="20" t="s">
        <v>416</v>
      </c>
      <c r="T252" s="28" t="s">
        <v>417</v>
      </c>
      <c r="U252" s="13">
        <v>196</v>
      </c>
      <c r="V252" s="22">
        <v>135</v>
      </c>
      <c r="W252" s="22">
        <v>67</v>
      </c>
      <c r="X252" s="22">
        <f>IF(V252, ROUND(W252/V252*100, 2),0)</f>
        <v>49.63</v>
      </c>
      <c r="Y252" s="20" t="s">
        <v>416</v>
      </c>
      <c r="Z252" s="28" t="s">
        <v>417</v>
      </c>
      <c r="AA252" s="13">
        <v>196</v>
      </c>
      <c r="AB252" s="22">
        <v>0</v>
      </c>
      <c r="AC252" s="22">
        <v>0</v>
      </c>
      <c r="AD252" s="22">
        <f>IF(AB252, ROUND(AC252/AB252*100, 2),0)</f>
        <v>0</v>
      </c>
      <c r="AE252" s="20" t="s">
        <v>416</v>
      </c>
      <c r="AF252" s="28" t="s">
        <v>417</v>
      </c>
      <c r="AG252" s="13">
        <v>196</v>
      </c>
      <c r="AH252" s="22">
        <v>1780</v>
      </c>
      <c r="AI252" s="22">
        <v>310</v>
      </c>
      <c r="AJ252" s="22">
        <f>IF(AH252, ROUND(AI252/AH252*100, 2),0)</f>
        <v>17.420000000000002</v>
      </c>
      <c r="AK252" s="20" t="s">
        <v>416</v>
      </c>
      <c r="AL252" s="28" t="s">
        <v>417</v>
      </c>
      <c r="AM252" s="13">
        <v>196</v>
      </c>
      <c r="AN252" s="22">
        <v>439</v>
      </c>
      <c r="AO252" s="22">
        <v>493</v>
      </c>
      <c r="AP252" s="22">
        <f>IF(AN252, ROUND(AO252/AN252*100, 2),0)</f>
        <v>112.3</v>
      </c>
      <c r="AQ252" s="20" t="s">
        <v>416</v>
      </c>
      <c r="AR252" s="28" t="s">
        <v>417</v>
      </c>
      <c r="AS252" s="13">
        <v>196</v>
      </c>
      <c r="AT252" s="22">
        <v>206</v>
      </c>
      <c r="AU252" s="22">
        <v>108</v>
      </c>
      <c r="AV252" s="22">
        <f>IF(AT252, ROUND(AU252/AT252*100, 2),0)</f>
        <v>52.43</v>
      </c>
      <c r="AW252" s="20" t="s">
        <v>416</v>
      </c>
      <c r="AX252" s="28" t="s">
        <v>417</v>
      </c>
      <c r="AY252" s="13">
        <v>196</v>
      </c>
      <c r="AZ252" s="22">
        <v>816</v>
      </c>
      <c r="BA252" s="22">
        <v>139</v>
      </c>
      <c r="BB252" s="22">
        <f>IF(AZ252, ROUND(BA252/AZ252*100, 2),0)</f>
        <v>17.03</v>
      </c>
      <c r="BC252" s="20" t="s">
        <v>416</v>
      </c>
      <c r="BD252" s="28" t="s">
        <v>417</v>
      </c>
      <c r="BE252" s="13">
        <v>196</v>
      </c>
      <c r="BF252" s="22">
        <v>357</v>
      </c>
      <c r="BG252" s="22">
        <v>225</v>
      </c>
      <c r="BH252" s="22">
        <f>IF(BF252, ROUND(BG252/BF252*100, 2),0)</f>
        <v>63.03</v>
      </c>
      <c r="BI252" s="20" t="s">
        <v>416</v>
      </c>
      <c r="BJ252" s="28" t="s">
        <v>417</v>
      </c>
      <c r="BK252" s="13">
        <v>196</v>
      </c>
      <c r="BL252" s="22">
        <v>134</v>
      </c>
      <c r="BM252" s="22">
        <v>151</v>
      </c>
      <c r="BN252" s="22">
        <f>IF(BL252, ROUND(BM252/BL252*100, 2),0)</f>
        <v>112.69</v>
      </c>
    </row>
    <row r="253" spans="1:66" ht="19.350000000000001" customHeight="1" x14ac:dyDescent="0.25">
      <c r="A253" s="23"/>
      <c r="B253" s="24" t="s">
        <v>418</v>
      </c>
      <c r="C253" s="18" t="s">
        <v>12</v>
      </c>
      <c r="D253" s="18"/>
      <c r="E253" s="18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  <c r="BC253" s="23"/>
      <c r="BD253" s="24" t="s">
        <v>418</v>
      </c>
      <c r="BE253" s="18" t="s">
        <v>12</v>
      </c>
      <c r="BF253" s="25"/>
      <c r="BG253" s="25"/>
      <c r="BH253" s="19"/>
      <c r="BI253" s="23"/>
      <c r="BJ253" s="24" t="s">
        <v>418</v>
      </c>
      <c r="BK253" s="18" t="s">
        <v>12</v>
      </c>
      <c r="BL253" s="25"/>
      <c r="BM253" s="25"/>
      <c r="BN253" s="19"/>
    </row>
    <row r="254" spans="1:66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136">SUM(OFFSET(D254,0,6),OFFSET(D254,0,12),OFFSET(D254,0,18),OFFSET(D254,0,24),OFFSET(D254,0,30),OFFSET(D254,0,36),OFFSET(D254,0,42),OFFSET(D254,0,48),OFFSET(D254,0,54),OFFSET(D254,0,60))</f>
        <v>887</v>
      </c>
      <c r="E254" s="22">
        <f t="shared" ca="1" si="136"/>
        <v>658</v>
      </c>
      <c r="F254" s="22">
        <f ca="1">IF(D254, ROUND(E254/D254*100, 2),0)</f>
        <v>74.180000000000007</v>
      </c>
      <c r="G254" s="26" t="s">
        <v>419</v>
      </c>
      <c r="H254" s="30" t="s">
        <v>420</v>
      </c>
      <c r="I254" s="13">
        <v>197</v>
      </c>
      <c r="J254" s="22"/>
      <c r="K254" s="22"/>
      <c r="L254" s="22">
        <f>IF(J254, ROUND(K254/J254*100, 2),0)</f>
        <v>0</v>
      </c>
      <c r="M254" s="26" t="s">
        <v>419</v>
      </c>
      <c r="N254" s="30" t="s">
        <v>420</v>
      </c>
      <c r="O254" s="13">
        <v>197</v>
      </c>
      <c r="P254" s="22">
        <v>13</v>
      </c>
      <c r="Q254" s="22">
        <v>0</v>
      </c>
      <c r="R254" s="22">
        <f>IF(P254, ROUND(Q254/P254*100, 2),0)</f>
        <v>0</v>
      </c>
      <c r="S254" s="26" t="s">
        <v>419</v>
      </c>
      <c r="T254" s="30" t="s">
        <v>420</v>
      </c>
      <c r="U254" s="13">
        <v>197</v>
      </c>
      <c r="V254" s="22">
        <v>77</v>
      </c>
      <c r="W254" s="22">
        <v>21</v>
      </c>
      <c r="X254" s="22">
        <f>IF(V254, ROUND(W254/V254*100, 2),0)</f>
        <v>27.27</v>
      </c>
      <c r="Y254" s="26" t="s">
        <v>419</v>
      </c>
      <c r="Z254" s="30" t="s">
        <v>420</v>
      </c>
      <c r="AA254" s="13">
        <v>197</v>
      </c>
      <c r="AB254" s="22">
        <v>0</v>
      </c>
      <c r="AC254" s="22">
        <v>0</v>
      </c>
      <c r="AD254" s="22">
        <f>IF(AB254, ROUND(AC254/AB254*100, 2),0)</f>
        <v>0</v>
      </c>
      <c r="AE254" s="26" t="s">
        <v>419</v>
      </c>
      <c r="AF254" s="30" t="s">
        <v>420</v>
      </c>
      <c r="AG254" s="13">
        <v>197</v>
      </c>
      <c r="AH254" s="22">
        <v>346</v>
      </c>
      <c r="AI254" s="22">
        <v>199</v>
      </c>
      <c r="AJ254" s="22">
        <f>IF(AH254, ROUND(AI254/AH254*100, 2),0)</f>
        <v>57.51</v>
      </c>
      <c r="AK254" s="26" t="s">
        <v>419</v>
      </c>
      <c r="AL254" s="30" t="s">
        <v>420</v>
      </c>
      <c r="AM254" s="13">
        <v>197</v>
      </c>
      <c r="AN254" s="22">
        <v>48</v>
      </c>
      <c r="AO254" s="22">
        <v>262</v>
      </c>
      <c r="AP254" s="22">
        <f>IF(AN254, ROUND(AO254/AN254*100, 2),0)</f>
        <v>545.83000000000004</v>
      </c>
      <c r="AQ254" s="26" t="s">
        <v>419</v>
      </c>
      <c r="AR254" s="30" t="s">
        <v>420</v>
      </c>
      <c r="AS254" s="13">
        <v>197</v>
      </c>
      <c r="AT254" s="22">
        <v>60</v>
      </c>
      <c r="AU254" s="22">
        <v>30</v>
      </c>
      <c r="AV254" s="22">
        <f>IF(AT254, ROUND(AU254/AT254*100, 2),0)</f>
        <v>50</v>
      </c>
      <c r="AW254" s="26" t="s">
        <v>419</v>
      </c>
      <c r="AX254" s="30" t="s">
        <v>420</v>
      </c>
      <c r="AY254" s="13">
        <v>197</v>
      </c>
      <c r="AZ254" s="22">
        <v>164</v>
      </c>
      <c r="BA254" s="22">
        <v>56</v>
      </c>
      <c r="BB254" s="22">
        <f>IF(AZ254, ROUND(BA254/AZ254*100, 2),0)</f>
        <v>34.15</v>
      </c>
      <c r="BC254" s="26" t="s">
        <v>419</v>
      </c>
      <c r="BD254" s="30" t="s">
        <v>420</v>
      </c>
      <c r="BE254" s="13">
        <v>197</v>
      </c>
      <c r="BF254" s="22">
        <v>119</v>
      </c>
      <c r="BG254" s="22">
        <v>25</v>
      </c>
      <c r="BH254" s="22">
        <f>IF(BF254, ROUND(BG254/BF254*100, 2),0)</f>
        <v>21.01</v>
      </c>
      <c r="BI254" s="26" t="s">
        <v>419</v>
      </c>
      <c r="BJ254" s="30" t="s">
        <v>420</v>
      </c>
      <c r="BK254" s="13">
        <v>197</v>
      </c>
      <c r="BL254" s="22">
        <v>60</v>
      </c>
      <c r="BM254" s="22">
        <v>65</v>
      </c>
      <c r="BN254" s="22">
        <f>IF(BL254, ROUND(BM254/BL254*100, 2),0)</f>
        <v>108.33</v>
      </c>
    </row>
    <row r="255" spans="1:66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136"/>
        <v>7</v>
      </c>
      <c r="E255" s="22">
        <f t="shared" ca="1" si="136"/>
        <v>4</v>
      </c>
      <c r="F255" s="22">
        <f ca="1">IF(D255, ROUND(E255/D255*100, 2),0)</f>
        <v>57.14</v>
      </c>
      <c r="G255" s="26" t="s">
        <v>421</v>
      </c>
      <c r="H255" s="30" t="s">
        <v>422</v>
      </c>
      <c r="I255" s="13">
        <v>198</v>
      </c>
      <c r="J255" s="22"/>
      <c r="K255" s="22"/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4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7</v>
      </c>
      <c r="BA255" s="22">
        <v>0</v>
      </c>
      <c r="BB255" s="22">
        <f>IF(AZ255, ROUND(BA255/AZ255*100, 2),0)</f>
        <v>0</v>
      </c>
      <c r="BC255" s="26" t="s">
        <v>421</v>
      </c>
      <c r="BD255" s="30" t="s">
        <v>422</v>
      </c>
      <c r="BE255" s="13">
        <v>198</v>
      </c>
      <c r="BF255" s="22">
        <v>0</v>
      </c>
      <c r="BG255" s="22">
        <v>0</v>
      </c>
      <c r="BH255" s="22">
        <f>IF(BF255, ROUND(BG255/BF255*100, 2),0)</f>
        <v>0</v>
      </c>
      <c r="BI255" s="26" t="s">
        <v>421</v>
      </c>
      <c r="BJ255" s="30" t="s">
        <v>422</v>
      </c>
      <c r="BK255" s="13">
        <v>198</v>
      </c>
      <c r="BL255" s="22">
        <v>0</v>
      </c>
      <c r="BM255" s="22">
        <v>0</v>
      </c>
      <c r="BN255" s="22">
        <f>IF(BL255, ROUND(BM255/BL255*100, 2),0)</f>
        <v>0</v>
      </c>
    </row>
    <row r="256" spans="1:66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136"/>
        <v>11521</v>
      </c>
      <c r="E256" s="22">
        <f t="shared" ca="1" si="136"/>
        <v>10352</v>
      </c>
      <c r="F256" s="22">
        <f ca="1">IF(D256, ROUND(E256/D256*100, 2),0)</f>
        <v>89.85</v>
      </c>
      <c r="G256" s="20" t="s">
        <v>423</v>
      </c>
      <c r="H256" s="21" t="s">
        <v>424</v>
      </c>
      <c r="I256" s="13">
        <v>199</v>
      </c>
      <c r="J256" s="22"/>
      <c r="K256" s="22"/>
      <c r="L256" s="22">
        <f>IF(J256, ROUND(K256/J256*100, 2),0)</f>
        <v>0</v>
      </c>
      <c r="M256" s="20" t="s">
        <v>423</v>
      </c>
      <c r="N256" s="21" t="s">
        <v>424</v>
      </c>
      <c r="O256" s="13">
        <v>199</v>
      </c>
      <c r="P256" s="22">
        <v>113</v>
      </c>
      <c r="Q256" s="22">
        <v>91</v>
      </c>
      <c r="R256" s="22">
        <f>IF(P256, ROUND(Q256/P256*100, 2),0)</f>
        <v>80.53</v>
      </c>
      <c r="S256" s="20" t="s">
        <v>423</v>
      </c>
      <c r="T256" s="21" t="s">
        <v>424</v>
      </c>
      <c r="U256" s="13">
        <v>199</v>
      </c>
      <c r="V256" s="22">
        <v>271</v>
      </c>
      <c r="W256" s="22">
        <v>173</v>
      </c>
      <c r="X256" s="22">
        <f>IF(V256, ROUND(W256/V256*100, 2),0)</f>
        <v>63.84</v>
      </c>
      <c r="Y256" s="20" t="s">
        <v>423</v>
      </c>
      <c r="Z256" s="21" t="s">
        <v>424</v>
      </c>
      <c r="AA256" s="13">
        <v>199</v>
      </c>
      <c r="AB256" s="22">
        <v>0</v>
      </c>
      <c r="AC256" s="22">
        <v>0</v>
      </c>
      <c r="AD256" s="22">
        <f>IF(AB256, ROUND(AC256/AB256*100, 2),0)</f>
        <v>0</v>
      </c>
      <c r="AE256" s="20" t="s">
        <v>423</v>
      </c>
      <c r="AF256" s="21" t="s">
        <v>424</v>
      </c>
      <c r="AG256" s="13">
        <v>199</v>
      </c>
      <c r="AH256" s="22">
        <v>3259</v>
      </c>
      <c r="AI256" s="22">
        <v>2034</v>
      </c>
      <c r="AJ256" s="22">
        <f>IF(AH256, ROUND(AI256/AH256*100, 2),0)</f>
        <v>62.41</v>
      </c>
      <c r="AK256" s="20" t="s">
        <v>423</v>
      </c>
      <c r="AL256" s="21" t="s">
        <v>424</v>
      </c>
      <c r="AM256" s="13">
        <v>199</v>
      </c>
      <c r="AN256" s="22">
        <v>2594</v>
      </c>
      <c r="AO256" s="22">
        <v>4356</v>
      </c>
      <c r="AP256" s="22">
        <f>IF(AN256, ROUND(AO256/AN256*100, 2),0)</f>
        <v>167.93</v>
      </c>
      <c r="AQ256" s="20" t="s">
        <v>423</v>
      </c>
      <c r="AR256" s="21" t="s">
        <v>424</v>
      </c>
      <c r="AS256" s="13">
        <v>199</v>
      </c>
      <c r="AT256" s="22">
        <v>1231</v>
      </c>
      <c r="AU256" s="22">
        <v>783</v>
      </c>
      <c r="AV256" s="22">
        <f>IF(AT256, ROUND(AU256/AT256*100, 2),0)</f>
        <v>63.61</v>
      </c>
      <c r="AW256" s="20" t="s">
        <v>423</v>
      </c>
      <c r="AX256" s="21" t="s">
        <v>424</v>
      </c>
      <c r="AY256" s="13">
        <v>199</v>
      </c>
      <c r="AZ256" s="22">
        <v>2242</v>
      </c>
      <c r="BA256" s="22">
        <v>1356</v>
      </c>
      <c r="BB256" s="22">
        <f>IF(AZ256, ROUND(BA256/AZ256*100, 2),0)</f>
        <v>60.48</v>
      </c>
      <c r="BC256" s="20" t="s">
        <v>423</v>
      </c>
      <c r="BD256" s="21" t="s">
        <v>424</v>
      </c>
      <c r="BE256" s="13">
        <v>199</v>
      </c>
      <c r="BF256" s="22">
        <v>1189</v>
      </c>
      <c r="BG256" s="22">
        <v>1029</v>
      </c>
      <c r="BH256" s="22">
        <f>IF(BF256, ROUND(BG256/BF256*100, 2),0)</f>
        <v>86.54</v>
      </c>
      <c r="BI256" s="20" t="s">
        <v>423</v>
      </c>
      <c r="BJ256" s="21" t="s">
        <v>424</v>
      </c>
      <c r="BK256" s="13">
        <v>199</v>
      </c>
      <c r="BL256" s="22">
        <v>622</v>
      </c>
      <c r="BM256" s="22">
        <v>530</v>
      </c>
      <c r="BN256" s="22">
        <f>IF(BL256, ROUND(BM256/BL256*100, 2),0)</f>
        <v>85.21</v>
      </c>
    </row>
    <row r="257" spans="1:66" ht="19.350000000000001" customHeight="1" x14ac:dyDescent="0.25">
      <c r="A257" s="23"/>
      <c r="B257" s="24" t="s">
        <v>425</v>
      </c>
      <c r="C257" s="18" t="s">
        <v>12</v>
      </c>
      <c r="D257" s="18"/>
      <c r="E257" s="18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  <c r="BC257" s="23"/>
      <c r="BD257" s="24" t="s">
        <v>425</v>
      </c>
      <c r="BE257" s="18" t="s">
        <v>12</v>
      </c>
      <c r="BF257" s="25"/>
      <c r="BG257" s="25"/>
      <c r="BH257" s="19"/>
      <c r="BI257" s="23"/>
      <c r="BJ257" s="24" t="s">
        <v>425</v>
      </c>
      <c r="BK257" s="18" t="s">
        <v>12</v>
      </c>
      <c r="BL257" s="25"/>
      <c r="BM257" s="25"/>
      <c r="BN257" s="19"/>
    </row>
    <row r="258" spans="1:66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137">SUM(OFFSET(D258,0,6),OFFSET(D258,0,12),OFFSET(D258,0,18),OFFSET(D258,0,24),OFFSET(D258,0,30),OFFSET(D258,0,36),OFFSET(D258,0,42),OFFSET(D258,0,48),OFFSET(D258,0,54),OFFSET(D258,0,60))</f>
        <v>2611</v>
      </c>
      <c r="E258" s="22">
        <f t="shared" ca="1" si="137"/>
        <v>2753</v>
      </c>
      <c r="F258" s="22">
        <f ca="1">IF(D258, ROUND(E258/D258*100, 2),0)</f>
        <v>105.44</v>
      </c>
      <c r="G258" s="26" t="s">
        <v>426</v>
      </c>
      <c r="H258" s="30" t="s">
        <v>427</v>
      </c>
      <c r="I258" s="13">
        <v>200</v>
      </c>
      <c r="J258" s="22"/>
      <c r="K258" s="22"/>
      <c r="L258" s="22">
        <f>IF(J258, ROUND(K258/J258*100, 2),0)</f>
        <v>0</v>
      </c>
      <c r="M258" s="26" t="s">
        <v>426</v>
      </c>
      <c r="N258" s="30" t="s">
        <v>427</v>
      </c>
      <c r="O258" s="13">
        <v>200</v>
      </c>
      <c r="P258" s="22">
        <v>40</v>
      </c>
      <c r="Q258" s="22">
        <v>14</v>
      </c>
      <c r="R258" s="22">
        <f>IF(P258, ROUND(Q258/P258*100, 2),0)</f>
        <v>35</v>
      </c>
      <c r="S258" s="26" t="s">
        <v>426</v>
      </c>
      <c r="T258" s="30" t="s">
        <v>427</v>
      </c>
      <c r="U258" s="13">
        <v>200</v>
      </c>
      <c r="V258" s="22">
        <v>167</v>
      </c>
      <c r="W258" s="22">
        <v>95</v>
      </c>
      <c r="X258" s="22">
        <f>IF(V258, ROUND(W258/V258*100, 2),0)</f>
        <v>56.89</v>
      </c>
      <c r="Y258" s="26" t="s">
        <v>426</v>
      </c>
      <c r="Z258" s="30" t="s">
        <v>427</v>
      </c>
      <c r="AA258" s="13">
        <v>200</v>
      </c>
      <c r="AB258" s="22">
        <v>0</v>
      </c>
      <c r="AC258" s="22">
        <v>0</v>
      </c>
      <c r="AD258" s="22">
        <f>IF(AB258, ROUND(AC258/AB258*100, 2),0)</f>
        <v>0</v>
      </c>
      <c r="AE258" s="26" t="s">
        <v>426</v>
      </c>
      <c r="AF258" s="30" t="s">
        <v>427</v>
      </c>
      <c r="AG258" s="13">
        <v>200</v>
      </c>
      <c r="AH258" s="22">
        <v>834</v>
      </c>
      <c r="AI258" s="22">
        <v>796</v>
      </c>
      <c r="AJ258" s="22">
        <f>IF(AH258, ROUND(AI258/AH258*100, 2),0)</f>
        <v>95.44</v>
      </c>
      <c r="AK258" s="26" t="s">
        <v>426</v>
      </c>
      <c r="AL258" s="30" t="s">
        <v>427</v>
      </c>
      <c r="AM258" s="13">
        <v>200</v>
      </c>
      <c r="AN258" s="22">
        <v>430</v>
      </c>
      <c r="AO258" s="22">
        <v>1020</v>
      </c>
      <c r="AP258" s="22">
        <f>IF(AN258, ROUND(AO258/AN258*100, 2),0)</f>
        <v>237.21</v>
      </c>
      <c r="AQ258" s="26" t="s">
        <v>426</v>
      </c>
      <c r="AR258" s="30" t="s">
        <v>427</v>
      </c>
      <c r="AS258" s="13">
        <v>200</v>
      </c>
      <c r="AT258" s="22">
        <v>211</v>
      </c>
      <c r="AU258" s="22">
        <v>84</v>
      </c>
      <c r="AV258" s="22">
        <f>IF(AT258, ROUND(AU258/AT258*100, 2),0)</f>
        <v>39.81</v>
      </c>
      <c r="AW258" s="26" t="s">
        <v>426</v>
      </c>
      <c r="AX258" s="30" t="s">
        <v>427</v>
      </c>
      <c r="AY258" s="13">
        <v>200</v>
      </c>
      <c r="AZ258" s="22">
        <v>388</v>
      </c>
      <c r="BA258" s="22">
        <v>433</v>
      </c>
      <c r="BB258" s="22">
        <f>IF(AZ258, ROUND(BA258/AZ258*100, 2),0)</f>
        <v>111.6</v>
      </c>
      <c r="BC258" s="26" t="s">
        <v>426</v>
      </c>
      <c r="BD258" s="30" t="s">
        <v>427</v>
      </c>
      <c r="BE258" s="13">
        <v>200</v>
      </c>
      <c r="BF258" s="22">
        <v>243</v>
      </c>
      <c r="BG258" s="22">
        <v>80</v>
      </c>
      <c r="BH258" s="22">
        <f>IF(BF258, ROUND(BG258/BF258*100, 2),0)</f>
        <v>32.92</v>
      </c>
      <c r="BI258" s="26" t="s">
        <v>426</v>
      </c>
      <c r="BJ258" s="30" t="s">
        <v>427</v>
      </c>
      <c r="BK258" s="13">
        <v>200</v>
      </c>
      <c r="BL258" s="22">
        <v>298</v>
      </c>
      <c r="BM258" s="22">
        <v>231</v>
      </c>
      <c r="BN258" s="22">
        <f>IF(BL258, ROUND(BM258/BL258*100, 2),0)</f>
        <v>77.52</v>
      </c>
    </row>
    <row r="259" spans="1:66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137"/>
        <v>0</v>
      </c>
      <c r="E259" s="22">
        <f t="shared" ca="1" si="137"/>
        <v>3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/>
      <c r="K259" s="22"/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1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0</v>
      </c>
      <c r="BA259" s="22">
        <v>2</v>
      </c>
      <c r="BB259" s="22">
        <f>IF(AZ259, ROUND(BA259/AZ259*100, 2),0)</f>
        <v>0</v>
      </c>
      <c r="BC259" s="26" t="s">
        <v>428</v>
      </c>
      <c r="BD259" s="30" t="s">
        <v>429</v>
      </c>
      <c r="BE259" s="13">
        <v>201</v>
      </c>
      <c r="BF259" s="22">
        <v>0</v>
      </c>
      <c r="BG259" s="22">
        <v>0</v>
      </c>
      <c r="BH259" s="22">
        <f>IF(BF259, ROUND(BG259/BF259*100, 2),0)</f>
        <v>0</v>
      </c>
      <c r="BI259" s="26" t="s">
        <v>428</v>
      </c>
      <c r="BJ259" s="30" t="s">
        <v>429</v>
      </c>
      <c r="BK259" s="13">
        <v>201</v>
      </c>
      <c r="BL259" s="22">
        <v>0</v>
      </c>
      <c r="BM259" s="22">
        <v>0</v>
      </c>
      <c r="BN259" s="22">
        <f>IF(BL259, ROUND(BM259/BL259*100, 2),0)</f>
        <v>0</v>
      </c>
    </row>
    <row r="260" spans="1:66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137"/>
        <v>2451</v>
      </c>
      <c r="E260" s="22">
        <f t="shared" ca="1" si="137"/>
        <v>4465</v>
      </c>
      <c r="F260" s="22">
        <f ca="1">IF(D260, ROUND(E260/D260*100, 2),0)</f>
        <v>182.17</v>
      </c>
      <c r="G260" s="20" t="s">
        <v>430</v>
      </c>
      <c r="H260" s="21" t="s">
        <v>431</v>
      </c>
      <c r="I260" s="13">
        <v>202</v>
      </c>
      <c r="J260" s="22"/>
      <c r="K260" s="22"/>
      <c r="L260" s="22">
        <f>IF(J260, ROUND(K260/J260*100, 2),0)</f>
        <v>0</v>
      </c>
      <c r="M260" s="20" t="s">
        <v>430</v>
      </c>
      <c r="N260" s="21" t="s">
        <v>431</v>
      </c>
      <c r="O260" s="13">
        <v>202</v>
      </c>
      <c r="P260" s="22">
        <v>7</v>
      </c>
      <c r="Q260" s="22">
        <v>15</v>
      </c>
      <c r="R260" s="22">
        <f>IF(P260, ROUND(Q260/P260*100, 2),0)</f>
        <v>214.29</v>
      </c>
      <c r="S260" s="20" t="s">
        <v>430</v>
      </c>
      <c r="T260" s="21" t="s">
        <v>431</v>
      </c>
      <c r="U260" s="13">
        <v>202</v>
      </c>
      <c r="V260" s="22">
        <v>96</v>
      </c>
      <c r="W260" s="22">
        <v>106</v>
      </c>
      <c r="X260" s="22">
        <f>IF(V260, ROUND(W260/V260*100, 2),0)</f>
        <v>110.42</v>
      </c>
      <c r="Y260" s="20" t="s">
        <v>430</v>
      </c>
      <c r="Z260" s="21" t="s">
        <v>431</v>
      </c>
      <c r="AA260" s="13">
        <v>202</v>
      </c>
      <c r="AB260" s="22">
        <v>0</v>
      </c>
      <c r="AC260" s="22">
        <v>0</v>
      </c>
      <c r="AD260" s="22">
        <f>IF(AB260, ROUND(AC260/AB260*100, 2),0)</f>
        <v>0</v>
      </c>
      <c r="AE260" s="20" t="s">
        <v>430</v>
      </c>
      <c r="AF260" s="21" t="s">
        <v>431</v>
      </c>
      <c r="AG260" s="13">
        <v>202</v>
      </c>
      <c r="AH260" s="22">
        <v>715</v>
      </c>
      <c r="AI260" s="22">
        <v>415</v>
      </c>
      <c r="AJ260" s="22">
        <f>IF(AH260, ROUND(AI260/AH260*100, 2),0)</f>
        <v>58.04</v>
      </c>
      <c r="AK260" s="20" t="s">
        <v>430</v>
      </c>
      <c r="AL260" s="21" t="s">
        <v>431</v>
      </c>
      <c r="AM260" s="13">
        <v>202</v>
      </c>
      <c r="AN260" s="22">
        <v>655</v>
      </c>
      <c r="AO260" s="22">
        <v>2823</v>
      </c>
      <c r="AP260" s="22">
        <f>IF(AN260, ROUND(AO260/AN260*100, 2),0)</f>
        <v>430.99</v>
      </c>
      <c r="AQ260" s="20" t="s">
        <v>430</v>
      </c>
      <c r="AR260" s="21" t="s">
        <v>431</v>
      </c>
      <c r="AS260" s="13">
        <v>202</v>
      </c>
      <c r="AT260" s="22">
        <v>202</v>
      </c>
      <c r="AU260" s="22">
        <v>146</v>
      </c>
      <c r="AV260" s="22">
        <f>IF(AT260, ROUND(AU260/AT260*100, 2),0)</f>
        <v>72.28</v>
      </c>
      <c r="AW260" s="20" t="s">
        <v>430</v>
      </c>
      <c r="AX260" s="21" t="s">
        <v>431</v>
      </c>
      <c r="AY260" s="13">
        <v>202</v>
      </c>
      <c r="AZ260" s="22">
        <v>198</v>
      </c>
      <c r="BA260" s="22">
        <v>70</v>
      </c>
      <c r="BB260" s="22">
        <f>IF(AZ260, ROUND(BA260/AZ260*100, 2),0)</f>
        <v>35.35</v>
      </c>
      <c r="BC260" s="20" t="s">
        <v>430</v>
      </c>
      <c r="BD260" s="21" t="s">
        <v>431</v>
      </c>
      <c r="BE260" s="13">
        <v>202</v>
      </c>
      <c r="BF260" s="22">
        <v>293</v>
      </c>
      <c r="BG260" s="22">
        <v>328</v>
      </c>
      <c r="BH260" s="22">
        <f>IF(BF260, ROUND(BG260/BF260*100, 2),0)</f>
        <v>111.95</v>
      </c>
      <c r="BI260" s="20" t="s">
        <v>430</v>
      </c>
      <c r="BJ260" s="21" t="s">
        <v>431</v>
      </c>
      <c r="BK260" s="13">
        <v>202</v>
      </c>
      <c r="BL260" s="22">
        <v>285</v>
      </c>
      <c r="BM260" s="22">
        <v>562</v>
      </c>
      <c r="BN260" s="22">
        <f>IF(BL260, ROUND(BM260/BL260*100, 2),0)</f>
        <v>197.19</v>
      </c>
    </row>
    <row r="261" spans="1:66" ht="19.350000000000001" customHeight="1" x14ac:dyDescent="0.25">
      <c r="A261" s="23"/>
      <c r="B261" s="24" t="s">
        <v>418</v>
      </c>
      <c r="C261" s="18" t="s">
        <v>12</v>
      </c>
      <c r="D261" s="18"/>
      <c r="E261" s="18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  <c r="BC261" s="23"/>
      <c r="BD261" s="24" t="s">
        <v>418</v>
      </c>
      <c r="BE261" s="18" t="s">
        <v>12</v>
      </c>
      <c r="BF261" s="25"/>
      <c r="BG261" s="25"/>
      <c r="BH261" s="19"/>
      <c r="BI261" s="23"/>
      <c r="BJ261" s="24" t="s">
        <v>418</v>
      </c>
      <c r="BK261" s="18" t="s">
        <v>12</v>
      </c>
      <c r="BL261" s="25"/>
      <c r="BM261" s="25"/>
      <c r="BN261" s="19"/>
    </row>
    <row r="262" spans="1:66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138">SUM(OFFSET(D262,0,6),OFFSET(D262,0,12),OFFSET(D262,0,18),OFFSET(D262,0,24),OFFSET(D262,0,30),OFFSET(D262,0,36),OFFSET(D262,0,42),OFFSET(D262,0,48),OFFSET(D262,0,54),OFFSET(D262,0,60))</f>
        <v>520</v>
      </c>
      <c r="E262" s="22">
        <f t="shared" ca="1" si="138"/>
        <v>998</v>
      </c>
      <c r="F262" s="22">
        <f ca="1">IF(D262, ROUND(E262/D262*100, 2),0)</f>
        <v>191.92</v>
      </c>
      <c r="G262" s="26" t="s">
        <v>426</v>
      </c>
      <c r="H262" s="30" t="s">
        <v>432</v>
      </c>
      <c r="I262" s="13">
        <v>203</v>
      </c>
      <c r="J262" s="22"/>
      <c r="K262" s="22"/>
      <c r="L262" s="22">
        <f>IF(J262, ROUND(K262/J262*100, 2),0)</f>
        <v>0</v>
      </c>
      <c r="M262" s="26" t="s">
        <v>426</v>
      </c>
      <c r="N262" s="30" t="s">
        <v>432</v>
      </c>
      <c r="O262" s="13">
        <v>203</v>
      </c>
      <c r="P262" s="22">
        <v>0</v>
      </c>
      <c r="Q262" s="22">
        <v>0</v>
      </c>
      <c r="R262" s="22">
        <f>IF(P262, ROUND(Q262/P262*100, 2),0)</f>
        <v>0</v>
      </c>
      <c r="S262" s="26" t="s">
        <v>426</v>
      </c>
      <c r="T262" s="30" t="s">
        <v>432</v>
      </c>
      <c r="U262" s="13">
        <v>203</v>
      </c>
      <c r="V262" s="22">
        <v>35</v>
      </c>
      <c r="W262" s="22">
        <v>21</v>
      </c>
      <c r="X262" s="22">
        <f>IF(V262, ROUND(W262/V262*100, 2),0)</f>
        <v>60</v>
      </c>
      <c r="Y262" s="26" t="s">
        <v>426</v>
      </c>
      <c r="Z262" s="30" t="s">
        <v>432</v>
      </c>
      <c r="AA262" s="13">
        <v>203</v>
      </c>
      <c r="AB262" s="22">
        <v>0</v>
      </c>
      <c r="AC262" s="22">
        <v>0</v>
      </c>
      <c r="AD262" s="22">
        <f>IF(AB262, ROUND(AC262/AB262*100, 2),0)</f>
        <v>0</v>
      </c>
      <c r="AE262" s="26" t="s">
        <v>426</v>
      </c>
      <c r="AF262" s="30" t="s">
        <v>432</v>
      </c>
      <c r="AG262" s="13">
        <v>203</v>
      </c>
      <c r="AH262" s="22">
        <v>118</v>
      </c>
      <c r="AI262" s="22">
        <v>74</v>
      </c>
      <c r="AJ262" s="22">
        <f>IF(AH262, ROUND(AI262/AH262*100, 2),0)</f>
        <v>62.71</v>
      </c>
      <c r="AK262" s="26" t="s">
        <v>426</v>
      </c>
      <c r="AL262" s="30" t="s">
        <v>432</v>
      </c>
      <c r="AM262" s="13">
        <v>203</v>
      </c>
      <c r="AN262" s="22">
        <v>158</v>
      </c>
      <c r="AO262" s="22">
        <v>660</v>
      </c>
      <c r="AP262" s="22">
        <f>IF(AN262, ROUND(AO262/AN262*100, 2),0)</f>
        <v>417.72</v>
      </c>
      <c r="AQ262" s="26" t="s">
        <v>426</v>
      </c>
      <c r="AR262" s="30" t="s">
        <v>432</v>
      </c>
      <c r="AS262" s="13">
        <v>203</v>
      </c>
      <c r="AT262" s="22">
        <v>1</v>
      </c>
      <c r="AU262" s="22">
        <v>3</v>
      </c>
      <c r="AV262" s="22">
        <f>IF(AT262, ROUND(AU262/AT262*100, 2),0)</f>
        <v>300</v>
      </c>
      <c r="AW262" s="26" t="s">
        <v>426</v>
      </c>
      <c r="AX262" s="30" t="s">
        <v>432</v>
      </c>
      <c r="AY262" s="13">
        <v>203</v>
      </c>
      <c r="AZ262" s="22">
        <v>24</v>
      </c>
      <c r="BA262" s="22">
        <v>18</v>
      </c>
      <c r="BB262" s="22">
        <f>IF(AZ262, ROUND(BA262/AZ262*100, 2),0)</f>
        <v>75</v>
      </c>
      <c r="BC262" s="26" t="s">
        <v>426</v>
      </c>
      <c r="BD262" s="30" t="s">
        <v>432</v>
      </c>
      <c r="BE262" s="13">
        <v>203</v>
      </c>
      <c r="BF262" s="22">
        <v>43</v>
      </c>
      <c r="BG262" s="22">
        <v>1</v>
      </c>
      <c r="BH262" s="22">
        <f>IF(BF262, ROUND(BG262/BF262*100, 2),0)</f>
        <v>2.33</v>
      </c>
      <c r="BI262" s="26" t="s">
        <v>426</v>
      </c>
      <c r="BJ262" s="30" t="s">
        <v>432</v>
      </c>
      <c r="BK262" s="13">
        <v>203</v>
      </c>
      <c r="BL262" s="22">
        <v>141</v>
      </c>
      <c r="BM262" s="22">
        <v>221</v>
      </c>
      <c r="BN262" s="22">
        <f>IF(BL262, ROUND(BM262/BL262*100, 2),0)</f>
        <v>156.74</v>
      </c>
    </row>
    <row r="263" spans="1:66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138"/>
        <v>0</v>
      </c>
      <c r="E263" s="22">
        <f t="shared" ca="1" si="138"/>
        <v>1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/>
      <c r="K263" s="22"/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1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  <c r="BC263" s="26" t="s">
        <v>428</v>
      </c>
      <c r="BD263" s="30" t="s">
        <v>433</v>
      </c>
      <c r="BE263" s="13">
        <v>204</v>
      </c>
      <c r="BF263" s="22">
        <v>0</v>
      </c>
      <c r="BG263" s="22">
        <v>0</v>
      </c>
      <c r="BH263" s="22">
        <f>IF(BF263, ROUND(BG263/BF263*100, 2),0)</f>
        <v>0</v>
      </c>
      <c r="BI263" s="26" t="s">
        <v>428</v>
      </c>
      <c r="BJ263" s="30" t="s">
        <v>433</v>
      </c>
      <c r="BK263" s="13">
        <v>204</v>
      </c>
      <c r="BL263" s="22">
        <v>0</v>
      </c>
      <c r="BM263" s="22">
        <v>0</v>
      </c>
      <c r="BN263" s="22">
        <f>IF(BL263, ROUND(BM263/BL263*100, 2),0)</f>
        <v>0</v>
      </c>
    </row>
    <row r="264" spans="1:66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138"/>
        <v>0</v>
      </c>
      <c r="E264" s="22">
        <f t="shared" ca="1" si="138"/>
        <v>0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/>
      <c r="K264" s="22"/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0</v>
      </c>
      <c r="BB264" s="22">
        <f>IF(AZ264, ROUND(BA264/AZ264*100, 2),0)</f>
        <v>0</v>
      </c>
      <c r="BC264" s="20" t="s">
        <v>434</v>
      </c>
      <c r="BD264" s="28" t="s">
        <v>435</v>
      </c>
      <c r="BE264" s="13">
        <v>205</v>
      </c>
      <c r="BF264" s="22">
        <v>0</v>
      </c>
      <c r="BG264" s="22">
        <v>0</v>
      </c>
      <c r="BH264" s="22">
        <f>IF(BF264, ROUND(BG264/BF264*100, 2),0)</f>
        <v>0</v>
      </c>
      <c r="BI264" s="20" t="s">
        <v>434</v>
      </c>
      <c r="BJ264" s="28" t="s">
        <v>435</v>
      </c>
      <c r="BK264" s="13">
        <v>205</v>
      </c>
      <c r="BL264" s="22">
        <v>0</v>
      </c>
      <c r="BM264" s="22">
        <v>0</v>
      </c>
      <c r="BN264" s="22">
        <f>IF(BL264, ROUND(BM264/BL264*100, 2),0)</f>
        <v>0</v>
      </c>
    </row>
    <row r="265" spans="1:66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138"/>
        <v>0</v>
      </c>
      <c r="E265" s="22">
        <f t="shared" ca="1" si="13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/>
      <c r="K265" s="22"/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  <c r="BC265" s="26" t="s">
        <v>436</v>
      </c>
      <c r="BD265" s="27" t="s">
        <v>437</v>
      </c>
      <c r="BE265" s="13">
        <v>206</v>
      </c>
      <c r="BF265" s="22">
        <v>0</v>
      </c>
      <c r="BG265" s="22">
        <v>0</v>
      </c>
      <c r="BH265" s="22">
        <f>IF(BF265, ROUND(BG265/BF265*100, 2),0)</f>
        <v>0</v>
      </c>
      <c r="BI265" s="26" t="s">
        <v>436</v>
      </c>
      <c r="BJ265" s="27" t="s">
        <v>437</v>
      </c>
      <c r="BK265" s="13">
        <v>206</v>
      </c>
      <c r="BL265" s="22">
        <v>0</v>
      </c>
      <c r="BM265" s="22">
        <v>0</v>
      </c>
      <c r="BN265" s="22">
        <f>IF(BL265, ROUND(BM265/BL265*100, 2),0)</f>
        <v>0</v>
      </c>
    </row>
    <row r="266" spans="1:66" ht="19.350000000000001" customHeight="1" x14ac:dyDescent="0.25">
      <c r="A266" s="16" t="s">
        <v>438</v>
      </c>
      <c r="B266" s="33" t="s">
        <v>439</v>
      </c>
      <c r="C266" s="18" t="s">
        <v>12</v>
      </c>
      <c r="D266" s="18"/>
      <c r="E266" s="18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  <c r="BC266" s="16" t="s">
        <v>438</v>
      </c>
      <c r="BD266" s="33" t="s">
        <v>439</v>
      </c>
      <c r="BE266" s="18" t="s">
        <v>12</v>
      </c>
      <c r="BF266" s="25"/>
      <c r="BG266" s="25"/>
      <c r="BH266" s="19"/>
      <c r="BI266" s="16" t="s">
        <v>438</v>
      </c>
      <c r="BJ266" s="33" t="s">
        <v>439</v>
      </c>
      <c r="BK266" s="18" t="s">
        <v>12</v>
      </c>
      <c r="BL266" s="25"/>
      <c r="BM266" s="25"/>
      <c r="BN266" s="19"/>
    </row>
    <row r="267" spans="1:66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139">SUM(OFFSET(D267,0,6),OFFSET(D267,0,12),OFFSET(D267,0,18),OFFSET(D267,0,24),OFFSET(D267,0,30),OFFSET(D267,0,36),OFFSET(D267,0,42),OFFSET(D267,0,48),OFFSET(D267,0,54),OFFSET(D267,0,60))</f>
        <v>4584</v>
      </c>
      <c r="E267" s="22">
        <f t="shared" ca="1" si="139"/>
        <v>1488</v>
      </c>
      <c r="F267" s="22">
        <f ca="1">IF(D267, ROUND(E267/D267*100, 2),0)</f>
        <v>32.46</v>
      </c>
      <c r="G267" s="26" t="s">
        <v>440</v>
      </c>
      <c r="H267" s="30" t="s">
        <v>441</v>
      </c>
      <c r="I267" s="13">
        <v>207</v>
      </c>
      <c r="J267" s="22"/>
      <c r="K267" s="22"/>
      <c r="L267" s="22">
        <f>IF(J267, ROUND(K267/J267*100, 2),0)</f>
        <v>0</v>
      </c>
      <c r="M267" s="26" t="s">
        <v>440</v>
      </c>
      <c r="N267" s="30" t="s">
        <v>441</v>
      </c>
      <c r="O267" s="13">
        <v>207</v>
      </c>
      <c r="P267" s="22">
        <v>217</v>
      </c>
      <c r="Q267" s="22">
        <v>94</v>
      </c>
      <c r="R267" s="22">
        <f>IF(P267, ROUND(Q267/P267*100, 2),0)</f>
        <v>43.32</v>
      </c>
      <c r="S267" s="26" t="s">
        <v>440</v>
      </c>
      <c r="T267" s="30" t="s">
        <v>441</v>
      </c>
      <c r="U267" s="13">
        <v>207</v>
      </c>
      <c r="V267" s="22">
        <v>135</v>
      </c>
      <c r="W267" s="22">
        <v>23</v>
      </c>
      <c r="X267" s="22">
        <f>IF(V267, ROUND(W267/V267*100, 2),0)</f>
        <v>17.04</v>
      </c>
      <c r="Y267" s="26" t="s">
        <v>440</v>
      </c>
      <c r="Z267" s="30" t="s">
        <v>441</v>
      </c>
      <c r="AA267" s="13">
        <v>207</v>
      </c>
      <c r="AB267" s="22">
        <v>0</v>
      </c>
      <c r="AC267" s="22">
        <v>0</v>
      </c>
      <c r="AD267" s="22">
        <f>IF(AB267, ROUND(AC267/AB267*100, 2),0)</f>
        <v>0</v>
      </c>
      <c r="AE267" s="26" t="s">
        <v>440</v>
      </c>
      <c r="AF267" s="30" t="s">
        <v>441</v>
      </c>
      <c r="AG267" s="13">
        <v>207</v>
      </c>
      <c r="AH267" s="22">
        <v>1106</v>
      </c>
      <c r="AI267" s="22">
        <v>318</v>
      </c>
      <c r="AJ267" s="22">
        <f>IF(AH267, ROUND(AI267/AH267*100, 2),0)</f>
        <v>28.75</v>
      </c>
      <c r="AK267" s="26" t="s">
        <v>440</v>
      </c>
      <c r="AL267" s="30" t="s">
        <v>441</v>
      </c>
      <c r="AM267" s="13">
        <v>207</v>
      </c>
      <c r="AN267" s="22">
        <v>872</v>
      </c>
      <c r="AO267" s="22">
        <v>266</v>
      </c>
      <c r="AP267" s="22">
        <f>IF(AN267, ROUND(AO267/AN267*100, 2),0)</f>
        <v>30.5</v>
      </c>
      <c r="AQ267" s="26" t="s">
        <v>440</v>
      </c>
      <c r="AR267" s="30" t="s">
        <v>441</v>
      </c>
      <c r="AS267" s="13">
        <v>207</v>
      </c>
      <c r="AT267" s="22">
        <v>512</v>
      </c>
      <c r="AU267" s="22">
        <v>159</v>
      </c>
      <c r="AV267" s="22">
        <f>IF(AT267, ROUND(AU267/AT267*100, 2),0)</f>
        <v>31.05</v>
      </c>
      <c r="AW267" s="26" t="s">
        <v>440</v>
      </c>
      <c r="AX267" s="30" t="s">
        <v>441</v>
      </c>
      <c r="AY267" s="13">
        <v>207</v>
      </c>
      <c r="AZ267" s="22">
        <v>749</v>
      </c>
      <c r="BA267" s="22">
        <v>261</v>
      </c>
      <c r="BB267" s="22">
        <f>IF(AZ267, ROUND(BA267/AZ267*100, 2),0)</f>
        <v>34.85</v>
      </c>
      <c r="BC267" s="26" t="s">
        <v>440</v>
      </c>
      <c r="BD267" s="30" t="s">
        <v>441</v>
      </c>
      <c r="BE267" s="13">
        <v>207</v>
      </c>
      <c r="BF267" s="22">
        <v>543</v>
      </c>
      <c r="BG267" s="22">
        <v>166</v>
      </c>
      <c r="BH267" s="22">
        <f>IF(BF267, ROUND(BG267/BF267*100, 2),0)</f>
        <v>30.57</v>
      </c>
      <c r="BI267" s="26" t="s">
        <v>440</v>
      </c>
      <c r="BJ267" s="30" t="s">
        <v>441</v>
      </c>
      <c r="BK267" s="13">
        <v>207</v>
      </c>
      <c r="BL267" s="22">
        <v>450</v>
      </c>
      <c r="BM267" s="22">
        <v>201</v>
      </c>
      <c r="BN267" s="22">
        <f>IF(BL267, ROUND(BM267/BL267*100, 2),0)</f>
        <v>44.67</v>
      </c>
    </row>
    <row r="268" spans="1:66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139"/>
        <v>756</v>
      </c>
      <c r="E268" s="22">
        <f t="shared" ca="1" si="139"/>
        <v>812</v>
      </c>
      <c r="F268" s="22">
        <f ca="1">IF(D268, ROUND(E268/D268*100, 2),0)</f>
        <v>107.41</v>
      </c>
      <c r="G268" s="26" t="s">
        <v>442</v>
      </c>
      <c r="H268" s="30" t="s">
        <v>443</v>
      </c>
      <c r="I268" s="13">
        <v>208</v>
      </c>
      <c r="J268" s="22"/>
      <c r="K268" s="22"/>
      <c r="L268" s="22">
        <f>IF(J268, ROUND(K268/J268*100, 2),0)</f>
        <v>0</v>
      </c>
      <c r="M268" s="26" t="s">
        <v>442</v>
      </c>
      <c r="N268" s="30" t="s">
        <v>443</v>
      </c>
      <c r="O268" s="13">
        <v>208</v>
      </c>
      <c r="P268" s="22">
        <v>3</v>
      </c>
      <c r="Q268" s="22">
        <v>0</v>
      </c>
      <c r="R268" s="22">
        <f>IF(P268, ROUND(Q268/P268*100, 2),0)</f>
        <v>0</v>
      </c>
      <c r="S268" s="26" t="s">
        <v>442</v>
      </c>
      <c r="T268" s="30" t="s">
        <v>443</v>
      </c>
      <c r="U268" s="13">
        <v>208</v>
      </c>
      <c r="V268" s="22">
        <v>0</v>
      </c>
      <c r="W268" s="22">
        <v>0</v>
      </c>
      <c r="X268" s="22">
        <f>IF(V268, ROUND(W268/V268*100, 2),0)</f>
        <v>0</v>
      </c>
      <c r="Y268" s="26" t="s">
        <v>442</v>
      </c>
      <c r="Z268" s="30" t="s">
        <v>443</v>
      </c>
      <c r="AA268" s="13">
        <v>208</v>
      </c>
      <c r="AB268" s="22">
        <v>0</v>
      </c>
      <c r="AC268" s="22">
        <v>0</v>
      </c>
      <c r="AD268" s="22">
        <f>IF(AB268, ROUND(AC268/AB268*100, 2),0)</f>
        <v>0</v>
      </c>
      <c r="AE268" s="26" t="s">
        <v>442</v>
      </c>
      <c r="AF268" s="30" t="s">
        <v>443</v>
      </c>
      <c r="AG268" s="13">
        <v>208</v>
      </c>
      <c r="AH268" s="22">
        <v>328</v>
      </c>
      <c r="AI268" s="22">
        <v>398</v>
      </c>
      <c r="AJ268" s="22">
        <f>IF(AH268, ROUND(AI268/AH268*100, 2),0)</f>
        <v>121.34</v>
      </c>
      <c r="AK268" s="26" t="s">
        <v>442</v>
      </c>
      <c r="AL268" s="30" t="s">
        <v>443</v>
      </c>
      <c r="AM268" s="13">
        <v>208</v>
      </c>
      <c r="AN268" s="22">
        <v>0</v>
      </c>
      <c r="AO268" s="22">
        <v>0</v>
      </c>
      <c r="AP268" s="22">
        <f>IF(AN268, ROUND(AO268/AN268*100, 2),0)</f>
        <v>0</v>
      </c>
      <c r="AQ268" s="26" t="s">
        <v>442</v>
      </c>
      <c r="AR268" s="30" t="s">
        <v>443</v>
      </c>
      <c r="AS268" s="13">
        <v>208</v>
      </c>
      <c r="AT268" s="22">
        <v>0</v>
      </c>
      <c r="AU268" s="22">
        <v>63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113</v>
      </c>
      <c r="BA268" s="22">
        <v>0</v>
      </c>
      <c r="BB268" s="22">
        <f>IF(AZ268, ROUND(BA268/AZ268*100, 2),0)</f>
        <v>0</v>
      </c>
      <c r="BC268" s="26" t="s">
        <v>442</v>
      </c>
      <c r="BD268" s="30" t="s">
        <v>443</v>
      </c>
      <c r="BE268" s="13">
        <v>208</v>
      </c>
      <c r="BF268" s="22">
        <v>15</v>
      </c>
      <c r="BG268" s="22">
        <v>0</v>
      </c>
      <c r="BH268" s="22">
        <f>IF(BF268, ROUND(BG268/BF268*100, 2),0)</f>
        <v>0</v>
      </c>
      <c r="BI268" s="26" t="s">
        <v>442</v>
      </c>
      <c r="BJ268" s="30" t="s">
        <v>443</v>
      </c>
      <c r="BK268" s="13">
        <v>208</v>
      </c>
      <c r="BL268" s="22">
        <v>297</v>
      </c>
      <c r="BM268" s="22">
        <v>351</v>
      </c>
      <c r="BN268" s="22">
        <f>IF(BL268, ROUND(BM268/BL268*100, 2),0)</f>
        <v>118.18</v>
      </c>
    </row>
    <row r="269" spans="1:66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139"/>
        <v>12195</v>
      </c>
      <c r="E269" s="22">
        <f t="shared" ca="1" si="139"/>
        <v>18267</v>
      </c>
      <c r="F269" s="22">
        <f ca="1">IF(D269, ROUND(E269/D269*100, 2),0)</f>
        <v>149.79</v>
      </c>
      <c r="G269" s="26" t="s">
        <v>444</v>
      </c>
      <c r="H269" s="30" t="s">
        <v>445</v>
      </c>
      <c r="I269" s="13">
        <v>209</v>
      </c>
      <c r="J269" s="22"/>
      <c r="K269" s="22"/>
      <c r="L269" s="22">
        <f>IF(J269, ROUND(K269/J269*100, 2),0)</f>
        <v>0</v>
      </c>
      <c r="M269" s="26" t="s">
        <v>444</v>
      </c>
      <c r="N269" s="30" t="s">
        <v>445</v>
      </c>
      <c r="O269" s="13">
        <v>209</v>
      </c>
      <c r="P269" s="22">
        <v>186</v>
      </c>
      <c r="Q269" s="22">
        <v>196</v>
      </c>
      <c r="R269" s="22">
        <f>IF(P269, ROUND(Q269/P269*100, 2),0)</f>
        <v>105.38</v>
      </c>
      <c r="S269" s="26" t="s">
        <v>444</v>
      </c>
      <c r="T269" s="30" t="s">
        <v>445</v>
      </c>
      <c r="U269" s="13">
        <v>209</v>
      </c>
      <c r="V269" s="22">
        <v>227</v>
      </c>
      <c r="W269" s="22">
        <v>349</v>
      </c>
      <c r="X269" s="22">
        <f>IF(V269, ROUND(W269/V269*100, 2),0)</f>
        <v>153.74</v>
      </c>
      <c r="Y269" s="26" t="s">
        <v>444</v>
      </c>
      <c r="Z269" s="30" t="s">
        <v>445</v>
      </c>
      <c r="AA269" s="13">
        <v>209</v>
      </c>
      <c r="AB269" s="22">
        <v>0</v>
      </c>
      <c r="AC269" s="22">
        <v>0</v>
      </c>
      <c r="AD269" s="22">
        <f>IF(AB269, ROUND(AC269/AB269*100, 2),0)</f>
        <v>0</v>
      </c>
      <c r="AE269" s="26" t="s">
        <v>444</v>
      </c>
      <c r="AF269" s="30" t="s">
        <v>445</v>
      </c>
      <c r="AG269" s="13">
        <v>209</v>
      </c>
      <c r="AH269" s="22">
        <v>4169</v>
      </c>
      <c r="AI269" s="22">
        <v>3911</v>
      </c>
      <c r="AJ269" s="22">
        <f>IF(AH269, ROUND(AI269/AH269*100, 2),0)</f>
        <v>93.81</v>
      </c>
      <c r="AK269" s="26" t="s">
        <v>444</v>
      </c>
      <c r="AL269" s="30" t="s">
        <v>445</v>
      </c>
      <c r="AM269" s="13">
        <v>209</v>
      </c>
      <c r="AN269" s="22">
        <v>2596</v>
      </c>
      <c r="AO269" s="22">
        <v>7281</v>
      </c>
      <c r="AP269" s="22">
        <f>IF(AN269, ROUND(AO269/AN269*100, 2),0)</f>
        <v>280.47000000000003</v>
      </c>
      <c r="AQ269" s="26" t="s">
        <v>444</v>
      </c>
      <c r="AR269" s="30" t="s">
        <v>445</v>
      </c>
      <c r="AS269" s="13">
        <v>209</v>
      </c>
      <c r="AT269" s="22">
        <v>1215</v>
      </c>
      <c r="AU269" s="22">
        <v>1794</v>
      </c>
      <c r="AV269" s="22">
        <f>IF(AT269, ROUND(AU269/AT269*100, 2),0)</f>
        <v>147.65</v>
      </c>
      <c r="AW269" s="26" t="s">
        <v>444</v>
      </c>
      <c r="AX269" s="30" t="s">
        <v>445</v>
      </c>
      <c r="AY269" s="13">
        <v>209</v>
      </c>
      <c r="AZ269" s="22">
        <v>2070</v>
      </c>
      <c r="BA269" s="22">
        <v>2213</v>
      </c>
      <c r="BB269" s="22">
        <f>IF(AZ269, ROUND(BA269/AZ269*100, 2),0)</f>
        <v>106.91</v>
      </c>
      <c r="BC269" s="26" t="s">
        <v>444</v>
      </c>
      <c r="BD269" s="30" t="s">
        <v>445</v>
      </c>
      <c r="BE269" s="13">
        <v>209</v>
      </c>
      <c r="BF269" s="22">
        <v>1086</v>
      </c>
      <c r="BG269" s="22">
        <v>1342</v>
      </c>
      <c r="BH269" s="22">
        <f>IF(BF269, ROUND(BG269/BF269*100, 2),0)</f>
        <v>123.57</v>
      </c>
      <c r="BI269" s="26" t="s">
        <v>444</v>
      </c>
      <c r="BJ269" s="30" t="s">
        <v>445</v>
      </c>
      <c r="BK269" s="13">
        <v>209</v>
      </c>
      <c r="BL269" s="22">
        <v>646</v>
      </c>
      <c r="BM269" s="22">
        <v>1181</v>
      </c>
      <c r="BN269" s="22">
        <f>IF(BL269, ROUND(BM269/BL269*100, 2),0)</f>
        <v>182.82</v>
      </c>
    </row>
    <row r="270" spans="1:66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139"/>
        <v>933</v>
      </c>
      <c r="E270" s="22">
        <f t="shared" ca="1" si="139"/>
        <v>635</v>
      </c>
      <c r="F270" s="22">
        <f ca="1">IF(D270, ROUND(E270/D270*100, 2),0)</f>
        <v>68.06</v>
      </c>
      <c r="G270" s="26" t="s">
        <v>446</v>
      </c>
      <c r="H270" s="30" t="s">
        <v>447</v>
      </c>
      <c r="I270" s="13">
        <v>210</v>
      </c>
      <c r="J270" s="22"/>
      <c r="K270" s="22"/>
      <c r="L270" s="22">
        <f>IF(J270, ROUND(K270/J270*100, 2),0)</f>
        <v>0</v>
      </c>
      <c r="M270" s="26" t="s">
        <v>446</v>
      </c>
      <c r="N270" s="30" t="s">
        <v>447</v>
      </c>
      <c r="O270" s="13">
        <v>210</v>
      </c>
      <c r="P270" s="22">
        <v>17</v>
      </c>
      <c r="Q270" s="22">
        <v>14</v>
      </c>
      <c r="R270" s="22">
        <f>IF(P270, ROUND(Q270/P270*100, 2),0)</f>
        <v>82.35</v>
      </c>
      <c r="S270" s="26" t="s">
        <v>446</v>
      </c>
      <c r="T270" s="30" t="s">
        <v>447</v>
      </c>
      <c r="U270" s="13">
        <v>210</v>
      </c>
      <c r="V270" s="22">
        <v>41</v>
      </c>
      <c r="W270" s="22">
        <v>0</v>
      </c>
      <c r="X270" s="22">
        <f>IF(V270, ROUND(W270/V270*100, 2),0)</f>
        <v>0</v>
      </c>
      <c r="Y270" s="26" t="s">
        <v>446</v>
      </c>
      <c r="Z270" s="30" t="s">
        <v>447</v>
      </c>
      <c r="AA270" s="13">
        <v>210</v>
      </c>
      <c r="AB270" s="22">
        <v>0</v>
      </c>
      <c r="AC270" s="22">
        <v>0</v>
      </c>
      <c r="AD270" s="22">
        <f>IF(AB270, ROUND(AC270/AB270*100, 2),0)</f>
        <v>0</v>
      </c>
      <c r="AE270" s="26" t="s">
        <v>446</v>
      </c>
      <c r="AF270" s="30" t="s">
        <v>447</v>
      </c>
      <c r="AG270" s="13">
        <v>210</v>
      </c>
      <c r="AH270" s="22">
        <v>151</v>
      </c>
      <c r="AI270" s="22">
        <v>139</v>
      </c>
      <c r="AJ270" s="22">
        <f>IF(AH270, ROUND(AI270/AH270*100, 2),0)</f>
        <v>92.05</v>
      </c>
      <c r="AK270" s="26" t="s">
        <v>446</v>
      </c>
      <c r="AL270" s="30" t="s">
        <v>447</v>
      </c>
      <c r="AM270" s="13">
        <v>210</v>
      </c>
      <c r="AN270" s="22">
        <v>204</v>
      </c>
      <c r="AO270" s="22">
        <v>118</v>
      </c>
      <c r="AP270" s="22">
        <f>IF(AN270, ROUND(AO270/AN270*100, 2),0)</f>
        <v>57.84</v>
      </c>
      <c r="AQ270" s="26" t="s">
        <v>446</v>
      </c>
      <c r="AR270" s="30" t="s">
        <v>447</v>
      </c>
      <c r="AS270" s="13">
        <v>210</v>
      </c>
      <c r="AT270" s="22">
        <v>139</v>
      </c>
      <c r="AU270" s="22">
        <v>139</v>
      </c>
      <c r="AV270" s="22">
        <f>IF(AT270, ROUND(AU270/AT270*100, 2),0)</f>
        <v>100</v>
      </c>
      <c r="AW270" s="26" t="s">
        <v>446</v>
      </c>
      <c r="AX270" s="30" t="s">
        <v>447</v>
      </c>
      <c r="AY270" s="13">
        <v>210</v>
      </c>
      <c r="AZ270" s="22">
        <v>214</v>
      </c>
      <c r="BA270" s="22">
        <v>125</v>
      </c>
      <c r="BB270" s="22">
        <f>IF(AZ270, ROUND(BA270/AZ270*100, 2),0)</f>
        <v>58.41</v>
      </c>
      <c r="BC270" s="26" t="s">
        <v>446</v>
      </c>
      <c r="BD270" s="30" t="s">
        <v>447</v>
      </c>
      <c r="BE270" s="13">
        <v>210</v>
      </c>
      <c r="BF270" s="22">
        <v>150</v>
      </c>
      <c r="BG270" s="22">
        <v>72</v>
      </c>
      <c r="BH270" s="22">
        <f>IF(BF270, ROUND(BG270/BF270*100, 2),0)</f>
        <v>48</v>
      </c>
      <c r="BI270" s="26" t="s">
        <v>446</v>
      </c>
      <c r="BJ270" s="30" t="s">
        <v>447</v>
      </c>
      <c r="BK270" s="13">
        <v>210</v>
      </c>
      <c r="BL270" s="22">
        <v>17</v>
      </c>
      <c r="BM270" s="22">
        <v>28</v>
      </c>
      <c r="BN270" s="22">
        <f>IF(BL270, ROUND(BM270/BL270*100, 2),0)</f>
        <v>164.71</v>
      </c>
    </row>
    <row r="271" spans="1:66" ht="19.350000000000001" customHeight="1" x14ac:dyDescent="0.25">
      <c r="A271" s="16" t="s">
        <v>448</v>
      </c>
      <c r="B271" s="33" t="s">
        <v>449</v>
      </c>
      <c r="C271" s="18" t="s">
        <v>12</v>
      </c>
      <c r="D271" s="18"/>
      <c r="E271" s="18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  <c r="BC271" s="16" t="s">
        <v>448</v>
      </c>
      <c r="BD271" s="33" t="s">
        <v>449</v>
      </c>
      <c r="BE271" s="18" t="s">
        <v>12</v>
      </c>
      <c r="BF271" s="25"/>
      <c r="BG271" s="25"/>
      <c r="BH271" s="19"/>
      <c r="BI271" s="16" t="s">
        <v>448</v>
      </c>
      <c r="BJ271" s="33" t="s">
        <v>449</v>
      </c>
      <c r="BK271" s="18" t="s">
        <v>12</v>
      </c>
      <c r="BL271" s="25"/>
      <c r="BM271" s="25"/>
      <c r="BN271" s="19"/>
    </row>
    <row r="272" spans="1:66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40">SUM(OFFSET(D272,0,6),OFFSET(D272,0,12),OFFSET(D272,0,18),OFFSET(D272,0,24),OFFSET(D272,0,30),OFFSET(D272,0,36),OFFSET(D272,0,42),OFFSET(D272,0,48),OFFSET(D272,0,54),OFFSET(D272,0,60))</f>
        <v>11454</v>
      </c>
      <c r="E272" s="22">
        <f t="shared" ca="1" si="140"/>
        <v>2474</v>
      </c>
      <c r="F272" s="22">
        <f t="shared" ref="F272:F277" ca="1" si="141">IF(D272, ROUND(E272/D272*100, 2),0)</f>
        <v>21.6</v>
      </c>
      <c r="G272" s="26" t="s">
        <v>450</v>
      </c>
      <c r="H272" s="30" t="s">
        <v>451</v>
      </c>
      <c r="I272" s="13">
        <v>211</v>
      </c>
      <c r="J272" s="22"/>
      <c r="K272" s="22"/>
      <c r="L272" s="22">
        <f t="shared" ref="L272:L277" si="142">IF(J272, ROUND(K272/J272*100, 2),0)</f>
        <v>0</v>
      </c>
      <c r="M272" s="26" t="s">
        <v>450</v>
      </c>
      <c r="N272" s="30" t="s">
        <v>451</v>
      </c>
      <c r="O272" s="13">
        <v>211</v>
      </c>
      <c r="P272" s="22">
        <v>246</v>
      </c>
      <c r="Q272" s="22">
        <v>44</v>
      </c>
      <c r="R272" s="22">
        <f t="shared" ref="R272:R277" si="143">IF(P272, ROUND(Q272/P272*100, 2),0)</f>
        <v>17.89</v>
      </c>
      <c r="S272" s="26" t="s">
        <v>450</v>
      </c>
      <c r="T272" s="30" t="s">
        <v>451</v>
      </c>
      <c r="U272" s="13">
        <v>211</v>
      </c>
      <c r="V272" s="22">
        <v>357</v>
      </c>
      <c r="W272" s="22">
        <v>295</v>
      </c>
      <c r="X272" s="22">
        <f t="shared" ref="X272:X277" si="144">IF(V272, ROUND(W272/V272*100, 2),0)</f>
        <v>82.63</v>
      </c>
      <c r="Y272" s="26" t="s">
        <v>450</v>
      </c>
      <c r="Z272" s="30" t="s">
        <v>451</v>
      </c>
      <c r="AA272" s="13">
        <v>211</v>
      </c>
      <c r="AB272" s="22">
        <v>0</v>
      </c>
      <c r="AC272" s="22">
        <v>0</v>
      </c>
      <c r="AD272" s="22">
        <f t="shared" ref="AD272:AD277" si="145">IF(AB272, ROUND(AC272/AB272*100, 2),0)</f>
        <v>0</v>
      </c>
      <c r="AE272" s="26" t="s">
        <v>450</v>
      </c>
      <c r="AF272" s="30" t="s">
        <v>451</v>
      </c>
      <c r="AG272" s="13">
        <v>211</v>
      </c>
      <c r="AH272" s="22">
        <v>5540</v>
      </c>
      <c r="AI272" s="22">
        <v>256</v>
      </c>
      <c r="AJ272" s="22">
        <f t="shared" ref="AJ272:AJ277" si="146">IF(AH272, ROUND(AI272/AH272*100, 2),0)</f>
        <v>4.62</v>
      </c>
      <c r="AK272" s="26" t="s">
        <v>450</v>
      </c>
      <c r="AL272" s="30" t="s">
        <v>451</v>
      </c>
      <c r="AM272" s="13">
        <v>211</v>
      </c>
      <c r="AN272" s="22">
        <v>409</v>
      </c>
      <c r="AO272" s="22">
        <v>300</v>
      </c>
      <c r="AP272" s="22">
        <f t="shared" ref="AP272:AP277" si="147">IF(AN272, ROUND(AO272/AN272*100, 2),0)</f>
        <v>73.349999999999994</v>
      </c>
      <c r="AQ272" s="26" t="s">
        <v>450</v>
      </c>
      <c r="AR272" s="30" t="s">
        <v>451</v>
      </c>
      <c r="AS272" s="13">
        <v>211</v>
      </c>
      <c r="AT272" s="22">
        <v>141</v>
      </c>
      <c r="AU272" s="22">
        <v>18</v>
      </c>
      <c r="AV272" s="22">
        <f t="shared" ref="AV272:AV277" si="148">IF(AT272, ROUND(AU272/AT272*100, 2),0)</f>
        <v>12.77</v>
      </c>
      <c r="AW272" s="26" t="s">
        <v>450</v>
      </c>
      <c r="AX272" s="30" t="s">
        <v>451</v>
      </c>
      <c r="AY272" s="13">
        <v>211</v>
      </c>
      <c r="AZ272" s="22">
        <v>2785</v>
      </c>
      <c r="BA272" s="22">
        <v>57</v>
      </c>
      <c r="BB272" s="22">
        <f t="shared" ref="BB272:BB277" si="149">IF(AZ272, ROUND(BA272/AZ272*100, 2),0)</f>
        <v>2.0499999999999998</v>
      </c>
      <c r="BC272" s="26" t="s">
        <v>450</v>
      </c>
      <c r="BD272" s="30" t="s">
        <v>451</v>
      </c>
      <c r="BE272" s="13">
        <v>211</v>
      </c>
      <c r="BF272" s="22">
        <v>775</v>
      </c>
      <c r="BG272" s="22">
        <v>273</v>
      </c>
      <c r="BH272" s="22">
        <f t="shared" ref="BH272:BH277" si="150">IF(BF272, ROUND(BG272/BF272*100, 2),0)</f>
        <v>35.229999999999997</v>
      </c>
      <c r="BI272" s="26" t="s">
        <v>450</v>
      </c>
      <c r="BJ272" s="30" t="s">
        <v>451</v>
      </c>
      <c r="BK272" s="13">
        <v>211</v>
      </c>
      <c r="BL272" s="22">
        <v>1201</v>
      </c>
      <c r="BM272" s="22">
        <v>1231</v>
      </c>
      <c r="BN272" s="22">
        <f t="shared" ref="BN272:BN277" si="151">IF(BL272, ROUND(BM272/BL272*100, 2),0)</f>
        <v>102.5</v>
      </c>
    </row>
    <row r="273" spans="1:66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40"/>
        <v>52</v>
      </c>
      <c r="E273" s="22">
        <f t="shared" ca="1" si="140"/>
        <v>10</v>
      </c>
      <c r="F273" s="22">
        <f t="shared" ca="1" si="141"/>
        <v>19.23</v>
      </c>
      <c r="G273" s="26" t="s">
        <v>452</v>
      </c>
      <c r="H273" s="30" t="s">
        <v>453</v>
      </c>
      <c r="I273" s="13">
        <v>212</v>
      </c>
      <c r="J273" s="22"/>
      <c r="K273" s="22"/>
      <c r="L273" s="22">
        <f t="shared" si="142"/>
        <v>0</v>
      </c>
      <c r="M273" s="26" t="s">
        <v>452</v>
      </c>
      <c r="N273" s="30" t="s">
        <v>453</v>
      </c>
      <c r="O273" s="13">
        <v>212</v>
      </c>
      <c r="P273" s="22">
        <v>17</v>
      </c>
      <c r="Q273" s="22">
        <v>0</v>
      </c>
      <c r="R273" s="22">
        <f t="shared" si="143"/>
        <v>0</v>
      </c>
      <c r="S273" s="26" t="s">
        <v>452</v>
      </c>
      <c r="T273" s="30" t="s">
        <v>453</v>
      </c>
      <c r="U273" s="13">
        <v>212</v>
      </c>
      <c r="V273" s="22">
        <v>2</v>
      </c>
      <c r="W273" s="22">
        <v>1</v>
      </c>
      <c r="X273" s="22">
        <f t="shared" si="144"/>
        <v>50</v>
      </c>
      <c r="Y273" s="26" t="s">
        <v>452</v>
      </c>
      <c r="Z273" s="30" t="s">
        <v>453</v>
      </c>
      <c r="AA273" s="13">
        <v>212</v>
      </c>
      <c r="AB273" s="22">
        <v>0</v>
      </c>
      <c r="AC273" s="22">
        <v>0</v>
      </c>
      <c r="AD273" s="22">
        <f t="shared" si="145"/>
        <v>0</v>
      </c>
      <c r="AE273" s="26" t="s">
        <v>452</v>
      </c>
      <c r="AF273" s="30" t="s">
        <v>453</v>
      </c>
      <c r="AG273" s="13">
        <v>212</v>
      </c>
      <c r="AH273" s="22">
        <v>9</v>
      </c>
      <c r="AI273" s="22">
        <v>2</v>
      </c>
      <c r="AJ273" s="22">
        <f t="shared" si="146"/>
        <v>22.22</v>
      </c>
      <c r="AK273" s="26" t="s">
        <v>452</v>
      </c>
      <c r="AL273" s="30" t="s">
        <v>453</v>
      </c>
      <c r="AM273" s="13">
        <v>212</v>
      </c>
      <c r="AN273" s="22">
        <v>1</v>
      </c>
      <c r="AO273" s="22">
        <v>2</v>
      </c>
      <c r="AP273" s="22">
        <f t="shared" si="147"/>
        <v>200</v>
      </c>
      <c r="AQ273" s="26" t="s">
        <v>452</v>
      </c>
      <c r="AR273" s="30" t="s">
        <v>453</v>
      </c>
      <c r="AS273" s="13">
        <v>212</v>
      </c>
      <c r="AT273" s="22">
        <v>8</v>
      </c>
      <c r="AU273" s="22">
        <v>1</v>
      </c>
      <c r="AV273" s="22">
        <f t="shared" si="148"/>
        <v>12.5</v>
      </c>
      <c r="AW273" s="26" t="s">
        <v>452</v>
      </c>
      <c r="AX273" s="30" t="s">
        <v>453</v>
      </c>
      <c r="AY273" s="13">
        <v>212</v>
      </c>
      <c r="AZ273" s="22">
        <v>10</v>
      </c>
      <c r="BA273" s="22">
        <v>0</v>
      </c>
      <c r="BB273" s="22">
        <f t="shared" si="149"/>
        <v>0</v>
      </c>
      <c r="BC273" s="26" t="s">
        <v>452</v>
      </c>
      <c r="BD273" s="30" t="s">
        <v>453</v>
      </c>
      <c r="BE273" s="13">
        <v>212</v>
      </c>
      <c r="BF273" s="22">
        <v>0</v>
      </c>
      <c r="BG273" s="22">
        <v>0</v>
      </c>
      <c r="BH273" s="22">
        <f t="shared" si="150"/>
        <v>0</v>
      </c>
      <c r="BI273" s="26" t="s">
        <v>452</v>
      </c>
      <c r="BJ273" s="30" t="s">
        <v>453</v>
      </c>
      <c r="BK273" s="13">
        <v>212</v>
      </c>
      <c r="BL273" s="22">
        <v>5</v>
      </c>
      <c r="BM273" s="22">
        <v>4</v>
      </c>
      <c r="BN273" s="22">
        <f t="shared" si="151"/>
        <v>80</v>
      </c>
    </row>
    <row r="274" spans="1:66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40"/>
        <v>176</v>
      </c>
      <c r="E274" s="22">
        <f t="shared" ca="1" si="140"/>
        <v>124</v>
      </c>
      <c r="F274" s="22">
        <f t="shared" ca="1" si="141"/>
        <v>70.45</v>
      </c>
      <c r="G274" s="26" t="s">
        <v>454</v>
      </c>
      <c r="H274" s="27" t="s">
        <v>455</v>
      </c>
      <c r="I274" s="13">
        <v>213</v>
      </c>
      <c r="J274" s="22"/>
      <c r="K274" s="22"/>
      <c r="L274" s="22">
        <f t="shared" si="142"/>
        <v>0</v>
      </c>
      <c r="M274" s="26" t="s">
        <v>454</v>
      </c>
      <c r="N274" s="27" t="s">
        <v>455</v>
      </c>
      <c r="O274" s="13">
        <v>213</v>
      </c>
      <c r="P274" s="22">
        <v>2</v>
      </c>
      <c r="Q274" s="22">
        <v>1</v>
      </c>
      <c r="R274" s="22">
        <f t="shared" si="143"/>
        <v>50</v>
      </c>
      <c r="S274" s="26" t="s">
        <v>454</v>
      </c>
      <c r="T274" s="27" t="s">
        <v>455</v>
      </c>
      <c r="U274" s="13">
        <v>213</v>
      </c>
      <c r="V274" s="22">
        <v>3</v>
      </c>
      <c r="W274" s="22">
        <v>2</v>
      </c>
      <c r="X274" s="22">
        <f t="shared" si="144"/>
        <v>66.67</v>
      </c>
      <c r="Y274" s="26" t="s">
        <v>454</v>
      </c>
      <c r="Z274" s="27" t="s">
        <v>455</v>
      </c>
      <c r="AA274" s="13">
        <v>213</v>
      </c>
      <c r="AB274" s="22">
        <v>0</v>
      </c>
      <c r="AC274" s="22">
        <v>0</v>
      </c>
      <c r="AD274" s="22">
        <f t="shared" si="145"/>
        <v>0</v>
      </c>
      <c r="AE274" s="26" t="s">
        <v>454</v>
      </c>
      <c r="AF274" s="27" t="s">
        <v>455</v>
      </c>
      <c r="AG274" s="13">
        <v>213</v>
      </c>
      <c r="AH274" s="22">
        <v>71</v>
      </c>
      <c r="AI274" s="22">
        <v>41</v>
      </c>
      <c r="AJ274" s="22">
        <f t="shared" si="146"/>
        <v>57.75</v>
      </c>
      <c r="AK274" s="26" t="s">
        <v>454</v>
      </c>
      <c r="AL274" s="27" t="s">
        <v>455</v>
      </c>
      <c r="AM274" s="13">
        <v>213</v>
      </c>
      <c r="AN274" s="22">
        <v>43</v>
      </c>
      <c r="AO274" s="22">
        <v>53</v>
      </c>
      <c r="AP274" s="22">
        <f t="shared" si="147"/>
        <v>123.26</v>
      </c>
      <c r="AQ274" s="26" t="s">
        <v>454</v>
      </c>
      <c r="AR274" s="27" t="s">
        <v>455</v>
      </c>
      <c r="AS274" s="13">
        <v>213</v>
      </c>
      <c r="AT274" s="22">
        <v>22</v>
      </c>
      <c r="AU274" s="22">
        <v>0</v>
      </c>
      <c r="AV274" s="22">
        <f t="shared" si="148"/>
        <v>0</v>
      </c>
      <c r="AW274" s="26" t="s">
        <v>454</v>
      </c>
      <c r="AX274" s="27" t="s">
        <v>455</v>
      </c>
      <c r="AY274" s="13">
        <v>213</v>
      </c>
      <c r="AZ274" s="22">
        <v>30</v>
      </c>
      <c r="BA274" s="22">
        <v>9</v>
      </c>
      <c r="BB274" s="22">
        <f t="shared" si="149"/>
        <v>30</v>
      </c>
      <c r="BC274" s="26" t="s">
        <v>454</v>
      </c>
      <c r="BD274" s="27" t="s">
        <v>455</v>
      </c>
      <c r="BE274" s="13">
        <v>213</v>
      </c>
      <c r="BF274" s="22">
        <v>0</v>
      </c>
      <c r="BG274" s="22">
        <v>0</v>
      </c>
      <c r="BH274" s="22">
        <f t="shared" si="150"/>
        <v>0</v>
      </c>
      <c r="BI274" s="26" t="s">
        <v>454</v>
      </c>
      <c r="BJ274" s="27" t="s">
        <v>455</v>
      </c>
      <c r="BK274" s="13">
        <v>213</v>
      </c>
      <c r="BL274" s="22">
        <v>5</v>
      </c>
      <c r="BM274" s="22">
        <v>18</v>
      </c>
      <c r="BN274" s="22">
        <f t="shared" si="151"/>
        <v>360</v>
      </c>
    </row>
    <row r="275" spans="1:66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40"/>
        <v>1423</v>
      </c>
      <c r="E275" s="22">
        <f t="shared" ca="1" si="140"/>
        <v>1168</v>
      </c>
      <c r="F275" s="22">
        <f t="shared" ca="1" si="141"/>
        <v>82.08</v>
      </c>
      <c r="G275" s="26" t="s">
        <v>456</v>
      </c>
      <c r="H275" s="27" t="s">
        <v>457</v>
      </c>
      <c r="I275" s="13">
        <v>214</v>
      </c>
      <c r="J275" s="22"/>
      <c r="K275" s="22"/>
      <c r="L275" s="22">
        <f t="shared" si="142"/>
        <v>0</v>
      </c>
      <c r="M275" s="26" t="s">
        <v>456</v>
      </c>
      <c r="N275" s="27" t="s">
        <v>457</v>
      </c>
      <c r="O275" s="13">
        <v>214</v>
      </c>
      <c r="P275" s="22">
        <v>17</v>
      </c>
      <c r="Q275" s="22">
        <v>0</v>
      </c>
      <c r="R275" s="22">
        <f t="shared" si="143"/>
        <v>0</v>
      </c>
      <c r="S275" s="26" t="s">
        <v>456</v>
      </c>
      <c r="T275" s="27" t="s">
        <v>457</v>
      </c>
      <c r="U275" s="13">
        <v>214</v>
      </c>
      <c r="V275" s="22">
        <v>35</v>
      </c>
      <c r="W275" s="22">
        <v>20</v>
      </c>
      <c r="X275" s="22">
        <f t="shared" si="144"/>
        <v>57.14</v>
      </c>
      <c r="Y275" s="26" t="s">
        <v>456</v>
      </c>
      <c r="Z275" s="27" t="s">
        <v>457</v>
      </c>
      <c r="AA275" s="13">
        <v>214</v>
      </c>
      <c r="AB275" s="22">
        <v>0</v>
      </c>
      <c r="AC275" s="22">
        <v>0</v>
      </c>
      <c r="AD275" s="22">
        <f t="shared" si="145"/>
        <v>0</v>
      </c>
      <c r="AE275" s="26" t="s">
        <v>456</v>
      </c>
      <c r="AF275" s="27" t="s">
        <v>457</v>
      </c>
      <c r="AG275" s="13">
        <v>214</v>
      </c>
      <c r="AH275" s="22">
        <v>143</v>
      </c>
      <c r="AI275" s="22">
        <v>398</v>
      </c>
      <c r="AJ275" s="22">
        <f t="shared" si="146"/>
        <v>278.32</v>
      </c>
      <c r="AK275" s="26" t="s">
        <v>456</v>
      </c>
      <c r="AL275" s="27" t="s">
        <v>457</v>
      </c>
      <c r="AM275" s="13">
        <v>214</v>
      </c>
      <c r="AN275" s="22">
        <v>549</v>
      </c>
      <c r="AO275" s="22">
        <v>368</v>
      </c>
      <c r="AP275" s="22">
        <f t="shared" si="147"/>
        <v>67.03</v>
      </c>
      <c r="AQ275" s="26" t="s">
        <v>456</v>
      </c>
      <c r="AR275" s="27" t="s">
        <v>457</v>
      </c>
      <c r="AS275" s="13">
        <v>214</v>
      </c>
      <c r="AT275" s="22">
        <v>105</v>
      </c>
      <c r="AU275" s="22">
        <v>45</v>
      </c>
      <c r="AV275" s="22">
        <f t="shared" si="148"/>
        <v>42.86</v>
      </c>
      <c r="AW275" s="26" t="s">
        <v>456</v>
      </c>
      <c r="AX275" s="27" t="s">
        <v>457</v>
      </c>
      <c r="AY275" s="13">
        <v>214</v>
      </c>
      <c r="AZ275" s="22">
        <v>331</v>
      </c>
      <c r="BA275" s="22">
        <v>86</v>
      </c>
      <c r="BB275" s="22">
        <f t="shared" si="149"/>
        <v>25.98</v>
      </c>
      <c r="BC275" s="26" t="s">
        <v>456</v>
      </c>
      <c r="BD275" s="27" t="s">
        <v>457</v>
      </c>
      <c r="BE275" s="13">
        <v>214</v>
      </c>
      <c r="BF275" s="22">
        <v>54</v>
      </c>
      <c r="BG275" s="22">
        <v>73</v>
      </c>
      <c r="BH275" s="22">
        <f t="shared" si="150"/>
        <v>135.19</v>
      </c>
      <c r="BI275" s="26" t="s">
        <v>456</v>
      </c>
      <c r="BJ275" s="27" t="s">
        <v>457</v>
      </c>
      <c r="BK275" s="13">
        <v>214</v>
      </c>
      <c r="BL275" s="22">
        <v>189</v>
      </c>
      <c r="BM275" s="22">
        <v>178</v>
      </c>
      <c r="BN275" s="22">
        <f t="shared" si="151"/>
        <v>94.18</v>
      </c>
    </row>
    <row r="276" spans="1:66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40"/>
        <v>578</v>
      </c>
      <c r="E276" s="22">
        <f t="shared" ca="1" si="140"/>
        <v>939</v>
      </c>
      <c r="F276" s="22">
        <f t="shared" ca="1" si="141"/>
        <v>162.46</v>
      </c>
      <c r="G276" s="26" t="s">
        <v>458</v>
      </c>
      <c r="H276" s="30" t="s">
        <v>459</v>
      </c>
      <c r="I276" s="13">
        <v>214.1</v>
      </c>
      <c r="J276" s="22"/>
      <c r="K276" s="22"/>
      <c r="L276" s="22">
        <f t="shared" si="142"/>
        <v>0</v>
      </c>
      <c r="M276" s="26" t="s">
        <v>458</v>
      </c>
      <c r="N276" s="30" t="s">
        <v>459</v>
      </c>
      <c r="O276" s="13">
        <v>214.1</v>
      </c>
      <c r="P276" s="22">
        <v>0</v>
      </c>
      <c r="Q276" s="22">
        <v>0</v>
      </c>
      <c r="R276" s="22">
        <f t="shared" si="143"/>
        <v>0</v>
      </c>
      <c r="S276" s="26" t="s">
        <v>458</v>
      </c>
      <c r="T276" s="30" t="s">
        <v>459</v>
      </c>
      <c r="U276" s="13">
        <v>214.1</v>
      </c>
      <c r="V276" s="22">
        <v>99</v>
      </c>
      <c r="W276" s="22">
        <v>79</v>
      </c>
      <c r="X276" s="22">
        <f t="shared" si="144"/>
        <v>79.8</v>
      </c>
      <c r="Y276" s="26" t="s">
        <v>458</v>
      </c>
      <c r="Z276" s="30" t="s">
        <v>459</v>
      </c>
      <c r="AA276" s="13">
        <v>214.1</v>
      </c>
      <c r="AB276" s="22">
        <v>0</v>
      </c>
      <c r="AC276" s="22">
        <v>0</v>
      </c>
      <c r="AD276" s="22">
        <f t="shared" si="145"/>
        <v>0</v>
      </c>
      <c r="AE276" s="26" t="s">
        <v>458</v>
      </c>
      <c r="AF276" s="30" t="s">
        <v>459</v>
      </c>
      <c r="AG276" s="13">
        <v>214.1</v>
      </c>
      <c r="AH276" s="22">
        <v>0</v>
      </c>
      <c r="AI276" s="22">
        <v>1</v>
      </c>
      <c r="AJ276" s="22">
        <f t="shared" si="146"/>
        <v>0</v>
      </c>
      <c r="AK276" s="26" t="s">
        <v>458</v>
      </c>
      <c r="AL276" s="30" t="s">
        <v>459</v>
      </c>
      <c r="AM276" s="13">
        <v>214.1</v>
      </c>
      <c r="AN276" s="22">
        <v>16</v>
      </c>
      <c r="AO276" s="22">
        <v>424</v>
      </c>
      <c r="AP276" s="22">
        <f t="shared" si="147"/>
        <v>2650</v>
      </c>
      <c r="AQ276" s="26" t="s">
        <v>458</v>
      </c>
      <c r="AR276" s="30" t="s">
        <v>459</v>
      </c>
      <c r="AS276" s="13">
        <v>214.1</v>
      </c>
      <c r="AT276" s="22">
        <v>322</v>
      </c>
      <c r="AU276" s="22">
        <v>378</v>
      </c>
      <c r="AV276" s="22">
        <f t="shared" si="148"/>
        <v>117.39</v>
      </c>
      <c r="AW276" s="26" t="s">
        <v>458</v>
      </c>
      <c r="AX276" s="30" t="s">
        <v>459</v>
      </c>
      <c r="AY276" s="13">
        <v>214.1</v>
      </c>
      <c r="AZ276" s="22">
        <v>110</v>
      </c>
      <c r="BA276" s="22">
        <v>12</v>
      </c>
      <c r="BB276" s="22">
        <f t="shared" si="149"/>
        <v>10.91</v>
      </c>
      <c r="BC276" s="26" t="s">
        <v>458</v>
      </c>
      <c r="BD276" s="30" t="s">
        <v>459</v>
      </c>
      <c r="BE276" s="13">
        <v>214.1</v>
      </c>
      <c r="BF276" s="22">
        <v>31</v>
      </c>
      <c r="BG276" s="22">
        <v>45</v>
      </c>
      <c r="BH276" s="22">
        <f t="shared" si="150"/>
        <v>145.16</v>
      </c>
      <c r="BI276" s="26" t="s">
        <v>458</v>
      </c>
      <c r="BJ276" s="30" t="s">
        <v>459</v>
      </c>
      <c r="BK276" s="13">
        <v>214.1</v>
      </c>
      <c r="BL276" s="22">
        <v>0</v>
      </c>
      <c r="BM276" s="22">
        <v>0</v>
      </c>
      <c r="BN276" s="22">
        <f t="shared" si="151"/>
        <v>0</v>
      </c>
    </row>
    <row r="277" spans="1:66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40"/>
        <v>134</v>
      </c>
      <c r="E277" s="22">
        <f t="shared" ca="1" si="140"/>
        <v>17</v>
      </c>
      <c r="F277" s="22">
        <f t="shared" ca="1" si="141"/>
        <v>12.69</v>
      </c>
      <c r="G277" s="26" t="s">
        <v>460</v>
      </c>
      <c r="H277" s="27" t="s">
        <v>461</v>
      </c>
      <c r="I277" s="13">
        <v>214.2</v>
      </c>
      <c r="J277" s="22"/>
      <c r="K277" s="22"/>
      <c r="L277" s="22">
        <f t="shared" si="142"/>
        <v>0</v>
      </c>
      <c r="M277" s="26" t="s">
        <v>460</v>
      </c>
      <c r="N277" s="27" t="s">
        <v>461</v>
      </c>
      <c r="O277" s="13">
        <v>214.2</v>
      </c>
      <c r="P277" s="22">
        <v>0</v>
      </c>
      <c r="Q277" s="22">
        <v>0</v>
      </c>
      <c r="R277" s="22">
        <f t="shared" si="143"/>
        <v>0</v>
      </c>
      <c r="S277" s="26" t="s">
        <v>460</v>
      </c>
      <c r="T277" s="27" t="s">
        <v>461</v>
      </c>
      <c r="U277" s="13">
        <v>214.2</v>
      </c>
      <c r="V277" s="22">
        <v>1</v>
      </c>
      <c r="W277" s="22">
        <v>0</v>
      </c>
      <c r="X277" s="22">
        <f t="shared" si="144"/>
        <v>0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145"/>
        <v>0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1</v>
      </c>
      <c r="AJ277" s="22">
        <f t="shared" si="146"/>
        <v>0</v>
      </c>
      <c r="AK277" s="26" t="s">
        <v>460</v>
      </c>
      <c r="AL277" s="27" t="s">
        <v>461</v>
      </c>
      <c r="AM277" s="13">
        <v>214.2</v>
      </c>
      <c r="AN277" s="22">
        <v>2</v>
      </c>
      <c r="AO277" s="22">
        <v>4</v>
      </c>
      <c r="AP277" s="22">
        <f t="shared" si="147"/>
        <v>200</v>
      </c>
      <c r="AQ277" s="26" t="s">
        <v>460</v>
      </c>
      <c r="AR277" s="27" t="s">
        <v>461</v>
      </c>
      <c r="AS277" s="13">
        <v>214.2</v>
      </c>
      <c r="AT277" s="22">
        <v>128</v>
      </c>
      <c r="AU277" s="22">
        <v>0</v>
      </c>
      <c r="AV277" s="22">
        <f t="shared" si="148"/>
        <v>0</v>
      </c>
      <c r="AW277" s="26" t="s">
        <v>460</v>
      </c>
      <c r="AX277" s="27" t="s">
        <v>461</v>
      </c>
      <c r="AY277" s="13">
        <v>214.2</v>
      </c>
      <c r="AZ277" s="22">
        <v>2</v>
      </c>
      <c r="BA277" s="22">
        <v>12</v>
      </c>
      <c r="BB277" s="22">
        <f t="shared" si="149"/>
        <v>600</v>
      </c>
      <c r="BC277" s="26" t="s">
        <v>460</v>
      </c>
      <c r="BD277" s="27" t="s">
        <v>461</v>
      </c>
      <c r="BE277" s="13">
        <v>214.2</v>
      </c>
      <c r="BF277" s="22">
        <v>1</v>
      </c>
      <c r="BG277" s="22">
        <v>0</v>
      </c>
      <c r="BH277" s="22">
        <f t="shared" si="150"/>
        <v>0</v>
      </c>
      <c r="BI277" s="26" t="s">
        <v>460</v>
      </c>
      <c r="BJ277" s="27" t="s">
        <v>461</v>
      </c>
      <c r="BK277" s="13">
        <v>214.2</v>
      </c>
      <c r="BL277" s="22">
        <v>0</v>
      </c>
      <c r="BM277" s="22">
        <v>0</v>
      </c>
      <c r="BN277" s="22">
        <f t="shared" si="151"/>
        <v>0</v>
      </c>
    </row>
    <row r="278" spans="1:66" ht="17.649999999999999" customHeight="1" x14ac:dyDescent="0.25">
      <c r="A278" s="16" t="s">
        <v>462</v>
      </c>
      <c r="B278" s="17" t="s">
        <v>463</v>
      </c>
      <c r="C278" s="18" t="s">
        <v>12</v>
      </c>
      <c r="D278" s="18"/>
      <c r="E278" s="18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  <c r="BC278" s="16" t="s">
        <v>462</v>
      </c>
      <c r="BD278" s="17" t="s">
        <v>463</v>
      </c>
      <c r="BE278" s="18" t="s">
        <v>12</v>
      </c>
      <c r="BF278" s="25"/>
      <c r="BG278" s="25"/>
      <c r="BH278" s="19"/>
      <c r="BI278" s="16" t="s">
        <v>462</v>
      </c>
      <c r="BJ278" s="17" t="s">
        <v>463</v>
      </c>
      <c r="BK278" s="18" t="s">
        <v>12</v>
      </c>
      <c r="BL278" s="25"/>
      <c r="BM278" s="25"/>
      <c r="BN278" s="19"/>
    </row>
    <row r="279" spans="1:66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52">SUM(OFFSET(D279,0,6),OFFSET(D279,0,12),OFFSET(D279,0,18),OFFSET(D279,0,24),OFFSET(D279,0,30),OFFSET(D279,0,36),OFFSET(D279,0,42),OFFSET(D279,0,48),OFFSET(D279,0,54),OFFSET(D279,0,60))</f>
        <v>1284</v>
      </c>
      <c r="E279" s="22">
        <f t="shared" ca="1" si="152"/>
        <v>2096</v>
      </c>
      <c r="F279" s="22">
        <f ca="1">IF(D279, ROUND(E279/D279*100, 2),0)</f>
        <v>163.24</v>
      </c>
      <c r="G279" s="20" t="s">
        <v>464</v>
      </c>
      <c r="H279" s="21" t="s">
        <v>465</v>
      </c>
      <c r="I279" s="13">
        <v>215</v>
      </c>
      <c r="J279" s="22"/>
      <c r="K279" s="22"/>
      <c r="L279" s="22">
        <f>IF(J279, ROUND(K279/J279*100, 2),0)</f>
        <v>0</v>
      </c>
      <c r="M279" s="20" t="s">
        <v>464</v>
      </c>
      <c r="N279" s="21" t="s">
        <v>465</v>
      </c>
      <c r="O279" s="13">
        <v>215</v>
      </c>
      <c r="P279" s="22">
        <v>64</v>
      </c>
      <c r="Q279" s="22">
        <v>68</v>
      </c>
      <c r="R279" s="22">
        <f>IF(P279, ROUND(Q279/P279*100, 2),0)</f>
        <v>106.25</v>
      </c>
      <c r="S279" s="20" t="s">
        <v>464</v>
      </c>
      <c r="T279" s="21" t="s">
        <v>465</v>
      </c>
      <c r="U279" s="13">
        <v>215</v>
      </c>
      <c r="V279" s="22">
        <v>175</v>
      </c>
      <c r="W279" s="22">
        <v>135</v>
      </c>
      <c r="X279" s="22">
        <f>IF(V279, ROUND(W279/V279*100, 2),0)</f>
        <v>77.14</v>
      </c>
      <c r="Y279" s="20" t="s">
        <v>464</v>
      </c>
      <c r="Z279" s="21" t="s">
        <v>465</v>
      </c>
      <c r="AA279" s="13">
        <v>215</v>
      </c>
      <c r="AB279" s="22">
        <v>0</v>
      </c>
      <c r="AC279" s="22">
        <v>0</v>
      </c>
      <c r="AD279" s="22">
        <f>IF(AB279, ROUND(AC279/AB279*100, 2),0)</f>
        <v>0</v>
      </c>
      <c r="AE279" s="20" t="s">
        <v>464</v>
      </c>
      <c r="AF279" s="21" t="s">
        <v>465</v>
      </c>
      <c r="AG279" s="13">
        <v>215</v>
      </c>
      <c r="AH279" s="22">
        <v>379</v>
      </c>
      <c r="AI279" s="22">
        <v>389</v>
      </c>
      <c r="AJ279" s="22">
        <f>IF(AH279, ROUND(AI279/AH279*100, 2),0)</f>
        <v>102.64</v>
      </c>
      <c r="AK279" s="20" t="s">
        <v>464</v>
      </c>
      <c r="AL279" s="21" t="s">
        <v>465</v>
      </c>
      <c r="AM279" s="13">
        <v>215</v>
      </c>
      <c r="AN279" s="22">
        <v>134</v>
      </c>
      <c r="AO279" s="22">
        <v>693</v>
      </c>
      <c r="AP279" s="22">
        <f>IF(AN279, ROUND(AO279/AN279*100, 2),0)</f>
        <v>517.16</v>
      </c>
      <c r="AQ279" s="20" t="s">
        <v>464</v>
      </c>
      <c r="AR279" s="21" t="s">
        <v>465</v>
      </c>
      <c r="AS279" s="13">
        <v>215</v>
      </c>
      <c r="AT279" s="22">
        <v>188</v>
      </c>
      <c r="AU279" s="22">
        <v>452</v>
      </c>
      <c r="AV279" s="22">
        <f>IF(AT279, ROUND(AU279/AT279*100, 2),0)</f>
        <v>240.43</v>
      </c>
      <c r="AW279" s="20" t="s">
        <v>464</v>
      </c>
      <c r="AX279" s="21" t="s">
        <v>465</v>
      </c>
      <c r="AY279" s="13">
        <v>215</v>
      </c>
      <c r="AZ279" s="22">
        <v>79</v>
      </c>
      <c r="BA279" s="22">
        <v>221</v>
      </c>
      <c r="BB279" s="22">
        <f>IF(AZ279, ROUND(BA279/AZ279*100, 2),0)</f>
        <v>279.75</v>
      </c>
      <c r="BC279" s="20" t="s">
        <v>464</v>
      </c>
      <c r="BD279" s="21" t="s">
        <v>465</v>
      </c>
      <c r="BE279" s="13">
        <v>215</v>
      </c>
      <c r="BF279" s="22">
        <v>265</v>
      </c>
      <c r="BG279" s="22">
        <v>44</v>
      </c>
      <c r="BH279" s="22">
        <f>IF(BF279, ROUND(BG279/BF279*100, 2),0)</f>
        <v>16.600000000000001</v>
      </c>
      <c r="BI279" s="20" t="s">
        <v>464</v>
      </c>
      <c r="BJ279" s="21" t="s">
        <v>465</v>
      </c>
      <c r="BK279" s="13">
        <v>215</v>
      </c>
      <c r="BL279" s="22">
        <v>0</v>
      </c>
      <c r="BM279" s="22">
        <v>94</v>
      </c>
      <c r="BN279" s="22">
        <f>IF(BL279, ROUND(BM279/BL279*100, 2),0)</f>
        <v>0</v>
      </c>
    </row>
    <row r="280" spans="1:66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52"/>
        <v>1145</v>
      </c>
      <c r="E280" s="22">
        <f t="shared" ca="1" si="152"/>
        <v>1622</v>
      </c>
      <c r="F280" s="22">
        <f ca="1">IF(D280, ROUND(E280/D280*100, 2),0)</f>
        <v>141.66</v>
      </c>
      <c r="G280" s="26" t="s">
        <v>466</v>
      </c>
      <c r="H280" s="30" t="s">
        <v>467</v>
      </c>
      <c r="I280" s="13">
        <v>216</v>
      </c>
      <c r="J280" s="22"/>
      <c r="K280" s="22"/>
      <c r="L280" s="22">
        <f>IF(J280, ROUND(K280/J280*100, 2),0)</f>
        <v>0</v>
      </c>
      <c r="M280" s="26" t="s">
        <v>466</v>
      </c>
      <c r="N280" s="30" t="s">
        <v>467</v>
      </c>
      <c r="O280" s="13">
        <v>216</v>
      </c>
      <c r="P280" s="22">
        <v>31</v>
      </c>
      <c r="Q280" s="22">
        <v>68</v>
      </c>
      <c r="R280" s="22">
        <f>IF(P280, ROUND(Q280/P280*100, 2),0)</f>
        <v>219.35</v>
      </c>
      <c r="S280" s="26" t="s">
        <v>466</v>
      </c>
      <c r="T280" s="30" t="s">
        <v>467</v>
      </c>
      <c r="U280" s="13">
        <v>216</v>
      </c>
      <c r="V280" s="22">
        <v>175</v>
      </c>
      <c r="W280" s="22">
        <v>130</v>
      </c>
      <c r="X280" s="22">
        <f>IF(V280, ROUND(W280/V280*100, 2),0)</f>
        <v>74.290000000000006</v>
      </c>
      <c r="Y280" s="26" t="s">
        <v>466</v>
      </c>
      <c r="Z280" s="30" t="s">
        <v>467</v>
      </c>
      <c r="AA280" s="13">
        <v>216</v>
      </c>
      <c r="AB280" s="22">
        <v>0</v>
      </c>
      <c r="AC280" s="22">
        <v>0</v>
      </c>
      <c r="AD280" s="22">
        <f>IF(AB280, ROUND(AC280/AB280*100, 2),0)</f>
        <v>0</v>
      </c>
      <c r="AE280" s="26" t="s">
        <v>466</v>
      </c>
      <c r="AF280" s="30" t="s">
        <v>467</v>
      </c>
      <c r="AG280" s="13">
        <v>216</v>
      </c>
      <c r="AH280" s="22">
        <v>379</v>
      </c>
      <c r="AI280" s="22">
        <v>384</v>
      </c>
      <c r="AJ280" s="22">
        <f>IF(AH280, ROUND(AI280/AH280*100, 2),0)</f>
        <v>101.32</v>
      </c>
      <c r="AK280" s="26" t="s">
        <v>466</v>
      </c>
      <c r="AL280" s="30" t="s">
        <v>467</v>
      </c>
      <c r="AM280" s="13">
        <v>216</v>
      </c>
      <c r="AN280" s="22">
        <v>134</v>
      </c>
      <c r="AO280" s="22">
        <v>558</v>
      </c>
      <c r="AP280" s="22">
        <f>IF(AN280, ROUND(AO280/AN280*100, 2),0)</f>
        <v>416.42</v>
      </c>
      <c r="AQ280" s="26" t="s">
        <v>466</v>
      </c>
      <c r="AR280" s="30" t="s">
        <v>467</v>
      </c>
      <c r="AS280" s="13">
        <v>216</v>
      </c>
      <c r="AT280" s="22">
        <v>162</v>
      </c>
      <c r="AU280" s="22">
        <v>133</v>
      </c>
      <c r="AV280" s="22">
        <f>IF(AT280, ROUND(AU280/AT280*100, 2),0)</f>
        <v>82.1</v>
      </c>
      <c r="AW280" s="26" t="s">
        <v>466</v>
      </c>
      <c r="AX280" s="30" t="s">
        <v>467</v>
      </c>
      <c r="AY280" s="13">
        <v>216</v>
      </c>
      <c r="AZ280" s="22">
        <v>19</v>
      </c>
      <c r="BA280" s="22">
        <v>221</v>
      </c>
      <c r="BB280" s="22">
        <f>IF(AZ280, ROUND(BA280/AZ280*100, 2),0)</f>
        <v>1163.1600000000001</v>
      </c>
      <c r="BC280" s="26" t="s">
        <v>466</v>
      </c>
      <c r="BD280" s="30" t="s">
        <v>467</v>
      </c>
      <c r="BE280" s="13">
        <v>216</v>
      </c>
      <c r="BF280" s="22">
        <v>245</v>
      </c>
      <c r="BG280" s="22">
        <v>34</v>
      </c>
      <c r="BH280" s="22">
        <f>IF(BF280, ROUND(BG280/BF280*100, 2),0)</f>
        <v>13.88</v>
      </c>
      <c r="BI280" s="26" t="s">
        <v>466</v>
      </c>
      <c r="BJ280" s="30" t="s">
        <v>467</v>
      </c>
      <c r="BK280" s="13">
        <v>216</v>
      </c>
      <c r="BL280" s="22">
        <v>0</v>
      </c>
      <c r="BM280" s="22">
        <v>94</v>
      </c>
      <c r="BN280" s="22">
        <f>IF(BL280, ROUND(BM280/BL280*100, 2),0)</f>
        <v>0</v>
      </c>
    </row>
    <row r="281" spans="1:66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52"/>
        <v>16387</v>
      </c>
      <c r="E281" s="22">
        <f t="shared" ca="1" si="152"/>
        <v>14754</v>
      </c>
      <c r="F281" s="22">
        <f ca="1">IF(D281, ROUND(E281/D281*100, 2),0)</f>
        <v>90.03</v>
      </c>
      <c r="G281" s="20" t="s">
        <v>468</v>
      </c>
      <c r="H281" s="21" t="s">
        <v>469</v>
      </c>
      <c r="I281" s="13">
        <v>217</v>
      </c>
      <c r="J281" s="22"/>
      <c r="K281" s="22"/>
      <c r="L281" s="22">
        <f>IF(J281, ROUND(K281/J281*100, 2),0)</f>
        <v>0</v>
      </c>
      <c r="M281" s="20" t="s">
        <v>468</v>
      </c>
      <c r="N281" s="21" t="s">
        <v>469</v>
      </c>
      <c r="O281" s="13">
        <v>217</v>
      </c>
      <c r="P281" s="22">
        <v>791</v>
      </c>
      <c r="Q281" s="22">
        <v>164</v>
      </c>
      <c r="R281" s="22">
        <f>IF(P281, ROUND(Q281/P281*100, 2),0)</f>
        <v>20.73</v>
      </c>
      <c r="S281" s="20" t="s">
        <v>468</v>
      </c>
      <c r="T281" s="21" t="s">
        <v>469</v>
      </c>
      <c r="U281" s="13">
        <v>217</v>
      </c>
      <c r="V281" s="22">
        <v>660</v>
      </c>
      <c r="W281" s="22">
        <v>577</v>
      </c>
      <c r="X281" s="22">
        <f>IF(V281, ROUND(W281/V281*100, 2),0)</f>
        <v>87.42</v>
      </c>
      <c r="Y281" s="20" t="s">
        <v>468</v>
      </c>
      <c r="Z281" s="21" t="s">
        <v>469</v>
      </c>
      <c r="AA281" s="13">
        <v>217</v>
      </c>
      <c r="AB281" s="22">
        <v>0</v>
      </c>
      <c r="AC281" s="22">
        <v>0</v>
      </c>
      <c r="AD281" s="22">
        <f>IF(AB281, ROUND(AC281/AB281*100, 2),0)</f>
        <v>0</v>
      </c>
      <c r="AE281" s="20" t="s">
        <v>468</v>
      </c>
      <c r="AF281" s="21" t="s">
        <v>469</v>
      </c>
      <c r="AG281" s="13">
        <v>217</v>
      </c>
      <c r="AH281" s="22">
        <v>2767</v>
      </c>
      <c r="AI281" s="22">
        <v>2407</v>
      </c>
      <c r="AJ281" s="22">
        <f>IF(AH281, ROUND(AI281/AH281*100, 2),0)</f>
        <v>86.99</v>
      </c>
      <c r="AK281" s="20" t="s">
        <v>468</v>
      </c>
      <c r="AL281" s="21" t="s">
        <v>469</v>
      </c>
      <c r="AM281" s="13">
        <v>217</v>
      </c>
      <c r="AN281" s="22">
        <v>3777</v>
      </c>
      <c r="AO281" s="22">
        <v>4200</v>
      </c>
      <c r="AP281" s="22">
        <f>IF(AN281, ROUND(AO281/AN281*100, 2),0)</f>
        <v>111.2</v>
      </c>
      <c r="AQ281" s="20" t="s">
        <v>468</v>
      </c>
      <c r="AR281" s="21" t="s">
        <v>469</v>
      </c>
      <c r="AS281" s="13">
        <v>217</v>
      </c>
      <c r="AT281" s="22">
        <v>1859</v>
      </c>
      <c r="AU281" s="22">
        <v>2155</v>
      </c>
      <c r="AV281" s="22">
        <f>IF(AT281, ROUND(AU281/AT281*100, 2),0)</f>
        <v>115.92</v>
      </c>
      <c r="AW281" s="20" t="s">
        <v>468</v>
      </c>
      <c r="AX281" s="21" t="s">
        <v>469</v>
      </c>
      <c r="AY281" s="13">
        <v>217</v>
      </c>
      <c r="AZ281" s="22">
        <v>2462</v>
      </c>
      <c r="BA281" s="22">
        <v>1718</v>
      </c>
      <c r="BB281" s="22">
        <f>IF(AZ281, ROUND(BA281/AZ281*100, 2),0)</f>
        <v>69.78</v>
      </c>
      <c r="BC281" s="20" t="s">
        <v>468</v>
      </c>
      <c r="BD281" s="21" t="s">
        <v>469</v>
      </c>
      <c r="BE281" s="13">
        <v>217</v>
      </c>
      <c r="BF281" s="22">
        <v>1763</v>
      </c>
      <c r="BG281" s="22">
        <v>1109</v>
      </c>
      <c r="BH281" s="22">
        <f>IF(BF281, ROUND(BG281/BF281*100, 2),0)</f>
        <v>62.9</v>
      </c>
      <c r="BI281" s="20" t="s">
        <v>468</v>
      </c>
      <c r="BJ281" s="21" t="s">
        <v>469</v>
      </c>
      <c r="BK281" s="13">
        <v>217</v>
      </c>
      <c r="BL281" s="22">
        <v>2308</v>
      </c>
      <c r="BM281" s="22">
        <v>2424</v>
      </c>
      <c r="BN281" s="22">
        <f>IF(BL281, ROUND(BM281/BL281*100, 2),0)</f>
        <v>105.03</v>
      </c>
    </row>
    <row r="282" spans="1:66" ht="19.350000000000001" customHeight="1" x14ac:dyDescent="0.25">
      <c r="A282" s="23"/>
      <c r="B282" s="24" t="s">
        <v>470</v>
      </c>
      <c r="C282" s="18" t="s">
        <v>12</v>
      </c>
      <c r="D282" s="18"/>
      <c r="E282" s="18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  <c r="BC282" s="23"/>
      <c r="BD282" s="24" t="s">
        <v>470</v>
      </c>
      <c r="BE282" s="18" t="s">
        <v>12</v>
      </c>
      <c r="BF282" s="25"/>
      <c r="BG282" s="25"/>
      <c r="BH282" s="19"/>
      <c r="BI282" s="23"/>
      <c r="BJ282" s="24" t="s">
        <v>470</v>
      </c>
      <c r="BK282" s="18" t="s">
        <v>12</v>
      </c>
      <c r="BL282" s="25"/>
      <c r="BM282" s="25"/>
      <c r="BN282" s="19"/>
    </row>
    <row r="283" spans="1:66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53">SUM(OFFSET(D283,0,6),OFFSET(D283,0,12),OFFSET(D283,0,18),OFFSET(D283,0,24),OFFSET(D283,0,30),OFFSET(D283,0,36),OFFSET(D283,0,42),OFFSET(D283,0,48),OFFSET(D283,0,54),OFFSET(D283,0,60))</f>
        <v>2232</v>
      </c>
      <c r="E283" s="22">
        <f t="shared" ca="1" si="153"/>
        <v>1682</v>
      </c>
      <c r="F283" s="22">
        <f ca="1">IF(D283, ROUND(E283/D283*100, 2),0)</f>
        <v>75.36</v>
      </c>
      <c r="G283" s="26" t="s">
        <v>471</v>
      </c>
      <c r="H283" s="27" t="s">
        <v>472</v>
      </c>
      <c r="I283" s="13">
        <v>218</v>
      </c>
      <c r="J283" s="22"/>
      <c r="K283" s="22"/>
      <c r="L283" s="22">
        <f>IF(J283, ROUND(K283/J283*100, 2),0)</f>
        <v>0</v>
      </c>
      <c r="M283" s="26" t="s">
        <v>471</v>
      </c>
      <c r="N283" s="27" t="s">
        <v>472</v>
      </c>
      <c r="O283" s="13">
        <v>218</v>
      </c>
      <c r="P283" s="22">
        <v>141</v>
      </c>
      <c r="Q283" s="22">
        <v>15</v>
      </c>
      <c r="R283" s="22">
        <f>IF(P283, ROUND(Q283/P283*100, 2),0)</f>
        <v>10.64</v>
      </c>
      <c r="S283" s="26" t="s">
        <v>471</v>
      </c>
      <c r="T283" s="27" t="s">
        <v>472</v>
      </c>
      <c r="U283" s="13">
        <v>218</v>
      </c>
      <c r="V283" s="22">
        <v>234</v>
      </c>
      <c r="W283" s="22">
        <v>207</v>
      </c>
      <c r="X283" s="22">
        <f>IF(V283, ROUND(W283/V283*100, 2),0)</f>
        <v>88.46</v>
      </c>
      <c r="Y283" s="26" t="s">
        <v>471</v>
      </c>
      <c r="Z283" s="27" t="s">
        <v>472</v>
      </c>
      <c r="AA283" s="13">
        <v>218</v>
      </c>
      <c r="AB283" s="22">
        <v>0</v>
      </c>
      <c r="AC283" s="22">
        <v>0</v>
      </c>
      <c r="AD283" s="22">
        <f>IF(AB283, ROUND(AC283/AB283*100, 2),0)</f>
        <v>0</v>
      </c>
      <c r="AE283" s="26" t="s">
        <v>471</v>
      </c>
      <c r="AF283" s="27" t="s">
        <v>472</v>
      </c>
      <c r="AG283" s="13">
        <v>218</v>
      </c>
      <c r="AH283" s="22">
        <v>218</v>
      </c>
      <c r="AI283" s="22">
        <v>312</v>
      </c>
      <c r="AJ283" s="22">
        <f>IF(AH283, ROUND(AI283/AH283*100, 2),0)</f>
        <v>143.12</v>
      </c>
      <c r="AK283" s="26" t="s">
        <v>471</v>
      </c>
      <c r="AL283" s="27" t="s">
        <v>472</v>
      </c>
      <c r="AM283" s="13">
        <v>218</v>
      </c>
      <c r="AN283" s="22">
        <v>823</v>
      </c>
      <c r="AO283" s="22">
        <v>744</v>
      </c>
      <c r="AP283" s="22">
        <f>IF(AN283, ROUND(AO283/AN283*100, 2),0)</f>
        <v>90.4</v>
      </c>
      <c r="AQ283" s="26" t="s">
        <v>471</v>
      </c>
      <c r="AR283" s="27" t="s">
        <v>472</v>
      </c>
      <c r="AS283" s="13">
        <v>218</v>
      </c>
      <c r="AT283" s="22">
        <v>357</v>
      </c>
      <c r="AU283" s="22">
        <v>165</v>
      </c>
      <c r="AV283" s="22">
        <f>IF(AT283, ROUND(AU283/AT283*100, 2),0)</f>
        <v>46.22</v>
      </c>
      <c r="AW283" s="26" t="s">
        <v>471</v>
      </c>
      <c r="AX283" s="27" t="s">
        <v>472</v>
      </c>
      <c r="AY283" s="13">
        <v>218</v>
      </c>
      <c r="AZ283" s="22">
        <v>229</v>
      </c>
      <c r="BA283" s="22">
        <v>205</v>
      </c>
      <c r="BB283" s="22">
        <f>IF(AZ283, ROUND(BA283/AZ283*100, 2),0)</f>
        <v>89.52</v>
      </c>
      <c r="BC283" s="26" t="s">
        <v>471</v>
      </c>
      <c r="BD283" s="27" t="s">
        <v>472</v>
      </c>
      <c r="BE283" s="13">
        <v>218</v>
      </c>
      <c r="BF283" s="22">
        <v>59</v>
      </c>
      <c r="BG283" s="22">
        <v>21</v>
      </c>
      <c r="BH283" s="22">
        <f>IF(BF283, ROUND(BG283/BF283*100, 2),0)</f>
        <v>35.590000000000003</v>
      </c>
      <c r="BI283" s="26" t="s">
        <v>471</v>
      </c>
      <c r="BJ283" s="27" t="s">
        <v>472</v>
      </c>
      <c r="BK283" s="13">
        <v>218</v>
      </c>
      <c r="BL283" s="22">
        <v>171</v>
      </c>
      <c r="BM283" s="22">
        <v>13</v>
      </c>
      <c r="BN283" s="22">
        <f>IF(BL283, ROUND(BM283/BL283*100, 2),0)</f>
        <v>7.6</v>
      </c>
    </row>
    <row r="284" spans="1:66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53"/>
        <v>371</v>
      </c>
      <c r="E284" s="22">
        <f t="shared" ca="1" si="153"/>
        <v>370</v>
      </c>
      <c r="F284" s="22">
        <f ca="1">IF(D284, ROUND(E284/D284*100, 2),0)</f>
        <v>99.73</v>
      </c>
      <c r="G284" s="26" t="s">
        <v>473</v>
      </c>
      <c r="H284" s="27" t="s">
        <v>474</v>
      </c>
      <c r="I284" s="13">
        <v>219</v>
      </c>
      <c r="J284" s="22"/>
      <c r="K284" s="22"/>
      <c r="L284" s="22">
        <f>IF(J284, ROUND(K284/J284*100, 2),0)</f>
        <v>0</v>
      </c>
      <c r="M284" s="26" t="s">
        <v>473</v>
      </c>
      <c r="N284" s="27" t="s">
        <v>474</v>
      </c>
      <c r="O284" s="13">
        <v>219</v>
      </c>
      <c r="P284" s="22">
        <v>9</v>
      </c>
      <c r="Q284" s="22">
        <v>2</v>
      </c>
      <c r="R284" s="22">
        <f>IF(P284, ROUND(Q284/P284*100, 2),0)</f>
        <v>22.22</v>
      </c>
      <c r="S284" s="26" t="s">
        <v>473</v>
      </c>
      <c r="T284" s="27" t="s">
        <v>474</v>
      </c>
      <c r="U284" s="13">
        <v>219</v>
      </c>
      <c r="V284" s="22">
        <v>39</v>
      </c>
      <c r="W284" s="22">
        <v>28</v>
      </c>
      <c r="X284" s="22">
        <f>IF(V284, ROUND(W284/V284*100, 2),0)</f>
        <v>71.790000000000006</v>
      </c>
      <c r="Y284" s="26" t="s">
        <v>473</v>
      </c>
      <c r="Z284" s="27" t="s">
        <v>474</v>
      </c>
      <c r="AA284" s="13">
        <v>219</v>
      </c>
      <c r="AB284" s="22">
        <v>0</v>
      </c>
      <c r="AC284" s="22">
        <v>0</v>
      </c>
      <c r="AD284" s="22">
        <f>IF(AB284, ROUND(AC284/AB284*100, 2),0)</f>
        <v>0</v>
      </c>
      <c r="AE284" s="26" t="s">
        <v>473</v>
      </c>
      <c r="AF284" s="27" t="s">
        <v>474</v>
      </c>
      <c r="AG284" s="13">
        <v>219</v>
      </c>
      <c r="AH284" s="22">
        <v>0</v>
      </c>
      <c r="AI284" s="22">
        <v>73</v>
      </c>
      <c r="AJ284" s="22">
        <f>IF(AH284, ROUND(AI284/AH284*100, 2),0)</f>
        <v>0</v>
      </c>
      <c r="AK284" s="26" t="s">
        <v>473</v>
      </c>
      <c r="AL284" s="27" t="s">
        <v>474</v>
      </c>
      <c r="AM284" s="13">
        <v>219</v>
      </c>
      <c r="AN284" s="22">
        <v>186</v>
      </c>
      <c r="AO284" s="22">
        <v>163</v>
      </c>
      <c r="AP284" s="22">
        <f>IF(AN284, ROUND(AO284/AN284*100, 2),0)</f>
        <v>87.63</v>
      </c>
      <c r="AQ284" s="26" t="s">
        <v>473</v>
      </c>
      <c r="AR284" s="27" t="s">
        <v>474</v>
      </c>
      <c r="AS284" s="13">
        <v>219</v>
      </c>
      <c r="AT284" s="22">
        <v>23</v>
      </c>
      <c r="AU284" s="22">
        <v>18</v>
      </c>
      <c r="AV284" s="22">
        <f>IF(AT284, ROUND(AU284/AT284*100, 2),0)</f>
        <v>78.260000000000005</v>
      </c>
      <c r="AW284" s="26" t="s">
        <v>473</v>
      </c>
      <c r="AX284" s="27" t="s">
        <v>474</v>
      </c>
      <c r="AY284" s="13">
        <v>219</v>
      </c>
      <c r="AZ284" s="22">
        <v>112</v>
      </c>
      <c r="BA284" s="22">
        <v>69</v>
      </c>
      <c r="BB284" s="22">
        <f>IF(AZ284, ROUND(BA284/AZ284*100, 2),0)</f>
        <v>61.61</v>
      </c>
      <c r="BC284" s="26" t="s">
        <v>473</v>
      </c>
      <c r="BD284" s="27" t="s">
        <v>474</v>
      </c>
      <c r="BE284" s="13">
        <v>219</v>
      </c>
      <c r="BF284" s="22">
        <v>2</v>
      </c>
      <c r="BG284" s="22">
        <v>4</v>
      </c>
      <c r="BH284" s="22">
        <f>IF(BF284, ROUND(BG284/BF284*100, 2),0)</f>
        <v>200</v>
      </c>
      <c r="BI284" s="26" t="s">
        <v>473</v>
      </c>
      <c r="BJ284" s="27" t="s">
        <v>474</v>
      </c>
      <c r="BK284" s="13">
        <v>219</v>
      </c>
      <c r="BL284" s="22">
        <v>0</v>
      </c>
      <c r="BM284" s="22">
        <v>13</v>
      </c>
      <c r="BN284" s="22">
        <f>IF(BL284, ROUND(BM284/BL284*100, 2),0)</f>
        <v>0</v>
      </c>
    </row>
    <row r="285" spans="1:66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53"/>
        <v>14155</v>
      </c>
      <c r="E285" s="22">
        <f t="shared" ca="1" si="153"/>
        <v>13072</v>
      </c>
      <c r="F285" s="22">
        <f ca="1">IF(D285, ROUND(E285/D285*100, 2),0)</f>
        <v>92.35</v>
      </c>
      <c r="G285" s="26" t="s">
        <v>475</v>
      </c>
      <c r="H285" s="27" t="s">
        <v>476</v>
      </c>
      <c r="I285" s="13">
        <v>220</v>
      </c>
      <c r="J285" s="22"/>
      <c r="K285" s="22"/>
      <c r="L285" s="22">
        <f>IF(J285, ROUND(K285/J285*100, 2),0)</f>
        <v>0</v>
      </c>
      <c r="M285" s="26" t="s">
        <v>475</v>
      </c>
      <c r="N285" s="27" t="s">
        <v>476</v>
      </c>
      <c r="O285" s="13">
        <v>220</v>
      </c>
      <c r="P285" s="22">
        <v>650</v>
      </c>
      <c r="Q285" s="22">
        <v>149</v>
      </c>
      <c r="R285" s="22">
        <f>IF(P285, ROUND(Q285/P285*100, 2),0)</f>
        <v>22.92</v>
      </c>
      <c r="S285" s="26" t="s">
        <v>475</v>
      </c>
      <c r="T285" s="27" t="s">
        <v>476</v>
      </c>
      <c r="U285" s="13">
        <v>220</v>
      </c>
      <c r="V285" s="22">
        <v>426</v>
      </c>
      <c r="W285" s="22">
        <v>370</v>
      </c>
      <c r="X285" s="22">
        <f>IF(V285, ROUND(W285/V285*100, 2),0)</f>
        <v>86.85</v>
      </c>
      <c r="Y285" s="26" t="s">
        <v>475</v>
      </c>
      <c r="Z285" s="27" t="s">
        <v>476</v>
      </c>
      <c r="AA285" s="13">
        <v>220</v>
      </c>
      <c r="AB285" s="22">
        <v>0</v>
      </c>
      <c r="AC285" s="22">
        <v>0</v>
      </c>
      <c r="AD285" s="22">
        <f>IF(AB285, ROUND(AC285/AB285*100, 2),0)</f>
        <v>0</v>
      </c>
      <c r="AE285" s="26" t="s">
        <v>475</v>
      </c>
      <c r="AF285" s="27" t="s">
        <v>476</v>
      </c>
      <c r="AG285" s="13">
        <v>220</v>
      </c>
      <c r="AH285" s="22">
        <v>2549</v>
      </c>
      <c r="AI285" s="22">
        <v>2095</v>
      </c>
      <c r="AJ285" s="22">
        <f>IF(AH285, ROUND(AI285/AH285*100, 2),0)</f>
        <v>82.19</v>
      </c>
      <c r="AK285" s="26" t="s">
        <v>475</v>
      </c>
      <c r="AL285" s="27" t="s">
        <v>476</v>
      </c>
      <c r="AM285" s="13">
        <v>220</v>
      </c>
      <c r="AN285" s="22">
        <v>2954</v>
      </c>
      <c r="AO285" s="22">
        <v>3456</v>
      </c>
      <c r="AP285" s="22">
        <f>IF(AN285, ROUND(AO285/AN285*100, 2),0)</f>
        <v>116.99</v>
      </c>
      <c r="AQ285" s="26" t="s">
        <v>475</v>
      </c>
      <c r="AR285" s="27" t="s">
        <v>476</v>
      </c>
      <c r="AS285" s="13">
        <v>220</v>
      </c>
      <c r="AT285" s="22">
        <v>1502</v>
      </c>
      <c r="AU285" s="22">
        <v>1990</v>
      </c>
      <c r="AV285" s="22">
        <f>IF(AT285, ROUND(AU285/AT285*100, 2),0)</f>
        <v>132.49</v>
      </c>
      <c r="AW285" s="26" t="s">
        <v>475</v>
      </c>
      <c r="AX285" s="27" t="s">
        <v>476</v>
      </c>
      <c r="AY285" s="13">
        <v>220</v>
      </c>
      <c r="AZ285" s="22">
        <v>2233</v>
      </c>
      <c r="BA285" s="22">
        <v>1513</v>
      </c>
      <c r="BB285" s="22">
        <f>IF(AZ285, ROUND(BA285/AZ285*100, 2),0)</f>
        <v>67.760000000000005</v>
      </c>
      <c r="BC285" s="26" t="s">
        <v>475</v>
      </c>
      <c r="BD285" s="27" t="s">
        <v>476</v>
      </c>
      <c r="BE285" s="13">
        <v>220</v>
      </c>
      <c r="BF285" s="22">
        <v>1704</v>
      </c>
      <c r="BG285" s="22">
        <v>1088</v>
      </c>
      <c r="BH285" s="22">
        <f>IF(BF285, ROUND(BG285/BF285*100, 2),0)</f>
        <v>63.85</v>
      </c>
      <c r="BI285" s="26" t="s">
        <v>475</v>
      </c>
      <c r="BJ285" s="27" t="s">
        <v>476</v>
      </c>
      <c r="BK285" s="13">
        <v>220</v>
      </c>
      <c r="BL285" s="22">
        <v>2137</v>
      </c>
      <c r="BM285" s="22">
        <v>2411</v>
      </c>
      <c r="BN285" s="22">
        <f>IF(BL285, ROUND(BM285/BL285*100, 2),0)</f>
        <v>112.82</v>
      </c>
    </row>
    <row r="286" spans="1:66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53"/>
        <v>3370</v>
      </c>
      <c r="E286" s="22">
        <f t="shared" ca="1" si="153"/>
        <v>3576</v>
      </c>
      <c r="F286" s="22">
        <f ca="1">IF(D286, ROUND(E286/D286*100, 2),0)</f>
        <v>106.11</v>
      </c>
      <c r="G286" s="26" t="s">
        <v>477</v>
      </c>
      <c r="H286" s="27" t="s">
        <v>474</v>
      </c>
      <c r="I286" s="13">
        <v>221</v>
      </c>
      <c r="J286" s="22"/>
      <c r="K286" s="22"/>
      <c r="L286" s="22">
        <f>IF(J286, ROUND(K286/J286*100, 2),0)</f>
        <v>0</v>
      </c>
      <c r="M286" s="26" t="s">
        <v>477</v>
      </c>
      <c r="N286" s="27" t="s">
        <v>474</v>
      </c>
      <c r="O286" s="13">
        <v>221</v>
      </c>
      <c r="P286" s="22">
        <v>2</v>
      </c>
      <c r="Q286" s="22">
        <v>15</v>
      </c>
      <c r="R286" s="22">
        <f>IF(P286, ROUND(Q286/P286*100, 2),0)</f>
        <v>750</v>
      </c>
      <c r="S286" s="26" t="s">
        <v>477</v>
      </c>
      <c r="T286" s="27" t="s">
        <v>474</v>
      </c>
      <c r="U286" s="13">
        <v>221</v>
      </c>
      <c r="V286" s="22">
        <v>179</v>
      </c>
      <c r="W286" s="22">
        <v>161</v>
      </c>
      <c r="X286" s="22">
        <f>IF(V286, ROUND(W286/V286*100, 2),0)</f>
        <v>89.94</v>
      </c>
      <c r="Y286" s="26" t="s">
        <v>477</v>
      </c>
      <c r="Z286" s="27" t="s">
        <v>474</v>
      </c>
      <c r="AA286" s="13">
        <v>221</v>
      </c>
      <c r="AB286" s="22">
        <v>0</v>
      </c>
      <c r="AC286" s="22">
        <v>0</v>
      </c>
      <c r="AD286" s="22">
        <f>IF(AB286, ROUND(AC286/AB286*100, 2),0)</f>
        <v>0</v>
      </c>
      <c r="AE286" s="26" t="s">
        <v>477</v>
      </c>
      <c r="AF286" s="27" t="s">
        <v>474</v>
      </c>
      <c r="AG286" s="13">
        <v>221</v>
      </c>
      <c r="AH286" s="22">
        <v>0</v>
      </c>
      <c r="AI286" s="22">
        <v>501</v>
      </c>
      <c r="AJ286" s="22">
        <f>IF(AH286, ROUND(AI286/AH286*100, 2),0)</f>
        <v>0</v>
      </c>
      <c r="AK286" s="26" t="s">
        <v>477</v>
      </c>
      <c r="AL286" s="27" t="s">
        <v>474</v>
      </c>
      <c r="AM286" s="13">
        <v>221</v>
      </c>
      <c r="AN286" s="22">
        <v>664</v>
      </c>
      <c r="AO286" s="22">
        <v>1443</v>
      </c>
      <c r="AP286" s="22">
        <f>IF(AN286, ROUND(AO286/AN286*100, 2),0)</f>
        <v>217.32</v>
      </c>
      <c r="AQ286" s="26" t="s">
        <v>477</v>
      </c>
      <c r="AR286" s="27" t="s">
        <v>474</v>
      </c>
      <c r="AS286" s="13">
        <v>221</v>
      </c>
      <c r="AT286" s="22">
        <v>122</v>
      </c>
      <c r="AU286" s="22">
        <v>100</v>
      </c>
      <c r="AV286" s="22">
        <f>IF(AT286, ROUND(AU286/AT286*100, 2),0)</f>
        <v>81.97</v>
      </c>
      <c r="AW286" s="26" t="s">
        <v>477</v>
      </c>
      <c r="AX286" s="27" t="s">
        <v>474</v>
      </c>
      <c r="AY286" s="13">
        <v>221</v>
      </c>
      <c r="AZ286" s="22">
        <v>1319</v>
      </c>
      <c r="BA286" s="22">
        <v>813</v>
      </c>
      <c r="BB286" s="22">
        <f>IF(AZ286, ROUND(BA286/AZ286*100, 2),0)</f>
        <v>61.64</v>
      </c>
      <c r="BC286" s="26" t="s">
        <v>477</v>
      </c>
      <c r="BD286" s="27" t="s">
        <v>474</v>
      </c>
      <c r="BE286" s="13">
        <v>221</v>
      </c>
      <c r="BF286" s="22">
        <v>1084</v>
      </c>
      <c r="BG286" s="22">
        <v>528</v>
      </c>
      <c r="BH286" s="22">
        <f>IF(BF286, ROUND(BG286/BF286*100, 2),0)</f>
        <v>48.71</v>
      </c>
      <c r="BI286" s="26" t="s">
        <v>477</v>
      </c>
      <c r="BJ286" s="27" t="s">
        <v>474</v>
      </c>
      <c r="BK286" s="13">
        <v>221</v>
      </c>
      <c r="BL286" s="22">
        <v>0</v>
      </c>
      <c r="BM286" s="22">
        <v>15</v>
      </c>
      <c r="BN286" s="22">
        <f>IF(BL286, ROUND(BM286/BL286*100, 2),0)</f>
        <v>0</v>
      </c>
    </row>
    <row r="287" spans="1:66" ht="38.65" customHeight="1" x14ac:dyDescent="0.25">
      <c r="A287" s="16" t="s">
        <v>478</v>
      </c>
      <c r="B287" s="29" t="s">
        <v>479</v>
      </c>
      <c r="C287" s="18" t="s">
        <v>12</v>
      </c>
      <c r="D287" s="18"/>
      <c r="E287" s="18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  <c r="BC287" s="16" t="s">
        <v>478</v>
      </c>
      <c r="BD287" s="29" t="s">
        <v>479</v>
      </c>
      <c r="BE287" s="18" t="s">
        <v>12</v>
      </c>
      <c r="BF287" s="25"/>
      <c r="BG287" s="25"/>
      <c r="BH287" s="19"/>
      <c r="BI287" s="16" t="s">
        <v>478</v>
      </c>
      <c r="BJ287" s="29" t="s">
        <v>479</v>
      </c>
      <c r="BK287" s="18" t="s">
        <v>12</v>
      </c>
      <c r="BL287" s="25"/>
      <c r="BM287" s="25"/>
      <c r="BN287" s="19"/>
    </row>
    <row r="288" spans="1:66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54">SUM(OFFSET(D288,0,6),OFFSET(D288,0,12),OFFSET(D288,0,18),OFFSET(D288,0,24),OFFSET(D288,0,30),OFFSET(D288,0,36),OFFSET(D288,0,42),OFFSET(D288,0,48),OFFSET(D288,0,54),OFFSET(D288,0,60))</f>
        <v>3014</v>
      </c>
      <c r="E288" s="22">
        <f t="shared" ca="1" si="154"/>
        <v>2480</v>
      </c>
      <c r="F288" s="22">
        <f ca="1">IF(D288, ROUND(E288/D288*100, 2),0)</f>
        <v>82.28</v>
      </c>
      <c r="G288" s="26" t="s">
        <v>480</v>
      </c>
      <c r="H288" s="30" t="s">
        <v>481</v>
      </c>
      <c r="I288" s="13">
        <v>222</v>
      </c>
      <c r="J288" s="22"/>
      <c r="K288" s="22"/>
      <c r="L288" s="22">
        <f>IF(J288, ROUND(K288/J288*100, 2),0)</f>
        <v>0</v>
      </c>
      <c r="M288" s="26" t="s">
        <v>480</v>
      </c>
      <c r="N288" s="30" t="s">
        <v>481</v>
      </c>
      <c r="O288" s="13">
        <v>222</v>
      </c>
      <c r="P288" s="22">
        <v>65</v>
      </c>
      <c r="Q288" s="22">
        <v>8</v>
      </c>
      <c r="R288" s="22">
        <f>IF(P288, ROUND(Q288/P288*100, 2),0)</f>
        <v>12.31</v>
      </c>
      <c r="S288" s="26" t="s">
        <v>480</v>
      </c>
      <c r="T288" s="30" t="s">
        <v>481</v>
      </c>
      <c r="U288" s="13">
        <v>222</v>
      </c>
      <c r="V288" s="22">
        <v>98</v>
      </c>
      <c r="W288" s="22">
        <v>101</v>
      </c>
      <c r="X288" s="22">
        <f>IF(V288, ROUND(W288/V288*100, 2),0)</f>
        <v>103.06</v>
      </c>
      <c r="Y288" s="26" t="s">
        <v>480</v>
      </c>
      <c r="Z288" s="30" t="s">
        <v>481</v>
      </c>
      <c r="AA288" s="13">
        <v>222</v>
      </c>
      <c r="AB288" s="22">
        <v>0</v>
      </c>
      <c r="AC288" s="22">
        <v>0</v>
      </c>
      <c r="AD288" s="22">
        <f>IF(AB288, ROUND(AC288/AB288*100, 2),0)</f>
        <v>0</v>
      </c>
      <c r="AE288" s="26" t="s">
        <v>480</v>
      </c>
      <c r="AF288" s="30" t="s">
        <v>481</v>
      </c>
      <c r="AG288" s="13">
        <v>222</v>
      </c>
      <c r="AH288" s="22">
        <v>828</v>
      </c>
      <c r="AI288" s="22">
        <v>233</v>
      </c>
      <c r="AJ288" s="22">
        <f>IF(AH288, ROUND(AI288/AH288*100, 2),0)</f>
        <v>28.14</v>
      </c>
      <c r="AK288" s="26" t="s">
        <v>480</v>
      </c>
      <c r="AL288" s="30" t="s">
        <v>481</v>
      </c>
      <c r="AM288" s="13">
        <v>222</v>
      </c>
      <c r="AN288" s="22">
        <v>481</v>
      </c>
      <c r="AO288" s="22">
        <v>1338</v>
      </c>
      <c r="AP288" s="22">
        <f>IF(AN288, ROUND(AO288/AN288*100, 2),0)</f>
        <v>278.17</v>
      </c>
      <c r="AQ288" s="26" t="s">
        <v>480</v>
      </c>
      <c r="AR288" s="30" t="s">
        <v>481</v>
      </c>
      <c r="AS288" s="13">
        <v>222</v>
      </c>
      <c r="AT288" s="22">
        <v>740</v>
      </c>
      <c r="AU288" s="22">
        <v>171</v>
      </c>
      <c r="AV288" s="22">
        <f>IF(AT288, ROUND(AU288/AT288*100, 2),0)</f>
        <v>23.11</v>
      </c>
      <c r="AW288" s="26" t="s">
        <v>480</v>
      </c>
      <c r="AX288" s="30" t="s">
        <v>481</v>
      </c>
      <c r="AY288" s="13">
        <v>222</v>
      </c>
      <c r="AZ288" s="22">
        <v>296</v>
      </c>
      <c r="BA288" s="22">
        <v>231</v>
      </c>
      <c r="BB288" s="22">
        <f>IF(AZ288, ROUND(BA288/AZ288*100, 2),0)</f>
        <v>78.040000000000006</v>
      </c>
      <c r="BC288" s="26" t="s">
        <v>480</v>
      </c>
      <c r="BD288" s="30" t="s">
        <v>481</v>
      </c>
      <c r="BE288" s="13">
        <v>222</v>
      </c>
      <c r="BF288" s="22">
        <v>329</v>
      </c>
      <c r="BG288" s="22">
        <v>217</v>
      </c>
      <c r="BH288" s="22">
        <f>IF(BF288, ROUND(BG288/BF288*100, 2),0)</f>
        <v>65.959999999999994</v>
      </c>
      <c r="BI288" s="26" t="s">
        <v>480</v>
      </c>
      <c r="BJ288" s="30" t="s">
        <v>481</v>
      </c>
      <c r="BK288" s="13">
        <v>222</v>
      </c>
      <c r="BL288" s="22">
        <v>177</v>
      </c>
      <c r="BM288" s="22">
        <v>181</v>
      </c>
      <c r="BN288" s="22">
        <f>IF(BL288, ROUND(BM288/BL288*100, 2),0)</f>
        <v>102.26</v>
      </c>
    </row>
    <row r="289" spans="1:66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54"/>
        <v>8168</v>
      </c>
      <c r="E289" s="22">
        <f t="shared" ca="1" si="154"/>
        <v>6216</v>
      </c>
      <c r="F289" s="22">
        <f ca="1">IF(D289, ROUND(E289/D289*100, 2),0)</f>
        <v>76.099999999999994</v>
      </c>
      <c r="G289" s="26" t="s">
        <v>482</v>
      </c>
      <c r="H289" s="30" t="s">
        <v>483</v>
      </c>
      <c r="I289" s="13">
        <v>223</v>
      </c>
      <c r="J289" s="22"/>
      <c r="K289" s="22"/>
      <c r="L289" s="22">
        <f>IF(J289, ROUND(K289/J289*100, 2),0)</f>
        <v>0</v>
      </c>
      <c r="M289" s="26" t="s">
        <v>482</v>
      </c>
      <c r="N289" s="30" t="s">
        <v>483</v>
      </c>
      <c r="O289" s="13">
        <v>223</v>
      </c>
      <c r="P289" s="22">
        <v>265</v>
      </c>
      <c r="Q289" s="22">
        <v>142</v>
      </c>
      <c r="R289" s="22">
        <f>IF(P289, ROUND(Q289/P289*100, 2),0)</f>
        <v>53.58</v>
      </c>
      <c r="S289" s="26" t="s">
        <v>482</v>
      </c>
      <c r="T289" s="30" t="s">
        <v>483</v>
      </c>
      <c r="U289" s="13">
        <v>223</v>
      </c>
      <c r="V289" s="22">
        <v>307</v>
      </c>
      <c r="W289" s="22">
        <v>232</v>
      </c>
      <c r="X289" s="22">
        <f>IF(V289, ROUND(W289/V289*100, 2),0)</f>
        <v>75.569999999999993</v>
      </c>
      <c r="Y289" s="26" t="s">
        <v>482</v>
      </c>
      <c r="Z289" s="30" t="s">
        <v>483</v>
      </c>
      <c r="AA289" s="13">
        <v>223</v>
      </c>
      <c r="AB289" s="22">
        <v>0</v>
      </c>
      <c r="AC289" s="22">
        <v>0</v>
      </c>
      <c r="AD289" s="22">
        <f>IF(AB289, ROUND(AC289/AB289*100, 2),0)</f>
        <v>0</v>
      </c>
      <c r="AE289" s="26" t="s">
        <v>482</v>
      </c>
      <c r="AF289" s="30" t="s">
        <v>483</v>
      </c>
      <c r="AG289" s="13">
        <v>223</v>
      </c>
      <c r="AH289" s="22">
        <v>1344</v>
      </c>
      <c r="AI289" s="22">
        <v>838</v>
      </c>
      <c r="AJ289" s="22">
        <f>IF(AH289, ROUND(AI289/AH289*100, 2),0)</f>
        <v>62.35</v>
      </c>
      <c r="AK289" s="26" t="s">
        <v>482</v>
      </c>
      <c r="AL289" s="30" t="s">
        <v>483</v>
      </c>
      <c r="AM289" s="13">
        <v>223</v>
      </c>
      <c r="AN289" s="22">
        <v>1818</v>
      </c>
      <c r="AO289" s="22">
        <v>2456</v>
      </c>
      <c r="AP289" s="22">
        <f>IF(AN289, ROUND(AO289/AN289*100, 2),0)</f>
        <v>135.09</v>
      </c>
      <c r="AQ289" s="26" t="s">
        <v>482</v>
      </c>
      <c r="AR289" s="30" t="s">
        <v>483</v>
      </c>
      <c r="AS289" s="13">
        <v>223</v>
      </c>
      <c r="AT289" s="22">
        <v>912</v>
      </c>
      <c r="AU289" s="22">
        <v>306</v>
      </c>
      <c r="AV289" s="22">
        <f>IF(AT289, ROUND(AU289/AT289*100, 2),0)</f>
        <v>33.549999999999997</v>
      </c>
      <c r="AW289" s="26" t="s">
        <v>482</v>
      </c>
      <c r="AX289" s="30" t="s">
        <v>483</v>
      </c>
      <c r="AY289" s="13">
        <v>223</v>
      </c>
      <c r="AZ289" s="22">
        <v>1812</v>
      </c>
      <c r="BA289" s="22">
        <v>534</v>
      </c>
      <c r="BB289" s="22">
        <f>IF(AZ289, ROUND(BA289/AZ289*100, 2),0)</f>
        <v>29.47</v>
      </c>
      <c r="BC289" s="26" t="s">
        <v>482</v>
      </c>
      <c r="BD289" s="30" t="s">
        <v>483</v>
      </c>
      <c r="BE289" s="13">
        <v>223</v>
      </c>
      <c r="BF289" s="22">
        <v>821</v>
      </c>
      <c r="BG289" s="22">
        <v>777</v>
      </c>
      <c r="BH289" s="22">
        <f>IF(BF289, ROUND(BG289/BF289*100, 2),0)</f>
        <v>94.64</v>
      </c>
      <c r="BI289" s="26" t="s">
        <v>482</v>
      </c>
      <c r="BJ289" s="30" t="s">
        <v>483</v>
      </c>
      <c r="BK289" s="13">
        <v>223</v>
      </c>
      <c r="BL289" s="22">
        <v>889</v>
      </c>
      <c r="BM289" s="22">
        <v>931</v>
      </c>
      <c r="BN289" s="22">
        <f>IF(BL289, ROUND(BM289/BL289*100, 2),0)</f>
        <v>104.72</v>
      </c>
    </row>
    <row r="290" spans="1:66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54"/>
        <v>3545</v>
      </c>
      <c r="E290" s="22">
        <f t="shared" ca="1" si="154"/>
        <v>2290</v>
      </c>
      <c r="F290" s="22">
        <f ca="1">IF(D290, ROUND(E290/D290*100, 2),0)</f>
        <v>64.599999999999994</v>
      </c>
      <c r="G290" s="26" t="s">
        <v>484</v>
      </c>
      <c r="H290" s="30" t="s">
        <v>485</v>
      </c>
      <c r="I290" s="13">
        <v>224</v>
      </c>
      <c r="J290" s="22"/>
      <c r="K290" s="22"/>
      <c r="L290" s="22">
        <f>IF(J290, ROUND(K290/J290*100, 2),0)</f>
        <v>0</v>
      </c>
      <c r="M290" s="26" t="s">
        <v>484</v>
      </c>
      <c r="N290" s="30" t="s">
        <v>485</v>
      </c>
      <c r="O290" s="13">
        <v>224</v>
      </c>
      <c r="P290" s="22">
        <v>26</v>
      </c>
      <c r="Q290" s="22">
        <v>14</v>
      </c>
      <c r="R290" s="22">
        <f>IF(P290, ROUND(Q290/P290*100, 2),0)</f>
        <v>53.85</v>
      </c>
      <c r="S290" s="26" t="s">
        <v>484</v>
      </c>
      <c r="T290" s="30" t="s">
        <v>485</v>
      </c>
      <c r="U290" s="13">
        <v>224</v>
      </c>
      <c r="V290" s="22">
        <v>255</v>
      </c>
      <c r="W290" s="22">
        <v>244</v>
      </c>
      <c r="X290" s="22">
        <f>IF(V290, ROUND(W290/V290*100, 2),0)</f>
        <v>95.69</v>
      </c>
      <c r="Y290" s="26" t="s">
        <v>484</v>
      </c>
      <c r="Z290" s="30" t="s">
        <v>485</v>
      </c>
      <c r="AA290" s="13">
        <v>224</v>
      </c>
      <c r="AB290" s="22">
        <v>0</v>
      </c>
      <c r="AC290" s="22">
        <v>0</v>
      </c>
      <c r="AD290" s="22">
        <f>IF(AB290, ROUND(AC290/AB290*100, 2),0)</f>
        <v>0</v>
      </c>
      <c r="AE290" s="26" t="s">
        <v>484</v>
      </c>
      <c r="AF290" s="30" t="s">
        <v>485</v>
      </c>
      <c r="AG290" s="13">
        <v>224</v>
      </c>
      <c r="AH290" s="22">
        <v>595</v>
      </c>
      <c r="AI290" s="22">
        <v>713</v>
      </c>
      <c r="AJ290" s="22">
        <f>IF(AH290, ROUND(AI290/AH290*100, 2),0)</f>
        <v>119.83</v>
      </c>
      <c r="AK290" s="26" t="s">
        <v>484</v>
      </c>
      <c r="AL290" s="30" t="s">
        <v>485</v>
      </c>
      <c r="AM290" s="13">
        <v>224</v>
      </c>
      <c r="AN290" s="22">
        <v>1478</v>
      </c>
      <c r="AO290" s="22">
        <v>406</v>
      </c>
      <c r="AP290" s="22">
        <f>IF(AN290, ROUND(AO290/AN290*100, 2),0)</f>
        <v>27.47</v>
      </c>
      <c r="AQ290" s="26" t="s">
        <v>484</v>
      </c>
      <c r="AR290" s="30" t="s">
        <v>485</v>
      </c>
      <c r="AS290" s="13">
        <v>224</v>
      </c>
      <c r="AT290" s="22">
        <v>207</v>
      </c>
      <c r="AU290" s="22">
        <v>177</v>
      </c>
      <c r="AV290" s="22">
        <f>IF(AT290, ROUND(AU290/AT290*100, 2),0)</f>
        <v>85.51</v>
      </c>
      <c r="AW290" s="26" t="s">
        <v>484</v>
      </c>
      <c r="AX290" s="30" t="s">
        <v>485</v>
      </c>
      <c r="AY290" s="13">
        <v>224</v>
      </c>
      <c r="AZ290" s="22">
        <v>354</v>
      </c>
      <c r="BA290" s="22">
        <v>38</v>
      </c>
      <c r="BB290" s="22">
        <f>IF(AZ290, ROUND(BA290/AZ290*100, 2),0)</f>
        <v>10.73</v>
      </c>
      <c r="BC290" s="26" t="s">
        <v>484</v>
      </c>
      <c r="BD290" s="30" t="s">
        <v>485</v>
      </c>
      <c r="BE290" s="13">
        <v>224</v>
      </c>
      <c r="BF290" s="22">
        <v>186</v>
      </c>
      <c r="BG290" s="22">
        <v>56</v>
      </c>
      <c r="BH290" s="22">
        <f>IF(BF290, ROUND(BG290/BF290*100, 2),0)</f>
        <v>30.11</v>
      </c>
      <c r="BI290" s="26" t="s">
        <v>484</v>
      </c>
      <c r="BJ290" s="30" t="s">
        <v>485</v>
      </c>
      <c r="BK290" s="13">
        <v>224</v>
      </c>
      <c r="BL290" s="22">
        <v>444</v>
      </c>
      <c r="BM290" s="22">
        <v>642</v>
      </c>
      <c r="BN290" s="22">
        <f>IF(BL290, ROUND(BM290/BL290*100, 2),0)</f>
        <v>144.59</v>
      </c>
    </row>
    <row r="291" spans="1:66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54"/>
        <v>2820</v>
      </c>
      <c r="E291" s="22">
        <f t="shared" ca="1" si="154"/>
        <v>962</v>
      </c>
      <c r="F291" s="22">
        <f ca="1">IF(D291, ROUND(E291/D291*100, 2),0)</f>
        <v>34.11</v>
      </c>
      <c r="G291" s="20" t="s">
        <v>486</v>
      </c>
      <c r="H291" s="28" t="s">
        <v>487</v>
      </c>
      <c r="I291" s="13">
        <v>225</v>
      </c>
      <c r="J291" s="22"/>
      <c r="K291" s="22"/>
      <c r="L291" s="22">
        <f>IF(J291, ROUND(K291/J291*100, 2),0)</f>
        <v>0</v>
      </c>
      <c r="M291" s="20" t="s">
        <v>486</v>
      </c>
      <c r="N291" s="28" t="s">
        <v>487</v>
      </c>
      <c r="O291" s="13">
        <v>225</v>
      </c>
      <c r="P291" s="22">
        <v>31</v>
      </c>
      <c r="Q291" s="22">
        <v>5</v>
      </c>
      <c r="R291" s="22">
        <f>IF(P291, ROUND(Q291/P291*100, 2),0)</f>
        <v>16.13</v>
      </c>
      <c r="S291" s="20" t="s">
        <v>486</v>
      </c>
      <c r="T291" s="28" t="s">
        <v>487</v>
      </c>
      <c r="U291" s="13">
        <v>225</v>
      </c>
      <c r="V291" s="22">
        <v>3</v>
      </c>
      <c r="W291" s="22">
        <v>0</v>
      </c>
      <c r="X291" s="22">
        <f>IF(V291, ROUND(W291/V291*100, 2),0)</f>
        <v>0</v>
      </c>
      <c r="Y291" s="20" t="s">
        <v>486</v>
      </c>
      <c r="Z291" s="28" t="s">
        <v>487</v>
      </c>
      <c r="AA291" s="13">
        <v>225</v>
      </c>
      <c r="AB291" s="22">
        <v>0</v>
      </c>
      <c r="AC291" s="22">
        <v>0</v>
      </c>
      <c r="AD291" s="22">
        <f>IF(AB291, ROUND(AC291/AB291*100, 2),0)</f>
        <v>0</v>
      </c>
      <c r="AE291" s="20" t="s">
        <v>486</v>
      </c>
      <c r="AF291" s="28" t="s">
        <v>487</v>
      </c>
      <c r="AG291" s="13">
        <v>225</v>
      </c>
      <c r="AH291" s="22">
        <v>0</v>
      </c>
      <c r="AI291" s="22">
        <v>0</v>
      </c>
      <c r="AJ291" s="22">
        <f>IF(AH291, ROUND(AI291/AH291*100, 2),0)</f>
        <v>0</v>
      </c>
      <c r="AK291" s="20" t="s">
        <v>486</v>
      </c>
      <c r="AL291" s="28" t="s">
        <v>487</v>
      </c>
      <c r="AM291" s="13">
        <v>225</v>
      </c>
      <c r="AN291" s="22">
        <v>930</v>
      </c>
      <c r="AO291" s="22">
        <v>459</v>
      </c>
      <c r="AP291" s="22">
        <f>IF(AN291, ROUND(AO291/AN291*100, 2),0)</f>
        <v>49.35</v>
      </c>
      <c r="AQ291" s="20" t="s">
        <v>486</v>
      </c>
      <c r="AR291" s="28" t="s">
        <v>487</v>
      </c>
      <c r="AS291" s="13">
        <v>225</v>
      </c>
      <c r="AT291" s="22">
        <v>962</v>
      </c>
      <c r="AU291" s="22">
        <v>282</v>
      </c>
      <c r="AV291" s="22">
        <f>IF(AT291, ROUND(AU291/AT291*100, 2),0)</f>
        <v>29.31</v>
      </c>
      <c r="AW291" s="20" t="s">
        <v>486</v>
      </c>
      <c r="AX291" s="28" t="s">
        <v>487</v>
      </c>
      <c r="AY291" s="13">
        <v>225</v>
      </c>
      <c r="AZ291" s="22">
        <v>5</v>
      </c>
      <c r="BA291" s="22">
        <v>0</v>
      </c>
      <c r="BB291" s="22">
        <f>IF(AZ291, ROUND(BA291/AZ291*100, 2),0)</f>
        <v>0</v>
      </c>
      <c r="BC291" s="20" t="s">
        <v>486</v>
      </c>
      <c r="BD291" s="28" t="s">
        <v>487</v>
      </c>
      <c r="BE291" s="13">
        <v>225</v>
      </c>
      <c r="BF291" s="22">
        <v>850</v>
      </c>
      <c r="BG291" s="22">
        <v>216</v>
      </c>
      <c r="BH291" s="22">
        <f>IF(BF291, ROUND(BG291/BF291*100, 2),0)</f>
        <v>25.41</v>
      </c>
      <c r="BI291" s="20" t="s">
        <v>486</v>
      </c>
      <c r="BJ291" s="28" t="s">
        <v>487</v>
      </c>
      <c r="BK291" s="13">
        <v>225</v>
      </c>
      <c r="BL291" s="22">
        <v>39</v>
      </c>
      <c r="BM291" s="22">
        <v>0</v>
      </c>
      <c r="BN291" s="22">
        <f>IF(BL291, ROUND(BM291/BL291*100, 2),0)</f>
        <v>0</v>
      </c>
    </row>
    <row r="292" spans="1:66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54"/>
        <v>1183</v>
      </c>
      <c r="E292" s="22">
        <f t="shared" ca="1" si="154"/>
        <v>1360</v>
      </c>
      <c r="F292" s="22">
        <f ca="1">IF(D292, ROUND(E292/D292*100, 2),0)</f>
        <v>114.96</v>
      </c>
      <c r="G292" s="20" t="s">
        <v>488</v>
      </c>
      <c r="H292" s="28" t="s">
        <v>489</v>
      </c>
      <c r="I292" s="13">
        <v>226</v>
      </c>
      <c r="J292" s="22"/>
      <c r="K292" s="22"/>
      <c r="L292" s="22">
        <f>IF(J292, ROUND(K292/J292*100, 2),0)</f>
        <v>0</v>
      </c>
      <c r="M292" s="20" t="s">
        <v>488</v>
      </c>
      <c r="N292" s="28" t="s">
        <v>489</v>
      </c>
      <c r="O292" s="13">
        <v>226</v>
      </c>
      <c r="P292" s="22">
        <v>0</v>
      </c>
      <c r="Q292" s="22">
        <v>48</v>
      </c>
      <c r="R292" s="22">
        <f>IF(P292, ROUND(Q292/P292*100, 2),0)</f>
        <v>0</v>
      </c>
      <c r="S292" s="20" t="s">
        <v>488</v>
      </c>
      <c r="T292" s="28" t="s">
        <v>489</v>
      </c>
      <c r="U292" s="13">
        <v>226</v>
      </c>
      <c r="V292" s="22">
        <v>15</v>
      </c>
      <c r="W292" s="22">
        <v>0</v>
      </c>
      <c r="X292" s="22">
        <f>IF(V292, ROUND(W292/V292*100, 2),0)</f>
        <v>0</v>
      </c>
      <c r="Y292" s="20" t="s">
        <v>488</v>
      </c>
      <c r="Z292" s="28" t="s">
        <v>489</v>
      </c>
      <c r="AA292" s="13">
        <v>226</v>
      </c>
      <c r="AB292" s="22">
        <v>0</v>
      </c>
      <c r="AC292" s="22">
        <v>0</v>
      </c>
      <c r="AD292" s="22">
        <f>IF(AB292, ROUND(AC292/AB292*100, 2),0)</f>
        <v>0</v>
      </c>
      <c r="AE292" s="20" t="s">
        <v>488</v>
      </c>
      <c r="AF292" s="28" t="s">
        <v>489</v>
      </c>
      <c r="AG292" s="13">
        <v>226</v>
      </c>
      <c r="AH292" s="22">
        <v>581</v>
      </c>
      <c r="AI292" s="22">
        <v>513</v>
      </c>
      <c r="AJ292" s="22">
        <f>IF(AH292, ROUND(AI292/AH292*100, 2),0)</f>
        <v>88.3</v>
      </c>
      <c r="AK292" s="20" t="s">
        <v>488</v>
      </c>
      <c r="AL292" s="28" t="s">
        <v>489</v>
      </c>
      <c r="AM292" s="13">
        <v>226</v>
      </c>
      <c r="AN292" s="22">
        <v>78</v>
      </c>
      <c r="AO292" s="22">
        <v>40</v>
      </c>
      <c r="AP292" s="22">
        <f>IF(AN292, ROUND(AO292/AN292*100, 2),0)</f>
        <v>51.28</v>
      </c>
      <c r="AQ292" s="20" t="s">
        <v>488</v>
      </c>
      <c r="AR292" s="28" t="s">
        <v>489</v>
      </c>
      <c r="AS292" s="13">
        <v>226</v>
      </c>
      <c r="AT292" s="22">
        <v>17</v>
      </c>
      <c r="AU292" s="22">
        <v>7</v>
      </c>
      <c r="AV292" s="22">
        <f>IF(AT292, ROUND(AU292/AT292*100, 2),0)</f>
        <v>41.18</v>
      </c>
      <c r="AW292" s="20" t="s">
        <v>488</v>
      </c>
      <c r="AX292" s="28" t="s">
        <v>489</v>
      </c>
      <c r="AY292" s="13">
        <v>226</v>
      </c>
      <c r="AZ292" s="22">
        <v>55</v>
      </c>
      <c r="BA292" s="22">
        <v>155</v>
      </c>
      <c r="BB292" s="22">
        <f>IF(AZ292, ROUND(BA292/AZ292*100, 2),0)</f>
        <v>281.82</v>
      </c>
      <c r="BC292" s="20" t="s">
        <v>488</v>
      </c>
      <c r="BD292" s="28" t="s">
        <v>489</v>
      </c>
      <c r="BE292" s="13">
        <v>226</v>
      </c>
      <c r="BF292" s="22">
        <v>398</v>
      </c>
      <c r="BG292" s="22">
        <v>597</v>
      </c>
      <c r="BH292" s="22">
        <f>IF(BF292, ROUND(BG292/BF292*100, 2),0)</f>
        <v>150</v>
      </c>
      <c r="BI292" s="20" t="s">
        <v>488</v>
      </c>
      <c r="BJ292" s="28" t="s">
        <v>489</v>
      </c>
      <c r="BK292" s="13">
        <v>226</v>
      </c>
      <c r="BL292" s="22">
        <v>39</v>
      </c>
      <c r="BM292" s="22">
        <v>0</v>
      </c>
      <c r="BN292" s="22">
        <f>IF(BL292, ROUND(BM292/BL292*100, 2),0)</f>
        <v>0</v>
      </c>
    </row>
    <row r="293" spans="1:66" ht="26.45" customHeight="1" x14ac:dyDescent="0.25">
      <c r="A293" s="16" t="s">
        <v>490</v>
      </c>
      <c r="B293" s="29" t="s">
        <v>491</v>
      </c>
      <c r="C293" s="18" t="s">
        <v>12</v>
      </c>
      <c r="D293" s="18"/>
      <c r="E293" s="18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  <c r="BC293" s="16" t="s">
        <v>490</v>
      </c>
      <c r="BD293" s="29" t="s">
        <v>491</v>
      </c>
      <c r="BE293" s="18" t="s">
        <v>12</v>
      </c>
      <c r="BF293" s="25"/>
      <c r="BG293" s="25"/>
      <c r="BH293" s="19"/>
      <c r="BI293" s="16" t="s">
        <v>490</v>
      </c>
      <c r="BJ293" s="29" t="s">
        <v>491</v>
      </c>
      <c r="BK293" s="18" t="s">
        <v>12</v>
      </c>
      <c r="BL293" s="25"/>
      <c r="BM293" s="25"/>
      <c r="BN293" s="19"/>
    </row>
    <row r="294" spans="1:66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55">SUM(OFFSET(D294,0,6),OFFSET(D294,0,12),OFFSET(D294,0,18),OFFSET(D294,0,24),OFFSET(D294,0,30),OFFSET(D294,0,36),OFFSET(D294,0,42),OFFSET(D294,0,48),OFFSET(D294,0,54),OFFSET(D294,0,60))</f>
        <v>144</v>
      </c>
      <c r="E294" s="22">
        <f t="shared" ca="1" si="155"/>
        <v>322</v>
      </c>
      <c r="F294" s="22">
        <f ca="1">IF(D294, ROUND(E294/D294*100, 2),0)</f>
        <v>223.61</v>
      </c>
      <c r="G294" s="26" t="s">
        <v>492</v>
      </c>
      <c r="H294" s="27" t="s">
        <v>493</v>
      </c>
      <c r="I294" s="13">
        <v>227</v>
      </c>
      <c r="J294" s="22"/>
      <c r="K294" s="22"/>
      <c r="L294" s="22">
        <f>IF(J294, ROUND(K294/J294*100, 2),0)</f>
        <v>0</v>
      </c>
      <c r="M294" s="26" t="s">
        <v>492</v>
      </c>
      <c r="N294" s="27" t="s">
        <v>493</v>
      </c>
      <c r="O294" s="13">
        <v>227</v>
      </c>
      <c r="P294" s="22">
        <v>6</v>
      </c>
      <c r="Q294" s="22">
        <v>7</v>
      </c>
      <c r="R294" s="22">
        <f>IF(P294, ROUND(Q294/P294*100, 2),0)</f>
        <v>116.67</v>
      </c>
      <c r="S294" s="26" t="s">
        <v>492</v>
      </c>
      <c r="T294" s="27" t="s">
        <v>493</v>
      </c>
      <c r="U294" s="13">
        <v>227</v>
      </c>
      <c r="V294" s="22">
        <v>3</v>
      </c>
      <c r="W294" s="22">
        <v>5</v>
      </c>
      <c r="X294" s="22">
        <f>IF(V294, ROUND(W294/V294*100, 2),0)</f>
        <v>166.67</v>
      </c>
      <c r="Y294" s="26" t="s">
        <v>492</v>
      </c>
      <c r="Z294" s="27" t="s">
        <v>493</v>
      </c>
      <c r="AA294" s="13">
        <v>227</v>
      </c>
      <c r="AB294" s="22">
        <v>0</v>
      </c>
      <c r="AC294" s="22">
        <v>0</v>
      </c>
      <c r="AD294" s="22">
        <f>IF(AB294, ROUND(AC294/AB294*100, 2),0)</f>
        <v>0</v>
      </c>
      <c r="AE294" s="26" t="s">
        <v>492</v>
      </c>
      <c r="AF294" s="27" t="s">
        <v>493</v>
      </c>
      <c r="AG294" s="13">
        <v>227</v>
      </c>
      <c r="AH294" s="22">
        <v>8</v>
      </c>
      <c r="AI294" s="22">
        <v>35</v>
      </c>
      <c r="AJ294" s="22">
        <f>IF(AH294, ROUND(AI294/AH294*100, 2),0)</f>
        <v>437.5</v>
      </c>
      <c r="AK294" s="26" t="s">
        <v>492</v>
      </c>
      <c r="AL294" s="27" t="s">
        <v>493</v>
      </c>
      <c r="AM294" s="13">
        <v>227</v>
      </c>
      <c r="AN294" s="22">
        <v>47</v>
      </c>
      <c r="AO294" s="22">
        <v>58</v>
      </c>
      <c r="AP294" s="22">
        <f>IF(AN294, ROUND(AO294/AN294*100, 2),0)</f>
        <v>123.4</v>
      </c>
      <c r="AQ294" s="26" t="s">
        <v>492</v>
      </c>
      <c r="AR294" s="27" t="s">
        <v>493</v>
      </c>
      <c r="AS294" s="13">
        <v>227</v>
      </c>
      <c r="AT294" s="22">
        <v>45</v>
      </c>
      <c r="AU294" s="22">
        <v>30</v>
      </c>
      <c r="AV294" s="22">
        <f>IF(AT294, ROUND(AU294/AT294*100, 2),0)</f>
        <v>66.67</v>
      </c>
      <c r="AW294" s="26" t="s">
        <v>492</v>
      </c>
      <c r="AX294" s="27" t="s">
        <v>493</v>
      </c>
      <c r="AY294" s="13">
        <v>227</v>
      </c>
      <c r="AZ294" s="22">
        <v>25</v>
      </c>
      <c r="BA294" s="22">
        <v>61</v>
      </c>
      <c r="BB294" s="22">
        <f>IF(AZ294, ROUND(BA294/AZ294*100, 2),0)</f>
        <v>244</v>
      </c>
      <c r="BC294" s="26" t="s">
        <v>492</v>
      </c>
      <c r="BD294" s="27" t="s">
        <v>493</v>
      </c>
      <c r="BE294" s="13">
        <v>227</v>
      </c>
      <c r="BF294" s="22">
        <v>5</v>
      </c>
      <c r="BG294" s="22">
        <v>83</v>
      </c>
      <c r="BH294" s="22">
        <f>IF(BF294, ROUND(BG294/BF294*100, 2),0)</f>
        <v>1660</v>
      </c>
      <c r="BI294" s="26" t="s">
        <v>492</v>
      </c>
      <c r="BJ294" s="27" t="s">
        <v>493</v>
      </c>
      <c r="BK294" s="13">
        <v>227</v>
      </c>
      <c r="BL294" s="22">
        <v>5</v>
      </c>
      <c r="BM294" s="22">
        <v>43</v>
      </c>
      <c r="BN294" s="22">
        <f>IF(BL294, ROUND(BM294/BL294*100, 2),0)</f>
        <v>860</v>
      </c>
    </row>
    <row r="295" spans="1:66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55"/>
        <v>113</v>
      </c>
      <c r="E295" s="22">
        <f t="shared" ca="1" si="155"/>
        <v>318</v>
      </c>
      <c r="F295" s="22">
        <f ca="1">IF(D295, ROUND(E295/D295*100, 2),0)</f>
        <v>281.42</v>
      </c>
      <c r="G295" s="26" t="s">
        <v>494</v>
      </c>
      <c r="H295" s="30" t="s">
        <v>495</v>
      </c>
      <c r="I295" s="13">
        <v>228</v>
      </c>
      <c r="J295" s="22"/>
      <c r="K295" s="22"/>
      <c r="L295" s="22">
        <f>IF(J295, ROUND(K295/J295*100, 2),0)</f>
        <v>0</v>
      </c>
      <c r="M295" s="26" t="s">
        <v>494</v>
      </c>
      <c r="N295" s="30" t="s">
        <v>495</v>
      </c>
      <c r="O295" s="13">
        <v>228</v>
      </c>
      <c r="P295" s="22">
        <v>5</v>
      </c>
      <c r="Q295" s="22">
        <v>7</v>
      </c>
      <c r="R295" s="22">
        <f>IF(P295, ROUND(Q295/P295*100, 2),0)</f>
        <v>140</v>
      </c>
      <c r="S295" s="26" t="s">
        <v>494</v>
      </c>
      <c r="T295" s="30" t="s">
        <v>495</v>
      </c>
      <c r="U295" s="13">
        <v>228</v>
      </c>
      <c r="V295" s="22">
        <v>4</v>
      </c>
      <c r="W295" s="22">
        <v>4</v>
      </c>
      <c r="X295" s="22">
        <f>IF(V295, ROUND(W295/V295*100, 2),0)</f>
        <v>100</v>
      </c>
      <c r="Y295" s="26" t="s">
        <v>494</v>
      </c>
      <c r="Z295" s="30" t="s">
        <v>495</v>
      </c>
      <c r="AA295" s="13">
        <v>228</v>
      </c>
      <c r="AB295" s="22">
        <v>0</v>
      </c>
      <c r="AC295" s="22">
        <v>0</v>
      </c>
      <c r="AD295" s="22">
        <f>IF(AB295, ROUND(AC295/AB295*100, 2),0)</f>
        <v>0</v>
      </c>
      <c r="AE295" s="26" t="s">
        <v>494</v>
      </c>
      <c r="AF295" s="30" t="s">
        <v>495</v>
      </c>
      <c r="AG295" s="13">
        <v>228</v>
      </c>
      <c r="AH295" s="22">
        <v>0</v>
      </c>
      <c r="AI295" s="22">
        <v>63</v>
      </c>
      <c r="AJ295" s="22">
        <f>IF(AH295, ROUND(AI295/AH295*100, 2),0)</f>
        <v>0</v>
      </c>
      <c r="AK295" s="26" t="s">
        <v>494</v>
      </c>
      <c r="AL295" s="30" t="s">
        <v>495</v>
      </c>
      <c r="AM295" s="13">
        <v>228</v>
      </c>
      <c r="AN295" s="22">
        <v>47</v>
      </c>
      <c r="AO295" s="22">
        <v>62</v>
      </c>
      <c r="AP295" s="22">
        <f>IF(AN295, ROUND(AO295/AN295*100, 2),0)</f>
        <v>131.91</v>
      </c>
      <c r="AQ295" s="26" t="s">
        <v>494</v>
      </c>
      <c r="AR295" s="30" t="s">
        <v>495</v>
      </c>
      <c r="AS295" s="13">
        <v>228</v>
      </c>
      <c r="AT295" s="22">
        <v>33</v>
      </c>
      <c r="AU295" s="22">
        <v>20</v>
      </c>
      <c r="AV295" s="22">
        <f>IF(AT295, ROUND(AU295/AT295*100, 2),0)</f>
        <v>60.61</v>
      </c>
      <c r="AW295" s="26" t="s">
        <v>494</v>
      </c>
      <c r="AX295" s="30" t="s">
        <v>495</v>
      </c>
      <c r="AY295" s="13">
        <v>228</v>
      </c>
      <c r="AZ295" s="22">
        <v>14</v>
      </c>
      <c r="BA295" s="22">
        <v>61</v>
      </c>
      <c r="BB295" s="22">
        <f>IF(AZ295, ROUND(BA295/AZ295*100, 2),0)</f>
        <v>435.71</v>
      </c>
      <c r="BC295" s="26" t="s">
        <v>494</v>
      </c>
      <c r="BD295" s="30" t="s">
        <v>495</v>
      </c>
      <c r="BE295" s="13">
        <v>228</v>
      </c>
      <c r="BF295" s="22">
        <v>5</v>
      </c>
      <c r="BG295" s="22">
        <v>58</v>
      </c>
      <c r="BH295" s="22">
        <f>IF(BF295, ROUND(BG295/BF295*100, 2),0)</f>
        <v>1160</v>
      </c>
      <c r="BI295" s="26" t="s">
        <v>494</v>
      </c>
      <c r="BJ295" s="30" t="s">
        <v>495</v>
      </c>
      <c r="BK295" s="13">
        <v>228</v>
      </c>
      <c r="BL295" s="22">
        <v>5</v>
      </c>
      <c r="BM295" s="22">
        <v>43</v>
      </c>
      <c r="BN295" s="22">
        <f>IF(BL295, ROUND(BM295/BL295*100, 2),0)</f>
        <v>860</v>
      </c>
    </row>
    <row r="296" spans="1:66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55"/>
        <v>243</v>
      </c>
      <c r="E296" s="22">
        <f t="shared" ca="1" si="155"/>
        <v>451</v>
      </c>
      <c r="F296" s="22">
        <f ca="1">IF(D296, ROUND(E296/D296*100, 2),0)</f>
        <v>185.6</v>
      </c>
      <c r="G296" s="26" t="s">
        <v>496</v>
      </c>
      <c r="H296" s="27" t="s">
        <v>497</v>
      </c>
      <c r="I296" s="13">
        <v>229</v>
      </c>
      <c r="J296" s="22"/>
      <c r="K296" s="22"/>
      <c r="L296" s="22">
        <f>IF(J296, ROUND(K296/J296*100, 2),0)</f>
        <v>0</v>
      </c>
      <c r="M296" s="26" t="s">
        <v>496</v>
      </c>
      <c r="N296" s="27" t="s">
        <v>497</v>
      </c>
      <c r="O296" s="13">
        <v>229</v>
      </c>
      <c r="P296" s="22">
        <v>10</v>
      </c>
      <c r="Q296" s="22">
        <v>14</v>
      </c>
      <c r="R296" s="22">
        <f>IF(P296, ROUND(Q296/P296*100, 2),0)</f>
        <v>140</v>
      </c>
      <c r="S296" s="26" t="s">
        <v>496</v>
      </c>
      <c r="T296" s="27" t="s">
        <v>497</v>
      </c>
      <c r="U296" s="13">
        <v>229</v>
      </c>
      <c r="V296" s="22">
        <v>14</v>
      </c>
      <c r="W296" s="22">
        <v>10</v>
      </c>
      <c r="X296" s="22">
        <f>IF(V296, ROUND(W296/V296*100, 2),0)</f>
        <v>71.430000000000007</v>
      </c>
      <c r="Y296" s="26" t="s">
        <v>496</v>
      </c>
      <c r="Z296" s="27" t="s">
        <v>497</v>
      </c>
      <c r="AA296" s="13">
        <v>229</v>
      </c>
      <c r="AB296" s="22">
        <v>0</v>
      </c>
      <c r="AC296" s="22">
        <v>0</v>
      </c>
      <c r="AD296" s="22">
        <f>IF(AB296, ROUND(AC296/AB296*100, 2),0)</f>
        <v>0</v>
      </c>
      <c r="AE296" s="26" t="s">
        <v>496</v>
      </c>
      <c r="AF296" s="27" t="s">
        <v>497</v>
      </c>
      <c r="AG296" s="13">
        <v>229</v>
      </c>
      <c r="AH296" s="22">
        <v>0</v>
      </c>
      <c r="AI296" s="22">
        <v>63</v>
      </c>
      <c r="AJ296" s="22">
        <f>IF(AH296, ROUND(AI296/AH296*100, 2),0)</f>
        <v>0</v>
      </c>
      <c r="AK296" s="26" t="s">
        <v>496</v>
      </c>
      <c r="AL296" s="27" t="s">
        <v>497</v>
      </c>
      <c r="AM296" s="13">
        <v>229</v>
      </c>
      <c r="AN296" s="22">
        <v>98</v>
      </c>
      <c r="AO296" s="22">
        <v>101</v>
      </c>
      <c r="AP296" s="22">
        <f>IF(AN296, ROUND(AO296/AN296*100, 2),0)</f>
        <v>103.06</v>
      </c>
      <c r="AQ296" s="26" t="s">
        <v>496</v>
      </c>
      <c r="AR296" s="27" t="s">
        <v>497</v>
      </c>
      <c r="AS296" s="13">
        <v>229</v>
      </c>
      <c r="AT296" s="22">
        <v>73</v>
      </c>
      <c r="AU296" s="22">
        <v>66</v>
      </c>
      <c r="AV296" s="22">
        <f>IF(AT296, ROUND(AU296/AT296*100, 2),0)</f>
        <v>90.41</v>
      </c>
      <c r="AW296" s="26" t="s">
        <v>496</v>
      </c>
      <c r="AX296" s="27" t="s">
        <v>497</v>
      </c>
      <c r="AY296" s="13">
        <v>229</v>
      </c>
      <c r="AZ296" s="22">
        <v>35</v>
      </c>
      <c r="BA296" s="22">
        <v>122</v>
      </c>
      <c r="BB296" s="22">
        <f>IF(AZ296, ROUND(BA296/AZ296*100, 2),0)</f>
        <v>348.57</v>
      </c>
      <c r="BC296" s="26" t="s">
        <v>496</v>
      </c>
      <c r="BD296" s="27" t="s">
        <v>497</v>
      </c>
      <c r="BE296" s="13">
        <v>229</v>
      </c>
      <c r="BF296" s="22">
        <v>5</v>
      </c>
      <c r="BG296" s="22">
        <v>32</v>
      </c>
      <c r="BH296" s="22">
        <f>IF(BF296, ROUND(BG296/BF296*100, 2),0)</f>
        <v>640</v>
      </c>
      <c r="BI296" s="26" t="s">
        <v>496</v>
      </c>
      <c r="BJ296" s="27" t="s">
        <v>497</v>
      </c>
      <c r="BK296" s="13">
        <v>229</v>
      </c>
      <c r="BL296" s="22">
        <v>8</v>
      </c>
      <c r="BM296" s="22">
        <v>43</v>
      </c>
      <c r="BN296" s="22">
        <f>IF(BL296, ROUND(BM296/BL296*100, 2),0)</f>
        <v>537.5</v>
      </c>
    </row>
    <row r="297" spans="1:66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55"/>
        <v>4</v>
      </c>
      <c r="E297" s="22">
        <f t="shared" ca="1" si="155"/>
        <v>6</v>
      </c>
      <c r="F297" s="22">
        <f ca="1">IF(D297, ROUND(E297/D297*100, 2),0)</f>
        <v>150</v>
      </c>
      <c r="G297" s="21" t="s">
        <v>498</v>
      </c>
      <c r="H297" s="28" t="s">
        <v>499</v>
      </c>
      <c r="I297" s="13">
        <v>230</v>
      </c>
      <c r="J297" s="22"/>
      <c r="K297" s="22"/>
      <c r="L297" s="22">
        <f>IF(J297, ROUND(K297/J297*100, 2),0)</f>
        <v>0</v>
      </c>
      <c r="M297" s="21" t="s">
        <v>498</v>
      </c>
      <c r="N297" s="28" t="s">
        <v>499</v>
      </c>
      <c r="O297" s="13">
        <v>230</v>
      </c>
      <c r="P297" s="22">
        <v>0</v>
      </c>
      <c r="Q297" s="22">
        <v>0</v>
      </c>
      <c r="R297" s="22">
        <f>IF(P297, ROUND(Q297/P297*100, 2),0)</f>
        <v>0</v>
      </c>
      <c r="S297" s="21" t="s">
        <v>498</v>
      </c>
      <c r="T297" s="28" t="s">
        <v>499</v>
      </c>
      <c r="U297" s="13">
        <v>230</v>
      </c>
      <c r="V297" s="22">
        <v>0</v>
      </c>
      <c r="W297" s="22">
        <v>0</v>
      </c>
      <c r="X297" s="22">
        <f>IF(V297, ROUND(W297/V297*100, 2),0)</f>
        <v>0</v>
      </c>
      <c r="Y297" s="21" t="s">
        <v>498</v>
      </c>
      <c r="Z297" s="28" t="s">
        <v>499</v>
      </c>
      <c r="AA297" s="13">
        <v>230</v>
      </c>
      <c r="AB297" s="22">
        <v>0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0</v>
      </c>
      <c r="AI297" s="22">
        <v>0</v>
      </c>
      <c r="AJ297" s="22">
        <f>IF(AH297, ROUND(AI297/AH297*100, 2),0)</f>
        <v>0</v>
      </c>
      <c r="AK297" s="21" t="s">
        <v>498</v>
      </c>
      <c r="AL297" s="28" t="s">
        <v>499</v>
      </c>
      <c r="AM297" s="13">
        <v>230</v>
      </c>
      <c r="AN297" s="22">
        <v>1</v>
      </c>
      <c r="AO297" s="22">
        <v>0</v>
      </c>
      <c r="AP297" s="22">
        <f>IF(AN297, ROUND(AO297/AN297*100, 2),0)</f>
        <v>0</v>
      </c>
      <c r="AQ297" s="21" t="s">
        <v>498</v>
      </c>
      <c r="AR297" s="28" t="s">
        <v>499</v>
      </c>
      <c r="AS297" s="13">
        <v>230</v>
      </c>
      <c r="AT297" s="22">
        <v>0</v>
      </c>
      <c r="AU297" s="22">
        <v>6</v>
      </c>
      <c r="AV297" s="22">
        <f>IF(AT297, ROUND(AU297/AT297*100, 2),0)</f>
        <v>0</v>
      </c>
      <c r="AW297" s="21" t="s">
        <v>498</v>
      </c>
      <c r="AX297" s="28" t="s">
        <v>499</v>
      </c>
      <c r="AY297" s="13">
        <v>230</v>
      </c>
      <c r="AZ297" s="22">
        <v>0</v>
      </c>
      <c r="BA297" s="22">
        <v>0</v>
      </c>
      <c r="BB297" s="22">
        <f>IF(AZ297, ROUND(BA297/AZ297*100, 2),0)</f>
        <v>0</v>
      </c>
      <c r="BC297" s="21" t="s">
        <v>498</v>
      </c>
      <c r="BD297" s="28" t="s">
        <v>499</v>
      </c>
      <c r="BE297" s="13">
        <v>230</v>
      </c>
      <c r="BF297" s="22">
        <v>3</v>
      </c>
      <c r="BG297" s="22">
        <v>0</v>
      </c>
      <c r="BH297" s="22">
        <f>IF(BF297, ROUND(BG297/BF297*100, 2),0)</f>
        <v>0</v>
      </c>
      <c r="BI297" s="21" t="s">
        <v>498</v>
      </c>
      <c r="BJ297" s="28" t="s">
        <v>499</v>
      </c>
      <c r="BK297" s="13">
        <v>230</v>
      </c>
      <c r="BL297" s="22">
        <v>0</v>
      </c>
      <c r="BM297" s="22">
        <v>0</v>
      </c>
      <c r="BN297" s="22">
        <f>IF(BL297, ROUND(BM297/BL297*100, 2),0)</f>
        <v>0</v>
      </c>
    </row>
    <row r="298" spans="1:66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55"/>
        <v>1</v>
      </c>
      <c r="E298" s="22">
        <f t="shared" ca="1" si="155"/>
        <v>0</v>
      </c>
      <c r="F298" s="22">
        <f ca="1">IF(D298, ROUND(E298/D298*100, 2),0)</f>
        <v>0</v>
      </c>
      <c r="G298" s="30" t="s">
        <v>500</v>
      </c>
      <c r="H298" s="21" t="s">
        <v>501</v>
      </c>
      <c r="I298" s="13">
        <v>231</v>
      </c>
      <c r="J298" s="22"/>
      <c r="K298" s="22"/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0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0</v>
      </c>
      <c r="AI298" s="22">
        <v>0</v>
      </c>
      <c r="AJ298" s="22">
        <f>IF(AH298, ROUND(AI298/AH298*100, 2),0)</f>
        <v>0</v>
      </c>
      <c r="AK298" s="30" t="s">
        <v>500</v>
      </c>
      <c r="AL298" s="21" t="s">
        <v>501</v>
      </c>
      <c r="AM298" s="13">
        <v>231</v>
      </c>
      <c r="AN298" s="22">
        <v>1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0</v>
      </c>
      <c r="AU298" s="22">
        <v>0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0</v>
      </c>
      <c r="BB298" s="22">
        <f>IF(AZ298, ROUND(BA298/AZ298*100, 2),0)</f>
        <v>0</v>
      </c>
      <c r="BC298" s="30" t="s">
        <v>500</v>
      </c>
      <c r="BD298" s="21" t="s">
        <v>501</v>
      </c>
      <c r="BE298" s="13">
        <v>231</v>
      </c>
      <c r="BF298" s="22">
        <v>0</v>
      </c>
      <c r="BG298" s="22">
        <v>0</v>
      </c>
      <c r="BH298" s="22">
        <f>IF(BF298, ROUND(BG298/BF298*100, 2),0)</f>
        <v>0</v>
      </c>
      <c r="BI298" s="30" t="s">
        <v>500</v>
      </c>
      <c r="BJ298" s="21" t="s">
        <v>501</v>
      </c>
      <c r="BK298" s="13">
        <v>231</v>
      </c>
      <c r="BL298" s="22">
        <v>0</v>
      </c>
      <c r="BM298" s="22">
        <v>0</v>
      </c>
      <c r="BN298" s="22">
        <f>IF(BL298, ROUND(BM298/BL298*100, 2),0)</f>
        <v>0</v>
      </c>
    </row>
    <row r="299" spans="1:66" ht="19.350000000000001" customHeight="1" x14ac:dyDescent="0.25">
      <c r="A299" s="24"/>
      <c r="B299" s="24" t="s">
        <v>502</v>
      </c>
      <c r="C299" s="18" t="s">
        <v>12</v>
      </c>
      <c r="D299" s="18"/>
      <c r="E299" s="18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  <c r="BC299" s="24"/>
      <c r="BD299" s="24" t="s">
        <v>502</v>
      </c>
      <c r="BE299" s="18" t="s">
        <v>12</v>
      </c>
      <c r="BF299" s="25"/>
      <c r="BG299" s="25"/>
      <c r="BH299" s="19"/>
      <c r="BI299" s="24"/>
      <c r="BJ299" s="24" t="s">
        <v>502</v>
      </c>
      <c r="BK299" s="18" t="s">
        <v>12</v>
      </c>
      <c r="BL299" s="25"/>
      <c r="BM299" s="25"/>
      <c r="BN299" s="19"/>
    </row>
    <row r="300" spans="1:66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156">SUM(OFFSET(D300,0,6),OFFSET(D300,0,12),OFFSET(D300,0,18),OFFSET(D300,0,24),OFFSET(D300,0,30),OFFSET(D300,0,36),OFFSET(D300,0,42),OFFSET(D300,0,48),OFFSET(D300,0,54),OFFSET(D300,0,60))</f>
        <v>0</v>
      </c>
      <c r="E300" s="22">
        <f t="shared" ca="1" si="156"/>
        <v>6</v>
      </c>
      <c r="F300" s="22">
        <f ca="1">IF(D300, ROUND(E300/D300*100, 2),0)</f>
        <v>0</v>
      </c>
      <c r="G300" s="30" t="s">
        <v>503</v>
      </c>
      <c r="H300" s="30" t="s">
        <v>504</v>
      </c>
      <c r="I300" s="13">
        <v>232</v>
      </c>
      <c r="J300" s="22"/>
      <c r="K300" s="22"/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0</v>
      </c>
      <c r="AI300" s="22">
        <v>0</v>
      </c>
      <c r="AJ300" s="22">
        <f>IF(AH300, ROUND(AI300/AH300*100, 2),0)</f>
        <v>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0</v>
      </c>
      <c r="AU300" s="22">
        <v>6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0</v>
      </c>
      <c r="BB300" s="22">
        <f>IF(AZ300, ROUND(BA300/AZ300*100, 2),0)</f>
        <v>0</v>
      </c>
      <c r="BC300" s="30" t="s">
        <v>503</v>
      </c>
      <c r="BD300" s="30" t="s">
        <v>504</v>
      </c>
      <c r="BE300" s="13">
        <v>232</v>
      </c>
      <c r="BF300" s="22">
        <v>0</v>
      </c>
      <c r="BG300" s="22">
        <v>0</v>
      </c>
      <c r="BH300" s="22">
        <f>IF(BF300, ROUND(BG300/BF300*100, 2),0)</f>
        <v>0</v>
      </c>
      <c r="BI300" s="30" t="s">
        <v>503</v>
      </c>
      <c r="BJ300" s="30" t="s">
        <v>504</v>
      </c>
      <c r="BK300" s="13">
        <v>232</v>
      </c>
      <c r="BL300" s="22">
        <v>0</v>
      </c>
      <c r="BM300" s="22">
        <v>0</v>
      </c>
      <c r="BN300" s="22">
        <f>IF(BL300, ROUND(BM300/BL300*100, 2),0)</f>
        <v>0</v>
      </c>
    </row>
    <row r="301" spans="1:66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156"/>
        <v>0</v>
      </c>
      <c r="E301" s="22">
        <f t="shared" ca="1" si="156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/>
      <c r="K301" s="22"/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0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  <c r="BC301" s="30" t="s">
        <v>505</v>
      </c>
      <c r="BD301" s="30" t="s">
        <v>506</v>
      </c>
      <c r="BE301" s="13">
        <v>233</v>
      </c>
      <c r="BF301" s="22">
        <v>0</v>
      </c>
      <c r="BG301" s="22">
        <v>0</v>
      </c>
      <c r="BH301" s="22">
        <f>IF(BF301, ROUND(BG301/BF301*100, 2),0)</f>
        <v>0</v>
      </c>
      <c r="BI301" s="30" t="s">
        <v>505</v>
      </c>
      <c r="BJ301" s="30" t="s">
        <v>506</v>
      </c>
      <c r="BK301" s="13">
        <v>233</v>
      </c>
      <c r="BL301" s="22">
        <v>0</v>
      </c>
      <c r="BM301" s="22">
        <v>0</v>
      </c>
      <c r="BN301" s="22">
        <f>IF(BL301, ROUND(BM301/BL301*100, 2),0)</f>
        <v>0</v>
      </c>
    </row>
    <row r="302" spans="1:66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156"/>
        <v>1</v>
      </c>
      <c r="E302" s="22">
        <f t="shared" ca="1" si="156"/>
        <v>0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/>
      <c r="K302" s="22"/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0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1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  <c r="BC302" s="30" t="s">
        <v>507</v>
      </c>
      <c r="BD302" s="30" t="s">
        <v>508</v>
      </c>
      <c r="BE302" s="13">
        <v>234</v>
      </c>
      <c r="BF302" s="22">
        <v>0</v>
      </c>
      <c r="BG302" s="22">
        <v>0</v>
      </c>
      <c r="BH302" s="22">
        <f>IF(BF302, ROUND(BG302/BF302*100, 2),0)</f>
        <v>0</v>
      </c>
      <c r="BI302" s="30" t="s">
        <v>507</v>
      </c>
      <c r="BJ302" s="30" t="s">
        <v>508</v>
      </c>
      <c r="BK302" s="13">
        <v>234</v>
      </c>
      <c r="BL302" s="22">
        <v>0</v>
      </c>
      <c r="BM302" s="22">
        <v>0</v>
      </c>
      <c r="BN302" s="22">
        <f>IF(BL302, ROUND(BM302/BL302*100, 2),0)</f>
        <v>0</v>
      </c>
    </row>
    <row r="303" spans="1:66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156"/>
        <v>3</v>
      </c>
      <c r="E303" s="22">
        <f t="shared" ca="1" si="156"/>
        <v>0</v>
      </c>
      <c r="F303" s="22">
        <f ca="1">IF(D303, ROUND(E303/D303*100, 2),0)</f>
        <v>0</v>
      </c>
      <c r="G303" s="30" t="s">
        <v>509</v>
      </c>
      <c r="H303" s="21" t="s">
        <v>510</v>
      </c>
      <c r="I303" s="13">
        <v>235</v>
      </c>
      <c r="J303" s="22"/>
      <c r="K303" s="22"/>
      <c r="L303" s="22">
        <f>IF(J303, ROUND(K303/J303*100, 2),0)</f>
        <v>0</v>
      </c>
      <c r="M303" s="30" t="s">
        <v>509</v>
      </c>
      <c r="N303" s="21" t="s">
        <v>510</v>
      </c>
      <c r="O303" s="13">
        <v>235</v>
      </c>
      <c r="P303" s="22">
        <v>0</v>
      </c>
      <c r="Q303" s="22">
        <v>0</v>
      </c>
      <c r="R303" s="22">
        <f>IF(P303, ROUND(Q303/P303*100, 2),0)</f>
        <v>0</v>
      </c>
      <c r="S303" s="30" t="s">
        <v>509</v>
      </c>
      <c r="T303" s="21" t="s">
        <v>510</v>
      </c>
      <c r="U303" s="13">
        <v>235</v>
      </c>
      <c r="V303" s="22">
        <v>0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0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0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0</v>
      </c>
      <c r="AO303" s="22">
        <v>0</v>
      </c>
      <c r="AP303" s="22">
        <f>IF(AN303, ROUND(AO303/AN303*100, 2),0)</f>
        <v>0</v>
      </c>
      <c r="AQ303" s="30" t="s">
        <v>509</v>
      </c>
      <c r="AR303" s="21" t="s">
        <v>510</v>
      </c>
      <c r="AS303" s="13">
        <v>235</v>
      </c>
      <c r="AT303" s="22">
        <v>0</v>
      </c>
      <c r="AU303" s="22">
        <v>0</v>
      </c>
      <c r="AV303" s="22">
        <f>IF(AT303, ROUND(AU303/AT303*100, 2),0)</f>
        <v>0</v>
      </c>
      <c r="AW303" s="30" t="s">
        <v>509</v>
      </c>
      <c r="AX303" s="21" t="s">
        <v>510</v>
      </c>
      <c r="AY303" s="13">
        <v>235</v>
      </c>
      <c r="AZ303" s="22">
        <v>0</v>
      </c>
      <c r="BA303" s="22">
        <v>0</v>
      </c>
      <c r="BB303" s="22">
        <f>IF(AZ303, ROUND(BA303/AZ303*100, 2),0)</f>
        <v>0</v>
      </c>
      <c r="BC303" s="30" t="s">
        <v>509</v>
      </c>
      <c r="BD303" s="21" t="s">
        <v>510</v>
      </c>
      <c r="BE303" s="13">
        <v>235</v>
      </c>
      <c r="BF303" s="22">
        <v>3</v>
      </c>
      <c r="BG303" s="22">
        <v>0</v>
      </c>
      <c r="BH303" s="22">
        <f>IF(BF303, ROUND(BG303/BF303*100, 2),0)</f>
        <v>0</v>
      </c>
      <c r="BI303" s="30" t="s">
        <v>509</v>
      </c>
      <c r="BJ303" s="21" t="s">
        <v>510</v>
      </c>
      <c r="BK303" s="13">
        <v>235</v>
      </c>
      <c r="BL303" s="22">
        <v>0</v>
      </c>
      <c r="BM303" s="22">
        <v>0</v>
      </c>
      <c r="BN303" s="22">
        <f>IF(BL303, ROUND(BM303/BL303*100, 2),0)</f>
        <v>0</v>
      </c>
    </row>
    <row r="304" spans="1:66" ht="19.350000000000001" customHeight="1" x14ac:dyDescent="0.25">
      <c r="A304" s="24"/>
      <c r="B304" s="24" t="s">
        <v>502</v>
      </c>
      <c r="C304" s="18" t="s">
        <v>12</v>
      </c>
      <c r="D304" s="18"/>
      <c r="E304" s="18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  <c r="BC304" s="24"/>
      <c r="BD304" s="24" t="s">
        <v>502</v>
      </c>
      <c r="BE304" s="18" t="s">
        <v>12</v>
      </c>
      <c r="BF304" s="25"/>
      <c r="BG304" s="25"/>
      <c r="BH304" s="19"/>
      <c r="BI304" s="24"/>
      <c r="BJ304" s="24" t="s">
        <v>502</v>
      </c>
      <c r="BK304" s="18" t="s">
        <v>12</v>
      </c>
      <c r="BL304" s="25"/>
      <c r="BM304" s="25"/>
      <c r="BN304" s="19"/>
    </row>
    <row r="305" spans="1:66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157">SUM(OFFSET(D305,0,6),OFFSET(D305,0,12),OFFSET(D305,0,18),OFFSET(D305,0,24),OFFSET(D305,0,30),OFFSET(D305,0,36),OFFSET(D305,0,42),OFFSET(D305,0,48),OFFSET(D305,0,54),OFFSET(D305,0,60))</f>
        <v>3</v>
      </c>
      <c r="E305" s="22">
        <f t="shared" ca="1" si="157"/>
        <v>0</v>
      </c>
      <c r="F305" s="22">
        <f t="shared" ref="F305:F317" ca="1" si="158">IF(D305, ROUND(E305/D305*100, 2),0)</f>
        <v>0</v>
      </c>
      <c r="G305" s="30" t="s">
        <v>511</v>
      </c>
      <c r="H305" s="30" t="s">
        <v>512</v>
      </c>
      <c r="I305" s="13">
        <v>236</v>
      </c>
      <c r="J305" s="22"/>
      <c r="K305" s="22"/>
      <c r="L305" s="22">
        <f t="shared" ref="L305:L317" si="159">IF(J305, ROUND(K305/J305*100, 2),0)</f>
        <v>0</v>
      </c>
      <c r="M305" s="30" t="s">
        <v>511</v>
      </c>
      <c r="N305" s="30" t="s">
        <v>512</v>
      </c>
      <c r="O305" s="13">
        <v>236</v>
      </c>
      <c r="P305" s="22">
        <v>0</v>
      </c>
      <c r="Q305" s="22">
        <v>0</v>
      </c>
      <c r="R305" s="22">
        <f t="shared" ref="R305:R317" si="160">IF(P305, ROUND(Q305/P305*100, 2),0)</f>
        <v>0</v>
      </c>
      <c r="S305" s="30" t="s">
        <v>511</v>
      </c>
      <c r="T305" s="30" t="s">
        <v>512</v>
      </c>
      <c r="U305" s="13">
        <v>236</v>
      </c>
      <c r="V305" s="22">
        <v>0</v>
      </c>
      <c r="W305" s="22">
        <v>0</v>
      </c>
      <c r="X305" s="22">
        <f t="shared" ref="X305:X317" si="161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0</v>
      </c>
      <c r="AC305" s="22">
        <v>0</v>
      </c>
      <c r="AD305" s="22">
        <f t="shared" ref="AD305:AD317" si="162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0</v>
      </c>
      <c r="AI305" s="22">
        <v>0</v>
      </c>
      <c r="AJ305" s="22">
        <f t="shared" ref="AJ305:AJ317" si="163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0</v>
      </c>
      <c r="AO305" s="22">
        <v>0</v>
      </c>
      <c r="AP305" s="22">
        <f t="shared" ref="AP305:AP317" si="164">IF(AN305, ROUND(AO305/AN305*100, 2),0)</f>
        <v>0</v>
      </c>
      <c r="AQ305" s="30" t="s">
        <v>511</v>
      </c>
      <c r="AR305" s="30" t="s">
        <v>512</v>
      </c>
      <c r="AS305" s="13">
        <v>236</v>
      </c>
      <c r="AT305" s="22">
        <v>0</v>
      </c>
      <c r="AU305" s="22">
        <v>0</v>
      </c>
      <c r="AV305" s="22">
        <f t="shared" ref="AV305:AV317" si="165">IF(AT305, ROUND(AU305/AT305*100, 2),0)</f>
        <v>0</v>
      </c>
      <c r="AW305" s="30" t="s">
        <v>511</v>
      </c>
      <c r="AX305" s="30" t="s">
        <v>512</v>
      </c>
      <c r="AY305" s="13">
        <v>236</v>
      </c>
      <c r="AZ305" s="22">
        <v>0</v>
      </c>
      <c r="BA305" s="22">
        <v>0</v>
      </c>
      <c r="BB305" s="22">
        <f t="shared" ref="BB305:BB317" si="166">IF(AZ305, ROUND(BA305/AZ305*100, 2),0)</f>
        <v>0</v>
      </c>
      <c r="BC305" s="30" t="s">
        <v>511</v>
      </c>
      <c r="BD305" s="30" t="s">
        <v>512</v>
      </c>
      <c r="BE305" s="13">
        <v>236</v>
      </c>
      <c r="BF305" s="22">
        <v>3</v>
      </c>
      <c r="BG305" s="22">
        <v>0</v>
      </c>
      <c r="BH305" s="22">
        <f t="shared" ref="BH305:BH317" si="167">IF(BF305, ROUND(BG305/BF305*100, 2),0)</f>
        <v>0</v>
      </c>
      <c r="BI305" s="30" t="s">
        <v>511</v>
      </c>
      <c r="BJ305" s="30" t="s">
        <v>512</v>
      </c>
      <c r="BK305" s="13">
        <v>236</v>
      </c>
      <c r="BL305" s="22">
        <v>0</v>
      </c>
      <c r="BM305" s="22">
        <v>0</v>
      </c>
      <c r="BN305" s="22">
        <f t="shared" ref="BN305:BN317" si="168">IF(BL305, ROUND(BM305/BL305*100, 2),0)</f>
        <v>0</v>
      </c>
    </row>
    <row r="306" spans="1:66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157"/>
        <v>0</v>
      </c>
      <c r="E306" s="22">
        <f t="shared" ca="1" si="157"/>
        <v>0</v>
      </c>
      <c r="F306" s="22">
        <f t="shared" ca="1" si="158"/>
        <v>0</v>
      </c>
      <c r="G306" s="30" t="s">
        <v>513</v>
      </c>
      <c r="H306" s="30" t="s">
        <v>514</v>
      </c>
      <c r="I306" s="13">
        <v>237</v>
      </c>
      <c r="J306" s="22"/>
      <c r="K306" s="22"/>
      <c r="L306" s="22">
        <f t="shared" si="159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60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61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62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63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64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165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166"/>
        <v>0</v>
      </c>
      <c r="BC306" s="30" t="s">
        <v>513</v>
      </c>
      <c r="BD306" s="30" t="s">
        <v>514</v>
      </c>
      <c r="BE306" s="13">
        <v>237</v>
      </c>
      <c r="BF306" s="22">
        <v>0</v>
      </c>
      <c r="BG306" s="22">
        <v>0</v>
      </c>
      <c r="BH306" s="22">
        <f t="shared" si="167"/>
        <v>0</v>
      </c>
      <c r="BI306" s="30" t="s">
        <v>513</v>
      </c>
      <c r="BJ306" s="30" t="s">
        <v>514</v>
      </c>
      <c r="BK306" s="13">
        <v>237</v>
      </c>
      <c r="BL306" s="22">
        <v>0</v>
      </c>
      <c r="BM306" s="22">
        <v>0</v>
      </c>
      <c r="BN306" s="22">
        <f t="shared" si="168"/>
        <v>0</v>
      </c>
    </row>
    <row r="307" spans="1:66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157"/>
        <v>0</v>
      </c>
      <c r="E307" s="22">
        <f t="shared" ca="1" si="157"/>
        <v>0</v>
      </c>
      <c r="F307" s="22">
        <f t="shared" ca="1" si="158"/>
        <v>0</v>
      </c>
      <c r="G307" s="30" t="s">
        <v>515</v>
      </c>
      <c r="H307" s="30" t="s">
        <v>508</v>
      </c>
      <c r="I307" s="13">
        <v>238</v>
      </c>
      <c r="J307" s="22"/>
      <c r="K307" s="22"/>
      <c r="L307" s="22">
        <f t="shared" si="159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60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61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62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63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64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165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166"/>
        <v>0</v>
      </c>
      <c r="BC307" s="30" t="s">
        <v>515</v>
      </c>
      <c r="BD307" s="30" t="s">
        <v>508</v>
      </c>
      <c r="BE307" s="13">
        <v>238</v>
      </c>
      <c r="BF307" s="22">
        <v>0</v>
      </c>
      <c r="BG307" s="22">
        <v>0</v>
      </c>
      <c r="BH307" s="22">
        <f t="shared" si="167"/>
        <v>0</v>
      </c>
      <c r="BI307" s="30" t="s">
        <v>515</v>
      </c>
      <c r="BJ307" s="30" t="s">
        <v>508</v>
      </c>
      <c r="BK307" s="13">
        <v>238</v>
      </c>
      <c r="BL307" s="22">
        <v>0</v>
      </c>
      <c r="BM307" s="22">
        <v>0</v>
      </c>
      <c r="BN307" s="22">
        <f t="shared" si="168"/>
        <v>0</v>
      </c>
    </row>
    <row r="308" spans="1:66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157"/>
        <v>55</v>
      </c>
      <c r="E308" s="22">
        <f t="shared" ca="1" si="157"/>
        <v>47</v>
      </c>
      <c r="F308" s="22">
        <f t="shared" ca="1" si="158"/>
        <v>85.45</v>
      </c>
      <c r="G308" s="20" t="s">
        <v>516</v>
      </c>
      <c r="H308" s="28" t="s">
        <v>517</v>
      </c>
      <c r="I308" s="13">
        <v>239</v>
      </c>
      <c r="J308" s="22"/>
      <c r="K308" s="22"/>
      <c r="L308" s="22">
        <f t="shared" si="159"/>
        <v>0</v>
      </c>
      <c r="M308" s="20" t="s">
        <v>516</v>
      </c>
      <c r="N308" s="28" t="s">
        <v>517</v>
      </c>
      <c r="O308" s="13">
        <v>239</v>
      </c>
      <c r="P308" s="22">
        <v>0</v>
      </c>
      <c r="Q308" s="22">
        <v>0</v>
      </c>
      <c r="R308" s="22">
        <f t="shared" si="160"/>
        <v>0</v>
      </c>
      <c r="S308" s="20" t="s">
        <v>516</v>
      </c>
      <c r="T308" s="28" t="s">
        <v>517</v>
      </c>
      <c r="U308" s="13">
        <v>239</v>
      </c>
      <c r="V308" s="22">
        <v>21</v>
      </c>
      <c r="W308" s="22">
        <v>30</v>
      </c>
      <c r="X308" s="22">
        <f t="shared" si="161"/>
        <v>142.86000000000001</v>
      </c>
      <c r="Y308" s="20" t="s">
        <v>516</v>
      </c>
      <c r="Z308" s="28" t="s">
        <v>517</v>
      </c>
      <c r="AA308" s="13">
        <v>239</v>
      </c>
      <c r="AB308" s="22">
        <v>0</v>
      </c>
      <c r="AC308" s="22">
        <v>0</v>
      </c>
      <c r="AD308" s="22">
        <f t="shared" si="162"/>
        <v>0</v>
      </c>
      <c r="AE308" s="20" t="s">
        <v>516</v>
      </c>
      <c r="AF308" s="28" t="s">
        <v>517</v>
      </c>
      <c r="AG308" s="13">
        <v>239</v>
      </c>
      <c r="AH308" s="22">
        <v>0</v>
      </c>
      <c r="AI308" s="22">
        <v>1</v>
      </c>
      <c r="AJ308" s="22">
        <f t="shared" si="163"/>
        <v>0</v>
      </c>
      <c r="AK308" s="20" t="s">
        <v>516</v>
      </c>
      <c r="AL308" s="28" t="s">
        <v>517</v>
      </c>
      <c r="AM308" s="13">
        <v>239</v>
      </c>
      <c r="AN308" s="22">
        <v>1</v>
      </c>
      <c r="AO308" s="22">
        <v>0</v>
      </c>
      <c r="AP308" s="22">
        <f t="shared" si="164"/>
        <v>0</v>
      </c>
      <c r="AQ308" s="20" t="s">
        <v>516</v>
      </c>
      <c r="AR308" s="28" t="s">
        <v>517</v>
      </c>
      <c r="AS308" s="13">
        <v>239</v>
      </c>
      <c r="AT308" s="22">
        <v>26</v>
      </c>
      <c r="AU308" s="22">
        <v>3</v>
      </c>
      <c r="AV308" s="22">
        <f t="shared" si="165"/>
        <v>11.54</v>
      </c>
      <c r="AW308" s="20" t="s">
        <v>516</v>
      </c>
      <c r="AX308" s="28" t="s">
        <v>517</v>
      </c>
      <c r="AY308" s="13">
        <v>239</v>
      </c>
      <c r="AZ308" s="22">
        <v>7</v>
      </c>
      <c r="BA308" s="22">
        <v>13</v>
      </c>
      <c r="BB308" s="22">
        <f t="shared" si="166"/>
        <v>185.71</v>
      </c>
      <c r="BC308" s="20" t="s">
        <v>516</v>
      </c>
      <c r="BD308" s="28" t="s">
        <v>517</v>
      </c>
      <c r="BE308" s="13">
        <v>239</v>
      </c>
      <c r="BF308" s="22">
        <v>0</v>
      </c>
      <c r="BG308" s="22">
        <v>0</v>
      </c>
      <c r="BH308" s="22">
        <f t="shared" si="167"/>
        <v>0</v>
      </c>
      <c r="BI308" s="20" t="s">
        <v>516</v>
      </c>
      <c r="BJ308" s="28" t="s">
        <v>517</v>
      </c>
      <c r="BK308" s="13">
        <v>239</v>
      </c>
      <c r="BL308" s="22">
        <v>0</v>
      </c>
      <c r="BM308" s="22">
        <v>0</v>
      </c>
      <c r="BN308" s="22">
        <f t="shared" si="168"/>
        <v>0</v>
      </c>
    </row>
    <row r="309" spans="1:66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157"/>
        <v>11</v>
      </c>
      <c r="E309" s="22">
        <f t="shared" ca="1" si="157"/>
        <v>3</v>
      </c>
      <c r="F309" s="22">
        <f t="shared" ca="1" si="158"/>
        <v>27.27</v>
      </c>
      <c r="G309" s="26" t="s">
        <v>518</v>
      </c>
      <c r="H309" s="30" t="s">
        <v>519</v>
      </c>
      <c r="I309" s="13">
        <v>240</v>
      </c>
      <c r="J309" s="22"/>
      <c r="K309" s="22"/>
      <c r="L309" s="22">
        <f t="shared" si="159"/>
        <v>0</v>
      </c>
      <c r="M309" s="26" t="s">
        <v>518</v>
      </c>
      <c r="N309" s="30" t="s">
        <v>519</v>
      </c>
      <c r="O309" s="13">
        <v>240</v>
      </c>
      <c r="P309" s="22">
        <v>0</v>
      </c>
      <c r="Q309" s="22">
        <v>0</v>
      </c>
      <c r="R309" s="22">
        <f t="shared" si="160"/>
        <v>0</v>
      </c>
      <c r="S309" s="26" t="s">
        <v>518</v>
      </c>
      <c r="T309" s="30" t="s">
        <v>519</v>
      </c>
      <c r="U309" s="13">
        <v>240</v>
      </c>
      <c r="V309" s="22">
        <v>7</v>
      </c>
      <c r="W309" s="22">
        <v>0</v>
      </c>
      <c r="X309" s="22">
        <f t="shared" si="161"/>
        <v>0</v>
      </c>
      <c r="Y309" s="26" t="s">
        <v>518</v>
      </c>
      <c r="Z309" s="30" t="s">
        <v>519</v>
      </c>
      <c r="AA309" s="13">
        <v>240</v>
      </c>
      <c r="AB309" s="22">
        <v>0</v>
      </c>
      <c r="AC309" s="22">
        <v>0</v>
      </c>
      <c r="AD309" s="22">
        <f t="shared" si="162"/>
        <v>0</v>
      </c>
      <c r="AE309" s="26" t="s">
        <v>518</v>
      </c>
      <c r="AF309" s="30" t="s">
        <v>519</v>
      </c>
      <c r="AG309" s="13">
        <v>240</v>
      </c>
      <c r="AH309" s="22">
        <v>0</v>
      </c>
      <c r="AI309" s="22">
        <v>0</v>
      </c>
      <c r="AJ309" s="22">
        <f t="shared" si="163"/>
        <v>0</v>
      </c>
      <c r="AK309" s="26" t="s">
        <v>518</v>
      </c>
      <c r="AL309" s="30" t="s">
        <v>519</v>
      </c>
      <c r="AM309" s="13">
        <v>240</v>
      </c>
      <c r="AN309" s="22">
        <v>1</v>
      </c>
      <c r="AO309" s="22">
        <v>0</v>
      </c>
      <c r="AP309" s="22">
        <f t="shared" si="164"/>
        <v>0</v>
      </c>
      <c r="AQ309" s="26" t="s">
        <v>518</v>
      </c>
      <c r="AR309" s="30" t="s">
        <v>519</v>
      </c>
      <c r="AS309" s="13">
        <v>240</v>
      </c>
      <c r="AT309" s="22">
        <v>1</v>
      </c>
      <c r="AU309" s="22">
        <v>3</v>
      </c>
      <c r="AV309" s="22">
        <f t="shared" si="165"/>
        <v>300</v>
      </c>
      <c r="AW309" s="26" t="s">
        <v>518</v>
      </c>
      <c r="AX309" s="30" t="s">
        <v>519</v>
      </c>
      <c r="AY309" s="13">
        <v>240</v>
      </c>
      <c r="AZ309" s="22">
        <v>2</v>
      </c>
      <c r="BA309" s="22">
        <v>0</v>
      </c>
      <c r="BB309" s="22">
        <f t="shared" si="166"/>
        <v>0</v>
      </c>
      <c r="BC309" s="26" t="s">
        <v>518</v>
      </c>
      <c r="BD309" s="30" t="s">
        <v>519</v>
      </c>
      <c r="BE309" s="13">
        <v>240</v>
      </c>
      <c r="BF309" s="22">
        <v>0</v>
      </c>
      <c r="BG309" s="22">
        <v>0</v>
      </c>
      <c r="BH309" s="22">
        <f t="shared" si="167"/>
        <v>0</v>
      </c>
      <c r="BI309" s="26" t="s">
        <v>518</v>
      </c>
      <c r="BJ309" s="30" t="s">
        <v>519</v>
      </c>
      <c r="BK309" s="13">
        <v>240</v>
      </c>
      <c r="BL309" s="22">
        <v>0</v>
      </c>
      <c r="BM309" s="22">
        <v>0</v>
      </c>
      <c r="BN309" s="22">
        <f t="shared" si="168"/>
        <v>0</v>
      </c>
    </row>
    <row r="310" spans="1:66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157"/>
        <v>23</v>
      </c>
      <c r="E310" s="22">
        <f t="shared" ca="1" si="157"/>
        <v>3</v>
      </c>
      <c r="F310" s="22">
        <f t="shared" ca="1" si="158"/>
        <v>13.04</v>
      </c>
      <c r="G310" s="20" t="s">
        <v>520</v>
      </c>
      <c r="H310" s="28" t="s">
        <v>521</v>
      </c>
      <c r="I310" s="13">
        <v>241</v>
      </c>
      <c r="J310" s="22"/>
      <c r="K310" s="22"/>
      <c r="L310" s="22">
        <f t="shared" si="159"/>
        <v>0</v>
      </c>
      <c r="M310" s="20" t="s">
        <v>520</v>
      </c>
      <c r="N310" s="28" t="s">
        <v>521</v>
      </c>
      <c r="O310" s="13">
        <v>241</v>
      </c>
      <c r="P310" s="22">
        <v>1</v>
      </c>
      <c r="Q310" s="22">
        <v>0</v>
      </c>
      <c r="R310" s="22">
        <f t="shared" si="160"/>
        <v>0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0</v>
      </c>
      <c r="X310" s="22">
        <f t="shared" si="161"/>
        <v>0</v>
      </c>
      <c r="Y310" s="20" t="s">
        <v>520</v>
      </c>
      <c r="Z310" s="28" t="s">
        <v>521</v>
      </c>
      <c r="AA310" s="13">
        <v>241</v>
      </c>
      <c r="AB310" s="22">
        <v>0</v>
      </c>
      <c r="AC310" s="22">
        <v>0</v>
      </c>
      <c r="AD310" s="22">
        <f t="shared" si="162"/>
        <v>0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0</v>
      </c>
      <c r="AJ310" s="22">
        <f t="shared" si="163"/>
        <v>0</v>
      </c>
      <c r="AK310" s="20" t="s">
        <v>520</v>
      </c>
      <c r="AL310" s="28" t="s">
        <v>521</v>
      </c>
      <c r="AM310" s="13">
        <v>241</v>
      </c>
      <c r="AN310" s="22">
        <v>1</v>
      </c>
      <c r="AO310" s="22">
        <v>0</v>
      </c>
      <c r="AP310" s="22">
        <f t="shared" si="164"/>
        <v>0</v>
      </c>
      <c r="AQ310" s="20" t="s">
        <v>520</v>
      </c>
      <c r="AR310" s="28" t="s">
        <v>521</v>
      </c>
      <c r="AS310" s="13">
        <v>241</v>
      </c>
      <c r="AT310" s="22">
        <v>19</v>
      </c>
      <c r="AU310" s="22">
        <v>3</v>
      </c>
      <c r="AV310" s="22">
        <f t="shared" si="165"/>
        <v>15.79</v>
      </c>
      <c r="AW310" s="20" t="s">
        <v>520</v>
      </c>
      <c r="AX310" s="28" t="s">
        <v>521</v>
      </c>
      <c r="AY310" s="13">
        <v>241</v>
      </c>
      <c r="AZ310" s="22">
        <v>2</v>
      </c>
      <c r="BA310" s="22">
        <v>0</v>
      </c>
      <c r="BB310" s="22">
        <f t="shared" si="166"/>
        <v>0</v>
      </c>
      <c r="BC310" s="20" t="s">
        <v>520</v>
      </c>
      <c r="BD310" s="28" t="s">
        <v>521</v>
      </c>
      <c r="BE310" s="13">
        <v>241</v>
      </c>
      <c r="BF310" s="22">
        <v>0</v>
      </c>
      <c r="BG310" s="22">
        <v>0</v>
      </c>
      <c r="BH310" s="22">
        <f t="shared" si="167"/>
        <v>0</v>
      </c>
      <c r="BI310" s="20" t="s">
        <v>520</v>
      </c>
      <c r="BJ310" s="28" t="s">
        <v>521</v>
      </c>
      <c r="BK310" s="13">
        <v>241</v>
      </c>
      <c r="BL310" s="22">
        <v>0</v>
      </c>
      <c r="BM310" s="22">
        <v>0</v>
      </c>
      <c r="BN310" s="22">
        <f t="shared" si="168"/>
        <v>0</v>
      </c>
    </row>
    <row r="311" spans="1:66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157"/>
        <v>7</v>
      </c>
      <c r="E311" s="22">
        <f t="shared" ca="1" si="157"/>
        <v>0</v>
      </c>
      <c r="F311" s="22">
        <f t="shared" ca="1" si="158"/>
        <v>0</v>
      </c>
      <c r="G311" s="26" t="s">
        <v>522</v>
      </c>
      <c r="H311" s="30" t="s">
        <v>519</v>
      </c>
      <c r="I311" s="13">
        <v>242</v>
      </c>
      <c r="J311" s="22"/>
      <c r="K311" s="22"/>
      <c r="L311" s="22">
        <f t="shared" si="159"/>
        <v>0</v>
      </c>
      <c r="M311" s="26" t="s">
        <v>522</v>
      </c>
      <c r="N311" s="30" t="s">
        <v>519</v>
      </c>
      <c r="O311" s="13">
        <v>242</v>
      </c>
      <c r="P311" s="22">
        <v>1</v>
      </c>
      <c r="Q311" s="22">
        <v>0</v>
      </c>
      <c r="R311" s="22">
        <f t="shared" si="160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61"/>
        <v>0</v>
      </c>
      <c r="Y311" s="26" t="s">
        <v>522</v>
      </c>
      <c r="Z311" s="30" t="s">
        <v>519</v>
      </c>
      <c r="AA311" s="13">
        <v>242</v>
      </c>
      <c r="AB311" s="22">
        <v>0</v>
      </c>
      <c r="AC311" s="22">
        <v>0</v>
      </c>
      <c r="AD311" s="22">
        <f t="shared" si="162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0</v>
      </c>
      <c r="AJ311" s="22">
        <f t="shared" si="163"/>
        <v>0</v>
      </c>
      <c r="AK311" s="26" t="s">
        <v>522</v>
      </c>
      <c r="AL311" s="30" t="s">
        <v>519</v>
      </c>
      <c r="AM311" s="13">
        <v>242</v>
      </c>
      <c r="AN311" s="22">
        <v>1</v>
      </c>
      <c r="AO311" s="22">
        <v>0</v>
      </c>
      <c r="AP311" s="22">
        <f t="shared" si="164"/>
        <v>0</v>
      </c>
      <c r="AQ311" s="26" t="s">
        <v>522</v>
      </c>
      <c r="AR311" s="30" t="s">
        <v>519</v>
      </c>
      <c r="AS311" s="13">
        <v>242</v>
      </c>
      <c r="AT311" s="22">
        <v>5</v>
      </c>
      <c r="AU311" s="22">
        <v>0</v>
      </c>
      <c r="AV311" s="22">
        <f t="shared" si="165"/>
        <v>0</v>
      </c>
      <c r="AW311" s="26" t="s">
        <v>522</v>
      </c>
      <c r="AX311" s="30" t="s">
        <v>519</v>
      </c>
      <c r="AY311" s="13">
        <v>242</v>
      </c>
      <c r="AZ311" s="22">
        <v>0</v>
      </c>
      <c r="BA311" s="22">
        <v>0</v>
      </c>
      <c r="BB311" s="22">
        <f t="shared" si="166"/>
        <v>0</v>
      </c>
      <c r="BC311" s="26" t="s">
        <v>522</v>
      </c>
      <c r="BD311" s="30" t="s">
        <v>519</v>
      </c>
      <c r="BE311" s="13">
        <v>242</v>
      </c>
      <c r="BF311" s="22">
        <v>0</v>
      </c>
      <c r="BG311" s="22">
        <v>0</v>
      </c>
      <c r="BH311" s="22">
        <f t="shared" si="167"/>
        <v>0</v>
      </c>
      <c r="BI311" s="26" t="s">
        <v>522</v>
      </c>
      <c r="BJ311" s="30" t="s">
        <v>519</v>
      </c>
      <c r="BK311" s="13">
        <v>242</v>
      </c>
      <c r="BL311" s="22">
        <v>0</v>
      </c>
      <c r="BM311" s="22">
        <v>0</v>
      </c>
      <c r="BN311" s="22">
        <f t="shared" si="168"/>
        <v>0</v>
      </c>
    </row>
    <row r="312" spans="1:66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157"/>
        <v>457</v>
      </c>
      <c r="E312" s="22">
        <f t="shared" ca="1" si="157"/>
        <v>343</v>
      </c>
      <c r="F312" s="22">
        <f t="shared" ca="1" si="158"/>
        <v>75.05</v>
      </c>
      <c r="G312" s="20" t="s">
        <v>523</v>
      </c>
      <c r="H312" s="28" t="s">
        <v>524</v>
      </c>
      <c r="I312" s="13">
        <v>243</v>
      </c>
      <c r="J312" s="22"/>
      <c r="K312" s="22"/>
      <c r="L312" s="22">
        <f t="shared" si="159"/>
        <v>0</v>
      </c>
      <c r="M312" s="20" t="s">
        <v>523</v>
      </c>
      <c r="N312" s="28" t="s">
        <v>524</v>
      </c>
      <c r="O312" s="13">
        <v>243</v>
      </c>
      <c r="P312" s="22">
        <v>7</v>
      </c>
      <c r="Q312" s="22">
        <v>1</v>
      </c>
      <c r="R312" s="22">
        <f t="shared" si="160"/>
        <v>14.29</v>
      </c>
      <c r="S312" s="20" t="s">
        <v>523</v>
      </c>
      <c r="T312" s="28" t="s">
        <v>524</v>
      </c>
      <c r="U312" s="13">
        <v>243</v>
      </c>
      <c r="V312" s="22">
        <v>36</v>
      </c>
      <c r="W312" s="22">
        <v>20</v>
      </c>
      <c r="X312" s="22">
        <f t="shared" si="161"/>
        <v>55.56</v>
      </c>
      <c r="Y312" s="20" t="s">
        <v>523</v>
      </c>
      <c r="Z312" s="28" t="s">
        <v>524</v>
      </c>
      <c r="AA312" s="13">
        <v>243</v>
      </c>
      <c r="AB312" s="22">
        <v>0</v>
      </c>
      <c r="AC312" s="22">
        <v>0</v>
      </c>
      <c r="AD312" s="22">
        <f t="shared" si="162"/>
        <v>0</v>
      </c>
      <c r="AE312" s="20" t="s">
        <v>523</v>
      </c>
      <c r="AF312" s="28" t="s">
        <v>524</v>
      </c>
      <c r="AG312" s="13">
        <v>243</v>
      </c>
      <c r="AH312" s="22">
        <v>1</v>
      </c>
      <c r="AI312" s="22">
        <v>104</v>
      </c>
      <c r="AJ312" s="22">
        <f t="shared" si="163"/>
        <v>10400</v>
      </c>
      <c r="AK312" s="20" t="s">
        <v>523</v>
      </c>
      <c r="AL312" s="28" t="s">
        <v>524</v>
      </c>
      <c r="AM312" s="13">
        <v>243</v>
      </c>
      <c r="AN312" s="22">
        <v>9</v>
      </c>
      <c r="AO312" s="22">
        <v>0</v>
      </c>
      <c r="AP312" s="22">
        <f t="shared" si="164"/>
        <v>0</v>
      </c>
      <c r="AQ312" s="20" t="s">
        <v>523</v>
      </c>
      <c r="AR312" s="28" t="s">
        <v>524</v>
      </c>
      <c r="AS312" s="13">
        <v>243</v>
      </c>
      <c r="AT312" s="22">
        <v>29</v>
      </c>
      <c r="AU312" s="22">
        <v>0</v>
      </c>
      <c r="AV312" s="22">
        <f t="shared" si="165"/>
        <v>0</v>
      </c>
      <c r="AW312" s="20" t="s">
        <v>523</v>
      </c>
      <c r="AX312" s="28" t="s">
        <v>524</v>
      </c>
      <c r="AY312" s="13">
        <v>243</v>
      </c>
      <c r="AZ312" s="22">
        <v>5</v>
      </c>
      <c r="BA312" s="22">
        <v>42</v>
      </c>
      <c r="BB312" s="22">
        <f t="shared" si="166"/>
        <v>840</v>
      </c>
      <c r="BC312" s="20" t="s">
        <v>523</v>
      </c>
      <c r="BD312" s="28" t="s">
        <v>524</v>
      </c>
      <c r="BE312" s="13">
        <v>243</v>
      </c>
      <c r="BF312" s="22">
        <v>316</v>
      </c>
      <c r="BG312" s="22">
        <v>145</v>
      </c>
      <c r="BH312" s="22">
        <f t="shared" si="167"/>
        <v>45.89</v>
      </c>
      <c r="BI312" s="20" t="s">
        <v>523</v>
      </c>
      <c r="BJ312" s="28" t="s">
        <v>524</v>
      </c>
      <c r="BK312" s="13">
        <v>243</v>
      </c>
      <c r="BL312" s="22">
        <v>54</v>
      </c>
      <c r="BM312" s="22">
        <v>31</v>
      </c>
      <c r="BN312" s="22">
        <f t="shared" si="168"/>
        <v>57.41</v>
      </c>
    </row>
    <row r="313" spans="1:66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157"/>
        <v>118</v>
      </c>
      <c r="E313" s="22">
        <f t="shared" ca="1" si="157"/>
        <v>115</v>
      </c>
      <c r="F313" s="22">
        <f t="shared" ca="1" si="158"/>
        <v>97.46</v>
      </c>
      <c r="G313" s="26" t="s">
        <v>525</v>
      </c>
      <c r="H313" s="30" t="s">
        <v>526</v>
      </c>
      <c r="I313" s="13">
        <v>244</v>
      </c>
      <c r="J313" s="22"/>
      <c r="K313" s="22"/>
      <c r="L313" s="22">
        <f t="shared" si="159"/>
        <v>0</v>
      </c>
      <c r="M313" s="26" t="s">
        <v>525</v>
      </c>
      <c r="N313" s="30" t="s">
        <v>526</v>
      </c>
      <c r="O313" s="13">
        <v>244</v>
      </c>
      <c r="P313" s="22">
        <v>5</v>
      </c>
      <c r="Q313" s="22">
        <v>0</v>
      </c>
      <c r="R313" s="22">
        <f t="shared" si="160"/>
        <v>0</v>
      </c>
      <c r="S313" s="26" t="s">
        <v>525</v>
      </c>
      <c r="T313" s="30" t="s">
        <v>526</v>
      </c>
      <c r="U313" s="13">
        <v>244</v>
      </c>
      <c r="V313" s="22">
        <v>27</v>
      </c>
      <c r="W313" s="22">
        <v>0</v>
      </c>
      <c r="X313" s="22">
        <f t="shared" si="161"/>
        <v>0</v>
      </c>
      <c r="Y313" s="26" t="s">
        <v>525</v>
      </c>
      <c r="Z313" s="30" t="s">
        <v>526</v>
      </c>
      <c r="AA313" s="13">
        <v>244</v>
      </c>
      <c r="AB313" s="22">
        <v>0</v>
      </c>
      <c r="AC313" s="22">
        <v>0</v>
      </c>
      <c r="AD313" s="22">
        <f t="shared" si="162"/>
        <v>0</v>
      </c>
      <c r="AE313" s="26" t="s">
        <v>525</v>
      </c>
      <c r="AF313" s="30" t="s">
        <v>526</v>
      </c>
      <c r="AG313" s="13">
        <v>244</v>
      </c>
      <c r="AH313" s="22">
        <v>1</v>
      </c>
      <c r="AI313" s="22">
        <v>42</v>
      </c>
      <c r="AJ313" s="22">
        <f t="shared" si="163"/>
        <v>4200</v>
      </c>
      <c r="AK313" s="26" t="s">
        <v>525</v>
      </c>
      <c r="AL313" s="30" t="s">
        <v>526</v>
      </c>
      <c r="AM313" s="13">
        <v>244</v>
      </c>
      <c r="AN313" s="22">
        <v>5</v>
      </c>
      <c r="AO313" s="22">
        <v>0</v>
      </c>
      <c r="AP313" s="22">
        <f t="shared" si="164"/>
        <v>0</v>
      </c>
      <c r="AQ313" s="26" t="s">
        <v>525</v>
      </c>
      <c r="AR313" s="30" t="s">
        <v>526</v>
      </c>
      <c r="AS313" s="13">
        <v>244</v>
      </c>
      <c r="AT313" s="22">
        <v>0</v>
      </c>
      <c r="AU313" s="22">
        <v>0</v>
      </c>
      <c r="AV313" s="22">
        <f t="shared" si="165"/>
        <v>0</v>
      </c>
      <c r="AW313" s="26" t="s">
        <v>525</v>
      </c>
      <c r="AX313" s="30" t="s">
        <v>526</v>
      </c>
      <c r="AY313" s="13">
        <v>244</v>
      </c>
      <c r="AZ313" s="22">
        <v>3</v>
      </c>
      <c r="BA313" s="22">
        <v>42</v>
      </c>
      <c r="BB313" s="22">
        <f t="shared" si="166"/>
        <v>1400</v>
      </c>
      <c r="BC313" s="26" t="s">
        <v>525</v>
      </c>
      <c r="BD313" s="30" t="s">
        <v>526</v>
      </c>
      <c r="BE313" s="13">
        <v>244</v>
      </c>
      <c r="BF313" s="22">
        <v>27</v>
      </c>
      <c r="BG313" s="22">
        <v>19</v>
      </c>
      <c r="BH313" s="22">
        <f t="shared" si="167"/>
        <v>70.37</v>
      </c>
      <c r="BI313" s="26" t="s">
        <v>525</v>
      </c>
      <c r="BJ313" s="30" t="s">
        <v>526</v>
      </c>
      <c r="BK313" s="13">
        <v>244</v>
      </c>
      <c r="BL313" s="22">
        <v>50</v>
      </c>
      <c r="BM313" s="22">
        <v>12</v>
      </c>
      <c r="BN313" s="22">
        <f t="shared" si="168"/>
        <v>24</v>
      </c>
    </row>
    <row r="314" spans="1:66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157"/>
        <v>648</v>
      </c>
      <c r="E314" s="22">
        <f t="shared" ca="1" si="157"/>
        <v>562</v>
      </c>
      <c r="F314" s="22">
        <f t="shared" ca="1" si="158"/>
        <v>86.73</v>
      </c>
      <c r="G314" s="20" t="s">
        <v>527</v>
      </c>
      <c r="H314" s="28" t="s">
        <v>528</v>
      </c>
      <c r="I314" s="13">
        <v>245</v>
      </c>
      <c r="J314" s="22"/>
      <c r="K314" s="22"/>
      <c r="L314" s="22">
        <f t="shared" si="159"/>
        <v>0</v>
      </c>
      <c r="M314" s="20" t="s">
        <v>527</v>
      </c>
      <c r="N314" s="28" t="s">
        <v>528</v>
      </c>
      <c r="O314" s="13">
        <v>245</v>
      </c>
      <c r="P314" s="22">
        <v>0</v>
      </c>
      <c r="Q314" s="22">
        <v>0</v>
      </c>
      <c r="R314" s="22">
        <f t="shared" si="160"/>
        <v>0</v>
      </c>
      <c r="S314" s="20" t="s">
        <v>527</v>
      </c>
      <c r="T314" s="28" t="s">
        <v>528</v>
      </c>
      <c r="U314" s="13">
        <v>245</v>
      </c>
      <c r="V314" s="22">
        <v>112</v>
      </c>
      <c r="W314" s="22">
        <v>210</v>
      </c>
      <c r="X314" s="22">
        <f t="shared" si="161"/>
        <v>187.5</v>
      </c>
      <c r="Y314" s="20" t="s">
        <v>527</v>
      </c>
      <c r="Z314" s="28" t="s">
        <v>528</v>
      </c>
      <c r="AA314" s="13">
        <v>245</v>
      </c>
      <c r="AB314" s="22">
        <v>0</v>
      </c>
      <c r="AC314" s="22">
        <v>0</v>
      </c>
      <c r="AD314" s="22">
        <f t="shared" si="162"/>
        <v>0</v>
      </c>
      <c r="AE314" s="20" t="s">
        <v>527</v>
      </c>
      <c r="AF314" s="28" t="s">
        <v>528</v>
      </c>
      <c r="AG314" s="13">
        <v>245</v>
      </c>
      <c r="AH314" s="22">
        <v>514</v>
      </c>
      <c r="AI314" s="22">
        <v>341</v>
      </c>
      <c r="AJ314" s="22">
        <f t="shared" si="163"/>
        <v>66.34</v>
      </c>
      <c r="AK314" s="20" t="s">
        <v>527</v>
      </c>
      <c r="AL314" s="28" t="s">
        <v>528</v>
      </c>
      <c r="AM314" s="13">
        <v>245</v>
      </c>
      <c r="AN314" s="22">
        <v>11</v>
      </c>
      <c r="AO314" s="22">
        <v>0</v>
      </c>
      <c r="AP314" s="22">
        <f t="shared" si="164"/>
        <v>0</v>
      </c>
      <c r="AQ314" s="20" t="s">
        <v>527</v>
      </c>
      <c r="AR314" s="28" t="s">
        <v>528</v>
      </c>
      <c r="AS314" s="13">
        <v>245</v>
      </c>
      <c r="AT314" s="22">
        <v>3</v>
      </c>
      <c r="AU314" s="22">
        <v>2</v>
      </c>
      <c r="AV314" s="22">
        <f t="shared" si="165"/>
        <v>66.67</v>
      </c>
      <c r="AW314" s="20" t="s">
        <v>527</v>
      </c>
      <c r="AX314" s="28" t="s">
        <v>528</v>
      </c>
      <c r="AY314" s="13">
        <v>245</v>
      </c>
      <c r="AZ314" s="22">
        <v>3</v>
      </c>
      <c r="BA314" s="22">
        <v>0</v>
      </c>
      <c r="BB314" s="22">
        <f t="shared" si="166"/>
        <v>0</v>
      </c>
      <c r="BC314" s="20" t="s">
        <v>527</v>
      </c>
      <c r="BD314" s="28" t="s">
        <v>528</v>
      </c>
      <c r="BE314" s="13">
        <v>245</v>
      </c>
      <c r="BF314" s="22">
        <v>0</v>
      </c>
      <c r="BG314" s="22">
        <v>4</v>
      </c>
      <c r="BH314" s="22">
        <f t="shared" si="167"/>
        <v>0</v>
      </c>
      <c r="BI314" s="20" t="s">
        <v>527</v>
      </c>
      <c r="BJ314" s="28" t="s">
        <v>528</v>
      </c>
      <c r="BK314" s="13">
        <v>245</v>
      </c>
      <c r="BL314" s="22">
        <v>5</v>
      </c>
      <c r="BM314" s="22">
        <v>5</v>
      </c>
      <c r="BN314" s="22">
        <f t="shared" si="168"/>
        <v>100</v>
      </c>
    </row>
    <row r="315" spans="1:66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157"/>
        <v>32</v>
      </c>
      <c r="E315" s="22">
        <f t="shared" ca="1" si="157"/>
        <v>5</v>
      </c>
      <c r="F315" s="22">
        <f t="shared" ca="1" si="158"/>
        <v>15.63</v>
      </c>
      <c r="G315" s="26" t="s">
        <v>529</v>
      </c>
      <c r="H315" s="30" t="s">
        <v>530</v>
      </c>
      <c r="I315" s="13">
        <v>246</v>
      </c>
      <c r="J315" s="22"/>
      <c r="K315" s="22"/>
      <c r="L315" s="22">
        <f t="shared" si="159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160"/>
        <v>0</v>
      </c>
      <c r="S315" s="26" t="s">
        <v>529</v>
      </c>
      <c r="T315" s="30" t="s">
        <v>530</v>
      </c>
      <c r="U315" s="13">
        <v>246</v>
      </c>
      <c r="V315" s="22">
        <v>31</v>
      </c>
      <c r="W315" s="22">
        <v>0</v>
      </c>
      <c r="X315" s="22">
        <f t="shared" si="161"/>
        <v>0</v>
      </c>
      <c r="Y315" s="26" t="s">
        <v>529</v>
      </c>
      <c r="Z315" s="30" t="s">
        <v>530</v>
      </c>
      <c r="AA315" s="13">
        <v>246</v>
      </c>
      <c r="AB315" s="22">
        <v>0</v>
      </c>
      <c r="AC315" s="22">
        <v>0</v>
      </c>
      <c r="AD315" s="22">
        <f t="shared" si="162"/>
        <v>0</v>
      </c>
      <c r="AE315" s="26" t="s">
        <v>529</v>
      </c>
      <c r="AF315" s="30" t="s">
        <v>530</v>
      </c>
      <c r="AG315" s="13">
        <v>246</v>
      </c>
      <c r="AH315" s="22">
        <v>1</v>
      </c>
      <c r="AI315" s="22">
        <v>0</v>
      </c>
      <c r="AJ315" s="22">
        <f t="shared" si="163"/>
        <v>0</v>
      </c>
      <c r="AK315" s="26" t="s">
        <v>529</v>
      </c>
      <c r="AL315" s="30" t="s">
        <v>530</v>
      </c>
      <c r="AM315" s="13">
        <v>246</v>
      </c>
      <c r="AN315" s="22">
        <v>0</v>
      </c>
      <c r="AO315" s="22">
        <v>0</v>
      </c>
      <c r="AP315" s="22">
        <f t="shared" si="164"/>
        <v>0</v>
      </c>
      <c r="AQ315" s="26" t="s">
        <v>529</v>
      </c>
      <c r="AR315" s="30" t="s">
        <v>530</v>
      </c>
      <c r="AS315" s="13">
        <v>246</v>
      </c>
      <c r="AT315" s="22">
        <v>0</v>
      </c>
      <c r="AU315" s="22">
        <v>0</v>
      </c>
      <c r="AV315" s="22">
        <f t="shared" si="165"/>
        <v>0</v>
      </c>
      <c r="AW315" s="26" t="s">
        <v>529</v>
      </c>
      <c r="AX315" s="30" t="s">
        <v>530</v>
      </c>
      <c r="AY315" s="13">
        <v>246</v>
      </c>
      <c r="AZ315" s="22">
        <v>0</v>
      </c>
      <c r="BA315" s="22">
        <v>0</v>
      </c>
      <c r="BB315" s="22">
        <f t="shared" si="166"/>
        <v>0</v>
      </c>
      <c r="BC315" s="26" t="s">
        <v>529</v>
      </c>
      <c r="BD315" s="30" t="s">
        <v>530</v>
      </c>
      <c r="BE315" s="13">
        <v>246</v>
      </c>
      <c r="BF315" s="22">
        <v>0</v>
      </c>
      <c r="BG315" s="22">
        <v>4</v>
      </c>
      <c r="BH315" s="22">
        <f t="shared" si="167"/>
        <v>0</v>
      </c>
      <c r="BI315" s="26" t="s">
        <v>529</v>
      </c>
      <c r="BJ315" s="30" t="s">
        <v>530</v>
      </c>
      <c r="BK315" s="13">
        <v>246</v>
      </c>
      <c r="BL315" s="22">
        <v>0</v>
      </c>
      <c r="BM315" s="22">
        <v>1</v>
      </c>
      <c r="BN315" s="22">
        <f t="shared" si="168"/>
        <v>0</v>
      </c>
    </row>
    <row r="316" spans="1:66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157"/>
        <v>11</v>
      </c>
      <c r="E316" s="22">
        <f t="shared" ca="1" si="157"/>
        <v>11</v>
      </c>
      <c r="F316" s="22">
        <f t="shared" ca="1" si="158"/>
        <v>100</v>
      </c>
      <c r="G316" s="20" t="s">
        <v>531</v>
      </c>
      <c r="H316" s="28" t="s">
        <v>532</v>
      </c>
      <c r="I316" s="13">
        <v>247</v>
      </c>
      <c r="J316" s="22"/>
      <c r="K316" s="22"/>
      <c r="L316" s="22">
        <f t="shared" si="159"/>
        <v>0</v>
      </c>
      <c r="M316" s="20" t="s">
        <v>531</v>
      </c>
      <c r="N316" s="28" t="s">
        <v>532</v>
      </c>
      <c r="O316" s="13">
        <v>247</v>
      </c>
      <c r="P316" s="22">
        <v>3</v>
      </c>
      <c r="Q316" s="22">
        <v>0</v>
      </c>
      <c r="R316" s="22">
        <f t="shared" si="160"/>
        <v>0</v>
      </c>
      <c r="S316" s="20" t="s">
        <v>531</v>
      </c>
      <c r="T316" s="28" t="s">
        <v>532</v>
      </c>
      <c r="U316" s="13">
        <v>247</v>
      </c>
      <c r="V316" s="22">
        <v>1</v>
      </c>
      <c r="W316" s="22">
        <v>3</v>
      </c>
      <c r="X316" s="22">
        <f t="shared" si="161"/>
        <v>300</v>
      </c>
      <c r="Y316" s="20" t="s">
        <v>531</v>
      </c>
      <c r="Z316" s="28" t="s">
        <v>532</v>
      </c>
      <c r="AA316" s="13">
        <v>247</v>
      </c>
      <c r="AB316" s="22">
        <v>0</v>
      </c>
      <c r="AC316" s="22">
        <v>0</v>
      </c>
      <c r="AD316" s="22">
        <f t="shared" si="162"/>
        <v>0</v>
      </c>
      <c r="AE316" s="20" t="s">
        <v>531</v>
      </c>
      <c r="AF316" s="28" t="s">
        <v>532</v>
      </c>
      <c r="AG316" s="13">
        <v>247</v>
      </c>
      <c r="AH316" s="22">
        <v>1</v>
      </c>
      <c r="AI316" s="22">
        <v>2</v>
      </c>
      <c r="AJ316" s="22">
        <f t="shared" si="163"/>
        <v>200</v>
      </c>
      <c r="AK316" s="20" t="s">
        <v>531</v>
      </c>
      <c r="AL316" s="28" t="s">
        <v>532</v>
      </c>
      <c r="AM316" s="13">
        <v>247</v>
      </c>
      <c r="AN316" s="22">
        <v>0</v>
      </c>
      <c r="AO316" s="22">
        <v>1</v>
      </c>
      <c r="AP316" s="22">
        <f t="shared" si="164"/>
        <v>0</v>
      </c>
      <c r="AQ316" s="20" t="s">
        <v>531</v>
      </c>
      <c r="AR316" s="28" t="s">
        <v>532</v>
      </c>
      <c r="AS316" s="13">
        <v>247</v>
      </c>
      <c r="AT316" s="22">
        <v>0</v>
      </c>
      <c r="AU316" s="22">
        <v>0</v>
      </c>
      <c r="AV316" s="22">
        <f t="shared" si="165"/>
        <v>0</v>
      </c>
      <c r="AW316" s="20" t="s">
        <v>531</v>
      </c>
      <c r="AX316" s="28" t="s">
        <v>532</v>
      </c>
      <c r="AY316" s="13">
        <v>247</v>
      </c>
      <c r="AZ316" s="22">
        <v>0</v>
      </c>
      <c r="BA316" s="22">
        <v>0</v>
      </c>
      <c r="BB316" s="22">
        <f t="shared" si="166"/>
        <v>0</v>
      </c>
      <c r="BC316" s="20" t="s">
        <v>531</v>
      </c>
      <c r="BD316" s="28" t="s">
        <v>532</v>
      </c>
      <c r="BE316" s="13">
        <v>247</v>
      </c>
      <c r="BF316" s="22">
        <v>1</v>
      </c>
      <c r="BG316" s="22">
        <v>3</v>
      </c>
      <c r="BH316" s="22">
        <f t="shared" si="167"/>
        <v>300</v>
      </c>
      <c r="BI316" s="20" t="s">
        <v>531</v>
      </c>
      <c r="BJ316" s="28" t="s">
        <v>532</v>
      </c>
      <c r="BK316" s="13">
        <v>247</v>
      </c>
      <c r="BL316" s="22">
        <v>5</v>
      </c>
      <c r="BM316" s="22">
        <v>2</v>
      </c>
      <c r="BN316" s="22">
        <f t="shared" si="168"/>
        <v>40</v>
      </c>
    </row>
    <row r="317" spans="1:66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157"/>
        <v>3</v>
      </c>
      <c r="E317" s="22">
        <f t="shared" ca="1" si="157"/>
        <v>3</v>
      </c>
      <c r="F317" s="22">
        <f t="shared" ca="1" si="158"/>
        <v>100</v>
      </c>
      <c r="G317" s="26" t="s">
        <v>533</v>
      </c>
      <c r="H317" s="30" t="s">
        <v>530</v>
      </c>
      <c r="I317" s="13">
        <v>248</v>
      </c>
      <c r="J317" s="22"/>
      <c r="K317" s="22"/>
      <c r="L317" s="22">
        <f t="shared" si="159"/>
        <v>0</v>
      </c>
      <c r="M317" s="26" t="s">
        <v>533</v>
      </c>
      <c r="N317" s="30" t="s">
        <v>530</v>
      </c>
      <c r="O317" s="13">
        <v>248</v>
      </c>
      <c r="P317" s="22">
        <v>0</v>
      </c>
      <c r="Q317" s="22">
        <v>0</v>
      </c>
      <c r="R317" s="22">
        <f t="shared" si="160"/>
        <v>0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0</v>
      </c>
      <c r="X317" s="22">
        <f t="shared" si="161"/>
        <v>0</v>
      </c>
      <c r="Y317" s="26" t="s">
        <v>533</v>
      </c>
      <c r="Z317" s="30" t="s">
        <v>530</v>
      </c>
      <c r="AA317" s="13">
        <v>248</v>
      </c>
      <c r="AB317" s="22">
        <v>0</v>
      </c>
      <c r="AC317" s="22">
        <v>0</v>
      </c>
      <c r="AD317" s="22">
        <f t="shared" si="162"/>
        <v>0</v>
      </c>
      <c r="AE317" s="26" t="s">
        <v>533</v>
      </c>
      <c r="AF317" s="30" t="s">
        <v>530</v>
      </c>
      <c r="AG317" s="13">
        <v>248</v>
      </c>
      <c r="AH317" s="22">
        <v>1</v>
      </c>
      <c r="AI317" s="22">
        <v>0</v>
      </c>
      <c r="AJ317" s="22">
        <f t="shared" si="163"/>
        <v>0</v>
      </c>
      <c r="AK317" s="26" t="s">
        <v>533</v>
      </c>
      <c r="AL317" s="30" t="s">
        <v>530</v>
      </c>
      <c r="AM317" s="13">
        <v>248</v>
      </c>
      <c r="AN317" s="22">
        <v>0</v>
      </c>
      <c r="AO317" s="22">
        <v>0</v>
      </c>
      <c r="AP317" s="22">
        <f t="shared" si="164"/>
        <v>0</v>
      </c>
      <c r="AQ317" s="26" t="s">
        <v>533</v>
      </c>
      <c r="AR317" s="30" t="s">
        <v>530</v>
      </c>
      <c r="AS317" s="13">
        <v>248</v>
      </c>
      <c r="AT317" s="22">
        <v>0</v>
      </c>
      <c r="AU317" s="22">
        <v>0</v>
      </c>
      <c r="AV317" s="22">
        <f t="shared" si="165"/>
        <v>0</v>
      </c>
      <c r="AW317" s="26" t="s">
        <v>533</v>
      </c>
      <c r="AX317" s="30" t="s">
        <v>530</v>
      </c>
      <c r="AY317" s="13">
        <v>248</v>
      </c>
      <c r="AZ317" s="22">
        <v>0</v>
      </c>
      <c r="BA317" s="22">
        <v>0</v>
      </c>
      <c r="BB317" s="22">
        <f t="shared" si="166"/>
        <v>0</v>
      </c>
      <c r="BC317" s="26" t="s">
        <v>533</v>
      </c>
      <c r="BD317" s="30" t="s">
        <v>530</v>
      </c>
      <c r="BE317" s="13">
        <v>248</v>
      </c>
      <c r="BF317" s="22">
        <v>1</v>
      </c>
      <c r="BG317" s="22">
        <v>3</v>
      </c>
      <c r="BH317" s="22">
        <f t="shared" si="167"/>
        <v>300</v>
      </c>
      <c r="BI317" s="26" t="s">
        <v>533</v>
      </c>
      <c r="BJ317" s="30" t="s">
        <v>530</v>
      </c>
      <c r="BK317" s="13">
        <v>248</v>
      </c>
      <c r="BL317" s="22">
        <v>1</v>
      </c>
      <c r="BM317" s="22">
        <v>0</v>
      </c>
      <c r="BN317" s="22">
        <f t="shared" si="168"/>
        <v>0</v>
      </c>
    </row>
    <row r="318" spans="1:66" ht="14.65" customHeight="1" x14ac:dyDescent="0.25">
      <c r="A318" s="16" t="s">
        <v>534</v>
      </c>
      <c r="B318" s="17" t="s">
        <v>535</v>
      </c>
      <c r="C318" s="18" t="s">
        <v>12</v>
      </c>
      <c r="D318" s="18"/>
      <c r="E318" s="18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  <c r="BC318" s="16" t="s">
        <v>534</v>
      </c>
      <c r="BD318" s="17" t="s">
        <v>535</v>
      </c>
      <c r="BE318" s="18" t="s">
        <v>12</v>
      </c>
      <c r="BF318" s="25"/>
      <c r="BG318" s="25"/>
      <c r="BH318" s="19"/>
      <c r="BI318" s="16" t="s">
        <v>534</v>
      </c>
      <c r="BJ318" s="17" t="s">
        <v>535</v>
      </c>
      <c r="BK318" s="18" t="s">
        <v>12</v>
      </c>
      <c r="BL318" s="25"/>
      <c r="BM318" s="25"/>
      <c r="BN318" s="19"/>
    </row>
    <row r="319" spans="1:66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SUM(OFFSET(D319,0,6),OFFSET(D319,0,12),OFFSET(D319,0,18),OFFSET(D319,0,24),OFFSET(D319,0,30),OFFSET(D319,0,36),OFFSET(D319,0,42),OFFSET(D319,0,48),OFFSET(D319,0,54),OFFSET(D319,0,60))</f>
        <v>3</v>
      </c>
      <c r="E319" s="22">
        <f ca="1">SUM(OFFSET(E319,0,6),OFFSET(E319,0,12),OFFSET(E319,0,18),OFFSET(E319,0,24),OFFSET(E319,0,30),OFFSET(E319,0,36),OFFSET(E319,0,42),OFFSET(E319,0,48),OFFSET(E319,0,54),OFFSET(E319,0,60))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/>
      <c r="K319" s="22"/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0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3</v>
      </c>
      <c r="AU319" s="22">
        <v>0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0</v>
      </c>
      <c r="BA319" s="22">
        <v>0</v>
      </c>
      <c r="BB319" s="22">
        <f>IF(AZ319, ROUND(BA319/AZ319*100, 2),0)</f>
        <v>0</v>
      </c>
      <c r="BC319" s="20" t="s">
        <v>536</v>
      </c>
      <c r="BD319" s="28" t="s">
        <v>537</v>
      </c>
      <c r="BE319" s="13">
        <v>249</v>
      </c>
      <c r="BF319" s="22">
        <v>0</v>
      </c>
      <c r="BG319" s="22">
        <v>0</v>
      </c>
      <c r="BH319" s="22">
        <f>IF(BF319, ROUND(BG319/BF319*100, 2),0)</f>
        <v>0</v>
      </c>
      <c r="BI319" s="20" t="s">
        <v>536</v>
      </c>
      <c r="BJ319" s="28" t="s">
        <v>537</v>
      </c>
      <c r="BK319" s="13">
        <v>249</v>
      </c>
      <c r="BL319" s="22">
        <v>0</v>
      </c>
      <c r="BM319" s="22">
        <v>0</v>
      </c>
      <c r="BN319" s="22">
        <f>IF(BL319, ROUND(BM319/BL319*100, 2),0)</f>
        <v>0</v>
      </c>
    </row>
    <row r="320" spans="1:66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SUM(OFFSET(D320,0,6),OFFSET(D320,0,12),OFFSET(D320,0,18),OFFSET(D320,0,24),OFFSET(D320,0,30),OFFSET(D320,0,36),OFFSET(D320,0,42),OFFSET(D320,0,48),OFFSET(D320,0,54),OFFSET(D320,0,60))</f>
        <v>3</v>
      </c>
      <c r="E320" s="22">
        <f ca="1">SUM(OFFSET(E320,0,6),OFFSET(E320,0,12),OFFSET(E320,0,18),OFFSET(E320,0,24),OFFSET(E320,0,30),OFFSET(E320,0,36),OFFSET(E320,0,42),OFFSET(E320,0,48),OFFSET(E320,0,54),OFFSET(E320,0,60))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/>
      <c r="K320" s="22"/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0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3</v>
      </c>
      <c r="AU320" s="22">
        <v>0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0</v>
      </c>
      <c r="BA320" s="22">
        <v>0</v>
      </c>
      <c r="BB320" s="22">
        <f>IF(AZ320, ROUND(BA320/AZ320*100, 2),0)</f>
        <v>0</v>
      </c>
      <c r="BC320" s="26" t="s">
        <v>538</v>
      </c>
      <c r="BD320" s="27" t="s">
        <v>539</v>
      </c>
      <c r="BE320" s="13">
        <v>250</v>
      </c>
      <c r="BF320" s="22">
        <v>0</v>
      </c>
      <c r="BG320" s="22">
        <v>0</v>
      </c>
      <c r="BH320" s="22">
        <f>IF(BF320, ROUND(BG320/BF320*100, 2),0)</f>
        <v>0</v>
      </c>
      <c r="BI320" s="26" t="s">
        <v>538</v>
      </c>
      <c r="BJ320" s="27" t="s">
        <v>539</v>
      </c>
      <c r="BK320" s="13">
        <v>250</v>
      </c>
      <c r="BL320" s="22">
        <v>0</v>
      </c>
      <c r="BM320" s="22">
        <v>0</v>
      </c>
      <c r="BN320" s="22">
        <f>IF(BL320, ROUND(BM320/BL320*100, 2),0)</f>
        <v>0</v>
      </c>
    </row>
    <row r="321" spans="1:66" ht="19.350000000000001" customHeight="1" x14ac:dyDescent="0.25">
      <c r="A321" s="23"/>
      <c r="B321" s="24" t="s">
        <v>540</v>
      </c>
      <c r="C321" s="18" t="s">
        <v>12</v>
      </c>
      <c r="D321" s="18"/>
      <c r="E321" s="18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  <c r="BC321" s="23"/>
      <c r="BD321" s="24" t="s">
        <v>540</v>
      </c>
      <c r="BE321" s="18" t="s">
        <v>12</v>
      </c>
      <c r="BF321" s="25"/>
      <c r="BG321" s="25"/>
      <c r="BH321" s="19"/>
      <c r="BI321" s="23"/>
      <c r="BJ321" s="24" t="s">
        <v>540</v>
      </c>
      <c r="BK321" s="18" t="s">
        <v>12</v>
      </c>
      <c r="BL321" s="25"/>
      <c r="BM321" s="25"/>
      <c r="BN321" s="19"/>
    </row>
    <row r="322" spans="1:66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169">SUM(OFFSET(D322,0,6),OFFSET(D322,0,12),OFFSET(D322,0,18),OFFSET(D322,0,24),OFFSET(D322,0,30),OFFSET(D322,0,36),OFFSET(D322,0,42),OFFSET(D322,0,48),OFFSET(D322,0,54),OFFSET(D322,0,60))</f>
        <v>3</v>
      </c>
      <c r="E322" s="22">
        <f t="shared" ca="1" si="169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/>
      <c r="K322" s="22"/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0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3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0</v>
      </c>
      <c r="BA322" s="22">
        <v>0</v>
      </c>
      <c r="BB322" s="22">
        <f>IF(AZ322, ROUND(BA322/AZ322*100, 2),0)</f>
        <v>0</v>
      </c>
      <c r="BC322" s="26" t="s">
        <v>541</v>
      </c>
      <c r="BD322" s="30" t="s">
        <v>542</v>
      </c>
      <c r="BE322" s="13">
        <v>251</v>
      </c>
      <c r="BF322" s="22">
        <v>0</v>
      </c>
      <c r="BG322" s="22">
        <v>0</v>
      </c>
      <c r="BH322" s="22">
        <f>IF(BF322, ROUND(BG322/BF322*100, 2),0)</f>
        <v>0</v>
      </c>
      <c r="BI322" s="26" t="s">
        <v>541</v>
      </c>
      <c r="BJ322" s="30" t="s">
        <v>542</v>
      </c>
      <c r="BK322" s="13">
        <v>251</v>
      </c>
      <c r="BL322" s="22">
        <v>0</v>
      </c>
      <c r="BM322" s="22">
        <v>0</v>
      </c>
      <c r="BN322" s="22">
        <f>IF(BL322, ROUND(BM322/BL322*100, 2),0)</f>
        <v>0</v>
      </c>
    </row>
    <row r="323" spans="1:66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169"/>
        <v>0</v>
      </c>
      <c r="E323" s="22">
        <f t="shared" ca="1" si="169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/>
      <c r="K323" s="22"/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  <c r="BC323" s="26" t="s">
        <v>543</v>
      </c>
      <c r="BD323" s="30" t="s">
        <v>544</v>
      </c>
      <c r="BE323" s="13">
        <v>252</v>
      </c>
      <c r="BF323" s="22">
        <v>0</v>
      </c>
      <c r="BG323" s="22">
        <v>0</v>
      </c>
      <c r="BH323" s="22">
        <f>IF(BF323, ROUND(BG323/BF323*100, 2),0)</f>
        <v>0</v>
      </c>
      <c r="BI323" s="26" t="s">
        <v>543</v>
      </c>
      <c r="BJ323" s="30" t="s">
        <v>544</v>
      </c>
      <c r="BK323" s="13">
        <v>252</v>
      </c>
      <c r="BL323" s="22">
        <v>0</v>
      </c>
      <c r="BM323" s="22">
        <v>0</v>
      </c>
      <c r="BN323" s="22">
        <f>IF(BL323, ROUND(BM323/BL323*100, 2),0)</f>
        <v>0</v>
      </c>
    </row>
    <row r="324" spans="1:66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169"/>
        <v>0</v>
      </c>
      <c r="E324" s="22">
        <f t="shared" ca="1" si="169"/>
        <v>1</v>
      </c>
      <c r="F324" s="22">
        <f ca="1">IF(D324, ROUND(E324/D324*100, 2),0)</f>
        <v>0</v>
      </c>
      <c r="G324" s="20" t="s">
        <v>545</v>
      </c>
      <c r="H324" s="28" t="s">
        <v>546</v>
      </c>
      <c r="I324" s="13">
        <v>253</v>
      </c>
      <c r="J324" s="22"/>
      <c r="K324" s="22"/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0</v>
      </c>
      <c r="Q324" s="22">
        <v>0</v>
      </c>
      <c r="R324" s="22">
        <f>IF(P324, ROUND(Q324/P324*100, 2),0)</f>
        <v>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0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1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  <c r="BC324" s="20" t="s">
        <v>545</v>
      </c>
      <c r="BD324" s="28" t="s">
        <v>546</v>
      </c>
      <c r="BE324" s="13">
        <v>253</v>
      </c>
      <c r="BF324" s="22">
        <v>0</v>
      </c>
      <c r="BG324" s="22">
        <v>0</v>
      </c>
      <c r="BH324" s="22">
        <f>IF(BF324, ROUND(BG324/BF324*100, 2),0)</f>
        <v>0</v>
      </c>
      <c r="BI324" s="20" t="s">
        <v>545</v>
      </c>
      <c r="BJ324" s="28" t="s">
        <v>546</v>
      </c>
      <c r="BK324" s="13">
        <v>253</v>
      </c>
      <c r="BL324" s="22">
        <v>0</v>
      </c>
      <c r="BM324" s="22">
        <v>0</v>
      </c>
      <c r="BN324" s="22">
        <f>IF(BL324, ROUND(BM324/BL324*100, 2),0)</f>
        <v>0</v>
      </c>
    </row>
    <row r="325" spans="1:66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169"/>
        <v>0</v>
      </c>
      <c r="E325" s="22">
        <f t="shared" ca="1" si="169"/>
        <v>1</v>
      </c>
      <c r="F325" s="22">
        <f ca="1">IF(D325, ROUND(E325/D325*100, 2),0)</f>
        <v>0</v>
      </c>
      <c r="G325" s="26" t="s">
        <v>547</v>
      </c>
      <c r="H325" s="27" t="s">
        <v>539</v>
      </c>
      <c r="I325" s="13">
        <v>254</v>
      </c>
      <c r="J325" s="22"/>
      <c r="K325" s="22"/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0</v>
      </c>
      <c r="Q325" s="22">
        <v>0</v>
      </c>
      <c r="R325" s="22">
        <f>IF(P325, ROUND(Q325/P325*100, 2),0)</f>
        <v>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0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1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  <c r="BC325" s="26" t="s">
        <v>547</v>
      </c>
      <c r="BD325" s="27" t="s">
        <v>539</v>
      </c>
      <c r="BE325" s="13">
        <v>254</v>
      </c>
      <c r="BF325" s="22">
        <v>0</v>
      </c>
      <c r="BG325" s="22">
        <v>0</v>
      </c>
      <c r="BH325" s="22">
        <f>IF(BF325, ROUND(BG325/BF325*100, 2),0)</f>
        <v>0</v>
      </c>
      <c r="BI325" s="26" t="s">
        <v>547</v>
      </c>
      <c r="BJ325" s="27" t="s">
        <v>539</v>
      </c>
      <c r="BK325" s="13">
        <v>254</v>
      </c>
      <c r="BL325" s="22">
        <v>0</v>
      </c>
      <c r="BM325" s="22">
        <v>0</v>
      </c>
      <c r="BN325" s="22">
        <f>IF(BL325, ROUND(BM325/BL325*100, 2),0)</f>
        <v>0</v>
      </c>
    </row>
    <row r="326" spans="1:66" ht="19.350000000000001" customHeight="1" x14ac:dyDescent="0.25">
      <c r="A326" s="23"/>
      <c r="B326" s="24" t="s">
        <v>540</v>
      </c>
      <c r="C326" s="18" t="s">
        <v>12</v>
      </c>
      <c r="D326" s="18"/>
      <c r="E326" s="18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  <c r="BC326" s="23"/>
      <c r="BD326" s="24" t="s">
        <v>540</v>
      </c>
      <c r="BE326" s="18" t="s">
        <v>12</v>
      </c>
      <c r="BF326" s="25"/>
      <c r="BG326" s="25"/>
      <c r="BH326" s="19"/>
      <c r="BI326" s="23"/>
      <c r="BJ326" s="24" t="s">
        <v>540</v>
      </c>
      <c r="BK326" s="18" t="s">
        <v>12</v>
      </c>
      <c r="BL326" s="25"/>
      <c r="BM326" s="25"/>
      <c r="BN326" s="19"/>
    </row>
    <row r="327" spans="1:66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170">SUM(OFFSET(D327,0,6),OFFSET(D327,0,12),OFFSET(D327,0,18),OFFSET(D327,0,24),OFFSET(D327,0,30),OFFSET(D327,0,36),OFFSET(D327,0,42),OFFSET(D327,0,48),OFFSET(D327,0,54),OFFSET(D327,0,60))</f>
        <v>0</v>
      </c>
      <c r="E327" s="22">
        <f t="shared" ca="1" si="170"/>
        <v>1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/>
      <c r="K327" s="22"/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1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  <c r="BC327" s="26" t="s">
        <v>548</v>
      </c>
      <c r="BD327" s="30" t="s">
        <v>549</v>
      </c>
      <c r="BE327" s="13">
        <v>255</v>
      </c>
      <c r="BF327" s="22">
        <v>0</v>
      </c>
      <c r="BG327" s="22">
        <v>0</v>
      </c>
      <c r="BH327" s="22">
        <f>IF(BF327, ROUND(BG327/BF327*100, 2),0)</f>
        <v>0</v>
      </c>
      <c r="BI327" s="26" t="s">
        <v>548</v>
      </c>
      <c r="BJ327" s="30" t="s">
        <v>549</v>
      </c>
      <c r="BK327" s="13">
        <v>255</v>
      </c>
      <c r="BL327" s="22">
        <v>0</v>
      </c>
      <c r="BM327" s="22">
        <v>0</v>
      </c>
      <c r="BN327" s="22">
        <f>IF(BL327, ROUND(BM327/BL327*100, 2),0)</f>
        <v>0</v>
      </c>
    </row>
    <row r="328" spans="1:66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170"/>
        <v>0</v>
      </c>
      <c r="E328" s="22">
        <f t="shared" ca="1" si="170"/>
        <v>0</v>
      </c>
      <c r="F328" s="22">
        <f ca="1">IF(D328, ROUND(E328/D328*100, 2),0)</f>
        <v>0</v>
      </c>
      <c r="G328" s="26" t="s">
        <v>550</v>
      </c>
      <c r="H328" s="30" t="s">
        <v>551</v>
      </c>
      <c r="I328" s="13">
        <v>256</v>
      </c>
      <c r="J328" s="22"/>
      <c r="K328" s="22"/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0</v>
      </c>
      <c r="Q328" s="22">
        <v>0</v>
      </c>
      <c r="R328" s="22">
        <f>IF(P328, ROUND(Q328/P328*100, 2),0)</f>
        <v>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0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  <c r="BC328" s="26" t="s">
        <v>550</v>
      </c>
      <c r="BD328" s="30" t="s">
        <v>551</v>
      </c>
      <c r="BE328" s="13">
        <v>256</v>
      </c>
      <c r="BF328" s="22">
        <v>0</v>
      </c>
      <c r="BG328" s="22">
        <v>0</v>
      </c>
      <c r="BH328" s="22">
        <f>IF(BF328, ROUND(BG328/BF328*100, 2),0)</f>
        <v>0</v>
      </c>
      <c r="BI328" s="26" t="s">
        <v>550</v>
      </c>
      <c r="BJ328" s="30" t="s">
        <v>551</v>
      </c>
      <c r="BK328" s="13">
        <v>256</v>
      </c>
      <c r="BL328" s="22">
        <v>0</v>
      </c>
      <c r="BM328" s="22">
        <v>0</v>
      </c>
      <c r="BN328" s="22">
        <f>IF(BL328, ROUND(BM328/BL328*100, 2),0)</f>
        <v>0</v>
      </c>
    </row>
    <row r="329" spans="1:66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170"/>
        <v>2</v>
      </c>
      <c r="E329" s="22">
        <f t="shared" ca="1" si="170"/>
        <v>7</v>
      </c>
      <c r="F329" s="22">
        <f ca="1">IF(D329, ROUND(E329/D329*100, 2),0)</f>
        <v>350</v>
      </c>
      <c r="G329" s="20" t="s">
        <v>552</v>
      </c>
      <c r="H329" s="28" t="s">
        <v>553</v>
      </c>
      <c r="I329" s="13">
        <v>257</v>
      </c>
      <c r="J329" s="22"/>
      <c r="K329" s="22"/>
      <c r="L329" s="22">
        <f>IF(J329, ROUND(K329/J329*100, 2),0)</f>
        <v>0</v>
      </c>
      <c r="M329" s="20" t="s">
        <v>552</v>
      </c>
      <c r="N329" s="28" t="s">
        <v>553</v>
      </c>
      <c r="O329" s="13">
        <v>257</v>
      </c>
      <c r="P329" s="22">
        <v>0</v>
      </c>
      <c r="Q329" s="22">
        <v>0</v>
      </c>
      <c r="R329" s="22">
        <f>IF(P329, ROUND(Q329/P329*100, 2),0)</f>
        <v>0</v>
      </c>
      <c r="S329" s="20" t="s">
        <v>552</v>
      </c>
      <c r="T329" s="28" t="s">
        <v>553</v>
      </c>
      <c r="U329" s="13">
        <v>257</v>
      </c>
      <c r="V329" s="22">
        <v>0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0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2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0</v>
      </c>
      <c r="AO329" s="22">
        <v>7</v>
      </c>
      <c r="AP329" s="22">
        <f>IF(AN329, ROUND(AO329/AN329*100, 2),0)</f>
        <v>0</v>
      </c>
      <c r="AQ329" s="20" t="s">
        <v>552</v>
      </c>
      <c r="AR329" s="28" t="s">
        <v>553</v>
      </c>
      <c r="AS329" s="13">
        <v>257</v>
      </c>
      <c r="AT329" s="22">
        <v>0</v>
      </c>
      <c r="AU329" s="22">
        <v>0</v>
      </c>
      <c r="AV329" s="22">
        <f>IF(AT329, ROUND(AU329/AT329*100, 2),0)</f>
        <v>0</v>
      </c>
      <c r="AW329" s="20" t="s">
        <v>552</v>
      </c>
      <c r="AX329" s="28" t="s">
        <v>553</v>
      </c>
      <c r="AY329" s="13">
        <v>257</v>
      </c>
      <c r="AZ329" s="22">
        <v>0</v>
      </c>
      <c r="BA329" s="22">
        <v>0</v>
      </c>
      <c r="BB329" s="22">
        <f>IF(AZ329, ROUND(BA329/AZ329*100, 2),0)</f>
        <v>0</v>
      </c>
      <c r="BC329" s="20" t="s">
        <v>552</v>
      </c>
      <c r="BD329" s="28" t="s">
        <v>553</v>
      </c>
      <c r="BE329" s="13">
        <v>257</v>
      </c>
      <c r="BF329" s="22">
        <v>0</v>
      </c>
      <c r="BG329" s="22">
        <v>0</v>
      </c>
      <c r="BH329" s="22">
        <f>IF(BF329, ROUND(BG329/BF329*100, 2),0)</f>
        <v>0</v>
      </c>
      <c r="BI329" s="20" t="s">
        <v>552</v>
      </c>
      <c r="BJ329" s="28" t="s">
        <v>553</v>
      </c>
      <c r="BK329" s="13">
        <v>257</v>
      </c>
      <c r="BL329" s="22">
        <v>0</v>
      </c>
      <c r="BM329" s="22">
        <v>0</v>
      </c>
      <c r="BN329" s="22">
        <f>IF(BL329, ROUND(BM329/BL329*100, 2),0)</f>
        <v>0</v>
      </c>
    </row>
    <row r="330" spans="1:66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170"/>
        <v>9</v>
      </c>
      <c r="E330" s="22">
        <f t="shared" ca="1" si="170"/>
        <v>35</v>
      </c>
      <c r="F330" s="22">
        <f ca="1">IF(D330, ROUND(E330/D330*100, 2),0)</f>
        <v>388.89</v>
      </c>
      <c r="G330" s="20" t="s">
        <v>554</v>
      </c>
      <c r="H330" s="28" t="s">
        <v>555</v>
      </c>
      <c r="I330" s="13">
        <v>258</v>
      </c>
      <c r="J330" s="22"/>
      <c r="K330" s="22"/>
      <c r="L330" s="22">
        <f>IF(J330, ROUND(K330/J330*100, 2),0)</f>
        <v>0</v>
      </c>
      <c r="M330" s="20" t="s">
        <v>554</v>
      </c>
      <c r="N330" s="28" t="s">
        <v>555</v>
      </c>
      <c r="O330" s="13">
        <v>258</v>
      </c>
      <c r="P330" s="22">
        <v>0</v>
      </c>
      <c r="Q330" s="22">
        <v>14</v>
      </c>
      <c r="R330" s="22">
        <f>IF(P330, ROUND(Q330/P330*100, 2),0)</f>
        <v>0</v>
      </c>
      <c r="S330" s="20" t="s">
        <v>554</v>
      </c>
      <c r="T330" s="28" t="s">
        <v>555</v>
      </c>
      <c r="U330" s="13">
        <v>258</v>
      </c>
      <c r="V330" s="22">
        <v>0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0</v>
      </c>
      <c r="AC330" s="22">
        <v>0</v>
      </c>
      <c r="AD330" s="22">
        <f>IF(AB330, ROUND(AC330/AB330*100, 2),0)</f>
        <v>0</v>
      </c>
      <c r="AE330" s="20" t="s">
        <v>554</v>
      </c>
      <c r="AF330" s="28" t="s">
        <v>555</v>
      </c>
      <c r="AG330" s="13">
        <v>258</v>
      </c>
      <c r="AH330" s="22">
        <v>0</v>
      </c>
      <c r="AI330" s="22">
        <v>0</v>
      </c>
      <c r="AJ330" s="22">
        <f>IF(AH330, ROUND(AI330/AH330*100, 2),0)</f>
        <v>0</v>
      </c>
      <c r="AK330" s="20" t="s">
        <v>554</v>
      </c>
      <c r="AL330" s="28" t="s">
        <v>555</v>
      </c>
      <c r="AM330" s="13">
        <v>258</v>
      </c>
      <c r="AN330" s="22">
        <v>2</v>
      </c>
      <c r="AO330" s="22">
        <v>1</v>
      </c>
      <c r="AP330" s="22">
        <f>IF(AN330, ROUND(AO330/AN330*100, 2),0)</f>
        <v>50</v>
      </c>
      <c r="AQ330" s="20" t="s">
        <v>554</v>
      </c>
      <c r="AR330" s="28" t="s">
        <v>555</v>
      </c>
      <c r="AS330" s="13">
        <v>258</v>
      </c>
      <c r="AT330" s="22">
        <v>2</v>
      </c>
      <c r="AU330" s="22">
        <v>1</v>
      </c>
      <c r="AV330" s="22">
        <f>IF(AT330, ROUND(AU330/AT330*100, 2),0)</f>
        <v>50</v>
      </c>
      <c r="AW330" s="20" t="s">
        <v>554</v>
      </c>
      <c r="AX330" s="28" t="s">
        <v>555</v>
      </c>
      <c r="AY330" s="13">
        <v>258</v>
      </c>
      <c r="AZ330" s="22">
        <v>3</v>
      </c>
      <c r="BA330" s="22">
        <v>9</v>
      </c>
      <c r="BB330" s="22">
        <f>IF(AZ330, ROUND(BA330/AZ330*100, 2),0)</f>
        <v>300</v>
      </c>
      <c r="BC330" s="20" t="s">
        <v>554</v>
      </c>
      <c r="BD330" s="28" t="s">
        <v>555</v>
      </c>
      <c r="BE330" s="13">
        <v>258</v>
      </c>
      <c r="BF330" s="22">
        <v>2</v>
      </c>
      <c r="BG330" s="22">
        <v>10</v>
      </c>
      <c r="BH330" s="22">
        <f>IF(BF330, ROUND(BG330/BF330*100, 2),0)</f>
        <v>500</v>
      </c>
      <c r="BI330" s="20" t="s">
        <v>554</v>
      </c>
      <c r="BJ330" s="28" t="s">
        <v>555</v>
      </c>
      <c r="BK330" s="13">
        <v>258</v>
      </c>
      <c r="BL330" s="22">
        <v>0</v>
      </c>
      <c r="BM330" s="22">
        <v>0</v>
      </c>
      <c r="BN330" s="22">
        <f>IF(BL330, ROUND(BM330/BL330*100, 2),0)</f>
        <v>0</v>
      </c>
    </row>
    <row r="331" spans="1:66" ht="19.350000000000001" customHeight="1" x14ac:dyDescent="0.25">
      <c r="A331" s="23"/>
      <c r="B331" s="24" t="s">
        <v>556</v>
      </c>
      <c r="C331" s="18" t="s">
        <v>12</v>
      </c>
      <c r="D331" s="18"/>
      <c r="E331" s="18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  <c r="BC331" s="23"/>
      <c r="BD331" s="24" t="s">
        <v>556</v>
      </c>
      <c r="BE331" s="18" t="s">
        <v>12</v>
      </c>
      <c r="BF331" s="25"/>
      <c r="BG331" s="25"/>
      <c r="BH331" s="19"/>
      <c r="BI331" s="23"/>
      <c r="BJ331" s="24" t="s">
        <v>556</v>
      </c>
      <c r="BK331" s="18" t="s">
        <v>12</v>
      </c>
      <c r="BL331" s="25"/>
      <c r="BM331" s="25"/>
      <c r="BN331" s="19"/>
    </row>
    <row r="332" spans="1:66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SUM(OFFSET(D332,0,6),OFFSET(D332,0,12),OFFSET(D332,0,18),OFFSET(D332,0,24),OFFSET(D332,0,30),OFFSET(D332,0,36),OFFSET(D332,0,42),OFFSET(D332,0,48),OFFSET(D332,0,54),OFFSET(D332,0,60))</f>
        <v>1</v>
      </c>
      <c r="E332" s="22">
        <f ca="1">SUM(OFFSET(E332,0,6),OFFSET(E332,0,12),OFFSET(E332,0,18),OFFSET(E332,0,24),OFFSET(E332,0,30),OFFSET(E332,0,36),OFFSET(E332,0,42),OFFSET(E332,0,48),OFFSET(E332,0,54),OFFSET(E332,0,60))</f>
        <v>5</v>
      </c>
      <c r="F332" s="22">
        <f ca="1">IF(D332, ROUND(E332/D332*100, 2),0)</f>
        <v>500</v>
      </c>
      <c r="G332" s="20" t="s">
        <v>557</v>
      </c>
      <c r="H332" s="28" t="s">
        <v>558</v>
      </c>
      <c r="I332" s="13">
        <v>259</v>
      </c>
      <c r="J332" s="22"/>
      <c r="K332" s="22"/>
      <c r="L332" s="22">
        <f>IF(J332, ROUND(K332/J332*100, 2),0)</f>
        <v>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1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0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1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0</v>
      </c>
      <c r="AU332" s="22">
        <v>0</v>
      </c>
      <c r="AV332" s="22">
        <f>IF(AT332, ROUND(AU332/AT332*100, 2),0)</f>
        <v>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4</v>
      </c>
      <c r="BB332" s="22">
        <f>IF(AZ332, ROUND(BA332/AZ332*100, 2),0)</f>
        <v>0</v>
      </c>
      <c r="BC332" s="20" t="s">
        <v>557</v>
      </c>
      <c r="BD332" s="28" t="s">
        <v>558</v>
      </c>
      <c r="BE332" s="13">
        <v>259</v>
      </c>
      <c r="BF332" s="22">
        <v>0</v>
      </c>
      <c r="BG332" s="22">
        <v>0</v>
      </c>
      <c r="BH332" s="22">
        <f>IF(BF332, ROUND(BG332/BF332*100, 2),0)</f>
        <v>0</v>
      </c>
      <c r="BI332" s="20" t="s">
        <v>557</v>
      </c>
      <c r="BJ332" s="28" t="s">
        <v>558</v>
      </c>
      <c r="BK332" s="13">
        <v>259</v>
      </c>
      <c r="BL332" s="22">
        <v>0</v>
      </c>
      <c r="BM332" s="22">
        <v>0</v>
      </c>
      <c r="BN332" s="22">
        <f>IF(BL332, ROUND(BM332/BL332*100, 2),0)</f>
        <v>0</v>
      </c>
    </row>
    <row r="333" spans="1:66" ht="19.350000000000001" customHeight="1" x14ac:dyDescent="0.25">
      <c r="A333" s="23"/>
      <c r="B333" s="24" t="s">
        <v>556</v>
      </c>
      <c r="C333" s="18" t="s">
        <v>12</v>
      </c>
      <c r="D333" s="18"/>
      <c r="E333" s="18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  <c r="BC333" s="23"/>
      <c r="BD333" s="24" t="s">
        <v>556</v>
      </c>
      <c r="BE333" s="18" t="s">
        <v>12</v>
      </c>
      <c r="BF333" s="25"/>
      <c r="BG333" s="25"/>
      <c r="BH333" s="19"/>
      <c r="BI333" s="23"/>
      <c r="BJ333" s="24" t="s">
        <v>556</v>
      </c>
      <c r="BK333" s="18" t="s">
        <v>12</v>
      </c>
      <c r="BL333" s="25"/>
      <c r="BM333" s="25"/>
      <c r="BN333" s="19"/>
    </row>
    <row r="334" spans="1:66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171">SUM(OFFSET(D334,0,6),OFFSET(D334,0,12),OFFSET(D334,0,18),OFFSET(D334,0,24),OFFSET(D334,0,30),OFFSET(D334,0,36),OFFSET(D334,0,42),OFFSET(D334,0,48),OFFSET(D334,0,54),OFFSET(D334,0,60))</f>
        <v>0</v>
      </c>
      <c r="E334" s="22">
        <f t="shared" ca="1" si="171"/>
        <v>2</v>
      </c>
      <c r="F334" s="22">
        <f t="shared" ref="F334:F341" ca="1" si="172">IF(D334, ROUND(E334/D334*100, 2),0)</f>
        <v>0</v>
      </c>
      <c r="G334" s="26" t="s">
        <v>559</v>
      </c>
      <c r="H334" s="30" t="s">
        <v>560</v>
      </c>
      <c r="I334" s="13">
        <v>260</v>
      </c>
      <c r="J334" s="22"/>
      <c r="K334" s="22"/>
      <c r="L334" s="22">
        <f t="shared" ref="L334:L341" si="173">IF(J334, ROUND(K334/J334*100, 2),0)</f>
        <v>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1</v>
      </c>
      <c r="R334" s="22">
        <f t="shared" ref="R334:R341" si="174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175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0</v>
      </c>
      <c r="AD334" s="22">
        <f t="shared" ref="AD334:AD341" si="176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177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78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179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1</v>
      </c>
      <c r="BB334" s="22">
        <f t="shared" ref="BB334:BB341" si="180">IF(AZ334, ROUND(BA334/AZ334*100, 2),0)</f>
        <v>0</v>
      </c>
      <c r="BC334" s="26" t="s">
        <v>559</v>
      </c>
      <c r="BD334" s="30" t="s">
        <v>560</v>
      </c>
      <c r="BE334" s="13">
        <v>260</v>
      </c>
      <c r="BF334" s="22">
        <v>0</v>
      </c>
      <c r="BG334" s="22">
        <v>0</v>
      </c>
      <c r="BH334" s="22">
        <f t="shared" ref="BH334:BH341" si="181">IF(BF334, ROUND(BG334/BF334*100, 2),0)</f>
        <v>0</v>
      </c>
      <c r="BI334" s="26" t="s">
        <v>559</v>
      </c>
      <c r="BJ334" s="30" t="s">
        <v>560</v>
      </c>
      <c r="BK334" s="13">
        <v>260</v>
      </c>
      <c r="BL334" s="22">
        <v>0</v>
      </c>
      <c r="BM334" s="22">
        <v>0</v>
      </c>
      <c r="BN334" s="22">
        <f t="shared" ref="BN334:BN341" si="182">IF(BL334, ROUND(BM334/BL334*100, 2),0)</f>
        <v>0</v>
      </c>
    </row>
    <row r="335" spans="1:66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171"/>
        <v>0</v>
      </c>
      <c r="E335" s="22">
        <f t="shared" ca="1" si="171"/>
        <v>3</v>
      </c>
      <c r="F335" s="22">
        <f t="shared" ca="1" si="172"/>
        <v>0</v>
      </c>
      <c r="G335" s="26" t="s">
        <v>561</v>
      </c>
      <c r="H335" s="30" t="s">
        <v>562</v>
      </c>
      <c r="I335" s="13">
        <v>261</v>
      </c>
      <c r="J335" s="22"/>
      <c r="K335" s="22"/>
      <c r="L335" s="22">
        <f t="shared" si="173"/>
        <v>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0</v>
      </c>
      <c r="R335" s="22">
        <f t="shared" si="174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175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0</v>
      </c>
      <c r="AD335" s="22">
        <f t="shared" si="176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177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78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0</v>
      </c>
      <c r="AV335" s="22">
        <f t="shared" si="179"/>
        <v>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3</v>
      </c>
      <c r="BB335" s="22">
        <f t="shared" si="180"/>
        <v>0</v>
      </c>
      <c r="BC335" s="26" t="s">
        <v>561</v>
      </c>
      <c r="BD335" s="30" t="s">
        <v>562</v>
      </c>
      <c r="BE335" s="13">
        <v>261</v>
      </c>
      <c r="BF335" s="22">
        <v>0</v>
      </c>
      <c r="BG335" s="22">
        <v>0</v>
      </c>
      <c r="BH335" s="22">
        <f t="shared" si="181"/>
        <v>0</v>
      </c>
      <c r="BI335" s="26" t="s">
        <v>561</v>
      </c>
      <c r="BJ335" s="30" t="s">
        <v>562</v>
      </c>
      <c r="BK335" s="13">
        <v>261</v>
      </c>
      <c r="BL335" s="22">
        <v>0</v>
      </c>
      <c r="BM335" s="22">
        <v>0</v>
      </c>
      <c r="BN335" s="22">
        <f t="shared" si="182"/>
        <v>0</v>
      </c>
    </row>
    <row r="336" spans="1:66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171"/>
        <v>0</v>
      </c>
      <c r="E336" s="22">
        <f t="shared" ca="1" si="171"/>
        <v>0</v>
      </c>
      <c r="F336" s="22">
        <f t="shared" ca="1" si="172"/>
        <v>0</v>
      </c>
      <c r="G336" s="26" t="s">
        <v>563</v>
      </c>
      <c r="H336" s="27" t="s">
        <v>564</v>
      </c>
      <c r="I336" s="13">
        <v>262</v>
      </c>
      <c r="J336" s="22"/>
      <c r="K336" s="22"/>
      <c r="L336" s="22">
        <f t="shared" si="173"/>
        <v>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74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75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76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177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178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0</v>
      </c>
      <c r="AV336" s="22">
        <f t="shared" si="179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0</v>
      </c>
      <c r="BB336" s="22">
        <f t="shared" si="180"/>
        <v>0</v>
      </c>
      <c r="BC336" s="26" t="s">
        <v>563</v>
      </c>
      <c r="BD336" s="27" t="s">
        <v>564</v>
      </c>
      <c r="BE336" s="13">
        <v>262</v>
      </c>
      <c r="BF336" s="22">
        <v>0</v>
      </c>
      <c r="BG336" s="22">
        <v>0</v>
      </c>
      <c r="BH336" s="22">
        <f t="shared" si="181"/>
        <v>0</v>
      </c>
      <c r="BI336" s="26" t="s">
        <v>563</v>
      </c>
      <c r="BJ336" s="27" t="s">
        <v>564</v>
      </c>
      <c r="BK336" s="13">
        <v>262</v>
      </c>
      <c r="BL336" s="22">
        <v>0</v>
      </c>
      <c r="BM336" s="22">
        <v>0</v>
      </c>
      <c r="BN336" s="22">
        <f t="shared" si="182"/>
        <v>0</v>
      </c>
    </row>
    <row r="337" spans="1:66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171"/>
        <v>0</v>
      </c>
      <c r="E337" s="22">
        <f t="shared" ca="1" si="171"/>
        <v>0</v>
      </c>
      <c r="F337" s="22">
        <f t="shared" ca="1" si="172"/>
        <v>0</v>
      </c>
      <c r="G337" s="26" t="s">
        <v>565</v>
      </c>
      <c r="H337" s="27" t="s">
        <v>566</v>
      </c>
      <c r="I337" s="13">
        <v>263</v>
      </c>
      <c r="J337" s="22"/>
      <c r="K337" s="22"/>
      <c r="L337" s="22">
        <f t="shared" si="173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74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75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76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77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78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179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180"/>
        <v>0</v>
      </c>
      <c r="BC337" s="26" t="s">
        <v>565</v>
      </c>
      <c r="BD337" s="27" t="s">
        <v>566</v>
      </c>
      <c r="BE337" s="13">
        <v>263</v>
      </c>
      <c r="BF337" s="22">
        <v>0</v>
      </c>
      <c r="BG337" s="22">
        <v>0</v>
      </c>
      <c r="BH337" s="22">
        <f t="shared" si="181"/>
        <v>0</v>
      </c>
      <c r="BI337" s="26" t="s">
        <v>565</v>
      </c>
      <c r="BJ337" s="27" t="s">
        <v>566</v>
      </c>
      <c r="BK337" s="13">
        <v>263</v>
      </c>
      <c r="BL337" s="22">
        <v>0</v>
      </c>
      <c r="BM337" s="22">
        <v>0</v>
      </c>
      <c r="BN337" s="22">
        <f t="shared" si="182"/>
        <v>0</v>
      </c>
    </row>
    <row r="338" spans="1:66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171"/>
        <v>0</v>
      </c>
      <c r="E338" s="22">
        <f t="shared" ca="1" si="171"/>
        <v>0</v>
      </c>
      <c r="F338" s="22">
        <f t="shared" ca="1" si="172"/>
        <v>0</v>
      </c>
      <c r="G338" s="26" t="s">
        <v>567</v>
      </c>
      <c r="H338" s="27" t="s">
        <v>568</v>
      </c>
      <c r="I338" s="13">
        <v>264</v>
      </c>
      <c r="J338" s="22"/>
      <c r="K338" s="22"/>
      <c r="L338" s="22">
        <f t="shared" si="173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74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75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76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77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78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179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180"/>
        <v>0</v>
      </c>
      <c r="BC338" s="26" t="s">
        <v>567</v>
      </c>
      <c r="BD338" s="27" t="s">
        <v>568</v>
      </c>
      <c r="BE338" s="13">
        <v>264</v>
      </c>
      <c r="BF338" s="22">
        <v>0</v>
      </c>
      <c r="BG338" s="22">
        <v>0</v>
      </c>
      <c r="BH338" s="22">
        <f t="shared" si="181"/>
        <v>0</v>
      </c>
      <c r="BI338" s="26" t="s">
        <v>567</v>
      </c>
      <c r="BJ338" s="27" t="s">
        <v>568</v>
      </c>
      <c r="BK338" s="13">
        <v>264</v>
      </c>
      <c r="BL338" s="22">
        <v>0</v>
      </c>
      <c r="BM338" s="22">
        <v>0</v>
      </c>
      <c r="BN338" s="22">
        <f t="shared" si="182"/>
        <v>0</v>
      </c>
    </row>
    <row r="339" spans="1:66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171"/>
        <v>0</v>
      </c>
      <c r="E339" s="22">
        <f t="shared" ca="1" si="171"/>
        <v>0</v>
      </c>
      <c r="F339" s="22">
        <f t="shared" ca="1" si="172"/>
        <v>0</v>
      </c>
      <c r="G339" s="26" t="s">
        <v>569</v>
      </c>
      <c r="H339" s="27" t="s">
        <v>570</v>
      </c>
      <c r="I339" s="13">
        <v>265</v>
      </c>
      <c r="J339" s="22"/>
      <c r="K339" s="22"/>
      <c r="L339" s="22">
        <f t="shared" si="173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74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75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76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77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78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179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180"/>
        <v>0</v>
      </c>
      <c r="BC339" s="26" t="s">
        <v>569</v>
      </c>
      <c r="BD339" s="27" t="s">
        <v>570</v>
      </c>
      <c r="BE339" s="13">
        <v>265</v>
      </c>
      <c r="BF339" s="22">
        <v>0</v>
      </c>
      <c r="BG339" s="22">
        <v>0</v>
      </c>
      <c r="BH339" s="22">
        <f t="shared" si="181"/>
        <v>0</v>
      </c>
      <c r="BI339" s="26" t="s">
        <v>569</v>
      </c>
      <c r="BJ339" s="27" t="s">
        <v>570</v>
      </c>
      <c r="BK339" s="13">
        <v>265</v>
      </c>
      <c r="BL339" s="22">
        <v>0</v>
      </c>
      <c r="BM339" s="22">
        <v>0</v>
      </c>
      <c r="BN339" s="22">
        <f t="shared" si="182"/>
        <v>0</v>
      </c>
    </row>
    <row r="340" spans="1:66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171"/>
        <v>1</v>
      </c>
      <c r="E340" s="22">
        <f t="shared" ca="1" si="171"/>
        <v>0</v>
      </c>
      <c r="F340" s="22">
        <f t="shared" ca="1" si="172"/>
        <v>0</v>
      </c>
      <c r="G340" s="26" t="s">
        <v>571</v>
      </c>
      <c r="H340" s="30" t="s">
        <v>572</v>
      </c>
      <c r="I340" s="13">
        <v>266</v>
      </c>
      <c r="J340" s="22"/>
      <c r="K340" s="22"/>
      <c r="L340" s="22">
        <f t="shared" si="173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74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75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76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77"/>
        <v>0</v>
      </c>
      <c r="AK340" s="26" t="s">
        <v>571</v>
      </c>
      <c r="AL340" s="30" t="s">
        <v>572</v>
      </c>
      <c r="AM340" s="13">
        <v>266</v>
      </c>
      <c r="AN340" s="22">
        <v>1</v>
      </c>
      <c r="AO340" s="22">
        <v>0</v>
      </c>
      <c r="AP340" s="22">
        <f t="shared" si="178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179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180"/>
        <v>0</v>
      </c>
      <c r="BC340" s="26" t="s">
        <v>571</v>
      </c>
      <c r="BD340" s="30" t="s">
        <v>572</v>
      </c>
      <c r="BE340" s="13">
        <v>266</v>
      </c>
      <c r="BF340" s="22">
        <v>0</v>
      </c>
      <c r="BG340" s="22">
        <v>0</v>
      </c>
      <c r="BH340" s="22">
        <f t="shared" si="181"/>
        <v>0</v>
      </c>
      <c r="BI340" s="26" t="s">
        <v>571</v>
      </c>
      <c r="BJ340" s="30" t="s">
        <v>572</v>
      </c>
      <c r="BK340" s="13">
        <v>266</v>
      </c>
      <c r="BL340" s="22">
        <v>0</v>
      </c>
      <c r="BM340" s="22">
        <v>0</v>
      </c>
      <c r="BN340" s="22">
        <f t="shared" si="182"/>
        <v>0</v>
      </c>
    </row>
    <row r="341" spans="1:66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171"/>
        <v>0</v>
      </c>
      <c r="E341" s="22">
        <f t="shared" ca="1" si="171"/>
        <v>1</v>
      </c>
      <c r="F341" s="22">
        <f t="shared" ca="1" si="172"/>
        <v>0</v>
      </c>
      <c r="G341" s="20" t="s">
        <v>573</v>
      </c>
      <c r="H341" s="21" t="s">
        <v>574</v>
      </c>
      <c r="I341" s="13">
        <v>267</v>
      </c>
      <c r="J341" s="22"/>
      <c r="K341" s="22"/>
      <c r="L341" s="22">
        <f t="shared" si="173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1</v>
      </c>
      <c r="R341" s="22">
        <f t="shared" si="174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75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76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77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78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179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180"/>
        <v>0</v>
      </c>
      <c r="BC341" s="20" t="s">
        <v>573</v>
      </c>
      <c r="BD341" s="21" t="s">
        <v>574</v>
      </c>
      <c r="BE341" s="13">
        <v>267</v>
      </c>
      <c r="BF341" s="22">
        <v>0</v>
      </c>
      <c r="BG341" s="22">
        <v>0</v>
      </c>
      <c r="BH341" s="22">
        <f t="shared" si="181"/>
        <v>0</v>
      </c>
      <c r="BI341" s="20" t="s">
        <v>573</v>
      </c>
      <c r="BJ341" s="21" t="s">
        <v>574</v>
      </c>
      <c r="BK341" s="13">
        <v>267</v>
      </c>
      <c r="BL341" s="22">
        <v>0</v>
      </c>
      <c r="BM341" s="22">
        <v>0</v>
      </c>
      <c r="BN341" s="22">
        <f t="shared" si="182"/>
        <v>0</v>
      </c>
    </row>
    <row r="342" spans="1:66" ht="19.350000000000001" customHeight="1" x14ac:dyDescent="0.25">
      <c r="A342" s="23"/>
      <c r="B342" s="24" t="s">
        <v>575</v>
      </c>
      <c r="C342" s="18" t="s">
        <v>12</v>
      </c>
      <c r="D342" s="18"/>
      <c r="E342" s="18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  <c r="BC342" s="23"/>
      <c r="BD342" s="24" t="s">
        <v>575</v>
      </c>
      <c r="BE342" s="18" t="s">
        <v>12</v>
      </c>
      <c r="BF342" s="25"/>
      <c r="BG342" s="25"/>
      <c r="BH342" s="19"/>
      <c r="BI342" s="23"/>
      <c r="BJ342" s="24" t="s">
        <v>575</v>
      </c>
      <c r="BK342" s="18" t="s">
        <v>12</v>
      </c>
      <c r="BL342" s="25"/>
      <c r="BM342" s="25"/>
      <c r="BN342" s="19"/>
    </row>
    <row r="343" spans="1:66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183">SUM(OFFSET(D343,0,6),OFFSET(D343,0,12),OFFSET(D343,0,18),OFFSET(D343,0,24),OFFSET(D343,0,30),OFFSET(D343,0,36),OFFSET(D343,0,42),OFFSET(D343,0,48),OFFSET(D343,0,54),OFFSET(D343,0,60))</f>
        <v>0</v>
      </c>
      <c r="E343" s="22">
        <f t="shared" ca="1" si="183"/>
        <v>0</v>
      </c>
      <c r="F343" s="22">
        <f t="shared" ref="F343:F351" ca="1" si="184">IF(D343, ROUND(E343/D343*100, 2),0)</f>
        <v>0</v>
      </c>
      <c r="G343" s="26" t="s">
        <v>576</v>
      </c>
      <c r="H343" s="30" t="s">
        <v>577</v>
      </c>
      <c r="I343" s="13">
        <v>268</v>
      </c>
      <c r="J343" s="22"/>
      <c r="K343" s="22"/>
      <c r="L343" s="22">
        <f t="shared" ref="L343:L351" si="185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86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187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188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189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190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191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192">IF(AZ343, ROUND(BA343/AZ343*100, 2),0)</f>
        <v>0</v>
      </c>
      <c r="BC343" s="26" t="s">
        <v>576</v>
      </c>
      <c r="BD343" s="30" t="s">
        <v>577</v>
      </c>
      <c r="BE343" s="13">
        <v>268</v>
      </c>
      <c r="BF343" s="22">
        <v>0</v>
      </c>
      <c r="BG343" s="22">
        <v>0</v>
      </c>
      <c r="BH343" s="22">
        <f t="shared" ref="BH343:BH351" si="193">IF(BF343, ROUND(BG343/BF343*100, 2),0)</f>
        <v>0</v>
      </c>
      <c r="BI343" s="26" t="s">
        <v>576</v>
      </c>
      <c r="BJ343" s="30" t="s">
        <v>577</v>
      </c>
      <c r="BK343" s="13">
        <v>268</v>
      </c>
      <c r="BL343" s="22">
        <v>0</v>
      </c>
      <c r="BM343" s="22">
        <v>0</v>
      </c>
      <c r="BN343" s="22">
        <f t="shared" ref="BN343:BN351" si="194">IF(BL343, ROUND(BM343/BL343*100, 2),0)</f>
        <v>0</v>
      </c>
    </row>
    <row r="344" spans="1:66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183"/>
        <v>0</v>
      </c>
      <c r="E344" s="22">
        <f t="shared" ca="1" si="183"/>
        <v>0</v>
      </c>
      <c r="F344" s="22">
        <f t="shared" ca="1" si="184"/>
        <v>0</v>
      </c>
      <c r="G344" s="26" t="s">
        <v>578</v>
      </c>
      <c r="H344" s="30" t="s">
        <v>579</v>
      </c>
      <c r="I344" s="13">
        <v>269</v>
      </c>
      <c r="J344" s="22"/>
      <c r="K344" s="22"/>
      <c r="L344" s="22">
        <f t="shared" si="185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86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187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188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189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190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191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192"/>
        <v>0</v>
      </c>
      <c r="BC344" s="26" t="s">
        <v>578</v>
      </c>
      <c r="BD344" s="30" t="s">
        <v>579</v>
      </c>
      <c r="BE344" s="13">
        <v>269</v>
      </c>
      <c r="BF344" s="22">
        <v>0</v>
      </c>
      <c r="BG344" s="22">
        <v>0</v>
      </c>
      <c r="BH344" s="22">
        <f t="shared" si="193"/>
        <v>0</v>
      </c>
      <c r="BI344" s="26" t="s">
        <v>578</v>
      </c>
      <c r="BJ344" s="30" t="s">
        <v>579</v>
      </c>
      <c r="BK344" s="13">
        <v>269</v>
      </c>
      <c r="BL344" s="22">
        <v>0</v>
      </c>
      <c r="BM344" s="22">
        <v>0</v>
      </c>
      <c r="BN344" s="22">
        <f t="shared" si="194"/>
        <v>0</v>
      </c>
    </row>
    <row r="345" spans="1:66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183"/>
        <v>0</v>
      </c>
      <c r="E345" s="22">
        <f t="shared" ca="1" si="183"/>
        <v>1</v>
      </c>
      <c r="F345" s="22">
        <f t="shared" ca="1" si="184"/>
        <v>0</v>
      </c>
      <c r="G345" s="26" t="s">
        <v>580</v>
      </c>
      <c r="H345" s="30" t="s">
        <v>581</v>
      </c>
      <c r="I345" s="13">
        <v>270</v>
      </c>
      <c r="J345" s="22"/>
      <c r="K345" s="22"/>
      <c r="L345" s="22">
        <f t="shared" si="185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1</v>
      </c>
      <c r="R345" s="22">
        <f t="shared" si="186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187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188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189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190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191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192"/>
        <v>0</v>
      </c>
      <c r="BC345" s="26" t="s">
        <v>580</v>
      </c>
      <c r="BD345" s="30" t="s">
        <v>581</v>
      </c>
      <c r="BE345" s="13">
        <v>270</v>
      </c>
      <c r="BF345" s="22">
        <v>0</v>
      </c>
      <c r="BG345" s="22">
        <v>0</v>
      </c>
      <c r="BH345" s="22">
        <f t="shared" si="193"/>
        <v>0</v>
      </c>
      <c r="BI345" s="26" t="s">
        <v>580</v>
      </c>
      <c r="BJ345" s="30" t="s">
        <v>581</v>
      </c>
      <c r="BK345" s="13">
        <v>270</v>
      </c>
      <c r="BL345" s="22">
        <v>0</v>
      </c>
      <c r="BM345" s="22">
        <v>0</v>
      </c>
      <c r="BN345" s="22">
        <f t="shared" si="194"/>
        <v>0</v>
      </c>
    </row>
    <row r="346" spans="1:66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183"/>
        <v>0</v>
      </c>
      <c r="E346" s="22">
        <f t="shared" ca="1" si="183"/>
        <v>0</v>
      </c>
      <c r="F346" s="22">
        <f t="shared" ca="1" si="184"/>
        <v>0</v>
      </c>
      <c r="G346" s="26" t="s">
        <v>582</v>
      </c>
      <c r="H346" s="27" t="s">
        <v>583</v>
      </c>
      <c r="I346" s="13">
        <v>271</v>
      </c>
      <c r="J346" s="22"/>
      <c r="K346" s="22"/>
      <c r="L346" s="22">
        <f t="shared" si="185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86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187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188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189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190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191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192"/>
        <v>0</v>
      </c>
      <c r="BC346" s="26" t="s">
        <v>582</v>
      </c>
      <c r="BD346" s="27" t="s">
        <v>583</v>
      </c>
      <c r="BE346" s="13">
        <v>271</v>
      </c>
      <c r="BF346" s="22">
        <v>0</v>
      </c>
      <c r="BG346" s="22">
        <v>0</v>
      </c>
      <c r="BH346" s="22">
        <f t="shared" si="193"/>
        <v>0</v>
      </c>
      <c r="BI346" s="26" t="s">
        <v>582</v>
      </c>
      <c r="BJ346" s="27" t="s">
        <v>583</v>
      </c>
      <c r="BK346" s="13">
        <v>271</v>
      </c>
      <c r="BL346" s="22">
        <v>0</v>
      </c>
      <c r="BM346" s="22">
        <v>0</v>
      </c>
      <c r="BN346" s="22">
        <f t="shared" si="194"/>
        <v>0</v>
      </c>
    </row>
    <row r="347" spans="1:66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183"/>
        <v>0</v>
      </c>
      <c r="E347" s="22">
        <f t="shared" ca="1" si="183"/>
        <v>0</v>
      </c>
      <c r="F347" s="22">
        <f t="shared" ca="1" si="184"/>
        <v>0</v>
      </c>
      <c r="G347" s="26" t="s">
        <v>584</v>
      </c>
      <c r="H347" s="27" t="s">
        <v>585</v>
      </c>
      <c r="I347" s="13">
        <v>272</v>
      </c>
      <c r="J347" s="22"/>
      <c r="K347" s="22"/>
      <c r="L347" s="22">
        <f t="shared" si="185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86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187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188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189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190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191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192"/>
        <v>0</v>
      </c>
      <c r="BC347" s="26" t="s">
        <v>584</v>
      </c>
      <c r="BD347" s="27" t="s">
        <v>585</v>
      </c>
      <c r="BE347" s="13">
        <v>272</v>
      </c>
      <c r="BF347" s="22">
        <v>0</v>
      </c>
      <c r="BG347" s="22">
        <v>0</v>
      </c>
      <c r="BH347" s="22">
        <f t="shared" si="193"/>
        <v>0</v>
      </c>
      <c r="BI347" s="26" t="s">
        <v>584</v>
      </c>
      <c r="BJ347" s="27" t="s">
        <v>585</v>
      </c>
      <c r="BK347" s="13">
        <v>272</v>
      </c>
      <c r="BL347" s="22">
        <v>0</v>
      </c>
      <c r="BM347" s="22">
        <v>0</v>
      </c>
      <c r="BN347" s="22">
        <f t="shared" si="194"/>
        <v>0</v>
      </c>
    </row>
    <row r="348" spans="1:66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183"/>
        <v>0</v>
      </c>
      <c r="E348" s="22">
        <f t="shared" ca="1" si="183"/>
        <v>0</v>
      </c>
      <c r="F348" s="22">
        <f t="shared" ca="1" si="184"/>
        <v>0</v>
      </c>
      <c r="G348" s="26" t="s">
        <v>586</v>
      </c>
      <c r="H348" s="27" t="s">
        <v>568</v>
      </c>
      <c r="I348" s="13">
        <v>273</v>
      </c>
      <c r="J348" s="22"/>
      <c r="K348" s="22"/>
      <c r="L348" s="22">
        <f t="shared" si="185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86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187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188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189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190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191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192"/>
        <v>0</v>
      </c>
      <c r="BC348" s="26" t="s">
        <v>586</v>
      </c>
      <c r="BD348" s="27" t="s">
        <v>568</v>
      </c>
      <c r="BE348" s="13">
        <v>273</v>
      </c>
      <c r="BF348" s="22">
        <v>0</v>
      </c>
      <c r="BG348" s="22">
        <v>0</v>
      </c>
      <c r="BH348" s="22">
        <f t="shared" si="193"/>
        <v>0</v>
      </c>
      <c r="BI348" s="26" t="s">
        <v>586</v>
      </c>
      <c r="BJ348" s="27" t="s">
        <v>568</v>
      </c>
      <c r="BK348" s="13">
        <v>273</v>
      </c>
      <c r="BL348" s="22">
        <v>0</v>
      </c>
      <c r="BM348" s="22">
        <v>0</v>
      </c>
      <c r="BN348" s="22">
        <f t="shared" si="194"/>
        <v>0</v>
      </c>
    </row>
    <row r="349" spans="1:66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183"/>
        <v>0</v>
      </c>
      <c r="E349" s="22">
        <f t="shared" ca="1" si="183"/>
        <v>0</v>
      </c>
      <c r="F349" s="22">
        <f t="shared" ca="1" si="184"/>
        <v>0</v>
      </c>
      <c r="G349" s="26" t="s">
        <v>587</v>
      </c>
      <c r="H349" s="27" t="s">
        <v>588</v>
      </c>
      <c r="I349" s="13">
        <v>274</v>
      </c>
      <c r="J349" s="22"/>
      <c r="K349" s="22"/>
      <c r="L349" s="22">
        <f t="shared" si="185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86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187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188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189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190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191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192"/>
        <v>0</v>
      </c>
      <c r="BC349" s="26" t="s">
        <v>587</v>
      </c>
      <c r="BD349" s="27" t="s">
        <v>588</v>
      </c>
      <c r="BE349" s="13">
        <v>274</v>
      </c>
      <c r="BF349" s="22">
        <v>0</v>
      </c>
      <c r="BG349" s="22">
        <v>0</v>
      </c>
      <c r="BH349" s="22">
        <f t="shared" si="193"/>
        <v>0</v>
      </c>
      <c r="BI349" s="26" t="s">
        <v>587</v>
      </c>
      <c r="BJ349" s="27" t="s">
        <v>588</v>
      </c>
      <c r="BK349" s="13">
        <v>274</v>
      </c>
      <c r="BL349" s="22">
        <v>0</v>
      </c>
      <c r="BM349" s="22">
        <v>0</v>
      </c>
      <c r="BN349" s="22">
        <f t="shared" si="194"/>
        <v>0</v>
      </c>
    </row>
    <row r="350" spans="1:66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183"/>
        <v>0</v>
      </c>
      <c r="E350" s="22">
        <f t="shared" ca="1" si="183"/>
        <v>0</v>
      </c>
      <c r="F350" s="22">
        <f t="shared" ca="1" si="184"/>
        <v>0</v>
      </c>
      <c r="G350" s="26" t="s">
        <v>589</v>
      </c>
      <c r="H350" s="27" t="s">
        <v>590</v>
      </c>
      <c r="I350" s="13">
        <v>275</v>
      </c>
      <c r="J350" s="22"/>
      <c r="K350" s="22"/>
      <c r="L350" s="22">
        <f t="shared" si="185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86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187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188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189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190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191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192"/>
        <v>0</v>
      </c>
      <c r="BC350" s="26" t="s">
        <v>589</v>
      </c>
      <c r="BD350" s="27" t="s">
        <v>590</v>
      </c>
      <c r="BE350" s="13">
        <v>275</v>
      </c>
      <c r="BF350" s="22">
        <v>0</v>
      </c>
      <c r="BG350" s="22">
        <v>0</v>
      </c>
      <c r="BH350" s="22">
        <f t="shared" si="193"/>
        <v>0</v>
      </c>
      <c r="BI350" s="26" t="s">
        <v>589</v>
      </c>
      <c r="BJ350" s="27" t="s">
        <v>590</v>
      </c>
      <c r="BK350" s="13">
        <v>275</v>
      </c>
      <c r="BL350" s="22">
        <v>0</v>
      </c>
      <c r="BM350" s="22">
        <v>0</v>
      </c>
      <c r="BN350" s="22">
        <f t="shared" si="194"/>
        <v>0</v>
      </c>
    </row>
    <row r="351" spans="1:66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183"/>
        <v>8</v>
      </c>
      <c r="E351" s="22">
        <f t="shared" ca="1" si="183"/>
        <v>29</v>
      </c>
      <c r="F351" s="22">
        <f t="shared" ca="1" si="184"/>
        <v>362.5</v>
      </c>
      <c r="G351" s="20" t="s">
        <v>591</v>
      </c>
      <c r="H351" s="21" t="s">
        <v>592</v>
      </c>
      <c r="I351" s="13">
        <v>276</v>
      </c>
      <c r="J351" s="22"/>
      <c r="K351" s="22"/>
      <c r="L351" s="22">
        <f t="shared" si="185"/>
        <v>0</v>
      </c>
      <c r="M351" s="20" t="s">
        <v>591</v>
      </c>
      <c r="N351" s="21" t="s">
        <v>592</v>
      </c>
      <c r="O351" s="13">
        <v>276</v>
      </c>
      <c r="P351" s="22">
        <v>0</v>
      </c>
      <c r="Q351" s="22">
        <v>12</v>
      </c>
      <c r="R351" s="22">
        <f t="shared" si="186"/>
        <v>0</v>
      </c>
      <c r="S351" s="20" t="s">
        <v>591</v>
      </c>
      <c r="T351" s="21" t="s">
        <v>592</v>
      </c>
      <c r="U351" s="13">
        <v>276</v>
      </c>
      <c r="V351" s="22">
        <v>0</v>
      </c>
      <c r="W351" s="22">
        <v>0</v>
      </c>
      <c r="X351" s="22">
        <f t="shared" si="187"/>
        <v>0</v>
      </c>
      <c r="Y351" s="20" t="s">
        <v>591</v>
      </c>
      <c r="Z351" s="21" t="s">
        <v>592</v>
      </c>
      <c r="AA351" s="13">
        <v>276</v>
      </c>
      <c r="AB351" s="22">
        <v>0</v>
      </c>
      <c r="AC351" s="22">
        <v>0</v>
      </c>
      <c r="AD351" s="22">
        <f t="shared" si="188"/>
        <v>0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189"/>
        <v>0</v>
      </c>
      <c r="AK351" s="20" t="s">
        <v>591</v>
      </c>
      <c r="AL351" s="21" t="s">
        <v>592</v>
      </c>
      <c r="AM351" s="13">
        <v>276</v>
      </c>
      <c r="AN351" s="22">
        <v>1</v>
      </c>
      <c r="AO351" s="22">
        <v>1</v>
      </c>
      <c r="AP351" s="22">
        <f t="shared" si="190"/>
        <v>100</v>
      </c>
      <c r="AQ351" s="20" t="s">
        <v>591</v>
      </c>
      <c r="AR351" s="21" t="s">
        <v>592</v>
      </c>
      <c r="AS351" s="13">
        <v>276</v>
      </c>
      <c r="AT351" s="22">
        <v>2</v>
      </c>
      <c r="AU351" s="22">
        <v>1</v>
      </c>
      <c r="AV351" s="22">
        <f t="shared" si="191"/>
        <v>50</v>
      </c>
      <c r="AW351" s="20" t="s">
        <v>591</v>
      </c>
      <c r="AX351" s="21" t="s">
        <v>592</v>
      </c>
      <c r="AY351" s="13">
        <v>276</v>
      </c>
      <c r="AZ351" s="22">
        <v>3</v>
      </c>
      <c r="BA351" s="22">
        <v>5</v>
      </c>
      <c r="BB351" s="22">
        <f t="shared" si="192"/>
        <v>166.67</v>
      </c>
      <c r="BC351" s="20" t="s">
        <v>591</v>
      </c>
      <c r="BD351" s="21" t="s">
        <v>592</v>
      </c>
      <c r="BE351" s="13">
        <v>276</v>
      </c>
      <c r="BF351" s="22">
        <v>2</v>
      </c>
      <c r="BG351" s="22">
        <v>10</v>
      </c>
      <c r="BH351" s="22">
        <f t="shared" si="193"/>
        <v>500</v>
      </c>
      <c r="BI351" s="20" t="s">
        <v>591</v>
      </c>
      <c r="BJ351" s="21" t="s">
        <v>592</v>
      </c>
      <c r="BK351" s="13">
        <v>276</v>
      </c>
      <c r="BL351" s="22">
        <v>0</v>
      </c>
      <c r="BM351" s="22">
        <v>0</v>
      </c>
      <c r="BN351" s="22">
        <f t="shared" si="194"/>
        <v>0</v>
      </c>
    </row>
    <row r="352" spans="1:66" ht="19.350000000000001" customHeight="1" x14ac:dyDescent="0.25">
      <c r="A352" s="23"/>
      <c r="B352" s="24" t="s">
        <v>575</v>
      </c>
      <c r="C352" s="18" t="s">
        <v>12</v>
      </c>
      <c r="D352" s="18"/>
      <c r="E352" s="18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  <c r="BC352" s="23"/>
      <c r="BD352" s="24" t="s">
        <v>575</v>
      </c>
      <c r="BE352" s="18" t="s">
        <v>12</v>
      </c>
      <c r="BF352" s="25"/>
      <c r="BG352" s="25"/>
      <c r="BH352" s="19"/>
      <c r="BI352" s="23"/>
      <c r="BJ352" s="24" t="s">
        <v>575</v>
      </c>
      <c r="BK352" s="18" t="s">
        <v>12</v>
      </c>
      <c r="BL352" s="25"/>
      <c r="BM352" s="25"/>
      <c r="BN352" s="19"/>
    </row>
    <row r="353" spans="1:66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195">SUM(OFFSET(D353,0,6),OFFSET(D353,0,12),OFFSET(D353,0,18),OFFSET(D353,0,24),OFFSET(D353,0,30),OFFSET(D353,0,36),OFFSET(D353,0,42),OFFSET(D353,0,48),OFFSET(D353,0,54),OFFSET(D353,0,60))</f>
        <v>0</v>
      </c>
      <c r="E353" s="22">
        <f t="shared" ca="1" si="195"/>
        <v>0</v>
      </c>
      <c r="F353" s="22">
        <f t="shared" ref="F353:F361" ca="1" si="196">IF(D353, ROUND(E353/D353*100, 2),0)</f>
        <v>0</v>
      </c>
      <c r="G353" s="26" t="s">
        <v>593</v>
      </c>
      <c r="H353" s="30" t="s">
        <v>577</v>
      </c>
      <c r="I353" s="13">
        <v>277</v>
      </c>
      <c r="J353" s="22"/>
      <c r="K353" s="22"/>
      <c r="L353" s="22">
        <f t="shared" ref="L353:L361" si="197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198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199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200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201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202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203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204">IF(AZ353, ROUND(BA353/AZ353*100, 2),0)</f>
        <v>0</v>
      </c>
      <c r="BC353" s="26" t="s">
        <v>593</v>
      </c>
      <c r="BD353" s="30" t="s">
        <v>577</v>
      </c>
      <c r="BE353" s="13">
        <v>277</v>
      </c>
      <c r="BF353" s="22">
        <v>0</v>
      </c>
      <c r="BG353" s="22">
        <v>0</v>
      </c>
      <c r="BH353" s="22">
        <f t="shared" ref="BH353:BH361" si="205">IF(BF353, ROUND(BG353/BF353*100, 2),0)</f>
        <v>0</v>
      </c>
      <c r="BI353" s="26" t="s">
        <v>593</v>
      </c>
      <c r="BJ353" s="30" t="s">
        <v>577</v>
      </c>
      <c r="BK353" s="13">
        <v>277</v>
      </c>
      <c r="BL353" s="22">
        <v>0</v>
      </c>
      <c r="BM353" s="22">
        <v>0</v>
      </c>
      <c r="BN353" s="22">
        <f t="shared" ref="BN353:BN361" si="206">IF(BL353, ROUND(BM353/BL353*100, 2),0)</f>
        <v>0</v>
      </c>
    </row>
    <row r="354" spans="1:66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195"/>
        <v>0</v>
      </c>
      <c r="E354" s="22">
        <f t="shared" ca="1" si="195"/>
        <v>0</v>
      </c>
      <c r="F354" s="22">
        <f t="shared" ca="1" si="196"/>
        <v>0</v>
      </c>
      <c r="G354" s="26" t="s">
        <v>594</v>
      </c>
      <c r="H354" s="30" t="s">
        <v>579</v>
      </c>
      <c r="I354" s="13">
        <v>278</v>
      </c>
      <c r="J354" s="22"/>
      <c r="K354" s="22"/>
      <c r="L354" s="22">
        <f t="shared" si="197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198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199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200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201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202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203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204"/>
        <v>0</v>
      </c>
      <c r="BC354" s="26" t="s">
        <v>594</v>
      </c>
      <c r="BD354" s="30" t="s">
        <v>579</v>
      </c>
      <c r="BE354" s="13">
        <v>278</v>
      </c>
      <c r="BF354" s="22">
        <v>0</v>
      </c>
      <c r="BG354" s="22">
        <v>0</v>
      </c>
      <c r="BH354" s="22">
        <f t="shared" si="205"/>
        <v>0</v>
      </c>
      <c r="BI354" s="26" t="s">
        <v>594</v>
      </c>
      <c r="BJ354" s="30" t="s">
        <v>579</v>
      </c>
      <c r="BK354" s="13">
        <v>278</v>
      </c>
      <c r="BL354" s="22">
        <v>0</v>
      </c>
      <c r="BM354" s="22">
        <v>0</v>
      </c>
      <c r="BN354" s="22">
        <f t="shared" si="206"/>
        <v>0</v>
      </c>
    </row>
    <row r="355" spans="1:66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195"/>
        <v>1</v>
      </c>
      <c r="E355" s="22">
        <f t="shared" ca="1" si="195"/>
        <v>0</v>
      </c>
      <c r="F355" s="22">
        <f t="shared" ca="1" si="196"/>
        <v>0</v>
      </c>
      <c r="G355" s="26" t="s">
        <v>595</v>
      </c>
      <c r="H355" s="30" t="s">
        <v>581</v>
      </c>
      <c r="I355" s="13">
        <v>279</v>
      </c>
      <c r="J355" s="22"/>
      <c r="K355" s="22"/>
      <c r="L355" s="22">
        <f t="shared" si="197"/>
        <v>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198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199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200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201"/>
        <v>0</v>
      </c>
      <c r="AK355" s="26" t="s">
        <v>595</v>
      </c>
      <c r="AL355" s="30" t="s">
        <v>581</v>
      </c>
      <c r="AM355" s="13">
        <v>279</v>
      </c>
      <c r="AN355" s="22">
        <v>1</v>
      </c>
      <c r="AO355" s="22">
        <v>0</v>
      </c>
      <c r="AP355" s="22">
        <f t="shared" si="202"/>
        <v>0</v>
      </c>
      <c r="AQ355" s="26" t="s">
        <v>595</v>
      </c>
      <c r="AR355" s="30" t="s">
        <v>581</v>
      </c>
      <c r="AS355" s="13">
        <v>279</v>
      </c>
      <c r="AT355" s="22">
        <v>0</v>
      </c>
      <c r="AU355" s="22">
        <v>0</v>
      </c>
      <c r="AV355" s="22">
        <f t="shared" si="203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204"/>
        <v>0</v>
      </c>
      <c r="BC355" s="26" t="s">
        <v>595</v>
      </c>
      <c r="BD355" s="30" t="s">
        <v>581</v>
      </c>
      <c r="BE355" s="13">
        <v>279</v>
      </c>
      <c r="BF355" s="22">
        <v>0</v>
      </c>
      <c r="BG355" s="22">
        <v>0</v>
      </c>
      <c r="BH355" s="22">
        <f t="shared" si="205"/>
        <v>0</v>
      </c>
      <c r="BI355" s="26" t="s">
        <v>595</v>
      </c>
      <c r="BJ355" s="30" t="s">
        <v>581</v>
      </c>
      <c r="BK355" s="13">
        <v>279</v>
      </c>
      <c r="BL355" s="22">
        <v>0</v>
      </c>
      <c r="BM355" s="22">
        <v>0</v>
      </c>
      <c r="BN355" s="22">
        <f t="shared" si="206"/>
        <v>0</v>
      </c>
    </row>
    <row r="356" spans="1:66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195"/>
        <v>7</v>
      </c>
      <c r="E356" s="22">
        <f t="shared" ca="1" si="195"/>
        <v>27</v>
      </c>
      <c r="F356" s="22">
        <f t="shared" ca="1" si="196"/>
        <v>385.71</v>
      </c>
      <c r="G356" s="26" t="s">
        <v>596</v>
      </c>
      <c r="H356" s="27" t="s">
        <v>583</v>
      </c>
      <c r="I356" s="13">
        <v>280</v>
      </c>
      <c r="J356" s="22"/>
      <c r="K356" s="22"/>
      <c r="L356" s="22">
        <f t="shared" si="197"/>
        <v>0</v>
      </c>
      <c r="M356" s="26" t="s">
        <v>596</v>
      </c>
      <c r="N356" s="27" t="s">
        <v>583</v>
      </c>
      <c r="O356" s="13">
        <v>280</v>
      </c>
      <c r="P356" s="22">
        <v>0</v>
      </c>
      <c r="Q356" s="22">
        <v>12</v>
      </c>
      <c r="R356" s="22">
        <f t="shared" si="198"/>
        <v>0</v>
      </c>
      <c r="S356" s="26" t="s">
        <v>596</v>
      </c>
      <c r="T356" s="27" t="s">
        <v>583</v>
      </c>
      <c r="U356" s="13">
        <v>280</v>
      </c>
      <c r="V356" s="22">
        <v>0</v>
      </c>
      <c r="W356" s="22">
        <v>0</v>
      </c>
      <c r="X356" s="22">
        <f t="shared" si="199"/>
        <v>0</v>
      </c>
      <c r="Y356" s="26" t="s">
        <v>596</v>
      </c>
      <c r="Z356" s="27" t="s">
        <v>583</v>
      </c>
      <c r="AA356" s="13">
        <v>280</v>
      </c>
      <c r="AB356" s="22">
        <v>0</v>
      </c>
      <c r="AC356" s="22">
        <v>0</v>
      </c>
      <c r="AD356" s="22">
        <f t="shared" si="200"/>
        <v>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201"/>
        <v>0</v>
      </c>
      <c r="AK356" s="26" t="s">
        <v>596</v>
      </c>
      <c r="AL356" s="27" t="s">
        <v>583</v>
      </c>
      <c r="AM356" s="13">
        <v>280</v>
      </c>
      <c r="AN356" s="22">
        <v>0</v>
      </c>
      <c r="AO356" s="22">
        <v>1</v>
      </c>
      <c r="AP356" s="22">
        <f t="shared" si="202"/>
        <v>0</v>
      </c>
      <c r="AQ356" s="26" t="s">
        <v>596</v>
      </c>
      <c r="AR356" s="27" t="s">
        <v>583</v>
      </c>
      <c r="AS356" s="13">
        <v>280</v>
      </c>
      <c r="AT356" s="22">
        <v>2</v>
      </c>
      <c r="AU356" s="22">
        <v>1</v>
      </c>
      <c r="AV356" s="22">
        <f t="shared" si="203"/>
        <v>50</v>
      </c>
      <c r="AW356" s="26" t="s">
        <v>596</v>
      </c>
      <c r="AX356" s="27" t="s">
        <v>583</v>
      </c>
      <c r="AY356" s="13">
        <v>280</v>
      </c>
      <c r="AZ356" s="22">
        <v>3</v>
      </c>
      <c r="BA356" s="22">
        <v>3</v>
      </c>
      <c r="BB356" s="22">
        <f t="shared" si="204"/>
        <v>100</v>
      </c>
      <c r="BC356" s="26" t="s">
        <v>596</v>
      </c>
      <c r="BD356" s="27" t="s">
        <v>583</v>
      </c>
      <c r="BE356" s="13">
        <v>280</v>
      </c>
      <c r="BF356" s="22">
        <v>2</v>
      </c>
      <c r="BG356" s="22">
        <v>10</v>
      </c>
      <c r="BH356" s="22">
        <f t="shared" si="205"/>
        <v>500</v>
      </c>
      <c r="BI356" s="26" t="s">
        <v>596</v>
      </c>
      <c r="BJ356" s="27" t="s">
        <v>583</v>
      </c>
      <c r="BK356" s="13">
        <v>280</v>
      </c>
      <c r="BL356" s="22">
        <v>0</v>
      </c>
      <c r="BM356" s="22">
        <v>0</v>
      </c>
      <c r="BN356" s="22">
        <f t="shared" si="206"/>
        <v>0</v>
      </c>
    </row>
    <row r="357" spans="1:66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195"/>
        <v>0</v>
      </c>
      <c r="E357" s="22">
        <f t="shared" ca="1" si="195"/>
        <v>2</v>
      </c>
      <c r="F357" s="22">
        <f t="shared" ca="1" si="196"/>
        <v>0</v>
      </c>
      <c r="G357" s="26" t="s">
        <v>597</v>
      </c>
      <c r="H357" s="27" t="s">
        <v>585</v>
      </c>
      <c r="I357" s="13">
        <v>281</v>
      </c>
      <c r="J357" s="22"/>
      <c r="K357" s="22"/>
      <c r="L357" s="22">
        <f t="shared" si="197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198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199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200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201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202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203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2</v>
      </c>
      <c r="BB357" s="22">
        <f t="shared" si="204"/>
        <v>0</v>
      </c>
      <c r="BC357" s="26" t="s">
        <v>597</v>
      </c>
      <c r="BD357" s="27" t="s">
        <v>585</v>
      </c>
      <c r="BE357" s="13">
        <v>281</v>
      </c>
      <c r="BF357" s="22">
        <v>0</v>
      </c>
      <c r="BG357" s="22">
        <v>0</v>
      </c>
      <c r="BH357" s="22">
        <f t="shared" si="205"/>
        <v>0</v>
      </c>
      <c r="BI357" s="26" t="s">
        <v>597</v>
      </c>
      <c r="BJ357" s="27" t="s">
        <v>585</v>
      </c>
      <c r="BK357" s="13">
        <v>281</v>
      </c>
      <c r="BL357" s="22">
        <v>0</v>
      </c>
      <c r="BM357" s="22">
        <v>0</v>
      </c>
      <c r="BN357" s="22">
        <f t="shared" si="206"/>
        <v>0</v>
      </c>
    </row>
    <row r="358" spans="1:66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195"/>
        <v>0</v>
      </c>
      <c r="E358" s="22">
        <f t="shared" ca="1" si="195"/>
        <v>0</v>
      </c>
      <c r="F358" s="22">
        <f t="shared" ca="1" si="196"/>
        <v>0</v>
      </c>
      <c r="G358" s="26" t="s">
        <v>598</v>
      </c>
      <c r="H358" s="27" t="s">
        <v>568</v>
      </c>
      <c r="I358" s="13">
        <v>282</v>
      </c>
      <c r="J358" s="22"/>
      <c r="K358" s="22"/>
      <c r="L358" s="22">
        <f t="shared" si="197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198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199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200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201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202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203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204"/>
        <v>0</v>
      </c>
      <c r="BC358" s="26" t="s">
        <v>598</v>
      </c>
      <c r="BD358" s="27" t="s">
        <v>568</v>
      </c>
      <c r="BE358" s="13">
        <v>282</v>
      </c>
      <c r="BF358" s="22">
        <v>0</v>
      </c>
      <c r="BG358" s="22">
        <v>0</v>
      </c>
      <c r="BH358" s="22">
        <f t="shared" si="205"/>
        <v>0</v>
      </c>
      <c r="BI358" s="26" t="s">
        <v>598</v>
      </c>
      <c r="BJ358" s="27" t="s">
        <v>568</v>
      </c>
      <c r="BK358" s="13">
        <v>282</v>
      </c>
      <c r="BL358" s="22">
        <v>0</v>
      </c>
      <c r="BM358" s="22">
        <v>0</v>
      </c>
      <c r="BN358" s="22">
        <f t="shared" si="206"/>
        <v>0</v>
      </c>
    </row>
    <row r="359" spans="1:66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195"/>
        <v>0</v>
      </c>
      <c r="E359" s="22">
        <f t="shared" ca="1" si="195"/>
        <v>0</v>
      </c>
      <c r="F359" s="22">
        <f t="shared" ca="1" si="196"/>
        <v>0</v>
      </c>
      <c r="G359" s="26" t="s">
        <v>599</v>
      </c>
      <c r="H359" s="27" t="s">
        <v>588</v>
      </c>
      <c r="I359" s="13">
        <v>283</v>
      </c>
      <c r="J359" s="22"/>
      <c r="K359" s="22"/>
      <c r="L359" s="22">
        <f t="shared" si="197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198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199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200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201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202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203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204"/>
        <v>0</v>
      </c>
      <c r="BC359" s="26" t="s">
        <v>599</v>
      </c>
      <c r="BD359" s="27" t="s">
        <v>588</v>
      </c>
      <c r="BE359" s="13">
        <v>283</v>
      </c>
      <c r="BF359" s="22">
        <v>0</v>
      </c>
      <c r="BG359" s="22">
        <v>0</v>
      </c>
      <c r="BH359" s="22">
        <f t="shared" si="205"/>
        <v>0</v>
      </c>
      <c r="BI359" s="26" t="s">
        <v>599</v>
      </c>
      <c r="BJ359" s="27" t="s">
        <v>588</v>
      </c>
      <c r="BK359" s="13">
        <v>283</v>
      </c>
      <c r="BL359" s="22">
        <v>0</v>
      </c>
      <c r="BM359" s="22">
        <v>0</v>
      </c>
      <c r="BN359" s="22">
        <f t="shared" si="206"/>
        <v>0</v>
      </c>
    </row>
    <row r="360" spans="1:66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195"/>
        <v>0</v>
      </c>
      <c r="E360" s="22">
        <f t="shared" ca="1" si="195"/>
        <v>0</v>
      </c>
      <c r="F360" s="22">
        <f t="shared" ca="1" si="196"/>
        <v>0</v>
      </c>
      <c r="G360" s="26" t="s">
        <v>600</v>
      </c>
      <c r="H360" s="27" t="s">
        <v>590</v>
      </c>
      <c r="I360" s="13">
        <v>284</v>
      </c>
      <c r="J360" s="22"/>
      <c r="K360" s="22"/>
      <c r="L360" s="22">
        <f t="shared" si="197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198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199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200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201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202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203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204"/>
        <v>0</v>
      </c>
      <c r="BC360" s="26" t="s">
        <v>600</v>
      </c>
      <c r="BD360" s="27" t="s">
        <v>590</v>
      </c>
      <c r="BE360" s="13">
        <v>284</v>
      </c>
      <c r="BF360" s="22">
        <v>0</v>
      </c>
      <c r="BG360" s="22">
        <v>0</v>
      </c>
      <c r="BH360" s="22">
        <f t="shared" si="205"/>
        <v>0</v>
      </c>
      <c r="BI360" s="26" t="s">
        <v>600</v>
      </c>
      <c r="BJ360" s="27" t="s">
        <v>590</v>
      </c>
      <c r="BK360" s="13">
        <v>284</v>
      </c>
      <c r="BL360" s="22">
        <v>0</v>
      </c>
      <c r="BM360" s="22">
        <v>0</v>
      </c>
      <c r="BN360" s="22">
        <f t="shared" si="206"/>
        <v>0</v>
      </c>
    </row>
    <row r="361" spans="1:66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195"/>
        <v>7</v>
      </c>
      <c r="E361" s="22">
        <f t="shared" ca="1" si="195"/>
        <v>28</v>
      </c>
      <c r="F361" s="22">
        <f t="shared" ca="1" si="196"/>
        <v>400</v>
      </c>
      <c r="G361" s="20" t="s">
        <v>601</v>
      </c>
      <c r="H361" s="28" t="s">
        <v>602</v>
      </c>
      <c r="I361" s="13">
        <v>285</v>
      </c>
      <c r="J361" s="22"/>
      <c r="K361" s="22"/>
      <c r="L361" s="22">
        <f t="shared" si="197"/>
        <v>0</v>
      </c>
      <c r="M361" s="20" t="s">
        <v>601</v>
      </c>
      <c r="N361" s="28" t="s">
        <v>602</v>
      </c>
      <c r="O361" s="13">
        <v>285</v>
      </c>
      <c r="P361" s="22">
        <v>0</v>
      </c>
      <c r="Q361" s="22">
        <v>12</v>
      </c>
      <c r="R361" s="22">
        <f t="shared" si="198"/>
        <v>0</v>
      </c>
      <c r="S361" s="20" t="s">
        <v>601</v>
      </c>
      <c r="T361" s="28" t="s">
        <v>602</v>
      </c>
      <c r="U361" s="13">
        <v>285</v>
      </c>
      <c r="V361" s="22">
        <v>0</v>
      </c>
      <c r="W361" s="22">
        <v>0</v>
      </c>
      <c r="X361" s="22">
        <f t="shared" si="199"/>
        <v>0</v>
      </c>
      <c r="Y361" s="20" t="s">
        <v>601</v>
      </c>
      <c r="Z361" s="28" t="s">
        <v>602</v>
      </c>
      <c r="AA361" s="13">
        <v>285</v>
      </c>
      <c r="AB361" s="22">
        <v>0</v>
      </c>
      <c r="AC361" s="22">
        <v>0</v>
      </c>
      <c r="AD361" s="22">
        <f t="shared" si="200"/>
        <v>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201"/>
        <v>0</v>
      </c>
      <c r="AK361" s="20" t="s">
        <v>601</v>
      </c>
      <c r="AL361" s="28" t="s">
        <v>602</v>
      </c>
      <c r="AM361" s="13">
        <v>285</v>
      </c>
      <c r="AN361" s="22">
        <v>0</v>
      </c>
      <c r="AO361" s="22">
        <v>0</v>
      </c>
      <c r="AP361" s="22">
        <f t="shared" si="202"/>
        <v>0</v>
      </c>
      <c r="AQ361" s="20" t="s">
        <v>601</v>
      </c>
      <c r="AR361" s="28" t="s">
        <v>602</v>
      </c>
      <c r="AS361" s="13">
        <v>285</v>
      </c>
      <c r="AT361" s="22">
        <v>2</v>
      </c>
      <c r="AU361" s="22">
        <v>1</v>
      </c>
      <c r="AV361" s="22">
        <f t="shared" si="203"/>
        <v>50</v>
      </c>
      <c r="AW361" s="20" t="s">
        <v>601</v>
      </c>
      <c r="AX361" s="28" t="s">
        <v>602</v>
      </c>
      <c r="AY361" s="13">
        <v>285</v>
      </c>
      <c r="AZ361" s="22">
        <v>3</v>
      </c>
      <c r="BA361" s="22">
        <v>5</v>
      </c>
      <c r="BB361" s="22">
        <f t="shared" si="204"/>
        <v>166.67</v>
      </c>
      <c r="BC361" s="20" t="s">
        <v>601</v>
      </c>
      <c r="BD361" s="28" t="s">
        <v>602</v>
      </c>
      <c r="BE361" s="13">
        <v>285</v>
      </c>
      <c r="BF361" s="22">
        <v>2</v>
      </c>
      <c r="BG361" s="22">
        <v>10</v>
      </c>
      <c r="BH361" s="22">
        <f t="shared" si="205"/>
        <v>500</v>
      </c>
      <c r="BI361" s="20" t="s">
        <v>601</v>
      </c>
      <c r="BJ361" s="28" t="s">
        <v>602</v>
      </c>
      <c r="BK361" s="13">
        <v>285</v>
      </c>
      <c r="BL361" s="22">
        <v>0</v>
      </c>
      <c r="BM361" s="22">
        <v>0</v>
      </c>
      <c r="BN361" s="22">
        <f t="shared" si="206"/>
        <v>0</v>
      </c>
    </row>
    <row r="362" spans="1:66" ht="19.350000000000001" customHeight="1" x14ac:dyDescent="0.25">
      <c r="A362" s="23"/>
      <c r="B362" s="24" t="s">
        <v>603</v>
      </c>
      <c r="C362" s="18" t="s">
        <v>12</v>
      </c>
      <c r="D362" s="18"/>
      <c r="E362" s="18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  <c r="BC362" s="23"/>
      <c r="BD362" s="24" t="s">
        <v>603</v>
      </c>
      <c r="BE362" s="18" t="s">
        <v>12</v>
      </c>
      <c r="BF362" s="25"/>
      <c r="BG362" s="25"/>
      <c r="BH362" s="19"/>
      <c r="BI362" s="23"/>
      <c r="BJ362" s="24" t="s">
        <v>603</v>
      </c>
      <c r="BK362" s="18" t="s">
        <v>12</v>
      </c>
      <c r="BL362" s="25"/>
      <c r="BM362" s="25"/>
      <c r="BN362" s="19"/>
    </row>
    <row r="363" spans="1:66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207">SUM(OFFSET(D363,0,6),OFFSET(D363,0,12),OFFSET(D363,0,18),OFFSET(D363,0,24),OFFSET(D363,0,30),OFFSET(D363,0,36),OFFSET(D363,0,42),OFFSET(D363,0,48),OFFSET(D363,0,54),OFFSET(D363,0,60))</f>
        <v>1</v>
      </c>
      <c r="E363" s="22">
        <f t="shared" ca="1" si="207"/>
        <v>2</v>
      </c>
      <c r="F363" s="22">
        <f t="shared" ref="F363:F369" ca="1" si="208">IF(D363, ROUND(E363/D363*100, 2),0)</f>
        <v>200</v>
      </c>
      <c r="G363" s="26" t="s">
        <v>604</v>
      </c>
      <c r="H363" s="30" t="s">
        <v>605</v>
      </c>
      <c r="I363" s="13">
        <v>286</v>
      </c>
      <c r="J363" s="22"/>
      <c r="K363" s="22"/>
      <c r="L363" s="22">
        <f t="shared" ref="L363:L369" si="209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0</v>
      </c>
      <c r="Q363" s="22">
        <v>2</v>
      </c>
      <c r="R363" s="22">
        <f t="shared" ref="R363:R369" si="210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211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212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213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214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0</v>
      </c>
      <c r="AU363" s="22">
        <v>0</v>
      </c>
      <c r="AV363" s="22">
        <f t="shared" ref="AV363:AV369" si="215">IF(AT363, ROUND(AU363/AT363*100, 2),0)</f>
        <v>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216">IF(AZ363, ROUND(BA363/AZ363*100, 2),0)</f>
        <v>0</v>
      </c>
      <c r="BC363" s="26" t="s">
        <v>604</v>
      </c>
      <c r="BD363" s="30" t="s">
        <v>605</v>
      </c>
      <c r="BE363" s="13">
        <v>286</v>
      </c>
      <c r="BF363" s="22">
        <v>1</v>
      </c>
      <c r="BG363" s="22">
        <v>0</v>
      </c>
      <c r="BH363" s="22">
        <f t="shared" ref="BH363:BH369" si="217">IF(BF363, ROUND(BG363/BF363*100, 2),0)</f>
        <v>0</v>
      </c>
      <c r="BI363" s="26" t="s">
        <v>604</v>
      </c>
      <c r="BJ363" s="30" t="s">
        <v>605</v>
      </c>
      <c r="BK363" s="13">
        <v>286</v>
      </c>
      <c r="BL363" s="22">
        <v>0</v>
      </c>
      <c r="BM363" s="22">
        <v>0</v>
      </c>
      <c r="BN363" s="22">
        <f t="shared" ref="BN363:BN369" si="218">IF(BL363, ROUND(BM363/BL363*100, 2),0)</f>
        <v>0</v>
      </c>
    </row>
    <row r="364" spans="1:66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207"/>
        <v>0</v>
      </c>
      <c r="E364" s="22">
        <f t="shared" ca="1" si="207"/>
        <v>5</v>
      </c>
      <c r="F364" s="22">
        <f t="shared" ca="1" si="208"/>
        <v>0</v>
      </c>
      <c r="G364" s="26" t="s">
        <v>606</v>
      </c>
      <c r="H364" s="27" t="s">
        <v>607</v>
      </c>
      <c r="I364" s="13">
        <v>287</v>
      </c>
      <c r="J364" s="22"/>
      <c r="K364" s="22"/>
      <c r="L364" s="22">
        <f t="shared" si="209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210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211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212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213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214"/>
        <v>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1</v>
      </c>
      <c r="AV364" s="22">
        <f t="shared" si="215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2</v>
      </c>
      <c r="BB364" s="22">
        <f t="shared" si="216"/>
        <v>0</v>
      </c>
      <c r="BC364" s="26" t="s">
        <v>606</v>
      </c>
      <c r="BD364" s="27" t="s">
        <v>607</v>
      </c>
      <c r="BE364" s="13">
        <v>287</v>
      </c>
      <c r="BF364" s="22">
        <v>0</v>
      </c>
      <c r="BG364" s="22">
        <v>2</v>
      </c>
      <c r="BH364" s="22">
        <f t="shared" si="217"/>
        <v>0</v>
      </c>
      <c r="BI364" s="26" t="s">
        <v>606</v>
      </c>
      <c r="BJ364" s="27" t="s">
        <v>607</v>
      </c>
      <c r="BK364" s="13">
        <v>287</v>
      </c>
      <c r="BL364" s="22">
        <v>0</v>
      </c>
      <c r="BM364" s="22">
        <v>0</v>
      </c>
      <c r="BN364" s="22">
        <f t="shared" si="218"/>
        <v>0</v>
      </c>
    </row>
    <row r="365" spans="1:66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207"/>
        <v>4</v>
      </c>
      <c r="E365" s="22">
        <f t="shared" ca="1" si="207"/>
        <v>10</v>
      </c>
      <c r="F365" s="22">
        <f t="shared" ca="1" si="208"/>
        <v>250</v>
      </c>
      <c r="G365" s="26" t="s">
        <v>608</v>
      </c>
      <c r="H365" s="27" t="s">
        <v>609</v>
      </c>
      <c r="I365" s="13">
        <v>288</v>
      </c>
      <c r="J365" s="22"/>
      <c r="K365" s="22"/>
      <c r="L365" s="22">
        <f t="shared" si="209"/>
        <v>0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210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211"/>
        <v>0</v>
      </c>
      <c r="Y365" s="26" t="s">
        <v>608</v>
      </c>
      <c r="Z365" s="27" t="s">
        <v>609</v>
      </c>
      <c r="AA365" s="13">
        <v>288</v>
      </c>
      <c r="AB365" s="22">
        <v>0</v>
      </c>
      <c r="AC365" s="22">
        <v>0</v>
      </c>
      <c r="AD365" s="22">
        <f t="shared" si="212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213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214"/>
        <v>0</v>
      </c>
      <c r="AQ365" s="26" t="s">
        <v>608</v>
      </c>
      <c r="AR365" s="27" t="s">
        <v>609</v>
      </c>
      <c r="AS365" s="13">
        <v>288</v>
      </c>
      <c r="AT365" s="22">
        <v>1</v>
      </c>
      <c r="AU365" s="22">
        <v>0</v>
      </c>
      <c r="AV365" s="22">
        <f t="shared" si="215"/>
        <v>0</v>
      </c>
      <c r="AW365" s="26" t="s">
        <v>608</v>
      </c>
      <c r="AX365" s="27" t="s">
        <v>609</v>
      </c>
      <c r="AY365" s="13">
        <v>288</v>
      </c>
      <c r="AZ365" s="22">
        <v>2</v>
      </c>
      <c r="BA365" s="22">
        <v>2</v>
      </c>
      <c r="BB365" s="22">
        <f t="shared" si="216"/>
        <v>100</v>
      </c>
      <c r="BC365" s="26" t="s">
        <v>608</v>
      </c>
      <c r="BD365" s="27" t="s">
        <v>609</v>
      </c>
      <c r="BE365" s="13">
        <v>288</v>
      </c>
      <c r="BF365" s="22">
        <v>1</v>
      </c>
      <c r="BG365" s="22">
        <v>8</v>
      </c>
      <c r="BH365" s="22">
        <f t="shared" si="217"/>
        <v>800</v>
      </c>
      <c r="BI365" s="26" t="s">
        <v>608</v>
      </c>
      <c r="BJ365" s="27" t="s">
        <v>609</v>
      </c>
      <c r="BK365" s="13">
        <v>288</v>
      </c>
      <c r="BL365" s="22">
        <v>0</v>
      </c>
      <c r="BM365" s="22">
        <v>0</v>
      </c>
      <c r="BN365" s="22">
        <f t="shared" si="218"/>
        <v>0</v>
      </c>
    </row>
    <row r="366" spans="1:66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207"/>
        <v>0</v>
      </c>
      <c r="E366" s="22">
        <f t="shared" ca="1" si="207"/>
        <v>0</v>
      </c>
      <c r="F366" s="22">
        <f t="shared" ca="1" si="208"/>
        <v>0</v>
      </c>
      <c r="G366" s="26" t="s">
        <v>610</v>
      </c>
      <c r="H366" s="27" t="s">
        <v>611</v>
      </c>
      <c r="I366" s="13">
        <v>289</v>
      </c>
      <c r="J366" s="22"/>
      <c r="K366" s="22"/>
      <c r="L366" s="22">
        <f t="shared" si="209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210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211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212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213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214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215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216"/>
        <v>0</v>
      </c>
      <c r="BC366" s="26" t="s">
        <v>610</v>
      </c>
      <c r="BD366" s="27" t="s">
        <v>611</v>
      </c>
      <c r="BE366" s="13">
        <v>289</v>
      </c>
      <c r="BF366" s="22">
        <v>0</v>
      </c>
      <c r="BG366" s="22">
        <v>0</v>
      </c>
      <c r="BH366" s="22">
        <f t="shared" si="217"/>
        <v>0</v>
      </c>
      <c r="BI366" s="26" t="s">
        <v>610</v>
      </c>
      <c r="BJ366" s="27" t="s">
        <v>611</v>
      </c>
      <c r="BK366" s="13">
        <v>289</v>
      </c>
      <c r="BL366" s="22">
        <v>0</v>
      </c>
      <c r="BM366" s="22">
        <v>0</v>
      </c>
      <c r="BN366" s="22">
        <f t="shared" si="218"/>
        <v>0</v>
      </c>
    </row>
    <row r="367" spans="1:66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207"/>
        <v>1</v>
      </c>
      <c r="E367" s="22">
        <f t="shared" ca="1" si="207"/>
        <v>2</v>
      </c>
      <c r="F367" s="22">
        <f t="shared" ca="1" si="208"/>
        <v>200</v>
      </c>
      <c r="G367" s="26" t="s">
        <v>612</v>
      </c>
      <c r="H367" s="27" t="s">
        <v>613</v>
      </c>
      <c r="I367" s="13">
        <v>290</v>
      </c>
      <c r="J367" s="22"/>
      <c r="K367" s="22"/>
      <c r="L367" s="22">
        <f t="shared" si="209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1</v>
      </c>
      <c r="R367" s="22">
        <f t="shared" si="210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211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212"/>
        <v>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213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214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215"/>
        <v>0</v>
      </c>
      <c r="AW367" s="26" t="s">
        <v>612</v>
      </c>
      <c r="AX367" s="27" t="s">
        <v>613</v>
      </c>
      <c r="AY367" s="13">
        <v>290</v>
      </c>
      <c r="AZ367" s="22">
        <v>1</v>
      </c>
      <c r="BA367" s="22">
        <v>1</v>
      </c>
      <c r="BB367" s="22">
        <f t="shared" si="216"/>
        <v>100</v>
      </c>
      <c r="BC367" s="26" t="s">
        <v>612</v>
      </c>
      <c r="BD367" s="27" t="s">
        <v>613</v>
      </c>
      <c r="BE367" s="13">
        <v>290</v>
      </c>
      <c r="BF367" s="22">
        <v>0</v>
      </c>
      <c r="BG367" s="22">
        <v>0</v>
      </c>
      <c r="BH367" s="22">
        <f t="shared" si="217"/>
        <v>0</v>
      </c>
      <c r="BI367" s="26" t="s">
        <v>612</v>
      </c>
      <c r="BJ367" s="27" t="s">
        <v>613</v>
      </c>
      <c r="BK367" s="13">
        <v>290</v>
      </c>
      <c r="BL367" s="22">
        <v>0</v>
      </c>
      <c r="BM367" s="22">
        <v>0</v>
      </c>
      <c r="BN367" s="22">
        <f t="shared" si="218"/>
        <v>0</v>
      </c>
    </row>
    <row r="368" spans="1:66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207"/>
        <v>0</v>
      </c>
      <c r="E368" s="22">
        <f t="shared" ca="1" si="207"/>
        <v>0</v>
      </c>
      <c r="F368" s="22">
        <f t="shared" ca="1" si="208"/>
        <v>0</v>
      </c>
      <c r="G368" s="34" t="s">
        <v>614</v>
      </c>
      <c r="H368" s="35" t="s">
        <v>615</v>
      </c>
      <c r="I368" s="13">
        <v>291</v>
      </c>
      <c r="J368" s="22"/>
      <c r="K368" s="22"/>
      <c r="L368" s="22">
        <f t="shared" si="209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210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211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212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213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214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215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216"/>
        <v>0</v>
      </c>
      <c r="BC368" s="34" t="s">
        <v>614</v>
      </c>
      <c r="BD368" s="35" t="s">
        <v>615</v>
      </c>
      <c r="BE368" s="13">
        <v>291</v>
      </c>
      <c r="BF368" s="22">
        <v>0</v>
      </c>
      <c r="BG368" s="22">
        <v>0</v>
      </c>
      <c r="BH368" s="22">
        <f t="shared" si="217"/>
        <v>0</v>
      </c>
      <c r="BI368" s="34" t="s">
        <v>614</v>
      </c>
      <c r="BJ368" s="35" t="s">
        <v>615</v>
      </c>
      <c r="BK368" s="13">
        <v>291</v>
      </c>
      <c r="BL368" s="22">
        <v>0</v>
      </c>
      <c r="BM368" s="22">
        <v>0</v>
      </c>
      <c r="BN368" s="22">
        <f t="shared" si="218"/>
        <v>0</v>
      </c>
    </row>
    <row r="369" spans="1:66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207"/>
        <v>1</v>
      </c>
      <c r="E369" s="22">
        <f t="shared" ca="1" si="207"/>
        <v>9</v>
      </c>
      <c r="F369" s="22">
        <f t="shared" ca="1" si="208"/>
        <v>900</v>
      </c>
      <c r="G369" s="26" t="s">
        <v>616</v>
      </c>
      <c r="H369" s="27" t="s">
        <v>617</v>
      </c>
      <c r="I369" s="13">
        <v>292</v>
      </c>
      <c r="J369" s="22"/>
      <c r="K369" s="22"/>
      <c r="L369" s="22">
        <f t="shared" si="209"/>
        <v>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9</v>
      </c>
      <c r="R369" s="22">
        <f t="shared" si="210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211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0</v>
      </c>
      <c r="AD369" s="22">
        <f t="shared" si="212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213"/>
        <v>0</v>
      </c>
      <c r="AK369" s="26" t="s">
        <v>616</v>
      </c>
      <c r="AL369" s="27" t="s">
        <v>617</v>
      </c>
      <c r="AM369" s="13">
        <v>292</v>
      </c>
      <c r="AN369" s="22">
        <v>0</v>
      </c>
      <c r="AO369" s="22">
        <v>0</v>
      </c>
      <c r="AP369" s="22">
        <f t="shared" si="214"/>
        <v>0</v>
      </c>
      <c r="AQ369" s="26" t="s">
        <v>616</v>
      </c>
      <c r="AR369" s="27" t="s">
        <v>617</v>
      </c>
      <c r="AS369" s="13">
        <v>292</v>
      </c>
      <c r="AT369" s="22">
        <v>1</v>
      </c>
      <c r="AU369" s="22">
        <v>0</v>
      </c>
      <c r="AV369" s="22">
        <f t="shared" si="215"/>
        <v>0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0</v>
      </c>
      <c r="BB369" s="22">
        <f t="shared" si="216"/>
        <v>0</v>
      </c>
      <c r="BC369" s="26" t="s">
        <v>616</v>
      </c>
      <c r="BD369" s="27" t="s">
        <v>617</v>
      </c>
      <c r="BE369" s="13">
        <v>292</v>
      </c>
      <c r="BF369" s="22">
        <v>0</v>
      </c>
      <c r="BG369" s="22">
        <v>0</v>
      </c>
      <c r="BH369" s="22">
        <f t="shared" si="217"/>
        <v>0</v>
      </c>
      <c r="BI369" s="26" t="s">
        <v>616</v>
      </c>
      <c r="BJ369" s="27" t="s">
        <v>617</v>
      </c>
      <c r="BK369" s="13">
        <v>292</v>
      </c>
      <c r="BL369" s="22">
        <v>0</v>
      </c>
      <c r="BM369" s="22">
        <v>0</v>
      </c>
      <c r="BN369" s="22">
        <f t="shared" si="218"/>
        <v>0</v>
      </c>
    </row>
    <row r="370" spans="1:66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  <c r="BC370" s="39"/>
      <c r="BD370" s="39"/>
      <c r="BE370" s="39"/>
      <c r="BF370" s="39"/>
      <c r="BG370" s="39"/>
      <c r="BH370" s="37"/>
      <c r="BI370" s="39"/>
      <c r="BJ370" s="39"/>
      <c r="BK370" s="39"/>
      <c r="BL370" s="39"/>
      <c r="BM370" s="39"/>
      <c r="BN370" s="37"/>
    </row>
    <row r="371" spans="1:66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  <c r="BC371" s="39"/>
      <c r="BD371" s="39"/>
      <c r="BE371" s="39"/>
      <c r="BF371" s="39"/>
      <c r="BG371" s="39"/>
      <c r="BH371" s="37"/>
      <c r="BI371" s="39"/>
      <c r="BJ371" s="39"/>
      <c r="BK371" s="39"/>
      <c r="BL371" s="39"/>
      <c r="BM371" s="39"/>
      <c r="BN371" s="37"/>
    </row>
    <row r="372" spans="1:66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  <c r="BC372" s="39"/>
      <c r="BD372" s="39"/>
      <c r="BE372" s="39"/>
      <c r="BF372" s="39"/>
      <c r="BG372" s="39"/>
      <c r="BH372" s="37"/>
      <c r="BI372" s="39"/>
      <c r="BJ372" s="39"/>
      <c r="BK372" s="39"/>
      <c r="BL372" s="39"/>
      <c r="BM372" s="39"/>
      <c r="BN372" s="37"/>
    </row>
    <row r="373" spans="1:66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  <c r="BC373" s="39"/>
      <c r="BD373" s="39"/>
      <c r="BE373" s="39"/>
      <c r="BF373" s="39"/>
      <c r="BG373" s="39"/>
      <c r="BH373" s="37"/>
      <c r="BI373" s="39"/>
      <c r="BJ373" s="39"/>
      <c r="BK373" s="39"/>
      <c r="BL373" s="39"/>
      <c r="BM373" s="39"/>
      <c r="BN373" s="37"/>
    </row>
    <row r="374" spans="1:66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  <c r="BC374" s="39"/>
      <c r="BD374" s="39"/>
      <c r="BE374" s="39"/>
      <c r="BF374" s="39"/>
      <c r="BG374" s="39"/>
      <c r="BH374" s="37"/>
      <c r="BI374" s="39"/>
      <c r="BJ374" s="39"/>
      <c r="BK374" s="39"/>
      <c r="BL374" s="39"/>
      <c r="BM374" s="39"/>
      <c r="BN374" s="37"/>
    </row>
    <row r="375" spans="1:66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  <c r="BC375" s="39"/>
      <c r="BD375" s="39"/>
      <c r="BE375" s="39"/>
      <c r="BF375" s="39"/>
      <c r="BG375" s="39"/>
      <c r="BH375" s="37"/>
      <c r="BI375" s="39"/>
      <c r="BJ375" s="39"/>
      <c r="BK375" s="39"/>
      <c r="BL375" s="39"/>
      <c r="BM375" s="39"/>
      <c r="BN375" s="37"/>
    </row>
    <row r="376" spans="1:66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  <c r="BC376" s="39"/>
      <c r="BD376" s="39"/>
      <c r="BE376" s="39"/>
      <c r="BF376" s="39"/>
      <c r="BG376" s="39"/>
      <c r="BH376" s="37"/>
      <c r="BI376" s="39"/>
      <c r="BJ376" s="39"/>
      <c r="BK376" s="39"/>
      <c r="BL376" s="39"/>
      <c r="BM376" s="39"/>
      <c r="BN376" s="37"/>
    </row>
    <row r="377" spans="1:66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  <c r="BC377" s="39"/>
      <c r="BD377" s="39"/>
      <c r="BE377" s="39"/>
      <c r="BF377" s="39"/>
      <c r="BG377" s="39"/>
      <c r="BH377" s="37"/>
      <c r="BI377" s="39"/>
      <c r="BJ377" s="39"/>
      <c r="BK377" s="39"/>
      <c r="BL377" s="39"/>
      <c r="BM377" s="39"/>
      <c r="BN377" s="37"/>
    </row>
    <row r="378" spans="1:66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  <c r="BC378" s="39"/>
      <c r="BD378" s="39"/>
      <c r="BE378" s="39"/>
      <c r="BF378" s="39"/>
      <c r="BG378" s="39"/>
      <c r="BH378" s="37"/>
      <c r="BI378" s="39"/>
      <c r="BJ378" s="39"/>
      <c r="BK378" s="39"/>
      <c r="BL378" s="39"/>
      <c r="BM378" s="39"/>
      <c r="BN378" s="37"/>
    </row>
    <row r="379" spans="1:66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  <c r="BC379" s="39"/>
      <c r="BD379" s="39"/>
      <c r="BE379" s="39"/>
      <c r="BF379" s="39"/>
      <c r="BG379" s="39"/>
      <c r="BH379" s="37"/>
      <c r="BI379" s="39"/>
      <c r="BJ379" s="39"/>
      <c r="BK379" s="39"/>
      <c r="BL379" s="39"/>
      <c r="BM379" s="39"/>
      <c r="BN379" s="37"/>
    </row>
    <row r="380" spans="1:66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  <c r="BC380" s="39"/>
      <c r="BD380" s="39"/>
      <c r="BE380" s="39"/>
      <c r="BF380" s="39"/>
      <c r="BG380" s="39"/>
      <c r="BH380" s="40"/>
      <c r="BI380" s="39"/>
      <c r="BJ380" s="39"/>
      <c r="BK380" s="39"/>
      <c r="BL380" s="39"/>
      <c r="BM380" s="39"/>
      <c r="BN380" s="40"/>
    </row>
    <row r="381" spans="1:66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  <c r="BC381" s="39"/>
      <c r="BD381" s="39"/>
      <c r="BE381" s="39"/>
      <c r="BF381" s="39"/>
      <c r="BG381" s="39"/>
      <c r="BH381" s="40"/>
      <c r="BI381" s="39"/>
      <c r="BJ381" s="39"/>
      <c r="BK381" s="39"/>
      <c r="BL381" s="39"/>
      <c r="BM381" s="39"/>
      <c r="BN381" s="40"/>
    </row>
    <row r="382" spans="1:66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  <c r="BC382" s="39"/>
      <c r="BD382" s="39"/>
      <c r="BE382" s="39"/>
      <c r="BF382" s="39"/>
      <c r="BG382" s="39"/>
      <c r="BH382" s="40"/>
      <c r="BI382" s="39"/>
      <c r="BJ382" s="39"/>
      <c r="BK382" s="39"/>
      <c r="BL382" s="39"/>
      <c r="BM382" s="39"/>
      <c r="BN382" s="40"/>
    </row>
    <row r="383" spans="1:66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  <c r="BC383" s="39"/>
      <c r="BD383" s="39"/>
      <c r="BE383" s="39"/>
      <c r="BF383" s="39"/>
      <c r="BG383" s="39"/>
      <c r="BH383" s="40"/>
      <c r="BI383" s="39"/>
      <c r="BJ383" s="39"/>
      <c r="BK383" s="39"/>
      <c r="BL383" s="39"/>
      <c r="BM383" s="39"/>
      <c r="BN383" s="40"/>
    </row>
    <row r="384" spans="1:66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  <c r="BC384" s="39"/>
      <c r="BD384" s="39"/>
      <c r="BE384" s="39"/>
      <c r="BF384" s="39"/>
      <c r="BG384" s="39"/>
      <c r="BH384" s="40"/>
      <c r="BI384" s="39"/>
      <c r="BJ384" s="39"/>
      <c r="BK384" s="39"/>
      <c r="BL384" s="39"/>
      <c r="BM384" s="39"/>
      <c r="BN384" s="40"/>
    </row>
    <row r="385" spans="1:66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  <c r="BC385" s="39"/>
      <c r="BD385" s="39"/>
      <c r="BE385" s="39"/>
      <c r="BF385" s="39"/>
      <c r="BG385" s="39"/>
      <c r="BH385" s="40"/>
      <c r="BI385" s="39"/>
      <c r="BJ385" s="39"/>
      <c r="BK385" s="39"/>
      <c r="BL385" s="39"/>
      <c r="BM385" s="39"/>
      <c r="BN385" s="40"/>
    </row>
    <row r="386" spans="1:66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  <c r="BC386" s="39"/>
      <c r="BD386" s="39"/>
      <c r="BE386" s="39"/>
      <c r="BF386" s="39"/>
      <c r="BG386" s="39"/>
      <c r="BH386" s="40"/>
      <c r="BI386" s="39"/>
      <c r="BJ386" s="39"/>
      <c r="BK386" s="39"/>
      <c r="BL386" s="39"/>
      <c r="BM386" s="39"/>
      <c r="BN386" s="40"/>
    </row>
    <row r="387" spans="1:66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  <c r="BC387" s="39"/>
      <c r="BD387" s="39"/>
      <c r="BE387" s="39"/>
      <c r="BF387" s="39"/>
      <c r="BG387" s="39"/>
      <c r="BH387" s="40"/>
      <c r="BI387" s="39"/>
      <c r="BJ387" s="39"/>
      <c r="BK387" s="39"/>
      <c r="BL387" s="39"/>
      <c r="BM387" s="39"/>
      <c r="BN387" s="40"/>
    </row>
    <row r="388" spans="1:66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  <c r="BC388" s="39"/>
      <c r="BD388" s="39"/>
      <c r="BE388" s="39"/>
      <c r="BF388" s="39"/>
      <c r="BG388" s="39"/>
      <c r="BH388" s="40"/>
      <c r="BI388" s="39"/>
      <c r="BJ388" s="39"/>
      <c r="BK388" s="39"/>
      <c r="BL388" s="39"/>
      <c r="BM388" s="39"/>
      <c r="BN388" s="40"/>
    </row>
    <row r="389" spans="1:66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  <c r="BC389" s="39"/>
      <c r="BD389" s="39"/>
      <c r="BE389" s="39"/>
      <c r="BF389" s="39"/>
      <c r="BG389" s="39"/>
      <c r="BH389" s="40"/>
      <c r="BI389" s="39"/>
      <c r="BJ389" s="39"/>
      <c r="BK389" s="39"/>
      <c r="BL389" s="39"/>
      <c r="BM389" s="39"/>
      <c r="BN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89"/>
  <sheetViews>
    <sheetView zoomScaleNormal="100" workbookViewId="0"/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  <col min="8" max="8" width="59" customWidth="1"/>
    <col min="10" max="10" width="15" customWidth="1"/>
    <col min="11" max="11" width="14" customWidth="1"/>
    <col min="12" max="12" width="19" style="1" customWidth="1"/>
    <col min="14" max="14" width="59" customWidth="1"/>
    <col min="16" max="16" width="15" customWidth="1"/>
    <col min="17" max="17" width="14" customWidth="1"/>
    <col min="18" max="18" width="19" style="1" customWidth="1"/>
    <col min="20" max="20" width="59" customWidth="1"/>
    <col min="22" max="22" width="15" customWidth="1"/>
    <col min="23" max="23" width="14" customWidth="1"/>
    <col min="24" max="24" width="19" style="1" customWidth="1"/>
    <col min="26" max="26" width="59" customWidth="1"/>
    <col min="28" max="28" width="15" customWidth="1"/>
    <col min="29" max="29" width="14" customWidth="1"/>
    <col min="30" max="30" width="19" style="1" customWidth="1"/>
    <col min="32" max="32" width="59" customWidth="1"/>
    <col min="34" max="34" width="15" customWidth="1"/>
    <col min="35" max="35" width="14" customWidth="1"/>
    <col min="36" max="36" width="19" style="1" customWidth="1"/>
    <col min="38" max="38" width="59" customWidth="1"/>
    <col min="40" max="40" width="15" customWidth="1"/>
    <col min="41" max="41" width="14" customWidth="1"/>
    <col min="42" max="42" width="19" style="1" customWidth="1"/>
    <col min="44" max="44" width="59" customWidth="1"/>
    <col min="46" max="46" width="15" customWidth="1"/>
    <col min="47" max="47" width="14" customWidth="1"/>
    <col min="48" max="48" width="19" style="1" customWidth="1"/>
    <col min="50" max="50" width="59" customWidth="1"/>
    <col min="52" max="52" width="15" customWidth="1"/>
    <col min="53" max="53" width="14" customWidth="1"/>
    <col min="54" max="54" width="19" style="1" customWidth="1"/>
    <col min="56" max="56" width="59" customWidth="1"/>
    <col min="58" max="58" width="15" customWidth="1"/>
    <col min="59" max="59" width="14" customWidth="1"/>
    <col min="60" max="60" width="19" style="1" customWidth="1"/>
    <col min="62" max="62" width="59" customWidth="1"/>
    <col min="64" max="64" width="15" customWidth="1"/>
    <col min="65" max="65" width="14" customWidth="1"/>
    <col min="66" max="66" width="19" style="1" customWidth="1"/>
    <col min="68" max="68" width="59" customWidth="1"/>
    <col min="70" max="70" width="15" customWidth="1"/>
    <col min="71" max="71" width="14" customWidth="1"/>
    <col min="72" max="72" width="19" style="1" customWidth="1"/>
  </cols>
  <sheetData>
    <row r="1" spans="1:72" ht="15" customHeight="1" x14ac:dyDescent="0.25">
      <c r="A1" s="2"/>
      <c r="B1" s="3" t="s">
        <v>0</v>
      </c>
      <c r="C1" s="4"/>
      <c r="D1" s="4"/>
      <c r="E1" s="4"/>
      <c r="F1" s="4"/>
      <c r="G1" s="2"/>
      <c r="H1" s="3"/>
      <c r="I1" s="4"/>
      <c r="J1" s="4"/>
      <c r="K1" s="4"/>
      <c r="L1" s="4"/>
      <c r="M1" s="2"/>
      <c r="N1" s="3"/>
      <c r="O1" s="4"/>
      <c r="P1" s="4"/>
      <c r="Q1" s="4"/>
      <c r="R1" s="4"/>
      <c r="S1" s="2"/>
      <c r="T1" s="3"/>
      <c r="U1" s="4"/>
      <c r="V1" s="4"/>
      <c r="W1" s="4"/>
      <c r="X1" s="4"/>
      <c r="Y1" s="2"/>
      <c r="Z1" s="3"/>
      <c r="AA1" s="4"/>
      <c r="AB1" s="4"/>
      <c r="AC1" s="4"/>
      <c r="AD1" s="4"/>
      <c r="AE1" s="2"/>
      <c r="AF1" s="3"/>
      <c r="AG1" s="4"/>
      <c r="AH1" s="4"/>
      <c r="AI1" s="4"/>
      <c r="AJ1" s="4"/>
      <c r="AK1" s="2"/>
      <c r="AL1" s="3"/>
      <c r="AM1" s="4"/>
      <c r="AN1" s="4"/>
      <c r="AO1" s="4"/>
      <c r="AP1" s="4"/>
      <c r="AQ1" s="2"/>
      <c r="AR1" s="3"/>
      <c r="AS1" s="4"/>
      <c r="AT1" s="4"/>
      <c r="AU1" s="4"/>
      <c r="AV1" s="4"/>
      <c r="AW1" s="2"/>
      <c r="AX1" s="3"/>
      <c r="AY1" s="4"/>
      <c r="AZ1" s="4"/>
      <c r="BA1" s="4"/>
      <c r="BB1" s="4"/>
      <c r="BC1" s="2"/>
      <c r="BD1" s="3"/>
      <c r="BE1" s="4"/>
      <c r="BF1" s="4"/>
      <c r="BG1" s="4"/>
      <c r="BH1" s="4"/>
      <c r="BI1" s="2"/>
      <c r="BJ1" s="3"/>
      <c r="BK1" s="4"/>
      <c r="BL1" s="4"/>
      <c r="BM1" s="4"/>
      <c r="BN1" s="4"/>
      <c r="BO1" s="2"/>
      <c r="BP1" s="3"/>
      <c r="BQ1" s="4"/>
      <c r="BR1" s="4"/>
      <c r="BS1" s="4"/>
      <c r="BT1" s="4"/>
    </row>
    <row r="2" spans="1:72" ht="14.25" customHeight="1" x14ac:dyDescent="0.25">
      <c r="A2" s="2"/>
      <c r="B2" s="3" t="s">
        <v>1</v>
      </c>
      <c r="C2" s="4"/>
      <c r="D2" s="4"/>
      <c r="E2" s="4"/>
      <c r="F2" s="4"/>
      <c r="G2" s="2"/>
      <c r="H2" s="3"/>
      <c r="I2" s="4"/>
      <c r="J2" s="4"/>
      <c r="K2" s="4"/>
      <c r="L2" s="4"/>
      <c r="M2" s="2"/>
      <c r="N2" s="3"/>
      <c r="O2" s="4"/>
      <c r="P2" s="4"/>
      <c r="Q2" s="4"/>
      <c r="R2" s="4"/>
      <c r="S2" s="2"/>
      <c r="T2" s="3"/>
      <c r="U2" s="4"/>
      <c r="V2" s="4"/>
      <c r="W2" s="4"/>
      <c r="X2" s="4"/>
      <c r="Y2" s="2"/>
      <c r="Z2" s="3"/>
      <c r="AA2" s="4"/>
      <c r="AB2" s="4"/>
      <c r="AC2" s="4"/>
      <c r="AD2" s="4"/>
      <c r="AE2" s="2"/>
      <c r="AF2" s="3"/>
      <c r="AG2" s="4"/>
      <c r="AH2" s="4"/>
      <c r="AI2" s="4"/>
      <c r="AJ2" s="4"/>
      <c r="AK2" s="2"/>
      <c r="AL2" s="3"/>
      <c r="AM2" s="4"/>
      <c r="AN2" s="4"/>
      <c r="AO2" s="4"/>
      <c r="AP2" s="4"/>
      <c r="AQ2" s="2"/>
      <c r="AR2" s="3"/>
      <c r="AS2" s="4"/>
      <c r="AT2" s="4"/>
      <c r="AU2" s="4"/>
      <c r="AV2" s="4"/>
      <c r="AW2" s="2"/>
      <c r="AX2" s="3"/>
      <c r="AY2" s="4"/>
      <c r="AZ2" s="4"/>
      <c r="BA2" s="4"/>
      <c r="BB2" s="4"/>
      <c r="BC2" s="2"/>
      <c r="BD2" s="3"/>
      <c r="BE2" s="4"/>
      <c r="BF2" s="4"/>
      <c r="BG2" s="4"/>
      <c r="BH2" s="4"/>
      <c r="BI2" s="2"/>
      <c r="BJ2" s="3"/>
      <c r="BK2" s="4"/>
      <c r="BL2" s="4"/>
      <c r="BM2" s="4"/>
      <c r="BN2" s="4"/>
      <c r="BO2" s="2"/>
      <c r="BP2" s="3"/>
      <c r="BQ2" s="4"/>
      <c r="BR2" s="4"/>
      <c r="BS2" s="4"/>
      <c r="BT2" s="4"/>
    </row>
    <row r="3" spans="1:72" ht="15" customHeight="1" x14ac:dyDescent="0.25">
      <c r="A3" s="2"/>
      <c r="B3" s="5" t="s">
        <v>2</v>
      </c>
      <c r="C3" s="4"/>
      <c r="D3" s="4"/>
      <c r="E3" s="4"/>
      <c r="F3" s="4"/>
      <c r="G3" s="2"/>
      <c r="H3" s="5"/>
      <c r="I3" s="4"/>
      <c r="J3" s="4"/>
      <c r="K3" s="4"/>
      <c r="L3" s="4"/>
      <c r="M3" s="2"/>
      <c r="N3" s="5"/>
      <c r="O3" s="4"/>
      <c r="P3" s="4"/>
      <c r="Q3" s="4"/>
      <c r="R3" s="4"/>
      <c r="S3" s="2"/>
      <c r="T3" s="5"/>
      <c r="U3" s="4"/>
      <c r="V3" s="4"/>
      <c r="W3" s="4"/>
      <c r="X3" s="4"/>
      <c r="Y3" s="2"/>
      <c r="Z3" s="5"/>
      <c r="AA3" s="4"/>
      <c r="AB3" s="4"/>
      <c r="AC3" s="4"/>
      <c r="AD3" s="4"/>
      <c r="AE3" s="2"/>
      <c r="AF3" s="5"/>
      <c r="AG3" s="4"/>
      <c r="AH3" s="4"/>
      <c r="AI3" s="4"/>
      <c r="AJ3" s="4"/>
      <c r="AK3" s="2"/>
      <c r="AL3" s="5"/>
      <c r="AM3" s="4"/>
      <c r="AN3" s="4"/>
      <c r="AO3" s="4"/>
      <c r="AP3" s="4"/>
      <c r="AQ3" s="2"/>
      <c r="AR3" s="5"/>
      <c r="AS3" s="4"/>
      <c r="AT3" s="4"/>
      <c r="AU3" s="4"/>
      <c r="AV3" s="4"/>
      <c r="AW3" s="2"/>
      <c r="AX3" s="5"/>
      <c r="AY3" s="4"/>
      <c r="AZ3" s="4"/>
      <c r="BA3" s="4"/>
      <c r="BB3" s="4"/>
      <c r="BC3" s="2"/>
      <c r="BD3" s="5"/>
      <c r="BE3" s="4"/>
      <c r="BF3" s="4"/>
      <c r="BG3" s="4"/>
      <c r="BH3" s="4"/>
      <c r="BI3" s="2"/>
      <c r="BJ3" s="5"/>
      <c r="BK3" s="4"/>
      <c r="BL3" s="4"/>
      <c r="BM3" s="4"/>
      <c r="BN3" s="4"/>
      <c r="BO3" s="2"/>
      <c r="BP3" s="5"/>
      <c r="BQ3" s="4"/>
      <c r="BR3" s="4"/>
      <c r="BS3" s="4"/>
      <c r="BT3" s="4"/>
    </row>
    <row r="4" spans="1:72" ht="14.25" customHeight="1" x14ac:dyDescent="0.25">
      <c r="A4" s="6"/>
      <c r="B4" s="5" t="s">
        <v>628</v>
      </c>
      <c r="C4" s="4"/>
      <c r="D4" s="4"/>
      <c r="E4" s="4"/>
      <c r="F4" s="4"/>
      <c r="G4" s="6"/>
      <c r="H4" s="5"/>
      <c r="I4" s="4"/>
      <c r="J4" s="4"/>
      <c r="K4" s="4"/>
      <c r="L4" s="4"/>
      <c r="M4" s="6"/>
      <c r="N4" s="5"/>
      <c r="O4" s="4"/>
      <c r="P4" s="4"/>
      <c r="Q4" s="4"/>
      <c r="R4" s="4"/>
      <c r="S4" s="6"/>
      <c r="T4" s="5"/>
      <c r="U4" s="4"/>
      <c r="V4" s="4"/>
      <c r="W4" s="4"/>
      <c r="X4" s="4"/>
      <c r="Y4" s="6"/>
      <c r="Z4" s="5"/>
      <c r="AA4" s="4"/>
      <c r="AB4" s="4"/>
      <c r="AC4" s="4"/>
      <c r="AD4" s="4"/>
      <c r="AE4" s="6"/>
      <c r="AF4" s="5"/>
      <c r="AG4" s="4"/>
      <c r="AH4" s="4"/>
      <c r="AI4" s="4"/>
      <c r="AJ4" s="4"/>
      <c r="AK4" s="6"/>
      <c r="AL4" s="5"/>
      <c r="AM4" s="4"/>
      <c r="AN4" s="4"/>
      <c r="AO4" s="4"/>
      <c r="AP4" s="4"/>
      <c r="AQ4" s="6"/>
      <c r="AR4" s="5"/>
      <c r="AS4" s="4"/>
      <c r="AT4" s="4"/>
      <c r="AU4" s="4"/>
      <c r="AV4" s="4"/>
      <c r="AW4" s="6"/>
      <c r="AX4" s="5"/>
      <c r="AY4" s="4"/>
      <c r="AZ4" s="4"/>
      <c r="BA4" s="4"/>
      <c r="BB4" s="4"/>
      <c r="BC4" s="6"/>
      <c r="BD4" s="5"/>
      <c r="BE4" s="4"/>
      <c r="BF4" s="4"/>
      <c r="BG4" s="4"/>
      <c r="BH4" s="4"/>
      <c r="BI4" s="6"/>
      <c r="BJ4" s="5"/>
      <c r="BK4" s="4"/>
      <c r="BL4" s="4"/>
      <c r="BM4" s="4"/>
      <c r="BN4" s="4"/>
      <c r="BO4" s="6"/>
      <c r="BP4" s="5"/>
      <c r="BQ4" s="4"/>
      <c r="BR4" s="4"/>
      <c r="BS4" s="4"/>
      <c r="BT4" s="4"/>
    </row>
    <row r="5" spans="1:72" ht="14.25" customHeight="1" x14ac:dyDescent="0.25">
      <c r="A5" s="6"/>
      <c r="B5" s="41" t="s">
        <v>626</v>
      </c>
      <c r="C5" s="4"/>
      <c r="D5" s="4"/>
      <c r="E5" s="4"/>
      <c r="F5" s="4"/>
      <c r="G5" s="6"/>
      <c r="H5" s="49" t="s">
        <v>701</v>
      </c>
      <c r="I5" s="4"/>
      <c r="J5" s="4"/>
      <c r="K5" s="4"/>
      <c r="L5" s="4"/>
      <c r="M5" s="6"/>
      <c r="N5" s="123" t="s">
        <v>702</v>
      </c>
      <c r="O5" s="4"/>
      <c r="P5" s="4"/>
      <c r="Q5" s="4"/>
      <c r="R5" s="4"/>
      <c r="S5" s="6"/>
      <c r="T5" s="88" t="s">
        <v>703</v>
      </c>
      <c r="U5" s="4"/>
      <c r="V5" s="4"/>
      <c r="W5" s="4"/>
      <c r="X5" s="4"/>
      <c r="Y5" s="6"/>
      <c r="Z5" s="76" t="s">
        <v>704</v>
      </c>
      <c r="AA5" s="4"/>
      <c r="AB5" s="4"/>
      <c r="AC5" s="4"/>
      <c r="AD5" s="4"/>
      <c r="AE5" s="6"/>
      <c r="AF5" s="111" t="s">
        <v>705</v>
      </c>
      <c r="AG5" s="4"/>
      <c r="AH5" s="4"/>
      <c r="AI5" s="4"/>
      <c r="AJ5" s="4"/>
      <c r="AK5" s="6"/>
      <c r="AL5" s="58" t="s">
        <v>706</v>
      </c>
      <c r="AM5" s="4"/>
      <c r="AN5" s="4"/>
      <c r="AO5" s="4"/>
      <c r="AP5" s="4"/>
      <c r="AQ5" s="6"/>
      <c r="AR5" s="128" t="s">
        <v>707</v>
      </c>
      <c r="AS5" s="4"/>
      <c r="AT5" s="4"/>
      <c r="AU5" s="4"/>
      <c r="AV5" s="4"/>
      <c r="AW5" s="6"/>
      <c r="AX5" s="101" t="s">
        <v>708</v>
      </c>
      <c r="AY5" s="4"/>
      <c r="AZ5" s="4"/>
      <c r="BA5" s="4"/>
      <c r="BB5" s="4"/>
      <c r="BC5" s="6"/>
      <c r="BD5" s="65" t="s">
        <v>709</v>
      </c>
      <c r="BE5" s="4"/>
      <c r="BF5" s="4"/>
      <c r="BG5" s="4"/>
      <c r="BH5" s="4"/>
      <c r="BI5" s="6"/>
      <c r="BJ5" s="92" t="s">
        <v>710</v>
      </c>
      <c r="BK5" s="4"/>
      <c r="BL5" s="4"/>
      <c r="BM5" s="4"/>
      <c r="BN5" s="4"/>
      <c r="BO5" s="6"/>
      <c r="BP5" s="59" t="s">
        <v>711</v>
      </c>
      <c r="BQ5" s="4"/>
      <c r="BR5" s="4"/>
      <c r="BS5" s="4"/>
      <c r="BT5" s="4"/>
    </row>
    <row r="6" spans="1:72" ht="19.350000000000001" customHeight="1" x14ac:dyDescent="0.25">
      <c r="A6" s="9"/>
      <c r="B6" s="10"/>
      <c r="C6" s="11"/>
      <c r="D6" s="10"/>
      <c r="E6" s="10"/>
      <c r="F6" s="10"/>
      <c r="G6" s="9"/>
      <c r="H6" s="10"/>
      <c r="I6" s="11"/>
      <c r="J6" s="10"/>
      <c r="K6" s="10"/>
      <c r="L6" s="10"/>
      <c r="M6" s="9"/>
      <c r="N6" s="10"/>
      <c r="O6" s="11"/>
      <c r="P6" s="10"/>
      <c r="Q6" s="10"/>
      <c r="R6" s="10"/>
      <c r="S6" s="9"/>
      <c r="T6" s="10"/>
      <c r="U6" s="11"/>
      <c r="V6" s="10"/>
      <c r="W6" s="10"/>
      <c r="X6" s="10"/>
      <c r="Y6" s="9"/>
      <c r="Z6" s="10"/>
      <c r="AA6" s="11"/>
      <c r="AB6" s="10"/>
      <c r="AC6" s="10"/>
      <c r="AD6" s="10"/>
      <c r="AE6" s="9"/>
      <c r="AF6" s="10"/>
      <c r="AG6" s="11"/>
      <c r="AH6" s="10"/>
      <c r="AI6" s="10"/>
      <c r="AJ6" s="10"/>
      <c r="AK6" s="9"/>
      <c r="AL6" s="10"/>
      <c r="AM6" s="11"/>
      <c r="AN6" s="10"/>
      <c r="AO6" s="10"/>
      <c r="AP6" s="10"/>
      <c r="AQ6" s="9"/>
      <c r="AR6" s="10"/>
      <c r="AS6" s="11"/>
      <c r="AT6" s="10"/>
      <c r="AU6" s="10"/>
      <c r="AV6" s="10"/>
      <c r="AW6" s="9"/>
      <c r="AX6" s="10"/>
      <c r="AY6" s="11"/>
      <c r="AZ6" s="10"/>
      <c r="BA6" s="10"/>
      <c r="BB6" s="10"/>
      <c r="BC6" s="9"/>
      <c r="BD6" s="10"/>
      <c r="BE6" s="11"/>
      <c r="BF6" s="10"/>
      <c r="BG6" s="10"/>
      <c r="BH6" s="10"/>
      <c r="BI6" s="9"/>
      <c r="BJ6" s="10"/>
      <c r="BK6" s="11"/>
      <c r="BL6" s="10"/>
      <c r="BM6" s="10"/>
      <c r="BN6" s="10"/>
      <c r="BO6" s="9"/>
      <c r="BP6" s="10"/>
      <c r="BQ6" s="11"/>
      <c r="BR6" s="10"/>
      <c r="BS6" s="10"/>
      <c r="BT6" s="10"/>
    </row>
    <row r="7" spans="1:72" ht="48.6" customHeight="1" x14ac:dyDescent="0.25">
      <c r="A7" s="12" t="s">
        <v>4</v>
      </c>
      <c r="B7" s="13" t="s">
        <v>5</v>
      </c>
      <c r="C7" s="12" t="s">
        <v>6</v>
      </c>
      <c r="D7" s="12" t="s">
        <v>7</v>
      </c>
      <c r="E7" s="12" t="s">
        <v>8</v>
      </c>
      <c r="F7" s="12" t="s">
        <v>9</v>
      </c>
      <c r="G7" s="12" t="s">
        <v>4</v>
      </c>
      <c r="H7" s="13" t="s">
        <v>5</v>
      </c>
      <c r="I7" s="12" t="s">
        <v>6</v>
      </c>
      <c r="J7" s="12" t="s">
        <v>7</v>
      </c>
      <c r="K7" s="12" t="s">
        <v>8</v>
      </c>
      <c r="L7" s="12" t="s">
        <v>9</v>
      </c>
      <c r="M7" s="12" t="s">
        <v>4</v>
      </c>
      <c r="N7" s="13" t="s">
        <v>5</v>
      </c>
      <c r="O7" s="12" t="s">
        <v>6</v>
      </c>
      <c r="P7" s="12" t="s">
        <v>7</v>
      </c>
      <c r="Q7" s="12" t="s">
        <v>8</v>
      </c>
      <c r="R7" s="12" t="s">
        <v>9</v>
      </c>
      <c r="S7" s="12" t="s">
        <v>4</v>
      </c>
      <c r="T7" s="13" t="s">
        <v>5</v>
      </c>
      <c r="U7" s="12" t="s">
        <v>6</v>
      </c>
      <c r="V7" s="12" t="s">
        <v>7</v>
      </c>
      <c r="W7" s="12" t="s">
        <v>8</v>
      </c>
      <c r="X7" s="12" t="s">
        <v>9</v>
      </c>
      <c r="Y7" s="12" t="s">
        <v>4</v>
      </c>
      <c r="Z7" s="13" t="s">
        <v>5</v>
      </c>
      <c r="AA7" s="12" t="s">
        <v>6</v>
      </c>
      <c r="AB7" s="12" t="s">
        <v>7</v>
      </c>
      <c r="AC7" s="12" t="s">
        <v>8</v>
      </c>
      <c r="AD7" s="12" t="s">
        <v>9</v>
      </c>
      <c r="AE7" s="12" t="s">
        <v>4</v>
      </c>
      <c r="AF7" s="13" t="s">
        <v>5</v>
      </c>
      <c r="AG7" s="12" t="s">
        <v>6</v>
      </c>
      <c r="AH7" s="12" t="s">
        <v>7</v>
      </c>
      <c r="AI7" s="12" t="s">
        <v>8</v>
      </c>
      <c r="AJ7" s="12" t="s">
        <v>9</v>
      </c>
      <c r="AK7" s="12" t="s">
        <v>4</v>
      </c>
      <c r="AL7" s="13" t="s">
        <v>5</v>
      </c>
      <c r="AM7" s="12" t="s">
        <v>6</v>
      </c>
      <c r="AN7" s="12" t="s">
        <v>7</v>
      </c>
      <c r="AO7" s="12" t="s">
        <v>8</v>
      </c>
      <c r="AP7" s="12" t="s">
        <v>9</v>
      </c>
      <c r="AQ7" s="12" t="s">
        <v>4</v>
      </c>
      <c r="AR7" s="13" t="s">
        <v>5</v>
      </c>
      <c r="AS7" s="12" t="s">
        <v>6</v>
      </c>
      <c r="AT7" s="12" t="s">
        <v>7</v>
      </c>
      <c r="AU7" s="12" t="s">
        <v>8</v>
      </c>
      <c r="AV7" s="12" t="s">
        <v>9</v>
      </c>
      <c r="AW7" s="12" t="s">
        <v>4</v>
      </c>
      <c r="AX7" s="13" t="s">
        <v>5</v>
      </c>
      <c r="AY7" s="12" t="s">
        <v>6</v>
      </c>
      <c r="AZ7" s="12" t="s">
        <v>7</v>
      </c>
      <c r="BA7" s="12" t="s">
        <v>8</v>
      </c>
      <c r="BB7" s="12" t="s">
        <v>9</v>
      </c>
      <c r="BC7" s="12" t="s">
        <v>4</v>
      </c>
      <c r="BD7" s="13" t="s">
        <v>5</v>
      </c>
      <c r="BE7" s="12" t="s">
        <v>6</v>
      </c>
      <c r="BF7" s="12" t="s">
        <v>7</v>
      </c>
      <c r="BG7" s="12" t="s">
        <v>8</v>
      </c>
      <c r="BH7" s="12" t="s">
        <v>9</v>
      </c>
      <c r="BI7" s="12" t="s">
        <v>4</v>
      </c>
      <c r="BJ7" s="13" t="s">
        <v>5</v>
      </c>
      <c r="BK7" s="12" t="s">
        <v>6</v>
      </c>
      <c r="BL7" s="12" t="s">
        <v>7</v>
      </c>
      <c r="BM7" s="12" t="s">
        <v>8</v>
      </c>
      <c r="BN7" s="12" t="s">
        <v>9</v>
      </c>
      <c r="BO7" s="12" t="s">
        <v>4</v>
      </c>
      <c r="BP7" s="13" t="s">
        <v>5</v>
      </c>
      <c r="BQ7" s="12" t="s">
        <v>6</v>
      </c>
      <c r="BR7" s="12" t="s">
        <v>7</v>
      </c>
      <c r="BS7" s="12" t="s">
        <v>8</v>
      </c>
      <c r="BT7" s="12" t="s">
        <v>9</v>
      </c>
    </row>
    <row r="8" spans="1:72" x14ac:dyDescent="0.25">
      <c r="A8" s="14">
        <v>1</v>
      </c>
      <c r="B8" s="15">
        <v>2</v>
      </c>
      <c r="C8" s="14">
        <v>3</v>
      </c>
      <c r="D8" s="14">
        <v>4</v>
      </c>
      <c r="E8" s="14">
        <v>5</v>
      </c>
      <c r="F8" s="14">
        <v>6</v>
      </c>
      <c r="G8" s="14">
        <v>1</v>
      </c>
      <c r="H8" s="15">
        <v>2</v>
      </c>
      <c r="I8" s="14">
        <v>3</v>
      </c>
      <c r="J8" s="14">
        <v>4</v>
      </c>
      <c r="K8" s="14">
        <v>5</v>
      </c>
      <c r="L8" s="14">
        <v>6</v>
      </c>
      <c r="M8" s="14">
        <v>1</v>
      </c>
      <c r="N8" s="15">
        <v>2</v>
      </c>
      <c r="O8" s="14">
        <v>3</v>
      </c>
      <c r="P8" s="14">
        <v>4</v>
      </c>
      <c r="Q8" s="14">
        <v>5</v>
      </c>
      <c r="R8" s="14">
        <v>6</v>
      </c>
      <c r="S8" s="14">
        <v>1</v>
      </c>
      <c r="T8" s="15">
        <v>2</v>
      </c>
      <c r="U8" s="14">
        <v>3</v>
      </c>
      <c r="V8" s="14">
        <v>4</v>
      </c>
      <c r="W8" s="14">
        <v>5</v>
      </c>
      <c r="X8" s="14">
        <v>6</v>
      </c>
      <c r="Y8" s="14">
        <v>1</v>
      </c>
      <c r="Z8" s="15">
        <v>2</v>
      </c>
      <c r="AA8" s="14">
        <v>3</v>
      </c>
      <c r="AB8" s="14">
        <v>4</v>
      </c>
      <c r="AC8" s="14">
        <v>5</v>
      </c>
      <c r="AD8" s="14">
        <v>6</v>
      </c>
      <c r="AE8" s="14">
        <v>1</v>
      </c>
      <c r="AF8" s="15">
        <v>2</v>
      </c>
      <c r="AG8" s="14">
        <v>3</v>
      </c>
      <c r="AH8" s="14">
        <v>4</v>
      </c>
      <c r="AI8" s="14">
        <v>5</v>
      </c>
      <c r="AJ8" s="14">
        <v>6</v>
      </c>
      <c r="AK8" s="14">
        <v>1</v>
      </c>
      <c r="AL8" s="15">
        <v>2</v>
      </c>
      <c r="AM8" s="14">
        <v>3</v>
      </c>
      <c r="AN8" s="14">
        <v>4</v>
      </c>
      <c r="AO8" s="14">
        <v>5</v>
      </c>
      <c r="AP8" s="14">
        <v>6</v>
      </c>
      <c r="AQ8" s="14">
        <v>1</v>
      </c>
      <c r="AR8" s="15">
        <v>2</v>
      </c>
      <c r="AS8" s="14">
        <v>3</v>
      </c>
      <c r="AT8" s="14">
        <v>4</v>
      </c>
      <c r="AU8" s="14">
        <v>5</v>
      </c>
      <c r="AV8" s="14">
        <v>6</v>
      </c>
      <c r="AW8" s="14">
        <v>1</v>
      </c>
      <c r="AX8" s="15">
        <v>2</v>
      </c>
      <c r="AY8" s="14">
        <v>3</v>
      </c>
      <c r="AZ8" s="14">
        <v>4</v>
      </c>
      <c r="BA8" s="14">
        <v>5</v>
      </c>
      <c r="BB8" s="14">
        <v>6</v>
      </c>
      <c r="BC8" s="14">
        <v>1</v>
      </c>
      <c r="BD8" s="15">
        <v>2</v>
      </c>
      <c r="BE8" s="14">
        <v>3</v>
      </c>
      <c r="BF8" s="14">
        <v>4</v>
      </c>
      <c r="BG8" s="14">
        <v>5</v>
      </c>
      <c r="BH8" s="14">
        <v>6</v>
      </c>
      <c r="BI8" s="14">
        <v>1</v>
      </c>
      <c r="BJ8" s="15">
        <v>2</v>
      </c>
      <c r="BK8" s="14">
        <v>3</v>
      </c>
      <c r="BL8" s="14">
        <v>4</v>
      </c>
      <c r="BM8" s="14">
        <v>5</v>
      </c>
      <c r="BN8" s="14">
        <v>6</v>
      </c>
      <c r="BO8" s="14">
        <v>1</v>
      </c>
      <c r="BP8" s="15">
        <v>2</v>
      </c>
      <c r="BQ8" s="14">
        <v>3</v>
      </c>
      <c r="BR8" s="14">
        <v>4</v>
      </c>
      <c r="BS8" s="14">
        <v>5</v>
      </c>
      <c r="BT8" s="14">
        <v>6</v>
      </c>
    </row>
    <row r="9" spans="1:72" ht="38.65" customHeight="1" x14ac:dyDescent="0.25">
      <c r="A9" s="16" t="s">
        <v>10</v>
      </c>
      <c r="B9" s="17" t="s">
        <v>11</v>
      </c>
      <c r="C9" s="18" t="s">
        <v>12</v>
      </c>
      <c r="D9" s="18"/>
      <c r="E9" s="18"/>
      <c r="F9" s="19"/>
      <c r="G9" s="16" t="s">
        <v>10</v>
      </c>
      <c r="H9" s="17" t="s">
        <v>11</v>
      </c>
      <c r="I9" s="18" t="s">
        <v>12</v>
      </c>
      <c r="J9" s="18"/>
      <c r="K9" s="18"/>
      <c r="L9" s="19"/>
      <c r="M9" s="16" t="s">
        <v>10</v>
      </c>
      <c r="N9" s="17" t="s">
        <v>11</v>
      </c>
      <c r="O9" s="18" t="s">
        <v>12</v>
      </c>
      <c r="P9" s="18"/>
      <c r="Q9" s="18"/>
      <c r="R9" s="19"/>
      <c r="S9" s="16" t="s">
        <v>10</v>
      </c>
      <c r="T9" s="17" t="s">
        <v>11</v>
      </c>
      <c r="U9" s="18" t="s">
        <v>12</v>
      </c>
      <c r="V9" s="18"/>
      <c r="W9" s="18"/>
      <c r="X9" s="19"/>
      <c r="Y9" s="16" t="s">
        <v>10</v>
      </c>
      <c r="Z9" s="17" t="s">
        <v>11</v>
      </c>
      <c r="AA9" s="18" t="s">
        <v>12</v>
      </c>
      <c r="AB9" s="18"/>
      <c r="AC9" s="18"/>
      <c r="AD9" s="19"/>
      <c r="AE9" s="16" t="s">
        <v>10</v>
      </c>
      <c r="AF9" s="17" t="s">
        <v>11</v>
      </c>
      <c r="AG9" s="18" t="s">
        <v>12</v>
      </c>
      <c r="AH9" s="18"/>
      <c r="AI9" s="18"/>
      <c r="AJ9" s="19"/>
      <c r="AK9" s="16" t="s">
        <v>10</v>
      </c>
      <c r="AL9" s="17" t="s">
        <v>11</v>
      </c>
      <c r="AM9" s="18" t="s">
        <v>12</v>
      </c>
      <c r="AN9" s="18"/>
      <c r="AO9" s="18"/>
      <c r="AP9" s="19"/>
      <c r="AQ9" s="16" t="s">
        <v>10</v>
      </c>
      <c r="AR9" s="17" t="s">
        <v>11</v>
      </c>
      <c r="AS9" s="18" t="s">
        <v>12</v>
      </c>
      <c r="AT9" s="18"/>
      <c r="AU9" s="18"/>
      <c r="AV9" s="19"/>
      <c r="AW9" s="16" t="s">
        <v>10</v>
      </c>
      <c r="AX9" s="17" t="s">
        <v>11</v>
      </c>
      <c r="AY9" s="18" t="s">
        <v>12</v>
      </c>
      <c r="AZ9" s="18"/>
      <c r="BA9" s="18"/>
      <c r="BB9" s="19"/>
      <c r="BC9" s="16" t="s">
        <v>10</v>
      </c>
      <c r="BD9" s="17" t="s">
        <v>11</v>
      </c>
      <c r="BE9" s="18" t="s">
        <v>12</v>
      </c>
      <c r="BF9" s="18"/>
      <c r="BG9" s="18"/>
      <c r="BH9" s="19"/>
      <c r="BI9" s="16" t="s">
        <v>10</v>
      </c>
      <c r="BJ9" s="17" t="s">
        <v>11</v>
      </c>
      <c r="BK9" s="18" t="s">
        <v>12</v>
      </c>
      <c r="BL9" s="18"/>
      <c r="BM9" s="18"/>
      <c r="BN9" s="19"/>
      <c r="BO9" s="16" t="s">
        <v>10</v>
      </c>
      <c r="BP9" s="17" t="s">
        <v>11</v>
      </c>
      <c r="BQ9" s="18" t="s">
        <v>12</v>
      </c>
      <c r="BR9" s="18"/>
      <c r="BS9" s="18"/>
      <c r="BT9" s="19"/>
    </row>
    <row r="10" spans="1:72" ht="19.350000000000001" customHeight="1" x14ac:dyDescent="0.25">
      <c r="A10" s="20" t="s">
        <v>13</v>
      </c>
      <c r="B10" s="21" t="s">
        <v>14</v>
      </c>
      <c r="C10" s="13" t="s">
        <v>15</v>
      </c>
      <c r="D10" s="22">
        <f ca="1">SUM(OFFSET(D10,0,6),OFFSET(D10,0,12),OFFSET(D10,0,18),OFFSET(D10,0,24),OFFSET(D10,0,30),OFFSET(D10,0,36),OFFSET(D10,0,42),OFFSET(D10,0,48),OFFSET(D10,0,54),OFFSET(D10,0,60),OFFSET(D10,0,66))</f>
        <v>357739</v>
      </c>
      <c r="E10" s="22">
        <f ca="1">SUM(OFFSET(E10,0,6),OFFSET(E10,0,12),OFFSET(E10,0,18),OFFSET(E10,0,24),OFFSET(E10,0,30),OFFSET(E10,0,36),OFFSET(E10,0,42),OFFSET(E10,0,48),OFFSET(E10,0,54),OFFSET(E10,0,60),OFFSET(E10,0,66))</f>
        <v>367492</v>
      </c>
      <c r="F10" s="22">
        <f ca="1">IF(D10, ROUND(E10/D10*100, 2),0)</f>
        <v>102.73</v>
      </c>
      <c r="G10" s="20" t="s">
        <v>13</v>
      </c>
      <c r="H10" s="21" t="s">
        <v>14</v>
      </c>
      <c r="I10" s="13" t="s">
        <v>15</v>
      </c>
      <c r="J10" s="22">
        <v>31358</v>
      </c>
      <c r="K10" s="22">
        <v>31506</v>
      </c>
      <c r="L10" s="22">
        <f>IF(J10, ROUND(K10/J10*100, 2),0)</f>
        <v>100.47</v>
      </c>
      <c r="M10" s="20" t="s">
        <v>13</v>
      </c>
      <c r="N10" s="21" t="s">
        <v>14</v>
      </c>
      <c r="O10" s="13" t="s">
        <v>15</v>
      </c>
      <c r="P10" s="22">
        <v>33816</v>
      </c>
      <c r="Q10" s="22">
        <v>60984</v>
      </c>
      <c r="R10" s="22">
        <f>IF(P10, ROUND(Q10/P10*100, 2),0)</f>
        <v>180.34</v>
      </c>
      <c r="S10" s="20" t="s">
        <v>13</v>
      </c>
      <c r="T10" s="21" t="s">
        <v>14</v>
      </c>
      <c r="U10" s="13" t="s">
        <v>15</v>
      </c>
      <c r="V10" s="22">
        <v>86022</v>
      </c>
      <c r="W10" s="22">
        <v>79790</v>
      </c>
      <c r="X10" s="22">
        <f>IF(V10, ROUND(W10/V10*100, 2),0)</f>
        <v>92.76</v>
      </c>
      <c r="Y10" s="20" t="s">
        <v>13</v>
      </c>
      <c r="Z10" s="21" t="s">
        <v>14</v>
      </c>
      <c r="AA10" s="13" t="s">
        <v>15</v>
      </c>
      <c r="AB10" s="22">
        <v>8690</v>
      </c>
      <c r="AC10" s="22">
        <v>8266</v>
      </c>
      <c r="AD10" s="22">
        <f>IF(AB10, ROUND(AC10/AB10*100, 2),0)</f>
        <v>95.12</v>
      </c>
      <c r="AE10" s="20" t="s">
        <v>13</v>
      </c>
      <c r="AF10" s="21" t="s">
        <v>14</v>
      </c>
      <c r="AG10" s="13" t="s">
        <v>15</v>
      </c>
      <c r="AH10" s="22">
        <v>38856</v>
      </c>
      <c r="AI10" s="22">
        <v>28056</v>
      </c>
      <c r="AJ10" s="22">
        <f>IF(AH10, ROUND(AI10/AH10*100, 2),0)</f>
        <v>72.209999999999994</v>
      </c>
      <c r="AK10" s="20" t="s">
        <v>13</v>
      </c>
      <c r="AL10" s="21" t="s">
        <v>14</v>
      </c>
      <c r="AM10" s="13" t="s">
        <v>15</v>
      </c>
      <c r="AN10" s="22">
        <v>4022</v>
      </c>
      <c r="AO10" s="22">
        <v>4022</v>
      </c>
      <c r="AP10" s="22">
        <f>IF(AN10, ROUND(AO10/AN10*100, 2),0)</f>
        <v>100</v>
      </c>
      <c r="AQ10" s="20" t="s">
        <v>13</v>
      </c>
      <c r="AR10" s="21" t="s">
        <v>14</v>
      </c>
      <c r="AS10" s="13" t="s">
        <v>15</v>
      </c>
      <c r="AT10" s="22">
        <v>2307</v>
      </c>
      <c r="AU10" s="22">
        <v>2295</v>
      </c>
      <c r="AV10" s="22">
        <f>IF(AT10, ROUND(AU10/AT10*100, 2),0)</f>
        <v>99.48</v>
      </c>
      <c r="AW10" s="20" t="s">
        <v>13</v>
      </c>
      <c r="AX10" s="21" t="s">
        <v>14</v>
      </c>
      <c r="AY10" s="13" t="s">
        <v>15</v>
      </c>
      <c r="AZ10" s="22">
        <v>62216</v>
      </c>
      <c r="BA10" s="22">
        <v>62230</v>
      </c>
      <c r="BB10" s="22">
        <f>IF(AZ10, ROUND(BA10/AZ10*100, 2),0)</f>
        <v>100.02</v>
      </c>
      <c r="BC10" s="20" t="s">
        <v>13</v>
      </c>
      <c r="BD10" s="21" t="s">
        <v>14</v>
      </c>
      <c r="BE10" s="13" t="s">
        <v>15</v>
      </c>
      <c r="BF10" s="22">
        <v>18865</v>
      </c>
      <c r="BG10" s="22">
        <v>19337</v>
      </c>
      <c r="BH10" s="22">
        <f>IF(BF10, ROUND(BG10/BF10*100, 2),0)</f>
        <v>102.5</v>
      </c>
      <c r="BI10" s="20" t="s">
        <v>13</v>
      </c>
      <c r="BJ10" s="21" t="s">
        <v>14</v>
      </c>
      <c r="BK10" s="13" t="s">
        <v>15</v>
      </c>
      <c r="BL10" s="22">
        <v>39323</v>
      </c>
      <c r="BM10" s="22">
        <v>38742</v>
      </c>
      <c r="BN10" s="22">
        <f>IF(BL10, ROUND(BM10/BL10*100, 2),0)</f>
        <v>98.52</v>
      </c>
      <c r="BO10" s="20" t="s">
        <v>13</v>
      </c>
      <c r="BP10" s="21" t="s">
        <v>14</v>
      </c>
      <c r="BQ10" s="13" t="s">
        <v>15</v>
      </c>
      <c r="BR10" s="22">
        <v>32264</v>
      </c>
      <c r="BS10" s="22">
        <v>32264</v>
      </c>
      <c r="BT10" s="22">
        <f>IF(BR10, ROUND(BS10/BR10*100, 2),0)</f>
        <v>100</v>
      </c>
    </row>
    <row r="11" spans="1:72" ht="19.350000000000001" customHeight="1" x14ac:dyDescent="0.25">
      <c r="A11" s="23"/>
      <c r="B11" s="24" t="s">
        <v>16</v>
      </c>
      <c r="C11" s="18" t="s">
        <v>12</v>
      </c>
      <c r="D11" s="18"/>
      <c r="E11" s="18"/>
      <c r="F11" s="19"/>
      <c r="G11" s="23"/>
      <c r="H11" s="24" t="s">
        <v>16</v>
      </c>
      <c r="I11" s="18" t="s">
        <v>12</v>
      </c>
      <c r="J11" s="25"/>
      <c r="K11" s="25"/>
      <c r="L11" s="19"/>
      <c r="M11" s="23"/>
      <c r="N11" s="24" t="s">
        <v>16</v>
      </c>
      <c r="O11" s="18" t="s">
        <v>12</v>
      </c>
      <c r="P11" s="25"/>
      <c r="Q11" s="25"/>
      <c r="R11" s="19"/>
      <c r="S11" s="23"/>
      <c r="T11" s="24" t="s">
        <v>16</v>
      </c>
      <c r="U11" s="18" t="s">
        <v>12</v>
      </c>
      <c r="V11" s="25"/>
      <c r="W11" s="25"/>
      <c r="X11" s="19"/>
      <c r="Y11" s="23"/>
      <c r="Z11" s="24" t="s">
        <v>16</v>
      </c>
      <c r="AA11" s="18" t="s">
        <v>12</v>
      </c>
      <c r="AB11" s="25"/>
      <c r="AC11" s="25"/>
      <c r="AD11" s="19"/>
      <c r="AE11" s="23"/>
      <c r="AF11" s="24" t="s">
        <v>16</v>
      </c>
      <c r="AG11" s="18" t="s">
        <v>12</v>
      </c>
      <c r="AH11" s="25"/>
      <c r="AI11" s="25"/>
      <c r="AJ11" s="19"/>
      <c r="AK11" s="23"/>
      <c r="AL11" s="24" t="s">
        <v>16</v>
      </c>
      <c r="AM11" s="18" t="s">
        <v>12</v>
      </c>
      <c r="AN11" s="25"/>
      <c r="AO11" s="25"/>
      <c r="AP11" s="19"/>
      <c r="AQ11" s="23"/>
      <c r="AR11" s="24" t="s">
        <v>16</v>
      </c>
      <c r="AS11" s="18" t="s">
        <v>12</v>
      </c>
      <c r="AT11" s="25"/>
      <c r="AU11" s="25"/>
      <c r="AV11" s="19"/>
      <c r="AW11" s="23"/>
      <c r="AX11" s="24" t="s">
        <v>16</v>
      </c>
      <c r="AY11" s="18" t="s">
        <v>12</v>
      </c>
      <c r="AZ11" s="25"/>
      <c r="BA11" s="25"/>
      <c r="BB11" s="19"/>
      <c r="BC11" s="23"/>
      <c r="BD11" s="24" t="s">
        <v>16</v>
      </c>
      <c r="BE11" s="18" t="s">
        <v>12</v>
      </c>
      <c r="BF11" s="25"/>
      <c r="BG11" s="25"/>
      <c r="BH11" s="19"/>
      <c r="BI11" s="23"/>
      <c r="BJ11" s="24" t="s">
        <v>16</v>
      </c>
      <c r="BK11" s="18" t="s">
        <v>12</v>
      </c>
      <c r="BL11" s="25"/>
      <c r="BM11" s="25"/>
      <c r="BN11" s="19"/>
      <c r="BO11" s="23"/>
      <c r="BP11" s="24" t="s">
        <v>16</v>
      </c>
      <c r="BQ11" s="18" t="s">
        <v>12</v>
      </c>
      <c r="BR11" s="25"/>
      <c r="BS11" s="25"/>
      <c r="BT11" s="19"/>
    </row>
    <row r="12" spans="1:72" ht="38.65" customHeight="1" x14ac:dyDescent="0.25">
      <c r="A12" s="26" t="s">
        <v>17</v>
      </c>
      <c r="B12" s="27" t="s">
        <v>18</v>
      </c>
      <c r="C12" s="13" t="s">
        <v>19</v>
      </c>
      <c r="D12" s="22">
        <f ca="1">SUM(OFFSET(D12,0,6),OFFSET(D12,0,12),OFFSET(D12,0,18),OFFSET(D12,0,24),OFFSET(D12,0,30),OFFSET(D12,0,36),OFFSET(D12,0,42),OFFSET(D12,0,48),OFFSET(D12,0,54),OFFSET(D12,0,60),OFFSET(D12,0,66))</f>
        <v>178155</v>
      </c>
      <c r="E12" s="22">
        <f ca="1">SUM(OFFSET(E12,0,6),OFFSET(E12,0,12),OFFSET(E12,0,18),OFFSET(E12,0,24),OFFSET(E12,0,30),OFFSET(E12,0,36),OFFSET(E12,0,42),OFFSET(E12,0,48),OFFSET(E12,0,54),OFFSET(E12,0,60),OFFSET(E12,0,66))</f>
        <v>200758</v>
      </c>
      <c r="F12" s="22">
        <f ca="1">IF(D12, ROUND(E12/D12*100, 2),0)</f>
        <v>112.69</v>
      </c>
      <c r="G12" s="26" t="s">
        <v>17</v>
      </c>
      <c r="H12" s="27" t="s">
        <v>18</v>
      </c>
      <c r="I12" s="13" t="s">
        <v>19</v>
      </c>
      <c r="J12" s="22">
        <v>14191</v>
      </c>
      <c r="K12" s="22">
        <v>17683</v>
      </c>
      <c r="L12" s="22">
        <f>IF(J12, ROUND(K12/J12*100, 2),0)</f>
        <v>124.61</v>
      </c>
      <c r="M12" s="26" t="s">
        <v>17</v>
      </c>
      <c r="N12" s="27" t="s">
        <v>18</v>
      </c>
      <c r="O12" s="13" t="s">
        <v>19</v>
      </c>
      <c r="P12" s="22">
        <v>290</v>
      </c>
      <c r="Q12" s="22">
        <v>28694</v>
      </c>
      <c r="R12" s="22">
        <f>IF(P12, ROUND(Q12/P12*100, 2),0)</f>
        <v>9894.48</v>
      </c>
      <c r="S12" s="26" t="s">
        <v>17</v>
      </c>
      <c r="T12" s="27" t="s">
        <v>18</v>
      </c>
      <c r="U12" s="13" t="s">
        <v>19</v>
      </c>
      <c r="V12" s="22">
        <v>45778</v>
      </c>
      <c r="W12" s="22">
        <v>44273</v>
      </c>
      <c r="X12" s="22">
        <f>IF(V12, ROUND(W12/V12*100, 2),0)</f>
        <v>96.71</v>
      </c>
      <c r="Y12" s="26" t="s">
        <v>17</v>
      </c>
      <c r="Z12" s="27" t="s">
        <v>18</v>
      </c>
      <c r="AA12" s="13" t="s">
        <v>19</v>
      </c>
      <c r="AB12" s="22">
        <v>4954</v>
      </c>
      <c r="AC12" s="22">
        <v>4765</v>
      </c>
      <c r="AD12" s="22">
        <f>IF(AB12, ROUND(AC12/AB12*100, 2),0)</f>
        <v>96.18</v>
      </c>
      <c r="AE12" s="26" t="s">
        <v>17</v>
      </c>
      <c r="AF12" s="27" t="s">
        <v>18</v>
      </c>
      <c r="AG12" s="13" t="s">
        <v>19</v>
      </c>
      <c r="AH12" s="22">
        <v>23464</v>
      </c>
      <c r="AI12" s="22">
        <v>15646</v>
      </c>
      <c r="AJ12" s="22">
        <f>IF(AH12, ROUND(AI12/AH12*100, 2),0)</f>
        <v>66.680000000000007</v>
      </c>
      <c r="AK12" s="26" t="s">
        <v>17</v>
      </c>
      <c r="AL12" s="27" t="s">
        <v>18</v>
      </c>
      <c r="AM12" s="13" t="s">
        <v>19</v>
      </c>
      <c r="AN12" s="22">
        <v>2650</v>
      </c>
      <c r="AO12" s="22">
        <v>2650</v>
      </c>
      <c r="AP12" s="22">
        <f>IF(AN12, ROUND(AO12/AN12*100, 2),0)</f>
        <v>100</v>
      </c>
      <c r="AQ12" s="26" t="s">
        <v>17</v>
      </c>
      <c r="AR12" s="27" t="s">
        <v>18</v>
      </c>
      <c r="AS12" s="13" t="s">
        <v>19</v>
      </c>
      <c r="AT12" s="22">
        <v>1194</v>
      </c>
      <c r="AU12" s="22">
        <v>1134</v>
      </c>
      <c r="AV12" s="22">
        <f>IF(AT12, ROUND(AU12/AT12*100, 2),0)</f>
        <v>94.97</v>
      </c>
      <c r="AW12" s="26" t="s">
        <v>17</v>
      </c>
      <c r="AX12" s="27" t="s">
        <v>18</v>
      </c>
      <c r="AY12" s="13" t="s">
        <v>19</v>
      </c>
      <c r="AZ12" s="22">
        <v>36879</v>
      </c>
      <c r="BA12" s="22">
        <v>36886</v>
      </c>
      <c r="BB12" s="22">
        <f>IF(AZ12, ROUND(BA12/AZ12*100, 2),0)</f>
        <v>100.02</v>
      </c>
      <c r="BC12" s="26" t="s">
        <v>17</v>
      </c>
      <c r="BD12" s="27" t="s">
        <v>18</v>
      </c>
      <c r="BE12" s="13" t="s">
        <v>19</v>
      </c>
      <c r="BF12" s="22">
        <v>9882</v>
      </c>
      <c r="BG12" s="22">
        <v>10152</v>
      </c>
      <c r="BH12" s="22">
        <f>IF(BF12, ROUND(BG12/BF12*100, 2),0)</f>
        <v>102.73</v>
      </c>
      <c r="BI12" s="26" t="s">
        <v>17</v>
      </c>
      <c r="BJ12" s="27" t="s">
        <v>18</v>
      </c>
      <c r="BK12" s="13" t="s">
        <v>19</v>
      </c>
      <c r="BL12" s="22">
        <v>19762</v>
      </c>
      <c r="BM12" s="22">
        <v>19764</v>
      </c>
      <c r="BN12" s="22">
        <f>IF(BL12, ROUND(BM12/BL12*100, 2),0)</f>
        <v>100.01</v>
      </c>
      <c r="BO12" s="26" t="s">
        <v>17</v>
      </c>
      <c r="BP12" s="27" t="s">
        <v>18</v>
      </c>
      <c r="BQ12" s="13" t="s">
        <v>19</v>
      </c>
      <c r="BR12" s="22">
        <v>19111</v>
      </c>
      <c r="BS12" s="22">
        <v>19111</v>
      </c>
      <c r="BT12" s="22">
        <f>IF(BR12, ROUND(BS12/BR12*100, 2),0)</f>
        <v>100</v>
      </c>
    </row>
    <row r="13" spans="1:72" ht="19.350000000000001" customHeight="1" x14ac:dyDescent="0.25">
      <c r="A13" s="26" t="s">
        <v>20</v>
      </c>
      <c r="B13" s="27" t="s">
        <v>21</v>
      </c>
      <c r="C13" s="13" t="s">
        <v>22</v>
      </c>
      <c r="D13" s="22">
        <f ca="1">SUM(OFFSET(D13,0,6),OFFSET(D13,0,12),OFFSET(D13,0,18),OFFSET(D13,0,24),OFFSET(D13,0,30),OFFSET(D13,0,36),OFFSET(D13,0,42),OFFSET(D13,0,48),OFFSET(D13,0,54),OFFSET(D13,0,60),OFFSET(D13,0,66))</f>
        <v>179584</v>
      </c>
      <c r="E13" s="22">
        <f ca="1">SUM(OFFSET(E13,0,6),OFFSET(E13,0,12),OFFSET(E13,0,18),OFFSET(E13,0,24),OFFSET(E13,0,30),OFFSET(E13,0,36),OFFSET(E13,0,42),OFFSET(E13,0,48),OFFSET(E13,0,54),OFFSET(E13,0,60),OFFSET(E13,0,66))</f>
        <v>166734</v>
      </c>
      <c r="F13" s="22">
        <f ca="1">IF(D13, ROUND(E13/D13*100, 2),0)</f>
        <v>92.84</v>
      </c>
      <c r="G13" s="26" t="s">
        <v>20</v>
      </c>
      <c r="H13" s="27" t="s">
        <v>21</v>
      </c>
      <c r="I13" s="13" t="s">
        <v>22</v>
      </c>
      <c r="J13" s="22">
        <v>17167</v>
      </c>
      <c r="K13" s="22">
        <v>13823</v>
      </c>
      <c r="L13" s="22">
        <f>IF(J13, ROUND(K13/J13*100, 2),0)</f>
        <v>80.52</v>
      </c>
      <c r="M13" s="26" t="s">
        <v>20</v>
      </c>
      <c r="N13" s="27" t="s">
        <v>21</v>
      </c>
      <c r="O13" s="13" t="s">
        <v>22</v>
      </c>
      <c r="P13" s="22">
        <v>33526</v>
      </c>
      <c r="Q13" s="22">
        <v>32290</v>
      </c>
      <c r="R13" s="22">
        <f>IF(P13, ROUND(Q13/P13*100, 2),0)</f>
        <v>96.31</v>
      </c>
      <c r="S13" s="26" t="s">
        <v>20</v>
      </c>
      <c r="T13" s="27" t="s">
        <v>21</v>
      </c>
      <c r="U13" s="13" t="s">
        <v>22</v>
      </c>
      <c r="V13" s="22">
        <v>40244</v>
      </c>
      <c r="W13" s="22">
        <v>35517</v>
      </c>
      <c r="X13" s="22">
        <f>IF(V13, ROUND(W13/V13*100, 2),0)</f>
        <v>88.25</v>
      </c>
      <c r="Y13" s="26" t="s">
        <v>20</v>
      </c>
      <c r="Z13" s="27" t="s">
        <v>21</v>
      </c>
      <c r="AA13" s="13" t="s">
        <v>22</v>
      </c>
      <c r="AB13" s="22">
        <v>3736</v>
      </c>
      <c r="AC13" s="22">
        <v>3501</v>
      </c>
      <c r="AD13" s="22">
        <f>IF(AB13, ROUND(AC13/AB13*100, 2),0)</f>
        <v>93.71</v>
      </c>
      <c r="AE13" s="26" t="s">
        <v>20</v>
      </c>
      <c r="AF13" s="27" t="s">
        <v>21</v>
      </c>
      <c r="AG13" s="13" t="s">
        <v>22</v>
      </c>
      <c r="AH13" s="22">
        <v>15392</v>
      </c>
      <c r="AI13" s="22">
        <v>12410</v>
      </c>
      <c r="AJ13" s="22">
        <f>IF(AH13, ROUND(AI13/AH13*100, 2),0)</f>
        <v>80.63</v>
      </c>
      <c r="AK13" s="26" t="s">
        <v>20</v>
      </c>
      <c r="AL13" s="27" t="s">
        <v>21</v>
      </c>
      <c r="AM13" s="13" t="s">
        <v>22</v>
      </c>
      <c r="AN13" s="22">
        <v>1372</v>
      </c>
      <c r="AO13" s="22">
        <v>1372</v>
      </c>
      <c r="AP13" s="22">
        <f>IF(AN13, ROUND(AO13/AN13*100, 2),0)</f>
        <v>100</v>
      </c>
      <c r="AQ13" s="26" t="s">
        <v>20</v>
      </c>
      <c r="AR13" s="27" t="s">
        <v>21</v>
      </c>
      <c r="AS13" s="13" t="s">
        <v>22</v>
      </c>
      <c r="AT13" s="22">
        <v>1113</v>
      </c>
      <c r="AU13" s="22">
        <v>1161</v>
      </c>
      <c r="AV13" s="22">
        <f>IF(AT13, ROUND(AU13/AT13*100, 2),0)</f>
        <v>104.31</v>
      </c>
      <c r="AW13" s="26" t="s">
        <v>20</v>
      </c>
      <c r="AX13" s="27" t="s">
        <v>21</v>
      </c>
      <c r="AY13" s="13" t="s">
        <v>22</v>
      </c>
      <c r="AZ13" s="22">
        <v>25337</v>
      </c>
      <c r="BA13" s="22">
        <v>25344</v>
      </c>
      <c r="BB13" s="22">
        <f>IF(AZ13, ROUND(BA13/AZ13*100, 2),0)</f>
        <v>100.03</v>
      </c>
      <c r="BC13" s="26" t="s">
        <v>20</v>
      </c>
      <c r="BD13" s="27" t="s">
        <v>21</v>
      </c>
      <c r="BE13" s="13" t="s">
        <v>22</v>
      </c>
      <c r="BF13" s="22">
        <v>8983</v>
      </c>
      <c r="BG13" s="22">
        <v>9185</v>
      </c>
      <c r="BH13" s="22">
        <f>IF(BF13, ROUND(BG13/BF13*100, 2),0)</f>
        <v>102.25</v>
      </c>
      <c r="BI13" s="26" t="s">
        <v>20</v>
      </c>
      <c r="BJ13" s="27" t="s">
        <v>21</v>
      </c>
      <c r="BK13" s="13" t="s">
        <v>22</v>
      </c>
      <c r="BL13" s="22">
        <v>19561</v>
      </c>
      <c r="BM13" s="22">
        <v>18978</v>
      </c>
      <c r="BN13" s="22">
        <f>IF(BL13, ROUND(BM13/BL13*100, 2),0)</f>
        <v>97.02</v>
      </c>
      <c r="BO13" s="26" t="s">
        <v>20</v>
      </c>
      <c r="BP13" s="27" t="s">
        <v>21</v>
      </c>
      <c r="BQ13" s="13" t="s">
        <v>22</v>
      </c>
      <c r="BR13" s="22">
        <v>13153</v>
      </c>
      <c r="BS13" s="22">
        <v>13153</v>
      </c>
      <c r="BT13" s="22">
        <f>IF(BR13, ROUND(BS13/BR13*100, 2),0)</f>
        <v>100</v>
      </c>
    </row>
    <row r="14" spans="1:72" ht="19.350000000000001" customHeight="1" x14ac:dyDescent="0.25">
      <c r="A14" s="23"/>
      <c r="B14" s="24" t="s">
        <v>23</v>
      </c>
      <c r="C14" s="18" t="s">
        <v>12</v>
      </c>
      <c r="D14" s="18"/>
      <c r="E14" s="18"/>
      <c r="F14" s="19"/>
      <c r="G14" s="23"/>
      <c r="H14" s="24" t="s">
        <v>23</v>
      </c>
      <c r="I14" s="18" t="s">
        <v>12</v>
      </c>
      <c r="J14" s="25"/>
      <c r="K14" s="25"/>
      <c r="L14" s="19"/>
      <c r="M14" s="23"/>
      <c r="N14" s="24" t="s">
        <v>23</v>
      </c>
      <c r="O14" s="18" t="s">
        <v>12</v>
      </c>
      <c r="P14" s="25"/>
      <c r="Q14" s="25"/>
      <c r="R14" s="19"/>
      <c r="S14" s="23"/>
      <c r="T14" s="24" t="s">
        <v>23</v>
      </c>
      <c r="U14" s="18" t="s">
        <v>12</v>
      </c>
      <c r="V14" s="25"/>
      <c r="W14" s="25"/>
      <c r="X14" s="19"/>
      <c r="Y14" s="23"/>
      <c r="Z14" s="24" t="s">
        <v>23</v>
      </c>
      <c r="AA14" s="18" t="s">
        <v>12</v>
      </c>
      <c r="AB14" s="25"/>
      <c r="AC14" s="25"/>
      <c r="AD14" s="19"/>
      <c r="AE14" s="23"/>
      <c r="AF14" s="24" t="s">
        <v>23</v>
      </c>
      <c r="AG14" s="18" t="s">
        <v>12</v>
      </c>
      <c r="AH14" s="25"/>
      <c r="AI14" s="25"/>
      <c r="AJ14" s="19"/>
      <c r="AK14" s="23"/>
      <c r="AL14" s="24" t="s">
        <v>23</v>
      </c>
      <c r="AM14" s="18" t="s">
        <v>12</v>
      </c>
      <c r="AN14" s="25"/>
      <c r="AO14" s="25"/>
      <c r="AP14" s="19"/>
      <c r="AQ14" s="23"/>
      <c r="AR14" s="24" t="s">
        <v>23</v>
      </c>
      <c r="AS14" s="18" t="s">
        <v>12</v>
      </c>
      <c r="AT14" s="25"/>
      <c r="AU14" s="25"/>
      <c r="AV14" s="19"/>
      <c r="AW14" s="23"/>
      <c r="AX14" s="24" t="s">
        <v>23</v>
      </c>
      <c r="AY14" s="18" t="s">
        <v>12</v>
      </c>
      <c r="AZ14" s="25"/>
      <c r="BA14" s="25"/>
      <c r="BB14" s="19"/>
      <c r="BC14" s="23"/>
      <c r="BD14" s="24" t="s">
        <v>23</v>
      </c>
      <c r="BE14" s="18" t="s">
        <v>12</v>
      </c>
      <c r="BF14" s="25"/>
      <c r="BG14" s="25"/>
      <c r="BH14" s="19"/>
      <c r="BI14" s="23"/>
      <c r="BJ14" s="24" t="s">
        <v>23</v>
      </c>
      <c r="BK14" s="18" t="s">
        <v>12</v>
      </c>
      <c r="BL14" s="25"/>
      <c r="BM14" s="25"/>
      <c r="BN14" s="19"/>
      <c r="BO14" s="23"/>
      <c r="BP14" s="24" t="s">
        <v>23</v>
      </c>
      <c r="BQ14" s="18" t="s">
        <v>12</v>
      </c>
      <c r="BR14" s="25"/>
      <c r="BS14" s="25"/>
      <c r="BT14" s="19"/>
    </row>
    <row r="15" spans="1:72" ht="19.350000000000001" customHeight="1" x14ac:dyDescent="0.25">
      <c r="A15" s="26" t="s">
        <v>24</v>
      </c>
      <c r="B15" s="27" t="s">
        <v>25</v>
      </c>
      <c r="C15" s="13" t="s">
        <v>26</v>
      </c>
      <c r="D15" s="22">
        <f t="shared" ref="D15:E19" ca="1" si="0">SUM(OFFSET(D15,0,6),OFFSET(D15,0,12),OFFSET(D15,0,18),OFFSET(D15,0,24),OFFSET(D15,0,30),OFFSET(D15,0,36),OFFSET(D15,0,42),OFFSET(D15,0,48),OFFSET(D15,0,54),OFFSET(D15,0,60),OFFSET(D15,0,66))</f>
        <v>98600</v>
      </c>
      <c r="E15" s="22">
        <f t="shared" ca="1" si="0"/>
        <v>85827</v>
      </c>
      <c r="F15" s="22">
        <f ca="1">IF(D15, ROUND(E15/D15*100, 2),0)</f>
        <v>87.05</v>
      </c>
      <c r="G15" s="26" t="s">
        <v>24</v>
      </c>
      <c r="H15" s="27" t="s">
        <v>25</v>
      </c>
      <c r="I15" s="13" t="s">
        <v>26</v>
      </c>
      <c r="J15" s="22">
        <v>9723</v>
      </c>
      <c r="K15" s="22">
        <v>9339</v>
      </c>
      <c r="L15" s="22">
        <f>IF(J15, ROUND(K15/J15*100, 2),0)</f>
        <v>96.05</v>
      </c>
      <c r="M15" s="26" t="s">
        <v>24</v>
      </c>
      <c r="N15" s="27" t="s">
        <v>25</v>
      </c>
      <c r="O15" s="13" t="s">
        <v>26</v>
      </c>
      <c r="P15" s="22">
        <v>1786</v>
      </c>
      <c r="Q15" s="22">
        <v>0</v>
      </c>
      <c r="R15" s="22">
        <f>IF(P15, ROUND(Q15/P15*100, 2),0)</f>
        <v>0</v>
      </c>
      <c r="S15" s="26" t="s">
        <v>24</v>
      </c>
      <c r="T15" s="27" t="s">
        <v>25</v>
      </c>
      <c r="U15" s="13" t="s">
        <v>26</v>
      </c>
      <c r="V15" s="22">
        <v>36688</v>
      </c>
      <c r="W15" s="22">
        <v>32265</v>
      </c>
      <c r="X15" s="22">
        <f>IF(V15, ROUND(W15/V15*100, 2),0)</f>
        <v>87.94</v>
      </c>
      <c r="Y15" s="26" t="s">
        <v>24</v>
      </c>
      <c r="Z15" s="27" t="s">
        <v>25</v>
      </c>
      <c r="AA15" s="13" t="s">
        <v>26</v>
      </c>
      <c r="AB15" s="22">
        <v>6750</v>
      </c>
      <c r="AC15" s="22">
        <v>6372</v>
      </c>
      <c r="AD15" s="22">
        <f>IF(AB15, ROUND(AC15/AB15*100, 2),0)</f>
        <v>94.4</v>
      </c>
      <c r="AE15" s="26" t="s">
        <v>24</v>
      </c>
      <c r="AF15" s="27" t="s">
        <v>25</v>
      </c>
      <c r="AG15" s="13" t="s">
        <v>26</v>
      </c>
      <c r="AH15" s="22">
        <v>7672</v>
      </c>
      <c r="AI15" s="22">
        <v>7824</v>
      </c>
      <c r="AJ15" s="22">
        <f>IF(AH15, ROUND(AI15/AH15*100, 2),0)</f>
        <v>101.98</v>
      </c>
      <c r="AK15" s="26" t="s">
        <v>24</v>
      </c>
      <c r="AL15" s="27" t="s">
        <v>25</v>
      </c>
      <c r="AM15" s="13" t="s">
        <v>26</v>
      </c>
      <c r="AN15" s="22">
        <v>1142</v>
      </c>
      <c r="AO15" s="22">
        <v>1142</v>
      </c>
      <c r="AP15" s="22">
        <f>IF(AN15, ROUND(AO15/AN15*100, 2),0)</f>
        <v>100</v>
      </c>
      <c r="AQ15" s="26" t="s">
        <v>24</v>
      </c>
      <c r="AR15" s="27" t="s">
        <v>25</v>
      </c>
      <c r="AS15" s="13" t="s">
        <v>26</v>
      </c>
      <c r="AT15" s="22">
        <v>29</v>
      </c>
      <c r="AU15" s="22">
        <v>28</v>
      </c>
      <c r="AV15" s="22">
        <f>IF(AT15, ROUND(AU15/AT15*100, 2),0)</f>
        <v>96.55</v>
      </c>
      <c r="AW15" s="26" t="s">
        <v>24</v>
      </c>
      <c r="AX15" s="27" t="s">
        <v>25</v>
      </c>
      <c r="AY15" s="13" t="s">
        <v>26</v>
      </c>
      <c r="AZ15" s="22">
        <v>11860</v>
      </c>
      <c r="BA15" s="22">
        <v>11860</v>
      </c>
      <c r="BB15" s="22">
        <f>IF(AZ15, ROUND(BA15/AZ15*100, 2),0)</f>
        <v>100</v>
      </c>
      <c r="BC15" s="26" t="s">
        <v>24</v>
      </c>
      <c r="BD15" s="27" t="s">
        <v>25</v>
      </c>
      <c r="BE15" s="13" t="s">
        <v>26</v>
      </c>
      <c r="BF15" s="22">
        <v>5615</v>
      </c>
      <c r="BG15" s="22">
        <v>415</v>
      </c>
      <c r="BH15" s="22">
        <f>IF(BF15, ROUND(BG15/BF15*100, 2),0)</f>
        <v>7.39</v>
      </c>
      <c r="BI15" s="26" t="s">
        <v>24</v>
      </c>
      <c r="BJ15" s="27" t="s">
        <v>25</v>
      </c>
      <c r="BK15" s="13" t="s">
        <v>26</v>
      </c>
      <c r="BL15" s="22">
        <v>12187</v>
      </c>
      <c r="BM15" s="22">
        <v>11434</v>
      </c>
      <c r="BN15" s="22">
        <f>IF(BL15, ROUND(BM15/BL15*100, 2),0)</f>
        <v>93.82</v>
      </c>
      <c r="BO15" s="26" t="s">
        <v>24</v>
      </c>
      <c r="BP15" s="27" t="s">
        <v>25</v>
      </c>
      <c r="BQ15" s="13" t="s">
        <v>26</v>
      </c>
      <c r="BR15" s="22">
        <v>5148</v>
      </c>
      <c r="BS15" s="22">
        <v>5148</v>
      </c>
      <c r="BT15" s="22">
        <f>IF(BR15, ROUND(BS15/BR15*100, 2),0)</f>
        <v>100</v>
      </c>
    </row>
    <row r="16" spans="1:72" ht="38.65" customHeight="1" x14ac:dyDescent="0.25">
      <c r="A16" s="26" t="s">
        <v>27</v>
      </c>
      <c r="B16" s="27" t="s">
        <v>28</v>
      </c>
      <c r="C16" s="13" t="s">
        <v>29</v>
      </c>
      <c r="D16" s="22">
        <f t="shared" ca="1" si="0"/>
        <v>22606</v>
      </c>
      <c r="E16" s="22">
        <f t="shared" ca="1" si="0"/>
        <v>21881</v>
      </c>
      <c r="F16" s="22">
        <f ca="1">IF(D16, ROUND(E16/D16*100, 2),0)</f>
        <v>96.79</v>
      </c>
      <c r="G16" s="26" t="s">
        <v>27</v>
      </c>
      <c r="H16" s="27" t="s">
        <v>28</v>
      </c>
      <c r="I16" s="13" t="s">
        <v>29</v>
      </c>
      <c r="J16" s="22">
        <v>2203</v>
      </c>
      <c r="K16" s="22">
        <v>2215</v>
      </c>
      <c r="L16" s="22">
        <f>IF(J16, ROUND(K16/J16*100, 2),0)</f>
        <v>100.54</v>
      </c>
      <c r="M16" s="26" t="s">
        <v>27</v>
      </c>
      <c r="N16" s="27" t="s">
        <v>28</v>
      </c>
      <c r="O16" s="13" t="s">
        <v>29</v>
      </c>
      <c r="P16" s="22">
        <v>3077</v>
      </c>
      <c r="Q16" s="22">
        <v>2372</v>
      </c>
      <c r="R16" s="22">
        <f>IF(P16, ROUND(Q16/P16*100, 2),0)</f>
        <v>77.09</v>
      </c>
      <c r="S16" s="26" t="s">
        <v>27</v>
      </c>
      <c r="T16" s="27" t="s">
        <v>28</v>
      </c>
      <c r="U16" s="13" t="s">
        <v>29</v>
      </c>
      <c r="V16" s="22">
        <v>3556</v>
      </c>
      <c r="W16" s="22">
        <v>3252</v>
      </c>
      <c r="X16" s="22">
        <f>IF(V16, ROUND(W16/V16*100, 2),0)</f>
        <v>91.45</v>
      </c>
      <c r="Y16" s="26" t="s">
        <v>27</v>
      </c>
      <c r="Z16" s="27" t="s">
        <v>28</v>
      </c>
      <c r="AA16" s="13" t="s">
        <v>29</v>
      </c>
      <c r="AB16" s="22">
        <v>526</v>
      </c>
      <c r="AC16" s="22">
        <v>514</v>
      </c>
      <c r="AD16" s="22">
        <f>IF(AB16, ROUND(AC16/AB16*100, 2),0)</f>
        <v>97.72</v>
      </c>
      <c r="AE16" s="26" t="s">
        <v>27</v>
      </c>
      <c r="AF16" s="27" t="s">
        <v>28</v>
      </c>
      <c r="AG16" s="13" t="s">
        <v>29</v>
      </c>
      <c r="AH16" s="22">
        <v>921</v>
      </c>
      <c r="AI16" s="22">
        <v>1078</v>
      </c>
      <c r="AJ16" s="22">
        <f>IF(AH16, ROUND(AI16/AH16*100, 2),0)</f>
        <v>117.05</v>
      </c>
      <c r="AK16" s="26" t="s">
        <v>27</v>
      </c>
      <c r="AL16" s="27" t="s">
        <v>28</v>
      </c>
      <c r="AM16" s="13" t="s">
        <v>29</v>
      </c>
      <c r="AN16" s="22">
        <v>230</v>
      </c>
      <c r="AO16" s="22">
        <v>230</v>
      </c>
      <c r="AP16" s="22">
        <f>IF(AN16, ROUND(AO16/AN16*100, 2),0)</f>
        <v>100</v>
      </c>
      <c r="AQ16" s="26" t="s">
        <v>27</v>
      </c>
      <c r="AR16" s="27" t="s">
        <v>28</v>
      </c>
      <c r="AS16" s="13" t="s">
        <v>29</v>
      </c>
      <c r="AT16" s="22">
        <v>397</v>
      </c>
      <c r="AU16" s="22">
        <v>381</v>
      </c>
      <c r="AV16" s="22">
        <f>IF(AT16, ROUND(AU16/AT16*100, 2),0)</f>
        <v>95.97</v>
      </c>
      <c r="AW16" s="26" t="s">
        <v>27</v>
      </c>
      <c r="AX16" s="27" t="s">
        <v>28</v>
      </c>
      <c r="AY16" s="13" t="s">
        <v>29</v>
      </c>
      <c r="AZ16" s="22">
        <v>5082</v>
      </c>
      <c r="BA16" s="22">
        <v>5082</v>
      </c>
      <c r="BB16" s="22">
        <f>IF(AZ16, ROUND(BA16/AZ16*100, 2),0)</f>
        <v>100</v>
      </c>
      <c r="BC16" s="26" t="s">
        <v>27</v>
      </c>
      <c r="BD16" s="27" t="s">
        <v>28</v>
      </c>
      <c r="BE16" s="13" t="s">
        <v>29</v>
      </c>
      <c r="BF16" s="22">
        <v>1007</v>
      </c>
      <c r="BG16" s="22">
        <v>1229</v>
      </c>
      <c r="BH16" s="22">
        <f>IF(BF16, ROUND(BG16/BF16*100, 2),0)</f>
        <v>122.05</v>
      </c>
      <c r="BI16" s="26" t="s">
        <v>27</v>
      </c>
      <c r="BJ16" s="27" t="s">
        <v>28</v>
      </c>
      <c r="BK16" s="13" t="s">
        <v>29</v>
      </c>
      <c r="BL16" s="22">
        <v>2411</v>
      </c>
      <c r="BM16" s="22">
        <v>2332</v>
      </c>
      <c r="BN16" s="22">
        <f>IF(BL16, ROUND(BM16/BL16*100, 2),0)</f>
        <v>96.72</v>
      </c>
      <c r="BO16" s="26" t="s">
        <v>27</v>
      </c>
      <c r="BP16" s="27" t="s">
        <v>28</v>
      </c>
      <c r="BQ16" s="13" t="s">
        <v>29</v>
      </c>
      <c r="BR16" s="22">
        <v>3196</v>
      </c>
      <c r="BS16" s="22">
        <v>3196</v>
      </c>
      <c r="BT16" s="22">
        <f>IF(BR16, ROUND(BS16/BR16*100, 2),0)</f>
        <v>100</v>
      </c>
    </row>
    <row r="17" spans="1:72" ht="31.7" customHeight="1" x14ac:dyDescent="0.25">
      <c r="A17" s="20" t="s">
        <v>30</v>
      </c>
      <c r="B17" s="28" t="s">
        <v>31</v>
      </c>
      <c r="C17" s="13" t="s">
        <v>32</v>
      </c>
      <c r="D17" s="22">
        <f t="shared" ca="1" si="0"/>
        <v>28607</v>
      </c>
      <c r="E17" s="22">
        <f t="shared" ca="1" si="0"/>
        <v>28232</v>
      </c>
      <c r="F17" s="22">
        <f ca="1">IF(D17, ROUND(E17/D17*100, 2),0)</f>
        <v>98.69</v>
      </c>
      <c r="G17" s="20" t="s">
        <v>30</v>
      </c>
      <c r="H17" s="28" t="s">
        <v>31</v>
      </c>
      <c r="I17" s="13" t="s">
        <v>32</v>
      </c>
      <c r="J17" s="22">
        <v>3897</v>
      </c>
      <c r="K17" s="22">
        <v>2363</v>
      </c>
      <c r="L17" s="22">
        <f>IF(J17, ROUND(K17/J17*100, 2),0)</f>
        <v>60.64</v>
      </c>
      <c r="M17" s="20" t="s">
        <v>30</v>
      </c>
      <c r="N17" s="28" t="s">
        <v>31</v>
      </c>
      <c r="O17" s="13" t="s">
        <v>32</v>
      </c>
      <c r="P17" s="22">
        <v>2811</v>
      </c>
      <c r="Q17" s="22">
        <v>3213</v>
      </c>
      <c r="R17" s="22">
        <f>IF(P17, ROUND(Q17/P17*100, 2),0)</f>
        <v>114.3</v>
      </c>
      <c r="S17" s="20" t="s">
        <v>30</v>
      </c>
      <c r="T17" s="28" t="s">
        <v>31</v>
      </c>
      <c r="U17" s="13" t="s">
        <v>32</v>
      </c>
      <c r="V17" s="22">
        <v>1721</v>
      </c>
      <c r="W17" s="22">
        <v>1721</v>
      </c>
      <c r="X17" s="22">
        <f>IF(V17, ROUND(W17/V17*100, 2),0)</f>
        <v>100</v>
      </c>
      <c r="Y17" s="20" t="s">
        <v>30</v>
      </c>
      <c r="Z17" s="28" t="s">
        <v>31</v>
      </c>
      <c r="AA17" s="13" t="s">
        <v>32</v>
      </c>
      <c r="AB17" s="22">
        <v>235</v>
      </c>
      <c r="AC17" s="22">
        <v>279</v>
      </c>
      <c r="AD17" s="22">
        <f>IF(AB17, ROUND(AC17/AB17*100, 2),0)</f>
        <v>118.72</v>
      </c>
      <c r="AE17" s="20" t="s">
        <v>30</v>
      </c>
      <c r="AF17" s="28" t="s">
        <v>31</v>
      </c>
      <c r="AG17" s="13" t="s">
        <v>32</v>
      </c>
      <c r="AH17" s="22">
        <v>165</v>
      </c>
      <c r="AI17" s="22">
        <v>563</v>
      </c>
      <c r="AJ17" s="22">
        <f>IF(AH17, ROUND(AI17/AH17*100, 2),0)</f>
        <v>341.21</v>
      </c>
      <c r="AK17" s="20" t="s">
        <v>30</v>
      </c>
      <c r="AL17" s="28" t="s">
        <v>31</v>
      </c>
      <c r="AM17" s="13" t="s">
        <v>32</v>
      </c>
      <c r="AN17" s="22">
        <v>645</v>
      </c>
      <c r="AO17" s="22">
        <v>645</v>
      </c>
      <c r="AP17" s="22">
        <f>IF(AN17, ROUND(AO17/AN17*100, 2),0)</f>
        <v>100</v>
      </c>
      <c r="AQ17" s="20" t="s">
        <v>30</v>
      </c>
      <c r="AR17" s="28" t="s">
        <v>31</v>
      </c>
      <c r="AS17" s="13" t="s">
        <v>32</v>
      </c>
      <c r="AT17" s="22">
        <v>11</v>
      </c>
      <c r="AU17" s="22">
        <v>11</v>
      </c>
      <c r="AV17" s="22">
        <f>IF(AT17, ROUND(AU17/AT17*100, 2),0)</f>
        <v>100</v>
      </c>
      <c r="AW17" s="20" t="s">
        <v>30</v>
      </c>
      <c r="AX17" s="28" t="s">
        <v>31</v>
      </c>
      <c r="AY17" s="13" t="s">
        <v>32</v>
      </c>
      <c r="AZ17" s="22">
        <v>870</v>
      </c>
      <c r="BA17" s="22">
        <v>870</v>
      </c>
      <c r="BB17" s="22">
        <f>IF(AZ17, ROUND(BA17/AZ17*100, 2),0)</f>
        <v>100</v>
      </c>
      <c r="BC17" s="20" t="s">
        <v>30</v>
      </c>
      <c r="BD17" s="28" t="s">
        <v>31</v>
      </c>
      <c r="BE17" s="13" t="s">
        <v>32</v>
      </c>
      <c r="BF17" s="22">
        <v>1720</v>
      </c>
      <c r="BG17" s="22">
        <v>2035</v>
      </c>
      <c r="BH17" s="22">
        <f>IF(BF17, ROUND(BG17/BF17*100, 2),0)</f>
        <v>118.31</v>
      </c>
      <c r="BI17" s="20" t="s">
        <v>30</v>
      </c>
      <c r="BJ17" s="28" t="s">
        <v>31</v>
      </c>
      <c r="BK17" s="13" t="s">
        <v>32</v>
      </c>
      <c r="BL17" s="22">
        <v>432</v>
      </c>
      <c r="BM17" s="22">
        <v>432</v>
      </c>
      <c r="BN17" s="22">
        <f>IF(BL17, ROUND(BM17/BL17*100, 2),0)</f>
        <v>100</v>
      </c>
      <c r="BO17" s="20" t="s">
        <v>30</v>
      </c>
      <c r="BP17" s="28" t="s">
        <v>31</v>
      </c>
      <c r="BQ17" s="13" t="s">
        <v>32</v>
      </c>
      <c r="BR17" s="22">
        <v>16100</v>
      </c>
      <c r="BS17" s="22">
        <v>16100</v>
      </c>
      <c r="BT17" s="22">
        <f>IF(BR17, ROUND(BS17/BR17*100, 2),0)</f>
        <v>100</v>
      </c>
    </row>
    <row r="18" spans="1:72" ht="19.350000000000001" customHeight="1" x14ac:dyDescent="0.25">
      <c r="A18" s="20" t="s">
        <v>33</v>
      </c>
      <c r="B18" s="21" t="s">
        <v>34</v>
      </c>
      <c r="C18" s="13" t="s">
        <v>35</v>
      </c>
      <c r="D18" s="22">
        <f t="shared" ca="1" si="0"/>
        <v>2940636</v>
      </c>
      <c r="E18" s="22">
        <f t="shared" ca="1" si="0"/>
        <v>2720961</v>
      </c>
      <c r="F18" s="22">
        <f ca="1">IF(D18, ROUND(E18/D18*100, 2),0)</f>
        <v>92.53</v>
      </c>
      <c r="G18" s="20" t="s">
        <v>33</v>
      </c>
      <c r="H18" s="21" t="s">
        <v>34</v>
      </c>
      <c r="I18" s="13" t="s">
        <v>35</v>
      </c>
      <c r="J18" s="22">
        <v>272343</v>
      </c>
      <c r="K18" s="22">
        <v>277906</v>
      </c>
      <c r="L18" s="22">
        <f>IF(J18, ROUND(K18/J18*100, 2),0)</f>
        <v>102.04</v>
      </c>
      <c r="M18" s="20" t="s">
        <v>33</v>
      </c>
      <c r="N18" s="21" t="s">
        <v>34</v>
      </c>
      <c r="O18" s="13" t="s">
        <v>35</v>
      </c>
      <c r="P18" s="22">
        <v>695000</v>
      </c>
      <c r="Q18" s="22">
        <v>461052</v>
      </c>
      <c r="R18" s="22">
        <f>IF(P18, ROUND(Q18/P18*100, 2),0)</f>
        <v>66.34</v>
      </c>
      <c r="S18" s="20" t="s">
        <v>33</v>
      </c>
      <c r="T18" s="21" t="s">
        <v>34</v>
      </c>
      <c r="U18" s="13" t="s">
        <v>35</v>
      </c>
      <c r="V18" s="22">
        <v>207797</v>
      </c>
      <c r="W18" s="22">
        <v>207797</v>
      </c>
      <c r="X18" s="22">
        <f>IF(V18, ROUND(W18/V18*100, 2),0)</f>
        <v>100</v>
      </c>
      <c r="Y18" s="20" t="s">
        <v>33</v>
      </c>
      <c r="Z18" s="21" t="s">
        <v>34</v>
      </c>
      <c r="AA18" s="13" t="s">
        <v>35</v>
      </c>
      <c r="AB18" s="22">
        <v>81100</v>
      </c>
      <c r="AC18" s="22">
        <v>80400</v>
      </c>
      <c r="AD18" s="22">
        <f>IF(AB18, ROUND(AC18/AB18*100, 2),0)</f>
        <v>99.14</v>
      </c>
      <c r="AE18" s="20" t="s">
        <v>33</v>
      </c>
      <c r="AF18" s="21" t="s">
        <v>34</v>
      </c>
      <c r="AG18" s="13" t="s">
        <v>35</v>
      </c>
      <c r="AH18" s="22">
        <v>260400</v>
      </c>
      <c r="AI18" s="22">
        <v>216715</v>
      </c>
      <c r="AJ18" s="22">
        <f>IF(AH18, ROUND(AI18/AH18*100, 2),0)</f>
        <v>83.22</v>
      </c>
      <c r="AK18" s="20" t="s">
        <v>33</v>
      </c>
      <c r="AL18" s="21" t="s">
        <v>34</v>
      </c>
      <c r="AM18" s="13" t="s">
        <v>35</v>
      </c>
      <c r="AN18" s="22">
        <v>71100</v>
      </c>
      <c r="AO18" s="22">
        <v>71100</v>
      </c>
      <c r="AP18" s="22">
        <f>IF(AN18, ROUND(AO18/AN18*100, 2),0)</f>
        <v>100</v>
      </c>
      <c r="AQ18" s="20" t="s">
        <v>33</v>
      </c>
      <c r="AR18" s="21" t="s">
        <v>34</v>
      </c>
      <c r="AS18" s="13" t="s">
        <v>35</v>
      </c>
      <c r="AT18" s="22">
        <v>30280</v>
      </c>
      <c r="AU18" s="22">
        <v>29907</v>
      </c>
      <c r="AV18" s="22">
        <f>IF(AT18, ROUND(AU18/AT18*100, 2),0)</f>
        <v>98.77</v>
      </c>
      <c r="AW18" s="20" t="s">
        <v>33</v>
      </c>
      <c r="AX18" s="21" t="s">
        <v>34</v>
      </c>
      <c r="AY18" s="13" t="s">
        <v>35</v>
      </c>
      <c r="AZ18" s="22">
        <v>340584</v>
      </c>
      <c r="BA18" s="22">
        <v>340584</v>
      </c>
      <c r="BB18" s="22">
        <f>IF(AZ18, ROUND(BA18/AZ18*100, 2),0)</f>
        <v>100</v>
      </c>
      <c r="BC18" s="20" t="s">
        <v>33</v>
      </c>
      <c r="BD18" s="21" t="s">
        <v>34</v>
      </c>
      <c r="BE18" s="13" t="s">
        <v>35</v>
      </c>
      <c r="BF18" s="22">
        <v>122532</v>
      </c>
      <c r="BG18" s="22">
        <v>175000</v>
      </c>
      <c r="BH18" s="22">
        <f>IF(BF18, ROUND(BG18/BF18*100, 2),0)</f>
        <v>142.82</v>
      </c>
      <c r="BI18" s="20" t="s">
        <v>33</v>
      </c>
      <c r="BJ18" s="21" t="s">
        <v>34</v>
      </c>
      <c r="BK18" s="13" t="s">
        <v>35</v>
      </c>
      <c r="BL18" s="22">
        <v>383200</v>
      </c>
      <c r="BM18" s="22">
        <v>384200</v>
      </c>
      <c r="BN18" s="22">
        <f>IF(BL18, ROUND(BM18/BL18*100, 2),0)</f>
        <v>100.26</v>
      </c>
      <c r="BO18" s="20" t="s">
        <v>33</v>
      </c>
      <c r="BP18" s="21" t="s">
        <v>34</v>
      </c>
      <c r="BQ18" s="13" t="s">
        <v>35</v>
      </c>
      <c r="BR18" s="22">
        <v>476300</v>
      </c>
      <c r="BS18" s="22">
        <v>476300</v>
      </c>
      <c r="BT18" s="22">
        <f>IF(BR18, ROUND(BS18/BR18*100, 2),0)</f>
        <v>100</v>
      </c>
    </row>
    <row r="19" spans="1:72" ht="30.95" customHeight="1" x14ac:dyDescent="0.25">
      <c r="A19" s="20" t="s">
        <v>36</v>
      </c>
      <c r="B19" s="28" t="s">
        <v>37</v>
      </c>
      <c r="C19" s="13" t="s">
        <v>38</v>
      </c>
      <c r="D19" s="22">
        <f t="shared" ca="1" si="0"/>
        <v>624467</v>
      </c>
      <c r="E19" s="22">
        <f t="shared" ca="1" si="0"/>
        <v>673246</v>
      </c>
      <c r="F19" s="22">
        <f ca="1">IF(D19, ROUND(E19/D19*100, 2),0)</f>
        <v>107.81</v>
      </c>
      <c r="G19" s="20" t="s">
        <v>36</v>
      </c>
      <c r="H19" s="28" t="s">
        <v>37</v>
      </c>
      <c r="I19" s="13" t="s">
        <v>38</v>
      </c>
      <c r="J19" s="22">
        <v>82170</v>
      </c>
      <c r="K19" s="22">
        <v>79235</v>
      </c>
      <c r="L19" s="22">
        <f>IF(J19, ROUND(K19/J19*100, 2),0)</f>
        <v>96.43</v>
      </c>
      <c r="M19" s="20" t="s">
        <v>36</v>
      </c>
      <c r="N19" s="28" t="s">
        <v>37</v>
      </c>
      <c r="O19" s="13" t="s">
        <v>38</v>
      </c>
      <c r="P19" s="22">
        <v>96998</v>
      </c>
      <c r="Q19" s="22">
        <v>104226</v>
      </c>
      <c r="R19" s="22">
        <f>IF(P19, ROUND(Q19/P19*100, 2),0)</f>
        <v>107.45</v>
      </c>
      <c r="S19" s="20" t="s">
        <v>36</v>
      </c>
      <c r="T19" s="28" t="s">
        <v>37</v>
      </c>
      <c r="U19" s="13" t="s">
        <v>38</v>
      </c>
      <c r="V19" s="22">
        <v>24396</v>
      </c>
      <c r="W19" s="22">
        <v>24396</v>
      </c>
      <c r="X19" s="22">
        <f>IF(V19, ROUND(W19/V19*100, 2),0)</f>
        <v>100</v>
      </c>
      <c r="Y19" s="20" t="s">
        <v>36</v>
      </c>
      <c r="Z19" s="28" t="s">
        <v>37</v>
      </c>
      <c r="AA19" s="13" t="s">
        <v>38</v>
      </c>
      <c r="AB19" s="22">
        <v>13952</v>
      </c>
      <c r="AC19" s="22">
        <v>15204</v>
      </c>
      <c r="AD19" s="22">
        <f>IF(AB19, ROUND(AC19/AB19*100, 2),0)</f>
        <v>108.97</v>
      </c>
      <c r="AE19" s="20" t="s">
        <v>36</v>
      </c>
      <c r="AF19" s="28" t="s">
        <v>37</v>
      </c>
      <c r="AG19" s="13" t="s">
        <v>38</v>
      </c>
      <c r="AH19" s="22">
        <v>3672</v>
      </c>
      <c r="AI19" s="22">
        <v>27283</v>
      </c>
      <c r="AJ19" s="22">
        <f>IF(AH19, ROUND(AI19/AH19*100, 2),0)</f>
        <v>743</v>
      </c>
      <c r="AK19" s="20" t="s">
        <v>36</v>
      </c>
      <c r="AL19" s="28" t="s">
        <v>37</v>
      </c>
      <c r="AM19" s="13" t="s">
        <v>38</v>
      </c>
      <c r="AN19" s="22">
        <v>5500</v>
      </c>
      <c r="AO19" s="22">
        <v>5500</v>
      </c>
      <c r="AP19" s="22">
        <f>IF(AN19, ROUND(AO19/AN19*100, 2),0)</f>
        <v>100</v>
      </c>
      <c r="AQ19" s="20" t="s">
        <v>36</v>
      </c>
      <c r="AR19" s="28" t="s">
        <v>37</v>
      </c>
      <c r="AS19" s="13" t="s">
        <v>38</v>
      </c>
      <c r="AT19" s="22">
        <v>2989</v>
      </c>
      <c r="AU19" s="22">
        <v>2803</v>
      </c>
      <c r="AV19" s="22">
        <f>IF(AT19, ROUND(AU19/AT19*100, 2),0)</f>
        <v>93.78</v>
      </c>
      <c r="AW19" s="20" t="s">
        <v>36</v>
      </c>
      <c r="AX19" s="28" t="s">
        <v>37</v>
      </c>
      <c r="AY19" s="13" t="s">
        <v>38</v>
      </c>
      <c r="AZ19" s="22">
        <v>61275</v>
      </c>
      <c r="BA19" s="22">
        <v>61275</v>
      </c>
      <c r="BB19" s="22">
        <f>IF(AZ19, ROUND(BA19/AZ19*100, 2),0)</f>
        <v>100</v>
      </c>
      <c r="BC19" s="20" t="s">
        <v>36</v>
      </c>
      <c r="BD19" s="28" t="s">
        <v>37</v>
      </c>
      <c r="BE19" s="13" t="s">
        <v>38</v>
      </c>
      <c r="BF19" s="22">
        <v>68835</v>
      </c>
      <c r="BG19" s="22">
        <v>86744</v>
      </c>
      <c r="BH19" s="22">
        <f>IF(BF19, ROUND(BG19/BF19*100, 2),0)</f>
        <v>126.02</v>
      </c>
      <c r="BI19" s="20" t="s">
        <v>36</v>
      </c>
      <c r="BJ19" s="28" t="s">
        <v>37</v>
      </c>
      <c r="BK19" s="13" t="s">
        <v>38</v>
      </c>
      <c r="BL19" s="22">
        <v>23200</v>
      </c>
      <c r="BM19" s="22">
        <v>25100</v>
      </c>
      <c r="BN19" s="22">
        <f>IF(BL19, ROUND(BM19/BL19*100, 2),0)</f>
        <v>108.19</v>
      </c>
      <c r="BO19" s="20" t="s">
        <v>36</v>
      </c>
      <c r="BP19" s="28" t="s">
        <v>37</v>
      </c>
      <c r="BQ19" s="13" t="s">
        <v>38</v>
      </c>
      <c r="BR19" s="22">
        <v>241480</v>
      </c>
      <c r="BS19" s="22">
        <v>241480</v>
      </c>
      <c r="BT19" s="22">
        <f>IF(BR19, ROUND(BS19/BR19*100, 2),0)</f>
        <v>100</v>
      </c>
    </row>
    <row r="20" spans="1:72" ht="16.149999999999999" customHeight="1" x14ac:dyDescent="0.25">
      <c r="A20" s="16" t="s">
        <v>39</v>
      </c>
      <c r="B20" s="17" t="s">
        <v>40</v>
      </c>
      <c r="C20" s="18" t="s">
        <v>12</v>
      </c>
      <c r="D20" s="18"/>
      <c r="E20" s="18"/>
      <c r="F20" s="19"/>
      <c r="G20" s="16" t="s">
        <v>39</v>
      </c>
      <c r="H20" s="17" t="s">
        <v>40</v>
      </c>
      <c r="I20" s="18" t="s">
        <v>12</v>
      </c>
      <c r="J20" s="25"/>
      <c r="K20" s="25"/>
      <c r="L20" s="19"/>
      <c r="M20" s="16" t="s">
        <v>39</v>
      </c>
      <c r="N20" s="17" t="s">
        <v>40</v>
      </c>
      <c r="O20" s="18" t="s">
        <v>12</v>
      </c>
      <c r="P20" s="25"/>
      <c r="Q20" s="25"/>
      <c r="R20" s="19"/>
      <c r="S20" s="16" t="s">
        <v>39</v>
      </c>
      <c r="T20" s="17" t="s">
        <v>40</v>
      </c>
      <c r="U20" s="18" t="s">
        <v>12</v>
      </c>
      <c r="V20" s="25"/>
      <c r="W20" s="25"/>
      <c r="X20" s="19"/>
      <c r="Y20" s="16" t="s">
        <v>39</v>
      </c>
      <c r="Z20" s="17" t="s">
        <v>40</v>
      </c>
      <c r="AA20" s="18" t="s">
        <v>12</v>
      </c>
      <c r="AB20" s="25"/>
      <c r="AC20" s="25"/>
      <c r="AD20" s="19"/>
      <c r="AE20" s="16" t="s">
        <v>39</v>
      </c>
      <c r="AF20" s="17" t="s">
        <v>40</v>
      </c>
      <c r="AG20" s="18" t="s">
        <v>12</v>
      </c>
      <c r="AH20" s="25"/>
      <c r="AI20" s="25"/>
      <c r="AJ20" s="19"/>
      <c r="AK20" s="16" t="s">
        <v>39</v>
      </c>
      <c r="AL20" s="17" t="s">
        <v>40</v>
      </c>
      <c r="AM20" s="18" t="s">
        <v>12</v>
      </c>
      <c r="AN20" s="25"/>
      <c r="AO20" s="25"/>
      <c r="AP20" s="19"/>
      <c r="AQ20" s="16" t="s">
        <v>39</v>
      </c>
      <c r="AR20" s="17" t="s">
        <v>40</v>
      </c>
      <c r="AS20" s="18" t="s">
        <v>12</v>
      </c>
      <c r="AT20" s="25"/>
      <c r="AU20" s="25"/>
      <c r="AV20" s="19"/>
      <c r="AW20" s="16" t="s">
        <v>39</v>
      </c>
      <c r="AX20" s="17" t="s">
        <v>40</v>
      </c>
      <c r="AY20" s="18" t="s">
        <v>12</v>
      </c>
      <c r="AZ20" s="25"/>
      <c r="BA20" s="25"/>
      <c r="BB20" s="19"/>
      <c r="BC20" s="16" t="s">
        <v>39</v>
      </c>
      <c r="BD20" s="17" t="s">
        <v>40</v>
      </c>
      <c r="BE20" s="18" t="s">
        <v>12</v>
      </c>
      <c r="BF20" s="25"/>
      <c r="BG20" s="25"/>
      <c r="BH20" s="19"/>
      <c r="BI20" s="16" t="s">
        <v>39</v>
      </c>
      <c r="BJ20" s="17" t="s">
        <v>40</v>
      </c>
      <c r="BK20" s="18" t="s">
        <v>12</v>
      </c>
      <c r="BL20" s="25"/>
      <c r="BM20" s="25"/>
      <c r="BN20" s="19"/>
      <c r="BO20" s="16" t="s">
        <v>39</v>
      </c>
      <c r="BP20" s="17" t="s">
        <v>40</v>
      </c>
      <c r="BQ20" s="18" t="s">
        <v>12</v>
      </c>
      <c r="BR20" s="25"/>
      <c r="BS20" s="25"/>
      <c r="BT20" s="19"/>
    </row>
    <row r="21" spans="1:72" ht="19.350000000000001" customHeight="1" x14ac:dyDescent="0.25">
      <c r="A21" s="20" t="s">
        <v>41</v>
      </c>
      <c r="B21" s="21" t="s">
        <v>42</v>
      </c>
      <c r="C21" s="13" t="s">
        <v>43</v>
      </c>
      <c r="D21" s="22">
        <f ca="1">SUM(OFFSET(D21,0,6),OFFSET(D21,0,12),OFFSET(D21,0,18),OFFSET(D21,0,24),OFFSET(D21,0,30),OFFSET(D21,0,36),OFFSET(D21,0,42),OFFSET(D21,0,48),OFFSET(D21,0,54),OFFSET(D21,0,60),OFFSET(D21,0,66))</f>
        <v>3861</v>
      </c>
      <c r="E21" s="22">
        <f ca="1">SUM(OFFSET(E21,0,6),OFFSET(E21,0,12),OFFSET(E21,0,18),OFFSET(E21,0,24),OFFSET(E21,0,30),OFFSET(E21,0,36),OFFSET(E21,0,42),OFFSET(E21,0,48),OFFSET(E21,0,54),OFFSET(E21,0,60),OFFSET(E21,0,66))</f>
        <v>1615</v>
      </c>
      <c r="F21" s="22">
        <f ca="1">IF(D21, ROUND(E21/D21*100, 2),0)</f>
        <v>41.83</v>
      </c>
      <c r="G21" s="20" t="s">
        <v>41</v>
      </c>
      <c r="H21" s="21" t="s">
        <v>42</v>
      </c>
      <c r="I21" s="13" t="s">
        <v>43</v>
      </c>
      <c r="J21" s="22">
        <v>274</v>
      </c>
      <c r="K21" s="22">
        <v>54</v>
      </c>
      <c r="L21" s="22">
        <f>IF(J21, ROUND(K21/J21*100, 2),0)</f>
        <v>19.71</v>
      </c>
      <c r="M21" s="20" t="s">
        <v>41</v>
      </c>
      <c r="N21" s="21" t="s">
        <v>42</v>
      </c>
      <c r="O21" s="13" t="s">
        <v>43</v>
      </c>
      <c r="P21" s="22">
        <v>562</v>
      </c>
      <c r="Q21" s="22">
        <v>279</v>
      </c>
      <c r="R21" s="22">
        <f>IF(P21, ROUND(Q21/P21*100, 2),0)</f>
        <v>49.64</v>
      </c>
      <c r="S21" s="20" t="s">
        <v>41</v>
      </c>
      <c r="T21" s="21" t="s">
        <v>42</v>
      </c>
      <c r="U21" s="13" t="s">
        <v>43</v>
      </c>
      <c r="V21" s="22">
        <v>552</v>
      </c>
      <c r="W21" s="22">
        <v>254</v>
      </c>
      <c r="X21" s="22">
        <f>IF(V21, ROUND(W21/V21*100, 2),0)</f>
        <v>46.01</v>
      </c>
      <c r="Y21" s="20" t="s">
        <v>41</v>
      </c>
      <c r="Z21" s="21" t="s">
        <v>42</v>
      </c>
      <c r="AA21" s="13" t="s">
        <v>43</v>
      </c>
      <c r="AB21" s="22">
        <v>135</v>
      </c>
      <c r="AC21" s="22">
        <v>54</v>
      </c>
      <c r="AD21" s="22">
        <f>IF(AB21, ROUND(AC21/AB21*100, 2),0)</f>
        <v>40</v>
      </c>
      <c r="AE21" s="20" t="s">
        <v>41</v>
      </c>
      <c r="AF21" s="21" t="s">
        <v>42</v>
      </c>
      <c r="AG21" s="13" t="s">
        <v>43</v>
      </c>
      <c r="AH21" s="22">
        <v>201</v>
      </c>
      <c r="AI21" s="22">
        <v>34</v>
      </c>
      <c r="AJ21" s="22">
        <f>IF(AH21, ROUND(AI21/AH21*100, 2),0)</f>
        <v>16.920000000000002</v>
      </c>
      <c r="AK21" s="20" t="s">
        <v>41</v>
      </c>
      <c r="AL21" s="21" t="s">
        <v>42</v>
      </c>
      <c r="AM21" s="13" t="s">
        <v>43</v>
      </c>
      <c r="AN21" s="22">
        <v>127</v>
      </c>
      <c r="AO21" s="22">
        <v>53</v>
      </c>
      <c r="AP21" s="22">
        <f>IF(AN21, ROUND(AO21/AN21*100, 2),0)</f>
        <v>41.73</v>
      </c>
      <c r="AQ21" s="20" t="s">
        <v>41</v>
      </c>
      <c r="AR21" s="21" t="s">
        <v>42</v>
      </c>
      <c r="AS21" s="13" t="s">
        <v>43</v>
      </c>
      <c r="AT21" s="22">
        <v>119</v>
      </c>
      <c r="AU21" s="22">
        <v>44</v>
      </c>
      <c r="AV21" s="22">
        <f>IF(AT21, ROUND(AU21/AT21*100, 2),0)</f>
        <v>36.97</v>
      </c>
      <c r="AW21" s="20" t="s">
        <v>41</v>
      </c>
      <c r="AX21" s="21" t="s">
        <v>42</v>
      </c>
      <c r="AY21" s="13" t="s">
        <v>43</v>
      </c>
      <c r="AZ21" s="22">
        <v>375</v>
      </c>
      <c r="BA21" s="22">
        <v>275</v>
      </c>
      <c r="BB21" s="22">
        <f>IF(AZ21, ROUND(BA21/AZ21*100, 2),0)</f>
        <v>73.33</v>
      </c>
      <c r="BC21" s="20" t="s">
        <v>41</v>
      </c>
      <c r="BD21" s="21" t="s">
        <v>42</v>
      </c>
      <c r="BE21" s="13" t="s">
        <v>43</v>
      </c>
      <c r="BF21" s="22">
        <v>468</v>
      </c>
      <c r="BG21" s="22">
        <v>151</v>
      </c>
      <c r="BH21" s="22">
        <f>IF(BF21, ROUND(BG21/BF21*100, 2),0)</f>
        <v>32.26</v>
      </c>
      <c r="BI21" s="20" t="s">
        <v>41</v>
      </c>
      <c r="BJ21" s="21" t="s">
        <v>42</v>
      </c>
      <c r="BK21" s="13" t="s">
        <v>43</v>
      </c>
      <c r="BL21" s="22">
        <v>353</v>
      </c>
      <c r="BM21" s="22">
        <v>84</v>
      </c>
      <c r="BN21" s="22">
        <f>IF(BL21, ROUND(BM21/BL21*100, 2),0)</f>
        <v>23.8</v>
      </c>
      <c r="BO21" s="20" t="s">
        <v>41</v>
      </c>
      <c r="BP21" s="21" t="s">
        <v>42</v>
      </c>
      <c r="BQ21" s="13" t="s">
        <v>43</v>
      </c>
      <c r="BR21" s="22">
        <v>695</v>
      </c>
      <c r="BS21" s="22">
        <v>333</v>
      </c>
      <c r="BT21" s="22">
        <f>IF(BR21, ROUND(BS21/BR21*100, 2),0)</f>
        <v>47.91</v>
      </c>
    </row>
    <row r="22" spans="1:72" ht="19.350000000000001" customHeight="1" x14ac:dyDescent="0.25">
      <c r="A22" s="23"/>
      <c r="B22" s="24" t="s">
        <v>44</v>
      </c>
      <c r="C22" s="18" t="s">
        <v>12</v>
      </c>
      <c r="D22" s="18"/>
      <c r="E22" s="18"/>
      <c r="F22" s="19"/>
      <c r="G22" s="23"/>
      <c r="H22" s="24" t="s">
        <v>44</v>
      </c>
      <c r="I22" s="18" t="s">
        <v>12</v>
      </c>
      <c r="J22" s="25"/>
      <c r="K22" s="25"/>
      <c r="L22" s="19"/>
      <c r="M22" s="23"/>
      <c r="N22" s="24" t="s">
        <v>44</v>
      </c>
      <c r="O22" s="18" t="s">
        <v>12</v>
      </c>
      <c r="P22" s="25"/>
      <c r="Q22" s="25"/>
      <c r="R22" s="19"/>
      <c r="S22" s="23"/>
      <c r="T22" s="24" t="s">
        <v>44</v>
      </c>
      <c r="U22" s="18" t="s">
        <v>12</v>
      </c>
      <c r="V22" s="25"/>
      <c r="W22" s="25"/>
      <c r="X22" s="19"/>
      <c r="Y22" s="23"/>
      <c r="Z22" s="24" t="s">
        <v>44</v>
      </c>
      <c r="AA22" s="18" t="s">
        <v>12</v>
      </c>
      <c r="AB22" s="25"/>
      <c r="AC22" s="25"/>
      <c r="AD22" s="19"/>
      <c r="AE22" s="23"/>
      <c r="AF22" s="24" t="s">
        <v>44</v>
      </c>
      <c r="AG22" s="18" t="s">
        <v>12</v>
      </c>
      <c r="AH22" s="25"/>
      <c r="AI22" s="25"/>
      <c r="AJ22" s="19"/>
      <c r="AK22" s="23"/>
      <c r="AL22" s="24" t="s">
        <v>44</v>
      </c>
      <c r="AM22" s="18" t="s">
        <v>12</v>
      </c>
      <c r="AN22" s="25"/>
      <c r="AO22" s="25"/>
      <c r="AP22" s="19"/>
      <c r="AQ22" s="23"/>
      <c r="AR22" s="24" t="s">
        <v>44</v>
      </c>
      <c r="AS22" s="18" t="s">
        <v>12</v>
      </c>
      <c r="AT22" s="25"/>
      <c r="AU22" s="25"/>
      <c r="AV22" s="19"/>
      <c r="AW22" s="23"/>
      <c r="AX22" s="24" t="s">
        <v>44</v>
      </c>
      <c r="AY22" s="18" t="s">
        <v>12</v>
      </c>
      <c r="AZ22" s="25"/>
      <c r="BA22" s="25"/>
      <c r="BB22" s="19"/>
      <c r="BC22" s="23"/>
      <c r="BD22" s="24" t="s">
        <v>44</v>
      </c>
      <c r="BE22" s="18" t="s">
        <v>12</v>
      </c>
      <c r="BF22" s="25"/>
      <c r="BG22" s="25"/>
      <c r="BH22" s="19"/>
      <c r="BI22" s="23"/>
      <c r="BJ22" s="24" t="s">
        <v>44</v>
      </c>
      <c r="BK22" s="18" t="s">
        <v>12</v>
      </c>
      <c r="BL22" s="25"/>
      <c r="BM22" s="25"/>
      <c r="BN22" s="19"/>
      <c r="BO22" s="23"/>
      <c r="BP22" s="24" t="s">
        <v>44</v>
      </c>
      <c r="BQ22" s="18" t="s">
        <v>12</v>
      </c>
      <c r="BR22" s="25"/>
      <c r="BS22" s="25"/>
      <c r="BT22" s="19"/>
    </row>
    <row r="23" spans="1:72" ht="25.15" customHeight="1" x14ac:dyDescent="0.25">
      <c r="A23" s="26" t="s">
        <v>45</v>
      </c>
      <c r="B23" s="27" t="s">
        <v>18</v>
      </c>
      <c r="C23" s="13">
        <v>10</v>
      </c>
      <c r="D23" s="22">
        <f ca="1">SUM(OFFSET(D23,0,6),OFFSET(D23,0,12),OFFSET(D23,0,18),OFFSET(D23,0,24),OFFSET(D23,0,30),OFFSET(D23,0,36),OFFSET(D23,0,42),OFFSET(D23,0,48),OFFSET(D23,0,54),OFFSET(D23,0,60),OFFSET(D23,0,66))</f>
        <v>394</v>
      </c>
      <c r="E23" s="22">
        <f ca="1">SUM(OFFSET(E23,0,6),OFFSET(E23,0,12),OFFSET(E23,0,18),OFFSET(E23,0,24),OFFSET(E23,0,30),OFFSET(E23,0,36),OFFSET(E23,0,42),OFFSET(E23,0,48),OFFSET(E23,0,54),OFFSET(E23,0,60),OFFSET(E23,0,66))</f>
        <v>121</v>
      </c>
      <c r="F23" s="22">
        <f ca="1">IF(D23, ROUND(E23/D23*100, 2),0)</f>
        <v>30.71</v>
      </c>
      <c r="G23" s="26" t="s">
        <v>45</v>
      </c>
      <c r="H23" s="27" t="s">
        <v>18</v>
      </c>
      <c r="I23" s="13">
        <v>10</v>
      </c>
      <c r="J23" s="22">
        <v>19</v>
      </c>
      <c r="K23" s="22">
        <v>2</v>
      </c>
      <c r="L23" s="22">
        <f>IF(J23, ROUND(K23/J23*100, 2),0)</f>
        <v>10.53</v>
      </c>
      <c r="M23" s="26" t="s">
        <v>45</v>
      </c>
      <c r="N23" s="27" t="s">
        <v>18</v>
      </c>
      <c r="O23" s="13">
        <v>10</v>
      </c>
      <c r="P23" s="22">
        <v>20</v>
      </c>
      <c r="Q23" s="22">
        <v>12</v>
      </c>
      <c r="R23" s="22">
        <f>IF(P23, ROUND(Q23/P23*100, 2),0)</f>
        <v>60</v>
      </c>
      <c r="S23" s="26" t="s">
        <v>45</v>
      </c>
      <c r="T23" s="27" t="s">
        <v>18</v>
      </c>
      <c r="U23" s="13">
        <v>10</v>
      </c>
      <c r="V23" s="22">
        <v>47</v>
      </c>
      <c r="W23" s="22">
        <v>27</v>
      </c>
      <c r="X23" s="22">
        <f>IF(V23, ROUND(W23/V23*100, 2),0)</f>
        <v>57.45</v>
      </c>
      <c r="Y23" s="26" t="s">
        <v>45</v>
      </c>
      <c r="Z23" s="27" t="s">
        <v>18</v>
      </c>
      <c r="AA23" s="13">
        <v>10</v>
      </c>
      <c r="AB23" s="22">
        <v>4</v>
      </c>
      <c r="AC23" s="22">
        <v>6</v>
      </c>
      <c r="AD23" s="22">
        <f>IF(AB23, ROUND(AC23/AB23*100, 2),0)</f>
        <v>150</v>
      </c>
      <c r="AE23" s="26" t="s">
        <v>45</v>
      </c>
      <c r="AF23" s="27" t="s">
        <v>18</v>
      </c>
      <c r="AG23" s="13">
        <v>10</v>
      </c>
      <c r="AH23" s="22">
        <v>4</v>
      </c>
      <c r="AI23" s="22">
        <v>2</v>
      </c>
      <c r="AJ23" s="22">
        <f>IF(AH23, ROUND(AI23/AH23*100, 2),0)</f>
        <v>50</v>
      </c>
      <c r="AK23" s="26" t="s">
        <v>45</v>
      </c>
      <c r="AL23" s="27" t="s">
        <v>18</v>
      </c>
      <c r="AM23" s="13">
        <v>10</v>
      </c>
      <c r="AN23" s="22">
        <v>13</v>
      </c>
      <c r="AO23" s="22">
        <v>4</v>
      </c>
      <c r="AP23" s="22">
        <f>IF(AN23, ROUND(AO23/AN23*100, 2),0)</f>
        <v>30.77</v>
      </c>
      <c r="AQ23" s="26" t="s">
        <v>45</v>
      </c>
      <c r="AR23" s="27" t="s">
        <v>18</v>
      </c>
      <c r="AS23" s="13">
        <v>10</v>
      </c>
      <c r="AT23" s="22">
        <v>4</v>
      </c>
      <c r="AU23" s="22">
        <v>0</v>
      </c>
      <c r="AV23" s="22">
        <f>IF(AT23, ROUND(AU23/AT23*100, 2),0)</f>
        <v>0</v>
      </c>
      <c r="AW23" s="26" t="s">
        <v>45</v>
      </c>
      <c r="AX23" s="27" t="s">
        <v>18</v>
      </c>
      <c r="AY23" s="13">
        <v>10</v>
      </c>
      <c r="AZ23" s="22">
        <v>61</v>
      </c>
      <c r="BA23" s="22">
        <v>12</v>
      </c>
      <c r="BB23" s="22">
        <f>IF(AZ23, ROUND(BA23/AZ23*100, 2),0)</f>
        <v>19.670000000000002</v>
      </c>
      <c r="BC23" s="26" t="s">
        <v>45</v>
      </c>
      <c r="BD23" s="27" t="s">
        <v>18</v>
      </c>
      <c r="BE23" s="13">
        <v>10</v>
      </c>
      <c r="BF23" s="22">
        <v>22</v>
      </c>
      <c r="BG23" s="22">
        <v>6</v>
      </c>
      <c r="BH23" s="22">
        <f>IF(BF23, ROUND(BG23/BF23*100, 2),0)</f>
        <v>27.27</v>
      </c>
      <c r="BI23" s="26" t="s">
        <v>45</v>
      </c>
      <c r="BJ23" s="27" t="s">
        <v>18</v>
      </c>
      <c r="BK23" s="13">
        <v>10</v>
      </c>
      <c r="BL23" s="22">
        <v>56</v>
      </c>
      <c r="BM23" s="22">
        <v>5</v>
      </c>
      <c r="BN23" s="22">
        <f>IF(BL23, ROUND(BM23/BL23*100, 2),0)</f>
        <v>8.93</v>
      </c>
      <c r="BO23" s="26" t="s">
        <v>45</v>
      </c>
      <c r="BP23" s="27" t="s">
        <v>18</v>
      </c>
      <c r="BQ23" s="13">
        <v>10</v>
      </c>
      <c r="BR23" s="22">
        <v>144</v>
      </c>
      <c r="BS23" s="22">
        <v>45</v>
      </c>
      <c r="BT23" s="22">
        <f>IF(BR23, ROUND(BS23/BR23*100, 2),0)</f>
        <v>31.25</v>
      </c>
    </row>
    <row r="24" spans="1:72" ht="19.350000000000001" customHeight="1" x14ac:dyDescent="0.25">
      <c r="A24" s="26" t="s">
        <v>46</v>
      </c>
      <c r="B24" s="27" t="s">
        <v>21</v>
      </c>
      <c r="C24" s="13">
        <v>11</v>
      </c>
      <c r="D24" s="22">
        <f ca="1">SUM(OFFSET(D24,0,6),OFFSET(D24,0,12),OFFSET(D24,0,18),OFFSET(D24,0,24),OFFSET(D24,0,30),OFFSET(D24,0,36),OFFSET(D24,0,42),OFFSET(D24,0,48),OFFSET(D24,0,54),OFFSET(D24,0,60),OFFSET(D24,0,66))</f>
        <v>3467</v>
      </c>
      <c r="E24" s="22">
        <f ca="1">SUM(OFFSET(E24,0,6),OFFSET(E24,0,12),OFFSET(E24,0,18),OFFSET(E24,0,24),OFFSET(E24,0,30),OFFSET(E24,0,36),OFFSET(E24,0,42),OFFSET(E24,0,48),OFFSET(E24,0,54),OFFSET(E24,0,60),OFFSET(E24,0,66))</f>
        <v>1494</v>
      </c>
      <c r="F24" s="22">
        <f ca="1">IF(D24, ROUND(E24/D24*100, 2),0)</f>
        <v>43.09</v>
      </c>
      <c r="G24" s="26" t="s">
        <v>46</v>
      </c>
      <c r="H24" s="27" t="s">
        <v>21</v>
      </c>
      <c r="I24" s="13">
        <v>11</v>
      </c>
      <c r="J24" s="22">
        <v>255</v>
      </c>
      <c r="K24" s="22">
        <v>52</v>
      </c>
      <c r="L24" s="22">
        <f>IF(J24, ROUND(K24/J24*100, 2),0)</f>
        <v>20.39</v>
      </c>
      <c r="M24" s="26" t="s">
        <v>46</v>
      </c>
      <c r="N24" s="27" t="s">
        <v>21</v>
      </c>
      <c r="O24" s="13">
        <v>11</v>
      </c>
      <c r="P24" s="22">
        <v>542</v>
      </c>
      <c r="Q24" s="22">
        <v>267</v>
      </c>
      <c r="R24" s="22">
        <f>IF(P24, ROUND(Q24/P24*100, 2),0)</f>
        <v>49.26</v>
      </c>
      <c r="S24" s="26" t="s">
        <v>46</v>
      </c>
      <c r="T24" s="27" t="s">
        <v>21</v>
      </c>
      <c r="U24" s="13">
        <v>11</v>
      </c>
      <c r="V24" s="22">
        <v>505</v>
      </c>
      <c r="W24" s="22">
        <v>227</v>
      </c>
      <c r="X24" s="22">
        <f>IF(V24, ROUND(W24/V24*100, 2),0)</f>
        <v>44.95</v>
      </c>
      <c r="Y24" s="26" t="s">
        <v>46</v>
      </c>
      <c r="Z24" s="27" t="s">
        <v>21</v>
      </c>
      <c r="AA24" s="13">
        <v>11</v>
      </c>
      <c r="AB24" s="22">
        <v>131</v>
      </c>
      <c r="AC24" s="22">
        <v>48</v>
      </c>
      <c r="AD24" s="22">
        <f>IF(AB24, ROUND(AC24/AB24*100, 2),0)</f>
        <v>36.64</v>
      </c>
      <c r="AE24" s="26" t="s">
        <v>46</v>
      </c>
      <c r="AF24" s="27" t="s">
        <v>21</v>
      </c>
      <c r="AG24" s="13">
        <v>11</v>
      </c>
      <c r="AH24" s="22">
        <v>197</v>
      </c>
      <c r="AI24" s="22">
        <v>32</v>
      </c>
      <c r="AJ24" s="22">
        <f>IF(AH24, ROUND(AI24/AH24*100, 2),0)</f>
        <v>16.239999999999998</v>
      </c>
      <c r="AK24" s="26" t="s">
        <v>46</v>
      </c>
      <c r="AL24" s="27" t="s">
        <v>21</v>
      </c>
      <c r="AM24" s="13">
        <v>11</v>
      </c>
      <c r="AN24" s="22">
        <v>114</v>
      </c>
      <c r="AO24" s="22">
        <v>49</v>
      </c>
      <c r="AP24" s="22">
        <f>IF(AN24, ROUND(AO24/AN24*100, 2),0)</f>
        <v>42.98</v>
      </c>
      <c r="AQ24" s="26" t="s">
        <v>46</v>
      </c>
      <c r="AR24" s="27" t="s">
        <v>21</v>
      </c>
      <c r="AS24" s="13">
        <v>11</v>
      </c>
      <c r="AT24" s="22">
        <v>115</v>
      </c>
      <c r="AU24" s="22">
        <v>44</v>
      </c>
      <c r="AV24" s="22">
        <f>IF(AT24, ROUND(AU24/AT24*100, 2),0)</f>
        <v>38.26</v>
      </c>
      <c r="AW24" s="26" t="s">
        <v>46</v>
      </c>
      <c r="AX24" s="27" t="s">
        <v>21</v>
      </c>
      <c r="AY24" s="13">
        <v>11</v>
      </c>
      <c r="AZ24" s="22">
        <v>314</v>
      </c>
      <c r="BA24" s="22">
        <v>263</v>
      </c>
      <c r="BB24" s="22">
        <f>IF(AZ24, ROUND(BA24/AZ24*100, 2),0)</f>
        <v>83.76</v>
      </c>
      <c r="BC24" s="26" t="s">
        <v>46</v>
      </c>
      <c r="BD24" s="27" t="s">
        <v>21</v>
      </c>
      <c r="BE24" s="13">
        <v>11</v>
      </c>
      <c r="BF24" s="22">
        <v>446</v>
      </c>
      <c r="BG24" s="22">
        <v>145</v>
      </c>
      <c r="BH24" s="22">
        <f>IF(BF24, ROUND(BG24/BF24*100, 2),0)</f>
        <v>32.51</v>
      </c>
      <c r="BI24" s="26" t="s">
        <v>46</v>
      </c>
      <c r="BJ24" s="27" t="s">
        <v>21</v>
      </c>
      <c r="BK24" s="13">
        <v>11</v>
      </c>
      <c r="BL24" s="22">
        <v>297</v>
      </c>
      <c r="BM24" s="22">
        <v>79</v>
      </c>
      <c r="BN24" s="22">
        <f>IF(BL24, ROUND(BM24/BL24*100, 2),0)</f>
        <v>26.6</v>
      </c>
      <c r="BO24" s="26" t="s">
        <v>46</v>
      </c>
      <c r="BP24" s="27" t="s">
        <v>21</v>
      </c>
      <c r="BQ24" s="13">
        <v>11</v>
      </c>
      <c r="BR24" s="22">
        <v>551</v>
      </c>
      <c r="BS24" s="22">
        <v>288</v>
      </c>
      <c r="BT24" s="22">
        <f>IF(BR24, ROUND(BS24/BR24*100, 2),0)</f>
        <v>52.27</v>
      </c>
    </row>
    <row r="25" spans="1:72" ht="19.350000000000001" customHeight="1" x14ac:dyDescent="0.25">
      <c r="A25" s="23"/>
      <c r="B25" s="24" t="s">
        <v>47</v>
      </c>
      <c r="C25" s="18" t="s">
        <v>12</v>
      </c>
      <c r="D25" s="18"/>
      <c r="E25" s="18"/>
      <c r="F25" s="19"/>
      <c r="G25" s="23"/>
      <c r="H25" s="24" t="s">
        <v>47</v>
      </c>
      <c r="I25" s="18" t="s">
        <v>12</v>
      </c>
      <c r="J25" s="25"/>
      <c r="K25" s="25"/>
      <c r="L25" s="19"/>
      <c r="M25" s="23"/>
      <c r="N25" s="24" t="s">
        <v>47</v>
      </c>
      <c r="O25" s="18" t="s">
        <v>12</v>
      </c>
      <c r="P25" s="25"/>
      <c r="Q25" s="25"/>
      <c r="R25" s="19"/>
      <c r="S25" s="23"/>
      <c r="T25" s="24" t="s">
        <v>47</v>
      </c>
      <c r="U25" s="18" t="s">
        <v>12</v>
      </c>
      <c r="V25" s="25"/>
      <c r="W25" s="25"/>
      <c r="X25" s="19"/>
      <c r="Y25" s="23"/>
      <c r="Z25" s="24" t="s">
        <v>47</v>
      </c>
      <c r="AA25" s="18" t="s">
        <v>12</v>
      </c>
      <c r="AB25" s="25"/>
      <c r="AC25" s="25"/>
      <c r="AD25" s="19"/>
      <c r="AE25" s="23"/>
      <c r="AF25" s="24" t="s">
        <v>47</v>
      </c>
      <c r="AG25" s="18" t="s">
        <v>12</v>
      </c>
      <c r="AH25" s="25"/>
      <c r="AI25" s="25"/>
      <c r="AJ25" s="19"/>
      <c r="AK25" s="23"/>
      <c r="AL25" s="24" t="s">
        <v>47</v>
      </c>
      <c r="AM25" s="18" t="s">
        <v>12</v>
      </c>
      <c r="AN25" s="25"/>
      <c r="AO25" s="25"/>
      <c r="AP25" s="19"/>
      <c r="AQ25" s="23"/>
      <c r="AR25" s="24" t="s">
        <v>47</v>
      </c>
      <c r="AS25" s="18" t="s">
        <v>12</v>
      </c>
      <c r="AT25" s="25"/>
      <c r="AU25" s="25"/>
      <c r="AV25" s="19"/>
      <c r="AW25" s="23"/>
      <c r="AX25" s="24" t="s">
        <v>47</v>
      </c>
      <c r="AY25" s="18" t="s">
        <v>12</v>
      </c>
      <c r="AZ25" s="25"/>
      <c r="BA25" s="25"/>
      <c r="BB25" s="19"/>
      <c r="BC25" s="23"/>
      <c r="BD25" s="24" t="s">
        <v>47</v>
      </c>
      <c r="BE25" s="18" t="s">
        <v>12</v>
      </c>
      <c r="BF25" s="25"/>
      <c r="BG25" s="25"/>
      <c r="BH25" s="19"/>
      <c r="BI25" s="23"/>
      <c r="BJ25" s="24" t="s">
        <v>47</v>
      </c>
      <c r="BK25" s="18" t="s">
        <v>12</v>
      </c>
      <c r="BL25" s="25"/>
      <c r="BM25" s="25"/>
      <c r="BN25" s="19"/>
      <c r="BO25" s="23"/>
      <c r="BP25" s="24" t="s">
        <v>47</v>
      </c>
      <c r="BQ25" s="18" t="s">
        <v>12</v>
      </c>
      <c r="BR25" s="25"/>
      <c r="BS25" s="25"/>
      <c r="BT25" s="19"/>
    </row>
    <row r="26" spans="1:72" ht="19.350000000000001" customHeight="1" x14ac:dyDescent="0.25">
      <c r="A26" s="26" t="s">
        <v>48</v>
      </c>
      <c r="B26" s="27" t="s">
        <v>49</v>
      </c>
      <c r="C26" s="13">
        <v>12</v>
      </c>
      <c r="D26" s="22">
        <f ca="1">SUM(OFFSET(D26,0,6),OFFSET(D26,0,12),OFFSET(D26,0,18),OFFSET(D26,0,24),OFFSET(D26,0,30),OFFSET(D26,0,36),OFFSET(D26,0,42),OFFSET(D26,0,48),OFFSET(D26,0,54),OFFSET(D26,0,60),OFFSET(D26,0,66))</f>
        <v>1475</v>
      </c>
      <c r="E26" s="22">
        <f ca="1">SUM(OFFSET(E26,0,6),OFFSET(E26,0,12),OFFSET(E26,0,18),OFFSET(E26,0,24),OFFSET(E26,0,30),OFFSET(E26,0,36),OFFSET(E26,0,42),OFFSET(E26,0,48),OFFSET(E26,0,54),OFFSET(E26,0,60),OFFSET(E26,0,66))</f>
        <v>756</v>
      </c>
      <c r="F26" s="22">
        <f ca="1">IF(D26, ROUND(E26/D26*100, 2),0)</f>
        <v>51.25</v>
      </c>
      <c r="G26" s="26" t="s">
        <v>48</v>
      </c>
      <c r="H26" s="27" t="s">
        <v>49</v>
      </c>
      <c r="I26" s="13">
        <v>12</v>
      </c>
      <c r="J26" s="22">
        <v>127</v>
      </c>
      <c r="K26" s="22">
        <v>23</v>
      </c>
      <c r="L26" s="22">
        <f>IF(J26, ROUND(K26/J26*100, 2),0)</f>
        <v>18.11</v>
      </c>
      <c r="M26" s="26" t="s">
        <v>48</v>
      </c>
      <c r="N26" s="27" t="s">
        <v>49</v>
      </c>
      <c r="O26" s="13">
        <v>12</v>
      </c>
      <c r="P26" s="22">
        <v>213</v>
      </c>
      <c r="Q26" s="22">
        <v>183</v>
      </c>
      <c r="R26" s="22">
        <f>IF(P26, ROUND(Q26/P26*100, 2),0)</f>
        <v>85.92</v>
      </c>
      <c r="S26" s="26" t="s">
        <v>48</v>
      </c>
      <c r="T26" s="27" t="s">
        <v>49</v>
      </c>
      <c r="U26" s="13">
        <v>12</v>
      </c>
      <c r="V26" s="22">
        <v>334</v>
      </c>
      <c r="W26" s="22">
        <v>109</v>
      </c>
      <c r="X26" s="22">
        <f>IF(V26, ROUND(W26/V26*100, 2),0)</f>
        <v>32.630000000000003</v>
      </c>
      <c r="Y26" s="26" t="s">
        <v>48</v>
      </c>
      <c r="Z26" s="27" t="s">
        <v>49</v>
      </c>
      <c r="AA26" s="13">
        <v>12</v>
      </c>
      <c r="AB26" s="22">
        <v>47</v>
      </c>
      <c r="AC26" s="22">
        <v>18</v>
      </c>
      <c r="AD26" s="22">
        <f>IF(AB26, ROUND(AC26/AB26*100, 2),0)</f>
        <v>38.299999999999997</v>
      </c>
      <c r="AE26" s="26" t="s">
        <v>48</v>
      </c>
      <c r="AF26" s="27" t="s">
        <v>49</v>
      </c>
      <c r="AG26" s="13">
        <v>12</v>
      </c>
      <c r="AH26" s="22">
        <v>56</v>
      </c>
      <c r="AI26" s="22">
        <v>19</v>
      </c>
      <c r="AJ26" s="22">
        <f>IF(AH26, ROUND(AI26/AH26*100, 2),0)</f>
        <v>33.93</v>
      </c>
      <c r="AK26" s="26" t="s">
        <v>48</v>
      </c>
      <c r="AL26" s="27" t="s">
        <v>49</v>
      </c>
      <c r="AM26" s="13">
        <v>12</v>
      </c>
      <c r="AN26" s="22">
        <v>47</v>
      </c>
      <c r="AO26" s="22">
        <v>21</v>
      </c>
      <c r="AP26" s="22">
        <f>IF(AN26, ROUND(AO26/AN26*100, 2),0)</f>
        <v>44.68</v>
      </c>
      <c r="AQ26" s="26" t="s">
        <v>48</v>
      </c>
      <c r="AR26" s="27" t="s">
        <v>49</v>
      </c>
      <c r="AS26" s="13">
        <v>12</v>
      </c>
      <c r="AT26" s="22">
        <v>4</v>
      </c>
      <c r="AU26" s="22">
        <v>4</v>
      </c>
      <c r="AV26" s="22">
        <f>IF(AT26, ROUND(AU26/AT26*100, 2),0)</f>
        <v>100</v>
      </c>
      <c r="AW26" s="26" t="s">
        <v>48</v>
      </c>
      <c r="AX26" s="27" t="s">
        <v>49</v>
      </c>
      <c r="AY26" s="13">
        <v>12</v>
      </c>
      <c r="AZ26" s="22">
        <v>201</v>
      </c>
      <c r="BA26" s="22">
        <v>204</v>
      </c>
      <c r="BB26" s="22">
        <f>IF(AZ26, ROUND(BA26/AZ26*100, 2),0)</f>
        <v>101.49</v>
      </c>
      <c r="BC26" s="26" t="s">
        <v>48</v>
      </c>
      <c r="BD26" s="27" t="s">
        <v>49</v>
      </c>
      <c r="BE26" s="13">
        <v>12</v>
      </c>
      <c r="BF26" s="22">
        <v>122</v>
      </c>
      <c r="BG26" s="22">
        <v>56</v>
      </c>
      <c r="BH26" s="22">
        <f>IF(BF26, ROUND(BG26/BF26*100, 2),0)</f>
        <v>45.9</v>
      </c>
      <c r="BI26" s="26" t="s">
        <v>48</v>
      </c>
      <c r="BJ26" s="27" t="s">
        <v>49</v>
      </c>
      <c r="BK26" s="13">
        <v>12</v>
      </c>
      <c r="BL26" s="22">
        <v>157</v>
      </c>
      <c r="BM26" s="22">
        <v>46</v>
      </c>
      <c r="BN26" s="22">
        <f>IF(BL26, ROUND(BM26/BL26*100, 2),0)</f>
        <v>29.3</v>
      </c>
      <c r="BO26" s="26" t="s">
        <v>48</v>
      </c>
      <c r="BP26" s="27" t="s">
        <v>49</v>
      </c>
      <c r="BQ26" s="13">
        <v>12</v>
      </c>
      <c r="BR26" s="22">
        <v>167</v>
      </c>
      <c r="BS26" s="22">
        <v>73</v>
      </c>
      <c r="BT26" s="22">
        <f>IF(BR26, ROUND(BS26/BR26*100, 2),0)</f>
        <v>43.71</v>
      </c>
    </row>
    <row r="27" spans="1:72" ht="31.15" customHeight="1" x14ac:dyDescent="0.25">
      <c r="A27" s="26" t="s">
        <v>50</v>
      </c>
      <c r="B27" s="27" t="s">
        <v>51</v>
      </c>
      <c r="C27" s="13">
        <v>13</v>
      </c>
      <c r="D27" s="22">
        <f ca="1">SUM(OFFSET(D27,0,6),OFFSET(D27,0,12),OFFSET(D27,0,18),OFFSET(D27,0,24),OFFSET(D27,0,30),OFFSET(D27,0,36),OFFSET(D27,0,42),OFFSET(D27,0,48),OFFSET(D27,0,54),OFFSET(D27,0,60),OFFSET(D27,0,66))</f>
        <v>1332</v>
      </c>
      <c r="E27" s="22">
        <f ca="1">SUM(OFFSET(E27,0,6),OFFSET(E27,0,12),OFFSET(E27,0,18),OFFSET(E27,0,24),OFFSET(E27,0,30),OFFSET(E27,0,36),OFFSET(E27,0,42),OFFSET(E27,0,48),OFFSET(E27,0,54),OFFSET(E27,0,60),OFFSET(E27,0,66))</f>
        <v>518</v>
      </c>
      <c r="F27" s="22">
        <f ca="1">IF(D27, ROUND(E27/D27*100, 2),0)</f>
        <v>38.89</v>
      </c>
      <c r="G27" s="26" t="s">
        <v>50</v>
      </c>
      <c r="H27" s="27" t="s">
        <v>51</v>
      </c>
      <c r="I27" s="13">
        <v>13</v>
      </c>
      <c r="J27" s="22">
        <v>63</v>
      </c>
      <c r="K27" s="22">
        <v>19</v>
      </c>
      <c r="L27" s="22">
        <f>IF(J27, ROUND(K27/J27*100, 2),0)</f>
        <v>30.16</v>
      </c>
      <c r="M27" s="26" t="s">
        <v>50</v>
      </c>
      <c r="N27" s="27" t="s">
        <v>51</v>
      </c>
      <c r="O27" s="13">
        <v>13</v>
      </c>
      <c r="P27" s="22">
        <v>86</v>
      </c>
      <c r="Q27" s="22">
        <v>62</v>
      </c>
      <c r="R27" s="22">
        <f>IF(P27, ROUND(Q27/P27*100, 2),0)</f>
        <v>72.09</v>
      </c>
      <c r="S27" s="26" t="s">
        <v>50</v>
      </c>
      <c r="T27" s="27" t="s">
        <v>51</v>
      </c>
      <c r="U27" s="13">
        <v>13</v>
      </c>
      <c r="V27" s="22">
        <v>168</v>
      </c>
      <c r="W27" s="22">
        <v>105</v>
      </c>
      <c r="X27" s="22">
        <f>IF(V27, ROUND(W27/V27*100, 2),0)</f>
        <v>62.5</v>
      </c>
      <c r="Y27" s="26" t="s">
        <v>50</v>
      </c>
      <c r="Z27" s="27" t="s">
        <v>51</v>
      </c>
      <c r="AA27" s="13">
        <v>13</v>
      </c>
      <c r="AB27" s="22">
        <v>42</v>
      </c>
      <c r="AC27" s="22">
        <v>13</v>
      </c>
      <c r="AD27" s="22">
        <f>IF(AB27, ROUND(AC27/AB27*100, 2),0)</f>
        <v>30.95</v>
      </c>
      <c r="AE27" s="26" t="s">
        <v>50</v>
      </c>
      <c r="AF27" s="27" t="s">
        <v>51</v>
      </c>
      <c r="AG27" s="13">
        <v>13</v>
      </c>
      <c r="AH27" s="22">
        <v>100</v>
      </c>
      <c r="AI27" s="22">
        <v>5</v>
      </c>
      <c r="AJ27" s="22">
        <f>IF(AH27, ROUND(AI27/AH27*100, 2),0)</f>
        <v>5</v>
      </c>
      <c r="AK27" s="26" t="s">
        <v>50</v>
      </c>
      <c r="AL27" s="27" t="s">
        <v>51</v>
      </c>
      <c r="AM27" s="13">
        <v>13</v>
      </c>
      <c r="AN27" s="22">
        <v>67</v>
      </c>
      <c r="AO27" s="22">
        <v>30</v>
      </c>
      <c r="AP27" s="22">
        <f>IF(AN27, ROUND(AO27/AN27*100, 2),0)</f>
        <v>44.78</v>
      </c>
      <c r="AQ27" s="26" t="s">
        <v>50</v>
      </c>
      <c r="AR27" s="27" t="s">
        <v>51</v>
      </c>
      <c r="AS27" s="13">
        <v>13</v>
      </c>
      <c r="AT27" s="22">
        <v>51</v>
      </c>
      <c r="AU27" s="22">
        <v>21</v>
      </c>
      <c r="AV27" s="22">
        <f>IF(AT27, ROUND(AU27/AT27*100, 2),0)</f>
        <v>41.18</v>
      </c>
      <c r="AW27" s="26" t="s">
        <v>50</v>
      </c>
      <c r="AX27" s="27" t="s">
        <v>51</v>
      </c>
      <c r="AY27" s="13">
        <v>13</v>
      </c>
      <c r="AZ27" s="22">
        <v>113</v>
      </c>
      <c r="BA27" s="22">
        <v>37</v>
      </c>
      <c r="BB27" s="22">
        <f>IF(AZ27, ROUND(BA27/AZ27*100, 2),0)</f>
        <v>32.74</v>
      </c>
      <c r="BC27" s="26" t="s">
        <v>50</v>
      </c>
      <c r="BD27" s="27" t="s">
        <v>51</v>
      </c>
      <c r="BE27" s="13">
        <v>13</v>
      </c>
      <c r="BF27" s="22">
        <v>154</v>
      </c>
      <c r="BG27" s="22">
        <v>89</v>
      </c>
      <c r="BH27" s="22">
        <f>IF(BF27, ROUND(BG27/BF27*100, 2),0)</f>
        <v>57.79</v>
      </c>
      <c r="BI27" s="26" t="s">
        <v>50</v>
      </c>
      <c r="BJ27" s="27" t="s">
        <v>51</v>
      </c>
      <c r="BK27" s="13">
        <v>13</v>
      </c>
      <c r="BL27" s="22">
        <v>126</v>
      </c>
      <c r="BM27" s="22">
        <v>30</v>
      </c>
      <c r="BN27" s="22">
        <f>IF(BL27, ROUND(BM27/BL27*100, 2),0)</f>
        <v>23.81</v>
      </c>
      <c r="BO27" s="26" t="s">
        <v>50</v>
      </c>
      <c r="BP27" s="27" t="s">
        <v>51</v>
      </c>
      <c r="BQ27" s="13">
        <v>13</v>
      </c>
      <c r="BR27" s="22">
        <v>362</v>
      </c>
      <c r="BS27" s="22">
        <v>107</v>
      </c>
      <c r="BT27" s="22">
        <f>IF(BR27, ROUND(BS27/BR27*100, 2),0)</f>
        <v>29.56</v>
      </c>
    </row>
    <row r="28" spans="1:72" ht="15.4" customHeight="1" x14ac:dyDescent="0.25">
      <c r="A28" s="16" t="s">
        <v>52</v>
      </c>
      <c r="B28" s="29" t="s">
        <v>53</v>
      </c>
      <c r="C28" s="18" t="s">
        <v>12</v>
      </c>
      <c r="D28" s="18"/>
      <c r="E28" s="18"/>
      <c r="F28" s="19"/>
      <c r="G28" s="16" t="s">
        <v>52</v>
      </c>
      <c r="H28" s="29" t="s">
        <v>53</v>
      </c>
      <c r="I28" s="18" t="s">
        <v>12</v>
      </c>
      <c r="J28" s="25"/>
      <c r="K28" s="25"/>
      <c r="L28" s="19"/>
      <c r="M28" s="16" t="s">
        <v>52</v>
      </c>
      <c r="N28" s="29" t="s">
        <v>53</v>
      </c>
      <c r="O28" s="18" t="s">
        <v>12</v>
      </c>
      <c r="P28" s="25"/>
      <c r="Q28" s="25"/>
      <c r="R28" s="19"/>
      <c r="S28" s="16" t="s">
        <v>52</v>
      </c>
      <c r="T28" s="29" t="s">
        <v>53</v>
      </c>
      <c r="U28" s="18" t="s">
        <v>12</v>
      </c>
      <c r="V28" s="25"/>
      <c r="W28" s="25"/>
      <c r="X28" s="19"/>
      <c r="Y28" s="16" t="s">
        <v>52</v>
      </c>
      <c r="Z28" s="29" t="s">
        <v>53</v>
      </c>
      <c r="AA28" s="18" t="s">
        <v>12</v>
      </c>
      <c r="AB28" s="25"/>
      <c r="AC28" s="25"/>
      <c r="AD28" s="19"/>
      <c r="AE28" s="16" t="s">
        <v>52</v>
      </c>
      <c r="AF28" s="29" t="s">
        <v>53</v>
      </c>
      <c r="AG28" s="18" t="s">
        <v>12</v>
      </c>
      <c r="AH28" s="25"/>
      <c r="AI28" s="25"/>
      <c r="AJ28" s="19"/>
      <c r="AK28" s="16" t="s">
        <v>52</v>
      </c>
      <c r="AL28" s="29" t="s">
        <v>53</v>
      </c>
      <c r="AM28" s="18" t="s">
        <v>12</v>
      </c>
      <c r="AN28" s="25"/>
      <c r="AO28" s="25"/>
      <c r="AP28" s="19"/>
      <c r="AQ28" s="16" t="s">
        <v>52</v>
      </c>
      <c r="AR28" s="29" t="s">
        <v>53</v>
      </c>
      <c r="AS28" s="18" t="s">
        <v>12</v>
      </c>
      <c r="AT28" s="25"/>
      <c r="AU28" s="25"/>
      <c r="AV28" s="19"/>
      <c r="AW28" s="16" t="s">
        <v>52</v>
      </c>
      <c r="AX28" s="29" t="s">
        <v>53</v>
      </c>
      <c r="AY28" s="18" t="s">
        <v>12</v>
      </c>
      <c r="AZ28" s="25"/>
      <c r="BA28" s="25"/>
      <c r="BB28" s="19"/>
      <c r="BC28" s="16" t="s">
        <v>52</v>
      </c>
      <c r="BD28" s="29" t="s">
        <v>53</v>
      </c>
      <c r="BE28" s="18" t="s">
        <v>12</v>
      </c>
      <c r="BF28" s="25"/>
      <c r="BG28" s="25"/>
      <c r="BH28" s="19"/>
      <c r="BI28" s="16" t="s">
        <v>52</v>
      </c>
      <c r="BJ28" s="29" t="s">
        <v>53</v>
      </c>
      <c r="BK28" s="18" t="s">
        <v>12</v>
      </c>
      <c r="BL28" s="25"/>
      <c r="BM28" s="25"/>
      <c r="BN28" s="19"/>
      <c r="BO28" s="16" t="s">
        <v>52</v>
      </c>
      <c r="BP28" s="29" t="s">
        <v>53</v>
      </c>
      <c r="BQ28" s="18" t="s">
        <v>12</v>
      </c>
      <c r="BR28" s="25"/>
      <c r="BS28" s="25"/>
      <c r="BT28" s="19"/>
    </row>
    <row r="29" spans="1:72" ht="16.149999999999999" customHeight="1" x14ac:dyDescent="0.25">
      <c r="A29" s="26" t="s">
        <v>54</v>
      </c>
      <c r="B29" s="27" t="s">
        <v>55</v>
      </c>
      <c r="C29" s="13">
        <v>14</v>
      </c>
      <c r="D29" s="22">
        <f t="shared" ref="D29:E34" ca="1" si="1">SUM(OFFSET(D29,0,6),OFFSET(D29,0,12),OFFSET(D29,0,18),OFFSET(D29,0,24),OFFSET(D29,0,30),OFFSET(D29,0,36),OFFSET(D29,0,42),OFFSET(D29,0,48),OFFSET(D29,0,54),OFFSET(D29,0,60),OFFSET(D29,0,66))</f>
        <v>231</v>
      </c>
      <c r="E29" s="22">
        <f t="shared" ca="1" si="1"/>
        <v>135</v>
      </c>
      <c r="F29" s="22">
        <f t="shared" ref="F29:F34" ca="1" si="2">IF(D29, ROUND(E29/D29*100, 2),0)</f>
        <v>58.44</v>
      </c>
      <c r="G29" s="26" t="s">
        <v>54</v>
      </c>
      <c r="H29" s="27" t="s">
        <v>55</v>
      </c>
      <c r="I29" s="13">
        <v>14</v>
      </c>
      <c r="J29" s="22">
        <v>10</v>
      </c>
      <c r="K29" s="22">
        <v>5</v>
      </c>
      <c r="L29" s="22">
        <f t="shared" ref="L29:L34" si="3">IF(J29, ROUND(K29/J29*100, 2),0)</f>
        <v>50</v>
      </c>
      <c r="M29" s="26" t="s">
        <v>54</v>
      </c>
      <c r="N29" s="27" t="s">
        <v>55</v>
      </c>
      <c r="O29" s="13">
        <v>14</v>
      </c>
      <c r="P29" s="22">
        <v>31</v>
      </c>
      <c r="Q29" s="22">
        <v>17</v>
      </c>
      <c r="R29" s="22">
        <f t="shared" ref="R29:R34" si="4">IF(P29, ROUND(Q29/P29*100, 2),0)</f>
        <v>54.84</v>
      </c>
      <c r="S29" s="26" t="s">
        <v>54</v>
      </c>
      <c r="T29" s="27" t="s">
        <v>55</v>
      </c>
      <c r="U29" s="13">
        <v>14</v>
      </c>
      <c r="V29" s="22">
        <v>34</v>
      </c>
      <c r="W29" s="22">
        <v>24</v>
      </c>
      <c r="X29" s="22">
        <f t="shared" ref="X29:X34" si="5">IF(V29, ROUND(W29/V29*100, 2),0)</f>
        <v>70.59</v>
      </c>
      <c r="Y29" s="26" t="s">
        <v>54</v>
      </c>
      <c r="Z29" s="27" t="s">
        <v>55</v>
      </c>
      <c r="AA29" s="13">
        <v>14</v>
      </c>
      <c r="AB29" s="22">
        <v>11</v>
      </c>
      <c r="AC29" s="22">
        <v>2</v>
      </c>
      <c r="AD29" s="22">
        <f t="shared" ref="AD29:AD34" si="6">IF(AB29, ROUND(AC29/AB29*100, 2),0)</f>
        <v>18.18</v>
      </c>
      <c r="AE29" s="26" t="s">
        <v>54</v>
      </c>
      <c r="AF29" s="27" t="s">
        <v>55</v>
      </c>
      <c r="AG29" s="13">
        <v>14</v>
      </c>
      <c r="AH29" s="22">
        <v>29</v>
      </c>
      <c r="AI29" s="22">
        <v>13</v>
      </c>
      <c r="AJ29" s="22">
        <f t="shared" ref="AJ29:AJ34" si="7">IF(AH29, ROUND(AI29/AH29*100, 2),0)</f>
        <v>44.83</v>
      </c>
      <c r="AK29" s="26" t="s">
        <v>54</v>
      </c>
      <c r="AL29" s="27" t="s">
        <v>55</v>
      </c>
      <c r="AM29" s="13">
        <v>14</v>
      </c>
      <c r="AN29" s="22">
        <v>9</v>
      </c>
      <c r="AO29" s="22">
        <v>0</v>
      </c>
      <c r="AP29" s="22">
        <f t="shared" ref="AP29:AP34" si="8">IF(AN29, ROUND(AO29/AN29*100, 2),0)</f>
        <v>0</v>
      </c>
      <c r="AQ29" s="26" t="s">
        <v>54</v>
      </c>
      <c r="AR29" s="27" t="s">
        <v>55</v>
      </c>
      <c r="AS29" s="13">
        <v>14</v>
      </c>
      <c r="AT29" s="22">
        <v>9</v>
      </c>
      <c r="AU29" s="22">
        <v>0</v>
      </c>
      <c r="AV29" s="22">
        <f t="shared" ref="AV29:AV34" si="9">IF(AT29, ROUND(AU29/AT29*100, 2),0)</f>
        <v>0</v>
      </c>
      <c r="AW29" s="26" t="s">
        <v>54</v>
      </c>
      <c r="AX29" s="27" t="s">
        <v>55</v>
      </c>
      <c r="AY29" s="13">
        <v>14</v>
      </c>
      <c r="AZ29" s="22">
        <v>15</v>
      </c>
      <c r="BA29" s="22">
        <v>35</v>
      </c>
      <c r="BB29" s="22">
        <f t="shared" ref="BB29:BB34" si="10">IF(AZ29, ROUND(BA29/AZ29*100, 2),0)</f>
        <v>233.33</v>
      </c>
      <c r="BC29" s="26" t="s">
        <v>54</v>
      </c>
      <c r="BD29" s="27" t="s">
        <v>55</v>
      </c>
      <c r="BE29" s="13">
        <v>14</v>
      </c>
      <c r="BF29" s="22">
        <v>23</v>
      </c>
      <c r="BG29" s="22">
        <v>4</v>
      </c>
      <c r="BH29" s="22">
        <f t="shared" ref="BH29:BH34" si="11">IF(BF29, ROUND(BG29/BF29*100, 2),0)</f>
        <v>17.39</v>
      </c>
      <c r="BI29" s="26" t="s">
        <v>54</v>
      </c>
      <c r="BJ29" s="27" t="s">
        <v>55</v>
      </c>
      <c r="BK29" s="13">
        <v>14</v>
      </c>
      <c r="BL29" s="22">
        <v>24</v>
      </c>
      <c r="BM29" s="22">
        <v>9</v>
      </c>
      <c r="BN29" s="22">
        <f t="shared" ref="BN29:BN34" si="12">IF(BL29, ROUND(BM29/BL29*100, 2),0)</f>
        <v>37.5</v>
      </c>
      <c r="BO29" s="26" t="s">
        <v>54</v>
      </c>
      <c r="BP29" s="27" t="s">
        <v>55</v>
      </c>
      <c r="BQ29" s="13">
        <v>14</v>
      </c>
      <c r="BR29" s="22">
        <v>36</v>
      </c>
      <c r="BS29" s="22">
        <v>26</v>
      </c>
      <c r="BT29" s="22">
        <f t="shared" ref="BT29:BT34" si="13">IF(BR29, ROUND(BS29/BR29*100, 2),0)</f>
        <v>72.22</v>
      </c>
    </row>
    <row r="30" spans="1:72" ht="38.65" customHeight="1" x14ac:dyDescent="0.25">
      <c r="A30" s="26" t="s">
        <v>56</v>
      </c>
      <c r="B30" s="27" t="s">
        <v>57</v>
      </c>
      <c r="C30" s="13">
        <v>15</v>
      </c>
      <c r="D30" s="22">
        <f t="shared" ca="1" si="1"/>
        <v>309</v>
      </c>
      <c r="E30" s="22">
        <f t="shared" ca="1" si="1"/>
        <v>91</v>
      </c>
      <c r="F30" s="22">
        <f t="shared" ca="1" si="2"/>
        <v>29.45</v>
      </c>
      <c r="G30" s="26" t="s">
        <v>56</v>
      </c>
      <c r="H30" s="27" t="s">
        <v>57</v>
      </c>
      <c r="I30" s="13">
        <v>15</v>
      </c>
      <c r="J30" s="22">
        <v>33</v>
      </c>
      <c r="K30" s="22">
        <v>6</v>
      </c>
      <c r="L30" s="22">
        <f t="shared" si="3"/>
        <v>18.18</v>
      </c>
      <c r="M30" s="26" t="s">
        <v>56</v>
      </c>
      <c r="N30" s="27" t="s">
        <v>57</v>
      </c>
      <c r="O30" s="13">
        <v>15</v>
      </c>
      <c r="P30" s="22">
        <v>7</v>
      </c>
      <c r="Q30" s="22">
        <v>1</v>
      </c>
      <c r="R30" s="22">
        <f t="shared" si="4"/>
        <v>14.29</v>
      </c>
      <c r="S30" s="26" t="s">
        <v>56</v>
      </c>
      <c r="T30" s="27" t="s">
        <v>57</v>
      </c>
      <c r="U30" s="13">
        <v>15</v>
      </c>
      <c r="V30" s="22">
        <v>6</v>
      </c>
      <c r="W30" s="22">
        <v>8</v>
      </c>
      <c r="X30" s="22">
        <f t="shared" si="5"/>
        <v>133.33000000000001</v>
      </c>
      <c r="Y30" s="26" t="s">
        <v>56</v>
      </c>
      <c r="Z30" s="27" t="s">
        <v>57</v>
      </c>
      <c r="AA30" s="13">
        <v>15</v>
      </c>
      <c r="AB30" s="22">
        <v>1</v>
      </c>
      <c r="AC30" s="22">
        <v>0</v>
      </c>
      <c r="AD30" s="22">
        <f t="shared" si="6"/>
        <v>0</v>
      </c>
      <c r="AE30" s="26" t="s">
        <v>56</v>
      </c>
      <c r="AF30" s="27" t="s">
        <v>57</v>
      </c>
      <c r="AG30" s="13">
        <v>15</v>
      </c>
      <c r="AH30" s="22">
        <v>1</v>
      </c>
      <c r="AI30" s="22">
        <v>0</v>
      </c>
      <c r="AJ30" s="22">
        <f t="shared" si="7"/>
        <v>0</v>
      </c>
      <c r="AK30" s="26" t="s">
        <v>56</v>
      </c>
      <c r="AL30" s="27" t="s">
        <v>57</v>
      </c>
      <c r="AM30" s="13">
        <v>15</v>
      </c>
      <c r="AN30" s="22">
        <v>16</v>
      </c>
      <c r="AO30" s="22">
        <v>7</v>
      </c>
      <c r="AP30" s="22">
        <f t="shared" si="8"/>
        <v>43.75</v>
      </c>
      <c r="AQ30" s="26" t="s">
        <v>56</v>
      </c>
      <c r="AR30" s="27" t="s">
        <v>57</v>
      </c>
      <c r="AS30" s="13">
        <v>15</v>
      </c>
      <c r="AT30" s="22">
        <v>0</v>
      </c>
      <c r="AU30" s="22">
        <v>6</v>
      </c>
      <c r="AV30" s="22">
        <f t="shared" si="9"/>
        <v>0</v>
      </c>
      <c r="AW30" s="26" t="s">
        <v>56</v>
      </c>
      <c r="AX30" s="27" t="s">
        <v>57</v>
      </c>
      <c r="AY30" s="13">
        <v>15</v>
      </c>
      <c r="AZ30" s="22">
        <v>41</v>
      </c>
      <c r="BA30" s="22">
        <v>46</v>
      </c>
      <c r="BB30" s="22">
        <f t="shared" si="10"/>
        <v>112.2</v>
      </c>
      <c r="BC30" s="26" t="s">
        <v>56</v>
      </c>
      <c r="BD30" s="27" t="s">
        <v>57</v>
      </c>
      <c r="BE30" s="13">
        <v>15</v>
      </c>
      <c r="BF30" s="22">
        <v>84</v>
      </c>
      <c r="BG30" s="22">
        <v>6</v>
      </c>
      <c r="BH30" s="22">
        <f t="shared" si="11"/>
        <v>7.14</v>
      </c>
      <c r="BI30" s="26" t="s">
        <v>56</v>
      </c>
      <c r="BJ30" s="27" t="s">
        <v>57</v>
      </c>
      <c r="BK30" s="13">
        <v>15</v>
      </c>
      <c r="BL30" s="22">
        <v>72</v>
      </c>
      <c r="BM30" s="22">
        <v>1</v>
      </c>
      <c r="BN30" s="22">
        <f t="shared" si="12"/>
        <v>1.39</v>
      </c>
      <c r="BO30" s="26" t="s">
        <v>56</v>
      </c>
      <c r="BP30" s="27" t="s">
        <v>57</v>
      </c>
      <c r="BQ30" s="13">
        <v>15</v>
      </c>
      <c r="BR30" s="22">
        <v>48</v>
      </c>
      <c r="BS30" s="22">
        <v>10</v>
      </c>
      <c r="BT30" s="22">
        <f t="shared" si="13"/>
        <v>20.83</v>
      </c>
    </row>
    <row r="31" spans="1:72" ht="19.350000000000001" customHeight="1" x14ac:dyDescent="0.25">
      <c r="A31" s="26" t="s">
        <v>58</v>
      </c>
      <c r="B31" s="27" t="s">
        <v>59</v>
      </c>
      <c r="C31" s="13">
        <v>16</v>
      </c>
      <c r="D31" s="22">
        <f t="shared" ca="1" si="1"/>
        <v>3118</v>
      </c>
      <c r="E31" s="22">
        <f t="shared" ca="1" si="1"/>
        <v>1287</v>
      </c>
      <c r="F31" s="22">
        <f t="shared" ca="1" si="2"/>
        <v>41.28</v>
      </c>
      <c r="G31" s="26" t="s">
        <v>58</v>
      </c>
      <c r="H31" s="27" t="s">
        <v>59</v>
      </c>
      <c r="I31" s="13">
        <v>16</v>
      </c>
      <c r="J31" s="22">
        <v>224</v>
      </c>
      <c r="K31" s="22">
        <v>39</v>
      </c>
      <c r="L31" s="22">
        <f t="shared" si="3"/>
        <v>17.41</v>
      </c>
      <c r="M31" s="26" t="s">
        <v>58</v>
      </c>
      <c r="N31" s="27" t="s">
        <v>59</v>
      </c>
      <c r="O31" s="13">
        <v>16</v>
      </c>
      <c r="P31" s="22">
        <v>513</v>
      </c>
      <c r="Q31" s="22">
        <v>257</v>
      </c>
      <c r="R31" s="22">
        <f t="shared" si="4"/>
        <v>50.1</v>
      </c>
      <c r="S31" s="26" t="s">
        <v>58</v>
      </c>
      <c r="T31" s="27" t="s">
        <v>59</v>
      </c>
      <c r="U31" s="13">
        <v>16</v>
      </c>
      <c r="V31" s="22">
        <v>506</v>
      </c>
      <c r="W31" s="22">
        <v>216</v>
      </c>
      <c r="X31" s="22">
        <f t="shared" si="5"/>
        <v>42.69</v>
      </c>
      <c r="Y31" s="26" t="s">
        <v>58</v>
      </c>
      <c r="Z31" s="27" t="s">
        <v>59</v>
      </c>
      <c r="AA31" s="13">
        <v>16</v>
      </c>
      <c r="AB31" s="22">
        <v>120</v>
      </c>
      <c r="AC31" s="22">
        <v>46</v>
      </c>
      <c r="AD31" s="22">
        <f t="shared" si="6"/>
        <v>38.33</v>
      </c>
      <c r="AE31" s="26" t="s">
        <v>58</v>
      </c>
      <c r="AF31" s="27" t="s">
        <v>59</v>
      </c>
      <c r="AG31" s="13">
        <v>16</v>
      </c>
      <c r="AH31" s="22">
        <v>167</v>
      </c>
      <c r="AI31" s="22">
        <v>17</v>
      </c>
      <c r="AJ31" s="22">
        <f t="shared" si="7"/>
        <v>10.18</v>
      </c>
      <c r="AK31" s="26" t="s">
        <v>58</v>
      </c>
      <c r="AL31" s="27" t="s">
        <v>59</v>
      </c>
      <c r="AM31" s="13">
        <v>16</v>
      </c>
      <c r="AN31" s="22">
        <v>97</v>
      </c>
      <c r="AO31" s="22">
        <v>42</v>
      </c>
      <c r="AP31" s="22">
        <f t="shared" si="8"/>
        <v>43.3</v>
      </c>
      <c r="AQ31" s="26" t="s">
        <v>58</v>
      </c>
      <c r="AR31" s="27" t="s">
        <v>59</v>
      </c>
      <c r="AS31" s="13">
        <v>16</v>
      </c>
      <c r="AT31" s="22">
        <v>106</v>
      </c>
      <c r="AU31" s="22">
        <v>37</v>
      </c>
      <c r="AV31" s="22">
        <f t="shared" si="9"/>
        <v>34.909999999999997</v>
      </c>
      <c r="AW31" s="26" t="s">
        <v>58</v>
      </c>
      <c r="AX31" s="27" t="s">
        <v>59</v>
      </c>
      <c r="AY31" s="13">
        <v>16</v>
      </c>
      <c r="AZ31" s="22">
        <v>297</v>
      </c>
      <c r="BA31" s="22">
        <v>185</v>
      </c>
      <c r="BB31" s="22">
        <f t="shared" si="10"/>
        <v>62.29</v>
      </c>
      <c r="BC31" s="26" t="s">
        <v>58</v>
      </c>
      <c r="BD31" s="27" t="s">
        <v>59</v>
      </c>
      <c r="BE31" s="13">
        <v>16</v>
      </c>
      <c r="BF31" s="22">
        <v>357</v>
      </c>
      <c r="BG31" s="22">
        <v>138</v>
      </c>
      <c r="BH31" s="22">
        <f t="shared" si="11"/>
        <v>38.659999999999997</v>
      </c>
      <c r="BI31" s="26" t="s">
        <v>58</v>
      </c>
      <c r="BJ31" s="27" t="s">
        <v>59</v>
      </c>
      <c r="BK31" s="13">
        <v>16</v>
      </c>
      <c r="BL31" s="22">
        <v>256</v>
      </c>
      <c r="BM31" s="22">
        <v>73</v>
      </c>
      <c r="BN31" s="22">
        <f t="shared" si="12"/>
        <v>28.52</v>
      </c>
      <c r="BO31" s="26" t="s">
        <v>58</v>
      </c>
      <c r="BP31" s="27" t="s">
        <v>59</v>
      </c>
      <c r="BQ31" s="13">
        <v>16</v>
      </c>
      <c r="BR31" s="22">
        <v>475</v>
      </c>
      <c r="BS31" s="22">
        <v>237</v>
      </c>
      <c r="BT31" s="22">
        <f t="shared" si="13"/>
        <v>49.89</v>
      </c>
    </row>
    <row r="32" spans="1:72" ht="38.450000000000003" customHeight="1" x14ac:dyDescent="0.25">
      <c r="A32" s="26" t="s">
        <v>60</v>
      </c>
      <c r="B32" s="27" t="s">
        <v>61</v>
      </c>
      <c r="C32" s="13">
        <v>17</v>
      </c>
      <c r="D32" s="22">
        <f t="shared" ca="1" si="1"/>
        <v>52</v>
      </c>
      <c r="E32" s="22">
        <f t="shared" ca="1" si="1"/>
        <v>28</v>
      </c>
      <c r="F32" s="22">
        <f t="shared" ca="1" si="2"/>
        <v>53.85</v>
      </c>
      <c r="G32" s="26" t="s">
        <v>60</v>
      </c>
      <c r="H32" s="27" t="s">
        <v>61</v>
      </c>
      <c r="I32" s="13">
        <v>17</v>
      </c>
      <c r="J32" s="22">
        <v>5</v>
      </c>
      <c r="K32" s="22">
        <v>4</v>
      </c>
      <c r="L32" s="22">
        <f t="shared" si="3"/>
        <v>80</v>
      </c>
      <c r="M32" s="26" t="s">
        <v>60</v>
      </c>
      <c r="N32" s="27" t="s">
        <v>61</v>
      </c>
      <c r="O32" s="13">
        <v>17</v>
      </c>
      <c r="P32" s="22">
        <v>6</v>
      </c>
      <c r="Q32" s="22">
        <v>2</v>
      </c>
      <c r="R32" s="22">
        <f t="shared" si="4"/>
        <v>33.33</v>
      </c>
      <c r="S32" s="26" t="s">
        <v>60</v>
      </c>
      <c r="T32" s="27" t="s">
        <v>61</v>
      </c>
      <c r="U32" s="13">
        <v>17</v>
      </c>
      <c r="V32" s="22">
        <v>6</v>
      </c>
      <c r="W32" s="22">
        <v>4</v>
      </c>
      <c r="X32" s="22">
        <f t="shared" si="5"/>
        <v>66.67</v>
      </c>
      <c r="Y32" s="26" t="s">
        <v>60</v>
      </c>
      <c r="Z32" s="27" t="s">
        <v>61</v>
      </c>
      <c r="AA32" s="13">
        <v>17</v>
      </c>
      <c r="AB32" s="22">
        <v>3</v>
      </c>
      <c r="AC32" s="22">
        <v>3</v>
      </c>
      <c r="AD32" s="22">
        <f t="shared" si="6"/>
        <v>100</v>
      </c>
      <c r="AE32" s="26" t="s">
        <v>60</v>
      </c>
      <c r="AF32" s="27" t="s">
        <v>61</v>
      </c>
      <c r="AG32" s="13">
        <v>17</v>
      </c>
      <c r="AH32" s="22">
        <v>3</v>
      </c>
      <c r="AI32" s="22">
        <v>4</v>
      </c>
      <c r="AJ32" s="22">
        <f t="shared" si="7"/>
        <v>133.33000000000001</v>
      </c>
      <c r="AK32" s="26" t="s">
        <v>60</v>
      </c>
      <c r="AL32" s="27" t="s">
        <v>61</v>
      </c>
      <c r="AM32" s="13">
        <v>17</v>
      </c>
      <c r="AN32" s="22">
        <v>1</v>
      </c>
      <c r="AO32" s="22">
        <v>1</v>
      </c>
      <c r="AP32" s="22">
        <f t="shared" si="8"/>
        <v>100</v>
      </c>
      <c r="AQ32" s="26" t="s">
        <v>60</v>
      </c>
      <c r="AR32" s="27" t="s">
        <v>61</v>
      </c>
      <c r="AS32" s="13">
        <v>17</v>
      </c>
      <c r="AT32" s="22">
        <v>4</v>
      </c>
      <c r="AU32" s="22">
        <v>1</v>
      </c>
      <c r="AV32" s="22">
        <f t="shared" si="9"/>
        <v>25</v>
      </c>
      <c r="AW32" s="26" t="s">
        <v>60</v>
      </c>
      <c r="AX32" s="27" t="s">
        <v>61</v>
      </c>
      <c r="AY32" s="13">
        <v>17</v>
      </c>
      <c r="AZ32" s="22">
        <v>19</v>
      </c>
      <c r="BA32" s="22">
        <v>7</v>
      </c>
      <c r="BB32" s="22">
        <f t="shared" si="10"/>
        <v>36.840000000000003</v>
      </c>
      <c r="BC32" s="26" t="s">
        <v>60</v>
      </c>
      <c r="BD32" s="27" t="s">
        <v>61</v>
      </c>
      <c r="BE32" s="13">
        <v>17</v>
      </c>
      <c r="BF32" s="22">
        <v>4</v>
      </c>
      <c r="BG32" s="22">
        <v>1</v>
      </c>
      <c r="BH32" s="22">
        <f t="shared" si="11"/>
        <v>25</v>
      </c>
      <c r="BI32" s="26" t="s">
        <v>60</v>
      </c>
      <c r="BJ32" s="27" t="s">
        <v>61</v>
      </c>
      <c r="BK32" s="13">
        <v>17</v>
      </c>
      <c r="BL32" s="22">
        <v>0</v>
      </c>
      <c r="BM32" s="22">
        <v>0</v>
      </c>
      <c r="BN32" s="22">
        <f t="shared" si="12"/>
        <v>0</v>
      </c>
      <c r="BO32" s="26" t="s">
        <v>60</v>
      </c>
      <c r="BP32" s="27" t="s">
        <v>61</v>
      </c>
      <c r="BQ32" s="13">
        <v>17</v>
      </c>
      <c r="BR32" s="22">
        <v>1</v>
      </c>
      <c r="BS32" s="22">
        <v>1</v>
      </c>
      <c r="BT32" s="22">
        <f t="shared" si="13"/>
        <v>100</v>
      </c>
    </row>
    <row r="33" spans="1:72" ht="22.7" customHeight="1" x14ac:dyDescent="0.25">
      <c r="A33" s="26" t="s">
        <v>62</v>
      </c>
      <c r="B33" s="27" t="s">
        <v>63</v>
      </c>
      <c r="C33" s="13">
        <v>18</v>
      </c>
      <c r="D33" s="22">
        <f t="shared" ca="1" si="1"/>
        <v>146</v>
      </c>
      <c r="E33" s="22">
        <f t="shared" ca="1" si="1"/>
        <v>74</v>
      </c>
      <c r="F33" s="22">
        <f t="shared" ca="1" si="2"/>
        <v>50.68</v>
      </c>
      <c r="G33" s="26" t="s">
        <v>62</v>
      </c>
      <c r="H33" s="27" t="s">
        <v>63</v>
      </c>
      <c r="I33" s="13">
        <v>18</v>
      </c>
      <c r="J33" s="22">
        <v>2</v>
      </c>
      <c r="K33" s="22">
        <v>0</v>
      </c>
      <c r="L33" s="22">
        <f t="shared" si="3"/>
        <v>0</v>
      </c>
      <c r="M33" s="26" t="s">
        <v>62</v>
      </c>
      <c r="N33" s="27" t="s">
        <v>63</v>
      </c>
      <c r="O33" s="13">
        <v>18</v>
      </c>
      <c r="P33" s="22">
        <v>0</v>
      </c>
      <c r="Q33" s="22">
        <v>2</v>
      </c>
      <c r="R33" s="22">
        <f t="shared" si="4"/>
        <v>0</v>
      </c>
      <c r="S33" s="26" t="s">
        <v>62</v>
      </c>
      <c r="T33" s="27" t="s">
        <v>63</v>
      </c>
      <c r="U33" s="13">
        <v>18</v>
      </c>
      <c r="V33" s="22">
        <v>0</v>
      </c>
      <c r="W33" s="22">
        <v>2</v>
      </c>
      <c r="X33" s="22">
        <f t="shared" si="5"/>
        <v>0</v>
      </c>
      <c r="Y33" s="26" t="s">
        <v>62</v>
      </c>
      <c r="Z33" s="27" t="s">
        <v>63</v>
      </c>
      <c r="AA33" s="13">
        <v>18</v>
      </c>
      <c r="AB33" s="22">
        <v>0</v>
      </c>
      <c r="AC33" s="22">
        <v>3</v>
      </c>
      <c r="AD33" s="22">
        <f t="shared" si="6"/>
        <v>0</v>
      </c>
      <c r="AE33" s="26" t="s">
        <v>62</v>
      </c>
      <c r="AF33" s="27" t="s">
        <v>63</v>
      </c>
      <c r="AG33" s="13">
        <v>18</v>
      </c>
      <c r="AH33" s="22">
        <v>1</v>
      </c>
      <c r="AI33" s="22">
        <v>0</v>
      </c>
      <c r="AJ33" s="22">
        <f t="shared" si="7"/>
        <v>0</v>
      </c>
      <c r="AK33" s="26" t="s">
        <v>62</v>
      </c>
      <c r="AL33" s="27" t="s">
        <v>63</v>
      </c>
      <c r="AM33" s="13">
        <v>18</v>
      </c>
      <c r="AN33" s="22">
        <v>4</v>
      </c>
      <c r="AO33" s="22">
        <v>3</v>
      </c>
      <c r="AP33" s="22">
        <f t="shared" si="8"/>
        <v>75</v>
      </c>
      <c r="AQ33" s="26" t="s">
        <v>62</v>
      </c>
      <c r="AR33" s="27" t="s">
        <v>63</v>
      </c>
      <c r="AS33" s="13">
        <v>18</v>
      </c>
      <c r="AT33" s="22">
        <v>0</v>
      </c>
      <c r="AU33" s="22">
        <v>0</v>
      </c>
      <c r="AV33" s="22">
        <f t="shared" si="9"/>
        <v>0</v>
      </c>
      <c r="AW33" s="26" t="s">
        <v>62</v>
      </c>
      <c r="AX33" s="27" t="s">
        <v>63</v>
      </c>
      <c r="AY33" s="13">
        <v>18</v>
      </c>
      <c r="AZ33" s="22">
        <v>3</v>
      </c>
      <c r="BA33" s="22">
        <v>2</v>
      </c>
      <c r="BB33" s="22">
        <f t="shared" si="10"/>
        <v>66.67</v>
      </c>
      <c r="BC33" s="26" t="s">
        <v>62</v>
      </c>
      <c r="BD33" s="27" t="s">
        <v>63</v>
      </c>
      <c r="BE33" s="13">
        <v>18</v>
      </c>
      <c r="BF33" s="22">
        <v>0</v>
      </c>
      <c r="BG33" s="22">
        <v>2</v>
      </c>
      <c r="BH33" s="22">
        <f t="shared" si="11"/>
        <v>0</v>
      </c>
      <c r="BI33" s="26" t="s">
        <v>62</v>
      </c>
      <c r="BJ33" s="27" t="s">
        <v>63</v>
      </c>
      <c r="BK33" s="13">
        <v>18</v>
      </c>
      <c r="BL33" s="22">
        <v>1</v>
      </c>
      <c r="BM33" s="22">
        <v>1</v>
      </c>
      <c r="BN33" s="22">
        <f t="shared" si="12"/>
        <v>100</v>
      </c>
      <c r="BO33" s="26" t="s">
        <v>62</v>
      </c>
      <c r="BP33" s="27" t="s">
        <v>63</v>
      </c>
      <c r="BQ33" s="13">
        <v>18</v>
      </c>
      <c r="BR33" s="22">
        <v>135</v>
      </c>
      <c r="BS33" s="22">
        <v>59</v>
      </c>
      <c r="BT33" s="22">
        <f t="shared" si="13"/>
        <v>43.7</v>
      </c>
    </row>
    <row r="34" spans="1:72" ht="18.399999999999999" customHeight="1" x14ac:dyDescent="0.25">
      <c r="A34" s="20" t="s">
        <v>64</v>
      </c>
      <c r="B34" s="28" t="s">
        <v>65</v>
      </c>
      <c r="C34" s="13">
        <v>19</v>
      </c>
      <c r="D34" s="22">
        <f t="shared" ca="1" si="1"/>
        <v>1006</v>
      </c>
      <c r="E34" s="22">
        <f t="shared" ca="1" si="1"/>
        <v>147</v>
      </c>
      <c r="F34" s="22">
        <f t="shared" ca="1" si="2"/>
        <v>14.61</v>
      </c>
      <c r="G34" s="20" t="s">
        <v>64</v>
      </c>
      <c r="H34" s="28" t="s">
        <v>65</v>
      </c>
      <c r="I34" s="13">
        <v>19</v>
      </c>
      <c r="J34" s="22">
        <v>152</v>
      </c>
      <c r="K34" s="22">
        <v>9</v>
      </c>
      <c r="L34" s="22">
        <f t="shared" si="3"/>
        <v>5.92</v>
      </c>
      <c r="M34" s="20" t="s">
        <v>64</v>
      </c>
      <c r="N34" s="28" t="s">
        <v>65</v>
      </c>
      <c r="O34" s="13">
        <v>19</v>
      </c>
      <c r="P34" s="22">
        <v>28</v>
      </c>
      <c r="Q34" s="22">
        <v>14</v>
      </c>
      <c r="R34" s="22">
        <f t="shared" si="4"/>
        <v>50</v>
      </c>
      <c r="S34" s="20" t="s">
        <v>64</v>
      </c>
      <c r="T34" s="28" t="s">
        <v>65</v>
      </c>
      <c r="U34" s="13">
        <v>19</v>
      </c>
      <c r="V34" s="22">
        <v>208</v>
      </c>
      <c r="W34" s="22">
        <v>34</v>
      </c>
      <c r="X34" s="22">
        <f t="shared" si="5"/>
        <v>16.350000000000001</v>
      </c>
      <c r="Y34" s="20" t="s">
        <v>64</v>
      </c>
      <c r="Z34" s="28" t="s">
        <v>65</v>
      </c>
      <c r="AA34" s="13">
        <v>19</v>
      </c>
      <c r="AB34" s="22">
        <v>24</v>
      </c>
      <c r="AC34" s="22">
        <v>4</v>
      </c>
      <c r="AD34" s="22">
        <f t="shared" si="6"/>
        <v>16.670000000000002</v>
      </c>
      <c r="AE34" s="20" t="s">
        <v>64</v>
      </c>
      <c r="AF34" s="28" t="s">
        <v>65</v>
      </c>
      <c r="AG34" s="13">
        <v>19</v>
      </c>
      <c r="AH34" s="22">
        <v>32</v>
      </c>
      <c r="AI34" s="22">
        <v>13</v>
      </c>
      <c r="AJ34" s="22">
        <f t="shared" si="7"/>
        <v>40.630000000000003</v>
      </c>
      <c r="AK34" s="20" t="s">
        <v>64</v>
      </c>
      <c r="AL34" s="28" t="s">
        <v>65</v>
      </c>
      <c r="AM34" s="13">
        <v>19</v>
      </c>
      <c r="AN34" s="22">
        <v>67</v>
      </c>
      <c r="AO34" s="22">
        <v>3</v>
      </c>
      <c r="AP34" s="22">
        <f t="shared" si="8"/>
        <v>4.4800000000000004</v>
      </c>
      <c r="AQ34" s="20" t="s">
        <v>64</v>
      </c>
      <c r="AR34" s="28" t="s">
        <v>65</v>
      </c>
      <c r="AS34" s="13">
        <v>19</v>
      </c>
      <c r="AT34" s="22">
        <v>0</v>
      </c>
      <c r="AU34" s="22">
        <v>1</v>
      </c>
      <c r="AV34" s="22">
        <f t="shared" si="9"/>
        <v>0</v>
      </c>
      <c r="AW34" s="20" t="s">
        <v>64</v>
      </c>
      <c r="AX34" s="28" t="s">
        <v>65</v>
      </c>
      <c r="AY34" s="13">
        <v>19</v>
      </c>
      <c r="AZ34" s="22">
        <v>132</v>
      </c>
      <c r="BA34" s="22">
        <v>15</v>
      </c>
      <c r="BB34" s="22">
        <f t="shared" si="10"/>
        <v>11.36</v>
      </c>
      <c r="BC34" s="20" t="s">
        <v>64</v>
      </c>
      <c r="BD34" s="28" t="s">
        <v>65</v>
      </c>
      <c r="BE34" s="13">
        <v>19</v>
      </c>
      <c r="BF34" s="22">
        <v>95</v>
      </c>
      <c r="BG34" s="22">
        <v>9</v>
      </c>
      <c r="BH34" s="22">
        <f t="shared" si="11"/>
        <v>9.4700000000000006</v>
      </c>
      <c r="BI34" s="20" t="s">
        <v>64</v>
      </c>
      <c r="BJ34" s="28" t="s">
        <v>65</v>
      </c>
      <c r="BK34" s="13">
        <v>19</v>
      </c>
      <c r="BL34" s="22">
        <v>121</v>
      </c>
      <c r="BM34" s="22">
        <v>12</v>
      </c>
      <c r="BN34" s="22">
        <f t="shared" si="12"/>
        <v>9.92</v>
      </c>
      <c r="BO34" s="20" t="s">
        <v>64</v>
      </c>
      <c r="BP34" s="28" t="s">
        <v>65</v>
      </c>
      <c r="BQ34" s="13">
        <v>19</v>
      </c>
      <c r="BR34" s="22">
        <v>147</v>
      </c>
      <c r="BS34" s="22">
        <v>33</v>
      </c>
      <c r="BT34" s="22">
        <f t="shared" si="13"/>
        <v>22.45</v>
      </c>
    </row>
    <row r="35" spans="1:72" ht="36" customHeight="1" x14ac:dyDescent="0.25">
      <c r="A35" s="16" t="s">
        <v>66</v>
      </c>
      <c r="B35" s="29" t="s">
        <v>67</v>
      </c>
      <c r="C35" s="18" t="s">
        <v>12</v>
      </c>
      <c r="D35" s="18"/>
      <c r="E35" s="18"/>
      <c r="F35" s="19"/>
      <c r="G35" s="16" t="s">
        <v>66</v>
      </c>
      <c r="H35" s="29" t="s">
        <v>67</v>
      </c>
      <c r="I35" s="18" t="s">
        <v>12</v>
      </c>
      <c r="J35" s="25"/>
      <c r="K35" s="25"/>
      <c r="L35" s="19"/>
      <c r="M35" s="16" t="s">
        <v>66</v>
      </c>
      <c r="N35" s="29" t="s">
        <v>67</v>
      </c>
      <c r="O35" s="18" t="s">
        <v>12</v>
      </c>
      <c r="P35" s="25"/>
      <c r="Q35" s="25"/>
      <c r="R35" s="19"/>
      <c r="S35" s="16" t="s">
        <v>66</v>
      </c>
      <c r="T35" s="29" t="s">
        <v>67</v>
      </c>
      <c r="U35" s="18" t="s">
        <v>12</v>
      </c>
      <c r="V35" s="25"/>
      <c r="W35" s="25"/>
      <c r="X35" s="19"/>
      <c r="Y35" s="16" t="s">
        <v>66</v>
      </c>
      <c r="Z35" s="29" t="s">
        <v>67</v>
      </c>
      <c r="AA35" s="18" t="s">
        <v>12</v>
      </c>
      <c r="AB35" s="25"/>
      <c r="AC35" s="25"/>
      <c r="AD35" s="19"/>
      <c r="AE35" s="16" t="s">
        <v>66</v>
      </c>
      <c r="AF35" s="29" t="s">
        <v>67</v>
      </c>
      <c r="AG35" s="18" t="s">
        <v>12</v>
      </c>
      <c r="AH35" s="25"/>
      <c r="AI35" s="25"/>
      <c r="AJ35" s="19"/>
      <c r="AK35" s="16" t="s">
        <v>66</v>
      </c>
      <c r="AL35" s="29" t="s">
        <v>67</v>
      </c>
      <c r="AM35" s="18" t="s">
        <v>12</v>
      </c>
      <c r="AN35" s="25"/>
      <c r="AO35" s="25"/>
      <c r="AP35" s="19"/>
      <c r="AQ35" s="16" t="s">
        <v>66</v>
      </c>
      <c r="AR35" s="29" t="s">
        <v>67</v>
      </c>
      <c r="AS35" s="18" t="s">
        <v>12</v>
      </c>
      <c r="AT35" s="25"/>
      <c r="AU35" s="25"/>
      <c r="AV35" s="19"/>
      <c r="AW35" s="16" t="s">
        <v>66</v>
      </c>
      <c r="AX35" s="29" t="s">
        <v>67</v>
      </c>
      <c r="AY35" s="18" t="s">
        <v>12</v>
      </c>
      <c r="AZ35" s="25"/>
      <c r="BA35" s="25"/>
      <c r="BB35" s="19"/>
      <c r="BC35" s="16" t="s">
        <v>66</v>
      </c>
      <c r="BD35" s="29" t="s">
        <v>67</v>
      </c>
      <c r="BE35" s="18" t="s">
        <v>12</v>
      </c>
      <c r="BF35" s="25"/>
      <c r="BG35" s="25"/>
      <c r="BH35" s="19"/>
      <c r="BI35" s="16" t="s">
        <v>66</v>
      </c>
      <c r="BJ35" s="29" t="s">
        <v>67</v>
      </c>
      <c r="BK35" s="18" t="s">
        <v>12</v>
      </c>
      <c r="BL35" s="25"/>
      <c r="BM35" s="25"/>
      <c r="BN35" s="19"/>
      <c r="BO35" s="16" t="s">
        <v>66</v>
      </c>
      <c r="BP35" s="29" t="s">
        <v>67</v>
      </c>
      <c r="BQ35" s="18" t="s">
        <v>12</v>
      </c>
      <c r="BR35" s="25"/>
      <c r="BS35" s="25"/>
      <c r="BT35" s="19"/>
    </row>
    <row r="36" spans="1:72" ht="19.350000000000001" customHeight="1" x14ac:dyDescent="0.25">
      <c r="A36" s="26" t="s">
        <v>68</v>
      </c>
      <c r="B36" s="30" t="s">
        <v>69</v>
      </c>
      <c r="C36" s="13">
        <v>20</v>
      </c>
      <c r="D36" s="22">
        <f ca="1">SUM(OFFSET(D36,0,6),OFFSET(D36,0,12),OFFSET(D36,0,18),OFFSET(D36,0,24),OFFSET(D36,0,30),OFFSET(D36,0,36),OFFSET(D36,0,42),OFFSET(D36,0,48),OFFSET(D36,0,54),OFFSET(D36,0,60),OFFSET(D36,0,66))</f>
        <v>170</v>
      </c>
      <c r="E36" s="22">
        <f ca="1">SUM(OFFSET(E36,0,6),OFFSET(E36,0,12),OFFSET(E36,0,18),OFFSET(E36,0,24),OFFSET(E36,0,30),OFFSET(E36,0,36),OFFSET(E36,0,42),OFFSET(E36,0,48),OFFSET(E36,0,54),OFFSET(E36,0,60),OFFSET(E36,0,66))</f>
        <v>36</v>
      </c>
      <c r="F36" s="22">
        <f ca="1">IF(D36, ROUND(E36/D36*100, 2),0)</f>
        <v>21.18</v>
      </c>
      <c r="G36" s="26" t="s">
        <v>68</v>
      </c>
      <c r="H36" s="30" t="s">
        <v>69</v>
      </c>
      <c r="I36" s="13">
        <v>20</v>
      </c>
      <c r="J36" s="22">
        <v>9</v>
      </c>
      <c r="K36" s="22">
        <v>2</v>
      </c>
      <c r="L36" s="22">
        <f>IF(J36, ROUND(K36/J36*100, 2),0)</f>
        <v>22.22</v>
      </c>
      <c r="M36" s="26" t="s">
        <v>68</v>
      </c>
      <c r="N36" s="30" t="s">
        <v>69</v>
      </c>
      <c r="O36" s="13">
        <v>20</v>
      </c>
      <c r="P36" s="22">
        <v>13</v>
      </c>
      <c r="Q36" s="22">
        <v>8</v>
      </c>
      <c r="R36" s="22">
        <f>IF(P36, ROUND(Q36/P36*100, 2),0)</f>
        <v>61.54</v>
      </c>
      <c r="S36" s="26" t="s">
        <v>68</v>
      </c>
      <c r="T36" s="30" t="s">
        <v>69</v>
      </c>
      <c r="U36" s="13">
        <v>20</v>
      </c>
      <c r="V36" s="22">
        <v>28</v>
      </c>
      <c r="W36" s="22">
        <v>2</v>
      </c>
      <c r="X36" s="22">
        <f>IF(V36, ROUND(W36/V36*100, 2),0)</f>
        <v>7.14</v>
      </c>
      <c r="Y36" s="26" t="s">
        <v>68</v>
      </c>
      <c r="Z36" s="30" t="s">
        <v>69</v>
      </c>
      <c r="AA36" s="13">
        <v>20</v>
      </c>
      <c r="AB36" s="22">
        <v>2</v>
      </c>
      <c r="AC36" s="22">
        <v>0</v>
      </c>
      <c r="AD36" s="22">
        <f>IF(AB36, ROUND(AC36/AB36*100, 2),0)</f>
        <v>0</v>
      </c>
      <c r="AE36" s="26" t="s">
        <v>68</v>
      </c>
      <c r="AF36" s="30" t="s">
        <v>69</v>
      </c>
      <c r="AG36" s="13">
        <v>20</v>
      </c>
      <c r="AH36" s="22">
        <v>19</v>
      </c>
      <c r="AI36" s="22">
        <v>3</v>
      </c>
      <c r="AJ36" s="22">
        <f>IF(AH36, ROUND(AI36/AH36*100, 2),0)</f>
        <v>15.79</v>
      </c>
      <c r="AK36" s="26" t="s">
        <v>68</v>
      </c>
      <c r="AL36" s="30" t="s">
        <v>69</v>
      </c>
      <c r="AM36" s="13">
        <v>20</v>
      </c>
      <c r="AN36" s="22">
        <v>7</v>
      </c>
      <c r="AO36" s="22">
        <v>0</v>
      </c>
      <c r="AP36" s="22">
        <f>IF(AN36, ROUND(AO36/AN36*100, 2),0)</f>
        <v>0</v>
      </c>
      <c r="AQ36" s="26" t="s">
        <v>68</v>
      </c>
      <c r="AR36" s="30" t="s">
        <v>69</v>
      </c>
      <c r="AS36" s="13">
        <v>20</v>
      </c>
      <c r="AT36" s="22">
        <v>8</v>
      </c>
      <c r="AU36" s="22">
        <v>4</v>
      </c>
      <c r="AV36" s="22">
        <f>IF(AT36, ROUND(AU36/AT36*100, 2),0)</f>
        <v>50</v>
      </c>
      <c r="AW36" s="26" t="s">
        <v>68</v>
      </c>
      <c r="AX36" s="30" t="s">
        <v>69</v>
      </c>
      <c r="AY36" s="13">
        <v>20</v>
      </c>
      <c r="AZ36" s="22">
        <v>5</v>
      </c>
      <c r="BA36" s="22">
        <v>6</v>
      </c>
      <c r="BB36" s="22">
        <f>IF(AZ36, ROUND(BA36/AZ36*100, 2),0)</f>
        <v>120</v>
      </c>
      <c r="BC36" s="26" t="s">
        <v>68</v>
      </c>
      <c r="BD36" s="30" t="s">
        <v>69</v>
      </c>
      <c r="BE36" s="13">
        <v>20</v>
      </c>
      <c r="BF36" s="22">
        <v>9</v>
      </c>
      <c r="BG36" s="22">
        <v>1</v>
      </c>
      <c r="BH36" s="22">
        <f>IF(BF36, ROUND(BG36/BF36*100, 2),0)</f>
        <v>11.11</v>
      </c>
      <c r="BI36" s="26" t="s">
        <v>68</v>
      </c>
      <c r="BJ36" s="30" t="s">
        <v>69</v>
      </c>
      <c r="BK36" s="13">
        <v>20</v>
      </c>
      <c r="BL36" s="22">
        <v>16</v>
      </c>
      <c r="BM36" s="22">
        <v>2</v>
      </c>
      <c r="BN36" s="22">
        <f>IF(BL36, ROUND(BM36/BL36*100, 2),0)</f>
        <v>12.5</v>
      </c>
      <c r="BO36" s="26" t="s">
        <v>68</v>
      </c>
      <c r="BP36" s="30" t="s">
        <v>69</v>
      </c>
      <c r="BQ36" s="13">
        <v>20</v>
      </c>
      <c r="BR36" s="22">
        <v>54</v>
      </c>
      <c r="BS36" s="22">
        <v>8</v>
      </c>
      <c r="BT36" s="22">
        <f>IF(BR36, ROUND(BS36/BR36*100, 2),0)</f>
        <v>14.81</v>
      </c>
    </row>
    <row r="37" spans="1:72" ht="19.350000000000001" customHeight="1" x14ac:dyDescent="0.25">
      <c r="A37" s="26" t="s">
        <v>70</v>
      </c>
      <c r="B37" s="30" t="s">
        <v>71</v>
      </c>
      <c r="C37" s="13">
        <v>21</v>
      </c>
      <c r="D37" s="22">
        <f ca="1">SUM(OFFSET(D37,0,6),OFFSET(D37,0,12),OFFSET(D37,0,18),OFFSET(D37,0,24),OFFSET(D37,0,30),OFFSET(D37,0,36),OFFSET(D37,0,42),OFFSET(D37,0,48),OFFSET(D37,0,54),OFFSET(D37,0,60),OFFSET(D37,0,66))</f>
        <v>284</v>
      </c>
      <c r="E37" s="22">
        <f ca="1">SUM(OFFSET(E37,0,6),OFFSET(E37,0,12),OFFSET(E37,0,18),OFFSET(E37,0,24),OFFSET(E37,0,30),OFFSET(E37,0,36),OFFSET(E37,0,42),OFFSET(E37,0,48),OFFSET(E37,0,54),OFFSET(E37,0,60),OFFSET(E37,0,66))</f>
        <v>120</v>
      </c>
      <c r="F37" s="22">
        <f ca="1">IF(D37, ROUND(E37/D37*100, 2),0)</f>
        <v>42.25</v>
      </c>
      <c r="G37" s="26" t="s">
        <v>70</v>
      </c>
      <c r="H37" s="30" t="s">
        <v>71</v>
      </c>
      <c r="I37" s="13">
        <v>21</v>
      </c>
      <c r="J37" s="22">
        <v>18</v>
      </c>
      <c r="K37" s="22">
        <v>9</v>
      </c>
      <c r="L37" s="22">
        <f>IF(J37, ROUND(K37/J37*100, 2),0)</f>
        <v>50</v>
      </c>
      <c r="M37" s="26" t="s">
        <v>70</v>
      </c>
      <c r="N37" s="30" t="s">
        <v>71</v>
      </c>
      <c r="O37" s="13">
        <v>21</v>
      </c>
      <c r="P37" s="22">
        <v>69</v>
      </c>
      <c r="Q37" s="22">
        <v>9</v>
      </c>
      <c r="R37" s="22">
        <f>IF(P37, ROUND(Q37/P37*100, 2),0)</f>
        <v>13.04</v>
      </c>
      <c r="S37" s="26" t="s">
        <v>70</v>
      </c>
      <c r="T37" s="30" t="s">
        <v>71</v>
      </c>
      <c r="U37" s="13">
        <v>21</v>
      </c>
      <c r="V37" s="22">
        <v>2</v>
      </c>
      <c r="W37" s="22">
        <v>8</v>
      </c>
      <c r="X37" s="22">
        <f>IF(V37, ROUND(W37/V37*100, 2),0)</f>
        <v>400</v>
      </c>
      <c r="Y37" s="26" t="s">
        <v>70</v>
      </c>
      <c r="Z37" s="30" t="s">
        <v>71</v>
      </c>
      <c r="AA37" s="13">
        <v>21</v>
      </c>
      <c r="AB37" s="22">
        <v>23</v>
      </c>
      <c r="AC37" s="22">
        <v>15</v>
      </c>
      <c r="AD37" s="22">
        <f>IF(AB37, ROUND(AC37/AB37*100, 2),0)</f>
        <v>65.22</v>
      </c>
      <c r="AE37" s="26" t="s">
        <v>70</v>
      </c>
      <c r="AF37" s="30" t="s">
        <v>71</v>
      </c>
      <c r="AG37" s="13">
        <v>21</v>
      </c>
      <c r="AH37" s="22">
        <v>10</v>
      </c>
      <c r="AI37" s="22">
        <v>4</v>
      </c>
      <c r="AJ37" s="22">
        <f>IF(AH37, ROUND(AI37/AH37*100, 2),0)</f>
        <v>40</v>
      </c>
      <c r="AK37" s="26" t="s">
        <v>70</v>
      </c>
      <c r="AL37" s="30" t="s">
        <v>71</v>
      </c>
      <c r="AM37" s="13">
        <v>21</v>
      </c>
      <c r="AN37" s="22">
        <v>2</v>
      </c>
      <c r="AO37" s="22">
        <v>4</v>
      </c>
      <c r="AP37" s="22">
        <f>IF(AN37, ROUND(AO37/AN37*100, 2),0)</f>
        <v>200</v>
      </c>
      <c r="AQ37" s="26" t="s">
        <v>70</v>
      </c>
      <c r="AR37" s="30" t="s">
        <v>71</v>
      </c>
      <c r="AS37" s="13">
        <v>21</v>
      </c>
      <c r="AT37" s="22">
        <v>21</v>
      </c>
      <c r="AU37" s="22">
        <v>6</v>
      </c>
      <c r="AV37" s="22">
        <f>IF(AT37, ROUND(AU37/AT37*100, 2),0)</f>
        <v>28.57</v>
      </c>
      <c r="AW37" s="26" t="s">
        <v>70</v>
      </c>
      <c r="AX37" s="30" t="s">
        <v>71</v>
      </c>
      <c r="AY37" s="13">
        <v>21</v>
      </c>
      <c r="AZ37" s="22">
        <v>41</v>
      </c>
      <c r="BA37" s="22">
        <v>26</v>
      </c>
      <c r="BB37" s="22">
        <f>IF(AZ37, ROUND(BA37/AZ37*100, 2),0)</f>
        <v>63.41</v>
      </c>
      <c r="BC37" s="26" t="s">
        <v>70</v>
      </c>
      <c r="BD37" s="30" t="s">
        <v>71</v>
      </c>
      <c r="BE37" s="13">
        <v>21</v>
      </c>
      <c r="BF37" s="22">
        <v>23</v>
      </c>
      <c r="BG37" s="22">
        <v>10</v>
      </c>
      <c r="BH37" s="22">
        <f>IF(BF37, ROUND(BG37/BF37*100, 2),0)</f>
        <v>43.48</v>
      </c>
      <c r="BI37" s="26" t="s">
        <v>70</v>
      </c>
      <c r="BJ37" s="30" t="s">
        <v>71</v>
      </c>
      <c r="BK37" s="13">
        <v>21</v>
      </c>
      <c r="BL37" s="22">
        <v>25</v>
      </c>
      <c r="BM37" s="22">
        <v>7</v>
      </c>
      <c r="BN37" s="22">
        <f>IF(BL37, ROUND(BM37/BL37*100, 2),0)</f>
        <v>28</v>
      </c>
      <c r="BO37" s="26" t="s">
        <v>70</v>
      </c>
      <c r="BP37" s="30" t="s">
        <v>71</v>
      </c>
      <c r="BQ37" s="13">
        <v>21</v>
      </c>
      <c r="BR37" s="22">
        <v>50</v>
      </c>
      <c r="BS37" s="22">
        <v>22</v>
      </c>
      <c r="BT37" s="22">
        <f>IF(BR37, ROUND(BS37/BR37*100, 2),0)</f>
        <v>44</v>
      </c>
    </row>
    <row r="38" spans="1:72" ht="19.350000000000001" customHeight="1" x14ac:dyDescent="0.25">
      <c r="A38" s="23"/>
      <c r="B38" s="24" t="s">
        <v>16</v>
      </c>
      <c r="C38" s="18" t="s">
        <v>12</v>
      </c>
      <c r="D38" s="18"/>
      <c r="E38" s="18"/>
      <c r="F38" s="19"/>
      <c r="G38" s="23"/>
      <c r="H38" s="24" t="s">
        <v>16</v>
      </c>
      <c r="I38" s="18" t="s">
        <v>12</v>
      </c>
      <c r="J38" s="25"/>
      <c r="K38" s="25"/>
      <c r="L38" s="19"/>
      <c r="M38" s="23"/>
      <c r="N38" s="24" t="s">
        <v>16</v>
      </c>
      <c r="O38" s="18" t="s">
        <v>12</v>
      </c>
      <c r="P38" s="25"/>
      <c r="Q38" s="25"/>
      <c r="R38" s="19"/>
      <c r="S38" s="23"/>
      <c r="T38" s="24" t="s">
        <v>16</v>
      </c>
      <c r="U38" s="18" t="s">
        <v>12</v>
      </c>
      <c r="V38" s="25"/>
      <c r="W38" s="25"/>
      <c r="X38" s="19"/>
      <c r="Y38" s="23"/>
      <c r="Z38" s="24" t="s">
        <v>16</v>
      </c>
      <c r="AA38" s="18" t="s">
        <v>12</v>
      </c>
      <c r="AB38" s="25"/>
      <c r="AC38" s="25"/>
      <c r="AD38" s="19"/>
      <c r="AE38" s="23"/>
      <c r="AF38" s="24" t="s">
        <v>16</v>
      </c>
      <c r="AG38" s="18" t="s">
        <v>12</v>
      </c>
      <c r="AH38" s="25"/>
      <c r="AI38" s="25"/>
      <c r="AJ38" s="19"/>
      <c r="AK38" s="23"/>
      <c r="AL38" s="24" t="s">
        <v>16</v>
      </c>
      <c r="AM38" s="18" t="s">
        <v>12</v>
      </c>
      <c r="AN38" s="25"/>
      <c r="AO38" s="25"/>
      <c r="AP38" s="19"/>
      <c r="AQ38" s="23"/>
      <c r="AR38" s="24" t="s">
        <v>16</v>
      </c>
      <c r="AS38" s="18" t="s">
        <v>12</v>
      </c>
      <c r="AT38" s="25"/>
      <c r="AU38" s="25"/>
      <c r="AV38" s="19"/>
      <c r="AW38" s="23"/>
      <c r="AX38" s="24" t="s">
        <v>16</v>
      </c>
      <c r="AY38" s="18" t="s">
        <v>12</v>
      </c>
      <c r="AZ38" s="25"/>
      <c r="BA38" s="25"/>
      <c r="BB38" s="19"/>
      <c r="BC38" s="23"/>
      <c r="BD38" s="24" t="s">
        <v>16</v>
      </c>
      <c r="BE38" s="18" t="s">
        <v>12</v>
      </c>
      <c r="BF38" s="25"/>
      <c r="BG38" s="25"/>
      <c r="BH38" s="19"/>
      <c r="BI38" s="23"/>
      <c r="BJ38" s="24" t="s">
        <v>16</v>
      </c>
      <c r="BK38" s="18" t="s">
        <v>12</v>
      </c>
      <c r="BL38" s="25"/>
      <c r="BM38" s="25"/>
      <c r="BN38" s="19"/>
      <c r="BO38" s="23"/>
      <c r="BP38" s="24" t="s">
        <v>16</v>
      </c>
      <c r="BQ38" s="18" t="s">
        <v>12</v>
      </c>
      <c r="BR38" s="25"/>
      <c r="BS38" s="25"/>
      <c r="BT38" s="19"/>
    </row>
    <row r="39" spans="1:72" ht="19.350000000000001" customHeight="1" x14ac:dyDescent="0.25">
      <c r="A39" s="26" t="s">
        <v>72</v>
      </c>
      <c r="B39" s="30" t="s">
        <v>73</v>
      </c>
      <c r="C39" s="13">
        <v>22</v>
      </c>
      <c r="D39" s="22">
        <f t="shared" ref="D39:E43" ca="1" si="14">SUM(OFFSET(D39,0,6),OFFSET(D39,0,12),OFFSET(D39,0,18),OFFSET(D39,0,24),OFFSET(D39,0,30),OFFSET(D39,0,36),OFFSET(D39,0,42),OFFSET(D39,0,48),OFFSET(D39,0,54),OFFSET(D39,0,60),OFFSET(D39,0,66))</f>
        <v>18</v>
      </c>
      <c r="E39" s="22">
        <f t="shared" ca="1" si="14"/>
        <v>30</v>
      </c>
      <c r="F39" s="22">
        <f ca="1">IF(D39, ROUND(E39/D39*100, 2),0)</f>
        <v>166.67</v>
      </c>
      <c r="G39" s="26" t="s">
        <v>72</v>
      </c>
      <c r="H39" s="30" t="s">
        <v>73</v>
      </c>
      <c r="I39" s="13">
        <v>22</v>
      </c>
      <c r="J39" s="22">
        <v>1</v>
      </c>
      <c r="K39" s="22">
        <v>4</v>
      </c>
      <c r="L39" s="22">
        <f>IF(J39, ROUND(K39/J39*100, 2),0)</f>
        <v>400</v>
      </c>
      <c r="M39" s="26" t="s">
        <v>72</v>
      </c>
      <c r="N39" s="30" t="s">
        <v>73</v>
      </c>
      <c r="O39" s="13">
        <v>22</v>
      </c>
      <c r="P39" s="22">
        <v>2</v>
      </c>
      <c r="Q39" s="22">
        <v>2</v>
      </c>
      <c r="R39" s="22">
        <f>IF(P39, ROUND(Q39/P39*100, 2),0)</f>
        <v>100</v>
      </c>
      <c r="S39" s="26" t="s">
        <v>72</v>
      </c>
      <c r="T39" s="30" t="s">
        <v>73</v>
      </c>
      <c r="U39" s="13">
        <v>22</v>
      </c>
      <c r="V39" s="22">
        <v>0</v>
      </c>
      <c r="W39" s="22">
        <v>4</v>
      </c>
      <c r="X39" s="22">
        <f>IF(V39, ROUND(W39/V39*100, 2),0)</f>
        <v>0</v>
      </c>
      <c r="Y39" s="26" t="s">
        <v>72</v>
      </c>
      <c r="Z39" s="30" t="s">
        <v>73</v>
      </c>
      <c r="AA39" s="13">
        <v>22</v>
      </c>
      <c r="AB39" s="22">
        <v>0</v>
      </c>
      <c r="AC39" s="22">
        <v>0</v>
      </c>
      <c r="AD39" s="22">
        <f>IF(AB39, ROUND(AC39/AB39*100, 2),0)</f>
        <v>0</v>
      </c>
      <c r="AE39" s="26" t="s">
        <v>72</v>
      </c>
      <c r="AF39" s="30" t="s">
        <v>73</v>
      </c>
      <c r="AG39" s="13">
        <v>22</v>
      </c>
      <c r="AH39" s="22">
        <v>4</v>
      </c>
      <c r="AI39" s="22">
        <v>4</v>
      </c>
      <c r="AJ39" s="22">
        <f>IF(AH39, ROUND(AI39/AH39*100, 2),0)</f>
        <v>100</v>
      </c>
      <c r="AK39" s="26" t="s">
        <v>72</v>
      </c>
      <c r="AL39" s="30" t="s">
        <v>73</v>
      </c>
      <c r="AM39" s="13">
        <v>22</v>
      </c>
      <c r="AN39" s="22">
        <v>0</v>
      </c>
      <c r="AO39" s="22">
        <v>1</v>
      </c>
      <c r="AP39" s="22">
        <f>IF(AN39, ROUND(AO39/AN39*100, 2),0)</f>
        <v>0</v>
      </c>
      <c r="AQ39" s="26" t="s">
        <v>72</v>
      </c>
      <c r="AR39" s="30" t="s">
        <v>73</v>
      </c>
      <c r="AS39" s="13">
        <v>22</v>
      </c>
      <c r="AT39" s="22">
        <v>3</v>
      </c>
      <c r="AU39" s="22">
        <v>1</v>
      </c>
      <c r="AV39" s="22">
        <f>IF(AT39, ROUND(AU39/AT39*100, 2),0)</f>
        <v>33.33</v>
      </c>
      <c r="AW39" s="26" t="s">
        <v>72</v>
      </c>
      <c r="AX39" s="30" t="s">
        <v>73</v>
      </c>
      <c r="AY39" s="13">
        <v>22</v>
      </c>
      <c r="AZ39" s="22">
        <v>7</v>
      </c>
      <c r="BA39" s="22">
        <v>12</v>
      </c>
      <c r="BB39" s="22">
        <f>IF(AZ39, ROUND(BA39/AZ39*100, 2),0)</f>
        <v>171.43</v>
      </c>
      <c r="BC39" s="26" t="s">
        <v>72</v>
      </c>
      <c r="BD39" s="30" t="s">
        <v>73</v>
      </c>
      <c r="BE39" s="13">
        <v>22</v>
      </c>
      <c r="BF39" s="22">
        <v>1</v>
      </c>
      <c r="BG39" s="22">
        <v>2</v>
      </c>
      <c r="BH39" s="22">
        <f>IF(BF39, ROUND(BG39/BF39*100, 2),0)</f>
        <v>200</v>
      </c>
      <c r="BI39" s="26" t="s">
        <v>72</v>
      </c>
      <c r="BJ39" s="30" t="s">
        <v>73</v>
      </c>
      <c r="BK39" s="13">
        <v>22</v>
      </c>
      <c r="BL39" s="22">
        <v>0</v>
      </c>
      <c r="BM39" s="22">
        <v>0</v>
      </c>
      <c r="BN39" s="22">
        <f>IF(BL39, ROUND(BM39/BL39*100, 2),0)</f>
        <v>0</v>
      </c>
      <c r="BO39" s="26" t="s">
        <v>72</v>
      </c>
      <c r="BP39" s="30" t="s">
        <v>73</v>
      </c>
      <c r="BQ39" s="13">
        <v>22</v>
      </c>
      <c r="BR39" s="22">
        <v>0</v>
      </c>
      <c r="BS39" s="22">
        <v>0</v>
      </c>
      <c r="BT39" s="22">
        <f>IF(BR39, ROUND(BS39/BR39*100, 2),0)</f>
        <v>0</v>
      </c>
    </row>
    <row r="40" spans="1:72" ht="19.350000000000001" customHeight="1" x14ac:dyDescent="0.25">
      <c r="A40" s="26" t="s">
        <v>74</v>
      </c>
      <c r="B40" s="30" t="s">
        <v>75</v>
      </c>
      <c r="C40" s="13">
        <v>23</v>
      </c>
      <c r="D40" s="22">
        <f t="shared" ca="1" si="14"/>
        <v>145</v>
      </c>
      <c r="E40" s="22">
        <f t="shared" ca="1" si="14"/>
        <v>96</v>
      </c>
      <c r="F40" s="22">
        <f ca="1">IF(D40, ROUND(E40/D40*100, 2),0)</f>
        <v>66.209999999999994</v>
      </c>
      <c r="G40" s="26" t="s">
        <v>74</v>
      </c>
      <c r="H40" s="30" t="s">
        <v>75</v>
      </c>
      <c r="I40" s="13">
        <v>23</v>
      </c>
      <c r="J40" s="22">
        <v>6</v>
      </c>
      <c r="K40" s="22">
        <v>1</v>
      </c>
      <c r="L40" s="22">
        <f>IF(J40, ROUND(K40/J40*100, 2),0)</f>
        <v>16.670000000000002</v>
      </c>
      <c r="M40" s="26" t="s">
        <v>74</v>
      </c>
      <c r="N40" s="30" t="s">
        <v>75</v>
      </c>
      <c r="O40" s="13">
        <v>23</v>
      </c>
      <c r="P40" s="22">
        <v>17</v>
      </c>
      <c r="Q40" s="22">
        <v>13</v>
      </c>
      <c r="R40" s="22">
        <f>IF(P40, ROUND(Q40/P40*100, 2),0)</f>
        <v>76.47</v>
      </c>
      <c r="S40" s="26" t="s">
        <v>74</v>
      </c>
      <c r="T40" s="30" t="s">
        <v>75</v>
      </c>
      <c r="U40" s="13">
        <v>23</v>
      </c>
      <c r="V40" s="22">
        <v>4</v>
      </c>
      <c r="W40" s="22">
        <v>6</v>
      </c>
      <c r="X40" s="22">
        <f>IF(V40, ROUND(W40/V40*100, 2),0)</f>
        <v>150</v>
      </c>
      <c r="Y40" s="26" t="s">
        <v>74</v>
      </c>
      <c r="Z40" s="30" t="s">
        <v>75</v>
      </c>
      <c r="AA40" s="13">
        <v>23</v>
      </c>
      <c r="AB40" s="22">
        <v>0</v>
      </c>
      <c r="AC40" s="22">
        <v>0</v>
      </c>
      <c r="AD40" s="22">
        <f>IF(AB40, ROUND(AC40/AB40*100, 2),0)</f>
        <v>0</v>
      </c>
      <c r="AE40" s="26" t="s">
        <v>74</v>
      </c>
      <c r="AF40" s="30" t="s">
        <v>75</v>
      </c>
      <c r="AG40" s="13">
        <v>23</v>
      </c>
      <c r="AH40" s="22">
        <v>10</v>
      </c>
      <c r="AI40" s="22">
        <v>4</v>
      </c>
      <c r="AJ40" s="22">
        <f>IF(AH40, ROUND(AI40/AH40*100, 2),0)</f>
        <v>40</v>
      </c>
      <c r="AK40" s="26" t="s">
        <v>74</v>
      </c>
      <c r="AL40" s="30" t="s">
        <v>75</v>
      </c>
      <c r="AM40" s="13">
        <v>23</v>
      </c>
      <c r="AN40" s="22">
        <v>11</v>
      </c>
      <c r="AO40" s="22">
        <v>6</v>
      </c>
      <c r="AP40" s="22">
        <f>IF(AN40, ROUND(AO40/AN40*100, 2),0)</f>
        <v>54.55</v>
      </c>
      <c r="AQ40" s="26" t="s">
        <v>74</v>
      </c>
      <c r="AR40" s="30" t="s">
        <v>75</v>
      </c>
      <c r="AS40" s="13">
        <v>23</v>
      </c>
      <c r="AT40" s="22">
        <v>0</v>
      </c>
      <c r="AU40" s="22">
        <v>0</v>
      </c>
      <c r="AV40" s="22">
        <f>IF(AT40, ROUND(AU40/AT40*100, 2),0)</f>
        <v>0</v>
      </c>
      <c r="AW40" s="26" t="s">
        <v>74</v>
      </c>
      <c r="AX40" s="30" t="s">
        <v>75</v>
      </c>
      <c r="AY40" s="13">
        <v>23</v>
      </c>
      <c r="AZ40" s="22">
        <v>2</v>
      </c>
      <c r="BA40" s="22">
        <v>2</v>
      </c>
      <c r="BB40" s="22">
        <f>IF(AZ40, ROUND(BA40/AZ40*100, 2),0)</f>
        <v>100</v>
      </c>
      <c r="BC40" s="26" t="s">
        <v>74</v>
      </c>
      <c r="BD40" s="30" t="s">
        <v>75</v>
      </c>
      <c r="BE40" s="13">
        <v>23</v>
      </c>
      <c r="BF40" s="22">
        <v>0</v>
      </c>
      <c r="BG40" s="22">
        <v>0</v>
      </c>
      <c r="BH40" s="22">
        <f>IF(BF40, ROUND(BG40/BF40*100, 2),0)</f>
        <v>0</v>
      </c>
      <c r="BI40" s="26" t="s">
        <v>74</v>
      </c>
      <c r="BJ40" s="30" t="s">
        <v>75</v>
      </c>
      <c r="BK40" s="13">
        <v>23</v>
      </c>
      <c r="BL40" s="22">
        <v>33</v>
      </c>
      <c r="BM40" s="22">
        <v>8</v>
      </c>
      <c r="BN40" s="22">
        <f>IF(BL40, ROUND(BM40/BL40*100, 2),0)</f>
        <v>24.24</v>
      </c>
      <c r="BO40" s="26" t="s">
        <v>74</v>
      </c>
      <c r="BP40" s="30" t="s">
        <v>75</v>
      </c>
      <c r="BQ40" s="13">
        <v>23</v>
      </c>
      <c r="BR40" s="22">
        <v>62</v>
      </c>
      <c r="BS40" s="22">
        <v>56</v>
      </c>
      <c r="BT40" s="22">
        <f>IF(BR40, ROUND(BS40/BR40*100, 2),0)</f>
        <v>90.32</v>
      </c>
    </row>
    <row r="41" spans="1:72" ht="19.350000000000001" customHeight="1" x14ac:dyDescent="0.25">
      <c r="A41" s="26" t="s">
        <v>76</v>
      </c>
      <c r="B41" s="30" t="s">
        <v>77</v>
      </c>
      <c r="C41" s="13">
        <v>24</v>
      </c>
      <c r="D41" s="22">
        <f t="shared" ca="1" si="14"/>
        <v>323</v>
      </c>
      <c r="E41" s="22">
        <f t="shared" ca="1" si="14"/>
        <v>129</v>
      </c>
      <c r="F41" s="22">
        <f ca="1">IF(D41, ROUND(E41/D41*100, 2),0)</f>
        <v>39.94</v>
      </c>
      <c r="G41" s="26" t="s">
        <v>76</v>
      </c>
      <c r="H41" s="30" t="s">
        <v>77</v>
      </c>
      <c r="I41" s="13">
        <v>24</v>
      </c>
      <c r="J41" s="22">
        <v>51</v>
      </c>
      <c r="K41" s="22">
        <v>5</v>
      </c>
      <c r="L41" s="22">
        <f>IF(J41, ROUND(K41/J41*100, 2),0)</f>
        <v>9.8000000000000007</v>
      </c>
      <c r="M41" s="26" t="s">
        <v>76</v>
      </c>
      <c r="N41" s="30" t="s">
        <v>77</v>
      </c>
      <c r="O41" s="13">
        <v>24</v>
      </c>
      <c r="P41" s="22">
        <v>29</v>
      </c>
      <c r="Q41" s="22">
        <v>35</v>
      </c>
      <c r="R41" s="22">
        <f>IF(P41, ROUND(Q41/P41*100, 2),0)</f>
        <v>120.69</v>
      </c>
      <c r="S41" s="26" t="s">
        <v>76</v>
      </c>
      <c r="T41" s="30" t="s">
        <v>77</v>
      </c>
      <c r="U41" s="13">
        <v>24</v>
      </c>
      <c r="V41" s="22">
        <v>68</v>
      </c>
      <c r="W41" s="22">
        <v>42</v>
      </c>
      <c r="X41" s="22">
        <f>IF(V41, ROUND(W41/V41*100, 2),0)</f>
        <v>61.76</v>
      </c>
      <c r="Y41" s="26" t="s">
        <v>76</v>
      </c>
      <c r="Z41" s="30" t="s">
        <v>77</v>
      </c>
      <c r="AA41" s="13">
        <v>24</v>
      </c>
      <c r="AB41" s="22">
        <v>19</v>
      </c>
      <c r="AC41" s="22">
        <v>4</v>
      </c>
      <c r="AD41" s="22">
        <f>IF(AB41, ROUND(AC41/AB41*100, 2),0)</f>
        <v>21.05</v>
      </c>
      <c r="AE41" s="26" t="s">
        <v>76</v>
      </c>
      <c r="AF41" s="30" t="s">
        <v>77</v>
      </c>
      <c r="AG41" s="13">
        <v>24</v>
      </c>
      <c r="AH41" s="22">
        <v>40</v>
      </c>
      <c r="AI41" s="22">
        <v>11</v>
      </c>
      <c r="AJ41" s="22">
        <f>IF(AH41, ROUND(AI41/AH41*100, 2),0)</f>
        <v>27.5</v>
      </c>
      <c r="AK41" s="26" t="s">
        <v>76</v>
      </c>
      <c r="AL41" s="30" t="s">
        <v>77</v>
      </c>
      <c r="AM41" s="13">
        <v>24</v>
      </c>
      <c r="AN41" s="22">
        <v>8</v>
      </c>
      <c r="AO41" s="22">
        <v>4</v>
      </c>
      <c r="AP41" s="22">
        <f>IF(AN41, ROUND(AO41/AN41*100, 2),0)</f>
        <v>50</v>
      </c>
      <c r="AQ41" s="26" t="s">
        <v>76</v>
      </c>
      <c r="AR41" s="30" t="s">
        <v>77</v>
      </c>
      <c r="AS41" s="13">
        <v>24</v>
      </c>
      <c r="AT41" s="22">
        <v>12</v>
      </c>
      <c r="AU41" s="22">
        <v>0</v>
      </c>
      <c r="AV41" s="22">
        <f>IF(AT41, ROUND(AU41/AT41*100, 2),0)</f>
        <v>0</v>
      </c>
      <c r="AW41" s="26" t="s">
        <v>76</v>
      </c>
      <c r="AX41" s="30" t="s">
        <v>77</v>
      </c>
      <c r="AY41" s="13">
        <v>24</v>
      </c>
      <c r="AZ41" s="22">
        <v>12</v>
      </c>
      <c r="BA41" s="22">
        <v>7</v>
      </c>
      <c r="BB41" s="22">
        <f>IF(AZ41, ROUND(BA41/AZ41*100, 2),0)</f>
        <v>58.33</v>
      </c>
      <c r="BC41" s="26" t="s">
        <v>76</v>
      </c>
      <c r="BD41" s="30" t="s">
        <v>77</v>
      </c>
      <c r="BE41" s="13">
        <v>24</v>
      </c>
      <c r="BF41" s="22">
        <v>27</v>
      </c>
      <c r="BG41" s="22">
        <v>4</v>
      </c>
      <c r="BH41" s="22">
        <f>IF(BF41, ROUND(BG41/BF41*100, 2),0)</f>
        <v>14.81</v>
      </c>
      <c r="BI41" s="26" t="s">
        <v>76</v>
      </c>
      <c r="BJ41" s="30" t="s">
        <v>77</v>
      </c>
      <c r="BK41" s="13">
        <v>24</v>
      </c>
      <c r="BL41" s="22">
        <v>16</v>
      </c>
      <c r="BM41" s="22">
        <v>4</v>
      </c>
      <c r="BN41" s="22">
        <f>IF(BL41, ROUND(BM41/BL41*100, 2),0)</f>
        <v>25</v>
      </c>
      <c r="BO41" s="26" t="s">
        <v>76</v>
      </c>
      <c r="BP41" s="30" t="s">
        <v>77</v>
      </c>
      <c r="BQ41" s="13">
        <v>24</v>
      </c>
      <c r="BR41" s="22">
        <v>41</v>
      </c>
      <c r="BS41" s="22">
        <v>13</v>
      </c>
      <c r="BT41" s="22">
        <f>IF(BR41, ROUND(BS41/BR41*100, 2),0)</f>
        <v>31.71</v>
      </c>
    </row>
    <row r="42" spans="1:72" ht="30.2" customHeight="1" x14ac:dyDescent="0.25">
      <c r="A42" s="26" t="s">
        <v>78</v>
      </c>
      <c r="B42" s="27" t="s">
        <v>79</v>
      </c>
      <c r="C42" s="13">
        <v>25</v>
      </c>
      <c r="D42" s="22">
        <f t="shared" ca="1" si="14"/>
        <v>525</v>
      </c>
      <c r="E42" s="22">
        <f t="shared" ca="1" si="14"/>
        <v>197</v>
      </c>
      <c r="F42" s="22">
        <f ca="1">IF(D42, ROUND(E42/D42*100, 2),0)</f>
        <v>37.520000000000003</v>
      </c>
      <c r="G42" s="26" t="s">
        <v>78</v>
      </c>
      <c r="H42" s="27" t="s">
        <v>79</v>
      </c>
      <c r="I42" s="13">
        <v>25</v>
      </c>
      <c r="J42" s="22">
        <v>27</v>
      </c>
      <c r="K42" s="22">
        <v>3</v>
      </c>
      <c r="L42" s="22">
        <f>IF(J42, ROUND(K42/J42*100, 2),0)</f>
        <v>11.11</v>
      </c>
      <c r="M42" s="26" t="s">
        <v>78</v>
      </c>
      <c r="N42" s="27" t="s">
        <v>79</v>
      </c>
      <c r="O42" s="13">
        <v>25</v>
      </c>
      <c r="P42" s="22">
        <v>27</v>
      </c>
      <c r="Q42" s="22">
        <v>41</v>
      </c>
      <c r="R42" s="22">
        <f>IF(P42, ROUND(Q42/P42*100, 2),0)</f>
        <v>151.85</v>
      </c>
      <c r="S42" s="26" t="s">
        <v>78</v>
      </c>
      <c r="T42" s="27" t="s">
        <v>79</v>
      </c>
      <c r="U42" s="13">
        <v>25</v>
      </c>
      <c r="V42" s="22">
        <v>165</v>
      </c>
      <c r="W42" s="22">
        <v>38</v>
      </c>
      <c r="X42" s="22">
        <f>IF(V42, ROUND(W42/V42*100, 2),0)</f>
        <v>23.03</v>
      </c>
      <c r="Y42" s="26" t="s">
        <v>78</v>
      </c>
      <c r="Z42" s="27" t="s">
        <v>79</v>
      </c>
      <c r="AA42" s="13">
        <v>25</v>
      </c>
      <c r="AB42" s="22">
        <v>3</v>
      </c>
      <c r="AC42" s="22">
        <v>11</v>
      </c>
      <c r="AD42" s="22">
        <f>IF(AB42, ROUND(AC42/AB42*100, 2),0)</f>
        <v>366.67</v>
      </c>
      <c r="AE42" s="26" t="s">
        <v>78</v>
      </c>
      <c r="AF42" s="27" t="s">
        <v>79</v>
      </c>
      <c r="AG42" s="13">
        <v>25</v>
      </c>
      <c r="AH42" s="22">
        <v>10</v>
      </c>
      <c r="AI42" s="22">
        <v>2</v>
      </c>
      <c r="AJ42" s="22">
        <f>IF(AH42, ROUND(AI42/AH42*100, 2),0)</f>
        <v>20</v>
      </c>
      <c r="AK42" s="26" t="s">
        <v>78</v>
      </c>
      <c r="AL42" s="27" t="s">
        <v>79</v>
      </c>
      <c r="AM42" s="13">
        <v>25</v>
      </c>
      <c r="AN42" s="22">
        <v>11</v>
      </c>
      <c r="AO42" s="22">
        <v>2</v>
      </c>
      <c r="AP42" s="22">
        <f>IF(AN42, ROUND(AO42/AN42*100, 2),0)</f>
        <v>18.18</v>
      </c>
      <c r="AQ42" s="26" t="s">
        <v>78</v>
      </c>
      <c r="AR42" s="27" t="s">
        <v>79</v>
      </c>
      <c r="AS42" s="13">
        <v>25</v>
      </c>
      <c r="AT42" s="22">
        <v>0</v>
      </c>
      <c r="AU42" s="22">
        <v>4</v>
      </c>
      <c r="AV42" s="22">
        <f>IF(AT42, ROUND(AU42/AT42*100, 2),0)</f>
        <v>0</v>
      </c>
      <c r="AW42" s="26" t="s">
        <v>78</v>
      </c>
      <c r="AX42" s="27" t="s">
        <v>79</v>
      </c>
      <c r="AY42" s="13">
        <v>25</v>
      </c>
      <c r="AZ42" s="22">
        <v>35</v>
      </c>
      <c r="BA42" s="22">
        <v>21</v>
      </c>
      <c r="BB42" s="22">
        <f>IF(AZ42, ROUND(BA42/AZ42*100, 2),0)</f>
        <v>60</v>
      </c>
      <c r="BC42" s="26" t="s">
        <v>78</v>
      </c>
      <c r="BD42" s="27" t="s">
        <v>79</v>
      </c>
      <c r="BE42" s="13">
        <v>25</v>
      </c>
      <c r="BF42" s="22">
        <v>40</v>
      </c>
      <c r="BG42" s="22">
        <v>2</v>
      </c>
      <c r="BH42" s="22">
        <f>IF(BF42, ROUND(BG42/BF42*100, 2),0)</f>
        <v>5</v>
      </c>
      <c r="BI42" s="26" t="s">
        <v>78</v>
      </c>
      <c r="BJ42" s="27" t="s">
        <v>79</v>
      </c>
      <c r="BK42" s="13">
        <v>25</v>
      </c>
      <c r="BL42" s="22">
        <v>60</v>
      </c>
      <c r="BM42" s="22">
        <v>12</v>
      </c>
      <c r="BN42" s="22">
        <f>IF(BL42, ROUND(BM42/BL42*100, 2),0)</f>
        <v>20</v>
      </c>
      <c r="BO42" s="26" t="s">
        <v>78</v>
      </c>
      <c r="BP42" s="27" t="s">
        <v>79</v>
      </c>
      <c r="BQ42" s="13">
        <v>25</v>
      </c>
      <c r="BR42" s="22">
        <v>147</v>
      </c>
      <c r="BS42" s="22">
        <v>61</v>
      </c>
      <c r="BT42" s="22">
        <f>IF(BR42, ROUND(BS42/BR42*100, 2),0)</f>
        <v>41.5</v>
      </c>
    </row>
    <row r="43" spans="1:72" ht="19.350000000000001" customHeight="1" x14ac:dyDescent="0.25">
      <c r="A43" s="26" t="s">
        <v>80</v>
      </c>
      <c r="B43" s="30" t="s">
        <v>81</v>
      </c>
      <c r="C43" s="13">
        <v>26</v>
      </c>
      <c r="D43" s="22">
        <f t="shared" ca="1" si="14"/>
        <v>251</v>
      </c>
      <c r="E43" s="22">
        <f t="shared" ca="1" si="14"/>
        <v>99</v>
      </c>
      <c r="F43" s="22">
        <f ca="1">IF(D43, ROUND(E43/D43*100, 2),0)</f>
        <v>39.44</v>
      </c>
      <c r="G43" s="26" t="s">
        <v>80</v>
      </c>
      <c r="H43" s="30" t="s">
        <v>81</v>
      </c>
      <c r="I43" s="13">
        <v>26</v>
      </c>
      <c r="J43" s="22">
        <v>18</v>
      </c>
      <c r="K43" s="22">
        <v>3</v>
      </c>
      <c r="L43" s="22">
        <f>IF(J43, ROUND(K43/J43*100, 2),0)</f>
        <v>16.670000000000002</v>
      </c>
      <c r="M43" s="26" t="s">
        <v>80</v>
      </c>
      <c r="N43" s="30" t="s">
        <v>81</v>
      </c>
      <c r="O43" s="13">
        <v>26</v>
      </c>
      <c r="P43" s="22">
        <v>26</v>
      </c>
      <c r="Q43" s="22">
        <v>7</v>
      </c>
      <c r="R43" s="22">
        <f>IF(P43, ROUND(Q43/P43*100, 2),0)</f>
        <v>26.92</v>
      </c>
      <c r="S43" s="26" t="s">
        <v>80</v>
      </c>
      <c r="T43" s="30" t="s">
        <v>81</v>
      </c>
      <c r="U43" s="13">
        <v>26</v>
      </c>
      <c r="V43" s="22">
        <v>61</v>
      </c>
      <c r="W43" s="22">
        <v>45</v>
      </c>
      <c r="X43" s="22">
        <f>IF(V43, ROUND(W43/V43*100, 2),0)</f>
        <v>73.77</v>
      </c>
      <c r="Y43" s="26" t="s">
        <v>80</v>
      </c>
      <c r="Z43" s="30" t="s">
        <v>81</v>
      </c>
      <c r="AA43" s="13">
        <v>26</v>
      </c>
      <c r="AB43" s="22">
        <v>3</v>
      </c>
      <c r="AC43" s="22">
        <v>0</v>
      </c>
      <c r="AD43" s="22">
        <f>IF(AB43, ROUND(AC43/AB43*100, 2),0)</f>
        <v>0</v>
      </c>
      <c r="AE43" s="26" t="s">
        <v>80</v>
      </c>
      <c r="AF43" s="30" t="s">
        <v>81</v>
      </c>
      <c r="AG43" s="13">
        <v>26</v>
      </c>
      <c r="AH43" s="22">
        <v>6</v>
      </c>
      <c r="AI43" s="22">
        <v>2</v>
      </c>
      <c r="AJ43" s="22">
        <f>IF(AH43, ROUND(AI43/AH43*100, 2),0)</f>
        <v>33.33</v>
      </c>
      <c r="AK43" s="26" t="s">
        <v>80</v>
      </c>
      <c r="AL43" s="30" t="s">
        <v>81</v>
      </c>
      <c r="AM43" s="13">
        <v>26</v>
      </c>
      <c r="AN43" s="22">
        <v>4</v>
      </c>
      <c r="AO43" s="22">
        <v>2</v>
      </c>
      <c r="AP43" s="22">
        <f>IF(AN43, ROUND(AO43/AN43*100, 2),0)</f>
        <v>50</v>
      </c>
      <c r="AQ43" s="26" t="s">
        <v>80</v>
      </c>
      <c r="AR43" s="30" t="s">
        <v>81</v>
      </c>
      <c r="AS43" s="13">
        <v>26</v>
      </c>
      <c r="AT43" s="22">
        <v>6</v>
      </c>
      <c r="AU43" s="22">
        <v>2</v>
      </c>
      <c r="AV43" s="22">
        <f>IF(AT43, ROUND(AU43/AT43*100, 2),0)</f>
        <v>33.33</v>
      </c>
      <c r="AW43" s="26" t="s">
        <v>80</v>
      </c>
      <c r="AX43" s="30" t="s">
        <v>81</v>
      </c>
      <c r="AY43" s="13">
        <v>26</v>
      </c>
      <c r="AZ43" s="22">
        <v>14</v>
      </c>
      <c r="BA43" s="22">
        <v>12</v>
      </c>
      <c r="BB43" s="22">
        <f>IF(AZ43, ROUND(BA43/AZ43*100, 2),0)</f>
        <v>85.71</v>
      </c>
      <c r="BC43" s="26" t="s">
        <v>80</v>
      </c>
      <c r="BD43" s="30" t="s">
        <v>81</v>
      </c>
      <c r="BE43" s="13">
        <v>26</v>
      </c>
      <c r="BF43" s="22">
        <v>12</v>
      </c>
      <c r="BG43" s="22">
        <v>0</v>
      </c>
      <c r="BH43" s="22">
        <f>IF(BF43, ROUND(BG43/BF43*100, 2),0)</f>
        <v>0</v>
      </c>
      <c r="BI43" s="26" t="s">
        <v>80</v>
      </c>
      <c r="BJ43" s="30" t="s">
        <v>81</v>
      </c>
      <c r="BK43" s="13">
        <v>26</v>
      </c>
      <c r="BL43" s="22">
        <v>12</v>
      </c>
      <c r="BM43" s="22">
        <v>4</v>
      </c>
      <c r="BN43" s="22">
        <f>IF(BL43, ROUND(BM43/BL43*100, 2),0)</f>
        <v>33.33</v>
      </c>
      <c r="BO43" s="26" t="s">
        <v>80</v>
      </c>
      <c r="BP43" s="30" t="s">
        <v>81</v>
      </c>
      <c r="BQ43" s="13">
        <v>26</v>
      </c>
      <c r="BR43" s="22">
        <v>89</v>
      </c>
      <c r="BS43" s="22">
        <v>22</v>
      </c>
      <c r="BT43" s="22">
        <f>IF(BR43, ROUND(BS43/BR43*100, 2),0)</f>
        <v>24.72</v>
      </c>
    </row>
    <row r="44" spans="1:72" ht="19.350000000000001" customHeight="1" x14ac:dyDescent="0.25">
      <c r="A44" s="23"/>
      <c r="B44" s="24" t="s">
        <v>16</v>
      </c>
      <c r="C44" s="18" t="s">
        <v>12</v>
      </c>
      <c r="D44" s="18"/>
      <c r="E44" s="18"/>
      <c r="F44" s="19"/>
      <c r="G44" s="23"/>
      <c r="H44" s="24" t="s">
        <v>16</v>
      </c>
      <c r="I44" s="18" t="s">
        <v>12</v>
      </c>
      <c r="J44" s="25"/>
      <c r="K44" s="25"/>
      <c r="L44" s="19"/>
      <c r="M44" s="23"/>
      <c r="N44" s="24" t="s">
        <v>16</v>
      </c>
      <c r="O44" s="18" t="s">
        <v>12</v>
      </c>
      <c r="P44" s="25"/>
      <c r="Q44" s="25"/>
      <c r="R44" s="19"/>
      <c r="S44" s="23"/>
      <c r="T44" s="24" t="s">
        <v>16</v>
      </c>
      <c r="U44" s="18" t="s">
        <v>12</v>
      </c>
      <c r="V44" s="25"/>
      <c r="W44" s="25"/>
      <c r="X44" s="19"/>
      <c r="Y44" s="23"/>
      <c r="Z44" s="24" t="s">
        <v>16</v>
      </c>
      <c r="AA44" s="18" t="s">
        <v>12</v>
      </c>
      <c r="AB44" s="25"/>
      <c r="AC44" s="25"/>
      <c r="AD44" s="19"/>
      <c r="AE44" s="23"/>
      <c r="AF44" s="24" t="s">
        <v>16</v>
      </c>
      <c r="AG44" s="18" t="s">
        <v>12</v>
      </c>
      <c r="AH44" s="25"/>
      <c r="AI44" s="25"/>
      <c r="AJ44" s="19"/>
      <c r="AK44" s="23"/>
      <c r="AL44" s="24" t="s">
        <v>16</v>
      </c>
      <c r="AM44" s="18" t="s">
        <v>12</v>
      </c>
      <c r="AN44" s="25"/>
      <c r="AO44" s="25"/>
      <c r="AP44" s="19"/>
      <c r="AQ44" s="23"/>
      <c r="AR44" s="24" t="s">
        <v>16</v>
      </c>
      <c r="AS44" s="18" t="s">
        <v>12</v>
      </c>
      <c r="AT44" s="25"/>
      <c r="AU44" s="25"/>
      <c r="AV44" s="19"/>
      <c r="AW44" s="23"/>
      <c r="AX44" s="24" t="s">
        <v>16</v>
      </c>
      <c r="AY44" s="18" t="s">
        <v>12</v>
      </c>
      <c r="AZ44" s="25"/>
      <c r="BA44" s="25"/>
      <c r="BB44" s="19"/>
      <c r="BC44" s="23"/>
      <c r="BD44" s="24" t="s">
        <v>16</v>
      </c>
      <c r="BE44" s="18" t="s">
        <v>12</v>
      </c>
      <c r="BF44" s="25"/>
      <c r="BG44" s="25"/>
      <c r="BH44" s="19"/>
      <c r="BI44" s="23"/>
      <c r="BJ44" s="24" t="s">
        <v>16</v>
      </c>
      <c r="BK44" s="18" t="s">
        <v>12</v>
      </c>
      <c r="BL44" s="25"/>
      <c r="BM44" s="25"/>
      <c r="BN44" s="19"/>
      <c r="BO44" s="23"/>
      <c r="BP44" s="24" t="s">
        <v>16</v>
      </c>
      <c r="BQ44" s="18" t="s">
        <v>12</v>
      </c>
      <c r="BR44" s="25"/>
      <c r="BS44" s="25"/>
      <c r="BT44" s="19"/>
    </row>
    <row r="45" spans="1:72" ht="19.350000000000001" customHeight="1" x14ac:dyDescent="0.25">
      <c r="A45" s="26" t="s">
        <v>82</v>
      </c>
      <c r="B45" s="30" t="s">
        <v>83</v>
      </c>
      <c r="C45" s="13">
        <v>27</v>
      </c>
      <c r="D45" s="22">
        <f t="shared" ref="D45:E54" ca="1" si="15">SUM(OFFSET(D45,0,6),OFFSET(D45,0,12),OFFSET(D45,0,18),OFFSET(D45,0,24),OFFSET(D45,0,30),OFFSET(D45,0,36),OFFSET(D45,0,42),OFFSET(D45,0,48),OFFSET(D45,0,54),OFFSET(D45,0,60),OFFSET(D45,0,66))</f>
        <v>71</v>
      </c>
      <c r="E45" s="22">
        <f t="shared" ca="1" si="15"/>
        <v>25</v>
      </c>
      <c r="F45" s="22">
        <f t="shared" ref="F45:F54" ca="1" si="16">IF(D45, ROUND(E45/D45*100, 2),0)</f>
        <v>35.21</v>
      </c>
      <c r="G45" s="26" t="s">
        <v>82</v>
      </c>
      <c r="H45" s="30" t="s">
        <v>83</v>
      </c>
      <c r="I45" s="13">
        <v>27</v>
      </c>
      <c r="J45" s="22">
        <v>3</v>
      </c>
      <c r="K45" s="22">
        <v>1</v>
      </c>
      <c r="L45" s="22">
        <f t="shared" ref="L45:L54" si="17">IF(J45, ROUND(K45/J45*100, 2),0)</f>
        <v>33.33</v>
      </c>
      <c r="M45" s="26" t="s">
        <v>82</v>
      </c>
      <c r="N45" s="30" t="s">
        <v>83</v>
      </c>
      <c r="O45" s="13">
        <v>27</v>
      </c>
      <c r="P45" s="22">
        <v>12</v>
      </c>
      <c r="Q45" s="22">
        <v>4</v>
      </c>
      <c r="R45" s="22">
        <f t="shared" ref="R45:R54" si="18">IF(P45, ROUND(Q45/P45*100, 2),0)</f>
        <v>33.33</v>
      </c>
      <c r="S45" s="26" t="s">
        <v>82</v>
      </c>
      <c r="T45" s="30" t="s">
        <v>83</v>
      </c>
      <c r="U45" s="13">
        <v>27</v>
      </c>
      <c r="V45" s="22">
        <v>17</v>
      </c>
      <c r="W45" s="22">
        <v>0</v>
      </c>
      <c r="X45" s="22">
        <f t="shared" ref="X45:X54" si="19">IF(V45, ROUND(W45/V45*100, 2),0)</f>
        <v>0</v>
      </c>
      <c r="Y45" s="26" t="s">
        <v>82</v>
      </c>
      <c r="Z45" s="30" t="s">
        <v>83</v>
      </c>
      <c r="AA45" s="13">
        <v>27</v>
      </c>
      <c r="AB45" s="22">
        <v>0</v>
      </c>
      <c r="AC45" s="22">
        <v>0</v>
      </c>
      <c r="AD45" s="22">
        <f t="shared" ref="AD45:AD54" si="20">IF(AB45, ROUND(AC45/AB45*100, 2),0)</f>
        <v>0</v>
      </c>
      <c r="AE45" s="26" t="s">
        <v>82</v>
      </c>
      <c r="AF45" s="30" t="s">
        <v>83</v>
      </c>
      <c r="AG45" s="13">
        <v>27</v>
      </c>
      <c r="AH45" s="22">
        <v>0</v>
      </c>
      <c r="AI45" s="22">
        <v>0</v>
      </c>
      <c r="AJ45" s="22">
        <f t="shared" ref="AJ45:AJ54" si="21">IF(AH45, ROUND(AI45/AH45*100, 2),0)</f>
        <v>0</v>
      </c>
      <c r="AK45" s="26" t="s">
        <v>82</v>
      </c>
      <c r="AL45" s="30" t="s">
        <v>83</v>
      </c>
      <c r="AM45" s="13">
        <v>27</v>
      </c>
      <c r="AN45" s="22">
        <v>1</v>
      </c>
      <c r="AO45" s="22">
        <v>0</v>
      </c>
      <c r="AP45" s="22">
        <f t="shared" ref="AP45:AP54" si="22">IF(AN45, ROUND(AO45/AN45*100, 2),0)</f>
        <v>0</v>
      </c>
      <c r="AQ45" s="26" t="s">
        <v>82</v>
      </c>
      <c r="AR45" s="30" t="s">
        <v>83</v>
      </c>
      <c r="AS45" s="13">
        <v>27</v>
      </c>
      <c r="AT45" s="22">
        <v>0</v>
      </c>
      <c r="AU45" s="22">
        <v>0</v>
      </c>
      <c r="AV45" s="22">
        <f t="shared" ref="AV45:AV54" si="23">IF(AT45, ROUND(AU45/AT45*100, 2),0)</f>
        <v>0</v>
      </c>
      <c r="AW45" s="26" t="s">
        <v>82</v>
      </c>
      <c r="AX45" s="30" t="s">
        <v>83</v>
      </c>
      <c r="AY45" s="13">
        <v>27</v>
      </c>
      <c r="AZ45" s="22">
        <v>0</v>
      </c>
      <c r="BA45" s="22">
        <v>0</v>
      </c>
      <c r="BB45" s="22">
        <f t="shared" ref="BB45:BB54" si="24">IF(AZ45, ROUND(BA45/AZ45*100, 2),0)</f>
        <v>0</v>
      </c>
      <c r="BC45" s="26" t="s">
        <v>82</v>
      </c>
      <c r="BD45" s="30" t="s">
        <v>83</v>
      </c>
      <c r="BE45" s="13">
        <v>27</v>
      </c>
      <c r="BF45" s="22">
        <v>0</v>
      </c>
      <c r="BG45" s="22">
        <v>0</v>
      </c>
      <c r="BH45" s="22">
        <f t="shared" ref="BH45:BH54" si="25">IF(BF45, ROUND(BG45/BF45*100, 2),0)</f>
        <v>0</v>
      </c>
      <c r="BI45" s="26" t="s">
        <v>82</v>
      </c>
      <c r="BJ45" s="30" t="s">
        <v>83</v>
      </c>
      <c r="BK45" s="13">
        <v>27</v>
      </c>
      <c r="BL45" s="22">
        <v>2</v>
      </c>
      <c r="BM45" s="22">
        <v>1</v>
      </c>
      <c r="BN45" s="22">
        <f t="shared" ref="BN45:BN54" si="26">IF(BL45, ROUND(BM45/BL45*100, 2),0)</f>
        <v>50</v>
      </c>
      <c r="BO45" s="26" t="s">
        <v>82</v>
      </c>
      <c r="BP45" s="30" t="s">
        <v>83</v>
      </c>
      <c r="BQ45" s="13">
        <v>27</v>
      </c>
      <c r="BR45" s="22">
        <v>36</v>
      </c>
      <c r="BS45" s="22">
        <v>19</v>
      </c>
      <c r="BT45" s="22">
        <f t="shared" ref="BT45:BT54" si="27">IF(BR45, ROUND(BS45/BR45*100, 2),0)</f>
        <v>52.78</v>
      </c>
    </row>
    <row r="46" spans="1:72" ht="19.350000000000001" customHeight="1" x14ac:dyDescent="0.25">
      <c r="A46" s="26" t="s">
        <v>84</v>
      </c>
      <c r="B46" s="30" t="s">
        <v>85</v>
      </c>
      <c r="C46" s="13">
        <v>28</v>
      </c>
      <c r="D46" s="22">
        <f t="shared" ca="1" si="15"/>
        <v>145</v>
      </c>
      <c r="E46" s="22">
        <f t="shared" ca="1" si="15"/>
        <v>35</v>
      </c>
      <c r="F46" s="22">
        <f t="shared" ca="1" si="16"/>
        <v>24.14</v>
      </c>
      <c r="G46" s="26" t="s">
        <v>84</v>
      </c>
      <c r="H46" s="30" t="s">
        <v>85</v>
      </c>
      <c r="I46" s="13">
        <v>28</v>
      </c>
      <c r="J46" s="22">
        <v>15</v>
      </c>
      <c r="K46" s="22">
        <v>2</v>
      </c>
      <c r="L46" s="22">
        <f t="shared" si="17"/>
        <v>13.33</v>
      </c>
      <c r="M46" s="26" t="s">
        <v>84</v>
      </c>
      <c r="N46" s="30" t="s">
        <v>85</v>
      </c>
      <c r="O46" s="13">
        <v>28</v>
      </c>
      <c r="P46" s="22">
        <v>10</v>
      </c>
      <c r="Q46" s="22">
        <v>1</v>
      </c>
      <c r="R46" s="22">
        <f t="shared" si="18"/>
        <v>10</v>
      </c>
      <c r="S46" s="26" t="s">
        <v>84</v>
      </c>
      <c r="T46" s="30" t="s">
        <v>85</v>
      </c>
      <c r="U46" s="13">
        <v>28</v>
      </c>
      <c r="V46" s="22">
        <v>26</v>
      </c>
      <c r="W46" s="22">
        <v>16</v>
      </c>
      <c r="X46" s="22">
        <f t="shared" si="19"/>
        <v>61.54</v>
      </c>
      <c r="Y46" s="26" t="s">
        <v>84</v>
      </c>
      <c r="Z46" s="30" t="s">
        <v>85</v>
      </c>
      <c r="AA46" s="13">
        <v>28</v>
      </c>
      <c r="AB46" s="22">
        <v>3</v>
      </c>
      <c r="AC46" s="22">
        <v>0</v>
      </c>
      <c r="AD46" s="22">
        <f t="shared" si="20"/>
        <v>0</v>
      </c>
      <c r="AE46" s="26" t="s">
        <v>84</v>
      </c>
      <c r="AF46" s="30" t="s">
        <v>85</v>
      </c>
      <c r="AG46" s="13">
        <v>28</v>
      </c>
      <c r="AH46" s="22">
        <v>3</v>
      </c>
      <c r="AI46" s="22">
        <v>1</v>
      </c>
      <c r="AJ46" s="22">
        <f t="shared" si="21"/>
        <v>33.33</v>
      </c>
      <c r="AK46" s="26" t="s">
        <v>84</v>
      </c>
      <c r="AL46" s="30" t="s">
        <v>85</v>
      </c>
      <c r="AM46" s="13">
        <v>28</v>
      </c>
      <c r="AN46" s="22">
        <v>3</v>
      </c>
      <c r="AO46" s="22">
        <v>2</v>
      </c>
      <c r="AP46" s="22">
        <f t="shared" si="22"/>
        <v>66.67</v>
      </c>
      <c r="AQ46" s="26" t="s">
        <v>84</v>
      </c>
      <c r="AR46" s="30" t="s">
        <v>85</v>
      </c>
      <c r="AS46" s="13">
        <v>28</v>
      </c>
      <c r="AT46" s="22">
        <v>3</v>
      </c>
      <c r="AU46" s="22">
        <v>0</v>
      </c>
      <c r="AV46" s="22">
        <f t="shared" si="23"/>
        <v>0</v>
      </c>
      <c r="AW46" s="26" t="s">
        <v>84</v>
      </c>
      <c r="AX46" s="30" t="s">
        <v>85</v>
      </c>
      <c r="AY46" s="13">
        <v>28</v>
      </c>
      <c r="AZ46" s="22">
        <v>11</v>
      </c>
      <c r="BA46" s="22">
        <v>8</v>
      </c>
      <c r="BB46" s="22">
        <f t="shared" si="24"/>
        <v>72.73</v>
      </c>
      <c r="BC46" s="26" t="s">
        <v>84</v>
      </c>
      <c r="BD46" s="30" t="s">
        <v>85</v>
      </c>
      <c r="BE46" s="13">
        <v>28</v>
      </c>
      <c r="BF46" s="22">
        <v>8</v>
      </c>
      <c r="BG46" s="22">
        <v>0</v>
      </c>
      <c r="BH46" s="22">
        <f t="shared" si="25"/>
        <v>0</v>
      </c>
      <c r="BI46" s="26" t="s">
        <v>84</v>
      </c>
      <c r="BJ46" s="30" t="s">
        <v>85</v>
      </c>
      <c r="BK46" s="13">
        <v>28</v>
      </c>
      <c r="BL46" s="22">
        <v>10</v>
      </c>
      <c r="BM46" s="22">
        <v>2</v>
      </c>
      <c r="BN46" s="22">
        <f t="shared" si="26"/>
        <v>20</v>
      </c>
      <c r="BO46" s="26" t="s">
        <v>84</v>
      </c>
      <c r="BP46" s="30" t="s">
        <v>85</v>
      </c>
      <c r="BQ46" s="13">
        <v>28</v>
      </c>
      <c r="BR46" s="22">
        <v>53</v>
      </c>
      <c r="BS46" s="22">
        <v>3</v>
      </c>
      <c r="BT46" s="22">
        <f t="shared" si="27"/>
        <v>5.66</v>
      </c>
    </row>
    <row r="47" spans="1:72" ht="19.350000000000001" customHeight="1" x14ac:dyDescent="0.25">
      <c r="A47" s="26" t="s">
        <v>86</v>
      </c>
      <c r="B47" s="30" t="s">
        <v>87</v>
      </c>
      <c r="C47" s="13">
        <v>29</v>
      </c>
      <c r="D47" s="22">
        <f t="shared" ca="1" si="15"/>
        <v>24</v>
      </c>
      <c r="E47" s="22">
        <f t="shared" ca="1" si="15"/>
        <v>32</v>
      </c>
      <c r="F47" s="22">
        <f t="shared" ca="1" si="16"/>
        <v>133.33000000000001</v>
      </c>
      <c r="G47" s="26" t="s">
        <v>86</v>
      </c>
      <c r="H47" s="30" t="s">
        <v>87</v>
      </c>
      <c r="I47" s="13">
        <v>29</v>
      </c>
      <c r="J47" s="22">
        <v>0</v>
      </c>
      <c r="K47" s="22">
        <v>0</v>
      </c>
      <c r="L47" s="22">
        <f t="shared" si="17"/>
        <v>0</v>
      </c>
      <c r="M47" s="26" t="s">
        <v>86</v>
      </c>
      <c r="N47" s="30" t="s">
        <v>87</v>
      </c>
      <c r="O47" s="13">
        <v>29</v>
      </c>
      <c r="P47" s="22">
        <v>1</v>
      </c>
      <c r="Q47" s="22">
        <v>1</v>
      </c>
      <c r="R47" s="22">
        <f t="shared" si="18"/>
        <v>100</v>
      </c>
      <c r="S47" s="26" t="s">
        <v>86</v>
      </c>
      <c r="T47" s="30" t="s">
        <v>87</v>
      </c>
      <c r="U47" s="13">
        <v>29</v>
      </c>
      <c r="V47" s="22">
        <v>18</v>
      </c>
      <c r="W47" s="22">
        <v>29</v>
      </c>
      <c r="X47" s="22">
        <f t="shared" si="19"/>
        <v>161.11000000000001</v>
      </c>
      <c r="Y47" s="26" t="s">
        <v>86</v>
      </c>
      <c r="Z47" s="30" t="s">
        <v>87</v>
      </c>
      <c r="AA47" s="13">
        <v>29</v>
      </c>
      <c r="AB47" s="22">
        <v>0</v>
      </c>
      <c r="AC47" s="22">
        <v>0</v>
      </c>
      <c r="AD47" s="22">
        <f t="shared" si="20"/>
        <v>0</v>
      </c>
      <c r="AE47" s="26" t="s">
        <v>86</v>
      </c>
      <c r="AF47" s="30" t="s">
        <v>87</v>
      </c>
      <c r="AG47" s="13">
        <v>29</v>
      </c>
      <c r="AH47" s="22">
        <v>1</v>
      </c>
      <c r="AI47" s="22">
        <v>1</v>
      </c>
      <c r="AJ47" s="22">
        <f t="shared" si="21"/>
        <v>100</v>
      </c>
      <c r="AK47" s="26" t="s">
        <v>86</v>
      </c>
      <c r="AL47" s="30" t="s">
        <v>87</v>
      </c>
      <c r="AM47" s="13">
        <v>29</v>
      </c>
      <c r="AN47" s="22">
        <v>0</v>
      </c>
      <c r="AO47" s="22">
        <v>0</v>
      </c>
      <c r="AP47" s="22">
        <f t="shared" si="22"/>
        <v>0</v>
      </c>
      <c r="AQ47" s="26" t="s">
        <v>86</v>
      </c>
      <c r="AR47" s="30" t="s">
        <v>87</v>
      </c>
      <c r="AS47" s="13">
        <v>29</v>
      </c>
      <c r="AT47" s="22">
        <v>0</v>
      </c>
      <c r="AU47" s="22">
        <v>0</v>
      </c>
      <c r="AV47" s="22">
        <f t="shared" si="23"/>
        <v>0</v>
      </c>
      <c r="AW47" s="26" t="s">
        <v>86</v>
      </c>
      <c r="AX47" s="30" t="s">
        <v>87</v>
      </c>
      <c r="AY47" s="13">
        <v>29</v>
      </c>
      <c r="AZ47" s="22">
        <v>1</v>
      </c>
      <c r="BA47" s="22">
        <v>1</v>
      </c>
      <c r="BB47" s="22">
        <f t="shared" si="24"/>
        <v>100</v>
      </c>
      <c r="BC47" s="26" t="s">
        <v>86</v>
      </c>
      <c r="BD47" s="30" t="s">
        <v>87</v>
      </c>
      <c r="BE47" s="13">
        <v>29</v>
      </c>
      <c r="BF47" s="22">
        <v>3</v>
      </c>
      <c r="BG47" s="22">
        <v>0</v>
      </c>
      <c r="BH47" s="22">
        <f t="shared" si="25"/>
        <v>0</v>
      </c>
      <c r="BI47" s="26" t="s">
        <v>86</v>
      </c>
      <c r="BJ47" s="30" t="s">
        <v>87</v>
      </c>
      <c r="BK47" s="13">
        <v>29</v>
      </c>
      <c r="BL47" s="22">
        <v>0</v>
      </c>
      <c r="BM47" s="22">
        <v>0</v>
      </c>
      <c r="BN47" s="22">
        <f t="shared" si="26"/>
        <v>0</v>
      </c>
      <c r="BO47" s="26" t="s">
        <v>86</v>
      </c>
      <c r="BP47" s="30" t="s">
        <v>87</v>
      </c>
      <c r="BQ47" s="13">
        <v>29</v>
      </c>
      <c r="BR47" s="22">
        <v>0</v>
      </c>
      <c r="BS47" s="22">
        <v>0</v>
      </c>
      <c r="BT47" s="22">
        <f t="shared" si="27"/>
        <v>0</v>
      </c>
    </row>
    <row r="48" spans="1:72" ht="19.350000000000001" customHeight="1" x14ac:dyDescent="0.25">
      <c r="A48" s="26" t="s">
        <v>88</v>
      </c>
      <c r="B48" s="30" t="s">
        <v>89</v>
      </c>
      <c r="C48" s="13">
        <v>30</v>
      </c>
      <c r="D48" s="22">
        <f t="shared" ca="1" si="15"/>
        <v>11</v>
      </c>
      <c r="E48" s="22">
        <f t="shared" ca="1" si="15"/>
        <v>7</v>
      </c>
      <c r="F48" s="22">
        <f t="shared" ca="1" si="16"/>
        <v>63.64</v>
      </c>
      <c r="G48" s="26" t="s">
        <v>88</v>
      </c>
      <c r="H48" s="30" t="s">
        <v>89</v>
      </c>
      <c r="I48" s="13">
        <v>30</v>
      </c>
      <c r="J48" s="22">
        <v>0</v>
      </c>
      <c r="K48" s="22">
        <v>0</v>
      </c>
      <c r="L48" s="22">
        <f t="shared" si="17"/>
        <v>0</v>
      </c>
      <c r="M48" s="26" t="s">
        <v>88</v>
      </c>
      <c r="N48" s="30" t="s">
        <v>89</v>
      </c>
      <c r="O48" s="13">
        <v>30</v>
      </c>
      <c r="P48" s="22">
        <v>3</v>
      </c>
      <c r="Q48" s="22">
        <v>1</v>
      </c>
      <c r="R48" s="22">
        <f t="shared" si="18"/>
        <v>33.33</v>
      </c>
      <c r="S48" s="26" t="s">
        <v>88</v>
      </c>
      <c r="T48" s="30" t="s">
        <v>89</v>
      </c>
      <c r="U48" s="13">
        <v>30</v>
      </c>
      <c r="V48" s="22">
        <v>0</v>
      </c>
      <c r="W48" s="22">
        <v>0</v>
      </c>
      <c r="X48" s="22">
        <f t="shared" si="19"/>
        <v>0</v>
      </c>
      <c r="Y48" s="26" t="s">
        <v>88</v>
      </c>
      <c r="Z48" s="30" t="s">
        <v>89</v>
      </c>
      <c r="AA48" s="13">
        <v>30</v>
      </c>
      <c r="AB48" s="22">
        <v>0</v>
      </c>
      <c r="AC48" s="22">
        <v>0</v>
      </c>
      <c r="AD48" s="22">
        <f t="shared" si="20"/>
        <v>0</v>
      </c>
      <c r="AE48" s="26" t="s">
        <v>88</v>
      </c>
      <c r="AF48" s="30" t="s">
        <v>89</v>
      </c>
      <c r="AG48" s="13">
        <v>30</v>
      </c>
      <c r="AH48" s="22">
        <v>2</v>
      </c>
      <c r="AI48" s="22">
        <v>0</v>
      </c>
      <c r="AJ48" s="22">
        <f t="shared" si="21"/>
        <v>0</v>
      </c>
      <c r="AK48" s="26" t="s">
        <v>88</v>
      </c>
      <c r="AL48" s="30" t="s">
        <v>89</v>
      </c>
      <c r="AM48" s="13">
        <v>30</v>
      </c>
      <c r="AN48" s="22">
        <v>0</v>
      </c>
      <c r="AO48" s="22">
        <v>0</v>
      </c>
      <c r="AP48" s="22">
        <f t="shared" si="22"/>
        <v>0</v>
      </c>
      <c r="AQ48" s="26" t="s">
        <v>88</v>
      </c>
      <c r="AR48" s="30" t="s">
        <v>89</v>
      </c>
      <c r="AS48" s="13">
        <v>30</v>
      </c>
      <c r="AT48" s="22">
        <v>3</v>
      </c>
      <c r="AU48" s="22">
        <v>2</v>
      </c>
      <c r="AV48" s="22">
        <f t="shared" si="23"/>
        <v>66.67</v>
      </c>
      <c r="AW48" s="26" t="s">
        <v>88</v>
      </c>
      <c r="AX48" s="30" t="s">
        <v>89</v>
      </c>
      <c r="AY48" s="13">
        <v>30</v>
      </c>
      <c r="AZ48" s="22">
        <v>2</v>
      </c>
      <c r="BA48" s="22">
        <v>3</v>
      </c>
      <c r="BB48" s="22">
        <f t="shared" si="24"/>
        <v>150</v>
      </c>
      <c r="BC48" s="26" t="s">
        <v>88</v>
      </c>
      <c r="BD48" s="30" t="s">
        <v>89</v>
      </c>
      <c r="BE48" s="13">
        <v>30</v>
      </c>
      <c r="BF48" s="22">
        <v>1</v>
      </c>
      <c r="BG48" s="22">
        <v>0</v>
      </c>
      <c r="BH48" s="22">
        <f t="shared" si="25"/>
        <v>0</v>
      </c>
      <c r="BI48" s="26" t="s">
        <v>88</v>
      </c>
      <c r="BJ48" s="30" t="s">
        <v>89</v>
      </c>
      <c r="BK48" s="13">
        <v>30</v>
      </c>
      <c r="BL48" s="22">
        <v>0</v>
      </c>
      <c r="BM48" s="22">
        <v>1</v>
      </c>
      <c r="BN48" s="22">
        <f t="shared" si="26"/>
        <v>0</v>
      </c>
      <c r="BO48" s="26" t="s">
        <v>88</v>
      </c>
      <c r="BP48" s="30" t="s">
        <v>89</v>
      </c>
      <c r="BQ48" s="13">
        <v>30</v>
      </c>
      <c r="BR48" s="22">
        <v>0</v>
      </c>
      <c r="BS48" s="22">
        <v>0</v>
      </c>
      <c r="BT48" s="22">
        <f t="shared" si="27"/>
        <v>0</v>
      </c>
    </row>
    <row r="49" spans="1:72" ht="19.350000000000001" customHeight="1" x14ac:dyDescent="0.25">
      <c r="A49" s="26" t="s">
        <v>90</v>
      </c>
      <c r="B49" s="30" t="s">
        <v>91</v>
      </c>
      <c r="C49" s="13">
        <v>31</v>
      </c>
      <c r="D49" s="22">
        <f t="shared" ca="1" si="15"/>
        <v>319</v>
      </c>
      <c r="E49" s="22">
        <f t="shared" ca="1" si="15"/>
        <v>145</v>
      </c>
      <c r="F49" s="22">
        <f t="shared" ca="1" si="16"/>
        <v>45.45</v>
      </c>
      <c r="G49" s="26" t="s">
        <v>90</v>
      </c>
      <c r="H49" s="30" t="s">
        <v>91</v>
      </c>
      <c r="I49" s="13">
        <v>31</v>
      </c>
      <c r="J49" s="22">
        <v>16</v>
      </c>
      <c r="K49" s="22">
        <v>7</v>
      </c>
      <c r="L49" s="22">
        <f t="shared" si="17"/>
        <v>43.75</v>
      </c>
      <c r="M49" s="26" t="s">
        <v>90</v>
      </c>
      <c r="N49" s="30" t="s">
        <v>91</v>
      </c>
      <c r="O49" s="13">
        <v>31</v>
      </c>
      <c r="P49" s="22">
        <v>27</v>
      </c>
      <c r="Q49" s="22">
        <v>33</v>
      </c>
      <c r="R49" s="22">
        <f t="shared" si="18"/>
        <v>122.22</v>
      </c>
      <c r="S49" s="26" t="s">
        <v>90</v>
      </c>
      <c r="T49" s="30" t="s">
        <v>91</v>
      </c>
      <c r="U49" s="13">
        <v>31</v>
      </c>
      <c r="V49" s="22">
        <v>43</v>
      </c>
      <c r="W49" s="22">
        <v>15</v>
      </c>
      <c r="X49" s="22">
        <f t="shared" si="19"/>
        <v>34.880000000000003</v>
      </c>
      <c r="Y49" s="26" t="s">
        <v>90</v>
      </c>
      <c r="Z49" s="30" t="s">
        <v>91</v>
      </c>
      <c r="AA49" s="13">
        <v>31</v>
      </c>
      <c r="AB49" s="22">
        <v>13</v>
      </c>
      <c r="AC49" s="22">
        <v>2</v>
      </c>
      <c r="AD49" s="22">
        <f t="shared" si="20"/>
        <v>15.38</v>
      </c>
      <c r="AE49" s="26" t="s">
        <v>90</v>
      </c>
      <c r="AF49" s="30" t="s">
        <v>91</v>
      </c>
      <c r="AG49" s="13">
        <v>31</v>
      </c>
      <c r="AH49" s="22">
        <v>18</v>
      </c>
      <c r="AI49" s="22">
        <v>0</v>
      </c>
      <c r="AJ49" s="22">
        <f t="shared" si="21"/>
        <v>0</v>
      </c>
      <c r="AK49" s="26" t="s">
        <v>90</v>
      </c>
      <c r="AL49" s="30" t="s">
        <v>91</v>
      </c>
      <c r="AM49" s="13">
        <v>31</v>
      </c>
      <c r="AN49" s="22">
        <v>10</v>
      </c>
      <c r="AO49" s="22">
        <v>4</v>
      </c>
      <c r="AP49" s="22">
        <f t="shared" si="22"/>
        <v>40</v>
      </c>
      <c r="AQ49" s="26" t="s">
        <v>90</v>
      </c>
      <c r="AR49" s="30" t="s">
        <v>91</v>
      </c>
      <c r="AS49" s="13">
        <v>31</v>
      </c>
      <c r="AT49" s="22">
        <v>7</v>
      </c>
      <c r="AU49" s="22">
        <v>3</v>
      </c>
      <c r="AV49" s="22">
        <f t="shared" si="23"/>
        <v>42.86</v>
      </c>
      <c r="AW49" s="26" t="s">
        <v>90</v>
      </c>
      <c r="AX49" s="30" t="s">
        <v>91</v>
      </c>
      <c r="AY49" s="13">
        <v>31</v>
      </c>
      <c r="AZ49" s="22">
        <v>24</v>
      </c>
      <c r="BA49" s="22">
        <v>12</v>
      </c>
      <c r="BB49" s="22">
        <f t="shared" si="24"/>
        <v>50</v>
      </c>
      <c r="BC49" s="26" t="s">
        <v>90</v>
      </c>
      <c r="BD49" s="30" t="s">
        <v>91</v>
      </c>
      <c r="BE49" s="13">
        <v>31</v>
      </c>
      <c r="BF49" s="22">
        <v>27</v>
      </c>
      <c r="BG49" s="22">
        <v>18</v>
      </c>
      <c r="BH49" s="22">
        <f t="shared" si="25"/>
        <v>66.67</v>
      </c>
      <c r="BI49" s="26" t="s">
        <v>90</v>
      </c>
      <c r="BJ49" s="30" t="s">
        <v>91</v>
      </c>
      <c r="BK49" s="13">
        <v>31</v>
      </c>
      <c r="BL49" s="22">
        <v>45</v>
      </c>
      <c r="BM49" s="22">
        <v>17</v>
      </c>
      <c r="BN49" s="22">
        <f t="shared" si="26"/>
        <v>37.78</v>
      </c>
      <c r="BO49" s="26" t="s">
        <v>90</v>
      </c>
      <c r="BP49" s="30" t="s">
        <v>91</v>
      </c>
      <c r="BQ49" s="13">
        <v>31</v>
      </c>
      <c r="BR49" s="22">
        <v>89</v>
      </c>
      <c r="BS49" s="22">
        <v>34</v>
      </c>
      <c r="BT49" s="22">
        <f t="shared" si="27"/>
        <v>38.200000000000003</v>
      </c>
    </row>
    <row r="50" spans="1:72" ht="19.350000000000001" customHeight="1" x14ac:dyDescent="0.25">
      <c r="A50" s="26" t="s">
        <v>92</v>
      </c>
      <c r="B50" s="30" t="s">
        <v>93</v>
      </c>
      <c r="C50" s="13">
        <v>32</v>
      </c>
      <c r="D50" s="22">
        <f t="shared" ca="1" si="15"/>
        <v>427</v>
      </c>
      <c r="E50" s="22">
        <f t="shared" ca="1" si="15"/>
        <v>138</v>
      </c>
      <c r="F50" s="22">
        <f t="shared" ca="1" si="16"/>
        <v>32.32</v>
      </c>
      <c r="G50" s="26" t="s">
        <v>92</v>
      </c>
      <c r="H50" s="30" t="s">
        <v>93</v>
      </c>
      <c r="I50" s="13">
        <v>32</v>
      </c>
      <c r="J50" s="22">
        <v>20</v>
      </c>
      <c r="K50" s="22">
        <v>5</v>
      </c>
      <c r="L50" s="22">
        <f t="shared" si="17"/>
        <v>25</v>
      </c>
      <c r="M50" s="26" t="s">
        <v>92</v>
      </c>
      <c r="N50" s="30" t="s">
        <v>93</v>
      </c>
      <c r="O50" s="13">
        <v>32</v>
      </c>
      <c r="P50" s="22">
        <v>48</v>
      </c>
      <c r="Q50" s="22">
        <v>21</v>
      </c>
      <c r="R50" s="22">
        <f t="shared" si="18"/>
        <v>43.75</v>
      </c>
      <c r="S50" s="26" t="s">
        <v>92</v>
      </c>
      <c r="T50" s="30" t="s">
        <v>93</v>
      </c>
      <c r="U50" s="13">
        <v>32</v>
      </c>
      <c r="V50" s="22">
        <v>51</v>
      </c>
      <c r="W50" s="22">
        <v>18</v>
      </c>
      <c r="X50" s="22">
        <f t="shared" si="19"/>
        <v>35.29</v>
      </c>
      <c r="Y50" s="26" t="s">
        <v>92</v>
      </c>
      <c r="Z50" s="30" t="s">
        <v>93</v>
      </c>
      <c r="AA50" s="13">
        <v>32</v>
      </c>
      <c r="AB50" s="22">
        <v>28</v>
      </c>
      <c r="AC50" s="22">
        <v>4</v>
      </c>
      <c r="AD50" s="22">
        <f t="shared" si="20"/>
        <v>14.29</v>
      </c>
      <c r="AE50" s="26" t="s">
        <v>92</v>
      </c>
      <c r="AF50" s="30" t="s">
        <v>93</v>
      </c>
      <c r="AG50" s="13">
        <v>32</v>
      </c>
      <c r="AH50" s="22">
        <v>33</v>
      </c>
      <c r="AI50" s="22">
        <v>2</v>
      </c>
      <c r="AJ50" s="22">
        <f t="shared" si="21"/>
        <v>6.06</v>
      </c>
      <c r="AK50" s="26" t="s">
        <v>92</v>
      </c>
      <c r="AL50" s="30" t="s">
        <v>93</v>
      </c>
      <c r="AM50" s="13">
        <v>32</v>
      </c>
      <c r="AN50" s="22">
        <v>28</v>
      </c>
      <c r="AO50" s="22">
        <v>13</v>
      </c>
      <c r="AP50" s="22">
        <f t="shared" si="22"/>
        <v>46.43</v>
      </c>
      <c r="AQ50" s="26" t="s">
        <v>92</v>
      </c>
      <c r="AR50" s="30" t="s">
        <v>93</v>
      </c>
      <c r="AS50" s="13">
        <v>32</v>
      </c>
      <c r="AT50" s="22">
        <v>9</v>
      </c>
      <c r="AU50" s="22">
        <v>4</v>
      </c>
      <c r="AV50" s="22">
        <f t="shared" si="23"/>
        <v>44.44</v>
      </c>
      <c r="AW50" s="26" t="s">
        <v>92</v>
      </c>
      <c r="AX50" s="30" t="s">
        <v>93</v>
      </c>
      <c r="AY50" s="13">
        <v>32</v>
      </c>
      <c r="AZ50" s="22">
        <v>23</v>
      </c>
      <c r="BA50" s="22">
        <v>12</v>
      </c>
      <c r="BB50" s="22">
        <f t="shared" si="24"/>
        <v>52.17</v>
      </c>
      <c r="BC50" s="26" t="s">
        <v>92</v>
      </c>
      <c r="BD50" s="30" t="s">
        <v>93</v>
      </c>
      <c r="BE50" s="13">
        <v>32</v>
      </c>
      <c r="BF50" s="22">
        <v>78</v>
      </c>
      <c r="BG50" s="22">
        <v>11</v>
      </c>
      <c r="BH50" s="22">
        <f t="shared" si="25"/>
        <v>14.1</v>
      </c>
      <c r="BI50" s="26" t="s">
        <v>92</v>
      </c>
      <c r="BJ50" s="30" t="s">
        <v>93</v>
      </c>
      <c r="BK50" s="13">
        <v>32</v>
      </c>
      <c r="BL50" s="22">
        <v>39</v>
      </c>
      <c r="BM50" s="22">
        <v>8</v>
      </c>
      <c r="BN50" s="22">
        <f t="shared" si="26"/>
        <v>20.51</v>
      </c>
      <c r="BO50" s="26" t="s">
        <v>92</v>
      </c>
      <c r="BP50" s="30" t="s">
        <v>93</v>
      </c>
      <c r="BQ50" s="13">
        <v>32</v>
      </c>
      <c r="BR50" s="22">
        <v>70</v>
      </c>
      <c r="BS50" s="22">
        <v>40</v>
      </c>
      <c r="BT50" s="22">
        <f t="shared" si="27"/>
        <v>57.14</v>
      </c>
    </row>
    <row r="51" spans="1:72" ht="15.4" customHeight="1" x14ac:dyDescent="0.25">
      <c r="A51" s="26" t="s">
        <v>94</v>
      </c>
      <c r="B51" s="27" t="s">
        <v>95</v>
      </c>
      <c r="C51" s="13">
        <v>33</v>
      </c>
      <c r="D51" s="22">
        <f t="shared" ca="1" si="15"/>
        <v>173</v>
      </c>
      <c r="E51" s="22">
        <f t="shared" ca="1" si="15"/>
        <v>99</v>
      </c>
      <c r="F51" s="22">
        <f t="shared" ca="1" si="16"/>
        <v>57.23</v>
      </c>
      <c r="G51" s="26" t="s">
        <v>94</v>
      </c>
      <c r="H51" s="27" t="s">
        <v>95</v>
      </c>
      <c r="I51" s="13">
        <v>33</v>
      </c>
      <c r="J51" s="22">
        <v>30</v>
      </c>
      <c r="K51" s="22">
        <v>3</v>
      </c>
      <c r="L51" s="22">
        <f t="shared" si="17"/>
        <v>10</v>
      </c>
      <c r="M51" s="26" t="s">
        <v>94</v>
      </c>
      <c r="N51" s="27" t="s">
        <v>95</v>
      </c>
      <c r="O51" s="13">
        <v>33</v>
      </c>
      <c r="P51" s="22">
        <v>27</v>
      </c>
      <c r="Q51" s="22">
        <v>24</v>
      </c>
      <c r="R51" s="22">
        <f t="shared" si="18"/>
        <v>88.89</v>
      </c>
      <c r="S51" s="26" t="s">
        <v>94</v>
      </c>
      <c r="T51" s="27" t="s">
        <v>95</v>
      </c>
      <c r="U51" s="13">
        <v>33</v>
      </c>
      <c r="V51" s="22">
        <v>2</v>
      </c>
      <c r="W51" s="22">
        <v>6</v>
      </c>
      <c r="X51" s="22">
        <f t="shared" si="19"/>
        <v>300</v>
      </c>
      <c r="Y51" s="26" t="s">
        <v>94</v>
      </c>
      <c r="Z51" s="27" t="s">
        <v>95</v>
      </c>
      <c r="AA51" s="13">
        <v>33</v>
      </c>
      <c r="AB51" s="22">
        <v>10</v>
      </c>
      <c r="AC51" s="22">
        <v>6</v>
      </c>
      <c r="AD51" s="22">
        <f t="shared" si="20"/>
        <v>60</v>
      </c>
      <c r="AE51" s="26" t="s">
        <v>94</v>
      </c>
      <c r="AF51" s="27" t="s">
        <v>95</v>
      </c>
      <c r="AG51" s="13">
        <v>33</v>
      </c>
      <c r="AH51" s="22">
        <v>17</v>
      </c>
      <c r="AI51" s="22">
        <v>3</v>
      </c>
      <c r="AJ51" s="22">
        <f t="shared" si="21"/>
        <v>17.649999999999999</v>
      </c>
      <c r="AK51" s="26" t="s">
        <v>94</v>
      </c>
      <c r="AL51" s="27" t="s">
        <v>95</v>
      </c>
      <c r="AM51" s="13">
        <v>33</v>
      </c>
      <c r="AN51" s="22">
        <v>4</v>
      </c>
      <c r="AO51" s="22">
        <v>0</v>
      </c>
      <c r="AP51" s="22">
        <f t="shared" si="22"/>
        <v>0</v>
      </c>
      <c r="AQ51" s="26" t="s">
        <v>94</v>
      </c>
      <c r="AR51" s="27" t="s">
        <v>95</v>
      </c>
      <c r="AS51" s="13">
        <v>33</v>
      </c>
      <c r="AT51" s="22">
        <v>9</v>
      </c>
      <c r="AU51" s="22">
        <v>6</v>
      </c>
      <c r="AV51" s="22">
        <f t="shared" si="23"/>
        <v>66.67</v>
      </c>
      <c r="AW51" s="26" t="s">
        <v>94</v>
      </c>
      <c r="AX51" s="27" t="s">
        <v>95</v>
      </c>
      <c r="AY51" s="13">
        <v>33</v>
      </c>
      <c r="AZ51" s="22">
        <v>16</v>
      </c>
      <c r="BA51" s="22">
        <v>9</v>
      </c>
      <c r="BB51" s="22">
        <f t="shared" si="24"/>
        <v>56.25</v>
      </c>
      <c r="BC51" s="26" t="s">
        <v>94</v>
      </c>
      <c r="BD51" s="27" t="s">
        <v>95</v>
      </c>
      <c r="BE51" s="13">
        <v>33</v>
      </c>
      <c r="BF51" s="22">
        <v>21</v>
      </c>
      <c r="BG51" s="22">
        <v>6</v>
      </c>
      <c r="BH51" s="22">
        <f t="shared" si="25"/>
        <v>28.57</v>
      </c>
      <c r="BI51" s="26" t="s">
        <v>94</v>
      </c>
      <c r="BJ51" s="27" t="s">
        <v>95</v>
      </c>
      <c r="BK51" s="13">
        <v>33</v>
      </c>
      <c r="BL51" s="22">
        <v>8</v>
      </c>
      <c r="BM51" s="22">
        <v>1</v>
      </c>
      <c r="BN51" s="22">
        <f t="shared" si="26"/>
        <v>12.5</v>
      </c>
      <c r="BO51" s="26" t="s">
        <v>94</v>
      </c>
      <c r="BP51" s="27" t="s">
        <v>95</v>
      </c>
      <c r="BQ51" s="13">
        <v>33</v>
      </c>
      <c r="BR51" s="22">
        <v>29</v>
      </c>
      <c r="BS51" s="22">
        <v>35</v>
      </c>
      <c r="BT51" s="22">
        <f t="shared" si="27"/>
        <v>120.69</v>
      </c>
    </row>
    <row r="52" spans="1:72" ht="19.350000000000001" customHeight="1" x14ac:dyDescent="0.25">
      <c r="A52" s="26" t="s">
        <v>96</v>
      </c>
      <c r="B52" s="30" t="s">
        <v>97</v>
      </c>
      <c r="C52" s="13">
        <v>34</v>
      </c>
      <c r="D52" s="22">
        <f t="shared" ca="1" si="15"/>
        <v>1237</v>
      </c>
      <c r="E52" s="22">
        <f t="shared" ca="1" si="15"/>
        <v>556</v>
      </c>
      <c r="F52" s="22">
        <f t="shared" ca="1" si="16"/>
        <v>44.95</v>
      </c>
      <c r="G52" s="26" t="s">
        <v>96</v>
      </c>
      <c r="H52" s="30" t="s">
        <v>97</v>
      </c>
      <c r="I52" s="13">
        <v>34</v>
      </c>
      <c r="J52" s="22">
        <v>79</v>
      </c>
      <c r="K52" s="22">
        <v>16</v>
      </c>
      <c r="L52" s="22">
        <f t="shared" si="17"/>
        <v>20.25</v>
      </c>
      <c r="M52" s="26" t="s">
        <v>96</v>
      </c>
      <c r="N52" s="30" t="s">
        <v>97</v>
      </c>
      <c r="O52" s="13">
        <v>34</v>
      </c>
      <c r="P52" s="22">
        <v>279</v>
      </c>
      <c r="Q52" s="22">
        <v>88</v>
      </c>
      <c r="R52" s="22">
        <f t="shared" si="18"/>
        <v>31.54</v>
      </c>
      <c r="S52" s="26" t="s">
        <v>96</v>
      </c>
      <c r="T52" s="30" t="s">
        <v>97</v>
      </c>
      <c r="U52" s="13">
        <v>34</v>
      </c>
      <c r="V52" s="22">
        <v>128</v>
      </c>
      <c r="W52" s="22">
        <v>74</v>
      </c>
      <c r="X52" s="22">
        <f t="shared" si="19"/>
        <v>57.81</v>
      </c>
      <c r="Y52" s="26" t="s">
        <v>96</v>
      </c>
      <c r="Z52" s="30" t="s">
        <v>97</v>
      </c>
      <c r="AA52" s="13">
        <v>34</v>
      </c>
      <c r="AB52" s="22">
        <v>34</v>
      </c>
      <c r="AC52" s="22">
        <v>12</v>
      </c>
      <c r="AD52" s="22">
        <f t="shared" si="20"/>
        <v>35.29</v>
      </c>
      <c r="AE52" s="26" t="s">
        <v>96</v>
      </c>
      <c r="AF52" s="30" t="s">
        <v>97</v>
      </c>
      <c r="AG52" s="13">
        <v>34</v>
      </c>
      <c r="AH52" s="22">
        <v>38</v>
      </c>
      <c r="AI52" s="22">
        <v>3</v>
      </c>
      <c r="AJ52" s="22">
        <f t="shared" si="21"/>
        <v>7.89</v>
      </c>
      <c r="AK52" s="26" t="s">
        <v>96</v>
      </c>
      <c r="AL52" s="30" t="s">
        <v>97</v>
      </c>
      <c r="AM52" s="13">
        <v>34</v>
      </c>
      <c r="AN52" s="22">
        <v>41</v>
      </c>
      <c r="AO52" s="22">
        <v>18</v>
      </c>
      <c r="AP52" s="22">
        <f t="shared" si="22"/>
        <v>43.9</v>
      </c>
      <c r="AQ52" s="26" t="s">
        <v>96</v>
      </c>
      <c r="AR52" s="30" t="s">
        <v>97</v>
      </c>
      <c r="AS52" s="13">
        <v>34</v>
      </c>
      <c r="AT52" s="22">
        <v>41</v>
      </c>
      <c r="AU52" s="22">
        <v>15</v>
      </c>
      <c r="AV52" s="22">
        <f t="shared" si="23"/>
        <v>36.590000000000003</v>
      </c>
      <c r="AW52" s="26" t="s">
        <v>96</v>
      </c>
      <c r="AX52" s="30" t="s">
        <v>97</v>
      </c>
      <c r="AY52" s="13">
        <v>34</v>
      </c>
      <c r="AZ52" s="22">
        <v>203</v>
      </c>
      <c r="BA52" s="22">
        <v>168</v>
      </c>
      <c r="BB52" s="22">
        <f t="shared" si="24"/>
        <v>82.76</v>
      </c>
      <c r="BC52" s="26" t="s">
        <v>96</v>
      </c>
      <c r="BD52" s="30" t="s">
        <v>97</v>
      </c>
      <c r="BE52" s="13">
        <v>34</v>
      </c>
      <c r="BF52" s="22">
        <v>231</v>
      </c>
      <c r="BG52" s="22">
        <v>99</v>
      </c>
      <c r="BH52" s="22">
        <f t="shared" si="25"/>
        <v>42.86</v>
      </c>
      <c r="BI52" s="26" t="s">
        <v>96</v>
      </c>
      <c r="BJ52" s="30" t="s">
        <v>97</v>
      </c>
      <c r="BK52" s="13">
        <v>34</v>
      </c>
      <c r="BL52" s="22">
        <v>99</v>
      </c>
      <c r="BM52" s="22">
        <v>21</v>
      </c>
      <c r="BN52" s="22">
        <f t="shared" si="26"/>
        <v>21.21</v>
      </c>
      <c r="BO52" s="26" t="s">
        <v>96</v>
      </c>
      <c r="BP52" s="30" t="s">
        <v>97</v>
      </c>
      <c r="BQ52" s="13">
        <v>34</v>
      </c>
      <c r="BR52" s="22">
        <v>64</v>
      </c>
      <c r="BS52" s="22">
        <v>42</v>
      </c>
      <c r="BT52" s="22">
        <f t="shared" si="27"/>
        <v>65.63</v>
      </c>
    </row>
    <row r="53" spans="1:72" ht="23.65" customHeight="1" x14ac:dyDescent="0.25">
      <c r="A53" s="20" t="s">
        <v>98</v>
      </c>
      <c r="B53" s="28" t="s">
        <v>99</v>
      </c>
      <c r="C53" s="13">
        <v>35</v>
      </c>
      <c r="D53" s="22">
        <f t="shared" ca="1" si="15"/>
        <v>2</v>
      </c>
      <c r="E53" s="22">
        <f t="shared" ca="1" si="15"/>
        <v>41</v>
      </c>
      <c r="F53" s="22">
        <f t="shared" ca="1" si="16"/>
        <v>2050</v>
      </c>
      <c r="G53" s="20" t="s">
        <v>98</v>
      </c>
      <c r="H53" s="28" t="s">
        <v>99</v>
      </c>
      <c r="I53" s="13">
        <v>35</v>
      </c>
      <c r="J53" s="22">
        <v>0</v>
      </c>
      <c r="K53" s="22">
        <v>0</v>
      </c>
      <c r="L53" s="22">
        <f t="shared" si="17"/>
        <v>0</v>
      </c>
      <c r="M53" s="20" t="s">
        <v>98</v>
      </c>
      <c r="N53" s="28" t="s">
        <v>99</v>
      </c>
      <c r="O53" s="13">
        <v>35</v>
      </c>
      <c r="P53" s="22">
        <v>0</v>
      </c>
      <c r="Q53" s="22">
        <v>29</v>
      </c>
      <c r="R53" s="22">
        <f t="shared" si="18"/>
        <v>0</v>
      </c>
      <c r="S53" s="20" t="s">
        <v>98</v>
      </c>
      <c r="T53" s="28" t="s">
        <v>99</v>
      </c>
      <c r="U53" s="13">
        <v>35</v>
      </c>
      <c r="V53" s="22">
        <v>0</v>
      </c>
      <c r="W53" s="22">
        <v>0</v>
      </c>
      <c r="X53" s="22">
        <f t="shared" si="19"/>
        <v>0</v>
      </c>
      <c r="Y53" s="20" t="s">
        <v>98</v>
      </c>
      <c r="Z53" s="28" t="s">
        <v>99</v>
      </c>
      <c r="AA53" s="13">
        <v>35</v>
      </c>
      <c r="AB53" s="22">
        <v>0</v>
      </c>
      <c r="AC53" s="22">
        <v>0</v>
      </c>
      <c r="AD53" s="22">
        <f t="shared" si="20"/>
        <v>0</v>
      </c>
      <c r="AE53" s="20" t="s">
        <v>98</v>
      </c>
      <c r="AF53" s="28" t="s">
        <v>99</v>
      </c>
      <c r="AG53" s="13">
        <v>35</v>
      </c>
      <c r="AH53" s="22">
        <v>1</v>
      </c>
      <c r="AI53" s="22">
        <v>8</v>
      </c>
      <c r="AJ53" s="22">
        <f t="shared" si="21"/>
        <v>800</v>
      </c>
      <c r="AK53" s="20" t="s">
        <v>98</v>
      </c>
      <c r="AL53" s="28" t="s">
        <v>99</v>
      </c>
      <c r="AM53" s="13">
        <v>35</v>
      </c>
      <c r="AN53" s="22">
        <v>1</v>
      </c>
      <c r="AO53" s="22">
        <v>4</v>
      </c>
      <c r="AP53" s="22">
        <f t="shared" si="22"/>
        <v>400</v>
      </c>
      <c r="AQ53" s="20" t="s">
        <v>98</v>
      </c>
      <c r="AR53" s="28" t="s">
        <v>99</v>
      </c>
      <c r="AS53" s="13">
        <v>35</v>
      </c>
      <c r="AT53" s="22">
        <v>0</v>
      </c>
      <c r="AU53" s="22">
        <v>0</v>
      </c>
      <c r="AV53" s="22">
        <f t="shared" si="23"/>
        <v>0</v>
      </c>
      <c r="AW53" s="20" t="s">
        <v>98</v>
      </c>
      <c r="AX53" s="28" t="s">
        <v>99</v>
      </c>
      <c r="AY53" s="13">
        <v>35</v>
      </c>
      <c r="AZ53" s="22">
        <v>0</v>
      </c>
      <c r="BA53" s="22">
        <v>0</v>
      </c>
      <c r="BB53" s="22">
        <f t="shared" si="24"/>
        <v>0</v>
      </c>
      <c r="BC53" s="20" t="s">
        <v>98</v>
      </c>
      <c r="BD53" s="28" t="s">
        <v>99</v>
      </c>
      <c r="BE53" s="13">
        <v>35</v>
      </c>
      <c r="BF53" s="22">
        <v>0</v>
      </c>
      <c r="BG53" s="22">
        <v>0</v>
      </c>
      <c r="BH53" s="22">
        <f t="shared" si="25"/>
        <v>0</v>
      </c>
      <c r="BI53" s="20" t="s">
        <v>98</v>
      </c>
      <c r="BJ53" s="28" t="s">
        <v>99</v>
      </c>
      <c r="BK53" s="13">
        <v>35</v>
      </c>
      <c r="BL53" s="22">
        <v>0</v>
      </c>
      <c r="BM53" s="22">
        <v>0</v>
      </c>
      <c r="BN53" s="22">
        <f t="shared" si="26"/>
        <v>0</v>
      </c>
      <c r="BO53" s="20" t="s">
        <v>98</v>
      </c>
      <c r="BP53" s="28" t="s">
        <v>99</v>
      </c>
      <c r="BQ53" s="13">
        <v>35</v>
      </c>
      <c r="BR53" s="22">
        <v>0</v>
      </c>
      <c r="BS53" s="22">
        <v>0</v>
      </c>
      <c r="BT53" s="22">
        <f t="shared" si="27"/>
        <v>0</v>
      </c>
    </row>
    <row r="54" spans="1:72" ht="35.25" customHeight="1" x14ac:dyDescent="0.25">
      <c r="A54" s="20" t="s">
        <v>100</v>
      </c>
      <c r="B54" s="28" t="s">
        <v>101</v>
      </c>
      <c r="C54" s="13">
        <v>36</v>
      </c>
      <c r="D54" s="22">
        <f t="shared" ca="1" si="15"/>
        <v>0</v>
      </c>
      <c r="E54" s="22">
        <f t="shared" ca="1" si="15"/>
        <v>0</v>
      </c>
      <c r="F54" s="22">
        <f t="shared" ca="1" si="16"/>
        <v>0</v>
      </c>
      <c r="G54" s="20" t="s">
        <v>100</v>
      </c>
      <c r="H54" s="28" t="s">
        <v>101</v>
      </c>
      <c r="I54" s="13">
        <v>36</v>
      </c>
      <c r="J54" s="22">
        <v>0</v>
      </c>
      <c r="K54" s="22">
        <v>0</v>
      </c>
      <c r="L54" s="22">
        <f t="shared" si="17"/>
        <v>0</v>
      </c>
      <c r="M54" s="20" t="s">
        <v>100</v>
      </c>
      <c r="N54" s="28" t="s">
        <v>101</v>
      </c>
      <c r="O54" s="13">
        <v>36</v>
      </c>
      <c r="P54" s="22">
        <v>0</v>
      </c>
      <c r="Q54" s="22">
        <v>0</v>
      </c>
      <c r="R54" s="22">
        <f t="shared" si="18"/>
        <v>0</v>
      </c>
      <c r="S54" s="20" t="s">
        <v>100</v>
      </c>
      <c r="T54" s="28" t="s">
        <v>101</v>
      </c>
      <c r="U54" s="13">
        <v>36</v>
      </c>
      <c r="V54" s="22">
        <v>0</v>
      </c>
      <c r="W54" s="22">
        <v>0</v>
      </c>
      <c r="X54" s="22">
        <f t="shared" si="19"/>
        <v>0</v>
      </c>
      <c r="Y54" s="20" t="s">
        <v>100</v>
      </c>
      <c r="Z54" s="28" t="s">
        <v>101</v>
      </c>
      <c r="AA54" s="13">
        <v>36</v>
      </c>
      <c r="AB54" s="22">
        <v>0</v>
      </c>
      <c r="AC54" s="22">
        <v>0</v>
      </c>
      <c r="AD54" s="22">
        <f t="shared" si="20"/>
        <v>0</v>
      </c>
      <c r="AE54" s="20" t="s">
        <v>100</v>
      </c>
      <c r="AF54" s="28" t="s">
        <v>101</v>
      </c>
      <c r="AG54" s="13">
        <v>36</v>
      </c>
      <c r="AH54" s="22">
        <v>0</v>
      </c>
      <c r="AI54" s="22">
        <v>0</v>
      </c>
      <c r="AJ54" s="22">
        <f t="shared" si="21"/>
        <v>0</v>
      </c>
      <c r="AK54" s="20" t="s">
        <v>100</v>
      </c>
      <c r="AL54" s="28" t="s">
        <v>101</v>
      </c>
      <c r="AM54" s="13">
        <v>36</v>
      </c>
      <c r="AN54" s="22">
        <v>0</v>
      </c>
      <c r="AO54" s="22">
        <v>0</v>
      </c>
      <c r="AP54" s="22">
        <f t="shared" si="22"/>
        <v>0</v>
      </c>
      <c r="AQ54" s="20" t="s">
        <v>100</v>
      </c>
      <c r="AR54" s="28" t="s">
        <v>101</v>
      </c>
      <c r="AS54" s="13">
        <v>36</v>
      </c>
      <c r="AT54" s="22">
        <v>0</v>
      </c>
      <c r="AU54" s="22">
        <v>0</v>
      </c>
      <c r="AV54" s="22">
        <f t="shared" si="23"/>
        <v>0</v>
      </c>
      <c r="AW54" s="20" t="s">
        <v>100</v>
      </c>
      <c r="AX54" s="28" t="s">
        <v>101</v>
      </c>
      <c r="AY54" s="13">
        <v>36</v>
      </c>
      <c r="AZ54" s="22">
        <v>0</v>
      </c>
      <c r="BA54" s="22">
        <v>0</v>
      </c>
      <c r="BB54" s="22">
        <f t="shared" si="24"/>
        <v>0</v>
      </c>
      <c r="BC54" s="20" t="s">
        <v>100</v>
      </c>
      <c r="BD54" s="28" t="s">
        <v>101</v>
      </c>
      <c r="BE54" s="13">
        <v>36</v>
      </c>
      <c r="BF54" s="22">
        <v>0</v>
      </c>
      <c r="BG54" s="22">
        <v>0</v>
      </c>
      <c r="BH54" s="22">
        <f t="shared" si="25"/>
        <v>0</v>
      </c>
      <c r="BI54" s="20" t="s">
        <v>100</v>
      </c>
      <c r="BJ54" s="28" t="s">
        <v>101</v>
      </c>
      <c r="BK54" s="13">
        <v>36</v>
      </c>
      <c r="BL54" s="22">
        <v>0</v>
      </c>
      <c r="BM54" s="22">
        <v>0</v>
      </c>
      <c r="BN54" s="22">
        <f t="shared" si="26"/>
        <v>0</v>
      </c>
      <c r="BO54" s="20" t="s">
        <v>100</v>
      </c>
      <c r="BP54" s="28" t="s">
        <v>101</v>
      </c>
      <c r="BQ54" s="13">
        <v>36</v>
      </c>
      <c r="BR54" s="22">
        <v>0</v>
      </c>
      <c r="BS54" s="22">
        <v>0</v>
      </c>
      <c r="BT54" s="22">
        <f t="shared" si="27"/>
        <v>0</v>
      </c>
    </row>
    <row r="55" spans="1:72" ht="19.350000000000001" customHeight="1" x14ac:dyDescent="0.25">
      <c r="A55" s="23"/>
      <c r="B55" s="24" t="s">
        <v>102</v>
      </c>
      <c r="C55" s="18" t="s">
        <v>12</v>
      </c>
      <c r="D55" s="18"/>
      <c r="E55" s="18"/>
      <c r="F55" s="19"/>
      <c r="G55" s="23"/>
      <c r="H55" s="24" t="s">
        <v>102</v>
      </c>
      <c r="I55" s="18" t="s">
        <v>12</v>
      </c>
      <c r="J55" s="25"/>
      <c r="K55" s="25"/>
      <c r="L55" s="19"/>
      <c r="M55" s="23"/>
      <c r="N55" s="24" t="s">
        <v>102</v>
      </c>
      <c r="O55" s="18" t="s">
        <v>12</v>
      </c>
      <c r="P55" s="25"/>
      <c r="Q55" s="25"/>
      <c r="R55" s="19"/>
      <c r="S55" s="23"/>
      <c r="T55" s="24" t="s">
        <v>102</v>
      </c>
      <c r="U55" s="18" t="s">
        <v>12</v>
      </c>
      <c r="V55" s="25"/>
      <c r="W55" s="25"/>
      <c r="X55" s="19"/>
      <c r="Y55" s="23"/>
      <c r="Z55" s="24" t="s">
        <v>102</v>
      </c>
      <c r="AA55" s="18" t="s">
        <v>12</v>
      </c>
      <c r="AB55" s="25"/>
      <c r="AC55" s="25"/>
      <c r="AD55" s="19"/>
      <c r="AE55" s="23"/>
      <c r="AF55" s="24" t="s">
        <v>102</v>
      </c>
      <c r="AG55" s="18" t="s">
        <v>12</v>
      </c>
      <c r="AH55" s="25"/>
      <c r="AI55" s="25"/>
      <c r="AJ55" s="19"/>
      <c r="AK55" s="23"/>
      <c r="AL55" s="24" t="s">
        <v>102</v>
      </c>
      <c r="AM55" s="18" t="s">
        <v>12</v>
      </c>
      <c r="AN55" s="25"/>
      <c r="AO55" s="25"/>
      <c r="AP55" s="19"/>
      <c r="AQ55" s="23"/>
      <c r="AR55" s="24" t="s">
        <v>102</v>
      </c>
      <c r="AS55" s="18" t="s">
        <v>12</v>
      </c>
      <c r="AT55" s="25"/>
      <c r="AU55" s="25"/>
      <c r="AV55" s="19"/>
      <c r="AW55" s="23"/>
      <c r="AX55" s="24" t="s">
        <v>102</v>
      </c>
      <c r="AY55" s="18" t="s">
        <v>12</v>
      </c>
      <c r="AZ55" s="25"/>
      <c r="BA55" s="25"/>
      <c r="BB55" s="19"/>
      <c r="BC55" s="23"/>
      <c r="BD55" s="24" t="s">
        <v>102</v>
      </c>
      <c r="BE55" s="18" t="s">
        <v>12</v>
      </c>
      <c r="BF55" s="25"/>
      <c r="BG55" s="25"/>
      <c r="BH55" s="19"/>
      <c r="BI55" s="23"/>
      <c r="BJ55" s="24" t="s">
        <v>102</v>
      </c>
      <c r="BK55" s="18" t="s">
        <v>12</v>
      </c>
      <c r="BL55" s="25"/>
      <c r="BM55" s="25"/>
      <c r="BN55" s="19"/>
      <c r="BO55" s="23"/>
      <c r="BP55" s="24" t="s">
        <v>102</v>
      </c>
      <c r="BQ55" s="18" t="s">
        <v>12</v>
      </c>
      <c r="BR55" s="25"/>
      <c r="BS55" s="25"/>
      <c r="BT55" s="19"/>
    </row>
    <row r="56" spans="1:72" ht="19.350000000000001" customHeight="1" x14ac:dyDescent="0.25">
      <c r="A56" s="26" t="s">
        <v>103</v>
      </c>
      <c r="B56" s="30" t="s">
        <v>104</v>
      </c>
      <c r="C56" s="13">
        <v>37</v>
      </c>
      <c r="D56" s="22">
        <f ca="1">SUM(OFFSET(D56,0,6),OFFSET(D56,0,12),OFFSET(D56,0,18),OFFSET(D56,0,24),OFFSET(D56,0,30),OFFSET(D56,0,36),OFFSET(D56,0,42),OFFSET(D56,0,48),OFFSET(D56,0,54),OFFSET(D56,0,60),OFFSET(D56,0,66))</f>
        <v>0</v>
      </c>
      <c r="E56" s="22">
        <f ca="1">SUM(OFFSET(E56,0,6),OFFSET(E56,0,12),OFFSET(E56,0,18),OFFSET(E56,0,24),OFFSET(E56,0,30),OFFSET(E56,0,36),OFFSET(E56,0,42),OFFSET(E56,0,48),OFFSET(E56,0,54),OFFSET(E56,0,60),OFFSET(E56,0,66))</f>
        <v>0</v>
      </c>
      <c r="F56" s="22">
        <f ca="1">IF(D56, ROUND(E56/D56*100, 2),0)</f>
        <v>0</v>
      </c>
      <c r="G56" s="26" t="s">
        <v>103</v>
      </c>
      <c r="H56" s="30" t="s">
        <v>104</v>
      </c>
      <c r="I56" s="13">
        <v>37</v>
      </c>
      <c r="J56" s="22">
        <v>0</v>
      </c>
      <c r="K56" s="22">
        <v>0</v>
      </c>
      <c r="L56" s="22">
        <f>IF(J56, ROUND(K56/J56*100, 2),0)</f>
        <v>0</v>
      </c>
      <c r="M56" s="26" t="s">
        <v>103</v>
      </c>
      <c r="N56" s="30" t="s">
        <v>104</v>
      </c>
      <c r="O56" s="13">
        <v>37</v>
      </c>
      <c r="P56" s="22">
        <v>0</v>
      </c>
      <c r="Q56" s="22">
        <v>0</v>
      </c>
      <c r="R56" s="22">
        <f>IF(P56, ROUND(Q56/P56*100, 2),0)</f>
        <v>0</v>
      </c>
      <c r="S56" s="26" t="s">
        <v>103</v>
      </c>
      <c r="T56" s="30" t="s">
        <v>104</v>
      </c>
      <c r="U56" s="13">
        <v>37</v>
      </c>
      <c r="V56" s="22">
        <v>0</v>
      </c>
      <c r="W56" s="22">
        <v>0</v>
      </c>
      <c r="X56" s="22">
        <f>IF(V56, ROUND(W56/V56*100, 2),0)</f>
        <v>0</v>
      </c>
      <c r="Y56" s="26" t="s">
        <v>103</v>
      </c>
      <c r="Z56" s="30" t="s">
        <v>104</v>
      </c>
      <c r="AA56" s="13">
        <v>37</v>
      </c>
      <c r="AB56" s="22">
        <v>0</v>
      </c>
      <c r="AC56" s="22">
        <v>0</v>
      </c>
      <c r="AD56" s="22">
        <f>IF(AB56, ROUND(AC56/AB56*100, 2),0)</f>
        <v>0</v>
      </c>
      <c r="AE56" s="26" t="s">
        <v>103</v>
      </c>
      <c r="AF56" s="30" t="s">
        <v>104</v>
      </c>
      <c r="AG56" s="13">
        <v>37</v>
      </c>
      <c r="AH56" s="22">
        <v>0</v>
      </c>
      <c r="AI56" s="22">
        <v>0</v>
      </c>
      <c r="AJ56" s="22">
        <f>IF(AH56, ROUND(AI56/AH56*100, 2),0)</f>
        <v>0</v>
      </c>
      <c r="AK56" s="26" t="s">
        <v>103</v>
      </c>
      <c r="AL56" s="30" t="s">
        <v>104</v>
      </c>
      <c r="AM56" s="13">
        <v>37</v>
      </c>
      <c r="AN56" s="22">
        <v>0</v>
      </c>
      <c r="AO56" s="22">
        <v>0</v>
      </c>
      <c r="AP56" s="22">
        <f>IF(AN56, ROUND(AO56/AN56*100, 2),0)</f>
        <v>0</v>
      </c>
      <c r="AQ56" s="26" t="s">
        <v>103</v>
      </c>
      <c r="AR56" s="30" t="s">
        <v>104</v>
      </c>
      <c r="AS56" s="13">
        <v>37</v>
      </c>
      <c r="AT56" s="22">
        <v>0</v>
      </c>
      <c r="AU56" s="22">
        <v>0</v>
      </c>
      <c r="AV56" s="22">
        <f>IF(AT56, ROUND(AU56/AT56*100, 2),0)</f>
        <v>0</v>
      </c>
      <c r="AW56" s="26" t="s">
        <v>103</v>
      </c>
      <c r="AX56" s="30" t="s">
        <v>104</v>
      </c>
      <c r="AY56" s="13">
        <v>37</v>
      </c>
      <c r="AZ56" s="22">
        <v>0</v>
      </c>
      <c r="BA56" s="22">
        <v>0</v>
      </c>
      <c r="BB56" s="22">
        <f>IF(AZ56, ROUND(BA56/AZ56*100, 2),0)</f>
        <v>0</v>
      </c>
      <c r="BC56" s="26" t="s">
        <v>103</v>
      </c>
      <c r="BD56" s="30" t="s">
        <v>104</v>
      </c>
      <c r="BE56" s="13">
        <v>37</v>
      </c>
      <c r="BF56" s="22">
        <v>0</v>
      </c>
      <c r="BG56" s="22">
        <v>0</v>
      </c>
      <c r="BH56" s="22">
        <f>IF(BF56, ROUND(BG56/BF56*100, 2),0)</f>
        <v>0</v>
      </c>
      <c r="BI56" s="26" t="s">
        <v>103</v>
      </c>
      <c r="BJ56" s="30" t="s">
        <v>104</v>
      </c>
      <c r="BK56" s="13">
        <v>37</v>
      </c>
      <c r="BL56" s="22">
        <v>0</v>
      </c>
      <c r="BM56" s="22">
        <v>0</v>
      </c>
      <c r="BN56" s="22">
        <f>IF(BL56, ROUND(BM56/BL56*100, 2),0)</f>
        <v>0</v>
      </c>
      <c r="BO56" s="26" t="s">
        <v>103</v>
      </c>
      <c r="BP56" s="30" t="s">
        <v>104</v>
      </c>
      <c r="BQ56" s="13">
        <v>37</v>
      </c>
      <c r="BR56" s="22">
        <v>0</v>
      </c>
      <c r="BS56" s="22">
        <v>0</v>
      </c>
      <c r="BT56" s="22">
        <f>IF(BR56, ROUND(BS56/BR56*100, 2),0)</f>
        <v>0</v>
      </c>
    </row>
    <row r="57" spans="1:72" ht="29.45" customHeight="1" x14ac:dyDescent="0.25">
      <c r="A57" s="20" t="s">
        <v>105</v>
      </c>
      <c r="B57" s="28" t="s">
        <v>106</v>
      </c>
      <c r="C57" s="13">
        <v>38</v>
      </c>
      <c r="D57" s="22">
        <f ca="1">SUM(OFFSET(D57,0,6),OFFSET(D57,0,12),OFFSET(D57,0,18),OFFSET(D57,0,24),OFFSET(D57,0,30),OFFSET(D57,0,36),OFFSET(D57,0,42),OFFSET(D57,0,48),OFFSET(D57,0,54),OFFSET(D57,0,60),OFFSET(D57,0,66))</f>
        <v>2586</v>
      </c>
      <c r="E57" s="22">
        <f ca="1">SUM(OFFSET(E57,0,6),OFFSET(E57,0,12),OFFSET(E57,0,18),OFFSET(E57,0,24),OFFSET(E57,0,30),OFFSET(E57,0,36),OFFSET(E57,0,42),OFFSET(E57,0,48),OFFSET(E57,0,54),OFFSET(E57,0,60),OFFSET(E57,0,66))</f>
        <v>1035</v>
      </c>
      <c r="F57" s="22">
        <f ca="1">IF(D57, ROUND(E57/D57*100, 2),0)</f>
        <v>40.020000000000003</v>
      </c>
      <c r="G57" s="20" t="s">
        <v>105</v>
      </c>
      <c r="H57" s="28" t="s">
        <v>106</v>
      </c>
      <c r="I57" s="13">
        <v>38</v>
      </c>
      <c r="J57" s="22">
        <v>202</v>
      </c>
      <c r="K57" s="22">
        <v>50</v>
      </c>
      <c r="L57" s="22">
        <f>IF(J57, ROUND(K57/J57*100, 2),0)</f>
        <v>24.75</v>
      </c>
      <c r="M57" s="20" t="s">
        <v>105</v>
      </c>
      <c r="N57" s="28" t="s">
        <v>106</v>
      </c>
      <c r="O57" s="13">
        <v>38</v>
      </c>
      <c r="P57" s="22">
        <v>371</v>
      </c>
      <c r="Q57" s="22">
        <v>168</v>
      </c>
      <c r="R57" s="22">
        <f>IF(P57, ROUND(Q57/P57*100, 2),0)</f>
        <v>45.28</v>
      </c>
      <c r="S57" s="20" t="s">
        <v>105</v>
      </c>
      <c r="T57" s="28" t="s">
        <v>106</v>
      </c>
      <c r="U57" s="13">
        <v>38</v>
      </c>
      <c r="V57" s="22">
        <v>392</v>
      </c>
      <c r="W57" s="22">
        <v>131</v>
      </c>
      <c r="X57" s="22">
        <f>IF(V57, ROUND(W57/V57*100, 2),0)</f>
        <v>33.42</v>
      </c>
      <c r="Y57" s="20" t="s">
        <v>105</v>
      </c>
      <c r="Z57" s="28" t="s">
        <v>106</v>
      </c>
      <c r="AA57" s="13">
        <v>38</v>
      </c>
      <c r="AB57" s="22">
        <v>80</v>
      </c>
      <c r="AC57" s="22">
        <v>44</v>
      </c>
      <c r="AD57" s="22">
        <f>IF(AB57, ROUND(AC57/AB57*100, 2),0)</f>
        <v>55</v>
      </c>
      <c r="AE57" s="20" t="s">
        <v>105</v>
      </c>
      <c r="AF57" s="28" t="s">
        <v>106</v>
      </c>
      <c r="AG57" s="13">
        <v>38</v>
      </c>
      <c r="AH57" s="22">
        <v>197</v>
      </c>
      <c r="AI57" s="22">
        <v>34</v>
      </c>
      <c r="AJ57" s="22">
        <f>IF(AH57, ROUND(AI57/AH57*100, 2),0)</f>
        <v>17.260000000000002</v>
      </c>
      <c r="AK57" s="20" t="s">
        <v>105</v>
      </c>
      <c r="AL57" s="28" t="s">
        <v>106</v>
      </c>
      <c r="AM57" s="13">
        <v>38</v>
      </c>
      <c r="AN57" s="22">
        <v>77</v>
      </c>
      <c r="AO57" s="22">
        <v>32</v>
      </c>
      <c r="AP57" s="22">
        <f>IF(AN57, ROUND(AO57/AN57*100, 2),0)</f>
        <v>41.56</v>
      </c>
      <c r="AQ57" s="20" t="s">
        <v>105</v>
      </c>
      <c r="AR57" s="28" t="s">
        <v>106</v>
      </c>
      <c r="AS57" s="13">
        <v>38</v>
      </c>
      <c r="AT57" s="22">
        <v>75</v>
      </c>
      <c r="AU57" s="22">
        <v>16</v>
      </c>
      <c r="AV57" s="22">
        <f>IF(AT57, ROUND(AU57/AT57*100, 2),0)</f>
        <v>21.33</v>
      </c>
      <c r="AW57" s="20" t="s">
        <v>105</v>
      </c>
      <c r="AX57" s="28" t="s">
        <v>106</v>
      </c>
      <c r="AY57" s="13">
        <v>38</v>
      </c>
      <c r="AZ57" s="22">
        <v>300</v>
      </c>
      <c r="BA57" s="22">
        <v>203</v>
      </c>
      <c r="BB57" s="22">
        <f>IF(AZ57, ROUND(BA57/AZ57*100, 2),0)</f>
        <v>67.67</v>
      </c>
      <c r="BC57" s="20" t="s">
        <v>105</v>
      </c>
      <c r="BD57" s="28" t="s">
        <v>106</v>
      </c>
      <c r="BE57" s="13">
        <v>38</v>
      </c>
      <c r="BF57" s="22">
        <v>228</v>
      </c>
      <c r="BG57" s="22">
        <v>76</v>
      </c>
      <c r="BH57" s="22">
        <f>IF(BF57, ROUND(BG57/BF57*100, 2),0)</f>
        <v>33.33</v>
      </c>
      <c r="BI57" s="20" t="s">
        <v>105</v>
      </c>
      <c r="BJ57" s="28" t="s">
        <v>106</v>
      </c>
      <c r="BK57" s="13">
        <v>38</v>
      </c>
      <c r="BL57" s="22">
        <v>172</v>
      </c>
      <c r="BM57" s="22">
        <v>65</v>
      </c>
      <c r="BN57" s="22">
        <f>IF(BL57, ROUND(BM57/BL57*100, 2),0)</f>
        <v>37.79</v>
      </c>
      <c r="BO57" s="20" t="s">
        <v>105</v>
      </c>
      <c r="BP57" s="28" t="s">
        <v>106</v>
      </c>
      <c r="BQ57" s="13">
        <v>38</v>
      </c>
      <c r="BR57" s="22">
        <v>492</v>
      </c>
      <c r="BS57" s="22">
        <v>216</v>
      </c>
      <c r="BT57" s="22">
        <f>IF(BR57, ROUND(BS57/BR57*100, 2),0)</f>
        <v>43.9</v>
      </c>
    </row>
    <row r="58" spans="1:72" ht="16.899999999999999" customHeight="1" x14ac:dyDescent="0.25">
      <c r="A58" s="16" t="s">
        <v>107</v>
      </c>
      <c r="B58" s="17" t="s">
        <v>108</v>
      </c>
      <c r="C58" s="18" t="s">
        <v>12</v>
      </c>
      <c r="D58" s="18"/>
      <c r="E58" s="18"/>
      <c r="F58" s="19"/>
      <c r="G58" s="16" t="s">
        <v>107</v>
      </c>
      <c r="H58" s="17" t="s">
        <v>108</v>
      </c>
      <c r="I58" s="18" t="s">
        <v>12</v>
      </c>
      <c r="J58" s="25"/>
      <c r="K58" s="25"/>
      <c r="L58" s="19"/>
      <c r="M58" s="16" t="s">
        <v>107</v>
      </c>
      <c r="N58" s="17" t="s">
        <v>108</v>
      </c>
      <c r="O58" s="18" t="s">
        <v>12</v>
      </c>
      <c r="P58" s="25"/>
      <c r="Q58" s="25"/>
      <c r="R58" s="19"/>
      <c r="S58" s="16" t="s">
        <v>107</v>
      </c>
      <c r="T58" s="17" t="s">
        <v>108</v>
      </c>
      <c r="U58" s="18" t="s">
        <v>12</v>
      </c>
      <c r="V58" s="25"/>
      <c r="W58" s="25"/>
      <c r="X58" s="19"/>
      <c r="Y58" s="16" t="s">
        <v>107</v>
      </c>
      <c r="Z58" s="17" t="s">
        <v>108</v>
      </c>
      <c r="AA58" s="18" t="s">
        <v>12</v>
      </c>
      <c r="AB58" s="25"/>
      <c r="AC58" s="25"/>
      <c r="AD58" s="19"/>
      <c r="AE58" s="16" t="s">
        <v>107</v>
      </c>
      <c r="AF58" s="17" t="s">
        <v>108</v>
      </c>
      <c r="AG58" s="18" t="s">
        <v>12</v>
      </c>
      <c r="AH58" s="25"/>
      <c r="AI58" s="25"/>
      <c r="AJ58" s="19"/>
      <c r="AK58" s="16" t="s">
        <v>107</v>
      </c>
      <c r="AL58" s="17" t="s">
        <v>108</v>
      </c>
      <c r="AM58" s="18" t="s">
        <v>12</v>
      </c>
      <c r="AN58" s="25"/>
      <c r="AO58" s="25"/>
      <c r="AP58" s="19"/>
      <c r="AQ58" s="16" t="s">
        <v>107</v>
      </c>
      <c r="AR58" s="17" t="s">
        <v>108</v>
      </c>
      <c r="AS58" s="18" t="s">
        <v>12</v>
      </c>
      <c r="AT58" s="25"/>
      <c r="AU58" s="25"/>
      <c r="AV58" s="19"/>
      <c r="AW58" s="16" t="s">
        <v>107</v>
      </c>
      <c r="AX58" s="17" t="s">
        <v>108</v>
      </c>
      <c r="AY58" s="18" t="s">
        <v>12</v>
      </c>
      <c r="AZ58" s="25"/>
      <c r="BA58" s="25"/>
      <c r="BB58" s="19"/>
      <c r="BC58" s="16" t="s">
        <v>107</v>
      </c>
      <c r="BD58" s="17" t="s">
        <v>108</v>
      </c>
      <c r="BE58" s="18" t="s">
        <v>12</v>
      </c>
      <c r="BF58" s="25"/>
      <c r="BG58" s="25"/>
      <c r="BH58" s="19"/>
      <c r="BI58" s="16" t="s">
        <v>107</v>
      </c>
      <c r="BJ58" s="17" t="s">
        <v>108</v>
      </c>
      <c r="BK58" s="18" t="s">
        <v>12</v>
      </c>
      <c r="BL58" s="25"/>
      <c r="BM58" s="25"/>
      <c r="BN58" s="19"/>
      <c r="BO58" s="16" t="s">
        <v>107</v>
      </c>
      <c r="BP58" s="17" t="s">
        <v>108</v>
      </c>
      <c r="BQ58" s="18" t="s">
        <v>12</v>
      </c>
      <c r="BR58" s="25"/>
      <c r="BS58" s="25"/>
      <c r="BT58" s="19"/>
    </row>
    <row r="59" spans="1:72" ht="19.350000000000001" customHeight="1" x14ac:dyDescent="0.25">
      <c r="A59" s="20" t="s">
        <v>109</v>
      </c>
      <c r="B59" s="21" t="s">
        <v>110</v>
      </c>
      <c r="C59" s="13">
        <v>39</v>
      </c>
      <c r="D59" s="22">
        <f ca="1">SUM(OFFSET(D59,0,6),OFFSET(D59,0,12),OFFSET(D59,0,18),OFFSET(D59,0,24),OFFSET(D59,0,30),OFFSET(D59,0,36),OFFSET(D59,0,42),OFFSET(D59,0,48),OFFSET(D59,0,54),OFFSET(D59,0,60),OFFSET(D59,0,66))</f>
        <v>6367</v>
      </c>
      <c r="E59" s="22">
        <f ca="1">SUM(OFFSET(E59,0,6),OFFSET(E59,0,12),OFFSET(E59,0,18),OFFSET(E59,0,24),OFFSET(E59,0,30),OFFSET(E59,0,36),OFFSET(E59,0,42),OFFSET(E59,0,48),OFFSET(E59,0,54),OFFSET(E59,0,60),OFFSET(E59,0,66))</f>
        <v>2392</v>
      </c>
      <c r="F59" s="22">
        <f ca="1">IF(D59, ROUND(E59/D59*100, 2),0)</f>
        <v>37.57</v>
      </c>
      <c r="G59" s="20" t="s">
        <v>109</v>
      </c>
      <c r="H59" s="21" t="s">
        <v>110</v>
      </c>
      <c r="I59" s="13">
        <v>39</v>
      </c>
      <c r="J59" s="31">
        <v>686</v>
      </c>
      <c r="K59" s="31">
        <v>247</v>
      </c>
      <c r="L59" s="22">
        <f>IF(J59, ROUND(K59/J59*100, 2),0)</f>
        <v>36.01</v>
      </c>
      <c r="M59" s="20" t="s">
        <v>109</v>
      </c>
      <c r="N59" s="21" t="s">
        <v>110</v>
      </c>
      <c r="O59" s="13">
        <v>39</v>
      </c>
      <c r="P59" s="31">
        <v>945</v>
      </c>
      <c r="Q59" s="31">
        <v>406</v>
      </c>
      <c r="R59" s="22">
        <f>IF(P59, ROUND(Q59/P59*100, 2),0)</f>
        <v>42.96</v>
      </c>
      <c r="S59" s="20" t="s">
        <v>109</v>
      </c>
      <c r="T59" s="21" t="s">
        <v>110</v>
      </c>
      <c r="U59" s="13">
        <v>39</v>
      </c>
      <c r="V59" s="31">
        <v>554</v>
      </c>
      <c r="W59" s="31">
        <v>245</v>
      </c>
      <c r="X59" s="22">
        <f>IF(V59, ROUND(W59/V59*100, 2),0)</f>
        <v>44.22</v>
      </c>
      <c r="Y59" s="20" t="s">
        <v>109</v>
      </c>
      <c r="Z59" s="21" t="s">
        <v>110</v>
      </c>
      <c r="AA59" s="13">
        <v>39</v>
      </c>
      <c r="AB59" s="31">
        <v>292</v>
      </c>
      <c r="AC59" s="31">
        <v>92</v>
      </c>
      <c r="AD59" s="22">
        <f>IF(AB59, ROUND(AC59/AB59*100, 2),0)</f>
        <v>31.51</v>
      </c>
      <c r="AE59" s="20" t="s">
        <v>109</v>
      </c>
      <c r="AF59" s="21" t="s">
        <v>110</v>
      </c>
      <c r="AG59" s="13">
        <v>39</v>
      </c>
      <c r="AH59" s="31">
        <v>475</v>
      </c>
      <c r="AI59" s="31">
        <v>102</v>
      </c>
      <c r="AJ59" s="22">
        <f>IF(AH59, ROUND(AI59/AH59*100, 2),0)</f>
        <v>21.47</v>
      </c>
      <c r="AK59" s="20" t="s">
        <v>109</v>
      </c>
      <c r="AL59" s="21" t="s">
        <v>110</v>
      </c>
      <c r="AM59" s="13">
        <v>39</v>
      </c>
      <c r="AN59" s="31">
        <v>249</v>
      </c>
      <c r="AO59" s="31">
        <v>96</v>
      </c>
      <c r="AP59" s="22">
        <f>IF(AN59, ROUND(AO59/AN59*100, 2),0)</f>
        <v>38.549999999999997</v>
      </c>
      <c r="AQ59" s="20" t="s">
        <v>109</v>
      </c>
      <c r="AR59" s="21" t="s">
        <v>110</v>
      </c>
      <c r="AS59" s="13">
        <v>39</v>
      </c>
      <c r="AT59" s="31">
        <v>122</v>
      </c>
      <c r="AU59" s="31">
        <v>16</v>
      </c>
      <c r="AV59" s="22">
        <f>IF(AT59, ROUND(AU59/AT59*100, 2),0)</f>
        <v>13.11</v>
      </c>
      <c r="AW59" s="20" t="s">
        <v>109</v>
      </c>
      <c r="AX59" s="21" t="s">
        <v>110</v>
      </c>
      <c r="AY59" s="13">
        <v>39</v>
      </c>
      <c r="AZ59" s="31">
        <v>442</v>
      </c>
      <c r="BA59" s="31">
        <v>298</v>
      </c>
      <c r="BB59" s="22">
        <f>IF(AZ59, ROUND(BA59/AZ59*100, 2),0)</f>
        <v>67.42</v>
      </c>
      <c r="BC59" s="20" t="s">
        <v>109</v>
      </c>
      <c r="BD59" s="21" t="s">
        <v>110</v>
      </c>
      <c r="BE59" s="13">
        <v>39</v>
      </c>
      <c r="BF59" s="31">
        <v>655</v>
      </c>
      <c r="BG59" s="31">
        <v>151</v>
      </c>
      <c r="BH59" s="22">
        <f>IF(BF59, ROUND(BG59/BF59*100, 2),0)</f>
        <v>23.05</v>
      </c>
      <c r="BI59" s="20" t="s">
        <v>109</v>
      </c>
      <c r="BJ59" s="21" t="s">
        <v>110</v>
      </c>
      <c r="BK59" s="13">
        <v>39</v>
      </c>
      <c r="BL59" s="31">
        <v>892</v>
      </c>
      <c r="BM59" s="31">
        <v>255</v>
      </c>
      <c r="BN59" s="22">
        <f>IF(BL59, ROUND(BM59/BL59*100, 2),0)</f>
        <v>28.59</v>
      </c>
      <c r="BO59" s="20" t="s">
        <v>109</v>
      </c>
      <c r="BP59" s="21" t="s">
        <v>110</v>
      </c>
      <c r="BQ59" s="13">
        <v>39</v>
      </c>
      <c r="BR59" s="31">
        <v>1055</v>
      </c>
      <c r="BS59" s="31">
        <v>484</v>
      </c>
      <c r="BT59" s="22">
        <f>IF(BR59, ROUND(BS59/BR59*100, 2),0)</f>
        <v>45.88</v>
      </c>
    </row>
    <row r="60" spans="1:72" ht="19.350000000000001" customHeight="1" x14ac:dyDescent="0.25">
      <c r="A60" s="23"/>
      <c r="B60" s="24" t="s">
        <v>111</v>
      </c>
      <c r="C60" s="18" t="s">
        <v>12</v>
      </c>
      <c r="D60" s="18"/>
      <c r="E60" s="18"/>
      <c r="F60" s="19"/>
      <c r="G60" s="23"/>
      <c r="H60" s="24" t="s">
        <v>111</v>
      </c>
      <c r="I60" s="18" t="s">
        <v>12</v>
      </c>
      <c r="J60" s="25"/>
      <c r="K60" s="25"/>
      <c r="L60" s="19"/>
      <c r="M60" s="23"/>
      <c r="N60" s="24" t="s">
        <v>111</v>
      </c>
      <c r="O60" s="18" t="s">
        <v>12</v>
      </c>
      <c r="P60" s="25"/>
      <c r="Q60" s="25"/>
      <c r="R60" s="19"/>
      <c r="S60" s="23"/>
      <c r="T60" s="24" t="s">
        <v>111</v>
      </c>
      <c r="U60" s="18" t="s">
        <v>12</v>
      </c>
      <c r="V60" s="25"/>
      <c r="W60" s="25"/>
      <c r="X60" s="19"/>
      <c r="Y60" s="23"/>
      <c r="Z60" s="24" t="s">
        <v>111</v>
      </c>
      <c r="AA60" s="18" t="s">
        <v>12</v>
      </c>
      <c r="AB60" s="25"/>
      <c r="AC60" s="25"/>
      <c r="AD60" s="19"/>
      <c r="AE60" s="23"/>
      <c r="AF60" s="24" t="s">
        <v>111</v>
      </c>
      <c r="AG60" s="18" t="s">
        <v>12</v>
      </c>
      <c r="AH60" s="25"/>
      <c r="AI60" s="25"/>
      <c r="AJ60" s="19"/>
      <c r="AK60" s="23"/>
      <c r="AL60" s="24" t="s">
        <v>111</v>
      </c>
      <c r="AM60" s="18" t="s">
        <v>12</v>
      </c>
      <c r="AN60" s="25"/>
      <c r="AO60" s="25"/>
      <c r="AP60" s="19"/>
      <c r="AQ60" s="23"/>
      <c r="AR60" s="24" t="s">
        <v>111</v>
      </c>
      <c r="AS60" s="18" t="s">
        <v>12</v>
      </c>
      <c r="AT60" s="25"/>
      <c r="AU60" s="25"/>
      <c r="AV60" s="19"/>
      <c r="AW60" s="23"/>
      <c r="AX60" s="24" t="s">
        <v>111</v>
      </c>
      <c r="AY60" s="18" t="s">
        <v>12</v>
      </c>
      <c r="AZ60" s="25"/>
      <c r="BA60" s="25"/>
      <c r="BB60" s="19"/>
      <c r="BC60" s="23"/>
      <c r="BD60" s="24" t="s">
        <v>111</v>
      </c>
      <c r="BE60" s="18" t="s">
        <v>12</v>
      </c>
      <c r="BF60" s="25"/>
      <c r="BG60" s="25"/>
      <c r="BH60" s="19"/>
      <c r="BI60" s="23"/>
      <c r="BJ60" s="24" t="s">
        <v>111</v>
      </c>
      <c r="BK60" s="18" t="s">
        <v>12</v>
      </c>
      <c r="BL60" s="25"/>
      <c r="BM60" s="25"/>
      <c r="BN60" s="19"/>
      <c r="BO60" s="23"/>
      <c r="BP60" s="24" t="s">
        <v>111</v>
      </c>
      <c r="BQ60" s="18" t="s">
        <v>12</v>
      </c>
      <c r="BR60" s="25"/>
      <c r="BS60" s="25"/>
      <c r="BT60" s="19"/>
    </row>
    <row r="61" spans="1:72" ht="38.65" customHeight="1" x14ac:dyDescent="0.25">
      <c r="A61" s="26" t="s">
        <v>112</v>
      </c>
      <c r="B61" s="27" t="s">
        <v>113</v>
      </c>
      <c r="C61" s="13">
        <v>40</v>
      </c>
      <c r="D61" s="22">
        <f ca="1">SUM(OFFSET(D61,0,6),OFFSET(D61,0,12),OFFSET(D61,0,18),OFFSET(D61,0,24),OFFSET(D61,0,30),OFFSET(D61,0,36),OFFSET(D61,0,42),OFFSET(D61,0,48),OFFSET(D61,0,54),OFFSET(D61,0,60),OFFSET(D61,0,66))</f>
        <v>668</v>
      </c>
      <c r="E61" s="22">
        <f ca="1">SUM(OFFSET(E61,0,6),OFFSET(E61,0,12),OFFSET(E61,0,18),OFFSET(E61,0,24),OFFSET(E61,0,30),OFFSET(E61,0,36),OFFSET(E61,0,42),OFFSET(E61,0,48),OFFSET(E61,0,54),OFFSET(E61,0,60),OFFSET(E61,0,66))</f>
        <v>160</v>
      </c>
      <c r="F61" s="22">
        <f ca="1">IF(D61, ROUND(E61/D61*100, 2),0)</f>
        <v>23.95</v>
      </c>
      <c r="G61" s="26" t="s">
        <v>112</v>
      </c>
      <c r="H61" s="27" t="s">
        <v>113</v>
      </c>
      <c r="I61" s="13">
        <v>40</v>
      </c>
      <c r="J61" s="31">
        <v>63</v>
      </c>
      <c r="K61" s="31">
        <v>6</v>
      </c>
      <c r="L61" s="22">
        <f>IF(J61, ROUND(K61/J61*100, 2),0)</f>
        <v>9.52</v>
      </c>
      <c r="M61" s="26" t="s">
        <v>112</v>
      </c>
      <c r="N61" s="27" t="s">
        <v>113</v>
      </c>
      <c r="O61" s="13">
        <v>40</v>
      </c>
      <c r="P61" s="31">
        <v>17</v>
      </c>
      <c r="Q61" s="31">
        <v>10</v>
      </c>
      <c r="R61" s="22">
        <f>IF(P61, ROUND(Q61/P61*100, 2),0)</f>
        <v>58.82</v>
      </c>
      <c r="S61" s="26" t="s">
        <v>112</v>
      </c>
      <c r="T61" s="27" t="s">
        <v>113</v>
      </c>
      <c r="U61" s="13">
        <v>40</v>
      </c>
      <c r="V61" s="31">
        <v>89</v>
      </c>
      <c r="W61" s="31">
        <v>35</v>
      </c>
      <c r="X61" s="22">
        <f>IF(V61, ROUND(W61/V61*100, 2),0)</f>
        <v>39.33</v>
      </c>
      <c r="Y61" s="26" t="s">
        <v>112</v>
      </c>
      <c r="Z61" s="27" t="s">
        <v>113</v>
      </c>
      <c r="AA61" s="13">
        <v>40</v>
      </c>
      <c r="AB61" s="31">
        <v>5</v>
      </c>
      <c r="AC61" s="31">
        <v>14</v>
      </c>
      <c r="AD61" s="22">
        <f>IF(AB61, ROUND(AC61/AB61*100, 2),0)</f>
        <v>280</v>
      </c>
      <c r="AE61" s="26" t="s">
        <v>112</v>
      </c>
      <c r="AF61" s="27" t="s">
        <v>113</v>
      </c>
      <c r="AG61" s="13">
        <v>40</v>
      </c>
      <c r="AH61" s="31">
        <v>12</v>
      </c>
      <c r="AI61" s="31">
        <v>11</v>
      </c>
      <c r="AJ61" s="22">
        <f>IF(AH61, ROUND(AI61/AH61*100, 2),0)</f>
        <v>91.67</v>
      </c>
      <c r="AK61" s="26" t="s">
        <v>112</v>
      </c>
      <c r="AL61" s="27" t="s">
        <v>113</v>
      </c>
      <c r="AM61" s="13">
        <v>40</v>
      </c>
      <c r="AN61" s="31">
        <v>22</v>
      </c>
      <c r="AO61" s="31">
        <v>5</v>
      </c>
      <c r="AP61" s="22">
        <f>IF(AN61, ROUND(AO61/AN61*100, 2),0)</f>
        <v>22.73</v>
      </c>
      <c r="AQ61" s="26" t="s">
        <v>112</v>
      </c>
      <c r="AR61" s="27" t="s">
        <v>113</v>
      </c>
      <c r="AS61" s="13">
        <v>40</v>
      </c>
      <c r="AT61" s="31">
        <v>1</v>
      </c>
      <c r="AU61" s="31">
        <v>0</v>
      </c>
      <c r="AV61" s="22">
        <f>IF(AT61, ROUND(AU61/AT61*100, 2),0)</f>
        <v>0</v>
      </c>
      <c r="AW61" s="26" t="s">
        <v>112</v>
      </c>
      <c r="AX61" s="27" t="s">
        <v>113</v>
      </c>
      <c r="AY61" s="13">
        <v>40</v>
      </c>
      <c r="AZ61" s="31">
        <v>32</v>
      </c>
      <c r="BA61" s="31">
        <v>18</v>
      </c>
      <c r="BB61" s="22">
        <f>IF(AZ61, ROUND(BA61/AZ61*100, 2),0)</f>
        <v>56.25</v>
      </c>
      <c r="BC61" s="26" t="s">
        <v>112</v>
      </c>
      <c r="BD61" s="27" t="s">
        <v>113</v>
      </c>
      <c r="BE61" s="13">
        <v>40</v>
      </c>
      <c r="BF61" s="31">
        <v>32</v>
      </c>
      <c r="BG61" s="31">
        <v>6</v>
      </c>
      <c r="BH61" s="22">
        <f>IF(BF61, ROUND(BG61/BF61*100, 2),0)</f>
        <v>18.75</v>
      </c>
      <c r="BI61" s="26" t="s">
        <v>112</v>
      </c>
      <c r="BJ61" s="27" t="s">
        <v>113</v>
      </c>
      <c r="BK61" s="13">
        <v>40</v>
      </c>
      <c r="BL61" s="31">
        <v>79</v>
      </c>
      <c r="BM61" s="31">
        <v>10</v>
      </c>
      <c r="BN61" s="22">
        <f>IF(BL61, ROUND(BM61/BL61*100, 2),0)</f>
        <v>12.66</v>
      </c>
      <c r="BO61" s="26" t="s">
        <v>112</v>
      </c>
      <c r="BP61" s="27" t="s">
        <v>113</v>
      </c>
      <c r="BQ61" s="13">
        <v>40</v>
      </c>
      <c r="BR61" s="31">
        <v>316</v>
      </c>
      <c r="BS61" s="31">
        <v>45</v>
      </c>
      <c r="BT61" s="22">
        <f>IF(BR61, ROUND(BS61/BR61*100, 2),0)</f>
        <v>14.24</v>
      </c>
    </row>
    <row r="62" spans="1:72" ht="19.350000000000001" customHeight="1" x14ac:dyDescent="0.25">
      <c r="A62" s="26" t="s">
        <v>114</v>
      </c>
      <c r="B62" s="30" t="s">
        <v>115</v>
      </c>
      <c r="C62" s="13">
        <v>41</v>
      </c>
      <c r="D62" s="22">
        <f ca="1">SUM(OFFSET(D62,0,6),OFFSET(D62,0,12),OFFSET(D62,0,18),OFFSET(D62,0,24),OFFSET(D62,0,30),OFFSET(D62,0,36),OFFSET(D62,0,42),OFFSET(D62,0,48),OFFSET(D62,0,54),OFFSET(D62,0,60),OFFSET(D62,0,66))</f>
        <v>5699</v>
      </c>
      <c r="E62" s="22">
        <f ca="1">SUM(OFFSET(E62,0,6),OFFSET(E62,0,12),OFFSET(E62,0,18),OFFSET(E62,0,24),OFFSET(E62,0,30),OFFSET(E62,0,36),OFFSET(E62,0,42),OFFSET(E62,0,48),OFFSET(E62,0,54),OFFSET(E62,0,60),OFFSET(E62,0,66))</f>
        <v>2232</v>
      </c>
      <c r="F62" s="22">
        <f ca="1">IF(D62, ROUND(E62/D62*100, 2),0)</f>
        <v>39.159999999999997</v>
      </c>
      <c r="G62" s="26" t="s">
        <v>114</v>
      </c>
      <c r="H62" s="30" t="s">
        <v>115</v>
      </c>
      <c r="I62" s="13">
        <v>41</v>
      </c>
      <c r="J62" s="31">
        <v>623</v>
      </c>
      <c r="K62" s="31">
        <v>241</v>
      </c>
      <c r="L62" s="22">
        <f>IF(J62, ROUND(K62/J62*100, 2),0)</f>
        <v>38.68</v>
      </c>
      <c r="M62" s="26" t="s">
        <v>114</v>
      </c>
      <c r="N62" s="30" t="s">
        <v>115</v>
      </c>
      <c r="O62" s="13">
        <v>41</v>
      </c>
      <c r="P62" s="31">
        <v>928</v>
      </c>
      <c r="Q62" s="31">
        <v>396</v>
      </c>
      <c r="R62" s="22">
        <f>IF(P62, ROUND(Q62/P62*100, 2),0)</f>
        <v>42.67</v>
      </c>
      <c r="S62" s="26" t="s">
        <v>114</v>
      </c>
      <c r="T62" s="30" t="s">
        <v>115</v>
      </c>
      <c r="U62" s="13">
        <v>41</v>
      </c>
      <c r="V62" s="31">
        <v>465</v>
      </c>
      <c r="W62" s="31">
        <v>210</v>
      </c>
      <c r="X62" s="22">
        <f>IF(V62, ROUND(W62/V62*100, 2),0)</f>
        <v>45.16</v>
      </c>
      <c r="Y62" s="26" t="s">
        <v>114</v>
      </c>
      <c r="Z62" s="30" t="s">
        <v>115</v>
      </c>
      <c r="AA62" s="13">
        <v>41</v>
      </c>
      <c r="AB62" s="31">
        <v>287</v>
      </c>
      <c r="AC62" s="31">
        <v>78</v>
      </c>
      <c r="AD62" s="22">
        <f>IF(AB62, ROUND(AC62/AB62*100, 2),0)</f>
        <v>27.18</v>
      </c>
      <c r="AE62" s="26" t="s">
        <v>114</v>
      </c>
      <c r="AF62" s="30" t="s">
        <v>115</v>
      </c>
      <c r="AG62" s="13">
        <v>41</v>
      </c>
      <c r="AH62" s="31">
        <v>463</v>
      </c>
      <c r="AI62" s="31">
        <v>91</v>
      </c>
      <c r="AJ62" s="22">
        <f>IF(AH62, ROUND(AI62/AH62*100, 2),0)</f>
        <v>19.649999999999999</v>
      </c>
      <c r="AK62" s="26" t="s">
        <v>114</v>
      </c>
      <c r="AL62" s="30" t="s">
        <v>115</v>
      </c>
      <c r="AM62" s="13">
        <v>41</v>
      </c>
      <c r="AN62" s="31">
        <v>227</v>
      </c>
      <c r="AO62" s="31">
        <v>91</v>
      </c>
      <c r="AP62" s="22">
        <f>IF(AN62, ROUND(AO62/AN62*100, 2),0)</f>
        <v>40.090000000000003</v>
      </c>
      <c r="AQ62" s="26" t="s">
        <v>114</v>
      </c>
      <c r="AR62" s="30" t="s">
        <v>115</v>
      </c>
      <c r="AS62" s="13">
        <v>41</v>
      </c>
      <c r="AT62" s="31">
        <v>121</v>
      </c>
      <c r="AU62" s="31">
        <v>16</v>
      </c>
      <c r="AV62" s="22">
        <f>IF(AT62, ROUND(AU62/AT62*100, 2),0)</f>
        <v>13.22</v>
      </c>
      <c r="AW62" s="26" t="s">
        <v>114</v>
      </c>
      <c r="AX62" s="30" t="s">
        <v>115</v>
      </c>
      <c r="AY62" s="13">
        <v>41</v>
      </c>
      <c r="AZ62" s="31">
        <v>410</v>
      </c>
      <c r="BA62" s="31">
        <v>280</v>
      </c>
      <c r="BB62" s="22">
        <f>IF(AZ62, ROUND(BA62/AZ62*100, 2),0)</f>
        <v>68.290000000000006</v>
      </c>
      <c r="BC62" s="26" t="s">
        <v>114</v>
      </c>
      <c r="BD62" s="30" t="s">
        <v>115</v>
      </c>
      <c r="BE62" s="13">
        <v>41</v>
      </c>
      <c r="BF62" s="31">
        <v>623</v>
      </c>
      <c r="BG62" s="31">
        <v>145</v>
      </c>
      <c r="BH62" s="22">
        <f>IF(BF62, ROUND(BG62/BF62*100, 2),0)</f>
        <v>23.27</v>
      </c>
      <c r="BI62" s="26" t="s">
        <v>114</v>
      </c>
      <c r="BJ62" s="30" t="s">
        <v>115</v>
      </c>
      <c r="BK62" s="13">
        <v>41</v>
      </c>
      <c r="BL62" s="31">
        <v>813</v>
      </c>
      <c r="BM62" s="31">
        <v>245</v>
      </c>
      <c r="BN62" s="22">
        <f>IF(BL62, ROUND(BM62/BL62*100, 2),0)</f>
        <v>30.14</v>
      </c>
      <c r="BO62" s="26" t="s">
        <v>114</v>
      </c>
      <c r="BP62" s="30" t="s">
        <v>115</v>
      </c>
      <c r="BQ62" s="13">
        <v>41</v>
      </c>
      <c r="BR62" s="31">
        <v>739</v>
      </c>
      <c r="BS62" s="31">
        <v>439</v>
      </c>
      <c r="BT62" s="22">
        <f>IF(BR62, ROUND(BS62/BR62*100, 2),0)</f>
        <v>59.4</v>
      </c>
    </row>
    <row r="63" spans="1:72" ht="19.350000000000001" customHeight="1" x14ac:dyDescent="0.25">
      <c r="A63" s="23"/>
      <c r="B63" s="24" t="s">
        <v>47</v>
      </c>
      <c r="C63" s="18" t="s">
        <v>12</v>
      </c>
      <c r="D63" s="18"/>
      <c r="E63" s="18"/>
      <c r="F63" s="19"/>
      <c r="G63" s="23"/>
      <c r="H63" s="24" t="s">
        <v>47</v>
      </c>
      <c r="I63" s="18" t="s">
        <v>12</v>
      </c>
      <c r="J63" s="25"/>
      <c r="K63" s="25"/>
      <c r="L63" s="19"/>
      <c r="M63" s="23"/>
      <c r="N63" s="24" t="s">
        <v>47</v>
      </c>
      <c r="O63" s="18" t="s">
        <v>12</v>
      </c>
      <c r="P63" s="25"/>
      <c r="Q63" s="25"/>
      <c r="R63" s="19"/>
      <c r="S63" s="23"/>
      <c r="T63" s="24" t="s">
        <v>47</v>
      </c>
      <c r="U63" s="18" t="s">
        <v>12</v>
      </c>
      <c r="V63" s="25"/>
      <c r="W63" s="25"/>
      <c r="X63" s="19"/>
      <c r="Y63" s="23"/>
      <c r="Z63" s="24" t="s">
        <v>47</v>
      </c>
      <c r="AA63" s="18" t="s">
        <v>12</v>
      </c>
      <c r="AB63" s="25"/>
      <c r="AC63" s="25"/>
      <c r="AD63" s="19"/>
      <c r="AE63" s="23"/>
      <c r="AF63" s="24" t="s">
        <v>47</v>
      </c>
      <c r="AG63" s="18" t="s">
        <v>12</v>
      </c>
      <c r="AH63" s="25"/>
      <c r="AI63" s="25"/>
      <c r="AJ63" s="19"/>
      <c r="AK63" s="23"/>
      <c r="AL63" s="24" t="s">
        <v>47</v>
      </c>
      <c r="AM63" s="18" t="s">
        <v>12</v>
      </c>
      <c r="AN63" s="25"/>
      <c r="AO63" s="25"/>
      <c r="AP63" s="19"/>
      <c r="AQ63" s="23"/>
      <c r="AR63" s="24" t="s">
        <v>47</v>
      </c>
      <c r="AS63" s="18" t="s">
        <v>12</v>
      </c>
      <c r="AT63" s="25"/>
      <c r="AU63" s="25"/>
      <c r="AV63" s="19"/>
      <c r="AW63" s="23"/>
      <c r="AX63" s="24" t="s">
        <v>47</v>
      </c>
      <c r="AY63" s="18" t="s">
        <v>12</v>
      </c>
      <c r="AZ63" s="25"/>
      <c r="BA63" s="25"/>
      <c r="BB63" s="19"/>
      <c r="BC63" s="23"/>
      <c r="BD63" s="24" t="s">
        <v>47</v>
      </c>
      <c r="BE63" s="18" t="s">
        <v>12</v>
      </c>
      <c r="BF63" s="25"/>
      <c r="BG63" s="25"/>
      <c r="BH63" s="19"/>
      <c r="BI63" s="23"/>
      <c r="BJ63" s="24" t="s">
        <v>47</v>
      </c>
      <c r="BK63" s="18" t="s">
        <v>12</v>
      </c>
      <c r="BL63" s="25"/>
      <c r="BM63" s="25"/>
      <c r="BN63" s="19"/>
      <c r="BO63" s="23"/>
      <c r="BP63" s="24" t="s">
        <v>47</v>
      </c>
      <c r="BQ63" s="18" t="s">
        <v>12</v>
      </c>
      <c r="BR63" s="25"/>
      <c r="BS63" s="25"/>
      <c r="BT63" s="19"/>
    </row>
    <row r="64" spans="1:72" ht="19.350000000000001" customHeight="1" x14ac:dyDescent="0.25">
      <c r="A64" s="26" t="s">
        <v>116</v>
      </c>
      <c r="B64" s="30" t="s">
        <v>117</v>
      </c>
      <c r="C64" s="13">
        <v>42</v>
      </c>
      <c r="D64" s="22">
        <f ca="1">SUM(OFFSET(D64,0,6),OFFSET(D64,0,12),OFFSET(D64,0,18),OFFSET(D64,0,24),OFFSET(D64,0,30),OFFSET(D64,0,36),OFFSET(D64,0,42),OFFSET(D64,0,48),OFFSET(D64,0,54),OFFSET(D64,0,60),OFFSET(D64,0,66))</f>
        <v>2921</v>
      </c>
      <c r="E64" s="22">
        <f ca="1">SUM(OFFSET(E64,0,6),OFFSET(E64,0,12),OFFSET(E64,0,18),OFFSET(E64,0,24),OFFSET(E64,0,30),OFFSET(E64,0,36),OFFSET(E64,0,42),OFFSET(E64,0,48),OFFSET(E64,0,54),OFFSET(E64,0,60),OFFSET(E64,0,66))</f>
        <v>964</v>
      </c>
      <c r="F64" s="22">
        <f ca="1">IF(D64, ROUND(E64/D64*100, 2),0)</f>
        <v>33</v>
      </c>
      <c r="G64" s="26" t="s">
        <v>116</v>
      </c>
      <c r="H64" s="30" t="s">
        <v>117</v>
      </c>
      <c r="I64" s="13">
        <v>42</v>
      </c>
      <c r="J64" s="31">
        <v>302</v>
      </c>
      <c r="K64" s="31">
        <v>118</v>
      </c>
      <c r="L64" s="22">
        <f>IF(J64, ROUND(K64/J64*100, 2),0)</f>
        <v>39.07</v>
      </c>
      <c r="M64" s="26" t="s">
        <v>116</v>
      </c>
      <c r="N64" s="30" t="s">
        <v>117</v>
      </c>
      <c r="O64" s="13">
        <v>42</v>
      </c>
      <c r="P64" s="31">
        <v>565</v>
      </c>
      <c r="Q64" s="31">
        <v>205</v>
      </c>
      <c r="R64" s="22">
        <f>IF(P64, ROUND(Q64/P64*100, 2),0)</f>
        <v>36.28</v>
      </c>
      <c r="S64" s="26" t="s">
        <v>116</v>
      </c>
      <c r="T64" s="30" t="s">
        <v>117</v>
      </c>
      <c r="U64" s="13">
        <v>42</v>
      </c>
      <c r="V64" s="31">
        <v>382</v>
      </c>
      <c r="W64" s="31">
        <v>82</v>
      </c>
      <c r="X64" s="22">
        <f>IF(V64, ROUND(W64/V64*100, 2),0)</f>
        <v>21.47</v>
      </c>
      <c r="Y64" s="26" t="s">
        <v>116</v>
      </c>
      <c r="Z64" s="30" t="s">
        <v>117</v>
      </c>
      <c r="AA64" s="13">
        <v>42</v>
      </c>
      <c r="AB64" s="31">
        <v>101</v>
      </c>
      <c r="AC64" s="31">
        <v>32</v>
      </c>
      <c r="AD64" s="22">
        <f>IF(AB64, ROUND(AC64/AB64*100, 2),0)</f>
        <v>31.68</v>
      </c>
      <c r="AE64" s="26" t="s">
        <v>116</v>
      </c>
      <c r="AF64" s="30" t="s">
        <v>117</v>
      </c>
      <c r="AG64" s="13">
        <v>42</v>
      </c>
      <c r="AH64" s="31">
        <v>168</v>
      </c>
      <c r="AI64" s="31">
        <v>54</v>
      </c>
      <c r="AJ64" s="22">
        <f>IF(AH64, ROUND(AI64/AH64*100, 2),0)</f>
        <v>32.14</v>
      </c>
      <c r="AK64" s="26" t="s">
        <v>116</v>
      </c>
      <c r="AL64" s="30" t="s">
        <v>117</v>
      </c>
      <c r="AM64" s="13">
        <v>42</v>
      </c>
      <c r="AN64" s="31">
        <v>91</v>
      </c>
      <c r="AO64" s="31">
        <v>41</v>
      </c>
      <c r="AP64" s="22">
        <f>IF(AN64, ROUND(AO64/AN64*100, 2),0)</f>
        <v>45.05</v>
      </c>
      <c r="AQ64" s="26" t="s">
        <v>116</v>
      </c>
      <c r="AR64" s="30" t="s">
        <v>117</v>
      </c>
      <c r="AS64" s="13">
        <v>42</v>
      </c>
      <c r="AT64" s="31">
        <v>0</v>
      </c>
      <c r="AU64" s="31">
        <v>3</v>
      </c>
      <c r="AV64" s="22">
        <f>IF(AT64, ROUND(AU64/AT64*100, 2),0)</f>
        <v>0</v>
      </c>
      <c r="AW64" s="26" t="s">
        <v>116</v>
      </c>
      <c r="AX64" s="30" t="s">
        <v>117</v>
      </c>
      <c r="AY64" s="13">
        <v>42</v>
      </c>
      <c r="AZ64" s="31">
        <v>297</v>
      </c>
      <c r="BA64" s="31">
        <v>94</v>
      </c>
      <c r="BB64" s="22">
        <f>IF(AZ64, ROUND(BA64/AZ64*100, 2),0)</f>
        <v>31.65</v>
      </c>
      <c r="BC64" s="26" t="s">
        <v>116</v>
      </c>
      <c r="BD64" s="30" t="s">
        <v>117</v>
      </c>
      <c r="BE64" s="13">
        <v>42</v>
      </c>
      <c r="BF64" s="31">
        <v>201</v>
      </c>
      <c r="BG64" s="31">
        <v>55</v>
      </c>
      <c r="BH64" s="22">
        <f>IF(BF64, ROUND(BG64/BF64*100, 2),0)</f>
        <v>27.36</v>
      </c>
      <c r="BI64" s="26" t="s">
        <v>116</v>
      </c>
      <c r="BJ64" s="30" t="s">
        <v>117</v>
      </c>
      <c r="BK64" s="13">
        <v>42</v>
      </c>
      <c r="BL64" s="31">
        <v>368</v>
      </c>
      <c r="BM64" s="31">
        <v>181</v>
      </c>
      <c r="BN64" s="22">
        <f>IF(BL64, ROUND(BM64/BL64*100, 2),0)</f>
        <v>49.18</v>
      </c>
      <c r="BO64" s="26" t="s">
        <v>116</v>
      </c>
      <c r="BP64" s="30" t="s">
        <v>117</v>
      </c>
      <c r="BQ64" s="13">
        <v>42</v>
      </c>
      <c r="BR64" s="31">
        <v>446</v>
      </c>
      <c r="BS64" s="31">
        <v>99</v>
      </c>
      <c r="BT64" s="22">
        <f>IF(BR64, ROUND(BS64/BR64*100, 2),0)</f>
        <v>22.2</v>
      </c>
    </row>
    <row r="65" spans="1:72" ht="38.65" customHeight="1" x14ac:dyDescent="0.25">
      <c r="A65" s="26" t="s">
        <v>118</v>
      </c>
      <c r="B65" s="27" t="s">
        <v>119</v>
      </c>
      <c r="C65" s="13">
        <v>43</v>
      </c>
      <c r="D65" s="22">
        <f ca="1">SUM(OFFSET(D65,0,6),OFFSET(D65,0,12),OFFSET(D65,0,18),OFFSET(D65,0,24),OFFSET(D65,0,30),OFFSET(D65,0,36),OFFSET(D65,0,42),OFFSET(D65,0,48),OFFSET(D65,0,54),OFFSET(D65,0,60),OFFSET(D65,0,66))</f>
        <v>1875</v>
      </c>
      <c r="E65" s="22">
        <f ca="1">SUM(OFFSET(E65,0,6),OFFSET(E65,0,12),OFFSET(E65,0,18),OFFSET(E65,0,24),OFFSET(E65,0,30),OFFSET(E65,0,36),OFFSET(E65,0,42),OFFSET(E65,0,48),OFFSET(E65,0,54),OFFSET(E65,0,60),OFFSET(E65,0,66))</f>
        <v>746</v>
      </c>
      <c r="F65" s="22">
        <f ca="1">IF(D65, ROUND(E65/D65*100, 2),0)</f>
        <v>39.79</v>
      </c>
      <c r="G65" s="26" t="s">
        <v>118</v>
      </c>
      <c r="H65" s="27" t="s">
        <v>119</v>
      </c>
      <c r="I65" s="13">
        <v>43</v>
      </c>
      <c r="J65" s="22">
        <v>127</v>
      </c>
      <c r="K65" s="22">
        <v>81</v>
      </c>
      <c r="L65" s="22">
        <f>IF(J65, ROUND(K65/J65*100, 2),0)</f>
        <v>63.78</v>
      </c>
      <c r="M65" s="26" t="s">
        <v>118</v>
      </c>
      <c r="N65" s="27" t="s">
        <v>119</v>
      </c>
      <c r="O65" s="13">
        <v>43</v>
      </c>
      <c r="P65" s="22">
        <v>141</v>
      </c>
      <c r="Q65" s="22">
        <v>128</v>
      </c>
      <c r="R65" s="22">
        <f>IF(P65, ROUND(Q65/P65*100, 2),0)</f>
        <v>90.78</v>
      </c>
      <c r="S65" s="26" t="s">
        <v>118</v>
      </c>
      <c r="T65" s="27" t="s">
        <v>119</v>
      </c>
      <c r="U65" s="13">
        <v>43</v>
      </c>
      <c r="V65" s="22">
        <v>172</v>
      </c>
      <c r="W65" s="22">
        <v>74</v>
      </c>
      <c r="X65" s="22">
        <f>IF(V65, ROUND(W65/V65*100, 2),0)</f>
        <v>43.02</v>
      </c>
      <c r="Y65" s="26" t="s">
        <v>118</v>
      </c>
      <c r="Z65" s="27" t="s">
        <v>119</v>
      </c>
      <c r="AA65" s="13">
        <v>43</v>
      </c>
      <c r="AB65" s="22">
        <v>35</v>
      </c>
      <c r="AC65" s="22">
        <v>21</v>
      </c>
      <c r="AD65" s="22">
        <f>IF(AB65, ROUND(AC65/AB65*100, 2),0)</f>
        <v>60</v>
      </c>
      <c r="AE65" s="26" t="s">
        <v>118</v>
      </c>
      <c r="AF65" s="27" t="s">
        <v>119</v>
      </c>
      <c r="AG65" s="13">
        <v>43</v>
      </c>
      <c r="AH65" s="22">
        <v>204</v>
      </c>
      <c r="AI65" s="22">
        <v>14</v>
      </c>
      <c r="AJ65" s="22">
        <f>IF(AH65, ROUND(AI65/AH65*100, 2),0)</f>
        <v>6.86</v>
      </c>
      <c r="AK65" s="26" t="s">
        <v>118</v>
      </c>
      <c r="AL65" s="27" t="s">
        <v>119</v>
      </c>
      <c r="AM65" s="13">
        <v>43</v>
      </c>
      <c r="AN65" s="22">
        <v>139</v>
      </c>
      <c r="AO65" s="22">
        <v>49</v>
      </c>
      <c r="AP65" s="22">
        <f>IF(AN65, ROUND(AO65/AN65*100, 2),0)</f>
        <v>35.25</v>
      </c>
      <c r="AQ65" s="26" t="s">
        <v>118</v>
      </c>
      <c r="AR65" s="27" t="s">
        <v>119</v>
      </c>
      <c r="AS65" s="13">
        <v>43</v>
      </c>
      <c r="AT65" s="22">
        <v>55</v>
      </c>
      <c r="AU65" s="22">
        <v>0</v>
      </c>
      <c r="AV65" s="22">
        <f>IF(AT65, ROUND(AU65/AT65*100, 2),0)</f>
        <v>0</v>
      </c>
      <c r="AW65" s="26" t="s">
        <v>118</v>
      </c>
      <c r="AX65" s="27" t="s">
        <v>119</v>
      </c>
      <c r="AY65" s="13">
        <v>43</v>
      </c>
      <c r="AZ65" s="22">
        <v>113</v>
      </c>
      <c r="BA65" s="22">
        <v>59</v>
      </c>
      <c r="BB65" s="22">
        <f>IF(AZ65, ROUND(BA65/AZ65*100, 2),0)</f>
        <v>52.21</v>
      </c>
      <c r="BC65" s="26" t="s">
        <v>118</v>
      </c>
      <c r="BD65" s="27" t="s">
        <v>119</v>
      </c>
      <c r="BE65" s="13">
        <v>43</v>
      </c>
      <c r="BF65" s="22">
        <v>263</v>
      </c>
      <c r="BG65" s="22">
        <v>54</v>
      </c>
      <c r="BH65" s="22">
        <f>IF(BF65, ROUND(BG65/BF65*100, 2),0)</f>
        <v>20.53</v>
      </c>
      <c r="BI65" s="26" t="s">
        <v>118</v>
      </c>
      <c r="BJ65" s="27" t="s">
        <v>119</v>
      </c>
      <c r="BK65" s="13">
        <v>43</v>
      </c>
      <c r="BL65" s="22">
        <v>405</v>
      </c>
      <c r="BM65" s="22">
        <v>64</v>
      </c>
      <c r="BN65" s="22">
        <f>IF(BL65, ROUND(BM65/BL65*100, 2),0)</f>
        <v>15.8</v>
      </c>
      <c r="BO65" s="26" t="s">
        <v>118</v>
      </c>
      <c r="BP65" s="27" t="s">
        <v>119</v>
      </c>
      <c r="BQ65" s="13">
        <v>43</v>
      </c>
      <c r="BR65" s="22">
        <v>221</v>
      </c>
      <c r="BS65" s="22">
        <v>202</v>
      </c>
      <c r="BT65" s="22">
        <f>IF(BR65, ROUND(BS65/BR65*100, 2),0)</f>
        <v>91.4</v>
      </c>
    </row>
    <row r="66" spans="1:72" ht="39.950000000000003" customHeight="1" x14ac:dyDescent="0.25">
      <c r="A66" s="16" t="s">
        <v>120</v>
      </c>
      <c r="B66" s="29" t="s">
        <v>121</v>
      </c>
      <c r="C66" s="18" t="s">
        <v>12</v>
      </c>
      <c r="D66" s="18"/>
      <c r="E66" s="18"/>
      <c r="F66" s="19"/>
      <c r="G66" s="16" t="s">
        <v>120</v>
      </c>
      <c r="H66" s="29" t="s">
        <v>121</v>
      </c>
      <c r="I66" s="18" t="s">
        <v>12</v>
      </c>
      <c r="J66" s="25"/>
      <c r="K66" s="25"/>
      <c r="L66" s="19"/>
      <c r="M66" s="16" t="s">
        <v>120</v>
      </c>
      <c r="N66" s="29" t="s">
        <v>121</v>
      </c>
      <c r="O66" s="18" t="s">
        <v>12</v>
      </c>
      <c r="P66" s="25"/>
      <c r="Q66" s="25"/>
      <c r="R66" s="19"/>
      <c r="S66" s="16" t="s">
        <v>120</v>
      </c>
      <c r="T66" s="29" t="s">
        <v>121</v>
      </c>
      <c r="U66" s="18" t="s">
        <v>12</v>
      </c>
      <c r="V66" s="25"/>
      <c r="W66" s="25"/>
      <c r="X66" s="19"/>
      <c r="Y66" s="16" t="s">
        <v>120</v>
      </c>
      <c r="Z66" s="29" t="s">
        <v>121</v>
      </c>
      <c r="AA66" s="18" t="s">
        <v>12</v>
      </c>
      <c r="AB66" s="25"/>
      <c r="AC66" s="25"/>
      <c r="AD66" s="19"/>
      <c r="AE66" s="16" t="s">
        <v>120</v>
      </c>
      <c r="AF66" s="29" t="s">
        <v>121</v>
      </c>
      <c r="AG66" s="18" t="s">
        <v>12</v>
      </c>
      <c r="AH66" s="25"/>
      <c r="AI66" s="25"/>
      <c r="AJ66" s="19"/>
      <c r="AK66" s="16" t="s">
        <v>120</v>
      </c>
      <c r="AL66" s="29" t="s">
        <v>121</v>
      </c>
      <c r="AM66" s="18" t="s">
        <v>12</v>
      </c>
      <c r="AN66" s="25"/>
      <c r="AO66" s="25"/>
      <c r="AP66" s="19"/>
      <c r="AQ66" s="16" t="s">
        <v>120</v>
      </c>
      <c r="AR66" s="29" t="s">
        <v>121</v>
      </c>
      <c r="AS66" s="18" t="s">
        <v>12</v>
      </c>
      <c r="AT66" s="25"/>
      <c r="AU66" s="25"/>
      <c r="AV66" s="19"/>
      <c r="AW66" s="16" t="s">
        <v>120</v>
      </c>
      <c r="AX66" s="29" t="s">
        <v>121</v>
      </c>
      <c r="AY66" s="18" t="s">
        <v>12</v>
      </c>
      <c r="AZ66" s="25"/>
      <c r="BA66" s="25"/>
      <c r="BB66" s="19"/>
      <c r="BC66" s="16" t="s">
        <v>120</v>
      </c>
      <c r="BD66" s="29" t="s">
        <v>121</v>
      </c>
      <c r="BE66" s="18" t="s">
        <v>12</v>
      </c>
      <c r="BF66" s="25"/>
      <c r="BG66" s="25"/>
      <c r="BH66" s="19"/>
      <c r="BI66" s="16" t="s">
        <v>120</v>
      </c>
      <c r="BJ66" s="29" t="s">
        <v>121</v>
      </c>
      <c r="BK66" s="18" t="s">
        <v>12</v>
      </c>
      <c r="BL66" s="25"/>
      <c r="BM66" s="25"/>
      <c r="BN66" s="19"/>
      <c r="BO66" s="16" t="s">
        <v>120</v>
      </c>
      <c r="BP66" s="29" t="s">
        <v>121</v>
      </c>
      <c r="BQ66" s="18" t="s">
        <v>12</v>
      </c>
      <c r="BR66" s="25"/>
      <c r="BS66" s="25"/>
      <c r="BT66" s="19"/>
    </row>
    <row r="67" spans="1:72" ht="19.350000000000001" customHeight="1" x14ac:dyDescent="0.25">
      <c r="A67" s="26" t="s">
        <v>122</v>
      </c>
      <c r="B67" s="30" t="s">
        <v>69</v>
      </c>
      <c r="C67" s="13">
        <v>44</v>
      </c>
      <c r="D67" s="22">
        <f ca="1">SUM(OFFSET(D67,0,6),OFFSET(D67,0,12),OFFSET(D67,0,18),OFFSET(D67,0,24),OFFSET(D67,0,30),OFFSET(D67,0,36),OFFSET(D67,0,42),OFFSET(D67,0,48),OFFSET(D67,0,54),OFFSET(D67,0,60),OFFSET(D67,0,66))</f>
        <v>366</v>
      </c>
      <c r="E67" s="22">
        <f ca="1">SUM(OFFSET(E67,0,6),OFFSET(E67,0,12),OFFSET(E67,0,18),OFFSET(E67,0,24),OFFSET(E67,0,30),OFFSET(E67,0,36),OFFSET(E67,0,42),OFFSET(E67,0,48),OFFSET(E67,0,54),OFFSET(E67,0,60),OFFSET(E67,0,66))</f>
        <v>75</v>
      </c>
      <c r="F67" s="22">
        <f ca="1">IF(D67, ROUND(E67/D67*100, 2),0)</f>
        <v>20.49</v>
      </c>
      <c r="G67" s="26" t="s">
        <v>122</v>
      </c>
      <c r="H67" s="30" t="s">
        <v>69</v>
      </c>
      <c r="I67" s="13">
        <v>44</v>
      </c>
      <c r="J67" s="22">
        <v>27</v>
      </c>
      <c r="K67" s="22">
        <v>4</v>
      </c>
      <c r="L67" s="22">
        <f>IF(J67, ROUND(K67/J67*100, 2),0)</f>
        <v>14.81</v>
      </c>
      <c r="M67" s="26" t="s">
        <v>122</v>
      </c>
      <c r="N67" s="30" t="s">
        <v>69</v>
      </c>
      <c r="O67" s="13">
        <v>44</v>
      </c>
      <c r="P67" s="22">
        <v>83</v>
      </c>
      <c r="Q67" s="22">
        <v>14</v>
      </c>
      <c r="R67" s="22">
        <f>IF(P67, ROUND(Q67/P67*100, 2),0)</f>
        <v>16.87</v>
      </c>
      <c r="S67" s="26" t="s">
        <v>122</v>
      </c>
      <c r="T67" s="30" t="s">
        <v>69</v>
      </c>
      <c r="U67" s="13">
        <v>44</v>
      </c>
      <c r="V67" s="22">
        <v>32</v>
      </c>
      <c r="W67" s="22">
        <v>0</v>
      </c>
      <c r="X67" s="22">
        <f>IF(V67, ROUND(W67/V67*100, 2),0)</f>
        <v>0</v>
      </c>
      <c r="Y67" s="26" t="s">
        <v>122</v>
      </c>
      <c r="Z67" s="30" t="s">
        <v>69</v>
      </c>
      <c r="AA67" s="13">
        <v>44</v>
      </c>
      <c r="AB67" s="22">
        <v>6</v>
      </c>
      <c r="AC67" s="22">
        <v>0</v>
      </c>
      <c r="AD67" s="22">
        <f>IF(AB67, ROUND(AC67/AB67*100, 2),0)</f>
        <v>0</v>
      </c>
      <c r="AE67" s="26" t="s">
        <v>122</v>
      </c>
      <c r="AF67" s="30" t="s">
        <v>69</v>
      </c>
      <c r="AG67" s="13">
        <v>44</v>
      </c>
      <c r="AH67" s="22">
        <v>46</v>
      </c>
      <c r="AI67" s="22">
        <v>7</v>
      </c>
      <c r="AJ67" s="22">
        <f>IF(AH67, ROUND(AI67/AH67*100, 2),0)</f>
        <v>15.22</v>
      </c>
      <c r="AK67" s="26" t="s">
        <v>122</v>
      </c>
      <c r="AL67" s="30" t="s">
        <v>69</v>
      </c>
      <c r="AM67" s="13">
        <v>44</v>
      </c>
      <c r="AN67" s="22">
        <v>5</v>
      </c>
      <c r="AO67" s="22">
        <v>0</v>
      </c>
      <c r="AP67" s="22">
        <f>IF(AN67, ROUND(AO67/AN67*100, 2),0)</f>
        <v>0</v>
      </c>
      <c r="AQ67" s="26" t="s">
        <v>122</v>
      </c>
      <c r="AR67" s="30" t="s">
        <v>69</v>
      </c>
      <c r="AS67" s="13">
        <v>44</v>
      </c>
      <c r="AT67" s="22">
        <v>9</v>
      </c>
      <c r="AU67" s="22">
        <v>1</v>
      </c>
      <c r="AV67" s="22">
        <f>IF(AT67, ROUND(AU67/AT67*100, 2),0)</f>
        <v>11.11</v>
      </c>
      <c r="AW67" s="26" t="s">
        <v>122</v>
      </c>
      <c r="AX67" s="30" t="s">
        <v>69</v>
      </c>
      <c r="AY67" s="13">
        <v>44</v>
      </c>
      <c r="AZ67" s="22">
        <v>14</v>
      </c>
      <c r="BA67" s="22">
        <v>6</v>
      </c>
      <c r="BB67" s="22">
        <f>IF(AZ67, ROUND(BA67/AZ67*100, 2),0)</f>
        <v>42.86</v>
      </c>
      <c r="BC67" s="26" t="s">
        <v>122</v>
      </c>
      <c r="BD67" s="30" t="s">
        <v>69</v>
      </c>
      <c r="BE67" s="13">
        <v>44</v>
      </c>
      <c r="BF67" s="22">
        <v>19</v>
      </c>
      <c r="BG67" s="22">
        <v>1</v>
      </c>
      <c r="BH67" s="22">
        <f>IF(BF67, ROUND(BG67/BF67*100, 2),0)</f>
        <v>5.26</v>
      </c>
      <c r="BI67" s="26" t="s">
        <v>122</v>
      </c>
      <c r="BJ67" s="30" t="s">
        <v>69</v>
      </c>
      <c r="BK67" s="13">
        <v>44</v>
      </c>
      <c r="BL67" s="22">
        <v>45</v>
      </c>
      <c r="BM67" s="22">
        <v>5</v>
      </c>
      <c r="BN67" s="22">
        <f>IF(BL67, ROUND(BM67/BL67*100, 2),0)</f>
        <v>11.11</v>
      </c>
      <c r="BO67" s="26" t="s">
        <v>122</v>
      </c>
      <c r="BP67" s="30" t="s">
        <v>69</v>
      </c>
      <c r="BQ67" s="13">
        <v>44</v>
      </c>
      <c r="BR67" s="22">
        <v>80</v>
      </c>
      <c r="BS67" s="22">
        <v>37</v>
      </c>
      <c r="BT67" s="22">
        <f>IF(BR67, ROUND(BS67/BR67*100, 2),0)</f>
        <v>46.25</v>
      </c>
    </row>
    <row r="68" spans="1:72" ht="19.350000000000001" customHeight="1" x14ac:dyDescent="0.25">
      <c r="A68" s="26" t="s">
        <v>123</v>
      </c>
      <c r="B68" s="30" t="s">
        <v>124</v>
      </c>
      <c r="C68" s="13">
        <v>45</v>
      </c>
      <c r="D68" s="22">
        <f ca="1">SUM(OFFSET(D68,0,6),OFFSET(D68,0,12),OFFSET(D68,0,18),OFFSET(D68,0,24),OFFSET(D68,0,30),OFFSET(D68,0,36),OFFSET(D68,0,42),OFFSET(D68,0,48),OFFSET(D68,0,54),OFFSET(D68,0,60),OFFSET(D68,0,66))</f>
        <v>518</v>
      </c>
      <c r="E68" s="22">
        <f ca="1">SUM(OFFSET(E68,0,6),OFFSET(E68,0,12),OFFSET(E68,0,18),OFFSET(E68,0,24),OFFSET(E68,0,30),OFFSET(E68,0,36),OFFSET(E68,0,42),OFFSET(E68,0,48),OFFSET(E68,0,54),OFFSET(E68,0,60),OFFSET(E68,0,66))</f>
        <v>417</v>
      </c>
      <c r="F68" s="22">
        <f ca="1">IF(D68, ROUND(E68/D68*100, 2),0)</f>
        <v>80.5</v>
      </c>
      <c r="G68" s="26" t="s">
        <v>123</v>
      </c>
      <c r="H68" s="30" t="s">
        <v>124</v>
      </c>
      <c r="I68" s="13">
        <v>45</v>
      </c>
      <c r="J68" s="22">
        <v>76</v>
      </c>
      <c r="K68" s="22">
        <v>95</v>
      </c>
      <c r="L68" s="22">
        <f>IF(J68, ROUND(K68/J68*100, 2),0)</f>
        <v>125</v>
      </c>
      <c r="M68" s="26" t="s">
        <v>123</v>
      </c>
      <c r="N68" s="30" t="s">
        <v>124</v>
      </c>
      <c r="O68" s="13">
        <v>45</v>
      </c>
      <c r="P68" s="22">
        <v>58</v>
      </c>
      <c r="Q68" s="22">
        <v>23</v>
      </c>
      <c r="R68" s="22">
        <f>IF(P68, ROUND(Q68/P68*100, 2),0)</f>
        <v>39.659999999999997</v>
      </c>
      <c r="S68" s="26" t="s">
        <v>123</v>
      </c>
      <c r="T68" s="30" t="s">
        <v>124</v>
      </c>
      <c r="U68" s="13">
        <v>45</v>
      </c>
      <c r="V68" s="22">
        <v>4</v>
      </c>
      <c r="W68" s="22">
        <v>16</v>
      </c>
      <c r="X68" s="22">
        <f>IF(V68, ROUND(W68/V68*100, 2),0)</f>
        <v>400</v>
      </c>
      <c r="Y68" s="26" t="s">
        <v>123</v>
      </c>
      <c r="Z68" s="30" t="s">
        <v>124</v>
      </c>
      <c r="AA68" s="13">
        <v>45</v>
      </c>
      <c r="AB68" s="22">
        <v>68</v>
      </c>
      <c r="AC68" s="22">
        <v>20</v>
      </c>
      <c r="AD68" s="22">
        <f>IF(AB68, ROUND(AC68/AB68*100, 2),0)</f>
        <v>29.41</v>
      </c>
      <c r="AE68" s="26" t="s">
        <v>123</v>
      </c>
      <c r="AF68" s="30" t="s">
        <v>124</v>
      </c>
      <c r="AG68" s="13">
        <v>45</v>
      </c>
      <c r="AH68" s="22">
        <v>24</v>
      </c>
      <c r="AI68" s="22">
        <v>15</v>
      </c>
      <c r="AJ68" s="22">
        <f>IF(AH68, ROUND(AI68/AH68*100, 2),0)</f>
        <v>62.5</v>
      </c>
      <c r="AK68" s="26" t="s">
        <v>123</v>
      </c>
      <c r="AL68" s="30" t="s">
        <v>124</v>
      </c>
      <c r="AM68" s="13">
        <v>45</v>
      </c>
      <c r="AN68" s="22">
        <v>2</v>
      </c>
      <c r="AO68" s="22">
        <v>0</v>
      </c>
      <c r="AP68" s="22">
        <f>IF(AN68, ROUND(AO68/AN68*100, 2),0)</f>
        <v>0</v>
      </c>
      <c r="AQ68" s="26" t="s">
        <v>123</v>
      </c>
      <c r="AR68" s="30" t="s">
        <v>124</v>
      </c>
      <c r="AS68" s="13">
        <v>45</v>
      </c>
      <c r="AT68" s="22">
        <v>22</v>
      </c>
      <c r="AU68" s="22">
        <v>7</v>
      </c>
      <c r="AV68" s="22">
        <f>IF(AT68, ROUND(AU68/AT68*100, 2),0)</f>
        <v>31.82</v>
      </c>
      <c r="AW68" s="26" t="s">
        <v>123</v>
      </c>
      <c r="AX68" s="30" t="s">
        <v>124</v>
      </c>
      <c r="AY68" s="13">
        <v>45</v>
      </c>
      <c r="AZ68" s="22">
        <v>44</v>
      </c>
      <c r="BA68" s="22">
        <v>129</v>
      </c>
      <c r="BB68" s="22">
        <f>IF(AZ68, ROUND(BA68/AZ68*100, 2),0)</f>
        <v>293.18</v>
      </c>
      <c r="BC68" s="26" t="s">
        <v>123</v>
      </c>
      <c r="BD68" s="30" t="s">
        <v>124</v>
      </c>
      <c r="BE68" s="13">
        <v>45</v>
      </c>
      <c r="BF68" s="22">
        <v>30</v>
      </c>
      <c r="BG68" s="22">
        <v>28</v>
      </c>
      <c r="BH68" s="22">
        <f>IF(BF68, ROUND(BG68/BF68*100, 2),0)</f>
        <v>93.33</v>
      </c>
      <c r="BI68" s="26" t="s">
        <v>123</v>
      </c>
      <c r="BJ68" s="30" t="s">
        <v>124</v>
      </c>
      <c r="BK68" s="13">
        <v>45</v>
      </c>
      <c r="BL68" s="22">
        <v>47</v>
      </c>
      <c r="BM68" s="22">
        <v>18</v>
      </c>
      <c r="BN68" s="22">
        <f>IF(BL68, ROUND(BM68/BL68*100, 2),0)</f>
        <v>38.299999999999997</v>
      </c>
      <c r="BO68" s="26" t="s">
        <v>123</v>
      </c>
      <c r="BP68" s="30" t="s">
        <v>124</v>
      </c>
      <c r="BQ68" s="13">
        <v>45</v>
      </c>
      <c r="BR68" s="22">
        <v>143</v>
      </c>
      <c r="BS68" s="22">
        <v>66</v>
      </c>
      <c r="BT68" s="22">
        <f>IF(BR68, ROUND(BS68/BR68*100, 2),0)</f>
        <v>46.15</v>
      </c>
    </row>
    <row r="69" spans="1:72" ht="19.350000000000001" customHeight="1" x14ac:dyDescent="0.25">
      <c r="A69" s="23"/>
      <c r="B69" s="24" t="s">
        <v>16</v>
      </c>
      <c r="C69" s="18" t="s">
        <v>12</v>
      </c>
      <c r="D69" s="18"/>
      <c r="E69" s="18"/>
      <c r="F69" s="19"/>
      <c r="G69" s="23"/>
      <c r="H69" s="24" t="s">
        <v>16</v>
      </c>
      <c r="I69" s="18" t="s">
        <v>12</v>
      </c>
      <c r="J69" s="25"/>
      <c r="K69" s="25"/>
      <c r="L69" s="19"/>
      <c r="M69" s="23"/>
      <c r="N69" s="24" t="s">
        <v>16</v>
      </c>
      <c r="O69" s="18" t="s">
        <v>12</v>
      </c>
      <c r="P69" s="25"/>
      <c r="Q69" s="25"/>
      <c r="R69" s="19"/>
      <c r="S69" s="23"/>
      <c r="T69" s="24" t="s">
        <v>16</v>
      </c>
      <c r="U69" s="18" t="s">
        <v>12</v>
      </c>
      <c r="V69" s="25"/>
      <c r="W69" s="25"/>
      <c r="X69" s="19"/>
      <c r="Y69" s="23"/>
      <c r="Z69" s="24" t="s">
        <v>16</v>
      </c>
      <c r="AA69" s="18" t="s">
        <v>12</v>
      </c>
      <c r="AB69" s="25"/>
      <c r="AC69" s="25"/>
      <c r="AD69" s="19"/>
      <c r="AE69" s="23"/>
      <c r="AF69" s="24" t="s">
        <v>16</v>
      </c>
      <c r="AG69" s="18" t="s">
        <v>12</v>
      </c>
      <c r="AH69" s="25"/>
      <c r="AI69" s="25"/>
      <c r="AJ69" s="19"/>
      <c r="AK69" s="23"/>
      <c r="AL69" s="24" t="s">
        <v>16</v>
      </c>
      <c r="AM69" s="18" t="s">
        <v>12</v>
      </c>
      <c r="AN69" s="25"/>
      <c r="AO69" s="25"/>
      <c r="AP69" s="19"/>
      <c r="AQ69" s="23"/>
      <c r="AR69" s="24" t="s">
        <v>16</v>
      </c>
      <c r="AS69" s="18" t="s">
        <v>12</v>
      </c>
      <c r="AT69" s="25"/>
      <c r="AU69" s="25"/>
      <c r="AV69" s="19"/>
      <c r="AW69" s="23"/>
      <c r="AX69" s="24" t="s">
        <v>16</v>
      </c>
      <c r="AY69" s="18" t="s">
        <v>12</v>
      </c>
      <c r="AZ69" s="25"/>
      <c r="BA69" s="25"/>
      <c r="BB69" s="19"/>
      <c r="BC69" s="23"/>
      <c r="BD69" s="24" t="s">
        <v>16</v>
      </c>
      <c r="BE69" s="18" t="s">
        <v>12</v>
      </c>
      <c r="BF69" s="25"/>
      <c r="BG69" s="25"/>
      <c r="BH69" s="19"/>
      <c r="BI69" s="23"/>
      <c r="BJ69" s="24" t="s">
        <v>16</v>
      </c>
      <c r="BK69" s="18" t="s">
        <v>12</v>
      </c>
      <c r="BL69" s="25"/>
      <c r="BM69" s="25"/>
      <c r="BN69" s="19"/>
      <c r="BO69" s="23"/>
      <c r="BP69" s="24" t="s">
        <v>16</v>
      </c>
      <c r="BQ69" s="18" t="s">
        <v>12</v>
      </c>
      <c r="BR69" s="25"/>
      <c r="BS69" s="25"/>
      <c r="BT69" s="19"/>
    </row>
    <row r="70" spans="1:72" ht="19.350000000000001" customHeight="1" x14ac:dyDescent="0.25">
      <c r="A70" s="26" t="s">
        <v>125</v>
      </c>
      <c r="B70" s="30" t="s">
        <v>73</v>
      </c>
      <c r="C70" s="13">
        <v>46</v>
      </c>
      <c r="D70" s="22">
        <f t="shared" ref="D70:E74" ca="1" si="28">SUM(OFFSET(D70,0,6),OFFSET(D70,0,12),OFFSET(D70,0,18),OFFSET(D70,0,24),OFFSET(D70,0,30),OFFSET(D70,0,36),OFFSET(D70,0,42),OFFSET(D70,0,48),OFFSET(D70,0,54),OFFSET(D70,0,60),OFFSET(D70,0,66))</f>
        <v>35</v>
      </c>
      <c r="E70" s="22">
        <f t="shared" ca="1" si="28"/>
        <v>186</v>
      </c>
      <c r="F70" s="22">
        <f ca="1">IF(D70, ROUND(E70/D70*100, 2),0)</f>
        <v>531.42999999999995</v>
      </c>
      <c r="G70" s="26" t="s">
        <v>125</v>
      </c>
      <c r="H70" s="30" t="s">
        <v>73</v>
      </c>
      <c r="I70" s="13">
        <v>46</v>
      </c>
      <c r="J70" s="22">
        <v>3</v>
      </c>
      <c r="K70" s="22">
        <v>82</v>
      </c>
      <c r="L70" s="22">
        <f>IF(J70, ROUND(K70/J70*100, 2),0)</f>
        <v>2733.33</v>
      </c>
      <c r="M70" s="26" t="s">
        <v>125</v>
      </c>
      <c r="N70" s="30" t="s">
        <v>73</v>
      </c>
      <c r="O70" s="13">
        <v>46</v>
      </c>
      <c r="P70" s="22">
        <v>12</v>
      </c>
      <c r="Q70" s="22">
        <v>2</v>
      </c>
      <c r="R70" s="22">
        <f>IF(P70, ROUND(Q70/P70*100, 2),0)</f>
        <v>16.670000000000002</v>
      </c>
      <c r="S70" s="26" t="s">
        <v>125</v>
      </c>
      <c r="T70" s="30" t="s">
        <v>73</v>
      </c>
      <c r="U70" s="13">
        <v>46</v>
      </c>
      <c r="V70" s="22">
        <v>0</v>
      </c>
      <c r="W70" s="22">
        <v>7</v>
      </c>
      <c r="X70" s="22">
        <f>IF(V70, ROUND(W70/V70*100, 2),0)</f>
        <v>0</v>
      </c>
      <c r="Y70" s="26" t="s">
        <v>125</v>
      </c>
      <c r="Z70" s="30" t="s">
        <v>73</v>
      </c>
      <c r="AA70" s="13">
        <v>46</v>
      </c>
      <c r="AB70" s="22">
        <v>0</v>
      </c>
      <c r="AC70" s="22">
        <v>0</v>
      </c>
      <c r="AD70" s="22">
        <f>IF(AB70, ROUND(AC70/AB70*100, 2),0)</f>
        <v>0</v>
      </c>
      <c r="AE70" s="26" t="s">
        <v>125</v>
      </c>
      <c r="AF70" s="30" t="s">
        <v>73</v>
      </c>
      <c r="AG70" s="13">
        <v>46</v>
      </c>
      <c r="AH70" s="22">
        <v>10</v>
      </c>
      <c r="AI70" s="22">
        <v>15</v>
      </c>
      <c r="AJ70" s="22">
        <f>IF(AH70, ROUND(AI70/AH70*100, 2),0)</f>
        <v>150</v>
      </c>
      <c r="AK70" s="26" t="s">
        <v>125</v>
      </c>
      <c r="AL70" s="30" t="s">
        <v>73</v>
      </c>
      <c r="AM70" s="13">
        <v>46</v>
      </c>
      <c r="AN70" s="22">
        <v>0</v>
      </c>
      <c r="AO70" s="22">
        <v>0</v>
      </c>
      <c r="AP70" s="22">
        <f>IF(AN70, ROUND(AO70/AN70*100, 2),0)</f>
        <v>0</v>
      </c>
      <c r="AQ70" s="26" t="s">
        <v>125</v>
      </c>
      <c r="AR70" s="30" t="s">
        <v>73</v>
      </c>
      <c r="AS70" s="13">
        <v>46</v>
      </c>
      <c r="AT70" s="22">
        <v>2</v>
      </c>
      <c r="AU70" s="22">
        <v>0</v>
      </c>
      <c r="AV70" s="22">
        <f>IF(AT70, ROUND(AU70/AT70*100, 2),0)</f>
        <v>0</v>
      </c>
      <c r="AW70" s="26" t="s">
        <v>125</v>
      </c>
      <c r="AX70" s="30" t="s">
        <v>73</v>
      </c>
      <c r="AY70" s="13">
        <v>46</v>
      </c>
      <c r="AZ70" s="22">
        <v>8</v>
      </c>
      <c r="BA70" s="22">
        <v>60</v>
      </c>
      <c r="BB70" s="22">
        <f>IF(AZ70, ROUND(BA70/AZ70*100, 2),0)</f>
        <v>750</v>
      </c>
      <c r="BC70" s="26" t="s">
        <v>125</v>
      </c>
      <c r="BD70" s="30" t="s">
        <v>73</v>
      </c>
      <c r="BE70" s="13">
        <v>46</v>
      </c>
      <c r="BF70" s="22">
        <v>0</v>
      </c>
      <c r="BG70" s="22">
        <v>20</v>
      </c>
      <c r="BH70" s="22">
        <f>IF(BF70, ROUND(BG70/BF70*100, 2),0)</f>
        <v>0</v>
      </c>
      <c r="BI70" s="26" t="s">
        <v>125</v>
      </c>
      <c r="BJ70" s="30" t="s">
        <v>73</v>
      </c>
      <c r="BK70" s="13">
        <v>46</v>
      </c>
      <c r="BL70" s="22">
        <v>0</v>
      </c>
      <c r="BM70" s="22">
        <v>0</v>
      </c>
      <c r="BN70" s="22">
        <f>IF(BL70, ROUND(BM70/BL70*100, 2),0)</f>
        <v>0</v>
      </c>
      <c r="BO70" s="26" t="s">
        <v>125</v>
      </c>
      <c r="BP70" s="30" t="s">
        <v>73</v>
      </c>
      <c r="BQ70" s="13">
        <v>46</v>
      </c>
      <c r="BR70" s="22">
        <v>0</v>
      </c>
      <c r="BS70" s="22">
        <v>0</v>
      </c>
      <c r="BT70" s="22">
        <f>IF(BR70, ROUND(BS70/BR70*100, 2),0)</f>
        <v>0</v>
      </c>
    </row>
    <row r="71" spans="1:72" ht="19.350000000000001" customHeight="1" x14ac:dyDescent="0.25">
      <c r="A71" s="26" t="s">
        <v>126</v>
      </c>
      <c r="B71" s="30" t="s">
        <v>75</v>
      </c>
      <c r="C71" s="13">
        <v>47</v>
      </c>
      <c r="D71" s="22">
        <f t="shared" ca="1" si="28"/>
        <v>481</v>
      </c>
      <c r="E71" s="22">
        <f t="shared" ca="1" si="28"/>
        <v>195</v>
      </c>
      <c r="F71" s="22">
        <f ca="1">IF(D71, ROUND(E71/D71*100, 2),0)</f>
        <v>40.54</v>
      </c>
      <c r="G71" s="26" t="s">
        <v>126</v>
      </c>
      <c r="H71" s="30" t="s">
        <v>75</v>
      </c>
      <c r="I71" s="13">
        <v>47</v>
      </c>
      <c r="J71" s="22">
        <v>8</v>
      </c>
      <c r="K71" s="22">
        <v>1</v>
      </c>
      <c r="L71" s="22">
        <f>IF(J71, ROUND(K71/J71*100, 2),0)</f>
        <v>12.5</v>
      </c>
      <c r="M71" s="26" t="s">
        <v>126</v>
      </c>
      <c r="N71" s="30" t="s">
        <v>75</v>
      </c>
      <c r="O71" s="13">
        <v>47</v>
      </c>
      <c r="P71" s="22">
        <v>79</v>
      </c>
      <c r="Q71" s="22">
        <v>14</v>
      </c>
      <c r="R71" s="22">
        <f>IF(P71, ROUND(Q71/P71*100, 2),0)</f>
        <v>17.72</v>
      </c>
      <c r="S71" s="26" t="s">
        <v>126</v>
      </c>
      <c r="T71" s="30" t="s">
        <v>75</v>
      </c>
      <c r="U71" s="13">
        <v>47</v>
      </c>
      <c r="V71" s="22">
        <v>5</v>
      </c>
      <c r="W71" s="22">
        <v>8</v>
      </c>
      <c r="X71" s="22">
        <f>IF(V71, ROUND(W71/V71*100, 2),0)</f>
        <v>160</v>
      </c>
      <c r="Y71" s="26" t="s">
        <v>126</v>
      </c>
      <c r="Z71" s="30" t="s">
        <v>75</v>
      </c>
      <c r="AA71" s="13">
        <v>47</v>
      </c>
      <c r="AB71" s="22">
        <v>0</v>
      </c>
      <c r="AC71" s="22">
        <v>0</v>
      </c>
      <c r="AD71" s="22">
        <f>IF(AB71, ROUND(AC71/AB71*100, 2),0)</f>
        <v>0</v>
      </c>
      <c r="AE71" s="26" t="s">
        <v>126</v>
      </c>
      <c r="AF71" s="30" t="s">
        <v>75</v>
      </c>
      <c r="AG71" s="13">
        <v>47</v>
      </c>
      <c r="AH71" s="22">
        <v>25</v>
      </c>
      <c r="AI71" s="22">
        <v>7</v>
      </c>
      <c r="AJ71" s="22">
        <f>IF(AH71, ROUND(AI71/AH71*100, 2),0)</f>
        <v>28</v>
      </c>
      <c r="AK71" s="26" t="s">
        <v>126</v>
      </c>
      <c r="AL71" s="30" t="s">
        <v>75</v>
      </c>
      <c r="AM71" s="13">
        <v>47</v>
      </c>
      <c r="AN71" s="22">
        <v>58</v>
      </c>
      <c r="AO71" s="22">
        <v>15</v>
      </c>
      <c r="AP71" s="22">
        <f>IF(AN71, ROUND(AO71/AN71*100, 2),0)</f>
        <v>25.86</v>
      </c>
      <c r="AQ71" s="26" t="s">
        <v>126</v>
      </c>
      <c r="AR71" s="30" t="s">
        <v>75</v>
      </c>
      <c r="AS71" s="13">
        <v>47</v>
      </c>
      <c r="AT71" s="22">
        <v>0</v>
      </c>
      <c r="AU71" s="22">
        <v>0</v>
      </c>
      <c r="AV71" s="22">
        <f>IF(AT71, ROUND(AU71/AT71*100, 2),0)</f>
        <v>0</v>
      </c>
      <c r="AW71" s="26" t="s">
        <v>126</v>
      </c>
      <c r="AX71" s="30" t="s">
        <v>75</v>
      </c>
      <c r="AY71" s="13">
        <v>47</v>
      </c>
      <c r="AZ71" s="22">
        <v>2</v>
      </c>
      <c r="BA71" s="22">
        <v>1</v>
      </c>
      <c r="BB71" s="22">
        <f>IF(AZ71, ROUND(BA71/AZ71*100, 2),0)</f>
        <v>50</v>
      </c>
      <c r="BC71" s="26" t="s">
        <v>126</v>
      </c>
      <c r="BD71" s="30" t="s">
        <v>75</v>
      </c>
      <c r="BE71" s="13">
        <v>47</v>
      </c>
      <c r="BF71" s="22">
        <v>0</v>
      </c>
      <c r="BG71" s="22">
        <v>0</v>
      </c>
      <c r="BH71" s="22">
        <f>IF(BF71, ROUND(BG71/BF71*100, 2),0)</f>
        <v>0</v>
      </c>
      <c r="BI71" s="26" t="s">
        <v>126</v>
      </c>
      <c r="BJ71" s="30" t="s">
        <v>75</v>
      </c>
      <c r="BK71" s="13">
        <v>47</v>
      </c>
      <c r="BL71" s="22">
        <v>105</v>
      </c>
      <c r="BM71" s="22">
        <v>81</v>
      </c>
      <c r="BN71" s="22">
        <f>IF(BL71, ROUND(BM71/BL71*100, 2),0)</f>
        <v>77.14</v>
      </c>
      <c r="BO71" s="26" t="s">
        <v>126</v>
      </c>
      <c r="BP71" s="30" t="s">
        <v>75</v>
      </c>
      <c r="BQ71" s="13">
        <v>47</v>
      </c>
      <c r="BR71" s="22">
        <v>199</v>
      </c>
      <c r="BS71" s="22">
        <v>68</v>
      </c>
      <c r="BT71" s="22">
        <f>IF(BR71, ROUND(BS71/BR71*100, 2),0)</f>
        <v>34.17</v>
      </c>
    </row>
    <row r="72" spans="1:72" ht="19.350000000000001" customHeight="1" x14ac:dyDescent="0.25">
      <c r="A72" s="26" t="s">
        <v>127</v>
      </c>
      <c r="B72" s="30" t="s">
        <v>77</v>
      </c>
      <c r="C72" s="13">
        <v>48</v>
      </c>
      <c r="D72" s="22">
        <f t="shared" ca="1" si="28"/>
        <v>698</v>
      </c>
      <c r="E72" s="22">
        <f t="shared" ca="1" si="28"/>
        <v>230</v>
      </c>
      <c r="F72" s="22">
        <f ca="1">IF(D72, ROUND(E72/D72*100, 2),0)</f>
        <v>32.950000000000003</v>
      </c>
      <c r="G72" s="26" t="s">
        <v>127</v>
      </c>
      <c r="H72" s="30" t="s">
        <v>77</v>
      </c>
      <c r="I72" s="13">
        <v>48</v>
      </c>
      <c r="J72" s="22">
        <v>161</v>
      </c>
      <c r="K72" s="22">
        <v>14</v>
      </c>
      <c r="L72" s="22">
        <f>IF(J72, ROUND(K72/J72*100, 2),0)</f>
        <v>8.6999999999999993</v>
      </c>
      <c r="M72" s="26" t="s">
        <v>127</v>
      </c>
      <c r="N72" s="30" t="s">
        <v>77</v>
      </c>
      <c r="O72" s="13">
        <v>48</v>
      </c>
      <c r="P72" s="22">
        <v>88</v>
      </c>
      <c r="Q72" s="22">
        <v>68</v>
      </c>
      <c r="R72" s="22">
        <f>IF(P72, ROUND(Q72/P72*100, 2),0)</f>
        <v>77.27</v>
      </c>
      <c r="S72" s="26" t="s">
        <v>127</v>
      </c>
      <c r="T72" s="30" t="s">
        <v>77</v>
      </c>
      <c r="U72" s="13">
        <v>48</v>
      </c>
      <c r="V72" s="22">
        <v>78</v>
      </c>
      <c r="W72" s="22">
        <v>38</v>
      </c>
      <c r="X72" s="22">
        <f>IF(V72, ROUND(W72/V72*100, 2),0)</f>
        <v>48.72</v>
      </c>
      <c r="Y72" s="26" t="s">
        <v>127</v>
      </c>
      <c r="Z72" s="30" t="s">
        <v>77</v>
      </c>
      <c r="AA72" s="13">
        <v>48</v>
      </c>
      <c r="AB72" s="22">
        <v>28</v>
      </c>
      <c r="AC72" s="22">
        <v>11</v>
      </c>
      <c r="AD72" s="22">
        <f>IF(AB72, ROUND(AC72/AB72*100, 2),0)</f>
        <v>39.29</v>
      </c>
      <c r="AE72" s="26" t="s">
        <v>127</v>
      </c>
      <c r="AF72" s="30" t="s">
        <v>77</v>
      </c>
      <c r="AG72" s="13">
        <v>48</v>
      </c>
      <c r="AH72" s="22">
        <v>96</v>
      </c>
      <c r="AI72" s="22">
        <v>21</v>
      </c>
      <c r="AJ72" s="22">
        <f>IF(AH72, ROUND(AI72/AH72*100, 2),0)</f>
        <v>21.88</v>
      </c>
      <c r="AK72" s="26" t="s">
        <v>127</v>
      </c>
      <c r="AL72" s="30" t="s">
        <v>77</v>
      </c>
      <c r="AM72" s="13">
        <v>48</v>
      </c>
      <c r="AN72" s="22">
        <v>11</v>
      </c>
      <c r="AO72" s="22">
        <v>19</v>
      </c>
      <c r="AP72" s="22">
        <f>IF(AN72, ROUND(AO72/AN72*100, 2),0)</f>
        <v>172.73</v>
      </c>
      <c r="AQ72" s="26" t="s">
        <v>127</v>
      </c>
      <c r="AR72" s="30" t="s">
        <v>77</v>
      </c>
      <c r="AS72" s="13">
        <v>48</v>
      </c>
      <c r="AT72" s="22">
        <v>10</v>
      </c>
      <c r="AU72" s="22">
        <v>0</v>
      </c>
      <c r="AV72" s="22">
        <f>IF(AT72, ROUND(AU72/AT72*100, 2),0)</f>
        <v>0</v>
      </c>
      <c r="AW72" s="26" t="s">
        <v>127</v>
      </c>
      <c r="AX72" s="30" t="s">
        <v>77</v>
      </c>
      <c r="AY72" s="13">
        <v>48</v>
      </c>
      <c r="AZ72" s="22">
        <v>19</v>
      </c>
      <c r="BA72" s="22">
        <v>4</v>
      </c>
      <c r="BB72" s="22">
        <f>IF(AZ72, ROUND(BA72/AZ72*100, 2),0)</f>
        <v>21.05</v>
      </c>
      <c r="BC72" s="26" t="s">
        <v>127</v>
      </c>
      <c r="BD72" s="30" t="s">
        <v>77</v>
      </c>
      <c r="BE72" s="13">
        <v>48</v>
      </c>
      <c r="BF72" s="22">
        <v>66</v>
      </c>
      <c r="BG72" s="22">
        <v>10</v>
      </c>
      <c r="BH72" s="22">
        <f>IF(BF72, ROUND(BG72/BF72*100, 2),0)</f>
        <v>15.15</v>
      </c>
      <c r="BI72" s="26" t="s">
        <v>127</v>
      </c>
      <c r="BJ72" s="30" t="s">
        <v>77</v>
      </c>
      <c r="BK72" s="13">
        <v>48</v>
      </c>
      <c r="BL72" s="22">
        <v>26</v>
      </c>
      <c r="BM72" s="22">
        <v>12</v>
      </c>
      <c r="BN72" s="22">
        <f>IF(BL72, ROUND(BM72/BL72*100, 2),0)</f>
        <v>46.15</v>
      </c>
      <c r="BO72" s="26" t="s">
        <v>127</v>
      </c>
      <c r="BP72" s="30" t="s">
        <v>77</v>
      </c>
      <c r="BQ72" s="13">
        <v>48</v>
      </c>
      <c r="BR72" s="22">
        <v>115</v>
      </c>
      <c r="BS72" s="22">
        <v>33</v>
      </c>
      <c r="BT72" s="22">
        <f>IF(BR72, ROUND(BS72/BR72*100, 2),0)</f>
        <v>28.7</v>
      </c>
    </row>
    <row r="73" spans="1:72" ht="23.45" customHeight="1" x14ac:dyDescent="0.25">
      <c r="A73" s="26" t="s">
        <v>128</v>
      </c>
      <c r="B73" s="27" t="s">
        <v>79</v>
      </c>
      <c r="C73" s="13">
        <v>49</v>
      </c>
      <c r="D73" s="22">
        <f t="shared" ca="1" si="28"/>
        <v>630</v>
      </c>
      <c r="E73" s="22">
        <f t="shared" ca="1" si="28"/>
        <v>290</v>
      </c>
      <c r="F73" s="22">
        <f ca="1">IF(D73, ROUND(E73/D73*100, 2),0)</f>
        <v>46.03</v>
      </c>
      <c r="G73" s="26" t="s">
        <v>128</v>
      </c>
      <c r="H73" s="27" t="s">
        <v>79</v>
      </c>
      <c r="I73" s="13">
        <v>49</v>
      </c>
      <c r="J73" s="22">
        <v>33</v>
      </c>
      <c r="K73" s="22">
        <v>7</v>
      </c>
      <c r="L73" s="22">
        <f>IF(J73, ROUND(K73/J73*100, 2),0)</f>
        <v>21.21</v>
      </c>
      <c r="M73" s="26" t="s">
        <v>128</v>
      </c>
      <c r="N73" s="27" t="s">
        <v>79</v>
      </c>
      <c r="O73" s="13">
        <v>49</v>
      </c>
      <c r="P73" s="22">
        <v>24</v>
      </c>
      <c r="Q73" s="22">
        <v>51</v>
      </c>
      <c r="R73" s="22">
        <f>IF(P73, ROUND(Q73/P73*100, 2),0)</f>
        <v>212.5</v>
      </c>
      <c r="S73" s="26" t="s">
        <v>128</v>
      </c>
      <c r="T73" s="27" t="s">
        <v>79</v>
      </c>
      <c r="U73" s="13">
        <v>49</v>
      </c>
      <c r="V73" s="22">
        <v>72</v>
      </c>
      <c r="W73" s="22">
        <v>40</v>
      </c>
      <c r="X73" s="22">
        <f>IF(V73, ROUND(W73/V73*100, 2),0)</f>
        <v>55.56</v>
      </c>
      <c r="Y73" s="26" t="s">
        <v>128</v>
      </c>
      <c r="Z73" s="27" t="s">
        <v>79</v>
      </c>
      <c r="AA73" s="13">
        <v>49</v>
      </c>
      <c r="AB73" s="22">
        <v>15</v>
      </c>
      <c r="AC73" s="22">
        <v>28</v>
      </c>
      <c r="AD73" s="22">
        <f>IF(AB73, ROUND(AC73/AB73*100, 2),0)</f>
        <v>186.67</v>
      </c>
      <c r="AE73" s="26" t="s">
        <v>128</v>
      </c>
      <c r="AF73" s="27" t="s">
        <v>79</v>
      </c>
      <c r="AG73" s="13">
        <v>49</v>
      </c>
      <c r="AH73" s="22">
        <v>24</v>
      </c>
      <c r="AI73" s="22">
        <v>8</v>
      </c>
      <c r="AJ73" s="22">
        <f>IF(AH73, ROUND(AI73/AH73*100, 2),0)</f>
        <v>33.33</v>
      </c>
      <c r="AK73" s="26" t="s">
        <v>128</v>
      </c>
      <c r="AL73" s="27" t="s">
        <v>79</v>
      </c>
      <c r="AM73" s="13">
        <v>49</v>
      </c>
      <c r="AN73" s="22">
        <v>22</v>
      </c>
      <c r="AO73" s="22">
        <v>3</v>
      </c>
      <c r="AP73" s="22">
        <f>IF(AN73, ROUND(AO73/AN73*100, 2),0)</f>
        <v>13.64</v>
      </c>
      <c r="AQ73" s="26" t="s">
        <v>128</v>
      </c>
      <c r="AR73" s="27" t="s">
        <v>79</v>
      </c>
      <c r="AS73" s="13">
        <v>49</v>
      </c>
      <c r="AT73" s="22">
        <v>1</v>
      </c>
      <c r="AU73" s="22">
        <v>1</v>
      </c>
      <c r="AV73" s="22">
        <f>IF(AT73, ROUND(AU73/AT73*100, 2),0)</f>
        <v>100</v>
      </c>
      <c r="AW73" s="26" t="s">
        <v>128</v>
      </c>
      <c r="AX73" s="27" t="s">
        <v>79</v>
      </c>
      <c r="AY73" s="13">
        <v>49</v>
      </c>
      <c r="AZ73" s="22">
        <v>49</v>
      </c>
      <c r="BA73" s="22">
        <v>27</v>
      </c>
      <c r="BB73" s="22">
        <f>IF(AZ73, ROUND(BA73/AZ73*100, 2),0)</f>
        <v>55.1</v>
      </c>
      <c r="BC73" s="26" t="s">
        <v>128</v>
      </c>
      <c r="BD73" s="27" t="s">
        <v>79</v>
      </c>
      <c r="BE73" s="13">
        <v>49</v>
      </c>
      <c r="BF73" s="22">
        <v>23</v>
      </c>
      <c r="BG73" s="22">
        <v>1</v>
      </c>
      <c r="BH73" s="22">
        <f>IF(BF73, ROUND(BG73/BF73*100, 2),0)</f>
        <v>4.3499999999999996</v>
      </c>
      <c r="BI73" s="26" t="s">
        <v>128</v>
      </c>
      <c r="BJ73" s="27" t="s">
        <v>79</v>
      </c>
      <c r="BK73" s="13">
        <v>49</v>
      </c>
      <c r="BL73" s="22">
        <v>95</v>
      </c>
      <c r="BM73" s="22">
        <v>42</v>
      </c>
      <c r="BN73" s="22">
        <f>IF(BL73, ROUND(BM73/BL73*100, 2),0)</f>
        <v>44.21</v>
      </c>
      <c r="BO73" s="26" t="s">
        <v>128</v>
      </c>
      <c r="BP73" s="27" t="s">
        <v>79</v>
      </c>
      <c r="BQ73" s="13">
        <v>49</v>
      </c>
      <c r="BR73" s="22">
        <v>272</v>
      </c>
      <c r="BS73" s="22">
        <v>82</v>
      </c>
      <c r="BT73" s="22">
        <f>IF(BR73, ROUND(BS73/BR73*100, 2),0)</f>
        <v>30.15</v>
      </c>
    </row>
    <row r="74" spans="1:72" ht="19.350000000000001" customHeight="1" x14ac:dyDescent="0.25">
      <c r="A74" s="26" t="s">
        <v>129</v>
      </c>
      <c r="B74" s="30" t="s">
        <v>130</v>
      </c>
      <c r="C74" s="13">
        <v>50</v>
      </c>
      <c r="D74" s="22">
        <f t="shared" ca="1" si="28"/>
        <v>368</v>
      </c>
      <c r="E74" s="22">
        <f t="shared" ca="1" si="28"/>
        <v>137</v>
      </c>
      <c r="F74" s="22">
        <f ca="1">IF(D74, ROUND(E74/D74*100, 2),0)</f>
        <v>37.229999999999997</v>
      </c>
      <c r="G74" s="26" t="s">
        <v>129</v>
      </c>
      <c r="H74" s="30" t="s">
        <v>130</v>
      </c>
      <c r="I74" s="13">
        <v>50</v>
      </c>
      <c r="J74" s="22">
        <v>55</v>
      </c>
      <c r="K74" s="22">
        <v>22</v>
      </c>
      <c r="L74" s="22">
        <f>IF(J74, ROUND(K74/J74*100, 2),0)</f>
        <v>40</v>
      </c>
      <c r="M74" s="26" t="s">
        <v>129</v>
      </c>
      <c r="N74" s="30" t="s">
        <v>130</v>
      </c>
      <c r="O74" s="13">
        <v>50</v>
      </c>
      <c r="P74" s="22">
        <v>40</v>
      </c>
      <c r="Q74" s="22">
        <v>22</v>
      </c>
      <c r="R74" s="22">
        <f>IF(P74, ROUND(Q74/P74*100, 2),0)</f>
        <v>55</v>
      </c>
      <c r="S74" s="26" t="s">
        <v>129</v>
      </c>
      <c r="T74" s="30" t="s">
        <v>130</v>
      </c>
      <c r="U74" s="13">
        <v>50</v>
      </c>
      <c r="V74" s="22">
        <v>114</v>
      </c>
      <c r="W74" s="22">
        <v>45</v>
      </c>
      <c r="X74" s="22">
        <f>IF(V74, ROUND(W74/V74*100, 2),0)</f>
        <v>39.47</v>
      </c>
      <c r="Y74" s="26" t="s">
        <v>129</v>
      </c>
      <c r="Z74" s="30" t="s">
        <v>130</v>
      </c>
      <c r="AA74" s="13">
        <v>50</v>
      </c>
      <c r="AB74" s="22">
        <v>3</v>
      </c>
      <c r="AC74" s="22">
        <v>0</v>
      </c>
      <c r="AD74" s="22">
        <f>IF(AB74, ROUND(AC74/AB74*100, 2),0)</f>
        <v>0</v>
      </c>
      <c r="AE74" s="26" t="s">
        <v>129</v>
      </c>
      <c r="AF74" s="30" t="s">
        <v>130</v>
      </c>
      <c r="AG74" s="13">
        <v>50</v>
      </c>
      <c r="AH74" s="22">
        <v>15</v>
      </c>
      <c r="AI74" s="22">
        <v>12</v>
      </c>
      <c r="AJ74" s="22">
        <f>IF(AH74, ROUND(AI74/AH74*100, 2),0)</f>
        <v>80</v>
      </c>
      <c r="AK74" s="26" t="s">
        <v>129</v>
      </c>
      <c r="AL74" s="30" t="s">
        <v>130</v>
      </c>
      <c r="AM74" s="13">
        <v>50</v>
      </c>
      <c r="AN74" s="22">
        <v>8</v>
      </c>
      <c r="AO74" s="22">
        <v>5</v>
      </c>
      <c r="AP74" s="22">
        <f>IF(AN74, ROUND(AO74/AN74*100, 2),0)</f>
        <v>62.5</v>
      </c>
      <c r="AQ74" s="26" t="s">
        <v>129</v>
      </c>
      <c r="AR74" s="30" t="s">
        <v>130</v>
      </c>
      <c r="AS74" s="13">
        <v>50</v>
      </c>
      <c r="AT74" s="22">
        <v>3</v>
      </c>
      <c r="AU74" s="22">
        <v>1</v>
      </c>
      <c r="AV74" s="22">
        <f>IF(AT74, ROUND(AU74/AT74*100, 2),0)</f>
        <v>33.33</v>
      </c>
      <c r="AW74" s="26" t="s">
        <v>129</v>
      </c>
      <c r="AX74" s="30" t="s">
        <v>130</v>
      </c>
      <c r="AY74" s="13">
        <v>50</v>
      </c>
      <c r="AZ74" s="22">
        <v>22</v>
      </c>
      <c r="BA74" s="22">
        <v>11</v>
      </c>
      <c r="BB74" s="22">
        <f>IF(AZ74, ROUND(BA74/AZ74*100, 2),0)</f>
        <v>50</v>
      </c>
      <c r="BC74" s="26" t="s">
        <v>129</v>
      </c>
      <c r="BD74" s="30" t="s">
        <v>130</v>
      </c>
      <c r="BE74" s="13">
        <v>50</v>
      </c>
      <c r="BF74" s="22">
        <v>22</v>
      </c>
      <c r="BG74" s="22">
        <v>0</v>
      </c>
      <c r="BH74" s="22">
        <f>IF(BF74, ROUND(BG74/BF74*100, 2),0)</f>
        <v>0</v>
      </c>
      <c r="BI74" s="26" t="s">
        <v>129</v>
      </c>
      <c r="BJ74" s="30" t="s">
        <v>130</v>
      </c>
      <c r="BK74" s="13">
        <v>50</v>
      </c>
      <c r="BL74" s="22">
        <v>34</v>
      </c>
      <c r="BM74" s="22">
        <v>0</v>
      </c>
      <c r="BN74" s="22">
        <f>IF(BL74, ROUND(BM74/BL74*100, 2),0)</f>
        <v>0</v>
      </c>
      <c r="BO74" s="26" t="s">
        <v>129</v>
      </c>
      <c r="BP74" s="30" t="s">
        <v>130</v>
      </c>
      <c r="BQ74" s="13">
        <v>50</v>
      </c>
      <c r="BR74" s="22">
        <v>52</v>
      </c>
      <c r="BS74" s="22">
        <v>19</v>
      </c>
      <c r="BT74" s="22">
        <f>IF(BR74, ROUND(BS74/BR74*100, 2),0)</f>
        <v>36.54</v>
      </c>
    </row>
    <row r="75" spans="1:72" ht="19.350000000000001" customHeight="1" x14ac:dyDescent="0.25">
      <c r="A75" s="23"/>
      <c r="B75" s="24" t="s">
        <v>16</v>
      </c>
      <c r="C75" s="18" t="s">
        <v>12</v>
      </c>
      <c r="D75" s="18"/>
      <c r="E75" s="18"/>
      <c r="F75" s="19"/>
      <c r="G75" s="23"/>
      <c r="H75" s="24" t="s">
        <v>16</v>
      </c>
      <c r="I75" s="18" t="s">
        <v>12</v>
      </c>
      <c r="J75" s="25"/>
      <c r="K75" s="25"/>
      <c r="L75" s="19"/>
      <c r="M75" s="23"/>
      <c r="N75" s="24" t="s">
        <v>16</v>
      </c>
      <c r="O75" s="18" t="s">
        <v>12</v>
      </c>
      <c r="P75" s="25"/>
      <c r="Q75" s="25"/>
      <c r="R75" s="19"/>
      <c r="S75" s="23"/>
      <c r="T75" s="24" t="s">
        <v>16</v>
      </c>
      <c r="U75" s="18" t="s">
        <v>12</v>
      </c>
      <c r="V75" s="25"/>
      <c r="W75" s="25"/>
      <c r="X75" s="19"/>
      <c r="Y75" s="23"/>
      <c r="Z75" s="24" t="s">
        <v>16</v>
      </c>
      <c r="AA75" s="18" t="s">
        <v>12</v>
      </c>
      <c r="AB75" s="25"/>
      <c r="AC75" s="25"/>
      <c r="AD75" s="19"/>
      <c r="AE75" s="23"/>
      <c r="AF75" s="24" t="s">
        <v>16</v>
      </c>
      <c r="AG75" s="18" t="s">
        <v>12</v>
      </c>
      <c r="AH75" s="25"/>
      <c r="AI75" s="25"/>
      <c r="AJ75" s="19"/>
      <c r="AK75" s="23"/>
      <c r="AL75" s="24" t="s">
        <v>16</v>
      </c>
      <c r="AM75" s="18" t="s">
        <v>12</v>
      </c>
      <c r="AN75" s="25"/>
      <c r="AO75" s="25"/>
      <c r="AP75" s="19"/>
      <c r="AQ75" s="23"/>
      <c r="AR75" s="24" t="s">
        <v>16</v>
      </c>
      <c r="AS75" s="18" t="s">
        <v>12</v>
      </c>
      <c r="AT75" s="25"/>
      <c r="AU75" s="25"/>
      <c r="AV75" s="19"/>
      <c r="AW75" s="23"/>
      <c r="AX75" s="24" t="s">
        <v>16</v>
      </c>
      <c r="AY75" s="18" t="s">
        <v>12</v>
      </c>
      <c r="AZ75" s="25"/>
      <c r="BA75" s="25"/>
      <c r="BB75" s="19"/>
      <c r="BC75" s="23"/>
      <c r="BD75" s="24" t="s">
        <v>16</v>
      </c>
      <c r="BE75" s="18" t="s">
        <v>12</v>
      </c>
      <c r="BF75" s="25"/>
      <c r="BG75" s="25"/>
      <c r="BH75" s="19"/>
      <c r="BI75" s="23"/>
      <c r="BJ75" s="24" t="s">
        <v>16</v>
      </c>
      <c r="BK75" s="18" t="s">
        <v>12</v>
      </c>
      <c r="BL75" s="25"/>
      <c r="BM75" s="25"/>
      <c r="BN75" s="19"/>
      <c r="BO75" s="23"/>
      <c r="BP75" s="24" t="s">
        <v>16</v>
      </c>
      <c r="BQ75" s="18" t="s">
        <v>12</v>
      </c>
      <c r="BR75" s="25"/>
      <c r="BS75" s="25"/>
      <c r="BT75" s="19"/>
    </row>
    <row r="76" spans="1:72" ht="19.350000000000001" customHeight="1" x14ac:dyDescent="0.25">
      <c r="A76" s="26" t="s">
        <v>131</v>
      </c>
      <c r="B76" s="30" t="s">
        <v>83</v>
      </c>
      <c r="C76" s="13">
        <v>51</v>
      </c>
      <c r="D76" s="22">
        <f t="shared" ref="D76:E83" ca="1" si="29">SUM(OFFSET(D76,0,6),OFFSET(D76,0,12),OFFSET(D76,0,18),OFFSET(D76,0,24),OFFSET(D76,0,30),OFFSET(D76,0,36),OFFSET(D76,0,42),OFFSET(D76,0,48),OFFSET(D76,0,54),OFFSET(D76,0,60),OFFSET(D76,0,66))</f>
        <v>54</v>
      </c>
      <c r="E76" s="22">
        <f t="shared" ca="1" si="29"/>
        <v>11</v>
      </c>
      <c r="F76" s="22">
        <f t="shared" ref="F76:F83" ca="1" si="30">IF(D76, ROUND(E76/D76*100, 2),0)</f>
        <v>20.37</v>
      </c>
      <c r="G76" s="26" t="s">
        <v>131</v>
      </c>
      <c r="H76" s="30" t="s">
        <v>83</v>
      </c>
      <c r="I76" s="13">
        <v>51</v>
      </c>
      <c r="J76" s="22">
        <v>6</v>
      </c>
      <c r="K76" s="22">
        <v>0</v>
      </c>
      <c r="L76" s="22">
        <f t="shared" ref="L76:L83" si="31">IF(J76, ROUND(K76/J76*100, 2),0)</f>
        <v>0</v>
      </c>
      <c r="M76" s="26" t="s">
        <v>131</v>
      </c>
      <c r="N76" s="30" t="s">
        <v>83</v>
      </c>
      <c r="O76" s="13">
        <v>51</v>
      </c>
      <c r="P76" s="22">
        <v>12</v>
      </c>
      <c r="Q76" s="22">
        <v>9</v>
      </c>
      <c r="R76" s="22">
        <f t="shared" ref="R76:R83" si="32">IF(P76, ROUND(Q76/P76*100, 2),0)</f>
        <v>75</v>
      </c>
      <c r="S76" s="26" t="s">
        <v>131</v>
      </c>
      <c r="T76" s="30" t="s">
        <v>83</v>
      </c>
      <c r="U76" s="13">
        <v>51</v>
      </c>
      <c r="V76" s="22">
        <v>15</v>
      </c>
      <c r="W76" s="22">
        <v>0</v>
      </c>
      <c r="X76" s="22">
        <f t="shared" ref="X76:X83" si="33">IF(V76, ROUND(W76/V76*100, 2),0)</f>
        <v>0</v>
      </c>
      <c r="Y76" s="26" t="s">
        <v>131</v>
      </c>
      <c r="Z76" s="30" t="s">
        <v>83</v>
      </c>
      <c r="AA76" s="13">
        <v>51</v>
      </c>
      <c r="AB76" s="22">
        <v>0</v>
      </c>
      <c r="AC76" s="22">
        <v>0</v>
      </c>
      <c r="AD76" s="22">
        <f t="shared" ref="AD76:AD83" si="34">IF(AB76, ROUND(AC76/AB76*100, 2),0)</f>
        <v>0</v>
      </c>
      <c r="AE76" s="26" t="s">
        <v>131</v>
      </c>
      <c r="AF76" s="30" t="s">
        <v>83</v>
      </c>
      <c r="AG76" s="13">
        <v>51</v>
      </c>
      <c r="AH76" s="22">
        <v>0</v>
      </c>
      <c r="AI76" s="22">
        <v>0</v>
      </c>
      <c r="AJ76" s="22">
        <f t="shared" ref="AJ76:AJ83" si="35">IF(AH76, ROUND(AI76/AH76*100, 2),0)</f>
        <v>0</v>
      </c>
      <c r="AK76" s="26" t="s">
        <v>131</v>
      </c>
      <c r="AL76" s="30" t="s">
        <v>83</v>
      </c>
      <c r="AM76" s="13">
        <v>51</v>
      </c>
      <c r="AN76" s="22">
        <v>1</v>
      </c>
      <c r="AO76" s="22">
        <v>0</v>
      </c>
      <c r="AP76" s="22">
        <f t="shared" ref="AP76:AP83" si="36">IF(AN76, ROUND(AO76/AN76*100, 2),0)</f>
        <v>0</v>
      </c>
      <c r="AQ76" s="26" t="s">
        <v>131</v>
      </c>
      <c r="AR76" s="30" t="s">
        <v>83</v>
      </c>
      <c r="AS76" s="13">
        <v>51</v>
      </c>
      <c r="AT76" s="22">
        <v>0</v>
      </c>
      <c r="AU76" s="22">
        <v>0</v>
      </c>
      <c r="AV76" s="22">
        <f t="shared" ref="AV76:AV83" si="37">IF(AT76, ROUND(AU76/AT76*100, 2),0)</f>
        <v>0</v>
      </c>
      <c r="AW76" s="26" t="s">
        <v>131</v>
      </c>
      <c r="AX76" s="30" t="s">
        <v>83</v>
      </c>
      <c r="AY76" s="13">
        <v>51</v>
      </c>
      <c r="AZ76" s="22">
        <v>0</v>
      </c>
      <c r="BA76" s="22">
        <v>0</v>
      </c>
      <c r="BB76" s="22">
        <f t="shared" ref="BB76:BB83" si="38">IF(AZ76, ROUND(BA76/AZ76*100, 2),0)</f>
        <v>0</v>
      </c>
      <c r="BC76" s="26" t="s">
        <v>131</v>
      </c>
      <c r="BD76" s="30" t="s">
        <v>83</v>
      </c>
      <c r="BE76" s="13">
        <v>51</v>
      </c>
      <c r="BF76" s="22">
        <v>0</v>
      </c>
      <c r="BG76" s="22">
        <v>0</v>
      </c>
      <c r="BH76" s="22">
        <f t="shared" ref="BH76:BH83" si="39">IF(BF76, ROUND(BG76/BF76*100, 2),0)</f>
        <v>0</v>
      </c>
      <c r="BI76" s="26" t="s">
        <v>131</v>
      </c>
      <c r="BJ76" s="30" t="s">
        <v>83</v>
      </c>
      <c r="BK76" s="13">
        <v>51</v>
      </c>
      <c r="BL76" s="22">
        <v>1</v>
      </c>
      <c r="BM76" s="22">
        <v>0</v>
      </c>
      <c r="BN76" s="22">
        <f t="shared" ref="BN76:BN83" si="40">IF(BL76, ROUND(BM76/BL76*100, 2),0)</f>
        <v>0</v>
      </c>
      <c r="BO76" s="26" t="s">
        <v>131</v>
      </c>
      <c r="BP76" s="30" t="s">
        <v>83</v>
      </c>
      <c r="BQ76" s="13">
        <v>51</v>
      </c>
      <c r="BR76" s="22">
        <v>19</v>
      </c>
      <c r="BS76" s="22">
        <v>2</v>
      </c>
      <c r="BT76" s="22">
        <f t="shared" ref="BT76:BT83" si="41">IF(BR76, ROUND(BS76/BR76*100, 2),0)</f>
        <v>10.53</v>
      </c>
    </row>
    <row r="77" spans="1:72" ht="19.350000000000001" customHeight="1" x14ac:dyDescent="0.25">
      <c r="A77" s="26" t="s">
        <v>132</v>
      </c>
      <c r="B77" s="30" t="s">
        <v>85</v>
      </c>
      <c r="C77" s="13">
        <v>52</v>
      </c>
      <c r="D77" s="22">
        <f t="shared" ca="1" si="29"/>
        <v>255</v>
      </c>
      <c r="E77" s="22">
        <f t="shared" ca="1" si="29"/>
        <v>80</v>
      </c>
      <c r="F77" s="22">
        <f t="shared" ca="1" si="30"/>
        <v>31.37</v>
      </c>
      <c r="G77" s="26" t="s">
        <v>132</v>
      </c>
      <c r="H77" s="30" t="s">
        <v>85</v>
      </c>
      <c r="I77" s="13">
        <v>52</v>
      </c>
      <c r="J77" s="22">
        <v>49</v>
      </c>
      <c r="K77" s="22">
        <v>22</v>
      </c>
      <c r="L77" s="22">
        <f t="shared" si="31"/>
        <v>44.9</v>
      </c>
      <c r="M77" s="26" t="s">
        <v>132</v>
      </c>
      <c r="N77" s="30" t="s">
        <v>85</v>
      </c>
      <c r="O77" s="13">
        <v>52</v>
      </c>
      <c r="P77" s="22">
        <v>22</v>
      </c>
      <c r="Q77" s="22">
        <v>4</v>
      </c>
      <c r="R77" s="22">
        <f t="shared" si="32"/>
        <v>18.18</v>
      </c>
      <c r="S77" s="26" t="s">
        <v>132</v>
      </c>
      <c r="T77" s="30" t="s">
        <v>85</v>
      </c>
      <c r="U77" s="13">
        <v>52</v>
      </c>
      <c r="V77" s="22">
        <v>56</v>
      </c>
      <c r="W77" s="22">
        <v>16</v>
      </c>
      <c r="X77" s="22">
        <f t="shared" si="33"/>
        <v>28.57</v>
      </c>
      <c r="Y77" s="26" t="s">
        <v>132</v>
      </c>
      <c r="Z77" s="30" t="s">
        <v>85</v>
      </c>
      <c r="AA77" s="13">
        <v>52</v>
      </c>
      <c r="AB77" s="22">
        <v>3</v>
      </c>
      <c r="AC77" s="22">
        <v>0</v>
      </c>
      <c r="AD77" s="22">
        <f t="shared" si="34"/>
        <v>0</v>
      </c>
      <c r="AE77" s="26" t="s">
        <v>132</v>
      </c>
      <c r="AF77" s="30" t="s">
        <v>85</v>
      </c>
      <c r="AG77" s="13">
        <v>52</v>
      </c>
      <c r="AH77" s="22">
        <v>8</v>
      </c>
      <c r="AI77" s="22">
        <v>7</v>
      </c>
      <c r="AJ77" s="22">
        <f t="shared" si="35"/>
        <v>87.5</v>
      </c>
      <c r="AK77" s="26" t="s">
        <v>132</v>
      </c>
      <c r="AL77" s="30" t="s">
        <v>85</v>
      </c>
      <c r="AM77" s="13">
        <v>52</v>
      </c>
      <c r="AN77" s="22">
        <v>7</v>
      </c>
      <c r="AO77" s="22">
        <v>5</v>
      </c>
      <c r="AP77" s="22">
        <f t="shared" si="36"/>
        <v>71.430000000000007</v>
      </c>
      <c r="AQ77" s="26" t="s">
        <v>132</v>
      </c>
      <c r="AR77" s="30" t="s">
        <v>85</v>
      </c>
      <c r="AS77" s="13">
        <v>52</v>
      </c>
      <c r="AT77" s="22">
        <v>0</v>
      </c>
      <c r="AU77" s="22">
        <v>0</v>
      </c>
      <c r="AV77" s="22">
        <f t="shared" si="37"/>
        <v>0</v>
      </c>
      <c r="AW77" s="26" t="s">
        <v>132</v>
      </c>
      <c r="AX77" s="30" t="s">
        <v>85</v>
      </c>
      <c r="AY77" s="13">
        <v>52</v>
      </c>
      <c r="AZ77" s="22">
        <v>22</v>
      </c>
      <c r="BA77" s="22">
        <v>9</v>
      </c>
      <c r="BB77" s="22">
        <f t="shared" si="38"/>
        <v>40.909999999999997</v>
      </c>
      <c r="BC77" s="26" t="s">
        <v>132</v>
      </c>
      <c r="BD77" s="30" t="s">
        <v>85</v>
      </c>
      <c r="BE77" s="13">
        <v>52</v>
      </c>
      <c r="BF77" s="22">
        <v>22</v>
      </c>
      <c r="BG77" s="22">
        <v>0</v>
      </c>
      <c r="BH77" s="22">
        <f t="shared" si="39"/>
        <v>0</v>
      </c>
      <c r="BI77" s="26" t="s">
        <v>132</v>
      </c>
      <c r="BJ77" s="30" t="s">
        <v>85</v>
      </c>
      <c r="BK77" s="13">
        <v>52</v>
      </c>
      <c r="BL77" s="22">
        <v>33</v>
      </c>
      <c r="BM77" s="22">
        <v>0</v>
      </c>
      <c r="BN77" s="22">
        <f t="shared" si="40"/>
        <v>0</v>
      </c>
      <c r="BO77" s="26" t="s">
        <v>132</v>
      </c>
      <c r="BP77" s="30" t="s">
        <v>85</v>
      </c>
      <c r="BQ77" s="13">
        <v>52</v>
      </c>
      <c r="BR77" s="22">
        <v>33</v>
      </c>
      <c r="BS77" s="22">
        <v>17</v>
      </c>
      <c r="BT77" s="22">
        <f t="shared" si="41"/>
        <v>51.52</v>
      </c>
    </row>
    <row r="78" spans="1:72" ht="19.350000000000001" customHeight="1" x14ac:dyDescent="0.25">
      <c r="A78" s="26" t="s">
        <v>133</v>
      </c>
      <c r="B78" s="30" t="s">
        <v>87</v>
      </c>
      <c r="C78" s="13">
        <v>53</v>
      </c>
      <c r="D78" s="22">
        <f t="shared" ca="1" si="29"/>
        <v>45</v>
      </c>
      <c r="E78" s="22">
        <f t="shared" ca="1" si="29"/>
        <v>41</v>
      </c>
      <c r="F78" s="22">
        <f t="shared" ca="1" si="30"/>
        <v>91.11</v>
      </c>
      <c r="G78" s="26" t="s">
        <v>133</v>
      </c>
      <c r="H78" s="30" t="s">
        <v>87</v>
      </c>
      <c r="I78" s="13">
        <v>53</v>
      </c>
      <c r="J78" s="22">
        <v>0</v>
      </c>
      <c r="K78" s="22">
        <v>0</v>
      </c>
      <c r="L78" s="22">
        <f t="shared" si="31"/>
        <v>0</v>
      </c>
      <c r="M78" s="26" t="s">
        <v>133</v>
      </c>
      <c r="N78" s="30" t="s">
        <v>87</v>
      </c>
      <c r="O78" s="13">
        <v>53</v>
      </c>
      <c r="P78" s="22">
        <v>0</v>
      </c>
      <c r="Q78" s="22">
        <v>6</v>
      </c>
      <c r="R78" s="22">
        <f t="shared" si="32"/>
        <v>0</v>
      </c>
      <c r="S78" s="26" t="s">
        <v>133</v>
      </c>
      <c r="T78" s="30" t="s">
        <v>87</v>
      </c>
      <c r="U78" s="13">
        <v>53</v>
      </c>
      <c r="V78" s="22">
        <v>43</v>
      </c>
      <c r="W78" s="22">
        <v>29</v>
      </c>
      <c r="X78" s="22">
        <f t="shared" si="33"/>
        <v>67.44</v>
      </c>
      <c r="Y78" s="26" t="s">
        <v>133</v>
      </c>
      <c r="Z78" s="30" t="s">
        <v>87</v>
      </c>
      <c r="AA78" s="13">
        <v>53</v>
      </c>
      <c r="AB78" s="22">
        <v>0</v>
      </c>
      <c r="AC78" s="22">
        <v>0</v>
      </c>
      <c r="AD78" s="22">
        <f t="shared" si="34"/>
        <v>0</v>
      </c>
      <c r="AE78" s="26" t="s">
        <v>133</v>
      </c>
      <c r="AF78" s="30" t="s">
        <v>87</v>
      </c>
      <c r="AG78" s="13">
        <v>53</v>
      </c>
      <c r="AH78" s="22">
        <v>2</v>
      </c>
      <c r="AI78" s="22">
        <v>5</v>
      </c>
      <c r="AJ78" s="22">
        <f t="shared" si="35"/>
        <v>250</v>
      </c>
      <c r="AK78" s="26" t="s">
        <v>133</v>
      </c>
      <c r="AL78" s="30" t="s">
        <v>87</v>
      </c>
      <c r="AM78" s="13">
        <v>53</v>
      </c>
      <c r="AN78" s="22">
        <v>0</v>
      </c>
      <c r="AO78" s="22">
        <v>0</v>
      </c>
      <c r="AP78" s="22">
        <f t="shared" si="36"/>
        <v>0</v>
      </c>
      <c r="AQ78" s="26" t="s">
        <v>133</v>
      </c>
      <c r="AR78" s="30" t="s">
        <v>87</v>
      </c>
      <c r="AS78" s="13">
        <v>53</v>
      </c>
      <c r="AT78" s="22">
        <v>0</v>
      </c>
      <c r="AU78" s="22">
        <v>0</v>
      </c>
      <c r="AV78" s="22">
        <f t="shared" si="37"/>
        <v>0</v>
      </c>
      <c r="AW78" s="26" t="s">
        <v>133</v>
      </c>
      <c r="AX78" s="30" t="s">
        <v>87</v>
      </c>
      <c r="AY78" s="13">
        <v>53</v>
      </c>
      <c r="AZ78" s="22">
        <v>0</v>
      </c>
      <c r="BA78" s="22">
        <v>1</v>
      </c>
      <c r="BB78" s="22">
        <f t="shared" si="38"/>
        <v>0</v>
      </c>
      <c r="BC78" s="26" t="s">
        <v>133</v>
      </c>
      <c r="BD78" s="30" t="s">
        <v>87</v>
      </c>
      <c r="BE78" s="13">
        <v>53</v>
      </c>
      <c r="BF78" s="22">
        <v>0</v>
      </c>
      <c r="BG78" s="22">
        <v>0</v>
      </c>
      <c r="BH78" s="22">
        <f t="shared" si="39"/>
        <v>0</v>
      </c>
      <c r="BI78" s="26" t="s">
        <v>133</v>
      </c>
      <c r="BJ78" s="30" t="s">
        <v>87</v>
      </c>
      <c r="BK78" s="13">
        <v>53</v>
      </c>
      <c r="BL78" s="22">
        <v>0</v>
      </c>
      <c r="BM78" s="22">
        <v>0</v>
      </c>
      <c r="BN78" s="22">
        <f t="shared" si="40"/>
        <v>0</v>
      </c>
      <c r="BO78" s="26" t="s">
        <v>133</v>
      </c>
      <c r="BP78" s="30" t="s">
        <v>87</v>
      </c>
      <c r="BQ78" s="13">
        <v>53</v>
      </c>
      <c r="BR78" s="22">
        <v>0</v>
      </c>
      <c r="BS78" s="22">
        <v>0</v>
      </c>
      <c r="BT78" s="22">
        <f t="shared" si="41"/>
        <v>0</v>
      </c>
    </row>
    <row r="79" spans="1:72" ht="19.350000000000001" customHeight="1" x14ac:dyDescent="0.25">
      <c r="A79" s="26" t="s">
        <v>134</v>
      </c>
      <c r="B79" s="30" t="s">
        <v>89</v>
      </c>
      <c r="C79" s="13">
        <v>54</v>
      </c>
      <c r="D79" s="22">
        <f t="shared" ca="1" si="29"/>
        <v>14</v>
      </c>
      <c r="E79" s="22">
        <f t="shared" ca="1" si="29"/>
        <v>5</v>
      </c>
      <c r="F79" s="22">
        <f t="shared" ca="1" si="30"/>
        <v>35.71</v>
      </c>
      <c r="G79" s="26" t="s">
        <v>134</v>
      </c>
      <c r="H79" s="30" t="s">
        <v>89</v>
      </c>
      <c r="I79" s="13">
        <v>54</v>
      </c>
      <c r="J79" s="22">
        <v>0</v>
      </c>
      <c r="K79" s="22">
        <v>0</v>
      </c>
      <c r="L79" s="22">
        <f t="shared" si="31"/>
        <v>0</v>
      </c>
      <c r="M79" s="26" t="s">
        <v>134</v>
      </c>
      <c r="N79" s="30" t="s">
        <v>89</v>
      </c>
      <c r="O79" s="13">
        <v>54</v>
      </c>
      <c r="P79" s="22">
        <v>6</v>
      </c>
      <c r="Q79" s="22">
        <v>3</v>
      </c>
      <c r="R79" s="22">
        <f t="shared" si="32"/>
        <v>50</v>
      </c>
      <c r="S79" s="26" t="s">
        <v>134</v>
      </c>
      <c r="T79" s="30" t="s">
        <v>89</v>
      </c>
      <c r="U79" s="13">
        <v>54</v>
      </c>
      <c r="V79" s="22">
        <v>0</v>
      </c>
      <c r="W79" s="22">
        <v>0</v>
      </c>
      <c r="X79" s="22">
        <f t="shared" si="33"/>
        <v>0</v>
      </c>
      <c r="Y79" s="26" t="s">
        <v>134</v>
      </c>
      <c r="Z79" s="30" t="s">
        <v>89</v>
      </c>
      <c r="AA79" s="13">
        <v>54</v>
      </c>
      <c r="AB79" s="22">
        <v>0</v>
      </c>
      <c r="AC79" s="22">
        <v>0</v>
      </c>
      <c r="AD79" s="22">
        <f t="shared" si="34"/>
        <v>0</v>
      </c>
      <c r="AE79" s="26" t="s">
        <v>134</v>
      </c>
      <c r="AF79" s="30" t="s">
        <v>89</v>
      </c>
      <c r="AG79" s="13">
        <v>54</v>
      </c>
      <c r="AH79" s="22">
        <v>5</v>
      </c>
      <c r="AI79" s="22">
        <v>0</v>
      </c>
      <c r="AJ79" s="22">
        <f t="shared" si="35"/>
        <v>0</v>
      </c>
      <c r="AK79" s="26" t="s">
        <v>134</v>
      </c>
      <c r="AL79" s="30" t="s">
        <v>89</v>
      </c>
      <c r="AM79" s="13">
        <v>54</v>
      </c>
      <c r="AN79" s="22">
        <v>0</v>
      </c>
      <c r="AO79" s="22">
        <v>0</v>
      </c>
      <c r="AP79" s="22">
        <f t="shared" si="36"/>
        <v>0</v>
      </c>
      <c r="AQ79" s="26" t="s">
        <v>134</v>
      </c>
      <c r="AR79" s="30" t="s">
        <v>89</v>
      </c>
      <c r="AS79" s="13">
        <v>54</v>
      </c>
      <c r="AT79" s="22">
        <v>3</v>
      </c>
      <c r="AU79" s="22">
        <v>1</v>
      </c>
      <c r="AV79" s="22">
        <f t="shared" si="37"/>
        <v>33.33</v>
      </c>
      <c r="AW79" s="26" t="s">
        <v>134</v>
      </c>
      <c r="AX79" s="30" t="s">
        <v>89</v>
      </c>
      <c r="AY79" s="13">
        <v>54</v>
      </c>
      <c r="AZ79" s="22">
        <v>0</v>
      </c>
      <c r="BA79" s="22">
        <v>1</v>
      </c>
      <c r="BB79" s="22">
        <f t="shared" si="38"/>
        <v>0</v>
      </c>
      <c r="BC79" s="26" t="s">
        <v>134</v>
      </c>
      <c r="BD79" s="30" t="s">
        <v>89</v>
      </c>
      <c r="BE79" s="13">
        <v>54</v>
      </c>
      <c r="BF79" s="22">
        <v>0</v>
      </c>
      <c r="BG79" s="22">
        <v>0</v>
      </c>
      <c r="BH79" s="22">
        <f t="shared" si="39"/>
        <v>0</v>
      </c>
      <c r="BI79" s="26" t="s">
        <v>134</v>
      </c>
      <c r="BJ79" s="30" t="s">
        <v>89</v>
      </c>
      <c r="BK79" s="13">
        <v>54</v>
      </c>
      <c r="BL79" s="22">
        <v>0</v>
      </c>
      <c r="BM79" s="22">
        <v>0</v>
      </c>
      <c r="BN79" s="22">
        <f t="shared" si="40"/>
        <v>0</v>
      </c>
      <c r="BO79" s="26" t="s">
        <v>134</v>
      </c>
      <c r="BP79" s="30" t="s">
        <v>89</v>
      </c>
      <c r="BQ79" s="13">
        <v>54</v>
      </c>
      <c r="BR79" s="22">
        <v>0</v>
      </c>
      <c r="BS79" s="22">
        <v>0</v>
      </c>
      <c r="BT79" s="22">
        <f t="shared" si="41"/>
        <v>0</v>
      </c>
    </row>
    <row r="80" spans="1:72" ht="19.350000000000001" customHeight="1" x14ac:dyDescent="0.25">
      <c r="A80" s="26" t="s">
        <v>135</v>
      </c>
      <c r="B80" s="30" t="s">
        <v>91</v>
      </c>
      <c r="C80" s="13">
        <v>55</v>
      </c>
      <c r="D80" s="22">
        <f t="shared" ca="1" si="29"/>
        <v>409</v>
      </c>
      <c r="E80" s="22">
        <f t="shared" ca="1" si="29"/>
        <v>194</v>
      </c>
      <c r="F80" s="22">
        <f t="shared" ca="1" si="30"/>
        <v>47.43</v>
      </c>
      <c r="G80" s="26" t="s">
        <v>135</v>
      </c>
      <c r="H80" s="30" t="s">
        <v>91</v>
      </c>
      <c r="I80" s="13">
        <v>55</v>
      </c>
      <c r="J80" s="22">
        <v>31</v>
      </c>
      <c r="K80" s="22">
        <v>12</v>
      </c>
      <c r="L80" s="22">
        <f t="shared" si="31"/>
        <v>38.71</v>
      </c>
      <c r="M80" s="26" t="s">
        <v>135</v>
      </c>
      <c r="N80" s="30" t="s">
        <v>91</v>
      </c>
      <c r="O80" s="13">
        <v>55</v>
      </c>
      <c r="P80" s="22">
        <v>36</v>
      </c>
      <c r="Q80" s="22">
        <v>64</v>
      </c>
      <c r="R80" s="22">
        <f t="shared" si="32"/>
        <v>177.78</v>
      </c>
      <c r="S80" s="26" t="s">
        <v>135</v>
      </c>
      <c r="T80" s="30" t="s">
        <v>91</v>
      </c>
      <c r="U80" s="13">
        <v>55</v>
      </c>
      <c r="V80" s="22">
        <v>56</v>
      </c>
      <c r="W80" s="22">
        <v>21</v>
      </c>
      <c r="X80" s="22">
        <f t="shared" si="33"/>
        <v>37.5</v>
      </c>
      <c r="Y80" s="26" t="s">
        <v>135</v>
      </c>
      <c r="Z80" s="30" t="s">
        <v>91</v>
      </c>
      <c r="AA80" s="13">
        <v>55</v>
      </c>
      <c r="AB80" s="22">
        <v>22</v>
      </c>
      <c r="AC80" s="22">
        <v>1</v>
      </c>
      <c r="AD80" s="22">
        <f t="shared" si="34"/>
        <v>4.55</v>
      </c>
      <c r="AE80" s="26" t="s">
        <v>135</v>
      </c>
      <c r="AF80" s="30" t="s">
        <v>91</v>
      </c>
      <c r="AG80" s="13">
        <v>55</v>
      </c>
      <c r="AH80" s="22">
        <v>43</v>
      </c>
      <c r="AI80" s="22">
        <v>0</v>
      </c>
      <c r="AJ80" s="22">
        <f t="shared" si="35"/>
        <v>0</v>
      </c>
      <c r="AK80" s="26" t="s">
        <v>135</v>
      </c>
      <c r="AL80" s="30" t="s">
        <v>91</v>
      </c>
      <c r="AM80" s="13">
        <v>55</v>
      </c>
      <c r="AN80" s="22">
        <v>20</v>
      </c>
      <c r="AO80" s="22">
        <v>10</v>
      </c>
      <c r="AP80" s="22">
        <f t="shared" si="36"/>
        <v>50</v>
      </c>
      <c r="AQ80" s="26" t="s">
        <v>135</v>
      </c>
      <c r="AR80" s="30" t="s">
        <v>91</v>
      </c>
      <c r="AS80" s="13">
        <v>55</v>
      </c>
      <c r="AT80" s="22">
        <v>5</v>
      </c>
      <c r="AU80" s="22">
        <v>0</v>
      </c>
      <c r="AV80" s="22">
        <f t="shared" si="37"/>
        <v>0</v>
      </c>
      <c r="AW80" s="26" t="s">
        <v>135</v>
      </c>
      <c r="AX80" s="30" t="s">
        <v>91</v>
      </c>
      <c r="AY80" s="13">
        <v>55</v>
      </c>
      <c r="AZ80" s="22">
        <v>34</v>
      </c>
      <c r="BA80" s="22">
        <v>15</v>
      </c>
      <c r="BB80" s="22">
        <f t="shared" si="38"/>
        <v>44.12</v>
      </c>
      <c r="BC80" s="26" t="s">
        <v>135</v>
      </c>
      <c r="BD80" s="30" t="s">
        <v>91</v>
      </c>
      <c r="BE80" s="13">
        <v>55</v>
      </c>
      <c r="BF80" s="22">
        <v>61</v>
      </c>
      <c r="BG80" s="22">
        <v>19</v>
      </c>
      <c r="BH80" s="22">
        <f t="shared" si="39"/>
        <v>31.15</v>
      </c>
      <c r="BI80" s="26" t="s">
        <v>135</v>
      </c>
      <c r="BJ80" s="30" t="s">
        <v>91</v>
      </c>
      <c r="BK80" s="13">
        <v>55</v>
      </c>
      <c r="BL80" s="22">
        <v>64</v>
      </c>
      <c r="BM80" s="22">
        <v>32</v>
      </c>
      <c r="BN80" s="22">
        <f t="shared" si="40"/>
        <v>50</v>
      </c>
      <c r="BO80" s="26" t="s">
        <v>135</v>
      </c>
      <c r="BP80" s="30" t="s">
        <v>91</v>
      </c>
      <c r="BQ80" s="13">
        <v>55</v>
      </c>
      <c r="BR80" s="22">
        <v>37</v>
      </c>
      <c r="BS80" s="22">
        <v>20</v>
      </c>
      <c r="BT80" s="22">
        <f t="shared" si="41"/>
        <v>54.05</v>
      </c>
    </row>
    <row r="81" spans="1:72" ht="19.350000000000001" customHeight="1" x14ac:dyDescent="0.25">
      <c r="A81" s="26" t="s">
        <v>136</v>
      </c>
      <c r="B81" s="30" t="s">
        <v>93</v>
      </c>
      <c r="C81" s="13">
        <v>56</v>
      </c>
      <c r="D81" s="22">
        <f t="shared" ca="1" si="29"/>
        <v>834</v>
      </c>
      <c r="E81" s="22">
        <f t="shared" ca="1" si="29"/>
        <v>279</v>
      </c>
      <c r="F81" s="22">
        <f t="shared" ca="1" si="30"/>
        <v>33.450000000000003</v>
      </c>
      <c r="G81" s="26" t="s">
        <v>136</v>
      </c>
      <c r="H81" s="30" t="s">
        <v>93</v>
      </c>
      <c r="I81" s="13">
        <v>56</v>
      </c>
      <c r="J81" s="22">
        <v>28</v>
      </c>
      <c r="K81" s="22">
        <v>61</v>
      </c>
      <c r="L81" s="22">
        <f t="shared" si="31"/>
        <v>217.86</v>
      </c>
      <c r="M81" s="26" t="s">
        <v>136</v>
      </c>
      <c r="N81" s="30" t="s">
        <v>93</v>
      </c>
      <c r="O81" s="13">
        <v>56</v>
      </c>
      <c r="P81" s="22">
        <v>87</v>
      </c>
      <c r="Q81" s="22">
        <v>47</v>
      </c>
      <c r="R81" s="22">
        <f t="shared" si="32"/>
        <v>54.02</v>
      </c>
      <c r="S81" s="26" t="s">
        <v>136</v>
      </c>
      <c r="T81" s="30" t="s">
        <v>93</v>
      </c>
      <c r="U81" s="13">
        <v>56</v>
      </c>
      <c r="V81" s="22">
        <v>62</v>
      </c>
      <c r="W81" s="22">
        <v>15</v>
      </c>
      <c r="X81" s="22">
        <f t="shared" si="33"/>
        <v>24.19</v>
      </c>
      <c r="Y81" s="26" t="s">
        <v>136</v>
      </c>
      <c r="Z81" s="30" t="s">
        <v>93</v>
      </c>
      <c r="AA81" s="13">
        <v>56</v>
      </c>
      <c r="AB81" s="22">
        <v>32</v>
      </c>
      <c r="AC81" s="22">
        <v>7</v>
      </c>
      <c r="AD81" s="22">
        <f t="shared" si="34"/>
        <v>21.88</v>
      </c>
      <c r="AE81" s="26" t="s">
        <v>136</v>
      </c>
      <c r="AF81" s="30" t="s">
        <v>93</v>
      </c>
      <c r="AG81" s="13">
        <v>56</v>
      </c>
      <c r="AH81" s="22">
        <v>78</v>
      </c>
      <c r="AI81" s="22">
        <v>4</v>
      </c>
      <c r="AJ81" s="22">
        <f t="shared" si="35"/>
        <v>5.13</v>
      </c>
      <c r="AK81" s="26" t="s">
        <v>136</v>
      </c>
      <c r="AL81" s="30" t="s">
        <v>93</v>
      </c>
      <c r="AM81" s="13">
        <v>56</v>
      </c>
      <c r="AN81" s="22">
        <v>59</v>
      </c>
      <c r="AO81" s="22">
        <v>27</v>
      </c>
      <c r="AP81" s="22">
        <f t="shared" si="36"/>
        <v>45.76</v>
      </c>
      <c r="AQ81" s="26" t="s">
        <v>136</v>
      </c>
      <c r="AR81" s="30" t="s">
        <v>93</v>
      </c>
      <c r="AS81" s="13">
        <v>56</v>
      </c>
      <c r="AT81" s="22">
        <v>7</v>
      </c>
      <c r="AU81" s="22">
        <v>1</v>
      </c>
      <c r="AV81" s="22">
        <f t="shared" si="37"/>
        <v>14.29</v>
      </c>
      <c r="AW81" s="26" t="s">
        <v>136</v>
      </c>
      <c r="AX81" s="30" t="s">
        <v>93</v>
      </c>
      <c r="AY81" s="13">
        <v>56</v>
      </c>
      <c r="AZ81" s="22">
        <v>26</v>
      </c>
      <c r="BA81" s="22">
        <v>14</v>
      </c>
      <c r="BB81" s="22">
        <f t="shared" si="38"/>
        <v>53.85</v>
      </c>
      <c r="BC81" s="26" t="s">
        <v>136</v>
      </c>
      <c r="BD81" s="30" t="s">
        <v>93</v>
      </c>
      <c r="BE81" s="13">
        <v>56</v>
      </c>
      <c r="BF81" s="22">
        <v>99</v>
      </c>
      <c r="BG81" s="22">
        <v>6</v>
      </c>
      <c r="BH81" s="22">
        <f t="shared" si="39"/>
        <v>6.06</v>
      </c>
      <c r="BI81" s="26" t="s">
        <v>136</v>
      </c>
      <c r="BJ81" s="30" t="s">
        <v>93</v>
      </c>
      <c r="BK81" s="13">
        <v>56</v>
      </c>
      <c r="BL81" s="22">
        <v>290</v>
      </c>
      <c r="BM81" s="22">
        <v>34</v>
      </c>
      <c r="BN81" s="22">
        <f t="shared" si="40"/>
        <v>11.72</v>
      </c>
      <c r="BO81" s="26" t="s">
        <v>136</v>
      </c>
      <c r="BP81" s="30" t="s">
        <v>93</v>
      </c>
      <c r="BQ81" s="13">
        <v>56</v>
      </c>
      <c r="BR81" s="22">
        <v>66</v>
      </c>
      <c r="BS81" s="22">
        <v>63</v>
      </c>
      <c r="BT81" s="22">
        <f t="shared" si="41"/>
        <v>95.45</v>
      </c>
    </row>
    <row r="82" spans="1:72" ht="16.899999999999999" customHeight="1" x14ac:dyDescent="0.25">
      <c r="A82" s="26" t="s">
        <v>137</v>
      </c>
      <c r="B82" s="27" t="s">
        <v>95</v>
      </c>
      <c r="C82" s="13">
        <v>57</v>
      </c>
      <c r="D82" s="22">
        <f t="shared" ca="1" si="29"/>
        <v>377</v>
      </c>
      <c r="E82" s="22">
        <f t="shared" ca="1" si="29"/>
        <v>113</v>
      </c>
      <c r="F82" s="22">
        <f t="shared" ca="1" si="30"/>
        <v>29.97</v>
      </c>
      <c r="G82" s="26" t="s">
        <v>137</v>
      </c>
      <c r="H82" s="27" t="s">
        <v>95</v>
      </c>
      <c r="I82" s="13">
        <v>57</v>
      </c>
      <c r="J82" s="22">
        <v>82</v>
      </c>
      <c r="K82" s="22">
        <v>2</v>
      </c>
      <c r="L82" s="22">
        <f t="shared" si="31"/>
        <v>2.44</v>
      </c>
      <c r="M82" s="26" t="s">
        <v>137</v>
      </c>
      <c r="N82" s="27" t="s">
        <v>95</v>
      </c>
      <c r="O82" s="13">
        <v>57</v>
      </c>
      <c r="P82" s="22">
        <v>77</v>
      </c>
      <c r="Q82" s="22">
        <v>16</v>
      </c>
      <c r="R82" s="22">
        <f t="shared" si="32"/>
        <v>20.78</v>
      </c>
      <c r="S82" s="26" t="s">
        <v>137</v>
      </c>
      <c r="T82" s="27" t="s">
        <v>95</v>
      </c>
      <c r="U82" s="13">
        <v>57</v>
      </c>
      <c r="V82" s="22">
        <v>1</v>
      </c>
      <c r="W82" s="22">
        <v>7</v>
      </c>
      <c r="X82" s="22">
        <f t="shared" si="33"/>
        <v>700</v>
      </c>
      <c r="Y82" s="26" t="s">
        <v>137</v>
      </c>
      <c r="Z82" s="27" t="s">
        <v>95</v>
      </c>
      <c r="AA82" s="13">
        <v>57</v>
      </c>
      <c r="AB82" s="22">
        <v>24</v>
      </c>
      <c r="AC82" s="22">
        <v>14</v>
      </c>
      <c r="AD82" s="22">
        <f t="shared" si="34"/>
        <v>58.33</v>
      </c>
      <c r="AE82" s="26" t="s">
        <v>137</v>
      </c>
      <c r="AF82" s="27" t="s">
        <v>95</v>
      </c>
      <c r="AG82" s="13">
        <v>57</v>
      </c>
      <c r="AH82" s="22">
        <v>41</v>
      </c>
      <c r="AI82" s="22">
        <v>18</v>
      </c>
      <c r="AJ82" s="22">
        <f t="shared" si="35"/>
        <v>43.9</v>
      </c>
      <c r="AK82" s="26" t="s">
        <v>137</v>
      </c>
      <c r="AL82" s="27" t="s">
        <v>95</v>
      </c>
      <c r="AM82" s="13">
        <v>57</v>
      </c>
      <c r="AN82" s="22">
        <v>1</v>
      </c>
      <c r="AO82" s="22">
        <v>0</v>
      </c>
      <c r="AP82" s="22">
        <f t="shared" si="36"/>
        <v>0</v>
      </c>
      <c r="AQ82" s="26" t="s">
        <v>137</v>
      </c>
      <c r="AR82" s="27" t="s">
        <v>95</v>
      </c>
      <c r="AS82" s="13">
        <v>57</v>
      </c>
      <c r="AT82" s="22">
        <v>7</v>
      </c>
      <c r="AU82" s="22">
        <v>2</v>
      </c>
      <c r="AV82" s="22">
        <f t="shared" si="37"/>
        <v>28.57</v>
      </c>
      <c r="AW82" s="26" t="s">
        <v>137</v>
      </c>
      <c r="AX82" s="27" t="s">
        <v>95</v>
      </c>
      <c r="AY82" s="13">
        <v>57</v>
      </c>
      <c r="AZ82" s="22">
        <v>16</v>
      </c>
      <c r="BA82" s="22">
        <v>6</v>
      </c>
      <c r="BB82" s="22">
        <f t="shared" si="38"/>
        <v>37.5</v>
      </c>
      <c r="BC82" s="26" t="s">
        <v>137</v>
      </c>
      <c r="BD82" s="27" t="s">
        <v>95</v>
      </c>
      <c r="BE82" s="13">
        <v>57</v>
      </c>
      <c r="BF82" s="22">
        <v>53</v>
      </c>
      <c r="BG82" s="22">
        <v>6</v>
      </c>
      <c r="BH82" s="22">
        <f t="shared" si="39"/>
        <v>11.32</v>
      </c>
      <c r="BI82" s="26" t="s">
        <v>137</v>
      </c>
      <c r="BJ82" s="27" t="s">
        <v>95</v>
      </c>
      <c r="BK82" s="13">
        <v>57</v>
      </c>
      <c r="BL82" s="22">
        <v>26</v>
      </c>
      <c r="BM82" s="22">
        <v>0</v>
      </c>
      <c r="BN82" s="22">
        <f t="shared" si="40"/>
        <v>0</v>
      </c>
      <c r="BO82" s="26" t="s">
        <v>137</v>
      </c>
      <c r="BP82" s="27" t="s">
        <v>95</v>
      </c>
      <c r="BQ82" s="13">
        <v>57</v>
      </c>
      <c r="BR82" s="22">
        <v>49</v>
      </c>
      <c r="BS82" s="22">
        <v>42</v>
      </c>
      <c r="BT82" s="22">
        <f t="shared" si="41"/>
        <v>85.71</v>
      </c>
    </row>
    <row r="83" spans="1:72" ht="19.350000000000001" customHeight="1" x14ac:dyDescent="0.25">
      <c r="A83" s="26" t="s">
        <v>138</v>
      </c>
      <c r="B83" s="30" t="s">
        <v>97</v>
      </c>
      <c r="C83" s="13">
        <v>58</v>
      </c>
      <c r="D83" s="22">
        <f t="shared" ca="1" si="29"/>
        <v>1686</v>
      </c>
      <c r="E83" s="22">
        <f t="shared" ca="1" si="29"/>
        <v>462</v>
      </c>
      <c r="F83" s="22">
        <f t="shared" ca="1" si="30"/>
        <v>27.4</v>
      </c>
      <c r="G83" s="26" t="s">
        <v>138</v>
      </c>
      <c r="H83" s="30" t="s">
        <v>97</v>
      </c>
      <c r="I83" s="13">
        <v>58</v>
      </c>
      <c r="J83" s="22">
        <v>185</v>
      </c>
      <c r="K83" s="22">
        <v>29</v>
      </c>
      <c r="L83" s="22">
        <f t="shared" si="31"/>
        <v>15.68</v>
      </c>
      <c r="M83" s="26" t="s">
        <v>138</v>
      </c>
      <c r="N83" s="30" t="s">
        <v>97</v>
      </c>
      <c r="O83" s="13">
        <v>58</v>
      </c>
      <c r="P83" s="22">
        <v>373</v>
      </c>
      <c r="Q83" s="22">
        <v>87</v>
      </c>
      <c r="R83" s="22">
        <f t="shared" si="32"/>
        <v>23.32</v>
      </c>
      <c r="S83" s="26" t="s">
        <v>138</v>
      </c>
      <c r="T83" s="30" t="s">
        <v>97</v>
      </c>
      <c r="U83" s="13">
        <v>58</v>
      </c>
      <c r="V83" s="22">
        <v>130</v>
      </c>
      <c r="W83" s="22">
        <v>55</v>
      </c>
      <c r="X83" s="22">
        <f t="shared" si="33"/>
        <v>42.31</v>
      </c>
      <c r="Y83" s="26" t="s">
        <v>138</v>
      </c>
      <c r="Z83" s="30" t="s">
        <v>97</v>
      </c>
      <c r="AA83" s="13">
        <v>58</v>
      </c>
      <c r="AB83" s="22">
        <v>94</v>
      </c>
      <c r="AC83" s="22">
        <v>11</v>
      </c>
      <c r="AD83" s="22">
        <f t="shared" si="34"/>
        <v>11.7</v>
      </c>
      <c r="AE83" s="26" t="s">
        <v>138</v>
      </c>
      <c r="AF83" s="30" t="s">
        <v>97</v>
      </c>
      <c r="AG83" s="13">
        <v>58</v>
      </c>
      <c r="AH83" s="22">
        <v>83</v>
      </c>
      <c r="AI83" s="22">
        <v>10</v>
      </c>
      <c r="AJ83" s="22">
        <f t="shared" si="35"/>
        <v>12.05</v>
      </c>
      <c r="AK83" s="26" t="s">
        <v>138</v>
      </c>
      <c r="AL83" s="30" t="s">
        <v>97</v>
      </c>
      <c r="AM83" s="13">
        <v>58</v>
      </c>
      <c r="AN83" s="22">
        <v>63</v>
      </c>
      <c r="AO83" s="22">
        <v>17</v>
      </c>
      <c r="AP83" s="22">
        <f t="shared" si="36"/>
        <v>26.98</v>
      </c>
      <c r="AQ83" s="26" t="s">
        <v>138</v>
      </c>
      <c r="AR83" s="30" t="s">
        <v>97</v>
      </c>
      <c r="AS83" s="13">
        <v>58</v>
      </c>
      <c r="AT83" s="22">
        <v>58</v>
      </c>
      <c r="AU83" s="22">
        <v>3</v>
      </c>
      <c r="AV83" s="22">
        <f t="shared" si="37"/>
        <v>5.17</v>
      </c>
      <c r="AW83" s="26" t="s">
        <v>138</v>
      </c>
      <c r="AX83" s="30" t="s">
        <v>97</v>
      </c>
      <c r="AY83" s="13">
        <v>58</v>
      </c>
      <c r="AZ83" s="22">
        <v>216</v>
      </c>
      <c r="BA83" s="22">
        <v>85</v>
      </c>
      <c r="BB83" s="22">
        <f t="shared" si="38"/>
        <v>39.35</v>
      </c>
      <c r="BC83" s="26" t="s">
        <v>138</v>
      </c>
      <c r="BD83" s="30" t="s">
        <v>97</v>
      </c>
      <c r="BE83" s="13">
        <v>58</v>
      </c>
      <c r="BF83" s="22">
        <v>282</v>
      </c>
      <c r="BG83" s="22">
        <v>80</v>
      </c>
      <c r="BH83" s="22">
        <f t="shared" si="39"/>
        <v>28.37</v>
      </c>
      <c r="BI83" s="26" t="s">
        <v>138</v>
      </c>
      <c r="BJ83" s="30" t="s">
        <v>97</v>
      </c>
      <c r="BK83" s="13">
        <v>58</v>
      </c>
      <c r="BL83" s="22">
        <v>160</v>
      </c>
      <c r="BM83" s="22">
        <v>31</v>
      </c>
      <c r="BN83" s="22">
        <f t="shared" si="40"/>
        <v>19.38</v>
      </c>
      <c r="BO83" s="26" t="s">
        <v>138</v>
      </c>
      <c r="BP83" s="30" t="s">
        <v>97</v>
      </c>
      <c r="BQ83" s="13">
        <v>58</v>
      </c>
      <c r="BR83" s="22">
        <v>42</v>
      </c>
      <c r="BS83" s="22">
        <v>54</v>
      </c>
      <c r="BT83" s="22">
        <f t="shared" si="41"/>
        <v>128.57</v>
      </c>
    </row>
    <row r="84" spans="1:72" ht="27.4" customHeight="1" x14ac:dyDescent="0.25">
      <c r="A84" s="16" t="s">
        <v>139</v>
      </c>
      <c r="B84" s="29" t="s">
        <v>140</v>
      </c>
      <c r="C84" s="18" t="s">
        <v>12</v>
      </c>
      <c r="D84" s="18"/>
      <c r="E84" s="18"/>
      <c r="F84" s="19"/>
      <c r="G84" s="16" t="s">
        <v>139</v>
      </c>
      <c r="H84" s="29" t="s">
        <v>140</v>
      </c>
      <c r="I84" s="18" t="s">
        <v>12</v>
      </c>
      <c r="J84" s="25"/>
      <c r="K84" s="25"/>
      <c r="L84" s="19"/>
      <c r="M84" s="16" t="s">
        <v>139</v>
      </c>
      <c r="N84" s="29" t="s">
        <v>140</v>
      </c>
      <c r="O84" s="18" t="s">
        <v>12</v>
      </c>
      <c r="P84" s="25"/>
      <c r="Q84" s="25"/>
      <c r="R84" s="19"/>
      <c r="S84" s="16" t="s">
        <v>139</v>
      </c>
      <c r="T84" s="29" t="s">
        <v>140</v>
      </c>
      <c r="U84" s="18" t="s">
        <v>12</v>
      </c>
      <c r="V84" s="25"/>
      <c r="W84" s="25"/>
      <c r="X84" s="19"/>
      <c r="Y84" s="16" t="s">
        <v>139</v>
      </c>
      <c r="Z84" s="29" t="s">
        <v>140</v>
      </c>
      <c r="AA84" s="18" t="s">
        <v>12</v>
      </c>
      <c r="AB84" s="25"/>
      <c r="AC84" s="25"/>
      <c r="AD84" s="19"/>
      <c r="AE84" s="16" t="s">
        <v>139</v>
      </c>
      <c r="AF84" s="29" t="s">
        <v>140</v>
      </c>
      <c r="AG84" s="18" t="s">
        <v>12</v>
      </c>
      <c r="AH84" s="25"/>
      <c r="AI84" s="25"/>
      <c r="AJ84" s="19"/>
      <c r="AK84" s="16" t="s">
        <v>139</v>
      </c>
      <c r="AL84" s="29" t="s">
        <v>140</v>
      </c>
      <c r="AM84" s="18" t="s">
        <v>12</v>
      </c>
      <c r="AN84" s="25"/>
      <c r="AO84" s="25"/>
      <c r="AP84" s="19"/>
      <c r="AQ84" s="16" t="s">
        <v>139</v>
      </c>
      <c r="AR84" s="29" t="s">
        <v>140</v>
      </c>
      <c r="AS84" s="18" t="s">
        <v>12</v>
      </c>
      <c r="AT84" s="25"/>
      <c r="AU84" s="25"/>
      <c r="AV84" s="19"/>
      <c r="AW84" s="16" t="s">
        <v>139</v>
      </c>
      <c r="AX84" s="29" t="s">
        <v>140</v>
      </c>
      <c r="AY84" s="18" t="s">
        <v>12</v>
      </c>
      <c r="AZ84" s="25"/>
      <c r="BA84" s="25"/>
      <c r="BB84" s="19"/>
      <c r="BC84" s="16" t="s">
        <v>139</v>
      </c>
      <c r="BD84" s="29" t="s">
        <v>140</v>
      </c>
      <c r="BE84" s="18" t="s">
        <v>12</v>
      </c>
      <c r="BF84" s="25"/>
      <c r="BG84" s="25"/>
      <c r="BH84" s="19"/>
      <c r="BI84" s="16" t="s">
        <v>139</v>
      </c>
      <c r="BJ84" s="29" t="s">
        <v>140</v>
      </c>
      <c r="BK84" s="18" t="s">
        <v>12</v>
      </c>
      <c r="BL84" s="25"/>
      <c r="BM84" s="25"/>
      <c r="BN84" s="19"/>
      <c r="BO84" s="16" t="s">
        <v>139</v>
      </c>
      <c r="BP84" s="29" t="s">
        <v>140</v>
      </c>
      <c r="BQ84" s="18" t="s">
        <v>12</v>
      </c>
      <c r="BR84" s="25"/>
      <c r="BS84" s="25"/>
      <c r="BT84" s="19"/>
    </row>
    <row r="85" spans="1:72" ht="19.350000000000001" customHeight="1" x14ac:dyDescent="0.25">
      <c r="A85" s="26" t="s">
        <v>141</v>
      </c>
      <c r="B85" s="30" t="s">
        <v>142</v>
      </c>
      <c r="C85" s="13">
        <v>59</v>
      </c>
      <c r="D85" s="22">
        <f t="shared" ref="D85:E100" ca="1" si="42">SUM(OFFSET(D85,0,6),OFFSET(D85,0,12),OFFSET(D85,0,18),OFFSET(D85,0,24),OFFSET(D85,0,30),OFFSET(D85,0,36),OFFSET(D85,0,42),OFFSET(D85,0,48),OFFSET(D85,0,54),OFFSET(D85,0,60),OFFSET(D85,0,66))</f>
        <v>22</v>
      </c>
      <c r="E85" s="22">
        <f t="shared" ca="1" si="42"/>
        <v>17</v>
      </c>
      <c r="F85" s="22">
        <f t="shared" ref="F85:F100" ca="1" si="43">IF(D85, ROUND(E85/D85*100, 2),0)</f>
        <v>77.27</v>
      </c>
      <c r="G85" s="26" t="s">
        <v>141</v>
      </c>
      <c r="H85" s="30" t="s">
        <v>142</v>
      </c>
      <c r="I85" s="13">
        <v>59</v>
      </c>
      <c r="J85" s="22">
        <v>1</v>
      </c>
      <c r="K85" s="22">
        <v>2</v>
      </c>
      <c r="L85" s="22">
        <f t="shared" ref="L85:L100" si="44">IF(J85, ROUND(K85/J85*100, 2),0)</f>
        <v>200</v>
      </c>
      <c r="M85" s="26" t="s">
        <v>141</v>
      </c>
      <c r="N85" s="30" t="s">
        <v>142</v>
      </c>
      <c r="O85" s="13">
        <v>59</v>
      </c>
      <c r="P85" s="22">
        <v>1</v>
      </c>
      <c r="Q85" s="22">
        <v>2</v>
      </c>
      <c r="R85" s="22">
        <f t="shared" ref="R85:R100" si="45">IF(P85, ROUND(Q85/P85*100, 2),0)</f>
        <v>200</v>
      </c>
      <c r="S85" s="26" t="s">
        <v>141</v>
      </c>
      <c r="T85" s="30" t="s">
        <v>142</v>
      </c>
      <c r="U85" s="13">
        <v>59</v>
      </c>
      <c r="V85" s="22">
        <v>0</v>
      </c>
      <c r="W85" s="22">
        <v>0</v>
      </c>
      <c r="X85" s="22">
        <f t="shared" ref="X85:X100" si="46">IF(V85, ROUND(W85/V85*100, 2),0)</f>
        <v>0</v>
      </c>
      <c r="Y85" s="26" t="s">
        <v>141</v>
      </c>
      <c r="Z85" s="30" t="s">
        <v>142</v>
      </c>
      <c r="AA85" s="13">
        <v>59</v>
      </c>
      <c r="AB85" s="22">
        <v>0</v>
      </c>
      <c r="AC85" s="22">
        <v>0</v>
      </c>
      <c r="AD85" s="22">
        <f t="shared" ref="AD85:AD100" si="47">IF(AB85, ROUND(AC85/AB85*100, 2),0)</f>
        <v>0</v>
      </c>
      <c r="AE85" s="26" t="s">
        <v>141</v>
      </c>
      <c r="AF85" s="30" t="s">
        <v>142</v>
      </c>
      <c r="AG85" s="13">
        <v>59</v>
      </c>
      <c r="AH85" s="22">
        <v>6</v>
      </c>
      <c r="AI85" s="22">
        <v>1</v>
      </c>
      <c r="AJ85" s="22">
        <f t="shared" ref="AJ85:AJ100" si="48">IF(AH85, ROUND(AI85/AH85*100, 2),0)</f>
        <v>16.670000000000002</v>
      </c>
      <c r="AK85" s="26" t="s">
        <v>141</v>
      </c>
      <c r="AL85" s="30" t="s">
        <v>142</v>
      </c>
      <c r="AM85" s="13">
        <v>59</v>
      </c>
      <c r="AN85" s="22">
        <v>1</v>
      </c>
      <c r="AO85" s="22">
        <v>2</v>
      </c>
      <c r="AP85" s="22">
        <f t="shared" ref="AP85:AP100" si="49">IF(AN85, ROUND(AO85/AN85*100, 2),0)</f>
        <v>200</v>
      </c>
      <c r="AQ85" s="26" t="s">
        <v>141</v>
      </c>
      <c r="AR85" s="30" t="s">
        <v>142</v>
      </c>
      <c r="AS85" s="13">
        <v>59</v>
      </c>
      <c r="AT85" s="22">
        <v>0</v>
      </c>
      <c r="AU85" s="22">
        <v>0</v>
      </c>
      <c r="AV85" s="22">
        <f t="shared" ref="AV85:AV100" si="50">IF(AT85, ROUND(AU85/AT85*100, 2),0)</f>
        <v>0</v>
      </c>
      <c r="AW85" s="26" t="s">
        <v>141</v>
      </c>
      <c r="AX85" s="30" t="s">
        <v>142</v>
      </c>
      <c r="AY85" s="13">
        <v>59</v>
      </c>
      <c r="AZ85" s="22">
        <v>2</v>
      </c>
      <c r="BA85" s="22">
        <v>6</v>
      </c>
      <c r="BB85" s="22">
        <f t="shared" ref="BB85:BB100" si="51">IF(AZ85, ROUND(BA85/AZ85*100, 2),0)</f>
        <v>300</v>
      </c>
      <c r="BC85" s="26" t="s">
        <v>141</v>
      </c>
      <c r="BD85" s="30" t="s">
        <v>142</v>
      </c>
      <c r="BE85" s="13">
        <v>59</v>
      </c>
      <c r="BF85" s="22">
        <v>0</v>
      </c>
      <c r="BG85" s="22">
        <v>0</v>
      </c>
      <c r="BH85" s="22">
        <f t="shared" ref="BH85:BH100" si="52">IF(BF85, ROUND(BG85/BF85*100, 2),0)</f>
        <v>0</v>
      </c>
      <c r="BI85" s="26" t="s">
        <v>141</v>
      </c>
      <c r="BJ85" s="30" t="s">
        <v>142</v>
      </c>
      <c r="BK85" s="13">
        <v>59</v>
      </c>
      <c r="BL85" s="22">
        <v>4</v>
      </c>
      <c r="BM85" s="22">
        <v>2</v>
      </c>
      <c r="BN85" s="22">
        <f t="shared" ref="BN85:BN100" si="53">IF(BL85, ROUND(BM85/BL85*100, 2),0)</f>
        <v>50</v>
      </c>
      <c r="BO85" s="26" t="s">
        <v>141</v>
      </c>
      <c r="BP85" s="30" t="s">
        <v>142</v>
      </c>
      <c r="BQ85" s="13">
        <v>59</v>
      </c>
      <c r="BR85" s="22">
        <v>7</v>
      </c>
      <c r="BS85" s="22">
        <v>2</v>
      </c>
      <c r="BT85" s="22">
        <f t="shared" ref="BT85:BT100" si="54">IF(BR85, ROUND(BS85/BR85*100, 2),0)</f>
        <v>28.57</v>
      </c>
    </row>
    <row r="86" spans="1:72" ht="19.350000000000001" customHeight="1" x14ac:dyDescent="0.25">
      <c r="A86" s="26" t="s">
        <v>143</v>
      </c>
      <c r="B86" s="30" t="s">
        <v>144</v>
      </c>
      <c r="C86" s="13">
        <v>60</v>
      </c>
      <c r="D86" s="22">
        <f t="shared" ca="1" si="42"/>
        <v>765</v>
      </c>
      <c r="E86" s="22">
        <f t="shared" ca="1" si="42"/>
        <v>277</v>
      </c>
      <c r="F86" s="22">
        <f t="shared" ca="1" si="43"/>
        <v>36.21</v>
      </c>
      <c r="G86" s="26" t="s">
        <v>143</v>
      </c>
      <c r="H86" s="30" t="s">
        <v>144</v>
      </c>
      <c r="I86" s="13">
        <v>60</v>
      </c>
      <c r="J86" s="22">
        <v>81</v>
      </c>
      <c r="K86" s="22">
        <v>26</v>
      </c>
      <c r="L86" s="22">
        <f t="shared" si="44"/>
        <v>32.1</v>
      </c>
      <c r="M86" s="26" t="s">
        <v>143</v>
      </c>
      <c r="N86" s="30" t="s">
        <v>144</v>
      </c>
      <c r="O86" s="13">
        <v>60</v>
      </c>
      <c r="P86" s="22">
        <v>78</v>
      </c>
      <c r="Q86" s="22">
        <v>46</v>
      </c>
      <c r="R86" s="22">
        <f t="shared" si="45"/>
        <v>58.97</v>
      </c>
      <c r="S86" s="26" t="s">
        <v>143</v>
      </c>
      <c r="T86" s="30" t="s">
        <v>144</v>
      </c>
      <c r="U86" s="13">
        <v>60</v>
      </c>
      <c r="V86" s="22">
        <v>27</v>
      </c>
      <c r="W86" s="22">
        <v>12</v>
      </c>
      <c r="X86" s="22">
        <f t="shared" si="46"/>
        <v>44.44</v>
      </c>
      <c r="Y86" s="26" t="s">
        <v>143</v>
      </c>
      <c r="Z86" s="30" t="s">
        <v>144</v>
      </c>
      <c r="AA86" s="13">
        <v>60</v>
      </c>
      <c r="AB86" s="22">
        <v>23</v>
      </c>
      <c r="AC86" s="22">
        <v>8</v>
      </c>
      <c r="AD86" s="22">
        <f t="shared" si="47"/>
        <v>34.78</v>
      </c>
      <c r="AE86" s="26" t="s">
        <v>143</v>
      </c>
      <c r="AF86" s="30" t="s">
        <v>144</v>
      </c>
      <c r="AG86" s="13">
        <v>60</v>
      </c>
      <c r="AH86" s="22">
        <v>56</v>
      </c>
      <c r="AI86" s="22">
        <v>15</v>
      </c>
      <c r="AJ86" s="22">
        <f t="shared" si="48"/>
        <v>26.79</v>
      </c>
      <c r="AK86" s="26" t="s">
        <v>143</v>
      </c>
      <c r="AL86" s="30" t="s">
        <v>144</v>
      </c>
      <c r="AM86" s="13">
        <v>60</v>
      </c>
      <c r="AN86" s="22">
        <v>75</v>
      </c>
      <c r="AO86" s="22">
        <v>15</v>
      </c>
      <c r="AP86" s="22">
        <f t="shared" si="49"/>
        <v>20</v>
      </c>
      <c r="AQ86" s="26" t="s">
        <v>143</v>
      </c>
      <c r="AR86" s="30" t="s">
        <v>144</v>
      </c>
      <c r="AS86" s="13">
        <v>60</v>
      </c>
      <c r="AT86" s="22">
        <v>15</v>
      </c>
      <c r="AU86" s="22">
        <v>0</v>
      </c>
      <c r="AV86" s="22">
        <f t="shared" si="50"/>
        <v>0</v>
      </c>
      <c r="AW86" s="26" t="s">
        <v>143</v>
      </c>
      <c r="AX86" s="30" t="s">
        <v>144</v>
      </c>
      <c r="AY86" s="13">
        <v>60</v>
      </c>
      <c r="AZ86" s="22">
        <v>4</v>
      </c>
      <c r="BA86" s="22">
        <v>11</v>
      </c>
      <c r="BB86" s="22">
        <f t="shared" si="51"/>
        <v>275</v>
      </c>
      <c r="BC86" s="26" t="s">
        <v>143</v>
      </c>
      <c r="BD86" s="30" t="s">
        <v>144</v>
      </c>
      <c r="BE86" s="13">
        <v>60</v>
      </c>
      <c r="BF86" s="22">
        <v>101</v>
      </c>
      <c r="BG86" s="22">
        <v>18</v>
      </c>
      <c r="BH86" s="22">
        <f t="shared" si="52"/>
        <v>17.82</v>
      </c>
      <c r="BI86" s="26" t="s">
        <v>143</v>
      </c>
      <c r="BJ86" s="30" t="s">
        <v>144</v>
      </c>
      <c r="BK86" s="13">
        <v>60</v>
      </c>
      <c r="BL86" s="22">
        <v>116</v>
      </c>
      <c r="BM86" s="22">
        <v>21</v>
      </c>
      <c r="BN86" s="22">
        <f t="shared" si="53"/>
        <v>18.100000000000001</v>
      </c>
      <c r="BO86" s="26" t="s">
        <v>143</v>
      </c>
      <c r="BP86" s="30" t="s">
        <v>144</v>
      </c>
      <c r="BQ86" s="13">
        <v>60</v>
      </c>
      <c r="BR86" s="22">
        <v>189</v>
      </c>
      <c r="BS86" s="22">
        <v>105</v>
      </c>
      <c r="BT86" s="22">
        <f t="shared" si="54"/>
        <v>55.56</v>
      </c>
    </row>
    <row r="87" spans="1:72" ht="19.350000000000001" customHeight="1" x14ac:dyDescent="0.25">
      <c r="A87" s="26" t="s">
        <v>145</v>
      </c>
      <c r="B87" s="30" t="s">
        <v>146</v>
      </c>
      <c r="C87" s="13">
        <v>61</v>
      </c>
      <c r="D87" s="22">
        <f t="shared" ca="1" si="42"/>
        <v>267</v>
      </c>
      <c r="E87" s="22">
        <f t="shared" ca="1" si="42"/>
        <v>97</v>
      </c>
      <c r="F87" s="22">
        <f t="shared" ca="1" si="43"/>
        <v>36.33</v>
      </c>
      <c r="G87" s="26" t="s">
        <v>145</v>
      </c>
      <c r="H87" s="30" t="s">
        <v>146</v>
      </c>
      <c r="I87" s="13">
        <v>61</v>
      </c>
      <c r="J87" s="22">
        <v>48</v>
      </c>
      <c r="K87" s="22">
        <v>15</v>
      </c>
      <c r="L87" s="22">
        <f t="shared" si="44"/>
        <v>31.25</v>
      </c>
      <c r="M87" s="26" t="s">
        <v>145</v>
      </c>
      <c r="N87" s="30" t="s">
        <v>146</v>
      </c>
      <c r="O87" s="13">
        <v>61</v>
      </c>
      <c r="P87" s="22">
        <v>14</v>
      </c>
      <c r="Q87" s="22">
        <v>15</v>
      </c>
      <c r="R87" s="22">
        <f t="shared" si="45"/>
        <v>107.14</v>
      </c>
      <c r="S87" s="26" t="s">
        <v>145</v>
      </c>
      <c r="T87" s="30" t="s">
        <v>146</v>
      </c>
      <c r="U87" s="13">
        <v>61</v>
      </c>
      <c r="V87" s="22">
        <v>35</v>
      </c>
      <c r="W87" s="22">
        <v>18</v>
      </c>
      <c r="X87" s="22">
        <f t="shared" si="46"/>
        <v>51.43</v>
      </c>
      <c r="Y87" s="26" t="s">
        <v>145</v>
      </c>
      <c r="Z87" s="30" t="s">
        <v>146</v>
      </c>
      <c r="AA87" s="13">
        <v>61</v>
      </c>
      <c r="AB87" s="22">
        <v>27</v>
      </c>
      <c r="AC87" s="22">
        <v>4</v>
      </c>
      <c r="AD87" s="22">
        <f t="shared" si="47"/>
        <v>14.81</v>
      </c>
      <c r="AE87" s="26" t="s">
        <v>145</v>
      </c>
      <c r="AF87" s="30" t="s">
        <v>146</v>
      </c>
      <c r="AG87" s="13">
        <v>61</v>
      </c>
      <c r="AH87" s="22">
        <v>4</v>
      </c>
      <c r="AI87" s="22">
        <v>3</v>
      </c>
      <c r="AJ87" s="22">
        <f t="shared" si="48"/>
        <v>75</v>
      </c>
      <c r="AK87" s="26" t="s">
        <v>145</v>
      </c>
      <c r="AL87" s="30" t="s">
        <v>146</v>
      </c>
      <c r="AM87" s="13">
        <v>61</v>
      </c>
      <c r="AN87" s="22">
        <v>14</v>
      </c>
      <c r="AO87" s="22">
        <v>9</v>
      </c>
      <c r="AP87" s="22">
        <f t="shared" si="49"/>
        <v>64.290000000000006</v>
      </c>
      <c r="AQ87" s="26" t="s">
        <v>145</v>
      </c>
      <c r="AR87" s="30" t="s">
        <v>146</v>
      </c>
      <c r="AS87" s="13">
        <v>61</v>
      </c>
      <c r="AT87" s="22">
        <v>0</v>
      </c>
      <c r="AU87" s="22">
        <v>0</v>
      </c>
      <c r="AV87" s="22">
        <f t="shared" si="50"/>
        <v>0</v>
      </c>
      <c r="AW87" s="26" t="s">
        <v>145</v>
      </c>
      <c r="AX87" s="30" t="s">
        <v>146</v>
      </c>
      <c r="AY87" s="13">
        <v>61</v>
      </c>
      <c r="AZ87" s="22">
        <v>16</v>
      </c>
      <c r="BA87" s="22">
        <v>2</v>
      </c>
      <c r="BB87" s="22">
        <f t="shared" si="51"/>
        <v>12.5</v>
      </c>
      <c r="BC87" s="26" t="s">
        <v>145</v>
      </c>
      <c r="BD87" s="30" t="s">
        <v>146</v>
      </c>
      <c r="BE87" s="13">
        <v>61</v>
      </c>
      <c r="BF87" s="22">
        <v>12</v>
      </c>
      <c r="BG87" s="22">
        <v>4</v>
      </c>
      <c r="BH87" s="22">
        <f t="shared" si="52"/>
        <v>33.33</v>
      </c>
      <c r="BI87" s="26" t="s">
        <v>145</v>
      </c>
      <c r="BJ87" s="30" t="s">
        <v>146</v>
      </c>
      <c r="BK87" s="13">
        <v>61</v>
      </c>
      <c r="BL87" s="22">
        <v>30</v>
      </c>
      <c r="BM87" s="22">
        <v>16</v>
      </c>
      <c r="BN87" s="22">
        <f t="shared" si="53"/>
        <v>53.33</v>
      </c>
      <c r="BO87" s="26" t="s">
        <v>145</v>
      </c>
      <c r="BP87" s="30" t="s">
        <v>146</v>
      </c>
      <c r="BQ87" s="13">
        <v>61</v>
      </c>
      <c r="BR87" s="22">
        <v>67</v>
      </c>
      <c r="BS87" s="22">
        <v>11</v>
      </c>
      <c r="BT87" s="22">
        <f t="shared" si="54"/>
        <v>16.420000000000002</v>
      </c>
    </row>
    <row r="88" spans="1:72" ht="19.350000000000001" customHeight="1" x14ac:dyDescent="0.25">
      <c r="A88" s="26" t="s">
        <v>147</v>
      </c>
      <c r="B88" s="30" t="s">
        <v>148</v>
      </c>
      <c r="C88" s="13">
        <v>62</v>
      </c>
      <c r="D88" s="22">
        <f t="shared" ca="1" si="42"/>
        <v>1768</v>
      </c>
      <c r="E88" s="22">
        <f t="shared" ca="1" si="42"/>
        <v>613</v>
      </c>
      <c r="F88" s="22">
        <f t="shared" ca="1" si="43"/>
        <v>34.67</v>
      </c>
      <c r="G88" s="26" t="s">
        <v>147</v>
      </c>
      <c r="H88" s="30" t="s">
        <v>148</v>
      </c>
      <c r="I88" s="13">
        <v>62</v>
      </c>
      <c r="J88" s="22">
        <v>197</v>
      </c>
      <c r="K88" s="22">
        <v>45</v>
      </c>
      <c r="L88" s="22">
        <f t="shared" si="44"/>
        <v>22.84</v>
      </c>
      <c r="M88" s="26" t="s">
        <v>147</v>
      </c>
      <c r="N88" s="30" t="s">
        <v>148</v>
      </c>
      <c r="O88" s="13">
        <v>62</v>
      </c>
      <c r="P88" s="22">
        <v>238</v>
      </c>
      <c r="Q88" s="22">
        <v>114</v>
      </c>
      <c r="R88" s="22">
        <f t="shared" si="45"/>
        <v>47.9</v>
      </c>
      <c r="S88" s="26" t="s">
        <v>147</v>
      </c>
      <c r="T88" s="30" t="s">
        <v>148</v>
      </c>
      <c r="U88" s="13">
        <v>62</v>
      </c>
      <c r="V88" s="22">
        <v>157</v>
      </c>
      <c r="W88" s="22">
        <v>64</v>
      </c>
      <c r="X88" s="22">
        <f t="shared" si="46"/>
        <v>40.76</v>
      </c>
      <c r="Y88" s="26" t="s">
        <v>147</v>
      </c>
      <c r="Z88" s="30" t="s">
        <v>148</v>
      </c>
      <c r="AA88" s="13">
        <v>62</v>
      </c>
      <c r="AB88" s="22">
        <v>132</v>
      </c>
      <c r="AC88" s="22">
        <v>46</v>
      </c>
      <c r="AD88" s="22">
        <f t="shared" si="47"/>
        <v>34.85</v>
      </c>
      <c r="AE88" s="26" t="s">
        <v>147</v>
      </c>
      <c r="AF88" s="30" t="s">
        <v>148</v>
      </c>
      <c r="AG88" s="13">
        <v>62</v>
      </c>
      <c r="AH88" s="22">
        <v>214</v>
      </c>
      <c r="AI88" s="22">
        <v>39</v>
      </c>
      <c r="AJ88" s="22">
        <f t="shared" si="48"/>
        <v>18.22</v>
      </c>
      <c r="AK88" s="26" t="s">
        <v>147</v>
      </c>
      <c r="AL88" s="30" t="s">
        <v>148</v>
      </c>
      <c r="AM88" s="13">
        <v>62</v>
      </c>
      <c r="AN88" s="22">
        <v>78</v>
      </c>
      <c r="AO88" s="22">
        <v>32</v>
      </c>
      <c r="AP88" s="22">
        <f t="shared" si="49"/>
        <v>41.03</v>
      </c>
      <c r="AQ88" s="26" t="s">
        <v>147</v>
      </c>
      <c r="AR88" s="30" t="s">
        <v>148</v>
      </c>
      <c r="AS88" s="13">
        <v>62</v>
      </c>
      <c r="AT88" s="22">
        <v>7</v>
      </c>
      <c r="AU88" s="22">
        <v>3</v>
      </c>
      <c r="AV88" s="22">
        <f t="shared" si="50"/>
        <v>42.86</v>
      </c>
      <c r="AW88" s="26" t="s">
        <v>147</v>
      </c>
      <c r="AX88" s="30" t="s">
        <v>148</v>
      </c>
      <c r="AY88" s="13">
        <v>62</v>
      </c>
      <c r="AZ88" s="22">
        <v>75</v>
      </c>
      <c r="BA88" s="22">
        <v>49</v>
      </c>
      <c r="BB88" s="22">
        <f t="shared" si="51"/>
        <v>65.33</v>
      </c>
      <c r="BC88" s="26" t="s">
        <v>147</v>
      </c>
      <c r="BD88" s="30" t="s">
        <v>148</v>
      </c>
      <c r="BE88" s="13">
        <v>62</v>
      </c>
      <c r="BF88" s="22">
        <v>200</v>
      </c>
      <c r="BG88" s="22">
        <v>31</v>
      </c>
      <c r="BH88" s="22">
        <f t="shared" si="52"/>
        <v>15.5</v>
      </c>
      <c r="BI88" s="26" t="s">
        <v>147</v>
      </c>
      <c r="BJ88" s="30" t="s">
        <v>148</v>
      </c>
      <c r="BK88" s="13">
        <v>62</v>
      </c>
      <c r="BL88" s="22">
        <v>192</v>
      </c>
      <c r="BM88" s="22">
        <v>70</v>
      </c>
      <c r="BN88" s="22">
        <f t="shared" si="53"/>
        <v>36.46</v>
      </c>
      <c r="BO88" s="26" t="s">
        <v>147</v>
      </c>
      <c r="BP88" s="30" t="s">
        <v>148</v>
      </c>
      <c r="BQ88" s="13">
        <v>62</v>
      </c>
      <c r="BR88" s="22">
        <v>278</v>
      </c>
      <c r="BS88" s="22">
        <v>120</v>
      </c>
      <c r="BT88" s="22">
        <f t="shared" si="54"/>
        <v>43.17</v>
      </c>
    </row>
    <row r="89" spans="1:72" ht="19.350000000000001" customHeight="1" x14ac:dyDescent="0.25">
      <c r="A89" s="26" t="s">
        <v>149</v>
      </c>
      <c r="B89" s="30" t="s">
        <v>150</v>
      </c>
      <c r="C89" s="13">
        <v>63</v>
      </c>
      <c r="D89" s="22">
        <f t="shared" ca="1" si="42"/>
        <v>191</v>
      </c>
      <c r="E89" s="22">
        <f t="shared" ca="1" si="42"/>
        <v>42</v>
      </c>
      <c r="F89" s="22">
        <f t="shared" ca="1" si="43"/>
        <v>21.99</v>
      </c>
      <c r="G89" s="26" t="s">
        <v>149</v>
      </c>
      <c r="H89" s="30" t="s">
        <v>150</v>
      </c>
      <c r="I89" s="13">
        <v>63</v>
      </c>
      <c r="J89" s="22">
        <v>21</v>
      </c>
      <c r="K89" s="22">
        <v>2</v>
      </c>
      <c r="L89" s="22">
        <f t="shared" si="44"/>
        <v>9.52</v>
      </c>
      <c r="M89" s="26" t="s">
        <v>149</v>
      </c>
      <c r="N89" s="30" t="s">
        <v>150</v>
      </c>
      <c r="O89" s="13">
        <v>63</v>
      </c>
      <c r="P89" s="22">
        <v>8</v>
      </c>
      <c r="Q89" s="22">
        <v>13</v>
      </c>
      <c r="R89" s="22">
        <f t="shared" si="45"/>
        <v>162.5</v>
      </c>
      <c r="S89" s="26" t="s">
        <v>149</v>
      </c>
      <c r="T89" s="30" t="s">
        <v>150</v>
      </c>
      <c r="U89" s="13">
        <v>63</v>
      </c>
      <c r="V89" s="22">
        <v>24</v>
      </c>
      <c r="W89" s="22">
        <v>6</v>
      </c>
      <c r="X89" s="22">
        <f t="shared" si="46"/>
        <v>25</v>
      </c>
      <c r="Y89" s="26" t="s">
        <v>149</v>
      </c>
      <c r="Z89" s="30" t="s">
        <v>150</v>
      </c>
      <c r="AA89" s="13">
        <v>63</v>
      </c>
      <c r="AB89" s="22">
        <v>7</v>
      </c>
      <c r="AC89" s="22">
        <v>2</v>
      </c>
      <c r="AD89" s="22">
        <f t="shared" si="47"/>
        <v>28.57</v>
      </c>
      <c r="AE89" s="26" t="s">
        <v>149</v>
      </c>
      <c r="AF89" s="30" t="s">
        <v>150</v>
      </c>
      <c r="AG89" s="13">
        <v>63</v>
      </c>
      <c r="AH89" s="22">
        <v>4</v>
      </c>
      <c r="AI89" s="22">
        <v>1</v>
      </c>
      <c r="AJ89" s="22">
        <f t="shared" si="48"/>
        <v>25</v>
      </c>
      <c r="AK89" s="26" t="s">
        <v>149</v>
      </c>
      <c r="AL89" s="30" t="s">
        <v>150</v>
      </c>
      <c r="AM89" s="13">
        <v>63</v>
      </c>
      <c r="AN89" s="22">
        <v>5</v>
      </c>
      <c r="AO89" s="22">
        <v>0</v>
      </c>
      <c r="AP89" s="22">
        <f t="shared" si="49"/>
        <v>0</v>
      </c>
      <c r="AQ89" s="26" t="s">
        <v>149</v>
      </c>
      <c r="AR89" s="30" t="s">
        <v>150</v>
      </c>
      <c r="AS89" s="13">
        <v>63</v>
      </c>
      <c r="AT89" s="22">
        <v>7</v>
      </c>
      <c r="AU89" s="22">
        <v>1</v>
      </c>
      <c r="AV89" s="22">
        <f t="shared" si="50"/>
        <v>14.29</v>
      </c>
      <c r="AW89" s="26" t="s">
        <v>149</v>
      </c>
      <c r="AX89" s="30" t="s">
        <v>150</v>
      </c>
      <c r="AY89" s="13">
        <v>63</v>
      </c>
      <c r="AZ89" s="22">
        <v>41</v>
      </c>
      <c r="BA89" s="22">
        <v>7</v>
      </c>
      <c r="BB89" s="22">
        <f t="shared" si="51"/>
        <v>17.07</v>
      </c>
      <c r="BC89" s="26" t="s">
        <v>149</v>
      </c>
      <c r="BD89" s="30" t="s">
        <v>150</v>
      </c>
      <c r="BE89" s="13">
        <v>63</v>
      </c>
      <c r="BF89" s="22">
        <v>6</v>
      </c>
      <c r="BG89" s="22">
        <v>2</v>
      </c>
      <c r="BH89" s="22">
        <f t="shared" si="52"/>
        <v>33.33</v>
      </c>
      <c r="BI89" s="26" t="s">
        <v>149</v>
      </c>
      <c r="BJ89" s="30" t="s">
        <v>150</v>
      </c>
      <c r="BK89" s="13">
        <v>63</v>
      </c>
      <c r="BL89" s="22">
        <v>11</v>
      </c>
      <c r="BM89" s="22">
        <v>8</v>
      </c>
      <c r="BN89" s="22">
        <f t="shared" si="53"/>
        <v>72.73</v>
      </c>
      <c r="BO89" s="26" t="s">
        <v>149</v>
      </c>
      <c r="BP89" s="30" t="s">
        <v>150</v>
      </c>
      <c r="BQ89" s="13">
        <v>63</v>
      </c>
      <c r="BR89" s="22">
        <v>57</v>
      </c>
      <c r="BS89" s="22">
        <v>0</v>
      </c>
      <c r="BT89" s="22">
        <f t="shared" si="54"/>
        <v>0</v>
      </c>
    </row>
    <row r="90" spans="1:72" ht="19.350000000000001" customHeight="1" x14ac:dyDescent="0.25">
      <c r="A90" s="26" t="s">
        <v>151</v>
      </c>
      <c r="B90" s="30" t="s">
        <v>152</v>
      </c>
      <c r="C90" s="13">
        <v>64</v>
      </c>
      <c r="D90" s="22">
        <f t="shared" ca="1" si="42"/>
        <v>139</v>
      </c>
      <c r="E90" s="22">
        <f t="shared" ca="1" si="42"/>
        <v>25</v>
      </c>
      <c r="F90" s="22">
        <f t="shared" ca="1" si="43"/>
        <v>17.989999999999998</v>
      </c>
      <c r="G90" s="26" t="s">
        <v>151</v>
      </c>
      <c r="H90" s="30" t="s">
        <v>152</v>
      </c>
      <c r="I90" s="13">
        <v>64</v>
      </c>
      <c r="J90" s="22">
        <v>4</v>
      </c>
      <c r="K90" s="22">
        <v>3</v>
      </c>
      <c r="L90" s="22">
        <f t="shared" si="44"/>
        <v>75</v>
      </c>
      <c r="M90" s="26" t="s">
        <v>151</v>
      </c>
      <c r="N90" s="30" t="s">
        <v>152</v>
      </c>
      <c r="O90" s="13">
        <v>64</v>
      </c>
      <c r="P90" s="22">
        <v>11</v>
      </c>
      <c r="Q90" s="22">
        <v>7</v>
      </c>
      <c r="R90" s="22">
        <f t="shared" si="45"/>
        <v>63.64</v>
      </c>
      <c r="S90" s="26" t="s">
        <v>151</v>
      </c>
      <c r="T90" s="30" t="s">
        <v>152</v>
      </c>
      <c r="U90" s="13">
        <v>64</v>
      </c>
      <c r="V90" s="22">
        <v>10</v>
      </c>
      <c r="W90" s="22">
        <v>11</v>
      </c>
      <c r="X90" s="22">
        <f t="shared" si="46"/>
        <v>110</v>
      </c>
      <c r="Y90" s="26" t="s">
        <v>151</v>
      </c>
      <c r="Z90" s="30" t="s">
        <v>152</v>
      </c>
      <c r="AA90" s="13">
        <v>64</v>
      </c>
      <c r="AB90" s="22">
        <v>1</v>
      </c>
      <c r="AC90" s="22">
        <v>0</v>
      </c>
      <c r="AD90" s="22">
        <f t="shared" si="47"/>
        <v>0</v>
      </c>
      <c r="AE90" s="26" t="s">
        <v>151</v>
      </c>
      <c r="AF90" s="30" t="s">
        <v>152</v>
      </c>
      <c r="AG90" s="13">
        <v>64</v>
      </c>
      <c r="AH90" s="22">
        <v>1</v>
      </c>
      <c r="AI90" s="22">
        <v>0</v>
      </c>
      <c r="AJ90" s="22">
        <f t="shared" si="48"/>
        <v>0</v>
      </c>
      <c r="AK90" s="26" t="s">
        <v>151</v>
      </c>
      <c r="AL90" s="30" t="s">
        <v>152</v>
      </c>
      <c r="AM90" s="13">
        <v>64</v>
      </c>
      <c r="AN90" s="22">
        <v>5</v>
      </c>
      <c r="AO90" s="22">
        <v>0</v>
      </c>
      <c r="AP90" s="22">
        <f t="shared" si="49"/>
        <v>0</v>
      </c>
      <c r="AQ90" s="26" t="s">
        <v>151</v>
      </c>
      <c r="AR90" s="30" t="s">
        <v>152</v>
      </c>
      <c r="AS90" s="13">
        <v>64</v>
      </c>
      <c r="AT90" s="22">
        <v>0</v>
      </c>
      <c r="AU90" s="22">
        <v>0</v>
      </c>
      <c r="AV90" s="22">
        <f t="shared" si="50"/>
        <v>0</v>
      </c>
      <c r="AW90" s="26" t="s">
        <v>151</v>
      </c>
      <c r="AX90" s="30" t="s">
        <v>152</v>
      </c>
      <c r="AY90" s="13">
        <v>64</v>
      </c>
      <c r="AZ90" s="22">
        <v>0</v>
      </c>
      <c r="BA90" s="22">
        <v>0</v>
      </c>
      <c r="BB90" s="22">
        <f t="shared" si="51"/>
        <v>0</v>
      </c>
      <c r="BC90" s="26" t="s">
        <v>151</v>
      </c>
      <c r="BD90" s="30" t="s">
        <v>152</v>
      </c>
      <c r="BE90" s="13">
        <v>64</v>
      </c>
      <c r="BF90" s="22">
        <v>7</v>
      </c>
      <c r="BG90" s="22">
        <v>0</v>
      </c>
      <c r="BH90" s="22">
        <f t="shared" si="52"/>
        <v>0</v>
      </c>
      <c r="BI90" s="26" t="s">
        <v>151</v>
      </c>
      <c r="BJ90" s="30" t="s">
        <v>152</v>
      </c>
      <c r="BK90" s="13">
        <v>64</v>
      </c>
      <c r="BL90" s="22">
        <v>22</v>
      </c>
      <c r="BM90" s="22">
        <v>2</v>
      </c>
      <c r="BN90" s="22">
        <f t="shared" si="53"/>
        <v>9.09</v>
      </c>
      <c r="BO90" s="26" t="s">
        <v>151</v>
      </c>
      <c r="BP90" s="30" t="s">
        <v>152</v>
      </c>
      <c r="BQ90" s="13">
        <v>64</v>
      </c>
      <c r="BR90" s="22">
        <v>78</v>
      </c>
      <c r="BS90" s="22">
        <v>2</v>
      </c>
      <c r="BT90" s="22">
        <f t="shared" si="54"/>
        <v>2.56</v>
      </c>
    </row>
    <row r="91" spans="1:72" ht="15.4" customHeight="1" x14ac:dyDescent="0.25">
      <c r="A91" s="26" t="s">
        <v>153</v>
      </c>
      <c r="B91" s="27" t="s">
        <v>154</v>
      </c>
      <c r="C91" s="13">
        <v>65</v>
      </c>
      <c r="D91" s="22">
        <f t="shared" ca="1" si="42"/>
        <v>296</v>
      </c>
      <c r="E91" s="22">
        <f t="shared" ca="1" si="42"/>
        <v>101</v>
      </c>
      <c r="F91" s="22">
        <f t="shared" ca="1" si="43"/>
        <v>34.119999999999997</v>
      </c>
      <c r="G91" s="26" t="s">
        <v>153</v>
      </c>
      <c r="H91" s="27" t="s">
        <v>154</v>
      </c>
      <c r="I91" s="13">
        <v>65</v>
      </c>
      <c r="J91" s="22">
        <v>68</v>
      </c>
      <c r="K91" s="22">
        <v>13</v>
      </c>
      <c r="L91" s="22">
        <f t="shared" si="44"/>
        <v>19.12</v>
      </c>
      <c r="M91" s="26" t="s">
        <v>153</v>
      </c>
      <c r="N91" s="27" t="s">
        <v>154</v>
      </c>
      <c r="O91" s="13">
        <v>65</v>
      </c>
      <c r="P91" s="22">
        <v>0</v>
      </c>
      <c r="Q91" s="22">
        <v>1</v>
      </c>
      <c r="R91" s="22">
        <f t="shared" si="45"/>
        <v>0</v>
      </c>
      <c r="S91" s="26" t="s">
        <v>153</v>
      </c>
      <c r="T91" s="27" t="s">
        <v>154</v>
      </c>
      <c r="U91" s="13">
        <v>65</v>
      </c>
      <c r="V91" s="22">
        <v>42</v>
      </c>
      <c r="W91" s="22">
        <v>6</v>
      </c>
      <c r="X91" s="22">
        <f t="shared" si="46"/>
        <v>14.29</v>
      </c>
      <c r="Y91" s="26" t="s">
        <v>153</v>
      </c>
      <c r="Z91" s="27" t="s">
        <v>154</v>
      </c>
      <c r="AA91" s="13">
        <v>65</v>
      </c>
      <c r="AB91" s="22">
        <v>8</v>
      </c>
      <c r="AC91" s="22">
        <v>2</v>
      </c>
      <c r="AD91" s="22">
        <f t="shared" si="47"/>
        <v>25</v>
      </c>
      <c r="AE91" s="26" t="s">
        <v>153</v>
      </c>
      <c r="AF91" s="27" t="s">
        <v>154</v>
      </c>
      <c r="AG91" s="13">
        <v>65</v>
      </c>
      <c r="AH91" s="22">
        <v>4</v>
      </c>
      <c r="AI91" s="22">
        <v>0</v>
      </c>
      <c r="AJ91" s="22">
        <f t="shared" si="48"/>
        <v>0</v>
      </c>
      <c r="AK91" s="26" t="s">
        <v>153</v>
      </c>
      <c r="AL91" s="27" t="s">
        <v>154</v>
      </c>
      <c r="AM91" s="13">
        <v>65</v>
      </c>
      <c r="AN91" s="22">
        <v>5</v>
      </c>
      <c r="AO91" s="22">
        <v>11</v>
      </c>
      <c r="AP91" s="22">
        <f t="shared" si="49"/>
        <v>220</v>
      </c>
      <c r="AQ91" s="26" t="s">
        <v>153</v>
      </c>
      <c r="AR91" s="27" t="s">
        <v>154</v>
      </c>
      <c r="AS91" s="13">
        <v>65</v>
      </c>
      <c r="AT91" s="22">
        <v>0</v>
      </c>
      <c r="AU91" s="22">
        <v>0</v>
      </c>
      <c r="AV91" s="22">
        <f t="shared" si="50"/>
        <v>0</v>
      </c>
      <c r="AW91" s="26" t="s">
        <v>153</v>
      </c>
      <c r="AX91" s="27" t="s">
        <v>154</v>
      </c>
      <c r="AY91" s="13">
        <v>65</v>
      </c>
      <c r="AZ91" s="22">
        <v>0</v>
      </c>
      <c r="BA91" s="22">
        <v>0</v>
      </c>
      <c r="BB91" s="22">
        <f t="shared" si="51"/>
        <v>0</v>
      </c>
      <c r="BC91" s="26" t="s">
        <v>153</v>
      </c>
      <c r="BD91" s="27" t="s">
        <v>154</v>
      </c>
      <c r="BE91" s="13">
        <v>65</v>
      </c>
      <c r="BF91" s="22">
        <v>0</v>
      </c>
      <c r="BG91" s="22">
        <v>0</v>
      </c>
      <c r="BH91" s="22">
        <f t="shared" si="52"/>
        <v>0</v>
      </c>
      <c r="BI91" s="26" t="s">
        <v>153</v>
      </c>
      <c r="BJ91" s="27" t="s">
        <v>154</v>
      </c>
      <c r="BK91" s="13">
        <v>65</v>
      </c>
      <c r="BL91" s="22">
        <v>31</v>
      </c>
      <c r="BM91" s="22">
        <v>47</v>
      </c>
      <c r="BN91" s="22">
        <f t="shared" si="53"/>
        <v>151.61000000000001</v>
      </c>
      <c r="BO91" s="26" t="s">
        <v>153</v>
      </c>
      <c r="BP91" s="27" t="s">
        <v>154</v>
      </c>
      <c r="BQ91" s="13">
        <v>65</v>
      </c>
      <c r="BR91" s="22">
        <v>138</v>
      </c>
      <c r="BS91" s="22">
        <v>21</v>
      </c>
      <c r="BT91" s="22">
        <f t="shared" si="54"/>
        <v>15.22</v>
      </c>
    </row>
    <row r="92" spans="1:72" ht="14.65" customHeight="1" x14ac:dyDescent="0.25">
      <c r="A92" s="26" t="s">
        <v>155</v>
      </c>
      <c r="B92" s="27" t="s">
        <v>156</v>
      </c>
      <c r="C92" s="13">
        <v>66</v>
      </c>
      <c r="D92" s="22">
        <f t="shared" ca="1" si="42"/>
        <v>21</v>
      </c>
      <c r="E92" s="22">
        <f t="shared" ca="1" si="42"/>
        <v>2</v>
      </c>
      <c r="F92" s="22">
        <f t="shared" ca="1" si="43"/>
        <v>9.52</v>
      </c>
      <c r="G92" s="26" t="s">
        <v>155</v>
      </c>
      <c r="H92" s="27" t="s">
        <v>156</v>
      </c>
      <c r="I92" s="13">
        <v>66</v>
      </c>
      <c r="J92" s="22">
        <v>0</v>
      </c>
      <c r="K92" s="22">
        <v>0</v>
      </c>
      <c r="L92" s="22">
        <f t="shared" si="44"/>
        <v>0</v>
      </c>
      <c r="M92" s="26" t="s">
        <v>155</v>
      </c>
      <c r="N92" s="27" t="s">
        <v>156</v>
      </c>
      <c r="O92" s="13">
        <v>66</v>
      </c>
      <c r="P92" s="22">
        <v>1</v>
      </c>
      <c r="Q92" s="22">
        <v>2</v>
      </c>
      <c r="R92" s="22">
        <f t="shared" si="45"/>
        <v>200</v>
      </c>
      <c r="S92" s="26" t="s">
        <v>155</v>
      </c>
      <c r="T92" s="27" t="s">
        <v>156</v>
      </c>
      <c r="U92" s="13">
        <v>66</v>
      </c>
      <c r="V92" s="22">
        <v>0</v>
      </c>
      <c r="W92" s="22">
        <v>0</v>
      </c>
      <c r="X92" s="22">
        <f t="shared" si="46"/>
        <v>0</v>
      </c>
      <c r="Y92" s="26" t="s">
        <v>155</v>
      </c>
      <c r="Z92" s="27" t="s">
        <v>156</v>
      </c>
      <c r="AA92" s="13">
        <v>66</v>
      </c>
      <c r="AB92" s="22">
        <v>0</v>
      </c>
      <c r="AC92" s="22">
        <v>0</v>
      </c>
      <c r="AD92" s="22">
        <f t="shared" si="47"/>
        <v>0</v>
      </c>
      <c r="AE92" s="26" t="s">
        <v>155</v>
      </c>
      <c r="AF92" s="27" t="s">
        <v>156</v>
      </c>
      <c r="AG92" s="13">
        <v>66</v>
      </c>
      <c r="AH92" s="22">
        <v>0</v>
      </c>
      <c r="AI92" s="22">
        <v>0</v>
      </c>
      <c r="AJ92" s="22">
        <f t="shared" si="48"/>
        <v>0</v>
      </c>
      <c r="AK92" s="26" t="s">
        <v>155</v>
      </c>
      <c r="AL92" s="27" t="s">
        <v>156</v>
      </c>
      <c r="AM92" s="13">
        <v>66</v>
      </c>
      <c r="AN92" s="22">
        <v>0</v>
      </c>
      <c r="AO92" s="22">
        <v>0</v>
      </c>
      <c r="AP92" s="22">
        <f t="shared" si="49"/>
        <v>0</v>
      </c>
      <c r="AQ92" s="26" t="s">
        <v>155</v>
      </c>
      <c r="AR92" s="27" t="s">
        <v>156</v>
      </c>
      <c r="AS92" s="13">
        <v>66</v>
      </c>
      <c r="AT92" s="22">
        <v>0</v>
      </c>
      <c r="AU92" s="22">
        <v>0</v>
      </c>
      <c r="AV92" s="22">
        <f t="shared" si="50"/>
        <v>0</v>
      </c>
      <c r="AW92" s="26" t="s">
        <v>155</v>
      </c>
      <c r="AX92" s="27" t="s">
        <v>156</v>
      </c>
      <c r="AY92" s="13">
        <v>66</v>
      </c>
      <c r="AZ92" s="22">
        <v>0</v>
      </c>
      <c r="BA92" s="22">
        <v>0</v>
      </c>
      <c r="BB92" s="22">
        <f t="shared" si="51"/>
        <v>0</v>
      </c>
      <c r="BC92" s="26" t="s">
        <v>155</v>
      </c>
      <c r="BD92" s="27" t="s">
        <v>156</v>
      </c>
      <c r="BE92" s="13">
        <v>66</v>
      </c>
      <c r="BF92" s="22">
        <v>0</v>
      </c>
      <c r="BG92" s="22">
        <v>0</v>
      </c>
      <c r="BH92" s="22">
        <f t="shared" si="52"/>
        <v>0</v>
      </c>
      <c r="BI92" s="26" t="s">
        <v>155</v>
      </c>
      <c r="BJ92" s="27" t="s">
        <v>156</v>
      </c>
      <c r="BK92" s="13">
        <v>66</v>
      </c>
      <c r="BL92" s="22">
        <v>0</v>
      </c>
      <c r="BM92" s="22">
        <v>0</v>
      </c>
      <c r="BN92" s="22">
        <f t="shared" si="53"/>
        <v>0</v>
      </c>
      <c r="BO92" s="26" t="s">
        <v>155</v>
      </c>
      <c r="BP92" s="27" t="s">
        <v>156</v>
      </c>
      <c r="BQ92" s="13">
        <v>66</v>
      </c>
      <c r="BR92" s="22">
        <v>20</v>
      </c>
      <c r="BS92" s="22">
        <v>0</v>
      </c>
      <c r="BT92" s="22">
        <f t="shared" si="54"/>
        <v>0</v>
      </c>
    </row>
    <row r="93" spans="1:72" ht="17.649999999999999" customHeight="1" x14ac:dyDescent="0.25">
      <c r="A93" s="26" t="s">
        <v>157</v>
      </c>
      <c r="B93" s="27" t="s">
        <v>158</v>
      </c>
      <c r="C93" s="13">
        <v>67</v>
      </c>
      <c r="D93" s="22">
        <f t="shared" ca="1" si="42"/>
        <v>4</v>
      </c>
      <c r="E93" s="22">
        <f t="shared" ca="1" si="42"/>
        <v>0</v>
      </c>
      <c r="F93" s="22">
        <f t="shared" ca="1" si="43"/>
        <v>0</v>
      </c>
      <c r="G93" s="26" t="s">
        <v>157</v>
      </c>
      <c r="H93" s="27" t="s">
        <v>158</v>
      </c>
      <c r="I93" s="13">
        <v>67</v>
      </c>
      <c r="J93" s="22">
        <v>4</v>
      </c>
      <c r="K93" s="22">
        <v>0</v>
      </c>
      <c r="L93" s="22">
        <f t="shared" si="44"/>
        <v>0</v>
      </c>
      <c r="M93" s="26" t="s">
        <v>157</v>
      </c>
      <c r="N93" s="27" t="s">
        <v>158</v>
      </c>
      <c r="O93" s="13">
        <v>67</v>
      </c>
      <c r="P93" s="22">
        <v>0</v>
      </c>
      <c r="Q93" s="22">
        <v>0</v>
      </c>
      <c r="R93" s="22">
        <f t="shared" si="45"/>
        <v>0</v>
      </c>
      <c r="S93" s="26" t="s">
        <v>157</v>
      </c>
      <c r="T93" s="27" t="s">
        <v>158</v>
      </c>
      <c r="U93" s="13">
        <v>67</v>
      </c>
      <c r="V93" s="22">
        <v>0</v>
      </c>
      <c r="W93" s="22">
        <v>0</v>
      </c>
      <c r="X93" s="22">
        <f t="shared" si="46"/>
        <v>0</v>
      </c>
      <c r="Y93" s="26" t="s">
        <v>157</v>
      </c>
      <c r="Z93" s="27" t="s">
        <v>158</v>
      </c>
      <c r="AA93" s="13">
        <v>67</v>
      </c>
      <c r="AB93" s="22">
        <v>0</v>
      </c>
      <c r="AC93" s="22">
        <v>0</v>
      </c>
      <c r="AD93" s="22">
        <f t="shared" si="47"/>
        <v>0</v>
      </c>
      <c r="AE93" s="26" t="s">
        <v>157</v>
      </c>
      <c r="AF93" s="27" t="s">
        <v>158</v>
      </c>
      <c r="AG93" s="13">
        <v>67</v>
      </c>
      <c r="AH93" s="22">
        <v>0</v>
      </c>
      <c r="AI93" s="22">
        <v>0</v>
      </c>
      <c r="AJ93" s="22">
        <f t="shared" si="48"/>
        <v>0</v>
      </c>
      <c r="AK93" s="26" t="s">
        <v>157</v>
      </c>
      <c r="AL93" s="27" t="s">
        <v>158</v>
      </c>
      <c r="AM93" s="13">
        <v>67</v>
      </c>
      <c r="AN93" s="22">
        <v>0</v>
      </c>
      <c r="AO93" s="22">
        <v>0</v>
      </c>
      <c r="AP93" s="22">
        <f t="shared" si="49"/>
        <v>0</v>
      </c>
      <c r="AQ93" s="26" t="s">
        <v>157</v>
      </c>
      <c r="AR93" s="27" t="s">
        <v>158</v>
      </c>
      <c r="AS93" s="13">
        <v>67</v>
      </c>
      <c r="AT93" s="22">
        <v>0</v>
      </c>
      <c r="AU93" s="22">
        <v>0</v>
      </c>
      <c r="AV93" s="22">
        <f t="shared" si="50"/>
        <v>0</v>
      </c>
      <c r="AW93" s="26" t="s">
        <v>157</v>
      </c>
      <c r="AX93" s="27" t="s">
        <v>158</v>
      </c>
      <c r="AY93" s="13">
        <v>67</v>
      </c>
      <c r="AZ93" s="22">
        <v>0</v>
      </c>
      <c r="BA93" s="22">
        <v>0</v>
      </c>
      <c r="BB93" s="22">
        <f t="shared" si="51"/>
        <v>0</v>
      </c>
      <c r="BC93" s="26" t="s">
        <v>157</v>
      </c>
      <c r="BD93" s="27" t="s">
        <v>158</v>
      </c>
      <c r="BE93" s="13">
        <v>67</v>
      </c>
      <c r="BF93" s="22">
        <v>0</v>
      </c>
      <c r="BG93" s="22">
        <v>0</v>
      </c>
      <c r="BH93" s="22">
        <f t="shared" si="52"/>
        <v>0</v>
      </c>
      <c r="BI93" s="26" t="s">
        <v>157</v>
      </c>
      <c r="BJ93" s="27" t="s">
        <v>158</v>
      </c>
      <c r="BK93" s="13">
        <v>67</v>
      </c>
      <c r="BL93" s="22">
        <v>0</v>
      </c>
      <c r="BM93" s="22">
        <v>0</v>
      </c>
      <c r="BN93" s="22">
        <f t="shared" si="53"/>
        <v>0</v>
      </c>
      <c r="BO93" s="26" t="s">
        <v>157</v>
      </c>
      <c r="BP93" s="27" t="s">
        <v>158</v>
      </c>
      <c r="BQ93" s="13">
        <v>67</v>
      </c>
      <c r="BR93" s="22">
        <v>0</v>
      </c>
      <c r="BS93" s="22">
        <v>0</v>
      </c>
      <c r="BT93" s="22">
        <f t="shared" si="54"/>
        <v>0</v>
      </c>
    </row>
    <row r="94" spans="1:72" ht="19.350000000000001" customHeight="1" x14ac:dyDescent="0.25">
      <c r="A94" s="26" t="s">
        <v>159</v>
      </c>
      <c r="B94" s="27" t="s">
        <v>160</v>
      </c>
      <c r="C94" s="13">
        <v>68</v>
      </c>
      <c r="D94" s="22">
        <f t="shared" ca="1" si="42"/>
        <v>227</v>
      </c>
      <c r="E94" s="22">
        <f t="shared" ca="1" si="42"/>
        <v>126</v>
      </c>
      <c r="F94" s="22">
        <f t="shared" ca="1" si="43"/>
        <v>55.51</v>
      </c>
      <c r="G94" s="26" t="s">
        <v>159</v>
      </c>
      <c r="H94" s="27" t="s">
        <v>160</v>
      </c>
      <c r="I94" s="13">
        <v>68</v>
      </c>
      <c r="J94" s="22">
        <v>27</v>
      </c>
      <c r="K94" s="22">
        <v>10</v>
      </c>
      <c r="L94" s="22">
        <f t="shared" si="44"/>
        <v>37.04</v>
      </c>
      <c r="M94" s="26" t="s">
        <v>159</v>
      </c>
      <c r="N94" s="27" t="s">
        <v>160</v>
      </c>
      <c r="O94" s="13">
        <v>68</v>
      </c>
      <c r="P94" s="22">
        <v>34</v>
      </c>
      <c r="Q94" s="22">
        <v>7</v>
      </c>
      <c r="R94" s="22">
        <f t="shared" si="45"/>
        <v>20.59</v>
      </c>
      <c r="S94" s="26" t="s">
        <v>159</v>
      </c>
      <c r="T94" s="27" t="s">
        <v>160</v>
      </c>
      <c r="U94" s="13">
        <v>68</v>
      </c>
      <c r="V94" s="22">
        <v>43</v>
      </c>
      <c r="W94" s="22">
        <v>15</v>
      </c>
      <c r="X94" s="22">
        <f t="shared" si="46"/>
        <v>34.880000000000003</v>
      </c>
      <c r="Y94" s="26" t="s">
        <v>159</v>
      </c>
      <c r="Z94" s="27" t="s">
        <v>160</v>
      </c>
      <c r="AA94" s="13">
        <v>68</v>
      </c>
      <c r="AB94" s="22">
        <v>6</v>
      </c>
      <c r="AC94" s="22">
        <v>0</v>
      </c>
      <c r="AD94" s="22">
        <f t="shared" si="47"/>
        <v>0</v>
      </c>
      <c r="AE94" s="26" t="s">
        <v>159</v>
      </c>
      <c r="AF94" s="27" t="s">
        <v>160</v>
      </c>
      <c r="AG94" s="13">
        <v>68</v>
      </c>
      <c r="AH94" s="22">
        <v>26</v>
      </c>
      <c r="AI94" s="22">
        <v>9</v>
      </c>
      <c r="AJ94" s="22">
        <f t="shared" si="48"/>
        <v>34.619999999999997</v>
      </c>
      <c r="AK94" s="26" t="s">
        <v>159</v>
      </c>
      <c r="AL94" s="27" t="s">
        <v>160</v>
      </c>
      <c r="AM94" s="13">
        <v>68</v>
      </c>
      <c r="AN94" s="22">
        <v>7</v>
      </c>
      <c r="AO94" s="22">
        <v>2</v>
      </c>
      <c r="AP94" s="22">
        <f t="shared" si="49"/>
        <v>28.57</v>
      </c>
      <c r="AQ94" s="26" t="s">
        <v>159</v>
      </c>
      <c r="AR94" s="27" t="s">
        <v>160</v>
      </c>
      <c r="AS94" s="13">
        <v>68</v>
      </c>
      <c r="AT94" s="22">
        <v>3</v>
      </c>
      <c r="AU94" s="22">
        <v>0</v>
      </c>
      <c r="AV94" s="22">
        <f t="shared" si="50"/>
        <v>0</v>
      </c>
      <c r="AW94" s="26" t="s">
        <v>159</v>
      </c>
      <c r="AX94" s="27" t="s">
        <v>160</v>
      </c>
      <c r="AY94" s="13">
        <v>68</v>
      </c>
      <c r="AZ94" s="22">
        <v>12</v>
      </c>
      <c r="BA94" s="22">
        <v>18</v>
      </c>
      <c r="BB94" s="22">
        <f t="shared" si="51"/>
        <v>150</v>
      </c>
      <c r="BC94" s="26" t="s">
        <v>159</v>
      </c>
      <c r="BD94" s="27" t="s">
        <v>160</v>
      </c>
      <c r="BE94" s="13">
        <v>68</v>
      </c>
      <c r="BF94" s="22">
        <v>27</v>
      </c>
      <c r="BG94" s="22">
        <v>10</v>
      </c>
      <c r="BH94" s="22">
        <f t="shared" si="52"/>
        <v>37.04</v>
      </c>
      <c r="BI94" s="26" t="s">
        <v>159</v>
      </c>
      <c r="BJ94" s="27" t="s">
        <v>160</v>
      </c>
      <c r="BK94" s="13">
        <v>68</v>
      </c>
      <c r="BL94" s="22">
        <v>17</v>
      </c>
      <c r="BM94" s="22">
        <v>21</v>
      </c>
      <c r="BN94" s="22">
        <f t="shared" si="53"/>
        <v>123.53</v>
      </c>
      <c r="BO94" s="26" t="s">
        <v>159</v>
      </c>
      <c r="BP94" s="27" t="s">
        <v>160</v>
      </c>
      <c r="BQ94" s="13">
        <v>68</v>
      </c>
      <c r="BR94" s="22">
        <v>25</v>
      </c>
      <c r="BS94" s="22">
        <v>34</v>
      </c>
      <c r="BT94" s="22">
        <f t="shared" si="54"/>
        <v>136</v>
      </c>
    </row>
    <row r="95" spans="1:72" ht="13.15" customHeight="1" x14ac:dyDescent="0.25">
      <c r="A95" s="26" t="s">
        <v>161</v>
      </c>
      <c r="B95" s="27" t="s">
        <v>162</v>
      </c>
      <c r="C95" s="13">
        <v>69</v>
      </c>
      <c r="D95" s="22">
        <f t="shared" ca="1" si="42"/>
        <v>307</v>
      </c>
      <c r="E95" s="22">
        <f t="shared" ca="1" si="42"/>
        <v>123</v>
      </c>
      <c r="F95" s="22">
        <f t="shared" ca="1" si="43"/>
        <v>40.07</v>
      </c>
      <c r="G95" s="26" t="s">
        <v>161</v>
      </c>
      <c r="H95" s="27" t="s">
        <v>162</v>
      </c>
      <c r="I95" s="13">
        <v>69</v>
      </c>
      <c r="J95" s="22">
        <v>20</v>
      </c>
      <c r="K95" s="22">
        <v>9</v>
      </c>
      <c r="L95" s="22">
        <f t="shared" si="44"/>
        <v>45</v>
      </c>
      <c r="M95" s="26" t="s">
        <v>161</v>
      </c>
      <c r="N95" s="27" t="s">
        <v>162</v>
      </c>
      <c r="O95" s="13">
        <v>69</v>
      </c>
      <c r="P95" s="22">
        <v>28</v>
      </c>
      <c r="Q95" s="22">
        <v>10</v>
      </c>
      <c r="R95" s="22">
        <f t="shared" si="45"/>
        <v>35.71</v>
      </c>
      <c r="S95" s="26" t="s">
        <v>161</v>
      </c>
      <c r="T95" s="27" t="s">
        <v>162</v>
      </c>
      <c r="U95" s="13">
        <v>69</v>
      </c>
      <c r="V95" s="22">
        <v>40</v>
      </c>
      <c r="W95" s="22">
        <v>20</v>
      </c>
      <c r="X95" s="22">
        <f t="shared" si="46"/>
        <v>50</v>
      </c>
      <c r="Y95" s="26" t="s">
        <v>161</v>
      </c>
      <c r="Z95" s="27" t="s">
        <v>162</v>
      </c>
      <c r="AA95" s="13">
        <v>69</v>
      </c>
      <c r="AB95" s="22">
        <v>8</v>
      </c>
      <c r="AC95" s="22">
        <v>4</v>
      </c>
      <c r="AD95" s="22">
        <f t="shared" si="47"/>
        <v>50</v>
      </c>
      <c r="AE95" s="26" t="s">
        <v>161</v>
      </c>
      <c r="AF95" s="27" t="s">
        <v>162</v>
      </c>
      <c r="AG95" s="13">
        <v>69</v>
      </c>
      <c r="AH95" s="22">
        <v>5</v>
      </c>
      <c r="AI95" s="22">
        <v>3</v>
      </c>
      <c r="AJ95" s="22">
        <f t="shared" si="48"/>
        <v>60</v>
      </c>
      <c r="AK95" s="26" t="s">
        <v>161</v>
      </c>
      <c r="AL95" s="27" t="s">
        <v>162</v>
      </c>
      <c r="AM95" s="13">
        <v>69</v>
      </c>
      <c r="AN95" s="22">
        <v>1</v>
      </c>
      <c r="AO95" s="22">
        <v>4</v>
      </c>
      <c r="AP95" s="22">
        <f t="shared" si="49"/>
        <v>400</v>
      </c>
      <c r="AQ95" s="26" t="s">
        <v>161</v>
      </c>
      <c r="AR95" s="27" t="s">
        <v>162</v>
      </c>
      <c r="AS95" s="13">
        <v>69</v>
      </c>
      <c r="AT95" s="22">
        <v>41</v>
      </c>
      <c r="AU95" s="22">
        <v>11</v>
      </c>
      <c r="AV95" s="22">
        <f t="shared" si="50"/>
        <v>26.83</v>
      </c>
      <c r="AW95" s="26" t="s">
        <v>161</v>
      </c>
      <c r="AX95" s="27" t="s">
        <v>162</v>
      </c>
      <c r="AY95" s="13">
        <v>69</v>
      </c>
      <c r="AZ95" s="22">
        <v>27</v>
      </c>
      <c r="BA95" s="22">
        <v>12</v>
      </c>
      <c r="BB95" s="22">
        <f t="shared" si="51"/>
        <v>44.44</v>
      </c>
      <c r="BC95" s="26" t="s">
        <v>161</v>
      </c>
      <c r="BD95" s="27" t="s">
        <v>162</v>
      </c>
      <c r="BE95" s="13">
        <v>69</v>
      </c>
      <c r="BF95" s="22">
        <v>19</v>
      </c>
      <c r="BG95" s="22">
        <v>3</v>
      </c>
      <c r="BH95" s="22">
        <f t="shared" si="52"/>
        <v>15.79</v>
      </c>
      <c r="BI95" s="26" t="s">
        <v>161</v>
      </c>
      <c r="BJ95" s="27" t="s">
        <v>162</v>
      </c>
      <c r="BK95" s="13">
        <v>69</v>
      </c>
      <c r="BL95" s="22">
        <v>47</v>
      </c>
      <c r="BM95" s="22">
        <v>6</v>
      </c>
      <c r="BN95" s="22">
        <f t="shared" si="53"/>
        <v>12.77</v>
      </c>
      <c r="BO95" s="26" t="s">
        <v>161</v>
      </c>
      <c r="BP95" s="27" t="s">
        <v>162</v>
      </c>
      <c r="BQ95" s="13">
        <v>69</v>
      </c>
      <c r="BR95" s="22">
        <v>71</v>
      </c>
      <c r="BS95" s="22">
        <v>41</v>
      </c>
      <c r="BT95" s="22">
        <f t="shared" si="54"/>
        <v>57.75</v>
      </c>
    </row>
    <row r="96" spans="1:72" ht="27.4" customHeight="1" x14ac:dyDescent="0.25">
      <c r="A96" s="26" t="s">
        <v>163</v>
      </c>
      <c r="B96" s="27" t="s">
        <v>164</v>
      </c>
      <c r="C96" s="13">
        <v>70</v>
      </c>
      <c r="D96" s="22">
        <f t="shared" ca="1" si="42"/>
        <v>403</v>
      </c>
      <c r="E96" s="22">
        <f t="shared" ca="1" si="42"/>
        <v>166</v>
      </c>
      <c r="F96" s="22">
        <f t="shared" ca="1" si="43"/>
        <v>41.19</v>
      </c>
      <c r="G96" s="26" t="s">
        <v>163</v>
      </c>
      <c r="H96" s="27" t="s">
        <v>164</v>
      </c>
      <c r="I96" s="13">
        <v>70</v>
      </c>
      <c r="J96" s="22">
        <v>22</v>
      </c>
      <c r="K96" s="22">
        <v>9</v>
      </c>
      <c r="L96" s="22">
        <f t="shared" si="44"/>
        <v>40.909999999999997</v>
      </c>
      <c r="M96" s="26" t="s">
        <v>163</v>
      </c>
      <c r="N96" s="27" t="s">
        <v>164</v>
      </c>
      <c r="O96" s="13">
        <v>70</v>
      </c>
      <c r="P96" s="22">
        <v>66</v>
      </c>
      <c r="Q96" s="22">
        <v>2</v>
      </c>
      <c r="R96" s="22">
        <f t="shared" si="45"/>
        <v>3.03</v>
      </c>
      <c r="S96" s="26" t="s">
        <v>163</v>
      </c>
      <c r="T96" s="27" t="s">
        <v>164</v>
      </c>
      <c r="U96" s="13">
        <v>70</v>
      </c>
      <c r="V96" s="22">
        <v>35</v>
      </c>
      <c r="W96" s="22">
        <v>19</v>
      </c>
      <c r="X96" s="22">
        <f t="shared" si="46"/>
        <v>54.29</v>
      </c>
      <c r="Y96" s="26" t="s">
        <v>163</v>
      </c>
      <c r="Z96" s="27" t="s">
        <v>164</v>
      </c>
      <c r="AA96" s="13">
        <v>70</v>
      </c>
      <c r="AB96" s="22">
        <v>8</v>
      </c>
      <c r="AC96" s="22">
        <v>3</v>
      </c>
      <c r="AD96" s="22">
        <f t="shared" si="47"/>
        <v>37.5</v>
      </c>
      <c r="AE96" s="26" t="s">
        <v>163</v>
      </c>
      <c r="AF96" s="27" t="s">
        <v>164</v>
      </c>
      <c r="AG96" s="13">
        <v>70</v>
      </c>
      <c r="AH96" s="22">
        <v>32</v>
      </c>
      <c r="AI96" s="22">
        <v>9</v>
      </c>
      <c r="AJ96" s="22">
        <f t="shared" si="48"/>
        <v>28.13</v>
      </c>
      <c r="AK96" s="26" t="s">
        <v>163</v>
      </c>
      <c r="AL96" s="27" t="s">
        <v>164</v>
      </c>
      <c r="AM96" s="13">
        <v>70</v>
      </c>
      <c r="AN96" s="22">
        <v>6</v>
      </c>
      <c r="AO96" s="22">
        <v>3</v>
      </c>
      <c r="AP96" s="22">
        <f t="shared" si="49"/>
        <v>50</v>
      </c>
      <c r="AQ96" s="26" t="s">
        <v>163</v>
      </c>
      <c r="AR96" s="27" t="s">
        <v>164</v>
      </c>
      <c r="AS96" s="13">
        <v>70</v>
      </c>
      <c r="AT96" s="22">
        <v>1</v>
      </c>
      <c r="AU96" s="22">
        <v>0</v>
      </c>
      <c r="AV96" s="22">
        <f t="shared" si="50"/>
        <v>0</v>
      </c>
      <c r="AW96" s="26" t="s">
        <v>163</v>
      </c>
      <c r="AX96" s="27" t="s">
        <v>164</v>
      </c>
      <c r="AY96" s="13">
        <v>70</v>
      </c>
      <c r="AZ96" s="22">
        <v>21</v>
      </c>
      <c r="BA96" s="22">
        <v>27</v>
      </c>
      <c r="BB96" s="22">
        <f t="shared" si="51"/>
        <v>128.57</v>
      </c>
      <c r="BC96" s="26" t="s">
        <v>163</v>
      </c>
      <c r="BD96" s="27" t="s">
        <v>164</v>
      </c>
      <c r="BE96" s="13">
        <v>70</v>
      </c>
      <c r="BF96" s="22">
        <v>51</v>
      </c>
      <c r="BG96" s="22">
        <v>9</v>
      </c>
      <c r="BH96" s="22">
        <f t="shared" si="52"/>
        <v>17.649999999999999</v>
      </c>
      <c r="BI96" s="26" t="s">
        <v>163</v>
      </c>
      <c r="BJ96" s="27" t="s">
        <v>164</v>
      </c>
      <c r="BK96" s="13">
        <v>70</v>
      </c>
      <c r="BL96" s="22">
        <v>76</v>
      </c>
      <c r="BM96" s="22">
        <v>31</v>
      </c>
      <c r="BN96" s="22">
        <f t="shared" si="53"/>
        <v>40.79</v>
      </c>
      <c r="BO96" s="26" t="s">
        <v>163</v>
      </c>
      <c r="BP96" s="27" t="s">
        <v>164</v>
      </c>
      <c r="BQ96" s="13">
        <v>70</v>
      </c>
      <c r="BR96" s="22">
        <v>85</v>
      </c>
      <c r="BS96" s="22">
        <v>54</v>
      </c>
      <c r="BT96" s="22">
        <f t="shared" si="54"/>
        <v>63.53</v>
      </c>
    </row>
    <row r="97" spans="1:72" ht="25.9" customHeight="1" x14ac:dyDescent="0.25">
      <c r="A97" s="26" t="s">
        <v>165</v>
      </c>
      <c r="B97" s="27" t="s">
        <v>166</v>
      </c>
      <c r="C97" s="13">
        <v>71</v>
      </c>
      <c r="D97" s="22">
        <f t="shared" ca="1" si="42"/>
        <v>210</v>
      </c>
      <c r="E97" s="22">
        <f t="shared" ca="1" si="42"/>
        <v>62</v>
      </c>
      <c r="F97" s="22">
        <f t="shared" ca="1" si="43"/>
        <v>29.52</v>
      </c>
      <c r="G97" s="26" t="s">
        <v>165</v>
      </c>
      <c r="H97" s="27" t="s">
        <v>166</v>
      </c>
      <c r="I97" s="13">
        <v>71</v>
      </c>
      <c r="J97" s="22">
        <v>13</v>
      </c>
      <c r="K97" s="22">
        <v>9</v>
      </c>
      <c r="L97" s="22">
        <f t="shared" si="44"/>
        <v>69.23</v>
      </c>
      <c r="M97" s="26" t="s">
        <v>165</v>
      </c>
      <c r="N97" s="27" t="s">
        <v>166</v>
      </c>
      <c r="O97" s="13">
        <v>71</v>
      </c>
      <c r="P97" s="22">
        <v>11</v>
      </c>
      <c r="Q97" s="22">
        <v>16</v>
      </c>
      <c r="R97" s="22">
        <f t="shared" si="45"/>
        <v>145.44999999999999</v>
      </c>
      <c r="S97" s="26" t="s">
        <v>165</v>
      </c>
      <c r="T97" s="27" t="s">
        <v>166</v>
      </c>
      <c r="U97" s="13">
        <v>71</v>
      </c>
      <c r="V97" s="22">
        <v>72</v>
      </c>
      <c r="W97" s="22">
        <v>6</v>
      </c>
      <c r="X97" s="22">
        <f t="shared" si="46"/>
        <v>8.33</v>
      </c>
      <c r="Y97" s="26" t="s">
        <v>165</v>
      </c>
      <c r="Z97" s="27" t="s">
        <v>166</v>
      </c>
      <c r="AA97" s="13">
        <v>71</v>
      </c>
      <c r="AB97" s="22">
        <v>2</v>
      </c>
      <c r="AC97" s="22">
        <v>1</v>
      </c>
      <c r="AD97" s="22">
        <f t="shared" si="47"/>
        <v>50</v>
      </c>
      <c r="AE97" s="26" t="s">
        <v>165</v>
      </c>
      <c r="AF97" s="27" t="s">
        <v>166</v>
      </c>
      <c r="AG97" s="13">
        <v>71</v>
      </c>
      <c r="AH97" s="22">
        <v>31</v>
      </c>
      <c r="AI97" s="22">
        <v>7</v>
      </c>
      <c r="AJ97" s="22">
        <f t="shared" si="48"/>
        <v>22.58</v>
      </c>
      <c r="AK97" s="26" t="s">
        <v>165</v>
      </c>
      <c r="AL97" s="27" t="s">
        <v>166</v>
      </c>
      <c r="AM97" s="13">
        <v>71</v>
      </c>
      <c r="AN97" s="22">
        <v>4</v>
      </c>
      <c r="AO97" s="22">
        <v>4</v>
      </c>
      <c r="AP97" s="22">
        <f t="shared" si="49"/>
        <v>100</v>
      </c>
      <c r="AQ97" s="26" t="s">
        <v>165</v>
      </c>
      <c r="AR97" s="27" t="s">
        <v>166</v>
      </c>
      <c r="AS97" s="13">
        <v>71</v>
      </c>
      <c r="AT97" s="22">
        <v>7</v>
      </c>
      <c r="AU97" s="22">
        <v>0</v>
      </c>
      <c r="AV97" s="22">
        <f t="shared" si="50"/>
        <v>0</v>
      </c>
      <c r="AW97" s="26" t="s">
        <v>165</v>
      </c>
      <c r="AX97" s="27" t="s">
        <v>166</v>
      </c>
      <c r="AY97" s="13">
        <v>71</v>
      </c>
      <c r="AZ97" s="22">
        <v>10</v>
      </c>
      <c r="BA97" s="22">
        <v>5</v>
      </c>
      <c r="BB97" s="22">
        <f t="shared" si="51"/>
        <v>50</v>
      </c>
      <c r="BC97" s="26" t="s">
        <v>165</v>
      </c>
      <c r="BD97" s="27" t="s">
        <v>166</v>
      </c>
      <c r="BE97" s="13">
        <v>71</v>
      </c>
      <c r="BF97" s="22">
        <v>10</v>
      </c>
      <c r="BG97" s="22">
        <v>1</v>
      </c>
      <c r="BH97" s="22">
        <f t="shared" si="52"/>
        <v>10</v>
      </c>
      <c r="BI97" s="26" t="s">
        <v>165</v>
      </c>
      <c r="BJ97" s="27" t="s">
        <v>166</v>
      </c>
      <c r="BK97" s="13">
        <v>71</v>
      </c>
      <c r="BL97" s="22">
        <v>14</v>
      </c>
      <c r="BM97" s="22">
        <v>5</v>
      </c>
      <c r="BN97" s="22">
        <f t="shared" si="53"/>
        <v>35.71</v>
      </c>
      <c r="BO97" s="26" t="s">
        <v>165</v>
      </c>
      <c r="BP97" s="27" t="s">
        <v>166</v>
      </c>
      <c r="BQ97" s="13">
        <v>71</v>
      </c>
      <c r="BR97" s="22">
        <v>36</v>
      </c>
      <c r="BS97" s="22">
        <v>8</v>
      </c>
      <c r="BT97" s="22">
        <f t="shared" si="54"/>
        <v>22.22</v>
      </c>
    </row>
    <row r="98" spans="1:72" ht="25.9" customHeight="1" x14ac:dyDescent="0.25">
      <c r="A98" s="26" t="s">
        <v>167</v>
      </c>
      <c r="B98" s="27" t="s">
        <v>168</v>
      </c>
      <c r="C98" s="13">
        <v>72</v>
      </c>
      <c r="D98" s="22">
        <f t="shared" ca="1" si="42"/>
        <v>73</v>
      </c>
      <c r="E98" s="22">
        <f t="shared" ca="1" si="42"/>
        <v>35</v>
      </c>
      <c r="F98" s="22">
        <f t="shared" ca="1" si="43"/>
        <v>47.95</v>
      </c>
      <c r="G98" s="26" t="s">
        <v>167</v>
      </c>
      <c r="H98" s="27" t="s">
        <v>168</v>
      </c>
      <c r="I98" s="13">
        <v>72</v>
      </c>
      <c r="J98" s="22">
        <v>5</v>
      </c>
      <c r="K98" s="22">
        <v>4</v>
      </c>
      <c r="L98" s="22">
        <f t="shared" si="44"/>
        <v>80</v>
      </c>
      <c r="M98" s="26" t="s">
        <v>167</v>
      </c>
      <c r="N98" s="27" t="s">
        <v>168</v>
      </c>
      <c r="O98" s="13">
        <v>72</v>
      </c>
      <c r="P98" s="22">
        <v>3</v>
      </c>
      <c r="Q98" s="22">
        <v>4</v>
      </c>
      <c r="R98" s="22">
        <f t="shared" si="45"/>
        <v>133.33000000000001</v>
      </c>
      <c r="S98" s="26" t="s">
        <v>167</v>
      </c>
      <c r="T98" s="27" t="s">
        <v>168</v>
      </c>
      <c r="U98" s="13">
        <v>72</v>
      </c>
      <c r="V98" s="22">
        <v>6</v>
      </c>
      <c r="W98" s="22">
        <v>3</v>
      </c>
      <c r="X98" s="22">
        <f t="shared" si="46"/>
        <v>50</v>
      </c>
      <c r="Y98" s="26" t="s">
        <v>167</v>
      </c>
      <c r="Z98" s="27" t="s">
        <v>168</v>
      </c>
      <c r="AA98" s="13">
        <v>72</v>
      </c>
      <c r="AB98" s="22">
        <v>1</v>
      </c>
      <c r="AC98" s="22">
        <v>0</v>
      </c>
      <c r="AD98" s="22">
        <f t="shared" si="47"/>
        <v>0</v>
      </c>
      <c r="AE98" s="26" t="s">
        <v>167</v>
      </c>
      <c r="AF98" s="27" t="s">
        <v>168</v>
      </c>
      <c r="AG98" s="13">
        <v>72</v>
      </c>
      <c r="AH98" s="22">
        <v>21</v>
      </c>
      <c r="AI98" s="22">
        <v>0</v>
      </c>
      <c r="AJ98" s="22">
        <f t="shared" si="48"/>
        <v>0</v>
      </c>
      <c r="AK98" s="26" t="s">
        <v>167</v>
      </c>
      <c r="AL98" s="27" t="s">
        <v>168</v>
      </c>
      <c r="AM98" s="13">
        <v>72</v>
      </c>
      <c r="AN98" s="22">
        <v>8</v>
      </c>
      <c r="AO98" s="22">
        <v>7</v>
      </c>
      <c r="AP98" s="22">
        <f t="shared" si="49"/>
        <v>87.5</v>
      </c>
      <c r="AQ98" s="26" t="s">
        <v>167</v>
      </c>
      <c r="AR98" s="27" t="s">
        <v>168</v>
      </c>
      <c r="AS98" s="13">
        <v>72</v>
      </c>
      <c r="AT98" s="22">
        <v>17</v>
      </c>
      <c r="AU98" s="22">
        <v>1</v>
      </c>
      <c r="AV98" s="22">
        <f t="shared" si="50"/>
        <v>5.88</v>
      </c>
      <c r="AW98" s="26" t="s">
        <v>167</v>
      </c>
      <c r="AX98" s="27" t="s">
        <v>168</v>
      </c>
      <c r="AY98" s="13">
        <v>72</v>
      </c>
      <c r="AZ98" s="22">
        <v>1</v>
      </c>
      <c r="BA98" s="22">
        <v>4</v>
      </c>
      <c r="BB98" s="22">
        <f t="shared" si="51"/>
        <v>400</v>
      </c>
      <c r="BC98" s="26" t="s">
        <v>167</v>
      </c>
      <c r="BD98" s="27" t="s">
        <v>168</v>
      </c>
      <c r="BE98" s="13">
        <v>72</v>
      </c>
      <c r="BF98" s="22">
        <v>2</v>
      </c>
      <c r="BG98" s="22">
        <v>3</v>
      </c>
      <c r="BH98" s="22">
        <f t="shared" si="52"/>
        <v>150</v>
      </c>
      <c r="BI98" s="26" t="s">
        <v>167</v>
      </c>
      <c r="BJ98" s="27" t="s">
        <v>168</v>
      </c>
      <c r="BK98" s="13">
        <v>72</v>
      </c>
      <c r="BL98" s="22">
        <v>5</v>
      </c>
      <c r="BM98" s="22">
        <v>1</v>
      </c>
      <c r="BN98" s="22">
        <f t="shared" si="53"/>
        <v>20</v>
      </c>
      <c r="BO98" s="26" t="s">
        <v>167</v>
      </c>
      <c r="BP98" s="27" t="s">
        <v>168</v>
      </c>
      <c r="BQ98" s="13">
        <v>72</v>
      </c>
      <c r="BR98" s="22">
        <v>4</v>
      </c>
      <c r="BS98" s="22">
        <v>8</v>
      </c>
      <c r="BT98" s="22">
        <f t="shared" si="54"/>
        <v>200</v>
      </c>
    </row>
    <row r="99" spans="1:72" ht="19.350000000000001" customHeight="1" x14ac:dyDescent="0.25">
      <c r="A99" s="26" t="s">
        <v>169</v>
      </c>
      <c r="B99" s="30" t="s">
        <v>170</v>
      </c>
      <c r="C99" s="13">
        <v>73</v>
      </c>
      <c r="D99" s="22">
        <f t="shared" ca="1" si="42"/>
        <v>1560</v>
      </c>
      <c r="E99" s="22">
        <f t="shared" ca="1" si="42"/>
        <v>706</v>
      </c>
      <c r="F99" s="22">
        <f t="shared" ca="1" si="43"/>
        <v>45.26</v>
      </c>
      <c r="G99" s="26" t="s">
        <v>169</v>
      </c>
      <c r="H99" s="30" t="s">
        <v>170</v>
      </c>
      <c r="I99" s="13">
        <v>73</v>
      </c>
      <c r="J99" s="22">
        <v>175</v>
      </c>
      <c r="K99" s="22">
        <v>100</v>
      </c>
      <c r="L99" s="22">
        <f t="shared" si="44"/>
        <v>57.14</v>
      </c>
      <c r="M99" s="26" t="s">
        <v>169</v>
      </c>
      <c r="N99" s="30" t="s">
        <v>170</v>
      </c>
      <c r="O99" s="13">
        <v>73</v>
      </c>
      <c r="P99" s="22">
        <v>348</v>
      </c>
      <c r="Q99" s="22">
        <v>167</v>
      </c>
      <c r="R99" s="22">
        <f t="shared" si="45"/>
        <v>47.99</v>
      </c>
      <c r="S99" s="26" t="s">
        <v>169</v>
      </c>
      <c r="T99" s="30" t="s">
        <v>170</v>
      </c>
      <c r="U99" s="13">
        <v>73</v>
      </c>
      <c r="V99" s="22">
        <v>63</v>
      </c>
      <c r="W99" s="22">
        <v>65</v>
      </c>
      <c r="X99" s="22">
        <f t="shared" si="46"/>
        <v>103.17</v>
      </c>
      <c r="Y99" s="26" t="s">
        <v>169</v>
      </c>
      <c r="Z99" s="30" t="s">
        <v>170</v>
      </c>
      <c r="AA99" s="13">
        <v>73</v>
      </c>
      <c r="AB99" s="22">
        <v>69</v>
      </c>
      <c r="AC99" s="22">
        <v>22</v>
      </c>
      <c r="AD99" s="22">
        <f t="shared" si="47"/>
        <v>31.88</v>
      </c>
      <c r="AE99" s="26" t="s">
        <v>169</v>
      </c>
      <c r="AF99" s="30" t="s">
        <v>170</v>
      </c>
      <c r="AG99" s="13">
        <v>73</v>
      </c>
      <c r="AH99" s="22">
        <v>71</v>
      </c>
      <c r="AI99" s="22">
        <v>15</v>
      </c>
      <c r="AJ99" s="22">
        <f t="shared" si="48"/>
        <v>21.13</v>
      </c>
      <c r="AK99" s="26" t="s">
        <v>169</v>
      </c>
      <c r="AL99" s="30" t="s">
        <v>170</v>
      </c>
      <c r="AM99" s="13">
        <v>73</v>
      </c>
      <c r="AN99" s="22">
        <v>40</v>
      </c>
      <c r="AO99" s="22">
        <v>7</v>
      </c>
      <c r="AP99" s="22">
        <f t="shared" si="49"/>
        <v>17.5</v>
      </c>
      <c r="AQ99" s="26" t="s">
        <v>169</v>
      </c>
      <c r="AR99" s="30" t="s">
        <v>170</v>
      </c>
      <c r="AS99" s="13">
        <v>73</v>
      </c>
      <c r="AT99" s="22">
        <v>24</v>
      </c>
      <c r="AU99" s="22">
        <v>0</v>
      </c>
      <c r="AV99" s="22">
        <f t="shared" si="50"/>
        <v>0</v>
      </c>
      <c r="AW99" s="26" t="s">
        <v>169</v>
      </c>
      <c r="AX99" s="30" t="s">
        <v>170</v>
      </c>
      <c r="AY99" s="13">
        <v>73</v>
      </c>
      <c r="AZ99" s="22">
        <v>223</v>
      </c>
      <c r="BA99" s="22">
        <v>157</v>
      </c>
      <c r="BB99" s="22">
        <f t="shared" si="51"/>
        <v>70.400000000000006</v>
      </c>
      <c r="BC99" s="26" t="s">
        <v>169</v>
      </c>
      <c r="BD99" s="30" t="s">
        <v>170</v>
      </c>
      <c r="BE99" s="13">
        <v>73</v>
      </c>
      <c r="BF99" s="22">
        <v>220</v>
      </c>
      <c r="BG99" s="22">
        <v>70</v>
      </c>
      <c r="BH99" s="22">
        <f t="shared" si="52"/>
        <v>31.82</v>
      </c>
      <c r="BI99" s="26" t="s">
        <v>169</v>
      </c>
      <c r="BJ99" s="30" t="s">
        <v>170</v>
      </c>
      <c r="BK99" s="13">
        <v>73</v>
      </c>
      <c r="BL99" s="22">
        <v>327</v>
      </c>
      <c r="BM99" s="22">
        <v>25</v>
      </c>
      <c r="BN99" s="22">
        <f t="shared" si="53"/>
        <v>7.65</v>
      </c>
      <c r="BO99" s="26" t="s">
        <v>169</v>
      </c>
      <c r="BP99" s="30" t="s">
        <v>170</v>
      </c>
      <c r="BQ99" s="13">
        <v>73</v>
      </c>
      <c r="BR99" s="22">
        <v>0</v>
      </c>
      <c r="BS99" s="22">
        <v>78</v>
      </c>
      <c r="BT99" s="22">
        <f t="shared" si="54"/>
        <v>0</v>
      </c>
    </row>
    <row r="100" spans="1:72" ht="19.350000000000001" customHeight="1" x14ac:dyDescent="0.25">
      <c r="A100" s="26" t="s">
        <v>171</v>
      </c>
      <c r="B100" s="30" t="s">
        <v>172</v>
      </c>
      <c r="C100" s="13">
        <v>74</v>
      </c>
      <c r="D100" s="22">
        <f t="shared" ca="1" si="42"/>
        <v>968</v>
      </c>
      <c r="E100" s="22">
        <f t="shared" ca="1" si="42"/>
        <v>323</v>
      </c>
      <c r="F100" s="22">
        <f t="shared" ca="1" si="43"/>
        <v>33.369999999999997</v>
      </c>
      <c r="G100" s="26" t="s">
        <v>171</v>
      </c>
      <c r="H100" s="30" t="s">
        <v>172</v>
      </c>
      <c r="I100" s="13">
        <v>74</v>
      </c>
      <c r="J100" s="22">
        <v>115</v>
      </c>
      <c r="K100" s="22">
        <v>60</v>
      </c>
      <c r="L100" s="22">
        <f t="shared" si="44"/>
        <v>52.17</v>
      </c>
      <c r="M100" s="26" t="s">
        <v>171</v>
      </c>
      <c r="N100" s="30" t="s">
        <v>172</v>
      </c>
      <c r="O100" s="13">
        <v>74</v>
      </c>
      <c r="P100" s="22">
        <v>312</v>
      </c>
      <c r="Q100" s="22">
        <v>93</v>
      </c>
      <c r="R100" s="22">
        <f t="shared" si="45"/>
        <v>29.81</v>
      </c>
      <c r="S100" s="26" t="s">
        <v>171</v>
      </c>
      <c r="T100" s="30" t="s">
        <v>172</v>
      </c>
      <c r="U100" s="13">
        <v>74</v>
      </c>
      <c r="V100" s="22">
        <v>48</v>
      </c>
      <c r="W100" s="22">
        <v>21</v>
      </c>
      <c r="X100" s="22">
        <f t="shared" si="46"/>
        <v>43.75</v>
      </c>
      <c r="Y100" s="26" t="s">
        <v>171</v>
      </c>
      <c r="Z100" s="30" t="s">
        <v>172</v>
      </c>
      <c r="AA100" s="13">
        <v>74</v>
      </c>
      <c r="AB100" s="22">
        <v>36</v>
      </c>
      <c r="AC100" s="22">
        <v>13</v>
      </c>
      <c r="AD100" s="22">
        <f t="shared" si="47"/>
        <v>36.11</v>
      </c>
      <c r="AE100" s="26" t="s">
        <v>171</v>
      </c>
      <c r="AF100" s="30" t="s">
        <v>172</v>
      </c>
      <c r="AG100" s="13">
        <v>74</v>
      </c>
      <c r="AH100" s="22">
        <v>18</v>
      </c>
      <c r="AI100" s="22">
        <v>4</v>
      </c>
      <c r="AJ100" s="22">
        <f t="shared" si="48"/>
        <v>22.22</v>
      </c>
      <c r="AK100" s="26" t="s">
        <v>171</v>
      </c>
      <c r="AL100" s="30" t="s">
        <v>172</v>
      </c>
      <c r="AM100" s="13">
        <v>74</v>
      </c>
      <c r="AN100" s="22">
        <v>40</v>
      </c>
      <c r="AO100" s="22">
        <v>4</v>
      </c>
      <c r="AP100" s="22">
        <f t="shared" si="49"/>
        <v>10</v>
      </c>
      <c r="AQ100" s="26" t="s">
        <v>171</v>
      </c>
      <c r="AR100" s="30" t="s">
        <v>172</v>
      </c>
      <c r="AS100" s="13">
        <v>74</v>
      </c>
      <c r="AT100" s="22">
        <v>0</v>
      </c>
      <c r="AU100" s="22">
        <v>0</v>
      </c>
      <c r="AV100" s="22">
        <f t="shared" si="50"/>
        <v>0</v>
      </c>
      <c r="AW100" s="26" t="s">
        <v>171</v>
      </c>
      <c r="AX100" s="30" t="s">
        <v>172</v>
      </c>
      <c r="AY100" s="13">
        <v>74</v>
      </c>
      <c r="AZ100" s="22">
        <v>145</v>
      </c>
      <c r="BA100" s="22">
        <v>82</v>
      </c>
      <c r="BB100" s="22">
        <f t="shared" si="51"/>
        <v>56.55</v>
      </c>
      <c r="BC100" s="26" t="s">
        <v>171</v>
      </c>
      <c r="BD100" s="30" t="s">
        <v>172</v>
      </c>
      <c r="BE100" s="13">
        <v>74</v>
      </c>
      <c r="BF100" s="22">
        <v>60</v>
      </c>
      <c r="BG100" s="22">
        <v>23</v>
      </c>
      <c r="BH100" s="22">
        <f t="shared" si="52"/>
        <v>38.33</v>
      </c>
      <c r="BI100" s="26" t="s">
        <v>171</v>
      </c>
      <c r="BJ100" s="30" t="s">
        <v>172</v>
      </c>
      <c r="BK100" s="13">
        <v>74</v>
      </c>
      <c r="BL100" s="22">
        <v>194</v>
      </c>
      <c r="BM100" s="22">
        <v>4</v>
      </c>
      <c r="BN100" s="22">
        <f t="shared" si="53"/>
        <v>2.06</v>
      </c>
      <c r="BO100" s="26" t="s">
        <v>171</v>
      </c>
      <c r="BP100" s="30" t="s">
        <v>172</v>
      </c>
      <c r="BQ100" s="13">
        <v>74</v>
      </c>
      <c r="BR100" s="22">
        <v>0</v>
      </c>
      <c r="BS100" s="22">
        <v>19</v>
      </c>
      <c r="BT100" s="22">
        <f t="shared" si="54"/>
        <v>0</v>
      </c>
    </row>
    <row r="101" spans="1:72" ht="13.15" customHeight="1" x14ac:dyDescent="0.25">
      <c r="A101" s="16" t="s">
        <v>173</v>
      </c>
      <c r="B101" s="17" t="s">
        <v>174</v>
      </c>
      <c r="C101" s="18" t="s">
        <v>12</v>
      </c>
      <c r="D101" s="18"/>
      <c r="E101" s="18"/>
      <c r="F101" s="19"/>
      <c r="G101" s="16" t="s">
        <v>173</v>
      </c>
      <c r="H101" s="17" t="s">
        <v>174</v>
      </c>
      <c r="I101" s="18" t="s">
        <v>12</v>
      </c>
      <c r="J101" s="25"/>
      <c r="K101" s="25"/>
      <c r="L101" s="19"/>
      <c r="M101" s="16" t="s">
        <v>173</v>
      </c>
      <c r="N101" s="17" t="s">
        <v>174</v>
      </c>
      <c r="O101" s="18" t="s">
        <v>12</v>
      </c>
      <c r="P101" s="25"/>
      <c r="Q101" s="25"/>
      <c r="R101" s="19"/>
      <c r="S101" s="16" t="s">
        <v>173</v>
      </c>
      <c r="T101" s="17" t="s">
        <v>174</v>
      </c>
      <c r="U101" s="18" t="s">
        <v>12</v>
      </c>
      <c r="V101" s="25"/>
      <c r="W101" s="25"/>
      <c r="X101" s="19"/>
      <c r="Y101" s="16" t="s">
        <v>173</v>
      </c>
      <c r="Z101" s="17" t="s">
        <v>174</v>
      </c>
      <c r="AA101" s="18" t="s">
        <v>12</v>
      </c>
      <c r="AB101" s="25"/>
      <c r="AC101" s="25"/>
      <c r="AD101" s="19"/>
      <c r="AE101" s="16" t="s">
        <v>173</v>
      </c>
      <c r="AF101" s="17" t="s">
        <v>174</v>
      </c>
      <c r="AG101" s="18" t="s">
        <v>12</v>
      </c>
      <c r="AH101" s="25"/>
      <c r="AI101" s="25"/>
      <c r="AJ101" s="19"/>
      <c r="AK101" s="16" t="s">
        <v>173</v>
      </c>
      <c r="AL101" s="17" t="s">
        <v>174</v>
      </c>
      <c r="AM101" s="18" t="s">
        <v>12</v>
      </c>
      <c r="AN101" s="25"/>
      <c r="AO101" s="25"/>
      <c r="AP101" s="19"/>
      <c r="AQ101" s="16" t="s">
        <v>173</v>
      </c>
      <c r="AR101" s="17" t="s">
        <v>174</v>
      </c>
      <c r="AS101" s="18" t="s">
        <v>12</v>
      </c>
      <c r="AT101" s="25"/>
      <c r="AU101" s="25"/>
      <c r="AV101" s="19"/>
      <c r="AW101" s="16" t="s">
        <v>173</v>
      </c>
      <c r="AX101" s="17" t="s">
        <v>174</v>
      </c>
      <c r="AY101" s="18" t="s">
        <v>12</v>
      </c>
      <c r="AZ101" s="25"/>
      <c r="BA101" s="25"/>
      <c r="BB101" s="19"/>
      <c r="BC101" s="16" t="s">
        <v>173</v>
      </c>
      <c r="BD101" s="17" t="s">
        <v>174</v>
      </c>
      <c r="BE101" s="18" t="s">
        <v>12</v>
      </c>
      <c r="BF101" s="25"/>
      <c r="BG101" s="25"/>
      <c r="BH101" s="19"/>
      <c r="BI101" s="16" t="s">
        <v>173</v>
      </c>
      <c r="BJ101" s="17" t="s">
        <v>174</v>
      </c>
      <c r="BK101" s="18" t="s">
        <v>12</v>
      </c>
      <c r="BL101" s="25"/>
      <c r="BM101" s="25"/>
      <c r="BN101" s="19"/>
      <c r="BO101" s="16" t="s">
        <v>173</v>
      </c>
      <c r="BP101" s="17" t="s">
        <v>174</v>
      </c>
      <c r="BQ101" s="18" t="s">
        <v>12</v>
      </c>
      <c r="BR101" s="25"/>
      <c r="BS101" s="25"/>
      <c r="BT101" s="19"/>
    </row>
    <row r="102" spans="1:72" ht="30.2" customHeight="1" x14ac:dyDescent="0.25">
      <c r="A102" s="20" t="s">
        <v>175</v>
      </c>
      <c r="B102" s="28" t="s">
        <v>176</v>
      </c>
      <c r="C102" s="13">
        <v>75</v>
      </c>
      <c r="D102" s="22">
        <f ca="1">SUM(OFFSET(D102,0,6),OFFSET(D102,0,12),OFFSET(D102,0,18),OFFSET(D102,0,24),OFFSET(D102,0,30),OFFSET(D102,0,36),OFFSET(D102,0,42),OFFSET(D102,0,48),OFFSET(D102,0,54),OFFSET(D102,0,60),OFFSET(D102,0,66))</f>
        <v>575</v>
      </c>
      <c r="E102" s="22">
        <f ca="1">SUM(OFFSET(E102,0,6),OFFSET(E102,0,12),OFFSET(E102,0,18),OFFSET(E102,0,24),OFFSET(E102,0,30),OFFSET(E102,0,36),OFFSET(E102,0,42),OFFSET(E102,0,48),OFFSET(E102,0,54),OFFSET(E102,0,60),OFFSET(E102,0,66))</f>
        <v>178</v>
      </c>
      <c r="F102" s="22">
        <f ca="1">IF(D102, ROUND(E102/D102*100, 2),0)</f>
        <v>30.96</v>
      </c>
      <c r="G102" s="20" t="s">
        <v>175</v>
      </c>
      <c r="H102" s="28" t="s">
        <v>176</v>
      </c>
      <c r="I102" s="13">
        <v>75</v>
      </c>
      <c r="J102" s="22">
        <v>39</v>
      </c>
      <c r="K102" s="22">
        <v>12</v>
      </c>
      <c r="L102" s="22">
        <f>IF(J102, ROUND(K102/J102*100, 2),0)</f>
        <v>30.77</v>
      </c>
      <c r="M102" s="20" t="s">
        <v>175</v>
      </c>
      <c r="N102" s="28" t="s">
        <v>176</v>
      </c>
      <c r="O102" s="13">
        <v>75</v>
      </c>
      <c r="P102" s="22">
        <v>250</v>
      </c>
      <c r="Q102" s="22">
        <v>53</v>
      </c>
      <c r="R102" s="22">
        <f>IF(P102, ROUND(Q102/P102*100, 2),0)</f>
        <v>21.2</v>
      </c>
      <c r="S102" s="20" t="s">
        <v>175</v>
      </c>
      <c r="T102" s="28" t="s">
        <v>176</v>
      </c>
      <c r="U102" s="13">
        <v>75</v>
      </c>
      <c r="V102" s="22">
        <v>4</v>
      </c>
      <c r="W102" s="22">
        <v>14</v>
      </c>
      <c r="X102" s="22">
        <f>IF(V102, ROUND(W102/V102*100, 2),0)</f>
        <v>350</v>
      </c>
      <c r="Y102" s="20" t="s">
        <v>175</v>
      </c>
      <c r="Z102" s="28" t="s">
        <v>176</v>
      </c>
      <c r="AA102" s="13">
        <v>75</v>
      </c>
      <c r="AB102" s="22">
        <v>2</v>
      </c>
      <c r="AC102" s="22">
        <v>2</v>
      </c>
      <c r="AD102" s="22">
        <f>IF(AB102, ROUND(AC102/AB102*100, 2),0)</f>
        <v>100</v>
      </c>
      <c r="AE102" s="20" t="s">
        <v>175</v>
      </c>
      <c r="AF102" s="28" t="s">
        <v>176</v>
      </c>
      <c r="AG102" s="13">
        <v>75</v>
      </c>
      <c r="AH102" s="22">
        <v>77</v>
      </c>
      <c r="AI102" s="22">
        <v>11</v>
      </c>
      <c r="AJ102" s="22">
        <f>IF(AH102, ROUND(AI102/AH102*100, 2),0)</f>
        <v>14.29</v>
      </c>
      <c r="AK102" s="20" t="s">
        <v>175</v>
      </c>
      <c r="AL102" s="28" t="s">
        <v>176</v>
      </c>
      <c r="AM102" s="13">
        <v>75</v>
      </c>
      <c r="AN102" s="22">
        <v>35</v>
      </c>
      <c r="AO102" s="22">
        <v>11</v>
      </c>
      <c r="AP102" s="22">
        <f>IF(AN102, ROUND(AO102/AN102*100, 2),0)</f>
        <v>31.43</v>
      </c>
      <c r="AQ102" s="20" t="s">
        <v>175</v>
      </c>
      <c r="AR102" s="28" t="s">
        <v>176</v>
      </c>
      <c r="AS102" s="13">
        <v>75</v>
      </c>
      <c r="AT102" s="22">
        <v>0</v>
      </c>
      <c r="AU102" s="22">
        <v>0</v>
      </c>
      <c r="AV102" s="22">
        <f>IF(AT102, ROUND(AU102/AT102*100, 2),0)</f>
        <v>0</v>
      </c>
      <c r="AW102" s="20" t="s">
        <v>175</v>
      </c>
      <c r="AX102" s="28" t="s">
        <v>176</v>
      </c>
      <c r="AY102" s="13">
        <v>75</v>
      </c>
      <c r="AZ102" s="22">
        <v>9</v>
      </c>
      <c r="BA102" s="22">
        <v>6</v>
      </c>
      <c r="BB102" s="22">
        <f>IF(AZ102, ROUND(BA102/AZ102*100, 2),0)</f>
        <v>66.67</v>
      </c>
      <c r="BC102" s="20" t="s">
        <v>175</v>
      </c>
      <c r="BD102" s="28" t="s">
        <v>176</v>
      </c>
      <c r="BE102" s="13">
        <v>75</v>
      </c>
      <c r="BF102" s="22">
        <v>3</v>
      </c>
      <c r="BG102" s="22">
        <v>1</v>
      </c>
      <c r="BH102" s="22">
        <f>IF(BF102, ROUND(BG102/BF102*100, 2),0)</f>
        <v>33.33</v>
      </c>
      <c r="BI102" s="20" t="s">
        <v>175</v>
      </c>
      <c r="BJ102" s="28" t="s">
        <v>176</v>
      </c>
      <c r="BK102" s="13">
        <v>75</v>
      </c>
      <c r="BL102" s="22">
        <v>1</v>
      </c>
      <c r="BM102" s="22">
        <v>5</v>
      </c>
      <c r="BN102" s="22">
        <f>IF(BL102, ROUND(BM102/BL102*100, 2),0)</f>
        <v>500</v>
      </c>
      <c r="BO102" s="20" t="s">
        <v>175</v>
      </c>
      <c r="BP102" s="28" t="s">
        <v>176</v>
      </c>
      <c r="BQ102" s="13">
        <v>75</v>
      </c>
      <c r="BR102" s="22">
        <v>155</v>
      </c>
      <c r="BS102" s="22">
        <v>63</v>
      </c>
      <c r="BT102" s="22">
        <f>IF(BR102, ROUND(BS102/BR102*100, 2),0)</f>
        <v>40.65</v>
      </c>
    </row>
    <row r="103" spans="1:72" ht="19.350000000000001" customHeight="1" x14ac:dyDescent="0.25">
      <c r="A103" s="23"/>
      <c r="B103" s="24" t="s">
        <v>16</v>
      </c>
      <c r="C103" s="18" t="s">
        <v>12</v>
      </c>
      <c r="D103" s="18"/>
      <c r="E103" s="18"/>
      <c r="F103" s="19"/>
      <c r="G103" s="23"/>
      <c r="H103" s="24" t="s">
        <v>16</v>
      </c>
      <c r="I103" s="18" t="s">
        <v>12</v>
      </c>
      <c r="J103" s="25"/>
      <c r="K103" s="25"/>
      <c r="L103" s="19"/>
      <c r="M103" s="23"/>
      <c r="N103" s="24" t="s">
        <v>16</v>
      </c>
      <c r="O103" s="18" t="s">
        <v>12</v>
      </c>
      <c r="P103" s="25"/>
      <c r="Q103" s="25"/>
      <c r="R103" s="19"/>
      <c r="S103" s="23"/>
      <c r="T103" s="24" t="s">
        <v>16</v>
      </c>
      <c r="U103" s="18" t="s">
        <v>12</v>
      </c>
      <c r="V103" s="25"/>
      <c r="W103" s="25"/>
      <c r="X103" s="19"/>
      <c r="Y103" s="23"/>
      <c r="Z103" s="24" t="s">
        <v>16</v>
      </c>
      <c r="AA103" s="18" t="s">
        <v>12</v>
      </c>
      <c r="AB103" s="25"/>
      <c r="AC103" s="25"/>
      <c r="AD103" s="19"/>
      <c r="AE103" s="23"/>
      <c r="AF103" s="24" t="s">
        <v>16</v>
      </c>
      <c r="AG103" s="18" t="s">
        <v>12</v>
      </c>
      <c r="AH103" s="25"/>
      <c r="AI103" s="25"/>
      <c r="AJ103" s="19"/>
      <c r="AK103" s="23"/>
      <c r="AL103" s="24" t="s">
        <v>16</v>
      </c>
      <c r="AM103" s="18" t="s">
        <v>12</v>
      </c>
      <c r="AN103" s="25"/>
      <c r="AO103" s="25"/>
      <c r="AP103" s="19"/>
      <c r="AQ103" s="23"/>
      <c r="AR103" s="24" t="s">
        <v>16</v>
      </c>
      <c r="AS103" s="18" t="s">
        <v>12</v>
      </c>
      <c r="AT103" s="25"/>
      <c r="AU103" s="25"/>
      <c r="AV103" s="19"/>
      <c r="AW103" s="23"/>
      <c r="AX103" s="24" t="s">
        <v>16</v>
      </c>
      <c r="AY103" s="18" t="s">
        <v>12</v>
      </c>
      <c r="AZ103" s="25"/>
      <c r="BA103" s="25"/>
      <c r="BB103" s="19"/>
      <c r="BC103" s="23"/>
      <c r="BD103" s="24" t="s">
        <v>16</v>
      </c>
      <c r="BE103" s="18" t="s">
        <v>12</v>
      </c>
      <c r="BF103" s="25"/>
      <c r="BG103" s="25"/>
      <c r="BH103" s="19"/>
      <c r="BI103" s="23"/>
      <c r="BJ103" s="24" t="s">
        <v>16</v>
      </c>
      <c r="BK103" s="18" t="s">
        <v>12</v>
      </c>
      <c r="BL103" s="25"/>
      <c r="BM103" s="25"/>
      <c r="BN103" s="19"/>
      <c r="BO103" s="23"/>
      <c r="BP103" s="24" t="s">
        <v>16</v>
      </c>
      <c r="BQ103" s="18" t="s">
        <v>12</v>
      </c>
      <c r="BR103" s="25"/>
      <c r="BS103" s="25"/>
      <c r="BT103" s="19"/>
    </row>
    <row r="104" spans="1:72" ht="24.4" customHeight="1" x14ac:dyDescent="0.25">
      <c r="A104" s="26" t="s">
        <v>177</v>
      </c>
      <c r="B104" s="27" t="s">
        <v>18</v>
      </c>
      <c r="C104" s="13">
        <v>76</v>
      </c>
      <c r="D104" s="22">
        <f ca="1">SUM(OFFSET(D104,0,6),OFFSET(D104,0,12),OFFSET(D104,0,18),OFFSET(D104,0,24),OFFSET(D104,0,30),OFFSET(D104,0,36),OFFSET(D104,0,42),OFFSET(D104,0,48),OFFSET(D104,0,54),OFFSET(D104,0,60),OFFSET(D104,0,66))</f>
        <v>87</v>
      </c>
      <c r="E104" s="22">
        <f ca="1">SUM(OFFSET(E104,0,6),OFFSET(E104,0,12),OFFSET(E104,0,18),OFFSET(E104,0,24),OFFSET(E104,0,30),OFFSET(E104,0,36),OFFSET(E104,0,42),OFFSET(E104,0,48),OFFSET(E104,0,54),OFFSET(E104,0,60),OFFSET(E104,0,66))</f>
        <v>10</v>
      </c>
      <c r="F104" s="22">
        <f ca="1">IF(D104, ROUND(E104/D104*100, 2),0)</f>
        <v>11.49</v>
      </c>
      <c r="G104" s="26" t="s">
        <v>177</v>
      </c>
      <c r="H104" s="27" t="s">
        <v>18</v>
      </c>
      <c r="I104" s="13">
        <v>76</v>
      </c>
      <c r="J104" s="22">
        <v>6</v>
      </c>
      <c r="K104" s="22">
        <v>0</v>
      </c>
      <c r="L104" s="22">
        <f>IF(J104, ROUND(K104/J104*100, 2),0)</f>
        <v>0</v>
      </c>
      <c r="M104" s="26" t="s">
        <v>177</v>
      </c>
      <c r="N104" s="27" t="s">
        <v>18</v>
      </c>
      <c r="O104" s="13">
        <v>76</v>
      </c>
      <c r="P104" s="22">
        <v>12</v>
      </c>
      <c r="Q104" s="22">
        <v>3</v>
      </c>
      <c r="R104" s="22">
        <f>IF(P104, ROUND(Q104/P104*100, 2),0)</f>
        <v>25</v>
      </c>
      <c r="S104" s="26" t="s">
        <v>177</v>
      </c>
      <c r="T104" s="27" t="s">
        <v>18</v>
      </c>
      <c r="U104" s="13">
        <v>76</v>
      </c>
      <c r="V104" s="22">
        <v>0</v>
      </c>
      <c r="W104" s="22">
        <v>0</v>
      </c>
      <c r="X104" s="22">
        <f>IF(V104, ROUND(W104/V104*100, 2),0)</f>
        <v>0</v>
      </c>
      <c r="Y104" s="26" t="s">
        <v>177</v>
      </c>
      <c r="Z104" s="27" t="s">
        <v>18</v>
      </c>
      <c r="AA104" s="13">
        <v>76</v>
      </c>
      <c r="AB104" s="22">
        <v>0</v>
      </c>
      <c r="AC104" s="22">
        <v>1</v>
      </c>
      <c r="AD104" s="22">
        <f>IF(AB104, ROUND(AC104/AB104*100, 2),0)</f>
        <v>0</v>
      </c>
      <c r="AE104" s="26" t="s">
        <v>177</v>
      </c>
      <c r="AF104" s="27" t="s">
        <v>18</v>
      </c>
      <c r="AG104" s="13">
        <v>76</v>
      </c>
      <c r="AH104" s="22">
        <v>1</v>
      </c>
      <c r="AI104" s="22">
        <v>0</v>
      </c>
      <c r="AJ104" s="22">
        <f>IF(AH104, ROUND(AI104/AH104*100, 2),0)</f>
        <v>0</v>
      </c>
      <c r="AK104" s="26" t="s">
        <v>177</v>
      </c>
      <c r="AL104" s="27" t="s">
        <v>18</v>
      </c>
      <c r="AM104" s="13">
        <v>76</v>
      </c>
      <c r="AN104" s="22">
        <v>5</v>
      </c>
      <c r="AO104" s="22">
        <v>0</v>
      </c>
      <c r="AP104" s="22">
        <f>IF(AN104, ROUND(AO104/AN104*100, 2),0)</f>
        <v>0</v>
      </c>
      <c r="AQ104" s="26" t="s">
        <v>177</v>
      </c>
      <c r="AR104" s="27" t="s">
        <v>18</v>
      </c>
      <c r="AS104" s="13">
        <v>76</v>
      </c>
      <c r="AT104" s="22">
        <v>0</v>
      </c>
      <c r="AU104" s="22">
        <v>0</v>
      </c>
      <c r="AV104" s="22">
        <f>IF(AT104, ROUND(AU104/AT104*100, 2),0)</f>
        <v>0</v>
      </c>
      <c r="AW104" s="26" t="s">
        <v>177</v>
      </c>
      <c r="AX104" s="27" t="s">
        <v>18</v>
      </c>
      <c r="AY104" s="13">
        <v>76</v>
      </c>
      <c r="AZ104" s="22">
        <v>0</v>
      </c>
      <c r="BA104" s="22">
        <v>0</v>
      </c>
      <c r="BB104" s="22">
        <f>IF(AZ104, ROUND(BA104/AZ104*100, 2),0)</f>
        <v>0</v>
      </c>
      <c r="BC104" s="26" t="s">
        <v>177</v>
      </c>
      <c r="BD104" s="27" t="s">
        <v>18</v>
      </c>
      <c r="BE104" s="13">
        <v>76</v>
      </c>
      <c r="BF104" s="22">
        <v>0</v>
      </c>
      <c r="BG104" s="22">
        <v>0</v>
      </c>
      <c r="BH104" s="22">
        <f>IF(BF104, ROUND(BG104/BF104*100, 2),0)</f>
        <v>0</v>
      </c>
      <c r="BI104" s="26" t="s">
        <v>177</v>
      </c>
      <c r="BJ104" s="27" t="s">
        <v>18</v>
      </c>
      <c r="BK104" s="13">
        <v>76</v>
      </c>
      <c r="BL104" s="22">
        <v>0</v>
      </c>
      <c r="BM104" s="22">
        <v>0</v>
      </c>
      <c r="BN104" s="22">
        <f>IF(BL104, ROUND(BM104/BL104*100, 2),0)</f>
        <v>0</v>
      </c>
      <c r="BO104" s="26" t="s">
        <v>177</v>
      </c>
      <c r="BP104" s="27" t="s">
        <v>18</v>
      </c>
      <c r="BQ104" s="13">
        <v>76</v>
      </c>
      <c r="BR104" s="22">
        <v>63</v>
      </c>
      <c r="BS104" s="22">
        <v>6</v>
      </c>
      <c r="BT104" s="22">
        <f>IF(BR104, ROUND(BS104/BR104*100, 2),0)</f>
        <v>9.52</v>
      </c>
    </row>
    <row r="105" spans="1:72" ht="19.350000000000001" customHeight="1" x14ac:dyDescent="0.25">
      <c r="A105" s="26" t="s">
        <v>178</v>
      </c>
      <c r="B105" s="30" t="s">
        <v>21</v>
      </c>
      <c r="C105" s="13">
        <v>77</v>
      </c>
      <c r="D105" s="22">
        <f ca="1">SUM(OFFSET(D105,0,6),OFFSET(D105,0,12),OFFSET(D105,0,18),OFFSET(D105,0,24),OFFSET(D105,0,30),OFFSET(D105,0,36),OFFSET(D105,0,42),OFFSET(D105,0,48),OFFSET(D105,0,54),OFFSET(D105,0,60),OFFSET(D105,0,66))</f>
        <v>488</v>
      </c>
      <c r="E105" s="22">
        <f ca="1">SUM(OFFSET(E105,0,6),OFFSET(E105,0,12),OFFSET(E105,0,18),OFFSET(E105,0,24),OFFSET(E105,0,30),OFFSET(E105,0,36),OFFSET(E105,0,42),OFFSET(E105,0,48),OFFSET(E105,0,54),OFFSET(E105,0,60),OFFSET(E105,0,66))</f>
        <v>168</v>
      </c>
      <c r="F105" s="22">
        <f ca="1">IF(D105, ROUND(E105/D105*100, 2),0)</f>
        <v>34.43</v>
      </c>
      <c r="G105" s="26" t="s">
        <v>178</v>
      </c>
      <c r="H105" s="30" t="s">
        <v>21</v>
      </c>
      <c r="I105" s="13">
        <v>77</v>
      </c>
      <c r="J105" s="22">
        <v>33</v>
      </c>
      <c r="K105" s="22">
        <v>12</v>
      </c>
      <c r="L105" s="22">
        <f>IF(J105, ROUND(K105/J105*100, 2),0)</f>
        <v>36.36</v>
      </c>
      <c r="M105" s="26" t="s">
        <v>178</v>
      </c>
      <c r="N105" s="30" t="s">
        <v>21</v>
      </c>
      <c r="O105" s="13">
        <v>77</v>
      </c>
      <c r="P105" s="22">
        <v>238</v>
      </c>
      <c r="Q105" s="22">
        <v>50</v>
      </c>
      <c r="R105" s="22">
        <f>IF(P105, ROUND(Q105/P105*100, 2),0)</f>
        <v>21.01</v>
      </c>
      <c r="S105" s="26" t="s">
        <v>178</v>
      </c>
      <c r="T105" s="30" t="s">
        <v>21</v>
      </c>
      <c r="U105" s="13">
        <v>77</v>
      </c>
      <c r="V105" s="22">
        <v>4</v>
      </c>
      <c r="W105" s="22">
        <v>14</v>
      </c>
      <c r="X105" s="22">
        <f>IF(V105, ROUND(W105/V105*100, 2),0)</f>
        <v>350</v>
      </c>
      <c r="Y105" s="26" t="s">
        <v>178</v>
      </c>
      <c r="Z105" s="30" t="s">
        <v>21</v>
      </c>
      <c r="AA105" s="13">
        <v>77</v>
      </c>
      <c r="AB105" s="22">
        <v>2</v>
      </c>
      <c r="AC105" s="22">
        <v>1</v>
      </c>
      <c r="AD105" s="22">
        <f>IF(AB105, ROUND(AC105/AB105*100, 2),0)</f>
        <v>50</v>
      </c>
      <c r="AE105" s="26" t="s">
        <v>178</v>
      </c>
      <c r="AF105" s="30" t="s">
        <v>21</v>
      </c>
      <c r="AG105" s="13">
        <v>77</v>
      </c>
      <c r="AH105" s="22">
        <v>76</v>
      </c>
      <c r="AI105" s="22">
        <v>11</v>
      </c>
      <c r="AJ105" s="22">
        <f>IF(AH105, ROUND(AI105/AH105*100, 2),0)</f>
        <v>14.47</v>
      </c>
      <c r="AK105" s="26" t="s">
        <v>178</v>
      </c>
      <c r="AL105" s="30" t="s">
        <v>21</v>
      </c>
      <c r="AM105" s="13">
        <v>77</v>
      </c>
      <c r="AN105" s="22">
        <v>30</v>
      </c>
      <c r="AO105" s="22">
        <v>11</v>
      </c>
      <c r="AP105" s="22">
        <f>IF(AN105, ROUND(AO105/AN105*100, 2),0)</f>
        <v>36.67</v>
      </c>
      <c r="AQ105" s="26" t="s">
        <v>178</v>
      </c>
      <c r="AR105" s="30" t="s">
        <v>21</v>
      </c>
      <c r="AS105" s="13">
        <v>77</v>
      </c>
      <c r="AT105" s="22">
        <v>0</v>
      </c>
      <c r="AU105" s="22">
        <v>0</v>
      </c>
      <c r="AV105" s="22">
        <f>IF(AT105, ROUND(AU105/AT105*100, 2),0)</f>
        <v>0</v>
      </c>
      <c r="AW105" s="26" t="s">
        <v>178</v>
      </c>
      <c r="AX105" s="30" t="s">
        <v>21</v>
      </c>
      <c r="AY105" s="13">
        <v>77</v>
      </c>
      <c r="AZ105" s="22">
        <v>9</v>
      </c>
      <c r="BA105" s="22">
        <v>6</v>
      </c>
      <c r="BB105" s="22">
        <f>IF(AZ105, ROUND(BA105/AZ105*100, 2),0)</f>
        <v>66.67</v>
      </c>
      <c r="BC105" s="26" t="s">
        <v>178</v>
      </c>
      <c r="BD105" s="30" t="s">
        <v>21</v>
      </c>
      <c r="BE105" s="13">
        <v>77</v>
      </c>
      <c r="BF105" s="22">
        <v>3</v>
      </c>
      <c r="BG105" s="22">
        <v>1</v>
      </c>
      <c r="BH105" s="22">
        <f>IF(BF105, ROUND(BG105/BF105*100, 2),0)</f>
        <v>33.33</v>
      </c>
      <c r="BI105" s="26" t="s">
        <v>178</v>
      </c>
      <c r="BJ105" s="30" t="s">
        <v>21</v>
      </c>
      <c r="BK105" s="13">
        <v>77</v>
      </c>
      <c r="BL105" s="22">
        <v>1</v>
      </c>
      <c r="BM105" s="22">
        <v>5</v>
      </c>
      <c r="BN105" s="22">
        <f>IF(BL105, ROUND(BM105/BL105*100, 2),0)</f>
        <v>500</v>
      </c>
      <c r="BO105" s="26" t="s">
        <v>178</v>
      </c>
      <c r="BP105" s="30" t="s">
        <v>21</v>
      </c>
      <c r="BQ105" s="13">
        <v>77</v>
      </c>
      <c r="BR105" s="22">
        <v>92</v>
      </c>
      <c r="BS105" s="22">
        <v>57</v>
      </c>
      <c r="BT105" s="22">
        <f>IF(BR105, ROUND(BS105/BR105*100, 2),0)</f>
        <v>61.96</v>
      </c>
    </row>
    <row r="106" spans="1:72" ht="19.350000000000001" customHeight="1" x14ac:dyDescent="0.25">
      <c r="A106" s="23"/>
      <c r="B106" s="24" t="s">
        <v>47</v>
      </c>
      <c r="C106" s="18" t="s">
        <v>12</v>
      </c>
      <c r="D106" s="18"/>
      <c r="E106" s="18"/>
      <c r="F106" s="19"/>
      <c r="G106" s="23"/>
      <c r="H106" s="24" t="s">
        <v>47</v>
      </c>
      <c r="I106" s="18" t="s">
        <v>12</v>
      </c>
      <c r="J106" s="25"/>
      <c r="K106" s="25"/>
      <c r="L106" s="19"/>
      <c r="M106" s="23"/>
      <c r="N106" s="24" t="s">
        <v>47</v>
      </c>
      <c r="O106" s="18" t="s">
        <v>12</v>
      </c>
      <c r="P106" s="25"/>
      <c r="Q106" s="25"/>
      <c r="R106" s="19"/>
      <c r="S106" s="23"/>
      <c r="T106" s="24" t="s">
        <v>47</v>
      </c>
      <c r="U106" s="18" t="s">
        <v>12</v>
      </c>
      <c r="V106" s="25"/>
      <c r="W106" s="25"/>
      <c r="X106" s="19"/>
      <c r="Y106" s="23"/>
      <c r="Z106" s="24" t="s">
        <v>47</v>
      </c>
      <c r="AA106" s="18" t="s">
        <v>12</v>
      </c>
      <c r="AB106" s="25"/>
      <c r="AC106" s="25"/>
      <c r="AD106" s="19"/>
      <c r="AE106" s="23"/>
      <c r="AF106" s="24" t="s">
        <v>47</v>
      </c>
      <c r="AG106" s="18" t="s">
        <v>12</v>
      </c>
      <c r="AH106" s="25"/>
      <c r="AI106" s="25"/>
      <c r="AJ106" s="19"/>
      <c r="AK106" s="23"/>
      <c r="AL106" s="24" t="s">
        <v>47</v>
      </c>
      <c r="AM106" s="18" t="s">
        <v>12</v>
      </c>
      <c r="AN106" s="25"/>
      <c r="AO106" s="25"/>
      <c r="AP106" s="19"/>
      <c r="AQ106" s="23"/>
      <c r="AR106" s="24" t="s">
        <v>47</v>
      </c>
      <c r="AS106" s="18" t="s">
        <v>12</v>
      </c>
      <c r="AT106" s="25"/>
      <c r="AU106" s="25"/>
      <c r="AV106" s="19"/>
      <c r="AW106" s="23"/>
      <c r="AX106" s="24" t="s">
        <v>47</v>
      </c>
      <c r="AY106" s="18" t="s">
        <v>12</v>
      </c>
      <c r="AZ106" s="25"/>
      <c r="BA106" s="25"/>
      <c r="BB106" s="19"/>
      <c r="BC106" s="23"/>
      <c r="BD106" s="24" t="s">
        <v>47</v>
      </c>
      <c r="BE106" s="18" t="s">
        <v>12</v>
      </c>
      <c r="BF106" s="25"/>
      <c r="BG106" s="25"/>
      <c r="BH106" s="19"/>
      <c r="BI106" s="23"/>
      <c r="BJ106" s="24" t="s">
        <v>47</v>
      </c>
      <c r="BK106" s="18" t="s">
        <v>12</v>
      </c>
      <c r="BL106" s="25"/>
      <c r="BM106" s="25"/>
      <c r="BN106" s="19"/>
      <c r="BO106" s="23"/>
      <c r="BP106" s="24" t="s">
        <v>47</v>
      </c>
      <c r="BQ106" s="18" t="s">
        <v>12</v>
      </c>
      <c r="BR106" s="25"/>
      <c r="BS106" s="25"/>
      <c r="BT106" s="19"/>
    </row>
    <row r="107" spans="1:72" ht="19.350000000000001" customHeight="1" x14ac:dyDescent="0.25">
      <c r="A107" s="26" t="s">
        <v>179</v>
      </c>
      <c r="B107" s="30" t="s">
        <v>180</v>
      </c>
      <c r="C107" s="13">
        <v>78</v>
      </c>
      <c r="D107" s="22">
        <f t="shared" ref="D107:E109" ca="1" si="55">SUM(OFFSET(D107,0,6),OFFSET(D107,0,12),OFFSET(D107,0,18),OFFSET(D107,0,24),OFFSET(D107,0,30),OFFSET(D107,0,36),OFFSET(D107,0,42),OFFSET(D107,0,48),OFFSET(D107,0,54),OFFSET(D107,0,60),OFFSET(D107,0,66))</f>
        <v>190</v>
      </c>
      <c r="E107" s="22">
        <f t="shared" ca="1" si="55"/>
        <v>99</v>
      </c>
      <c r="F107" s="22">
        <f ca="1">IF(D107, ROUND(E107/D107*100, 2),0)</f>
        <v>52.11</v>
      </c>
      <c r="G107" s="26" t="s">
        <v>179</v>
      </c>
      <c r="H107" s="30" t="s">
        <v>180</v>
      </c>
      <c r="I107" s="13">
        <v>78</v>
      </c>
      <c r="J107" s="22">
        <v>19</v>
      </c>
      <c r="K107" s="22">
        <v>11</v>
      </c>
      <c r="L107" s="22">
        <f>IF(J107, ROUND(K107/J107*100, 2),0)</f>
        <v>57.89</v>
      </c>
      <c r="M107" s="26" t="s">
        <v>179</v>
      </c>
      <c r="N107" s="30" t="s">
        <v>180</v>
      </c>
      <c r="O107" s="13">
        <v>78</v>
      </c>
      <c r="P107" s="22">
        <v>100</v>
      </c>
      <c r="Q107" s="22">
        <v>46</v>
      </c>
      <c r="R107" s="22">
        <f>IF(P107, ROUND(Q107/P107*100, 2),0)</f>
        <v>46</v>
      </c>
      <c r="S107" s="26" t="s">
        <v>179</v>
      </c>
      <c r="T107" s="30" t="s">
        <v>180</v>
      </c>
      <c r="U107" s="13">
        <v>78</v>
      </c>
      <c r="V107" s="22">
        <v>2</v>
      </c>
      <c r="W107" s="22">
        <v>12</v>
      </c>
      <c r="X107" s="22">
        <f>IF(V107, ROUND(W107/V107*100, 2),0)</f>
        <v>600</v>
      </c>
      <c r="Y107" s="26" t="s">
        <v>179</v>
      </c>
      <c r="Z107" s="30" t="s">
        <v>180</v>
      </c>
      <c r="AA107" s="13">
        <v>78</v>
      </c>
      <c r="AB107" s="22">
        <v>2</v>
      </c>
      <c r="AC107" s="22">
        <v>1</v>
      </c>
      <c r="AD107" s="22">
        <f>IF(AB107, ROUND(AC107/AB107*100, 2),0)</f>
        <v>50</v>
      </c>
      <c r="AE107" s="26" t="s">
        <v>179</v>
      </c>
      <c r="AF107" s="30" t="s">
        <v>180</v>
      </c>
      <c r="AG107" s="13">
        <v>78</v>
      </c>
      <c r="AH107" s="22">
        <v>31</v>
      </c>
      <c r="AI107" s="22">
        <v>5</v>
      </c>
      <c r="AJ107" s="22">
        <f>IF(AH107, ROUND(AI107/AH107*100, 2),0)</f>
        <v>16.13</v>
      </c>
      <c r="AK107" s="26" t="s">
        <v>179</v>
      </c>
      <c r="AL107" s="30" t="s">
        <v>180</v>
      </c>
      <c r="AM107" s="13">
        <v>78</v>
      </c>
      <c r="AN107" s="22">
        <v>13</v>
      </c>
      <c r="AO107" s="22">
        <v>5</v>
      </c>
      <c r="AP107" s="22">
        <f>IF(AN107, ROUND(AO107/AN107*100, 2),0)</f>
        <v>38.46</v>
      </c>
      <c r="AQ107" s="26" t="s">
        <v>179</v>
      </c>
      <c r="AR107" s="30" t="s">
        <v>180</v>
      </c>
      <c r="AS107" s="13">
        <v>78</v>
      </c>
      <c r="AT107" s="22">
        <v>0</v>
      </c>
      <c r="AU107" s="22">
        <v>0</v>
      </c>
      <c r="AV107" s="22">
        <f>IF(AT107, ROUND(AU107/AT107*100, 2),0)</f>
        <v>0</v>
      </c>
      <c r="AW107" s="26" t="s">
        <v>179</v>
      </c>
      <c r="AX107" s="30" t="s">
        <v>180</v>
      </c>
      <c r="AY107" s="13">
        <v>78</v>
      </c>
      <c r="AZ107" s="22">
        <v>9</v>
      </c>
      <c r="BA107" s="22">
        <v>0</v>
      </c>
      <c r="BB107" s="22">
        <f>IF(AZ107, ROUND(BA107/AZ107*100, 2),0)</f>
        <v>0</v>
      </c>
      <c r="BC107" s="26" t="s">
        <v>179</v>
      </c>
      <c r="BD107" s="30" t="s">
        <v>180</v>
      </c>
      <c r="BE107" s="13">
        <v>78</v>
      </c>
      <c r="BF107" s="22">
        <v>2</v>
      </c>
      <c r="BG107" s="22">
        <v>0</v>
      </c>
      <c r="BH107" s="22">
        <f>IF(BF107, ROUND(BG107/BF107*100, 2),0)</f>
        <v>0</v>
      </c>
      <c r="BI107" s="26" t="s">
        <v>179</v>
      </c>
      <c r="BJ107" s="30" t="s">
        <v>180</v>
      </c>
      <c r="BK107" s="13">
        <v>78</v>
      </c>
      <c r="BL107" s="22">
        <v>0</v>
      </c>
      <c r="BM107" s="22">
        <v>3</v>
      </c>
      <c r="BN107" s="22">
        <f>IF(BL107, ROUND(BM107/BL107*100, 2),0)</f>
        <v>0</v>
      </c>
      <c r="BO107" s="26" t="s">
        <v>179</v>
      </c>
      <c r="BP107" s="30" t="s">
        <v>180</v>
      </c>
      <c r="BQ107" s="13">
        <v>78</v>
      </c>
      <c r="BR107" s="22">
        <v>12</v>
      </c>
      <c r="BS107" s="22">
        <v>16</v>
      </c>
      <c r="BT107" s="22">
        <f>IF(BR107, ROUND(BS107/BR107*100, 2),0)</f>
        <v>133.33000000000001</v>
      </c>
    </row>
    <row r="108" spans="1:72" ht="22.9" customHeight="1" x14ac:dyDescent="0.25">
      <c r="A108" s="26" t="s">
        <v>181</v>
      </c>
      <c r="B108" s="27" t="s">
        <v>182</v>
      </c>
      <c r="C108" s="13">
        <v>79</v>
      </c>
      <c r="D108" s="22">
        <f t="shared" ca="1" si="55"/>
        <v>65</v>
      </c>
      <c r="E108" s="22">
        <f t="shared" ca="1" si="55"/>
        <v>16</v>
      </c>
      <c r="F108" s="22">
        <f ca="1">IF(D108, ROUND(E108/D108*100, 2),0)</f>
        <v>24.62</v>
      </c>
      <c r="G108" s="26" t="s">
        <v>181</v>
      </c>
      <c r="H108" s="27" t="s">
        <v>182</v>
      </c>
      <c r="I108" s="13">
        <v>79</v>
      </c>
      <c r="J108" s="22">
        <v>8</v>
      </c>
      <c r="K108" s="22">
        <v>1</v>
      </c>
      <c r="L108" s="22">
        <f>IF(J108, ROUND(K108/J108*100, 2),0)</f>
        <v>12.5</v>
      </c>
      <c r="M108" s="26" t="s">
        <v>181</v>
      </c>
      <c r="N108" s="27" t="s">
        <v>182</v>
      </c>
      <c r="O108" s="13">
        <v>79</v>
      </c>
      <c r="P108" s="22">
        <v>0</v>
      </c>
      <c r="Q108" s="22">
        <v>1</v>
      </c>
      <c r="R108" s="22">
        <f>IF(P108, ROUND(Q108/P108*100, 2),0)</f>
        <v>0</v>
      </c>
      <c r="S108" s="26" t="s">
        <v>181</v>
      </c>
      <c r="T108" s="27" t="s">
        <v>182</v>
      </c>
      <c r="U108" s="13">
        <v>79</v>
      </c>
      <c r="V108" s="22">
        <v>2</v>
      </c>
      <c r="W108" s="22">
        <v>2</v>
      </c>
      <c r="X108" s="22">
        <f>IF(V108, ROUND(W108/V108*100, 2),0)</f>
        <v>100</v>
      </c>
      <c r="Y108" s="26" t="s">
        <v>181</v>
      </c>
      <c r="Z108" s="27" t="s">
        <v>182</v>
      </c>
      <c r="AA108" s="13">
        <v>79</v>
      </c>
      <c r="AB108" s="22">
        <v>0</v>
      </c>
      <c r="AC108" s="22">
        <v>0</v>
      </c>
      <c r="AD108" s="22">
        <f>IF(AB108, ROUND(AC108/AB108*100, 2),0)</f>
        <v>0</v>
      </c>
      <c r="AE108" s="26" t="s">
        <v>181</v>
      </c>
      <c r="AF108" s="27" t="s">
        <v>182</v>
      </c>
      <c r="AG108" s="13">
        <v>79</v>
      </c>
      <c r="AH108" s="22">
        <v>29</v>
      </c>
      <c r="AI108" s="22">
        <v>3</v>
      </c>
      <c r="AJ108" s="22">
        <f>IF(AH108, ROUND(AI108/AH108*100, 2),0)</f>
        <v>10.34</v>
      </c>
      <c r="AK108" s="26" t="s">
        <v>181</v>
      </c>
      <c r="AL108" s="27" t="s">
        <v>182</v>
      </c>
      <c r="AM108" s="13">
        <v>79</v>
      </c>
      <c r="AN108" s="22">
        <v>15</v>
      </c>
      <c r="AO108" s="22">
        <v>6</v>
      </c>
      <c r="AP108" s="22">
        <f>IF(AN108, ROUND(AO108/AN108*100, 2),0)</f>
        <v>40</v>
      </c>
      <c r="AQ108" s="26" t="s">
        <v>181</v>
      </c>
      <c r="AR108" s="27" t="s">
        <v>182</v>
      </c>
      <c r="AS108" s="13">
        <v>79</v>
      </c>
      <c r="AT108" s="22">
        <v>0</v>
      </c>
      <c r="AU108" s="22">
        <v>0</v>
      </c>
      <c r="AV108" s="22">
        <f>IF(AT108, ROUND(AU108/AT108*100, 2),0)</f>
        <v>0</v>
      </c>
      <c r="AW108" s="26" t="s">
        <v>181</v>
      </c>
      <c r="AX108" s="27" t="s">
        <v>182</v>
      </c>
      <c r="AY108" s="13">
        <v>79</v>
      </c>
      <c r="AZ108" s="22">
        <v>0</v>
      </c>
      <c r="BA108" s="22">
        <v>0</v>
      </c>
      <c r="BB108" s="22">
        <f>IF(AZ108, ROUND(BA108/AZ108*100, 2),0)</f>
        <v>0</v>
      </c>
      <c r="BC108" s="26" t="s">
        <v>181</v>
      </c>
      <c r="BD108" s="27" t="s">
        <v>182</v>
      </c>
      <c r="BE108" s="13">
        <v>79</v>
      </c>
      <c r="BF108" s="22">
        <v>0</v>
      </c>
      <c r="BG108" s="22">
        <v>1</v>
      </c>
      <c r="BH108" s="22">
        <f>IF(BF108, ROUND(BG108/BF108*100, 2),0)</f>
        <v>0</v>
      </c>
      <c r="BI108" s="26" t="s">
        <v>181</v>
      </c>
      <c r="BJ108" s="27" t="s">
        <v>182</v>
      </c>
      <c r="BK108" s="13">
        <v>79</v>
      </c>
      <c r="BL108" s="22">
        <v>1</v>
      </c>
      <c r="BM108" s="22">
        <v>2</v>
      </c>
      <c r="BN108" s="22">
        <f>IF(BL108, ROUND(BM108/BL108*100, 2),0)</f>
        <v>200</v>
      </c>
      <c r="BO108" s="26" t="s">
        <v>181</v>
      </c>
      <c r="BP108" s="27" t="s">
        <v>182</v>
      </c>
      <c r="BQ108" s="13">
        <v>79</v>
      </c>
      <c r="BR108" s="22">
        <v>10</v>
      </c>
      <c r="BS108" s="22">
        <v>0</v>
      </c>
      <c r="BT108" s="22">
        <f>IF(BR108, ROUND(BS108/BR108*100, 2),0)</f>
        <v>0</v>
      </c>
    </row>
    <row r="109" spans="1:72" ht="25.7" customHeight="1" x14ac:dyDescent="0.25">
      <c r="A109" s="20" t="s">
        <v>183</v>
      </c>
      <c r="B109" s="28" t="s">
        <v>184</v>
      </c>
      <c r="C109" s="13">
        <v>80</v>
      </c>
      <c r="D109" s="22">
        <f t="shared" ca="1" si="55"/>
        <v>15237</v>
      </c>
      <c r="E109" s="22">
        <f t="shared" ca="1" si="55"/>
        <v>3645</v>
      </c>
      <c r="F109" s="22">
        <f ca="1">IF(D109, ROUND(E109/D109*100, 2),0)</f>
        <v>23.92</v>
      </c>
      <c r="G109" s="20" t="s">
        <v>183</v>
      </c>
      <c r="H109" s="28" t="s">
        <v>184</v>
      </c>
      <c r="I109" s="13">
        <v>80</v>
      </c>
      <c r="J109" s="22">
        <v>8985</v>
      </c>
      <c r="K109" s="22">
        <v>1165</v>
      </c>
      <c r="L109" s="22">
        <f>IF(J109, ROUND(K109/J109*100, 2),0)</f>
        <v>12.97</v>
      </c>
      <c r="M109" s="20" t="s">
        <v>183</v>
      </c>
      <c r="N109" s="28" t="s">
        <v>184</v>
      </c>
      <c r="O109" s="13">
        <v>80</v>
      </c>
      <c r="P109" s="22">
        <v>427</v>
      </c>
      <c r="Q109" s="22">
        <v>421</v>
      </c>
      <c r="R109" s="22">
        <f>IF(P109, ROUND(Q109/P109*100, 2),0)</f>
        <v>98.59</v>
      </c>
      <c r="S109" s="20" t="s">
        <v>183</v>
      </c>
      <c r="T109" s="28" t="s">
        <v>184</v>
      </c>
      <c r="U109" s="13">
        <v>80</v>
      </c>
      <c r="V109" s="22">
        <v>104</v>
      </c>
      <c r="W109" s="22">
        <v>127</v>
      </c>
      <c r="X109" s="22">
        <f>IF(V109, ROUND(W109/V109*100, 2),0)</f>
        <v>122.12</v>
      </c>
      <c r="Y109" s="20" t="s">
        <v>183</v>
      </c>
      <c r="Z109" s="28" t="s">
        <v>184</v>
      </c>
      <c r="AA109" s="13">
        <v>80</v>
      </c>
      <c r="AB109" s="22">
        <v>6</v>
      </c>
      <c r="AC109" s="22">
        <v>2</v>
      </c>
      <c r="AD109" s="22">
        <f>IF(AB109, ROUND(AC109/AB109*100, 2),0)</f>
        <v>33.33</v>
      </c>
      <c r="AE109" s="20" t="s">
        <v>183</v>
      </c>
      <c r="AF109" s="28" t="s">
        <v>184</v>
      </c>
      <c r="AG109" s="13">
        <v>80</v>
      </c>
      <c r="AH109" s="22">
        <v>636</v>
      </c>
      <c r="AI109" s="22">
        <v>1121</v>
      </c>
      <c r="AJ109" s="22">
        <f>IF(AH109, ROUND(AI109/AH109*100, 2),0)</f>
        <v>176.26</v>
      </c>
      <c r="AK109" s="20" t="s">
        <v>183</v>
      </c>
      <c r="AL109" s="28" t="s">
        <v>184</v>
      </c>
      <c r="AM109" s="13">
        <v>80</v>
      </c>
      <c r="AN109" s="22">
        <v>423</v>
      </c>
      <c r="AO109" s="22">
        <v>82</v>
      </c>
      <c r="AP109" s="22">
        <f>IF(AN109, ROUND(AO109/AN109*100, 2),0)</f>
        <v>19.39</v>
      </c>
      <c r="AQ109" s="20" t="s">
        <v>183</v>
      </c>
      <c r="AR109" s="28" t="s">
        <v>184</v>
      </c>
      <c r="AS109" s="13">
        <v>80</v>
      </c>
      <c r="AT109" s="22">
        <v>0</v>
      </c>
      <c r="AU109" s="22">
        <v>0</v>
      </c>
      <c r="AV109" s="22">
        <f>IF(AT109, ROUND(AU109/AT109*100, 2),0)</f>
        <v>0</v>
      </c>
      <c r="AW109" s="20" t="s">
        <v>183</v>
      </c>
      <c r="AX109" s="28" t="s">
        <v>184</v>
      </c>
      <c r="AY109" s="13">
        <v>80</v>
      </c>
      <c r="AZ109" s="22">
        <v>195</v>
      </c>
      <c r="BA109" s="22">
        <v>202</v>
      </c>
      <c r="BB109" s="22">
        <f>IF(AZ109, ROUND(BA109/AZ109*100, 2),0)</f>
        <v>103.59</v>
      </c>
      <c r="BC109" s="20" t="s">
        <v>183</v>
      </c>
      <c r="BD109" s="28" t="s">
        <v>184</v>
      </c>
      <c r="BE109" s="13">
        <v>80</v>
      </c>
      <c r="BF109" s="22">
        <v>119</v>
      </c>
      <c r="BG109" s="22">
        <v>1</v>
      </c>
      <c r="BH109" s="22">
        <f>IF(BF109, ROUND(BG109/BF109*100, 2),0)</f>
        <v>0.84</v>
      </c>
      <c r="BI109" s="20" t="s">
        <v>183</v>
      </c>
      <c r="BJ109" s="28" t="s">
        <v>184</v>
      </c>
      <c r="BK109" s="13">
        <v>80</v>
      </c>
      <c r="BL109" s="22">
        <v>23</v>
      </c>
      <c r="BM109" s="22">
        <v>522</v>
      </c>
      <c r="BN109" s="22">
        <f>IF(BL109, ROUND(BM109/BL109*100, 2),0)</f>
        <v>2269.5700000000002</v>
      </c>
      <c r="BO109" s="20" t="s">
        <v>183</v>
      </c>
      <c r="BP109" s="28" t="s">
        <v>184</v>
      </c>
      <c r="BQ109" s="13">
        <v>80</v>
      </c>
      <c r="BR109" s="22">
        <v>4319</v>
      </c>
      <c r="BS109" s="22">
        <v>2</v>
      </c>
      <c r="BT109" s="22">
        <f>IF(BR109, ROUND(BS109/BR109*100, 2),0)</f>
        <v>0.05</v>
      </c>
    </row>
    <row r="110" spans="1:72" ht="19.350000000000001" customHeight="1" x14ac:dyDescent="0.25">
      <c r="A110" s="23"/>
      <c r="B110" s="24" t="s">
        <v>16</v>
      </c>
      <c r="C110" s="18" t="s">
        <v>12</v>
      </c>
      <c r="D110" s="18"/>
      <c r="E110" s="18"/>
      <c r="F110" s="19"/>
      <c r="G110" s="23"/>
      <c r="H110" s="24" t="s">
        <v>16</v>
      </c>
      <c r="I110" s="18" t="s">
        <v>12</v>
      </c>
      <c r="J110" s="25"/>
      <c r="K110" s="25"/>
      <c r="L110" s="19"/>
      <c r="M110" s="23"/>
      <c r="N110" s="24" t="s">
        <v>16</v>
      </c>
      <c r="O110" s="18" t="s">
        <v>12</v>
      </c>
      <c r="P110" s="25"/>
      <c r="Q110" s="25"/>
      <c r="R110" s="19"/>
      <c r="S110" s="23"/>
      <c r="T110" s="24" t="s">
        <v>16</v>
      </c>
      <c r="U110" s="18" t="s">
        <v>12</v>
      </c>
      <c r="V110" s="25"/>
      <c r="W110" s="25"/>
      <c r="X110" s="19"/>
      <c r="Y110" s="23"/>
      <c r="Z110" s="24" t="s">
        <v>16</v>
      </c>
      <c r="AA110" s="18" t="s">
        <v>12</v>
      </c>
      <c r="AB110" s="25"/>
      <c r="AC110" s="25"/>
      <c r="AD110" s="19"/>
      <c r="AE110" s="23"/>
      <c r="AF110" s="24" t="s">
        <v>16</v>
      </c>
      <c r="AG110" s="18" t="s">
        <v>12</v>
      </c>
      <c r="AH110" s="25"/>
      <c r="AI110" s="25"/>
      <c r="AJ110" s="19"/>
      <c r="AK110" s="23"/>
      <c r="AL110" s="24" t="s">
        <v>16</v>
      </c>
      <c r="AM110" s="18" t="s">
        <v>12</v>
      </c>
      <c r="AN110" s="25"/>
      <c r="AO110" s="25"/>
      <c r="AP110" s="19"/>
      <c r="AQ110" s="23"/>
      <c r="AR110" s="24" t="s">
        <v>16</v>
      </c>
      <c r="AS110" s="18" t="s">
        <v>12</v>
      </c>
      <c r="AT110" s="25"/>
      <c r="AU110" s="25"/>
      <c r="AV110" s="19"/>
      <c r="AW110" s="23"/>
      <c r="AX110" s="24" t="s">
        <v>16</v>
      </c>
      <c r="AY110" s="18" t="s">
        <v>12</v>
      </c>
      <c r="AZ110" s="25"/>
      <c r="BA110" s="25"/>
      <c r="BB110" s="19"/>
      <c r="BC110" s="23"/>
      <c r="BD110" s="24" t="s">
        <v>16</v>
      </c>
      <c r="BE110" s="18" t="s">
        <v>12</v>
      </c>
      <c r="BF110" s="25"/>
      <c r="BG110" s="25"/>
      <c r="BH110" s="19"/>
      <c r="BI110" s="23"/>
      <c r="BJ110" s="24" t="s">
        <v>16</v>
      </c>
      <c r="BK110" s="18" t="s">
        <v>12</v>
      </c>
      <c r="BL110" s="25"/>
      <c r="BM110" s="25"/>
      <c r="BN110" s="19"/>
      <c r="BO110" s="23"/>
      <c r="BP110" s="24" t="s">
        <v>16</v>
      </c>
      <c r="BQ110" s="18" t="s">
        <v>12</v>
      </c>
      <c r="BR110" s="25"/>
      <c r="BS110" s="25"/>
      <c r="BT110" s="19"/>
    </row>
    <row r="111" spans="1:72" ht="29.65" customHeight="1" x14ac:dyDescent="0.25">
      <c r="A111" s="26" t="s">
        <v>185</v>
      </c>
      <c r="B111" s="27" t="s">
        <v>18</v>
      </c>
      <c r="C111" s="13">
        <v>81</v>
      </c>
      <c r="D111" s="22">
        <f ca="1">SUM(OFFSET(D111,0,6),OFFSET(D111,0,12),OFFSET(D111,0,18),OFFSET(D111,0,24),OFFSET(D111,0,30),OFFSET(D111,0,36),OFFSET(D111,0,42),OFFSET(D111,0,48),OFFSET(D111,0,54),OFFSET(D111,0,60),OFFSET(D111,0,66))</f>
        <v>840</v>
      </c>
      <c r="E111" s="22">
        <f ca="1">SUM(OFFSET(E111,0,6),OFFSET(E111,0,12),OFFSET(E111,0,18),OFFSET(E111,0,24),OFFSET(E111,0,30),OFFSET(E111,0,36),OFFSET(E111,0,42),OFFSET(E111,0,48),OFFSET(E111,0,54),OFFSET(E111,0,60),OFFSET(E111,0,66))</f>
        <v>23</v>
      </c>
      <c r="F111" s="22">
        <f ca="1">IF(D111, ROUND(E111/D111*100, 2),0)</f>
        <v>2.74</v>
      </c>
      <c r="G111" s="26" t="s">
        <v>185</v>
      </c>
      <c r="H111" s="27" t="s">
        <v>18</v>
      </c>
      <c r="I111" s="13">
        <v>81</v>
      </c>
      <c r="J111" s="22">
        <v>10</v>
      </c>
      <c r="K111" s="22">
        <v>0</v>
      </c>
      <c r="L111" s="22">
        <f>IF(J111, ROUND(K111/J111*100, 2),0)</f>
        <v>0</v>
      </c>
      <c r="M111" s="26" t="s">
        <v>185</v>
      </c>
      <c r="N111" s="27" t="s">
        <v>18</v>
      </c>
      <c r="O111" s="13">
        <v>81</v>
      </c>
      <c r="P111" s="22">
        <v>0</v>
      </c>
      <c r="Q111" s="22">
        <v>3</v>
      </c>
      <c r="R111" s="22">
        <f>IF(P111, ROUND(Q111/P111*100, 2),0)</f>
        <v>0</v>
      </c>
      <c r="S111" s="26" t="s">
        <v>185</v>
      </c>
      <c r="T111" s="27" t="s">
        <v>18</v>
      </c>
      <c r="U111" s="13">
        <v>81</v>
      </c>
      <c r="V111" s="22">
        <v>0</v>
      </c>
      <c r="W111" s="22">
        <v>0</v>
      </c>
      <c r="X111" s="22">
        <f>IF(V111, ROUND(W111/V111*100, 2),0)</f>
        <v>0</v>
      </c>
      <c r="Y111" s="26" t="s">
        <v>185</v>
      </c>
      <c r="Z111" s="27" t="s">
        <v>18</v>
      </c>
      <c r="AA111" s="13">
        <v>81</v>
      </c>
      <c r="AB111" s="22">
        <v>0</v>
      </c>
      <c r="AC111" s="22">
        <v>1</v>
      </c>
      <c r="AD111" s="22">
        <f>IF(AB111, ROUND(AC111/AB111*100, 2),0)</f>
        <v>0</v>
      </c>
      <c r="AE111" s="26" t="s">
        <v>185</v>
      </c>
      <c r="AF111" s="27" t="s">
        <v>18</v>
      </c>
      <c r="AG111" s="13">
        <v>81</v>
      </c>
      <c r="AH111" s="22">
        <v>0</v>
      </c>
      <c r="AI111" s="22">
        <v>19</v>
      </c>
      <c r="AJ111" s="22">
        <f>IF(AH111, ROUND(AI111/AH111*100, 2),0)</f>
        <v>0</v>
      </c>
      <c r="AK111" s="26" t="s">
        <v>185</v>
      </c>
      <c r="AL111" s="27" t="s">
        <v>18</v>
      </c>
      <c r="AM111" s="13">
        <v>81</v>
      </c>
      <c r="AN111" s="22">
        <v>5</v>
      </c>
      <c r="AO111" s="22">
        <v>0</v>
      </c>
      <c r="AP111" s="22">
        <f>IF(AN111, ROUND(AO111/AN111*100, 2),0)</f>
        <v>0</v>
      </c>
      <c r="AQ111" s="26" t="s">
        <v>185</v>
      </c>
      <c r="AR111" s="27" t="s">
        <v>18</v>
      </c>
      <c r="AS111" s="13">
        <v>81</v>
      </c>
      <c r="AT111" s="22">
        <v>0</v>
      </c>
      <c r="AU111" s="22">
        <v>0</v>
      </c>
      <c r="AV111" s="22">
        <f>IF(AT111, ROUND(AU111/AT111*100, 2),0)</f>
        <v>0</v>
      </c>
      <c r="AW111" s="26" t="s">
        <v>185</v>
      </c>
      <c r="AX111" s="27" t="s">
        <v>18</v>
      </c>
      <c r="AY111" s="13">
        <v>81</v>
      </c>
      <c r="AZ111" s="22">
        <v>0</v>
      </c>
      <c r="BA111" s="22">
        <v>0</v>
      </c>
      <c r="BB111" s="22">
        <f>IF(AZ111, ROUND(BA111/AZ111*100, 2),0)</f>
        <v>0</v>
      </c>
      <c r="BC111" s="26" t="s">
        <v>185</v>
      </c>
      <c r="BD111" s="27" t="s">
        <v>18</v>
      </c>
      <c r="BE111" s="13">
        <v>81</v>
      </c>
      <c r="BF111" s="22">
        <v>0</v>
      </c>
      <c r="BG111" s="22">
        <v>0</v>
      </c>
      <c r="BH111" s="22">
        <f>IF(BF111, ROUND(BG111/BF111*100, 2),0)</f>
        <v>0</v>
      </c>
      <c r="BI111" s="26" t="s">
        <v>185</v>
      </c>
      <c r="BJ111" s="27" t="s">
        <v>18</v>
      </c>
      <c r="BK111" s="13">
        <v>81</v>
      </c>
      <c r="BL111" s="22">
        <v>0</v>
      </c>
      <c r="BM111" s="22">
        <v>0</v>
      </c>
      <c r="BN111" s="22">
        <f>IF(BL111, ROUND(BM111/BL111*100, 2),0)</f>
        <v>0</v>
      </c>
      <c r="BO111" s="26" t="s">
        <v>185</v>
      </c>
      <c r="BP111" s="27" t="s">
        <v>18</v>
      </c>
      <c r="BQ111" s="13">
        <v>81</v>
      </c>
      <c r="BR111" s="22">
        <v>825</v>
      </c>
      <c r="BS111" s="22">
        <v>0</v>
      </c>
      <c r="BT111" s="22">
        <f>IF(BR111, ROUND(BS111/BR111*100, 2),0)</f>
        <v>0</v>
      </c>
    </row>
    <row r="112" spans="1:72" ht="19.350000000000001" customHeight="1" x14ac:dyDescent="0.25">
      <c r="A112" s="26" t="s">
        <v>186</v>
      </c>
      <c r="B112" s="30" t="s">
        <v>21</v>
      </c>
      <c r="C112" s="13">
        <v>82</v>
      </c>
      <c r="D112" s="22">
        <f ca="1">SUM(OFFSET(D112,0,6),OFFSET(D112,0,12),OFFSET(D112,0,18),OFFSET(D112,0,24),OFFSET(D112,0,30),OFFSET(D112,0,36),OFFSET(D112,0,42),OFFSET(D112,0,48),OFFSET(D112,0,54),OFFSET(D112,0,60),OFFSET(D112,0,66))</f>
        <v>14397</v>
      </c>
      <c r="E112" s="22">
        <f ca="1">SUM(OFFSET(E112,0,6),OFFSET(E112,0,12),OFFSET(E112,0,18),OFFSET(E112,0,24),OFFSET(E112,0,30),OFFSET(E112,0,36),OFFSET(E112,0,42),OFFSET(E112,0,48),OFFSET(E112,0,54),OFFSET(E112,0,60),OFFSET(E112,0,66))</f>
        <v>3622</v>
      </c>
      <c r="F112" s="22">
        <f ca="1">IF(D112, ROUND(E112/D112*100, 2),0)</f>
        <v>25.16</v>
      </c>
      <c r="G112" s="26" t="s">
        <v>186</v>
      </c>
      <c r="H112" s="30" t="s">
        <v>21</v>
      </c>
      <c r="I112" s="13">
        <v>82</v>
      </c>
      <c r="J112" s="22">
        <v>8975</v>
      </c>
      <c r="K112" s="22">
        <v>1165</v>
      </c>
      <c r="L112" s="22">
        <f>IF(J112, ROUND(K112/J112*100, 2),0)</f>
        <v>12.98</v>
      </c>
      <c r="M112" s="26" t="s">
        <v>186</v>
      </c>
      <c r="N112" s="30" t="s">
        <v>21</v>
      </c>
      <c r="O112" s="13">
        <v>82</v>
      </c>
      <c r="P112" s="22">
        <v>427</v>
      </c>
      <c r="Q112" s="22">
        <v>418</v>
      </c>
      <c r="R112" s="22">
        <f>IF(P112, ROUND(Q112/P112*100, 2),0)</f>
        <v>97.89</v>
      </c>
      <c r="S112" s="26" t="s">
        <v>186</v>
      </c>
      <c r="T112" s="30" t="s">
        <v>21</v>
      </c>
      <c r="U112" s="13">
        <v>82</v>
      </c>
      <c r="V112" s="22">
        <v>104</v>
      </c>
      <c r="W112" s="22">
        <v>127</v>
      </c>
      <c r="X112" s="22">
        <f>IF(V112, ROUND(W112/V112*100, 2),0)</f>
        <v>122.12</v>
      </c>
      <c r="Y112" s="26" t="s">
        <v>186</v>
      </c>
      <c r="Z112" s="30" t="s">
        <v>21</v>
      </c>
      <c r="AA112" s="13">
        <v>82</v>
      </c>
      <c r="AB112" s="22">
        <v>6</v>
      </c>
      <c r="AC112" s="22">
        <v>1</v>
      </c>
      <c r="AD112" s="22">
        <f>IF(AB112, ROUND(AC112/AB112*100, 2),0)</f>
        <v>16.670000000000002</v>
      </c>
      <c r="AE112" s="26" t="s">
        <v>186</v>
      </c>
      <c r="AF112" s="30" t="s">
        <v>21</v>
      </c>
      <c r="AG112" s="13">
        <v>82</v>
      </c>
      <c r="AH112" s="22">
        <v>636</v>
      </c>
      <c r="AI112" s="22">
        <v>1102</v>
      </c>
      <c r="AJ112" s="22">
        <f>IF(AH112, ROUND(AI112/AH112*100, 2),0)</f>
        <v>173.27</v>
      </c>
      <c r="AK112" s="26" t="s">
        <v>186</v>
      </c>
      <c r="AL112" s="30" t="s">
        <v>21</v>
      </c>
      <c r="AM112" s="13">
        <v>82</v>
      </c>
      <c r="AN112" s="22">
        <v>418</v>
      </c>
      <c r="AO112" s="22">
        <v>82</v>
      </c>
      <c r="AP112" s="22">
        <f>IF(AN112, ROUND(AO112/AN112*100, 2),0)</f>
        <v>19.62</v>
      </c>
      <c r="AQ112" s="26" t="s">
        <v>186</v>
      </c>
      <c r="AR112" s="30" t="s">
        <v>21</v>
      </c>
      <c r="AS112" s="13">
        <v>82</v>
      </c>
      <c r="AT112" s="22">
        <v>0</v>
      </c>
      <c r="AU112" s="22">
        <v>0</v>
      </c>
      <c r="AV112" s="22">
        <f>IF(AT112, ROUND(AU112/AT112*100, 2),0)</f>
        <v>0</v>
      </c>
      <c r="AW112" s="26" t="s">
        <v>186</v>
      </c>
      <c r="AX112" s="30" t="s">
        <v>21</v>
      </c>
      <c r="AY112" s="13">
        <v>82</v>
      </c>
      <c r="AZ112" s="22">
        <v>195</v>
      </c>
      <c r="BA112" s="22">
        <v>202</v>
      </c>
      <c r="BB112" s="22">
        <f>IF(AZ112, ROUND(BA112/AZ112*100, 2),0)</f>
        <v>103.59</v>
      </c>
      <c r="BC112" s="26" t="s">
        <v>186</v>
      </c>
      <c r="BD112" s="30" t="s">
        <v>21</v>
      </c>
      <c r="BE112" s="13">
        <v>82</v>
      </c>
      <c r="BF112" s="22">
        <v>119</v>
      </c>
      <c r="BG112" s="22">
        <v>1</v>
      </c>
      <c r="BH112" s="22">
        <f>IF(BF112, ROUND(BG112/BF112*100, 2),0)</f>
        <v>0.84</v>
      </c>
      <c r="BI112" s="26" t="s">
        <v>186</v>
      </c>
      <c r="BJ112" s="30" t="s">
        <v>21</v>
      </c>
      <c r="BK112" s="13">
        <v>82</v>
      </c>
      <c r="BL112" s="22">
        <v>23</v>
      </c>
      <c r="BM112" s="22">
        <v>522</v>
      </c>
      <c r="BN112" s="22">
        <f>IF(BL112, ROUND(BM112/BL112*100, 2),0)</f>
        <v>2269.5700000000002</v>
      </c>
      <c r="BO112" s="26" t="s">
        <v>186</v>
      </c>
      <c r="BP112" s="30" t="s">
        <v>21</v>
      </c>
      <c r="BQ112" s="13">
        <v>82</v>
      </c>
      <c r="BR112" s="22">
        <v>3494</v>
      </c>
      <c r="BS112" s="22">
        <v>2</v>
      </c>
      <c r="BT112" s="22">
        <f>IF(BR112, ROUND(BS112/BR112*100, 2),0)</f>
        <v>0.06</v>
      </c>
    </row>
    <row r="113" spans="1:72" ht="19.350000000000001" customHeight="1" x14ac:dyDescent="0.25">
      <c r="A113" s="23"/>
      <c r="B113" s="24" t="s">
        <v>47</v>
      </c>
      <c r="C113" s="18" t="s">
        <v>12</v>
      </c>
      <c r="D113" s="18"/>
      <c r="E113" s="18"/>
      <c r="F113" s="19"/>
      <c r="G113" s="23"/>
      <c r="H113" s="24" t="s">
        <v>47</v>
      </c>
      <c r="I113" s="18" t="s">
        <v>12</v>
      </c>
      <c r="J113" s="25"/>
      <c r="K113" s="25"/>
      <c r="L113" s="19"/>
      <c r="M113" s="23"/>
      <c r="N113" s="24" t="s">
        <v>47</v>
      </c>
      <c r="O113" s="18" t="s">
        <v>12</v>
      </c>
      <c r="P113" s="25"/>
      <c r="Q113" s="25"/>
      <c r="R113" s="19"/>
      <c r="S113" s="23"/>
      <c r="T113" s="24" t="s">
        <v>47</v>
      </c>
      <c r="U113" s="18" t="s">
        <v>12</v>
      </c>
      <c r="V113" s="25"/>
      <c r="W113" s="25"/>
      <c r="X113" s="19"/>
      <c r="Y113" s="23"/>
      <c r="Z113" s="24" t="s">
        <v>47</v>
      </c>
      <c r="AA113" s="18" t="s">
        <v>12</v>
      </c>
      <c r="AB113" s="25"/>
      <c r="AC113" s="25"/>
      <c r="AD113" s="19"/>
      <c r="AE113" s="23"/>
      <c r="AF113" s="24" t="s">
        <v>47</v>
      </c>
      <c r="AG113" s="18" t="s">
        <v>12</v>
      </c>
      <c r="AH113" s="25"/>
      <c r="AI113" s="25"/>
      <c r="AJ113" s="19"/>
      <c r="AK113" s="23"/>
      <c r="AL113" s="24" t="s">
        <v>47</v>
      </c>
      <c r="AM113" s="18" t="s">
        <v>12</v>
      </c>
      <c r="AN113" s="25"/>
      <c r="AO113" s="25"/>
      <c r="AP113" s="19"/>
      <c r="AQ113" s="23"/>
      <c r="AR113" s="24" t="s">
        <v>47</v>
      </c>
      <c r="AS113" s="18" t="s">
        <v>12</v>
      </c>
      <c r="AT113" s="25"/>
      <c r="AU113" s="25"/>
      <c r="AV113" s="19"/>
      <c r="AW113" s="23"/>
      <c r="AX113" s="24" t="s">
        <v>47</v>
      </c>
      <c r="AY113" s="18" t="s">
        <v>12</v>
      </c>
      <c r="AZ113" s="25"/>
      <c r="BA113" s="25"/>
      <c r="BB113" s="19"/>
      <c r="BC113" s="23"/>
      <c r="BD113" s="24" t="s">
        <v>47</v>
      </c>
      <c r="BE113" s="18" t="s">
        <v>12</v>
      </c>
      <c r="BF113" s="25"/>
      <c r="BG113" s="25"/>
      <c r="BH113" s="19"/>
      <c r="BI113" s="23"/>
      <c r="BJ113" s="24" t="s">
        <v>47</v>
      </c>
      <c r="BK113" s="18" t="s">
        <v>12</v>
      </c>
      <c r="BL113" s="25"/>
      <c r="BM113" s="25"/>
      <c r="BN113" s="19"/>
      <c r="BO113" s="23"/>
      <c r="BP113" s="24" t="s">
        <v>47</v>
      </c>
      <c r="BQ113" s="18" t="s">
        <v>12</v>
      </c>
      <c r="BR113" s="25"/>
      <c r="BS113" s="25"/>
      <c r="BT113" s="19"/>
    </row>
    <row r="114" spans="1:72" ht="19.350000000000001" customHeight="1" x14ac:dyDescent="0.25">
      <c r="A114" s="26" t="s">
        <v>187</v>
      </c>
      <c r="B114" s="30" t="s">
        <v>180</v>
      </c>
      <c r="C114" s="13">
        <v>83</v>
      </c>
      <c r="D114" s="22">
        <f t="shared" ref="D114:E123" ca="1" si="56">SUM(OFFSET(D114,0,6),OFFSET(D114,0,12),OFFSET(D114,0,18),OFFSET(D114,0,24),OFFSET(D114,0,30),OFFSET(D114,0,36),OFFSET(D114,0,42),OFFSET(D114,0,48),OFFSET(D114,0,54),OFFSET(D114,0,60),OFFSET(D114,0,66))</f>
        <v>2188</v>
      </c>
      <c r="E114" s="22">
        <f t="shared" ca="1" si="56"/>
        <v>2011</v>
      </c>
      <c r="F114" s="22">
        <f t="shared" ref="F114:F123" ca="1" si="57">IF(D114, ROUND(E114/D114*100, 2),0)</f>
        <v>91.91</v>
      </c>
      <c r="G114" s="26" t="s">
        <v>187</v>
      </c>
      <c r="H114" s="30" t="s">
        <v>180</v>
      </c>
      <c r="I114" s="13">
        <v>83</v>
      </c>
      <c r="J114" s="22">
        <v>834</v>
      </c>
      <c r="K114" s="22">
        <v>1097</v>
      </c>
      <c r="L114" s="22">
        <f t="shared" ref="L114:L123" si="58">IF(J114, ROUND(K114/J114*100, 2),0)</f>
        <v>131.53</v>
      </c>
      <c r="M114" s="26" t="s">
        <v>187</v>
      </c>
      <c r="N114" s="30" t="s">
        <v>180</v>
      </c>
      <c r="O114" s="13">
        <v>83</v>
      </c>
      <c r="P114" s="22">
        <v>56</v>
      </c>
      <c r="Q114" s="22">
        <v>342</v>
      </c>
      <c r="R114" s="22">
        <f t="shared" ref="R114:R123" si="59">IF(P114, ROUND(Q114/P114*100, 2),0)</f>
        <v>610.71</v>
      </c>
      <c r="S114" s="26" t="s">
        <v>187</v>
      </c>
      <c r="T114" s="30" t="s">
        <v>180</v>
      </c>
      <c r="U114" s="13">
        <v>83</v>
      </c>
      <c r="V114" s="22">
        <v>22</v>
      </c>
      <c r="W114" s="22">
        <v>97</v>
      </c>
      <c r="X114" s="22">
        <f t="shared" ref="X114:X123" si="60">IF(V114, ROUND(W114/V114*100, 2),0)</f>
        <v>440.91</v>
      </c>
      <c r="Y114" s="26" t="s">
        <v>187</v>
      </c>
      <c r="Z114" s="30" t="s">
        <v>180</v>
      </c>
      <c r="AA114" s="13">
        <v>83</v>
      </c>
      <c r="AB114" s="22">
        <v>6</v>
      </c>
      <c r="AC114" s="22">
        <v>1</v>
      </c>
      <c r="AD114" s="22">
        <f t="shared" ref="AD114:AD123" si="61">IF(AB114, ROUND(AC114/AB114*100, 2),0)</f>
        <v>16.670000000000002</v>
      </c>
      <c r="AE114" s="26" t="s">
        <v>187</v>
      </c>
      <c r="AF114" s="30" t="s">
        <v>180</v>
      </c>
      <c r="AG114" s="13">
        <v>83</v>
      </c>
      <c r="AH114" s="22">
        <v>351</v>
      </c>
      <c r="AI114" s="22">
        <v>3</v>
      </c>
      <c r="AJ114" s="22">
        <f t="shared" ref="AJ114:AJ123" si="62">IF(AH114, ROUND(AI114/AH114*100, 2),0)</f>
        <v>0.85</v>
      </c>
      <c r="AK114" s="26" t="s">
        <v>187</v>
      </c>
      <c r="AL114" s="30" t="s">
        <v>180</v>
      </c>
      <c r="AM114" s="13">
        <v>83</v>
      </c>
      <c r="AN114" s="22">
        <v>26</v>
      </c>
      <c r="AO114" s="22">
        <v>16</v>
      </c>
      <c r="AP114" s="22">
        <f t="shared" ref="AP114:AP123" si="63">IF(AN114, ROUND(AO114/AN114*100, 2),0)</f>
        <v>61.54</v>
      </c>
      <c r="AQ114" s="26" t="s">
        <v>187</v>
      </c>
      <c r="AR114" s="30" t="s">
        <v>180</v>
      </c>
      <c r="AS114" s="13">
        <v>83</v>
      </c>
      <c r="AT114" s="22">
        <v>0</v>
      </c>
      <c r="AU114" s="22">
        <v>0</v>
      </c>
      <c r="AV114" s="22">
        <f t="shared" ref="AV114:AV123" si="64">IF(AT114, ROUND(AU114/AT114*100, 2),0)</f>
        <v>0</v>
      </c>
      <c r="AW114" s="26" t="s">
        <v>187</v>
      </c>
      <c r="AX114" s="30" t="s">
        <v>180</v>
      </c>
      <c r="AY114" s="13">
        <v>83</v>
      </c>
      <c r="AZ114" s="22">
        <v>102</v>
      </c>
      <c r="BA114" s="22">
        <v>0</v>
      </c>
      <c r="BB114" s="22">
        <f t="shared" ref="BB114:BB123" si="65">IF(AZ114, ROUND(BA114/AZ114*100, 2),0)</f>
        <v>0</v>
      </c>
      <c r="BC114" s="26" t="s">
        <v>187</v>
      </c>
      <c r="BD114" s="30" t="s">
        <v>180</v>
      </c>
      <c r="BE114" s="13">
        <v>83</v>
      </c>
      <c r="BF114" s="22">
        <v>61</v>
      </c>
      <c r="BG114" s="22">
        <v>0</v>
      </c>
      <c r="BH114" s="22">
        <f t="shared" ref="BH114:BH123" si="66">IF(BF114, ROUND(BG114/BF114*100, 2),0)</f>
        <v>0</v>
      </c>
      <c r="BI114" s="26" t="s">
        <v>187</v>
      </c>
      <c r="BJ114" s="30" t="s">
        <v>180</v>
      </c>
      <c r="BK114" s="13">
        <v>83</v>
      </c>
      <c r="BL114" s="22">
        <v>0</v>
      </c>
      <c r="BM114" s="22">
        <v>454</v>
      </c>
      <c r="BN114" s="22">
        <f t="shared" ref="BN114:BN123" si="67">IF(BL114, ROUND(BM114/BL114*100, 2),0)</f>
        <v>0</v>
      </c>
      <c r="BO114" s="26" t="s">
        <v>187</v>
      </c>
      <c r="BP114" s="30" t="s">
        <v>180</v>
      </c>
      <c r="BQ114" s="13">
        <v>83</v>
      </c>
      <c r="BR114" s="22">
        <v>730</v>
      </c>
      <c r="BS114" s="22">
        <v>1</v>
      </c>
      <c r="BT114" s="22">
        <f t="shared" ref="BT114:BT123" si="68">IF(BR114, ROUND(BS114/BR114*100, 2),0)</f>
        <v>0.14000000000000001</v>
      </c>
    </row>
    <row r="115" spans="1:72" ht="26.65" customHeight="1" x14ac:dyDescent="0.25">
      <c r="A115" s="26" t="s">
        <v>188</v>
      </c>
      <c r="B115" s="27" t="s">
        <v>182</v>
      </c>
      <c r="C115" s="13">
        <v>84</v>
      </c>
      <c r="D115" s="22">
        <f t="shared" ca="1" si="56"/>
        <v>3454</v>
      </c>
      <c r="E115" s="22">
        <f t="shared" ca="1" si="56"/>
        <v>374</v>
      </c>
      <c r="F115" s="22">
        <f t="shared" ca="1" si="57"/>
        <v>10.83</v>
      </c>
      <c r="G115" s="26" t="s">
        <v>188</v>
      </c>
      <c r="H115" s="27" t="s">
        <v>182</v>
      </c>
      <c r="I115" s="13">
        <v>84</v>
      </c>
      <c r="J115" s="22">
        <v>543</v>
      </c>
      <c r="K115" s="22">
        <v>68</v>
      </c>
      <c r="L115" s="22">
        <f t="shared" si="58"/>
        <v>12.52</v>
      </c>
      <c r="M115" s="26" t="s">
        <v>188</v>
      </c>
      <c r="N115" s="27" t="s">
        <v>182</v>
      </c>
      <c r="O115" s="13">
        <v>84</v>
      </c>
      <c r="P115" s="22">
        <v>112</v>
      </c>
      <c r="Q115" s="22">
        <v>79</v>
      </c>
      <c r="R115" s="22">
        <f t="shared" si="59"/>
        <v>70.540000000000006</v>
      </c>
      <c r="S115" s="26" t="s">
        <v>188</v>
      </c>
      <c r="T115" s="27" t="s">
        <v>182</v>
      </c>
      <c r="U115" s="13">
        <v>84</v>
      </c>
      <c r="V115" s="22">
        <v>82</v>
      </c>
      <c r="W115" s="22">
        <v>30</v>
      </c>
      <c r="X115" s="22">
        <f t="shared" si="60"/>
        <v>36.590000000000003</v>
      </c>
      <c r="Y115" s="26" t="s">
        <v>188</v>
      </c>
      <c r="Z115" s="27" t="s">
        <v>182</v>
      </c>
      <c r="AA115" s="13">
        <v>84</v>
      </c>
      <c r="AB115" s="22">
        <v>0</v>
      </c>
      <c r="AC115" s="22">
        <v>0</v>
      </c>
      <c r="AD115" s="22">
        <f t="shared" si="61"/>
        <v>0</v>
      </c>
      <c r="AE115" s="26" t="s">
        <v>188</v>
      </c>
      <c r="AF115" s="27" t="s">
        <v>182</v>
      </c>
      <c r="AG115" s="13">
        <v>84</v>
      </c>
      <c r="AH115" s="22">
        <v>168</v>
      </c>
      <c r="AI115" s="22">
        <v>62</v>
      </c>
      <c r="AJ115" s="22">
        <f t="shared" si="62"/>
        <v>36.9</v>
      </c>
      <c r="AK115" s="26" t="s">
        <v>188</v>
      </c>
      <c r="AL115" s="27" t="s">
        <v>182</v>
      </c>
      <c r="AM115" s="13">
        <v>84</v>
      </c>
      <c r="AN115" s="22">
        <v>392</v>
      </c>
      <c r="AO115" s="22">
        <v>66</v>
      </c>
      <c r="AP115" s="22">
        <f t="shared" si="63"/>
        <v>16.84</v>
      </c>
      <c r="AQ115" s="26" t="s">
        <v>188</v>
      </c>
      <c r="AR115" s="27" t="s">
        <v>182</v>
      </c>
      <c r="AS115" s="13">
        <v>84</v>
      </c>
      <c r="AT115" s="22">
        <v>0</v>
      </c>
      <c r="AU115" s="22">
        <v>0</v>
      </c>
      <c r="AV115" s="22">
        <f t="shared" si="64"/>
        <v>0</v>
      </c>
      <c r="AW115" s="26" t="s">
        <v>188</v>
      </c>
      <c r="AX115" s="27" t="s">
        <v>182</v>
      </c>
      <c r="AY115" s="13">
        <v>84</v>
      </c>
      <c r="AZ115" s="22">
        <v>0</v>
      </c>
      <c r="BA115" s="22">
        <v>0</v>
      </c>
      <c r="BB115" s="22">
        <f t="shared" si="65"/>
        <v>0</v>
      </c>
      <c r="BC115" s="26" t="s">
        <v>188</v>
      </c>
      <c r="BD115" s="27" t="s">
        <v>182</v>
      </c>
      <c r="BE115" s="13">
        <v>84</v>
      </c>
      <c r="BF115" s="22">
        <v>0</v>
      </c>
      <c r="BG115" s="22">
        <v>1</v>
      </c>
      <c r="BH115" s="22">
        <f t="shared" si="66"/>
        <v>0</v>
      </c>
      <c r="BI115" s="26" t="s">
        <v>188</v>
      </c>
      <c r="BJ115" s="27" t="s">
        <v>182</v>
      </c>
      <c r="BK115" s="13">
        <v>84</v>
      </c>
      <c r="BL115" s="22">
        <v>23</v>
      </c>
      <c r="BM115" s="22">
        <v>68</v>
      </c>
      <c r="BN115" s="22">
        <f t="shared" si="67"/>
        <v>295.64999999999998</v>
      </c>
      <c r="BO115" s="26" t="s">
        <v>188</v>
      </c>
      <c r="BP115" s="27" t="s">
        <v>182</v>
      </c>
      <c r="BQ115" s="13">
        <v>84</v>
      </c>
      <c r="BR115" s="22">
        <v>2134</v>
      </c>
      <c r="BS115" s="22">
        <v>0</v>
      </c>
      <c r="BT115" s="22">
        <f t="shared" si="68"/>
        <v>0</v>
      </c>
    </row>
    <row r="116" spans="1:72" ht="24.2" customHeight="1" x14ac:dyDescent="0.25">
      <c r="A116" s="20" t="s">
        <v>189</v>
      </c>
      <c r="B116" s="28" t="s">
        <v>190</v>
      </c>
      <c r="C116" s="13">
        <v>85</v>
      </c>
      <c r="D116" s="22">
        <f t="shared" ca="1" si="56"/>
        <v>14777</v>
      </c>
      <c r="E116" s="22">
        <f t="shared" ca="1" si="56"/>
        <v>6787</v>
      </c>
      <c r="F116" s="22">
        <f t="shared" ca="1" si="57"/>
        <v>45.93</v>
      </c>
      <c r="G116" s="20" t="s">
        <v>189</v>
      </c>
      <c r="H116" s="28" t="s">
        <v>190</v>
      </c>
      <c r="I116" s="13">
        <v>85</v>
      </c>
      <c r="J116" s="22">
        <v>8155</v>
      </c>
      <c r="K116" s="22">
        <v>1165</v>
      </c>
      <c r="L116" s="22">
        <f t="shared" si="58"/>
        <v>14.29</v>
      </c>
      <c r="M116" s="20" t="s">
        <v>189</v>
      </c>
      <c r="N116" s="28" t="s">
        <v>190</v>
      </c>
      <c r="O116" s="13">
        <v>85</v>
      </c>
      <c r="P116" s="22">
        <v>341</v>
      </c>
      <c r="Q116" s="22">
        <v>421</v>
      </c>
      <c r="R116" s="22">
        <f t="shared" si="59"/>
        <v>123.46</v>
      </c>
      <c r="S116" s="20" t="s">
        <v>189</v>
      </c>
      <c r="T116" s="28" t="s">
        <v>190</v>
      </c>
      <c r="U116" s="13">
        <v>85</v>
      </c>
      <c r="V116" s="22">
        <v>242</v>
      </c>
      <c r="W116" s="22">
        <v>525</v>
      </c>
      <c r="X116" s="22">
        <f t="shared" si="60"/>
        <v>216.94</v>
      </c>
      <c r="Y116" s="20" t="s">
        <v>189</v>
      </c>
      <c r="Z116" s="28" t="s">
        <v>190</v>
      </c>
      <c r="AA116" s="13">
        <v>85</v>
      </c>
      <c r="AB116" s="22">
        <v>194</v>
      </c>
      <c r="AC116" s="22">
        <v>9</v>
      </c>
      <c r="AD116" s="22">
        <f t="shared" si="61"/>
        <v>4.6399999999999997</v>
      </c>
      <c r="AE116" s="20" t="s">
        <v>189</v>
      </c>
      <c r="AF116" s="28" t="s">
        <v>190</v>
      </c>
      <c r="AG116" s="13">
        <v>85</v>
      </c>
      <c r="AH116" s="22">
        <v>695</v>
      </c>
      <c r="AI116" s="22">
        <v>1107</v>
      </c>
      <c r="AJ116" s="22">
        <f t="shared" si="62"/>
        <v>159.28</v>
      </c>
      <c r="AK116" s="20" t="s">
        <v>189</v>
      </c>
      <c r="AL116" s="28" t="s">
        <v>190</v>
      </c>
      <c r="AM116" s="13">
        <v>85</v>
      </c>
      <c r="AN116" s="22">
        <v>423</v>
      </c>
      <c r="AO116" s="22">
        <v>41</v>
      </c>
      <c r="AP116" s="22">
        <f t="shared" si="63"/>
        <v>9.69</v>
      </c>
      <c r="AQ116" s="20" t="s">
        <v>189</v>
      </c>
      <c r="AR116" s="28" t="s">
        <v>190</v>
      </c>
      <c r="AS116" s="13">
        <v>85</v>
      </c>
      <c r="AT116" s="22">
        <v>0</v>
      </c>
      <c r="AU116" s="22">
        <v>0</v>
      </c>
      <c r="AV116" s="22">
        <f t="shared" si="64"/>
        <v>0</v>
      </c>
      <c r="AW116" s="20" t="s">
        <v>189</v>
      </c>
      <c r="AX116" s="28" t="s">
        <v>190</v>
      </c>
      <c r="AY116" s="13">
        <v>85</v>
      </c>
      <c r="AZ116" s="22">
        <v>170</v>
      </c>
      <c r="BA116" s="22">
        <v>202</v>
      </c>
      <c r="BB116" s="22">
        <f t="shared" si="65"/>
        <v>118.82</v>
      </c>
      <c r="BC116" s="20" t="s">
        <v>189</v>
      </c>
      <c r="BD116" s="28" t="s">
        <v>190</v>
      </c>
      <c r="BE116" s="13">
        <v>85</v>
      </c>
      <c r="BF116" s="22">
        <v>119</v>
      </c>
      <c r="BG116" s="22">
        <v>0</v>
      </c>
      <c r="BH116" s="22">
        <f t="shared" si="66"/>
        <v>0</v>
      </c>
      <c r="BI116" s="20" t="s">
        <v>189</v>
      </c>
      <c r="BJ116" s="28" t="s">
        <v>190</v>
      </c>
      <c r="BK116" s="13">
        <v>85</v>
      </c>
      <c r="BL116" s="22">
        <v>119</v>
      </c>
      <c r="BM116" s="22">
        <v>953</v>
      </c>
      <c r="BN116" s="22">
        <f t="shared" si="67"/>
        <v>800.84</v>
      </c>
      <c r="BO116" s="20" t="s">
        <v>189</v>
      </c>
      <c r="BP116" s="28" t="s">
        <v>190</v>
      </c>
      <c r="BQ116" s="13">
        <v>85</v>
      </c>
      <c r="BR116" s="22">
        <v>4319</v>
      </c>
      <c r="BS116" s="22">
        <v>2364</v>
      </c>
      <c r="BT116" s="22">
        <f t="shared" si="68"/>
        <v>54.73</v>
      </c>
    </row>
    <row r="117" spans="1:72" ht="26.45" customHeight="1" x14ac:dyDescent="0.25">
      <c r="A117" s="20" t="s">
        <v>191</v>
      </c>
      <c r="B117" s="28" t="s">
        <v>192</v>
      </c>
      <c r="C117" s="13">
        <v>86</v>
      </c>
      <c r="D117" s="22">
        <f t="shared" ca="1" si="56"/>
        <v>618519.18000000005</v>
      </c>
      <c r="E117" s="22">
        <f t="shared" ca="1" si="56"/>
        <v>283856.24</v>
      </c>
      <c r="F117" s="22">
        <f t="shared" ca="1" si="57"/>
        <v>45.89</v>
      </c>
      <c r="G117" s="20" t="s">
        <v>191</v>
      </c>
      <c r="H117" s="28" t="s">
        <v>192</v>
      </c>
      <c r="I117" s="13">
        <v>86</v>
      </c>
      <c r="J117" s="22">
        <v>432413.76</v>
      </c>
      <c r="K117" s="22">
        <v>51846.13</v>
      </c>
      <c r="L117" s="22">
        <f t="shared" si="58"/>
        <v>11.99</v>
      </c>
      <c r="M117" s="20" t="s">
        <v>191</v>
      </c>
      <c r="N117" s="28" t="s">
        <v>192</v>
      </c>
      <c r="O117" s="13">
        <v>86</v>
      </c>
      <c r="P117" s="22">
        <v>5083.7700000000004</v>
      </c>
      <c r="Q117" s="22">
        <v>20080.38</v>
      </c>
      <c r="R117" s="22">
        <f t="shared" si="59"/>
        <v>394.99</v>
      </c>
      <c r="S117" s="20" t="s">
        <v>191</v>
      </c>
      <c r="T117" s="28" t="s">
        <v>192</v>
      </c>
      <c r="U117" s="13">
        <v>86</v>
      </c>
      <c r="V117" s="22">
        <v>4790.8999999999996</v>
      </c>
      <c r="W117" s="22">
        <v>26760.1</v>
      </c>
      <c r="X117" s="22">
        <f t="shared" si="60"/>
        <v>558.55999999999995</v>
      </c>
      <c r="Y117" s="20" t="s">
        <v>191</v>
      </c>
      <c r="Z117" s="28" t="s">
        <v>192</v>
      </c>
      <c r="AA117" s="13">
        <v>86</v>
      </c>
      <c r="AB117" s="22">
        <v>989.91</v>
      </c>
      <c r="AC117" s="22">
        <v>422.56</v>
      </c>
      <c r="AD117" s="22">
        <f t="shared" si="61"/>
        <v>42.69</v>
      </c>
      <c r="AE117" s="20" t="s">
        <v>191</v>
      </c>
      <c r="AF117" s="28" t="s">
        <v>192</v>
      </c>
      <c r="AG117" s="13">
        <v>86</v>
      </c>
      <c r="AH117" s="22">
        <v>55499</v>
      </c>
      <c r="AI117" s="22">
        <v>63872</v>
      </c>
      <c r="AJ117" s="22">
        <f t="shared" si="62"/>
        <v>115.09</v>
      </c>
      <c r="AK117" s="20" t="s">
        <v>191</v>
      </c>
      <c r="AL117" s="28" t="s">
        <v>192</v>
      </c>
      <c r="AM117" s="13">
        <v>86</v>
      </c>
      <c r="AN117" s="22">
        <v>19949.400000000001</v>
      </c>
      <c r="AO117" s="22">
        <v>230</v>
      </c>
      <c r="AP117" s="22">
        <f t="shared" si="63"/>
        <v>1.1499999999999999</v>
      </c>
      <c r="AQ117" s="20" t="s">
        <v>191</v>
      </c>
      <c r="AR117" s="28" t="s">
        <v>192</v>
      </c>
      <c r="AS117" s="13">
        <v>86</v>
      </c>
      <c r="AT117" s="22">
        <v>0</v>
      </c>
      <c r="AU117" s="22">
        <v>0</v>
      </c>
      <c r="AV117" s="22">
        <f t="shared" si="64"/>
        <v>0</v>
      </c>
      <c r="AW117" s="20" t="s">
        <v>191</v>
      </c>
      <c r="AX117" s="28" t="s">
        <v>192</v>
      </c>
      <c r="AY117" s="13">
        <v>86</v>
      </c>
      <c r="AZ117" s="22">
        <v>7878</v>
      </c>
      <c r="BA117" s="22">
        <v>21779</v>
      </c>
      <c r="BB117" s="22">
        <f t="shared" si="65"/>
        <v>276.45</v>
      </c>
      <c r="BC117" s="20" t="s">
        <v>191</v>
      </c>
      <c r="BD117" s="28" t="s">
        <v>192</v>
      </c>
      <c r="BE117" s="13">
        <v>86</v>
      </c>
      <c r="BF117" s="22">
        <v>2924.03</v>
      </c>
      <c r="BG117" s="22">
        <v>0</v>
      </c>
      <c r="BH117" s="22">
        <f t="shared" si="66"/>
        <v>0</v>
      </c>
      <c r="BI117" s="20" t="s">
        <v>191</v>
      </c>
      <c r="BJ117" s="28" t="s">
        <v>192</v>
      </c>
      <c r="BK117" s="13">
        <v>86</v>
      </c>
      <c r="BL117" s="22">
        <v>8294</v>
      </c>
      <c r="BM117" s="22">
        <v>72604.73</v>
      </c>
      <c r="BN117" s="22">
        <f t="shared" si="67"/>
        <v>875.39</v>
      </c>
      <c r="BO117" s="20" t="s">
        <v>191</v>
      </c>
      <c r="BP117" s="28" t="s">
        <v>192</v>
      </c>
      <c r="BQ117" s="13">
        <v>86</v>
      </c>
      <c r="BR117" s="22">
        <v>80696.41</v>
      </c>
      <c r="BS117" s="22">
        <v>26261.34</v>
      </c>
      <c r="BT117" s="22">
        <f t="shared" si="68"/>
        <v>32.54</v>
      </c>
    </row>
    <row r="118" spans="1:72" ht="36.75" customHeight="1" x14ac:dyDescent="0.25">
      <c r="A118" s="20">
        <v>4.5</v>
      </c>
      <c r="B118" s="28" t="s">
        <v>193</v>
      </c>
      <c r="C118" s="13">
        <v>87</v>
      </c>
      <c r="D118" s="22">
        <f t="shared" ca="1" si="56"/>
        <v>33</v>
      </c>
      <c r="E118" s="22">
        <f t="shared" ca="1" si="56"/>
        <v>30</v>
      </c>
      <c r="F118" s="22">
        <f t="shared" ca="1" si="57"/>
        <v>90.91</v>
      </c>
      <c r="G118" s="20">
        <v>4.5</v>
      </c>
      <c r="H118" s="28" t="s">
        <v>193</v>
      </c>
      <c r="I118" s="13">
        <v>87</v>
      </c>
      <c r="J118" s="22">
        <v>2</v>
      </c>
      <c r="K118" s="22">
        <v>3</v>
      </c>
      <c r="L118" s="22">
        <f t="shared" si="58"/>
        <v>150</v>
      </c>
      <c r="M118" s="20">
        <v>4.5</v>
      </c>
      <c r="N118" s="28" t="s">
        <v>193</v>
      </c>
      <c r="O118" s="13">
        <v>87</v>
      </c>
      <c r="P118" s="22">
        <v>0</v>
      </c>
      <c r="Q118" s="22">
        <v>2</v>
      </c>
      <c r="R118" s="22">
        <f t="shared" si="59"/>
        <v>0</v>
      </c>
      <c r="S118" s="20">
        <v>4.5</v>
      </c>
      <c r="T118" s="28" t="s">
        <v>193</v>
      </c>
      <c r="U118" s="13">
        <v>87</v>
      </c>
      <c r="V118" s="22">
        <v>2</v>
      </c>
      <c r="W118" s="22">
        <v>4</v>
      </c>
      <c r="X118" s="22">
        <f t="shared" si="60"/>
        <v>200</v>
      </c>
      <c r="Y118" s="20">
        <v>4.5</v>
      </c>
      <c r="Z118" s="28" t="s">
        <v>193</v>
      </c>
      <c r="AA118" s="13">
        <v>87</v>
      </c>
      <c r="AB118" s="22">
        <v>2</v>
      </c>
      <c r="AC118" s="22">
        <v>2</v>
      </c>
      <c r="AD118" s="22">
        <f t="shared" si="61"/>
        <v>100</v>
      </c>
      <c r="AE118" s="20">
        <v>4.5</v>
      </c>
      <c r="AF118" s="28" t="s">
        <v>193</v>
      </c>
      <c r="AG118" s="13">
        <v>87</v>
      </c>
      <c r="AH118" s="22">
        <v>6</v>
      </c>
      <c r="AI118" s="22">
        <v>6</v>
      </c>
      <c r="AJ118" s="22">
        <f t="shared" si="62"/>
        <v>100</v>
      </c>
      <c r="AK118" s="20">
        <v>4.5</v>
      </c>
      <c r="AL118" s="28" t="s">
        <v>193</v>
      </c>
      <c r="AM118" s="13">
        <v>87</v>
      </c>
      <c r="AN118" s="22">
        <v>8</v>
      </c>
      <c r="AO118" s="22">
        <v>0</v>
      </c>
      <c r="AP118" s="22">
        <f t="shared" si="63"/>
        <v>0</v>
      </c>
      <c r="AQ118" s="20">
        <v>4.5</v>
      </c>
      <c r="AR118" s="28" t="s">
        <v>193</v>
      </c>
      <c r="AS118" s="13">
        <v>87</v>
      </c>
      <c r="AT118" s="22">
        <v>2</v>
      </c>
      <c r="AU118" s="22">
        <v>2</v>
      </c>
      <c r="AV118" s="22">
        <f t="shared" si="64"/>
        <v>100</v>
      </c>
      <c r="AW118" s="20">
        <v>4.5</v>
      </c>
      <c r="AX118" s="28" t="s">
        <v>193</v>
      </c>
      <c r="AY118" s="13">
        <v>87</v>
      </c>
      <c r="AZ118" s="22">
        <v>4</v>
      </c>
      <c r="BA118" s="22">
        <v>6</v>
      </c>
      <c r="BB118" s="22">
        <f t="shared" si="65"/>
        <v>150</v>
      </c>
      <c r="BC118" s="20">
        <v>4.5</v>
      </c>
      <c r="BD118" s="28" t="s">
        <v>193</v>
      </c>
      <c r="BE118" s="13">
        <v>87</v>
      </c>
      <c r="BF118" s="22">
        <v>2</v>
      </c>
      <c r="BG118" s="22">
        <v>3</v>
      </c>
      <c r="BH118" s="22">
        <f t="shared" si="66"/>
        <v>150</v>
      </c>
      <c r="BI118" s="20">
        <v>4.5</v>
      </c>
      <c r="BJ118" s="28" t="s">
        <v>193</v>
      </c>
      <c r="BK118" s="13">
        <v>87</v>
      </c>
      <c r="BL118" s="22">
        <v>2</v>
      </c>
      <c r="BM118" s="22">
        <v>2</v>
      </c>
      <c r="BN118" s="22">
        <f t="shared" si="67"/>
        <v>100</v>
      </c>
      <c r="BO118" s="20">
        <v>4.5</v>
      </c>
      <c r="BP118" s="28" t="s">
        <v>193</v>
      </c>
      <c r="BQ118" s="13">
        <v>87</v>
      </c>
      <c r="BR118" s="22">
        <v>3</v>
      </c>
      <c r="BS118" s="22">
        <v>0</v>
      </c>
      <c r="BT118" s="22">
        <f t="shared" si="68"/>
        <v>0</v>
      </c>
    </row>
    <row r="119" spans="1:72" ht="45.6" customHeight="1" x14ac:dyDescent="0.25">
      <c r="A119" s="20" t="s">
        <v>194</v>
      </c>
      <c r="B119" s="28" t="s">
        <v>195</v>
      </c>
      <c r="C119" s="13">
        <v>88</v>
      </c>
      <c r="D119" s="22">
        <f t="shared" ca="1" si="56"/>
        <v>65</v>
      </c>
      <c r="E119" s="22">
        <f t="shared" ca="1" si="56"/>
        <v>23</v>
      </c>
      <c r="F119" s="22">
        <f t="shared" ca="1" si="57"/>
        <v>35.380000000000003</v>
      </c>
      <c r="G119" s="20" t="s">
        <v>194</v>
      </c>
      <c r="H119" s="28" t="s">
        <v>195</v>
      </c>
      <c r="I119" s="13">
        <v>88</v>
      </c>
      <c r="J119" s="22">
        <v>8</v>
      </c>
      <c r="K119" s="22">
        <v>1</v>
      </c>
      <c r="L119" s="22">
        <f t="shared" si="58"/>
        <v>12.5</v>
      </c>
      <c r="M119" s="20" t="s">
        <v>194</v>
      </c>
      <c r="N119" s="28" t="s">
        <v>195</v>
      </c>
      <c r="O119" s="13">
        <v>88</v>
      </c>
      <c r="P119" s="22">
        <v>2</v>
      </c>
      <c r="Q119" s="22">
        <v>0</v>
      </c>
      <c r="R119" s="22">
        <f t="shared" si="59"/>
        <v>0</v>
      </c>
      <c r="S119" s="20" t="s">
        <v>194</v>
      </c>
      <c r="T119" s="28" t="s">
        <v>195</v>
      </c>
      <c r="U119" s="13">
        <v>88</v>
      </c>
      <c r="V119" s="22">
        <v>0</v>
      </c>
      <c r="W119" s="22">
        <v>0</v>
      </c>
      <c r="X119" s="22">
        <f t="shared" si="60"/>
        <v>0</v>
      </c>
      <c r="Y119" s="20" t="s">
        <v>194</v>
      </c>
      <c r="Z119" s="28" t="s">
        <v>195</v>
      </c>
      <c r="AA119" s="13">
        <v>88</v>
      </c>
      <c r="AB119" s="22">
        <v>6</v>
      </c>
      <c r="AC119" s="22">
        <v>2</v>
      </c>
      <c r="AD119" s="22">
        <f t="shared" si="61"/>
        <v>33.33</v>
      </c>
      <c r="AE119" s="20" t="s">
        <v>194</v>
      </c>
      <c r="AF119" s="28" t="s">
        <v>195</v>
      </c>
      <c r="AG119" s="13">
        <v>88</v>
      </c>
      <c r="AH119" s="22">
        <v>0</v>
      </c>
      <c r="AI119" s="22">
        <v>0</v>
      </c>
      <c r="AJ119" s="22">
        <f t="shared" si="62"/>
        <v>0</v>
      </c>
      <c r="AK119" s="20" t="s">
        <v>194</v>
      </c>
      <c r="AL119" s="28" t="s">
        <v>195</v>
      </c>
      <c r="AM119" s="13">
        <v>88</v>
      </c>
      <c r="AN119" s="22">
        <v>1</v>
      </c>
      <c r="AO119" s="22">
        <v>0</v>
      </c>
      <c r="AP119" s="22">
        <f t="shared" si="63"/>
        <v>0</v>
      </c>
      <c r="AQ119" s="20" t="s">
        <v>194</v>
      </c>
      <c r="AR119" s="28" t="s">
        <v>195</v>
      </c>
      <c r="AS119" s="13">
        <v>88</v>
      </c>
      <c r="AT119" s="22">
        <v>0</v>
      </c>
      <c r="AU119" s="22">
        <v>0</v>
      </c>
      <c r="AV119" s="22">
        <f t="shared" si="64"/>
        <v>0</v>
      </c>
      <c r="AW119" s="20" t="s">
        <v>194</v>
      </c>
      <c r="AX119" s="28" t="s">
        <v>195</v>
      </c>
      <c r="AY119" s="13">
        <v>88</v>
      </c>
      <c r="AZ119" s="22">
        <v>1</v>
      </c>
      <c r="BA119" s="22">
        <v>3</v>
      </c>
      <c r="BB119" s="22">
        <f t="shared" si="65"/>
        <v>300</v>
      </c>
      <c r="BC119" s="20" t="s">
        <v>194</v>
      </c>
      <c r="BD119" s="28" t="s">
        <v>195</v>
      </c>
      <c r="BE119" s="13">
        <v>88</v>
      </c>
      <c r="BF119" s="22">
        <v>5</v>
      </c>
      <c r="BG119" s="22">
        <v>2</v>
      </c>
      <c r="BH119" s="22">
        <f t="shared" si="66"/>
        <v>40</v>
      </c>
      <c r="BI119" s="20" t="s">
        <v>194</v>
      </c>
      <c r="BJ119" s="28" t="s">
        <v>195</v>
      </c>
      <c r="BK119" s="13">
        <v>88</v>
      </c>
      <c r="BL119" s="22">
        <v>15</v>
      </c>
      <c r="BM119" s="22">
        <v>3</v>
      </c>
      <c r="BN119" s="22">
        <f t="shared" si="67"/>
        <v>20</v>
      </c>
      <c r="BO119" s="20" t="s">
        <v>194</v>
      </c>
      <c r="BP119" s="28" t="s">
        <v>195</v>
      </c>
      <c r="BQ119" s="13">
        <v>88</v>
      </c>
      <c r="BR119" s="22">
        <v>27</v>
      </c>
      <c r="BS119" s="22">
        <v>12</v>
      </c>
      <c r="BT119" s="22">
        <f t="shared" si="68"/>
        <v>44.44</v>
      </c>
    </row>
    <row r="120" spans="1:72" ht="52.35" customHeight="1" x14ac:dyDescent="0.25">
      <c r="A120" s="20" t="s">
        <v>196</v>
      </c>
      <c r="B120" s="28" t="s">
        <v>197</v>
      </c>
      <c r="C120" s="13">
        <v>89</v>
      </c>
      <c r="D120" s="22">
        <f t="shared" ca="1" si="56"/>
        <v>71</v>
      </c>
      <c r="E120" s="22">
        <f t="shared" ca="1" si="56"/>
        <v>36</v>
      </c>
      <c r="F120" s="22">
        <f t="shared" ca="1" si="57"/>
        <v>50.7</v>
      </c>
      <c r="G120" s="20" t="s">
        <v>196</v>
      </c>
      <c r="H120" s="28" t="s">
        <v>197</v>
      </c>
      <c r="I120" s="13">
        <v>89</v>
      </c>
      <c r="J120" s="22">
        <v>8</v>
      </c>
      <c r="K120" s="22">
        <v>1</v>
      </c>
      <c r="L120" s="22">
        <f t="shared" si="58"/>
        <v>12.5</v>
      </c>
      <c r="M120" s="20" t="s">
        <v>196</v>
      </c>
      <c r="N120" s="28" t="s">
        <v>197</v>
      </c>
      <c r="O120" s="13">
        <v>89</v>
      </c>
      <c r="P120" s="22">
        <v>2</v>
      </c>
      <c r="Q120" s="22">
        <v>0</v>
      </c>
      <c r="R120" s="22">
        <f t="shared" si="59"/>
        <v>0</v>
      </c>
      <c r="S120" s="20" t="s">
        <v>196</v>
      </c>
      <c r="T120" s="28" t="s">
        <v>197</v>
      </c>
      <c r="U120" s="13">
        <v>89</v>
      </c>
      <c r="V120" s="22">
        <v>0</v>
      </c>
      <c r="W120" s="22">
        <v>0</v>
      </c>
      <c r="X120" s="22">
        <f t="shared" si="60"/>
        <v>0</v>
      </c>
      <c r="Y120" s="20" t="s">
        <v>196</v>
      </c>
      <c r="Z120" s="28" t="s">
        <v>197</v>
      </c>
      <c r="AA120" s="13">
        <v>89</v>
      </c>
      <c r="AB120" s="22">
        <v>7</v>
      </c>
      <c r="AC120" s="22">
        <v>3</v>
      </c>
      <c r="AD120" s="22">
        <f t="shared" si="61"/>
        <v>42.86</v>
      </c>
      <c r="AE120" s="20" t="s">
        <v>196</v>
      </c>
      <c r="AF120" s="28" t="s">
        <v>197</v>
      </c>
      <c r="AG120" s="13">
        <v>89</v>
      </c>
      <c r="AH120" s="22">
        <v>0</v>
      </c>
      <c r="AI120" s="22">
        <v>0</v>
      </c>
      <c r="AJ120" s="22">
        <f t="shared" si="62"/>
        <v>0</v>
      </c>
      <c r="AK120" s="20" t="s">
        <v>196</v>
      </c>
      <c r="AL120" s="28" t="s">
        <v>197</v>
      </c>
      <c r="AM120" s="13">
        <v>89</v>
      </c>
      <c r="AN120" s="22">
        <v>5</v>
      </c>
      <c r="AO120" s="22">
        <v>0</v>
      </c>
      <c r="AP120" s="22">
        <f t="shared" si="63"/>
        <v>0</v>
      </c>
      <c r="AQ120" s="20" t="s">
        <v>196</v>
      </c>
      <c r="AR120" s="28" t="s">
        <v>197</v>
      </c>
      <c r="AS120" s="13">
        <v>89</v>
      </c>
      <c r="AT120" s="22">
        <v>0</v>
      </c>
      <c r="AU120" s="22">
        <v>0</v>
      </c>
      <c r="AV120" s="22">
        <f t="shared" si="64"/>
        <v>0</v>
      </c>
      <c r="AW120" s="20" t="s">
        <v>196</v>
      </c>
      <c r="AX120" s="28" t="s">
        <v>197</v>
      </c>
      <c r="AY120" s="13">
        <v>89</v>
      </c>
      <c r="AZ120" s="22">
        <v>1</v>
      </c>
      <c r="BA120" s="22">
        <v>12</v>
      </c>
      <c r="BB120" s="22">
        <f t="shared" si="65"/>
        <v>1200</v>
      </c>
      <c r="BC120" s="20" t="s">
        <v>196</v>
      </c>
      <c r="BD120" s="28" t="s">
        <v>197</v>
      </c>
      <c r="BE120" s="13">
        <v>89</v>
      </c>
      <c r="BF120" s="22">
        <v>5</v>
      </c>
      <c r="BG120" s="22">
        <v>2</v>
      </c>
      <c r="BH120" s="22">
        <f t="shared" si="66"/>
        <v>40</v>
      </c>
      <c r="BI120" s="20" t="s">
        <v>196</v>
      </c>
      <c r="BJ120" s="28" t="s">
        <v>197</v>
      </c>
      <c r="BK120" s="13">
        <v>89</v>
      </c>
      <c r="BL120" s="22">
        <v>16</v>
      </c>
      <c r="BM120" s="22">
        <v>6</v>
      </c>
      <c r="BN120" s="22">
        <f t="shared" si="67"/>
        <v>37.5</v>
      </c>
      <c r="BO120" s="20" t="s">
        <v>196</v>
      </c>
      <c r="BP120" s="28" t="s">
        <v>197</v>
      </c>
      <c r="BQ120" s="13">
        <v>89</v>
      </c>
      <c r="BR120" s="22">
        <v>27</v>
      </c>
      <c r="BS120" s="22">
        <v>12</v>
      </c>
      <c r="BT120" s="22">
        <f t="shared" si="68"/>
        <v>44.44</v>
      </c>
    </row>
    <row r="121" spans="1:72" ht="48.6" customHeight="1" x14ac:dyDescent="0.25">
      <c r="A121" s="20" t="s">
        <v>198</v>
      </c>
      <c r="B121" s="28" t="s">
        <v>199</v>
      </c>
      <c r="C121" s="13">
        <v>90</v>
      </c>
      <c r="D121" s="22">
        <f t="shared" ca="1" si="56"/>
        <v>349</v>
      </c>
      <c r="E121" s="22">
        <f t="shared" ca="1" si="56"/>
        <v>133</v>
      </c>
      <c r="F121" s="22">
        <f t="shared" ca="1" si="57"/>
        <v>38.11</v>
      </c>
      <c r="G121" s="20" t="s">
        <v>198</v>
      </c>
      <c r="H121" s="28" t="s">
        <v>199</v>
      </c>
      <c r="I121" s="13">
        <v>90</v>
      </c>
      <c r="J121" s="22">
        <v>22</v>
      </c>
      <c r="K121" s="22">
        <v>98</v>
      </c>
      <c r="L121" s="22">
        <f t="shared" si="58"/>
        <v>445.45</v>
      </c>
      <c r="M121" s="20" t="s">
        <v>198</v>
      </c>
      <c r="N121" s="28" t="s">
        <v>199</v>
      </c>
      <c r="O121" s="13">
        <v>90</v>
      </c>
      <c r="P121" s="22">
        <v>7</v>
      </c>
      <c r="Q121" s="22">
        <v>0</v>
      </c>
      <c r="R121" s="22">
        <f t="shared" si="59"/>
        <v>0</v>
      </c>
      <c r="S121" s="20" t="s">
        <v>198</v>
      </c>
      <c r="T121" s="28" t="s">
        <v>199</v>
      </c>
      <c r="U121" s="13">
        <v>90</v>
      </c>
      <c r="V121" s="22">
        <v>0</v>
      </c>
      <c r="W121" s="22">
        <v>0</v>
      </c>
      <c r="X121" s="22">
        <f t="shared" si="60"/>
        <v>0</v>
      </c>
      <c r="Y121" s="20" t="s">
        <v>198</v>
      </c>
      <c r="Z121" s="28" t="s">
        <v>199</v>
      </c>
      <c r="AA121" s="13">
        <v>90</v>
      </c>
      <c r="AB121" s="22">
        <v>19</v>
      </c>
      <c r="AC121" s="22">
        <v>8</v>
      </c>
      <c r="AD121" s="22">
        <f t="shared" si="61"/>
        <v>42.11</v>
      </c>
      <c r="AE121" s="20" t="s">
        <v>198</v>
      </c>
      <c r="AF121" s="28" t="s">
        <v>199</v>
      </c>
      <c r="AG121" s="13">
        <v>90</v>
      </c>
      <c r="AH121" s="22">
        <v>0</v>
      </c>
      <c r="AI121" s="22">
        <v>0</v>
      </c>
      <c r="AJ121" s="22">
        <f t="shared" si="62"/>
        <v>0</v>
      </c>
      <c r="AK121" s="20" t="s">
        <v>198</v>
      </c>
      <c r="AL121" s="28" t="s">
        <v>199</v>
      </c>
      <c r="AM121" s="13">
        <v>90</v>
      </c>
      <c r="AN121" s="22">
        <v>1</v>
      </c>
      <c r="AO121" s="22">
        <v>0</v>
      </c>
      <c r="AP121" s="22">
        <f t="shared" si="63"/>
        <v>0</v>
      </c>
      <c r="AQ121" s="20" t="s">
        <v>198</v>
      </c>
      <c r="AR121" s="28" t="s">
        <v>199</v>
      </c>
      <c r="AS121" s="13">
        <v>90</v>
      </c>
      <c r="AT121" s="22">
        <v>0</v>
      </c>
      <c r="AU121" s="22">
        <v>0</v>
      </c>
      <c r="AV121" s="22">
        <f t="shared" si="64"/>
        <v>0</v>
      </c>
      <c r="AW121" s="20" t="s">
        <v>198</v>
      </c>
      <c r="AX121" s="28" t="s">
        <v>199</v>
      </c>
      <c r="AY121" s="13">
        <v>90</v>
      </c>
      <c r="AZ121" s="22">
        <v>1</v>
      </c>
      <c r="BA121" s="22">
        <v>5</v>
      </c>
      <c r="BB121" s="22">
        <f t="shared" si="65"/>
        <v>500</v>
      </c>
      <c r="BC121" s="20" t="s">
        <v>198</v>
      </c>
      <c r="BD121" s="28" t="s">
        <v>199</v>
      </c>
      <c r="BE121" s="13">
        <v>90</v>
      </c>
      <c r="BF121" s="22">
        <v>16</v>
      </c>
      <c r="BG121" s="22">
        <v>6</v>
      </c>
      <c r="BH121" s="22">
        <f t="shared" si="66"/>
        <v>37.5</v>
      </c>
      <c r="BI121" s="20" t="s">
        <v>198</v>
      </c>
      <c r="BJ121" s="28" t="s">
        <v>199</v>
      </c>
      <c r="BK121" s="13">
        <v>90</v>
      </c>
      <c r="BL121" s="22">
        <v>32</v>
      </c>
      <c r="BM121" s="22">
        <v>9</v>
      </c>
      <c r="BN121" s="22">
        <f t="shared" si="67"/>
        <v>28.13</v>
      </c>
      <c r="BO121" s="20" t="s">
        <v>198</v>
      </c>
      <c r="BP121" s="28" t="s">
        <v>199</v>
      </c>
      <c r="BQ121" s="13">
        <v>90</v>
      </c>
      <c r="BR121" s="22">
        <v>251</v>
      </c>
      <c r="BS121" s="22">
        <v>7</v>
      </c>
      <c r="BT121" s="22">
        <f t="shared" si="68"/>
        <v>2.79</v>
      </c>
    </row>
    <row r="122" spans="1:72" ht="50.1" customHeight="1" x14ac:dyDescent="0.25">
      <c r="A122" s="20" t="s">
        <v>200</v>
      </c>
      <c r="B122" s="28" t="s">
        <v>201</v>
      </c>
      <c r="C122" s="13">
        <v>91</v>
      </c>
      <c r="D122" s="22">
        <f t="shared" ca="1" si="56"/>
        <v>127</v>
      </c>
      <c r="E122" s="22">
        <f t="shared" ca="1" si="56"/>
        <v>15</v>
      </c>
      <c r="F122" s="22">
        <f t="shared" ca="1" si="57"/>
        <v>11.81</v>
      </c>
      <c r="G122" s="20" t="s">
        <v>200</v>
      </c>
      <c r="H122" s="28" t="s">
        <v>201</v>
      </c>
      <c r="I122" s="13">
        <v>91</v>
      </c>
      <c r="J122" s="22">
        <v>21</v>
      </c>
      <c r="K122" s="22">
        <v>0</v>
      </c>
      <c r="L122" s="22">
        <f t="shared" si="58"/>
        <v>0</v>
      </c>
      <c r="M122" s="20" t="s">
        <v>200</v>
      </c>
      <c r="N122" s="28" t="s">
        <v>201</v>
      </c>
      <c r="O122" s="13">
        <v>91</v>
      </c>
      <c r="P122" s="22">
        <v>7</v>
      </c>
      <c r="Q122" s="22">
        <v>0</v>
      </c>
      <c r="R122" s="22">
        <f t="shared" si="59"/>
        <v>0</v>
      </c>
      <c r="S122" s="20" t="s">
        <v>200</v>
      </c>
      <c r="T122" s="28" t="s">
        <v>201</v>
      </c>
      <c r="U122" s="13">
        <v>91</v>
      </c>
      <c r="V122" s="22">
        <v>0</v>
      </c>
      <c r="W122" s="22">
        <v>0</v>
      </c>
      <c r="X122" s="22">
        <f t="shared" si="60"/>
        <v>0</v>
      </c>
      <c r="Y122" s="20" t="s">
        <v>200</v>
      </c>
      <c r="Z122" s="28" t="s">
        <v>201</v>
      </c>
      <c r="AA122" s="13">
        <v>91</v>
      </c>
      <c r="AB122" s="22">
        <v>12</v>
      </c>
      <c r="AC122" s="22">
        <v>2</v>
      </c>
      <c r="AD122" s="22">
        <f t="shared" si="61"/>
        <v>16.670000000000002</v>
      </c>
      <c r="AE122" s="20" t="s">
        <v>200</v>
      </c>
      <c r="AF122" s="28" t="s">
        <v>201</v>
      </c>
      <c r="AG122" s="13">
        <v>91</v>
      </c>
      <c r="AH122" s="22">
        <v>0</v>
      </c>
      <c r="AI122" s="22">
        <v>0</v>
      </c>
      <c r="AJ122" s="22">
        <f t="shared" si="62"/>
        <v>0</v>
      </c>
      <c r="AK122" s="20" t="s">
        <v>200</v>
      </c>
      <c r="AL122" s="28" t="s">
        <v>201</v>
      </c>
      <c r="AM122" s="13">
        <v>91</v>
      </c>
      <c r="AN122" s="22">
        <v>1</v>
      </c>
      <c r="AO122" s="22">
        <v>0</v>
      </c>
      <c r="AP122" s="22">
        <f t="shared" si="63"/>
        <v>0</v>
      </c>
      <c r="AQ122" s="20" t="s">
        <v>200</v>
      </c>
      <c r="AR122" s="28" t="s">
        <v>201</v>
      </c>
      <c r="AS122" s="13">
        <v>91</v>
      </c>
      <c r="AT122" s="22">
        <v>0</v>
      </c>
      <c r="AU122" s="22">
        <v>0</v>
      </c>
      <c r="AV122" s="22">
        <f t="shared" si="64"/>
        <v>0</v>
      </c>
      <c r="AW122" s="20" t="s">
        <v>200</v>
      </c>
      <c r="AX122" s="28" t="s">
        <v>201</v>
      </c>
      <c r="AY122" s="13">
        <v>91</v>
      </c>
      <c r="AZ122" s="22">
        <v>1</v>
      </c>
      <c r="BA122" s="22">
        <v>5</v>
      </c>
      <c r="BB122" s="22">
        <f t="shared" si="65"/>
        <v>500</v>
      </c>
      <c r="BC122" s="20" t="s">
        <v>200</v>
      </c>
      <c r="BD122" s="28" t="s">
        <v>201</v>
      </c>
      <c r="BE122" s="13">
        <v>91</v>
      </c>
      <c r="BF122" s="22">
        <v>14</v>
      </c>
      <c r="BG122" s="22">
        <v>1</v>
      </c>
      <c r="BH122" s="22">
        <f t="shared" si="66"/>
        <v>7.14</v>
      </c>
      <c r="BI122" s="20" t="s">
        <v>200</v>
      </c>
      <c r="BJ122" s="28" t="s">
        <v>201</v>
      </c>
      <c r="BK122" s="13">
        <v>91</v>
      </c>
      <c r="BL122" s="22">
        <v>15</v>
      </c>
      <c r="BM122" s="22">
        <v>0</v>
      </c>
      <c r="BN122" s="22">
        <f t="shared" si="67"/>
        <v>0</v>
      </c>
      <c r="BO122" s="20" t="s">
        <v>200</v>
      </c>
      <c r="BP122" s="28" t="s">
        <v>201</v>
      </c>
      <c r="BQ122" s="13">
        <v>91</v>
      </c>
      <c r="BR122" s="22">
        <v>56</v>
      </c>
      <c r="BS122" s="22">
        <v>7</v>
      </c>
      <c r="BT122" s="22">
        <f t="shared" si="68"/>
        <v>12.5</v>
      </c>
    </row>
    <row r="123" spans="1:72" ht="49.35" customHeight="1" x14ac:dyDescent="0.25">
      <c r="A123" s="20" t="s">
        <v>202</v>
      </c>
      <c r="B123" s="28" t="s">
        <v>203</v>
      </c>
      <c r="C123" s="13">
        <v>92</v>
      </c>
      <c r="D123" s="22">
        <f t="shared" ca="1" si="56"/>
        <v>1769.0900000000001</v>
      </c>
      <c r="E123" s="22">
        <f t="shared" ca="1" si="56"/>
        <v>681.03</v>
      </c>
      <c r="F123" s="22">
        <f t="shared" ca="1" si="57"/>
        <v>38.5</v>
      </c>
      <c r="G123" s="20" t="s">
        <v>202</v>
      </c>
      <c r="H123" s="28" t="s">
        <v>203</v>
      </c>
      <c r="I123" s="13">
        <v>92</v>
      </c>
      <c r="J123" s="22">
        <v>484.39</v>
      </c>
      <c r="K123" s="22">
        <v>0</v>
      </c>
      <c r="L123" s="22">
        <f t="shared" si="58"/>
        <v>0</v>
      </c>
      <c r="M123" s="20" t="s">
        <v>202</v>
      </c>
      <c r="N123" s="28" t="s">
        <v>203</v>
      </c>
      <c r="O123" s="13">
        <v>92</v>
      </c>
      <c r="P123" s="22">
        <v>60.81</v>
      </c>
      <c r="Q123" s="22">
        <v>0</v>
      </c>
      <c r="R123" s="22">
        <f t="shared" si="59"/>
        <v>0</v>
      </c>
      <c r="S123" s="20" t="s">
        <v>202</v>
      </c>
      <c r="T123" s="28" t="s">
        <v>203</v>
      </c>
      <c r="U123" s="13">
        <v>92</v>
      </c>
      <c r="V123" s="22">
        <v>0</v>
      </c>
      <c r="W123" s="22">
        <v>0</v>
      </c>
      <c r="X123" s="22">
        <f t="shared" si="60"/>
        <v>0</v>
      </c>
      <c r="Y123" s="20" t="s">
        <v>202</v>
      </c>
      <c r="Z123" s="28" t="s">
        <v>203</v>
      </c>
      <c r="AA123" s="13">
        <v>92</v>
      </c>
      <c r="AB123" s="22">
        <v>268.52999999999997</v>
      </c>
      <c r="AC123" s="22">
        <v>5.98</v>
      </c>
      <c r="AD123" s="22">
        <f t="shared" si="61"/>
        <v>2.23</v>
      </c>
      <c r="AE123" s="20" t="s">
        <v>202</v>
      </c>
      <c r="AF123" s="28" t="s">
        <v>203</v>
      </c>
      <c r="AG123" s="13">
        <v>92</v>
      </c>
      <c r="AH123" s="22">
        <v>0</v>
      </c>
      <c r="AI123" s="22">
        <v>0</v>
      </c>
      <c r="AJ123" s="22">
        <f t="shared" si="62"/>
        <v>0</v>
      </c>
      <c r="AK123" s="20" t="s">
        <v>202</v>
      </c>
      <c r="AL123" s="28" t="s">
        <v>203</v>
      </c>
      <c r="AM123" s="13">
        <v>92</v>
      </c>
      <c r="AN123" s="22">
        <v>9.48</v>
      </c>
      <c r="AO123" s="22">
        <v>0</v>
      </c>
      <c r="AP123" s="22">
        <f t="shared" si="63"/>
        <v>0</v>
      </c>
      <c r="AQ123" s="20" t="s">
        <v>202</v>
      </c>
      <c r="AR123" s="28" t="s">
        <v>203</v>
      </c>
      <c r="AS123" s="13">
        <v>92</v>
      </c>
      <c r="AT123" s="22">
        <v>0</v>
      </c>
      <c r="AU123" s="22">
        <v>0</v>
      </c>
      <c r="AV123" s="22">
        <f t="shared" si="64"/>
        <v>0</v>
      </c>
      <c r="AW123" s="20" t="s">
        <v>202</v>
      </c>
      <c r="AX123" s="28" t="s">
        <v>203</v>
      </c>
      <c r="AY123" s="13">
        <v>92</v>
      </c>
      <c r="AZ123" s="22">
        <v>78</v>
      </c>
      <c r="BA123" s="22">
        <v>120</v>
      </c>
      <c r="BB123" s="22">
        <f t="shared" si="65"/>
        <v>153.85</v>
      </c>
      <c r="BC123" s="20" t="s">
        <v>202</v>
      </c>
      <c r="BD123" s="28" t="s">
        <v>203</v>
      </c>
      <c r="BE123" s="13">
        <v>92</v>
      </c>
      <c r="BF123" s="22">
        <v>240.91</v>
      </c>
      <c r="BG123" s="22">
        <v>11.27</v>
      </c>
      <c r="BH123" s="22">
        <f t="shared" si="66"/>
        <v>4.68</v>
      </c>
      <c r="BI123" s="20" t="s">
        <v>202</v>
      </c>
      <c r="BJ123" s="28" t="s">
        <v>203</v>
      </c>
      <c r="BK123" s="13">
        <v>92</v>
      </c>
      <c r="BL123" s="22">
        <v>186.6</v>
      </c>
      <c r="BM123" s="22">
        <v>0</v>
      </c>
      <c r="BN123" s="22">
        <f t="shared" si="67"/>
        <v>0</v>
      </c>
      <c r="BO123" s="20" t="s">
        <v>202</v>
      </c>
      <c r="BP123" s="28" t="s">
        <v>203</v>
      </c>
      <c r="BQ123" s="13">
        <v>92</v>
      </c>
      <c r="BR123" s="22">
        <v>440.37</v>
      </c>
      <c r="BS123" s="22">
        <v>543.78</v>
      </c>
      <c r="BT123" s="22">
        <f t="shared" si="68"/>
        <v>123.48</v>
      </c>
    </row>
    <row r="124" spans="1:72" ht="19.350000000000001" customHeight="1" x14ac:dyDescent="0.25">
      <c r="A124" s="16" t="s">
        <v>204</v>
      </c>
      <c r="B124" s="17" t="s">
        <v>205</v>
      </c>
      <c r="C124" s="18" t="s">
        <v>12</v>
      </c>
      <c r="D124" s="18"/>
      <c r="E124" s="18"/>
      <c r="F124" s="19"/>
      <c r="G124" s="16" t="s">
        <v>204</v>
      </c>
      <c r="H124" s="17" t="s">
        <v>205</v>
      </c>
      <c r="I124" s="18" t="s">
        <v>12</v>
      </c>
      <c r="J124" s="25"/>
      <c r="K124" s="25"/>
      <c r="L124" s="19"/>
      <c r="M124" s="16" t="s">
        <v>204</v>
      </c>
      <c r="N124" s="17" t="s">
        <v>205</v>
      </c>
      <c r="O124" s="18" t="s">
        <v>12</v>
      </c>
      <c r="P124" s="25"/>
      <c r="Q124" s="25"/>
      <c r="R124" s="19"/>
      <c r="S124" s="16" t="s">
        <v>204</v>
      </c>
      <c r="T124" s="17" t="s">
        <v>205</v>
      </c>
      <c r="U124" s="18" t="s">
        <v>12</v>
      </c>
      <c r="V124" s="25"/>
      <c r="W124" s="25"/>
      <c r="X124" s="19"/>
      <c r="Y124" s="16" t="s">
        <v>204</v>
      </c>
      <c r="Z124" s="17" t="s">
        <v>205</v>
      </c>
      <c r="AA124" s="18" t="s">
        <v>12</v>
      </c>
      <c r="AB124" s="25"/>
      <c r="AC124" s="25"/>
      <c r="AD124" s="19"/>
      <c r="AE124" s="16" t="s">
        <v>204</v>
      </c>
      <c r="AF124" s="17" t="s">
        <v>205</v>
      </c>
      <c r="AG124" s="18" t="s">
        <v>12</v>
      </c>
      <c r="AH124" s="25"/>
      <c r="AI124" s="25"/>
      <c r="AJ124" s="19"/>
      <c r="AK124" s="16" t="s">
        <v>204</v>
      </c>
      <c r="AL124" s="17" t="s">
        <v>205</v>
      </c>
      <c r="AM124" s="18" t="s">
        <v>12</v>
      </c>
      <c r="AN124" s="25"/>
      <c r="AO124" s="25"/>
      <c r="AP124" s="19"/>
      <c r="AQ124" s="16" t="s">
        <v>204</v>
      </c>
      <c r="AR124" s="17" t="s">
        <v>205</v>
      </c>
      <c r="AS124" s="18" t="s">
        <v>12</v>
      </c>
      <c r="AT124" s="25"/>
      <c r="AU124" s="25"/>
      <c r="AV124" s="19"/>
      <c r="AW124" s="16" t="s">
        <v>204</v>
      </c>
      <c r="AX124" s="17" t="s">
        <v>205</v>
      </c>
      <c r="AY124" s="18" t="s">
        <v>12</v>
      </c>
      <c r="AZ124" s="25"/>
      <c r="BA124" s="25"/>
      <c r="BB124" s="19"/>
      <c r="BC124" s="16" t="s">
        <v>204</v>
      </c>
      <c r="BD124" s="17" t="s">
        <v>205</v>
      </c>
      <c r="BE124" s="18" t="s">
        <v>12</v>
      </c>
      <c r="BF124" s="25"/>
      <c r="BG124" s="25"/>
      <c r="BH124" s="19"/>
      <c r="BI124" s="16" t="s">
        <v>204</v>
      </c>
      <c r="BJ124" s="17" t="s">
        <v>205</v>
      </c>
      <c r="BK124" s="18" t="s">
        <v>12</v>
      </c>
      <c r="BL124" s="25"/>
      <c r="BM124" s="25"/>
      <c r="BN124" s="19"/>
      <c r="BO124" s="16" t="s">
        <v>204</v>
      </c>
      <c r="BP124" s="17" t="s">
        <v>205</v>
      </c>
      <c r="BQ124" s="18" t="s">
        <v>12</v>
      </c>
      <c r="BR124" s="25"/>
      <c r="BS124" s="25"/>
      <c r="BT124" s="19"/>
    </row>
    <row r="125" spans="1:72" ht="29.45" customHeight="1" x14ac:dyDescent="0.25">
      <c r="A125" s="20" t="s">
        <v>206</v>
      </c>
      <c r="B125" s="28" t="s">
        <v>207</v>
      </c>
      <c r="C125" s="13">
        <v>93</v>
      </c>
      <c r="D125" s="22">
        <f t="shared" ref="D125:E129" ca="1" si="69">SUM(OFFSET(D125,0,6),OFFSET(D125,0,12),OFFSET(D125,0,18),OFFSET(D125,0,24),OFFSET(D125,0,30),OFFSET(D125,0,36),OFFSET(D125,0,42),OFFSET(D125,0,48),OFFSET(D125,0,54),OFFSET(D125,0,60),OFFSET(D125,0,66))</f>
        <v>533</v>
      </c>
      <c r="E125" s="22">
        <f t="shared" ca="1" si="69"/>
        <v>590</v>
      </c>
      <c r="F125" s="22">
        <f ca="1">IF(D125, ROUND(E125/D125*100, 2),0)</f>
        <v>110.69</v>
      </c>
      <c r="G125" s="20" t="s">
        <v>206</v>
      </c>
      <c r="H125" s="28" t="s">
        <v>207</v>
      </c>
      <c r="I125" s="13">
        <v>93</v>
      </c>
      <c r="J125" s="22">
        <v>66</v>
      </c>
      <c r="K125" s="22">
        <v>59</v>
      </c>
      <c r="L125" s="22">
        <f>IF(J125, ROUND(K125/J125*100, 2),0)</f>
        <v>89.39</v>
      </c>
      <c r="M125" s="20" t="s">
        <v>206</v>
      </c>
      <c r="N125" s="28" t="s">
        <v>207</v>
      </c>
      <c r="O125" s="13">
        <v>93</v>
      </c>
      <c r="P125" s="22">
        <v>73</v>
      </c>
      <c r="Q125" s="22">
        <v>79</v>
      </c>
      <c r="R125" s="22">
        <f>IF(P125, ROUND(Q125/P125*100, 2),0)</f>
        <v>108.22</v>
      </c>
      <c r="S125" s="20" t="s">
        <v>206</v>
      </c>
      <c r="T125" s="28" t="s">
        <v>207</v>
      </c>
      <c r="U125" s="13">
        <v>93</v>
      </c>
      <c r="V125" s="22">
        <v>113</v>
      </c>
      <c r="W125" s="22">
        <v>102</v>
      </c>
      <c r="X125" s="22">
        <f>IF(V125, ROUND(W125/V125*100, 2),0)</f>
        <v>90.27</v>
      </c>
      <c r="Y125" s="20" t="s">
        <v>206</v>
      </c>
      <c r="Z125" s="28" t="s">
        <v>207</v>
      </c>
      <c r="AA125" s="13">
        <v>93</v>
      </c>
      <c r="AB125" s="22">
        <v>18</v>
      </c>
      <c r="AC125" s="22">
        <v>26</v>
      </c>
      <c r="AD125" s="22">
        <f>IF(AB125, ROUND(AC125/AB125*100, 2),0)</f>
        <v>144.44</v>
      </c>
      <c r="AE125" s="20" t="s">
        <v>206</v>
      </c>
      <c r="AF125" s="28" t="s">
        <v>207</v>
      </c>
      <c r="AG125" s="13">
        <v>93</v>
      </c>
      <c r="AH125" s="22">
        <v>40</v>
      </c>
      <c r="AI125" s="22">
        <v>51</v>
      </c>
      <c r="AJ125" s="22">
        <f>IF(AH125, ROUND(AI125/AH125*100, 2),0)</f>
        <v>127.5</v>
      </c>
      <c r="AK125" s="20" t="s">
        <v>206</v>
      </c>
      <c r="AL125" s="28" t="s">
        <v>207</v>
      </c>
      <c r="AM125" s="13">
        <v>93</v>
      </c>
      <c r="AN125" s="22">
        <v>11</v>
      </c>
      <c r="AO125" s="22">
        <v>9</v>
      </c>
      <c r="AP125" s="22">
        <f>IF(AN125, ROUND(AO125/AN125*100, 2),0)</f>
        <v>81.819999999999993</v>
      </c>
      <c r="AQ125" s="20" t="s">
        <v>206</v>
      </c>
      <c r="AR125" s="28" t="s">
        <v>207</v>
      </c>
      <c r="AS125" s="13">
        <v>93</v>
      </c>
      <c r="AT125" s="22">
        <v>24</v>
      </c>
      <c r="AU125" s="22">
        <v>23</v>
      </c>
      <c r="AV125" s="22">
        <f>IF(AT125, ROUND(AU125/AT125*100, 2),0)</f>
        <v>95.83</v>
      </c>
      <c r="AW125" s="20" t="s">
        <v>206</v>
      </c>
      <c r="AX125" s="28" t="s">
        <v>207</v>
      </c>
      <c r="AY125" s="13">
        <v>93</v>
      </c>
      <c r="AZ125" s="22">
        <v>77</v>
      </c>
      <c r="BA125" s="22">
        <v>92</v>
      </c>
      <c r="BB125" s="22">
        <f>IF(AZ125, ROUND(BA125/AZ125*100, 2),0)</f>
        <v>119.48</v>
      </c>
      <c r="BC125" s="20" t="s">
        <v>206</v>
      </c>
      <c r="BD125" s="28" t="s">
        <v>207</v>
      </c>
      <c r="BE125" s="13">
        <v>93</v>
      </c>
      <c r="BF125" s="22">
        <v>34</v>
      </c>
      <c r="BG125" s="22">
        <v>27</v>
      </c>
      <c r="BH125" s="22">
        <f>IF(BF125, ROUND(BG125/BF125*100, 2),0)</f>
        <v>79.41</v>
      </c>
      <c r="BI125" s="20" t="s">
        <v>206</v>
      </c>
      <c r="BJ125" s="28" t="s">
        <v>207</v>
      </c>
      <c r="BK125" s="13">
        <v>93</v>
      </c>
      <c r="BL125" s="22">
        <v>33</v>
      </c>
      <c r="BM125" s="22">
        <v>65</v>
      </c>
      <c r="BN125" s="22">
        <f>IF(BL125, ROUND(BM125/BL125*100, 2),0)</f>
        <v>196.97</v>
      </c>
      <c r="BO125" s="20" t="s">
        <v>206</v>
      </c>
      <c r="BP125" s="28" t="s">
        <v>207</v>
      </c>
      <c r="BQ125" s="13">
        <v>93</v>
      </c>
      <c r="BR125" s="22">
        <v>44</v>
      </c>
      <c r="BS125" s="22">
        <v>57</v>
      </c>
      <c r="BT125" s="22">
        <f>IF(BR125, ROUND(BS125/BR125*100, 2),0)</f>
        <v>129.55000000000001</v>
      </c>
    </row>
    <row r="126" spans="1:72" ht="16.899999999999999" customHeight="1" x14ac:dyDescent="0.25">
      <c r="A126" s="20" t="s">
        <v>208</v>
      </c>
      <c r="B126" s="28" t="s">
        <v>209</v>
      </c>
      <c r="C126" s="13">
        <v>94</v>
      </c>
      <c r="D126" s="22">
        <f t="shared" ca="1" si="69"/>
        <v>528</v>
      </c>
      <c r="E126" s="22">
        <f t="shared" ca="1" si="69"/>
        <v>645</v>
      </c>
      <c r="F126" s="22">
        <f ca="1">IF(D126, ROUND(E126/D126*100, 2),0)</f>
        <v>122.16</v>
      </c>
      <c r="G126" s="20" t="s">
        <v>208</v>
      </c>
      <c r="H126" s="28" t="s">
        <v>209</v>
      </c>
      <c r="I126" s="13">
        <v>94</v>
      </c>
      <c r="J126" s="22">
        <v>63</v>
      </c>
      <c r="K126" s="22">
        <v>73</v>
      </c>
      <c r="L126" s="22">
        <f>IF(J126, ROUND(K126/J126*100, 2),0)</f>
        <v>115.87</v>
      </c>
      <c r="M126" s="20" t="s">
        <v>208</v>
      </c>
      <c r="N126" s="28" t="s">
        <v>209</v>
      </c>
      <c r="O126" s="13">
        <v>94</v>
      </c>
      <c r="P126" s="22">
        <v>68</v>
      </c>
      <c r="Q126" s="22">
        <v>95</v>
      </c>
      <c r="R126" s="22">
        <f>IF(P126, ROUND(Q126/P126*100, 2),0)</f>
        <v>139.71</v>
      </c>
      <c r="S126" s="20" t="s">
        <v>208</v>
      </c>
      <c r="T126" s="28" t="s">
        <v>209</v>
      </c>
      <c r="U126" s="13">
        <v>94</v>
      </c>
      <c r="V126" s="22">
        <v>114</v>
      </c>
      <c r="W126" s="22">
        <v>136</v>
      </c>
      <c r="X126" s="22">
        <f>IF(V126, ROUND(W126/V126*100, 2),0)</f>
        <v>119.3</v>
      </c>
      <c r="Y126" s="20" t="s">
        <v>208</v>
      </c>
      <c r="Z126" s="28" t="s">
        <v>209</v>
      </c>
      <c r="AA126" s="13">
        <v>94</v>
      </c>
      <c r="AB126" s="22">
        <v>21</v>
      </c>
      <c r="AC126" s="22">
        <v>14</v>
      </c>
      <c r="AD126" s="22">
        <f>IF(AB126, ROUND(AC126/AB126*100, 2),0)</f>
        <v>66.67</v>
      </c>
      <c r="AE126" s="20" t="s">
        <v>208</v>
      </c>
      <c r="AF126" s="28" t="s">
        <v>209</v>
      </c>
      <c r="AG126" s="13">
        <v>94</v>
      </c>
      <c r="AH126" s="22">
        <v>42</v>
      </c>
      <c r="AI126" s="22">
        <v>51</v>
      </c>
      <c r="AJ126" s="22">
        <f>IF(AH126, ROUND(AI126/AH126*100, 2),0)</f>
        <v>121.43</v>
      </c>
      <c r="AK126" s="20" t="s">
        <v>208</v>
      </c>
      <c r="AL126" s="28" t="s">
        <v>209</v>
      </c>
      <c r="AM126" s="13">
        <v>94</v>
      </c>
      <c r="AN126" s="22">
        <v>11</v>
      </c>
      <c r="AO126" s="22">
        <v>9</v>
      </c>
      <c r="AP126" s="22">
        <f>IF(AN126, ROUND(AO126/AN126*100, 2),0)</f>
        <v>81.819999999999993</v>
      </c>
      <c r="AQ126" s="20" t="s">
        <v>208</v>
      </c>
      <c r="AR126" s="28" t="s">
        <v>209</v>
      </c>
      <c r="AS126" s="13">
        <v>94</v>
      </c>
      <c r="AT126" s="22">
        <v>23</v>
      </c>
      <c r="AU126" s="22">
        <v>23</v>
      </c>
      <c r="AV126" s="22">
        <f>IF(AT126, ROUND(AU126/AT126*100, 2),0)</f>
        <v>100</v>
      </c>
      <c r="AW126" s="20" t="s">
        <v>208</v>
      </c>
      <c r="AX126" s="28" t="s">
        <v>209</v>
      </c>
      <c r="AY126" s="13">
        <v>94</v>
      </c>
      <c r="AZ126" s="22">
        <v>72</v>
      </c>
      <c r="BA126" s="22">
        <v>88</v>
      </c>
      <c r="BB126" s="22">
        <f>IF(AZ126, ROUND(BA126/AZ126*100, 2),0)</f>
        <v>122.22</v>
      </c>
      <c r="BC126" s="20" t="s">
        <v>208</v>
      </c>
      <c r="BD126" s="28" t="s">
        <v>209</v>
      </c>
      <c r="BE126" s="13">
        <v>94</v>
      </c>
      <c r="BF126" s="22">
        <v>46</v>
      </c>
      <c r="BG126" s="22">
        <v>46</v>
      </c>
      <c r="BH126" s="22">
        <f>IF(BF126, ROUND(BG126/BF126*100, 2),0)</f>
        <v>100</v>
      </c>
      <c r="BI126" s="20" t="s">
        <v>208</v>
      </c>
      <c r="BJ126" s="28" t="s">
        <v>209</v>
      </c>
      <c r="BK126" s="13">
        <v>94</v>
      </c>
      <c r="BL126" s="22">
        <v>30</v>
      </c>
      <c r="BM126" s="22">
        <v>41</v>
      </c>
      <c r="BN126" s="22">
        <f>IF(BL126, ROUND(BM126/BL126*100, 2),0)</f>
        <v>136.66999999999999</v>
      </c>
      <c r="BO126" s="20" t="s">
        <v>208</v>
      </c>
      <c r="BP126" s="28" t="s">
        <v>209</v>
      </c>
      <c r="BQ126" s="13">
        <v>94</v>
      </c>
      <c r="BR126" s="22">
        <v>38</v>
      </c>
      <c r="BS126" s="22">
        <v>69</v>
      </c>
      <c r="BT126" s="22">
        <f>IF(BR126, ROUND(BS126/BR126*100, 2),0)</f>
        <v>181.58</v>
      </c>
    </row>
    <row r="127" spans="1:72" ht="19.350000000000001" customHeight="1" x14ac:dyDescent="0.25">
      <c r="A127" s="26" t="s">
        <v>210</v>
      </c>
      <c r="B127" s="27" t="s">
        <v>211</v>
      </c>
      <c r="C127" s="13">
        <v>95</v>
      </c>
      <c r="D127" s="22">
        <f t="shared" ca="1" si="69"/>
        <v>383</v>
      </c>
      <c r="E127" s="22">
        <f t="shared" ca="1" si="69"/>
        <v>425</v>
      </c>
      <c r="F127" s="22">
        <f ca="1">IF(D127, ROUND(E127/D127*100, 2),0)</f>
        <v>110.97</v>
      </c>
      <c r="G127" s="26" t="s">
        <v>210</v>
      </c>
      <c r="H127" s="27" t="s">
        <v>211</v>
      </c>
      <c r="I127" s="13">
        <v>95</v>
      </c>
      <c r="J127" s="22">
        <v>39</v>
      </c>
      <c r="K127" s="22">
        <v>35</v>
      </c>
      <c r="L127" s="22">
        <f>IF(J127, ROUND(K127/J127*100, 2),0)</f>
        <v>89.74</v>
      </c>
      <c r="M127" s="26" t="s">
        <v>210</v>
      </c>
      <c r="N127" s="27" t="s">
        <v>211</v>
      </c>
      <c r="O127" s="13">
        <v>95</v>
      </c>
      <c r="P127" s="22">
        <v>62</v>
      </c>
      <c r="Q127" s="22">
        <v>95</v>
      </c>
      <c r="R127" s="22">
        <f>IF(P127, ROUND(Q127/P127*100, 2),0)</f>
        <v>153.22999999999999</v>
      </c>
      <c r="S127" s="26" t="s">
        <v>210</v>
      </c>
      <c r="T127" s="27" t="s">
        <v>211</v>
      </c>
      <c r="U127" s="13">
        <v>95</v>
      </c>
      <c r="V127" s="22">
        <v>79</v>
      </c>
      <c r="W127" s="22">
        <v>78</v>
      </c>
      <c r="X127" s="22">
        <f>IF(V127, ROUND(W127/V127*100, 2),0)</f>
        <v>98.73</v>
      </c>
      <c r="Y127" s="26" t="s">
        <v>210</v>
      </c>
      <c r="Z127" s="27" t="s">
        <v>211</v>
      </c>
      <c r="AA127" s="13">
        <v>95</v>
      </c>
      <c r="AB127" s="22">
        <v>14</v>
      </c>
      <c r="AC127" s="22">
        <v>5</v>
      </c>
      <c r="AD127" s="22">
        <f>IF(AB127, ROUND(AC127/AB127*100, 2),0)</f>
        <v>35.71</v>
      </c>
      <c r="AE127" s="26" t="s">
        <v>210</v>
      </c>
      <c r="AF127" s="27" t="s">
        <v>211</v>
      </c>
      <c r="AG127" s="13">
        <v>95</v>
      </c>
      <c r="AH127" s="22">
        <v>35</v>
      </c>
      <c r="AI127" s="22">
        <v>26</v>
      </c>
      <c r="AJ127" s="22">
        <f>IF(AH127, ROUND(AI127/AH127*100, 2),0)</f>
        <v>74.290000000000006</v>
      </c>
      <c r="AK127" s="26" t="s">
        <v>210</v>
      </c>
      <c r="AL127" s="27" t="s">
        <v>211</v>
      </c>
      <c r="AM127" s="13">
        <v>95</v>
      </c>
      <c r="AN127" s="22">
        <v>0</v>
      </c>
      <c r="AO127" s="22">
        <v>9</v>
      </c>
      <c r="AP127" s="22">
        <f>IF(AN127, ROUND(AO127/AN127*100, 2),0)</f>
        <v>0</v>
      </c>
      <c r="AQ127" s="26" t="s">
        <v>210</v>
      </c>
      <c r="AR127" s="27" t="s">
        <v>211</v>
      </c>
      <c r="AS127" s="13">
        <v>95</v>
      </c>
      <c r="AT127" s="22">
        <v>20</v>
      </c>
      <c r="AU127" s="22">
        <v>19</v>
      </c>
      <c r="AV127" s="22">
        <f>IF(AT127, ROUND(AU127/AT127*100, 2),0)</f>
        <v>95</v>
      </c>
      <c r="AW127" s="26" t="s">
        <v>210</v>
      </c>
      <c r="AX127" s="27" t="s">
        <v>211</v>
      </c>
      <c r="AY127" s="13">
        <v>95</v>
      </c>
      <c r="AZ127" s="22">
        <v>65</v>
      </c>
      <c r="BA127" s="22">
        <v>75</v>
      </c>
      <c r="BB127" s="22">
        <f>IF(AZ127, ROUND(BA127/AZ127*100, 2),0)</f>
        <v>115.38</v>
      </c>
      <c r="BC127" s="26" t="s">
        <v>210</v>
      </c>
      <c r="BD127" s="27" t="s">
        <v>211</v>
      </c>
      <c r="BE127" s="13">
        <v>95</v>
      </c>
      <c r="BF127" s="22">
        <v>31</v>
      </c>
      <c r="BG127" s="22">
        <v>18</v>
      </c>
      <c r="BH127" s="22">
        <f>IF(BF127, ROUND(BG127/BF127*100, 2),0)</f>
        <v>58.06</v>
      </c>
      <c r="BI127" s="26" t="s">
        <v>210</v>
      </c>
      <c r="BJ127" s="27" t="s">
        <v>211</v>
      </c>
      <c r="BK127" s="13">
        <v>95</v>
      </c>
      <c r="BL127" s="22">
        <v>16</v>
      </c>
      <c r="BM127" s="22">
        <v>34</v>
      </c>
      <c r="BN127" s="22">
        <f>IF(BL127, ROUND(BM127/BL127*100, 2),0)</f>
        <v>212.5</v>
      </c>
      <c r="BO127" s="26" t="s">
        <v>210</v>
      </c>
      <c r="BP127" s="27" t="s">
        <v>211</v>
      </c>
      <c r="BQ127" s="13">
        <v>95</v>
      </c>
      <c r="BR127" s="22">
        <v>22</v>
      </c>
      <c r="BS127" s="22">
        <v>31</v>
      </c>
      <c r="BT127" s="22">
        <f>IF(BR127, ROUND(BS127/BR127*100, 2),0)</f>
        <v>140.91</v>
      </c>
    </row>
    <row r="128" spans="1:72" ht="39" customHeight="1" x14ac:dyDescent="0.25">
      <c r="A128" s="20" t="s">
        <v>212</v>
      </c>
      <c r="B128" s="28" t="s">
        <v>213</v>
      </c>
      <c r="C128" s="13">
        <v>96</v>
      </c>
      <c r="D128" s="22">
        <f t="shared" ca="1" si="69"/>
        <v>5</v>
      </c>
      <c r="E128" s="22">
        <f t="shared" ca="1" si="69"/>
        <v>18</v>
      </c>
      <c r="F128" s="22">
        <f ca="1">IF(D128, ROUND(E128/D128*100, 2),0)</f>
        <v>360</v>
      </c>
      <c r="G128" s="20" t="s">
        <v>212</v>
      </c>
      <c r="H128" s="28" t="s">
        <v>213</v>
      </c>
      <c r="I128" s="13">
        <v>96</v>
      </c>
      <c r="J128" s="22">
        <v>1</v>
      </c>
      <c r="K128" s="22">
        <v>3</v>
      </c>
      <c r="L128" s="22">
        <f>IF(J128, ROUND(K128/J128*100, 2),0)</f>
        <v>300</v>
      </c>
      <c r="M128" s="20" t="s">
        <v>212</v>
      </c>
      <c r="N128" s="28" t="s">
        <v>213</v>
      </c>
      <c r="O128" s="13">
        <v>96</v>
      </c>
      <c r="P128" s="22">
        <v>0</v>
      </c>
      <c r="Q128" s="22">
        <v>2</v>
      </c>
      <c r="R128" s="22">
        <f>IF(P128, ROUND(Q128/P128*100, 2),0)</f>
        <v>0</v>
      </c>
      <c r="S128" s="20" t="s">
        <v>212</v>
      </c>
      <c r="T128" s="28" t="s">
        <v>213</v>
      </c>
      <c r="U128" s="13">
        <v>96</v>
      </c>
      <c r="V128" s="22">
        <v>0</v>
      </c>
      <c r="W128" s="22">
        <v>3</v>
      </c>
      <c r="X128" s="22">
        <f>IF(V128, ROUND(W128/V128*100, 2),0)</f>
        <v>0</v>
      </c>
      <c r="Y128" s="20" t="s">
        <v>212</v>
      </c>
      <c r="Z128" s="28" t="s">
        <v>213</v>
      </c>
      <c r="AA128" s="13">
        <v>96</v>
      </c>
      <c r="AB128" s="22">
        <v>0</v>
      </c>
      <c r="AC128" s="22">
        <v>0</v>
      </c>
      <c r="AD128" s="22">
        <f>IF(AB128, ROUND(AC128/AB128*100, 2),0)</f>
        <v>0</v>
      </c>
      <c r="AE128" s="20" t="s">
        <v>212</v>
      </c>
      <c r="AF128" s="28" t="s">
        <v>213</v>
      </c>
      <c r="AG128" s="13">
        <v>96</v>
      </c>
      <c r="AH128" s="22">
        <v>1</v>
      </c>
      <c r="AI128" s="22">
        <v>2</v>
      </c>
      <c r="AJ128" s="22">
        <f>IF(AH128, ROUND(AI128/AH128*100, 2),0)</f>
        <v>200</v>
      </c>
      <c r="AK128" s="20" t="s">
        <v>212</v>
      </c>
      <c r="AL128" s="28" t="s">
        <v>213</v>
      </c>
      <c r="AM128" s="13">
        <v>96</v>
      </c>
      <c r="AN128" s="22">
        <v>0</v>
      </c>
      <c r="AO128" s="22">
        <v>0</v>
      </c>
      <c r="AP128" s="22">
        <f>IF(AN128, ROUND(AO128/AN128*100, 2),0)</f>
        <v>0</v>
      </c>
      <c r="AQ128" s="20" t="s">
        <v>212</v>
      </c>
      <c r="AR128" s="28" t="s">
        <v>213</v>
      </c>
      <c r="AS128" s="13">
        <v>96</v>
      </c>
      <c r="AT128" s="22">
        <v>0</v>
      </c>
      <c r="AU128" s="22">
        <v>0</v>
      </c>
      <c r="AV128" s="22">
        <f>IF(AT128, ROUND(AU128/AT128*100, 2),0)</f>
        <v>0</v>
      </c>
      <c r="AW128" s="20" t="s">
        <v>212</v>
      </c>
      <c r="AX128" s="28" t="s">
        <v>213</v>
      </c>
      <c r="AY128" s="13">
        <v>96</v>
      </c>
      <c r="AZ128" s="22">
        <v>1</v>
      </c>
      <c r="BA128" s="22">
        <v>2</v>
      </c>
      <c r="BB128" s="22">
        <f>IF(AZ128, ROUND(BA128/AZ128*100, 2),0)</f>
        <v>200</v>
      </c>
      <c r="BC128" s="20" t="s">
        <v>212</v>
      </c>
      <c r="BD128" s="28" t="s">
        <v>213</v>
      </c>
      <c r="BE128" s="13">
        <v>96</v>
      </c>
      <c r="BF128" s="22">
        <v>0</v>
      </c>
      <c r="BG128" s="22">
        <v>1</v>
      </c>
      <c r="BH128" s="22">
        <f>IF(BF128, ROUND(BG128/BF128*100, 2),0)</f>
        <v>0</v>
      </c>
      <c r="BI128" s="20" t="s">
        <v>212</v>
      </c>
      <c r="BJ128" s="28" t="s">
        <v>213</v>
      </c>
      <c r="BK128" s="13">
        <v>96</v>
      </c>
      <c r="BL128" s="22">
        <v>2</v>
      </c>
      <c r="BM128" s="22">
        <v>0</v>
      </c>
      <c r="BN128" s="22">
        <f>IF(BL128, ROUND(BM128/BL128*100, 2),0)</f>
        <v>0</v>
      </c>
      <c r="BO128" s="20" t="s">
        <v>212</v>
      </c>
      <c r="BP128" s="28" t="s">
        <v>213</v>
      </c>
      <c r="BQ128" s="13">
        <v>96</v>
      </c>
      <c r="BR128" s="22">
        <v>0</v>
      </c>
      <c r="BS128" s="22">
        <v>5</v>
      </c>
      <c r="BT128" s="22">
        <f>IF(BR128, ROUND(BS128/BR128*100, 2),0)</f>
        <v>0</v>
      </c>
    </row>
    <row r="129" spans="1:72" ht="23.65" customHeight="1" x14ac:dyDescent="0.25">
      <c r="A129" s="20" t="s">
        <v>214</v>
      </c>
      <c r="B129" s="28" t="s">
        <v>215</v>
      </c>
      <c r="C129" s="13">
        <v>97</v>
      </c>
      <c r="D129" s="22">
        <f t="shared" ca="1" si="69"/>
        <v>515</v>
      </c>
      <c r="E129" s="22">
        <f t="shared" ca="1" si="69"/>
        <v>627</v>
      </c>
      <c r="F129" s="22">
        <f ca="1">IF(D129, ROUND(E129/D129*100, 2),0)</f>
        <v>121.75</v>
      </c>
      <c r="G129" s="20" t="s">
        <v>214</v>
      </c>
      <c r="H129" s="28" t="s">
        <v>215</v>
      </c>
      <c r="I129" s="13">
        <v>97</v>
      </c>
      <c r="J129" s="22">
        <v>62</v>
      </c>
      <c r="K129" s="22">
        <v>70</v>
      </c>
      <c r="L129" s="22">
        <f>IF(J129, ROUND(K129/J129*100, 2),0)</f>
        <v>112.9</v>
      </c>
      <c r="M129" s="20" t="s">
        <v>214</v>
      </c>
      <c r="N129" s="28" t="s">
        <v>215</v>
      </c>
      <c r="O129" s="13">
        <v>97</v>
      </c>
      <c r="P129" s="22">
        <v>68</v>
      </c>
      <c r="Q129" s="22">
        <v>93</v>
      </c>
      <c r="R129" s="22">
        <f>IF(P129, ROUND(Q129/P129*100, 2),0)</f>
        <v>136.76</v>
      </c>
      <c r="S129" s="20" t="s">
        <v>214</v>
      </c>
      <c r="T129" s="28" t="s">
        <v>215</v>
      </c>
      <c r="U129" s="13">
        <v>97</v>
      </c>
      <c r="V129" s="22">
        <v>114</v>
      </c>
      <c r="W129" s="22">
        <v>133</v>
      </c>
      <c r="X129" s="22">
        <f>IF(V129, ROUND(W129/V129*100, 2),0)</f>
        <v>116.67</v>
      </c>
      <c r="Y129" s="20" t="s">
        <v>214</v>
      </c>
      <c r="Z129" s="28" t="s">
        <v>215</v>
      </c>
      <c r="AA129" s="13">
        <v>97</v>
      </c>
      <c r="AB129" s="22">
        <v>13</v>
      </c>
      <c r="AC129" s="22">
        <v>14</v>
      </c>
      <c r="AD129" s="22">
        <f>IF(AB129, ROUND(AC129/AB129*100, 2),0)</f>
        <v>107.69</v>
      </c>
      <c r="AE129" s="20" t="s">
        <v>214</v>
      </c>
      <c r="AF129" s="28" t="s">
        <v>215</v>
      </c>
      <c r="AG129" s="13">
        <v>97</v>
      </c>
      <c r="AH129" s="22">
        <v>41</v>
      </c>
      <c r="AI129" s="22">
        <v>49</v>
      </c>
      <c r="AJ129" s="22">
        <f>IF(AH129, ROUND(AI129/AH129*100, 2),0)</f>
        <v>119.51</v>
      </c>
      <c r="AK129" s="20" t="s">
        <v>214</v>
      </c>
      <c r="AL129" s="28" t="s">
        <v>215</v>
      </c>
      <c r="AM129" s="13">
        <v>97</v>
      </c>
      <c r="AN129" s="22">
        <v>11</v>
      </c>
      <c r="AO129" s="22">
        <v>9</v>
      </c>
      <c r="AP129" s="22">
        <f>IF(AN129, ROUND(AO129/AN129*100, 2),0)</f>
        <v>81.819999999999993</v>
      </c>
      <c r="AQ129" s="20" t="s">
        <v>214</v>
      </c>
      <c r="AR129" s="28" t="s">
        <v>215</v>
      </c>
      <c r="AS129" s="13">
        <v>97</v>
      </c>
      <c r="AT129" s="22">
        <v>23</v>
      </c>
      <c r="AU129" s="22">
        <v>23</v>
      </c>
      <c r="AV129" s="22">
        <f>IF(AT129, ROUND(AU129/AT129*100, 2),0)</f>
        <v>100</v>
      </c>
      <c r="AW129" s="20" t="s">
        <v>214</v>
      </c>
      <c r="AX129" s="28" t="s">
        <v>215</v>
      </c>
      <c r="AY129" s="13">
        <v>97</v>
      </c>
      <c r="AZ129" s="22">
        <v>71</v>
      </c>
      <c r="BA129" s="22">
        <v>86</v>
      </c>
      <c r="BB129" s="22">
        <f>IF(AZ129, ROUND(BA129/AZ129*100, 2),0)</f>
        <v>121.13</v>
      </c>
      <c r="BC129" s="20" t="s">
        <v>214</v>
      </c>
      <c r="BD129" s="28" t="s">
        <v>215</v>
      </c>
      <c r="BE129" s="13">
        <v>97</v>
      </c>
      <c r="BF129" s="22">
        <v>46</v>
      </c>
      <c r="BG129" s="22">
        <v>45</v>
      </c>
      <c r="BH129" s="22">
        <f>IF(BF129, ROUND(BG129/BF129*100, 2),0)</f>
        <v>97.83</v>
      </c>
      <c r="BI129" s="20" t="s">
        <v>214</v>
      </c>
      <c r="BJ129" s="28" t="s">
        <v>215</v>
      </c>
      <c r="BK129" s="13">
        <v>97</v>
      </c>
      <c r="BL129" s="22">
        <v>28</v>
      </c>
      <c r="BM129" s="22">
        <v>41</v>
      </c>
      <c r="BN129" s="22">
        <f>IF(BL129, ROUND(BM129/BL129*100, 2),0)</f>
        <v>146.43</v>
      </c>
      <c r="BO129" s="20" t="s">
        <v>214</v>
      </c>
      <c r="BP129" s="28" t="s">
        <v>215</v>
      </c>
      <c r="BQ129" s="13">
        <v>97</v>
      </c>
      <c r="BR129" s="22">
        <v>38</v>
      </c>
      <c r="BS129" s="22">
        <v>64</v>
      </c>
      <c r="BT129" s="22">
        <f>IF(BR129, ROUND(BS129/BR129*100, 2),0)</f>
        <v>168.42</v>
      </c>
    </row>
    <row r="130" spans="1:72" ht="19.350000000000001" customHeight="1" x14ac:dyDescent="0.25">
      <c r="A130" s="23"/>
      <c r="B130" s="24" t="s">
        <v>216</v>
      </c>
      <c r="C130" s="18" t="s">
        <v>12</v>
      </c>
      <c r="D130" s="18"/>
      <c r="E130" s="18"/>
      <c r="F130" s="19"/>
      <c r="G130" s="23"/>
      <c r="H130" s="24" t="s">
        <v>216</v>
      </c>
      <c r="I130" s="18" t="s">
        <v>12</v>
      </c>
      <c r="J130" s="25"/>
      <c r="K130" s="25"/>
      <c r="L130" s="19"/>
      <c r="M130" s="23"/>
      <c r="N130" s="24" t="s">
        <v>216</v>
      </c>
      <c r="O130" s="18" t="s">
        <v>12</v>
      </c>
      <c r="P130" s="25"/>
      <c r="Q130" s="25"/>
      <c r="R130" s="19"/>
      <c r="S130" s="23"/>
      <c r="T130" s="24" t="s">
        <v>216</v>
      </c>
      <c r="U130" s="18" t="s">
        <v>12</v>
      </c>
      <c r="V130" s="25"/>
      <c r="W130" s="25"/>
      <c r="X130" s="19"/>
      <c r="Y130" s="23"/>
      <c r="Z130" s="24" t="s">
        <v>216</v>
      </c>
      <c r="AA130" s="18" t="s">
        <v>12</v>
      </c>
      <c r="AB130" s="25"/>
      <c r="AC130" s="25"/>
      <c r="AD130" s="19"/>
      <c r="AE130" s="23"/>
      <c r="AF130" s="24" t="s">
        <v>216</v>
      </c>
      <c r="AG130" s="18" t="s">
        <v>12</v>
      </c>
      <c r="AH130" s="25"/>
      <c r="AI130" s="25"/>
      <c r="AJ130" s="19"/>
      <c r="AK130" s="23"/>
      <c r="AL130" s="24" t="s">
        <v>216</v>
      </c>
      <c r="AM130" s="18" t="s">
        <v>12</v>
      </c>
      <c r="AN130" s="25"/>
      <c r="AO130" s="25"/>
      <c r="AP130" s="19"/>
      <c r="AQ130" s="23"/>
      <c r="AR130" s="24" t="s">
        <v>216</v>
      </c>
      <c r="AS130" s="18" t="s">
        <v>12</v>
      </c>
      <c r="AT130" s="25"/>
      <c r="AU130" s="25"/>
      <c r="AV130" s="19"/>
      <c r="AW130" s="23"/>
      <c r="AX130" s="24" t="s">
        <v>216</v>
      </c>
      <c r="AY130" s="18" t="s">
        <v>12</v>
      </c>
      <c r="AZ130" s="25"/>
      <c r="BA130" s="25"/>
      <c r="BB130" s="19"/>
      <c r="BC130" s="23"/>
      <c r="BD130" s="24" t="s">
        <v>216</v>
      </c>
      <c r="BE130" s="18" t="s">
        <v>12</v>
      </c>
      <c r="BF130" s="25"/>
      <c r="BG130" s="25"/>
      <c r="BH130" s="19"/>
      <c r="BI130" s="23"/>
      <c r="BJ130" s="24" t="s">
        <v>216</v>
      </c>
      <c r="BK130" s="18" t="s">
        <v>12</v>
      </c>
      <c r="BL130" s="25"/>
      <c r="BM130" s="25"/>
      <c r="BN130" s="19"/>
      <c r="BO130" s="23"/>
      <c r="BP130" s="24" t="s">
        <v>216</v>
      </c>
      <c r="BQ130" s="18" t="s">
        <v>12</v>
      </c>
      <c r="BR130" s="25"/>
      <c r="BS130" s="25"/>
      <c r="BT130" s="19"/>
    </row>
    <row r="131" spans="1:72" ht="19.350000000000001" customHeight="1" x14ac:dyDescent="0.25">
      <c r="A131" s="26" t="s">
        <v>217</v>
      </c>
      <c r="B131" s="30" t="s">
        <v>218</v>
      </c>
      <c r="C131" s="13">
        <v>98</v>
      </c>
      <c r="D131" s="22">
        <f ca="1">SUM(OFFSET(D131,0,6),OFFSET(D131,0,12),OFFSET(D131,0,18),OFFSET(D131,0,24),OFFSET(D131,0,30),OFFSET(D131,0,36),OFFSET(D131,0,42),OFFSET(D131,0,48),OFFSET(D131,0,54),OFFSET(D131,0,60),OFFSET(D131,0,66))</f>
        <v>179</v>
      </c>
      <c r="E131" s="22">
        <f ca="1">SUM(OFFSET(E131,0,6),OFFSET(E131,0,12),OFFSET(E131,0,18),OFFSET(E131,0,24),OFFSET(E131,0,30),OFFSET(E131,0,36),OFFSET(E131,0,42),OFFSET(E131,0,48),OFFSET(E131,0,54),OFFSET(E131,0,60),OFFSET(E131,0,66))</f>
        <v>282</v>
      </c>
      <c r="F131" s="22">
        <f ca="1">IF(D131, ROUND(E131/D131*100, 2),0)</f>
        <v>157.54</v>
      </c>
      <c r="G131" s="26" t="s">
        <v>217</v>
      </c>
      <c r="H131" s="30" t="s">
        <v>218</v>
      </c>
      <c r="I131" s="13">
        <v>98</v>
      </c>
      <c r="J131" s="22">
        <v>9</v>
      </c>
      <c r="K131" s="22">
        <v>21</v>
      </c>
      <c r="L131" s="22">
        <f>IF(J131, ROUND(K131/J131*100, 2),0)</f>
        <v>233.33</v>
      </c>
      <c r="M131" s="26" t="s">
        <v>217</v>
      </c>
      <c r="N131" s="30" t="s">
        <v>218</v>
      </c>
      <c r="O131" s="13">
        <v>98</v>
      </c>
      <c r="P131" s="22">
        <v>36</v>
      </c>
      <c r="Q131" s="22">
        <v>52</v>
      </c>
      <c r="R131" s="22">
        <f>IF(P131, ROUND(Q131/P131*100, 2),0)</f>
        <v>144.44</v>
      </c>
      <c r="S131" s="26" t="s">
        <v>217</v>
      </c>
      <c r="T131" s="30" t="s">
        <v>218</v>
      </c>
      <c r="U131" s="13">
        <v>98</v>
      </c>
      <c r="V131" s="22">
        <v>17</v>
      </c>
      <c r="W131" s="22">
        <v>38</v>
      </c>
      <c r="X131" s="22">
        <f>IF(V131, ROUND(W131/V131*100, 2),0)</f>
        <v>223.53</v>
      </c>
      <c r="Y131" s="26" t="s">
        <v>217</v>
      </c>
      <c r="Z131" s="30" t="s">
        <v>218</v>
      </c>
      <c r="AA131" s="13">
        <v>98</v>
      </c>
      <c r="AB131" s="22">
        <v>6</v>
      </c>
      <c r="AC131" s="22">
        <v>9</v>
      </c>
      <c r="AD131" s="22">
        <f>IF(AB131, ROUND(AC131/AB131*100, 2),0)</f>
        <v>150</v>
      </c>
      <c r="AE131" s="26" t="s">
        <v>217</v>
      </c>
      <c r="AF131" s="30" t="s">
        <v>218</v>
      </c>
      <c r="AG131" s="13">
        <v>98</v>
      </c>
      <c r="AH131" s="22">
        <v>22</v>
      </c>
      <c r="AI131" s="22">
        <v>38</v>
      </c>
      <c r="AJ131" s="22">
        <f>IF(AH131, ROUND(AI131/AH131*100, 2),0)</f>
        <v>172.73</v>
      </c>
      <c r="AK131" s="26" t="s">
        <v>217</v>
      </c>
      <c r="AL131" s="30" t="s">
        <v>218</v>
      </c>
      <c r="AM131" s="13">
        <v>98</v>
      </c>
      <c r="AN131" s="22">
        <v>5</v>
      </c>
      <c r="AO131" s="22">
        <v>4</v>
      </c>
      <c r="AP131" s="22">
        <f>IF(AN131, ROUND(AO131/AN131*100, 2),0)</f>
        <v>80</v>
      </c>
      <c r="AQ131" s="26" t="s">
        <v>217</v>
      </c>
      <c r="AR131" s="30" t="s">
        <v>218</v>
      </c>
      <c r="AS131" s="13">
        <v>98</v>
      </c>
      <c r="AT131" s="22">
        <v>0</v>
      </c>
      <c r="AU131" s="22">
        <v>0</v>
      </c>
      <c r="AV131" s="22">
        <f>IF(AT131, ROUND(AU131/AT131*100, 2),0)</f>
        <v>0</v>
      </c>
      <c r="AW131" s="26" t="s">
        <v>217</v>
      </c>
      <c r="AX131" s="30" t="s">
        <v>218</v>
      </c>
      <c r="AY131" s="13">
        <v>98</v>
      </c>
      <c r="AZ131" s="22">
        <v>58</v>
      </c>
      <c r="BA131" s="22">
        <v>60</v>
      </c>
      <c r="BB131" s="22">
        <f>IF(AZ131, ROUND(BA131/AZ131*100, 2),0)</f>
        <v>103.45</v>
      </c>
      <c r="BC131" s="26" t="s">
        <v>217</v>
      </c>
      <c r="BD131" s="30" t="s">
        <v>218</v>
      </c>
      <c r="BE131" s="13">
        <v>98</v>
      </c>
      <c r="BF131" s="22">
        <v>6</v>
      </c>
      <c r="BG131" s="22">
        <v>17</v>
      </c>
      <c r="BH131" s="22">
        <f>IF(BF131, ROUND(BG131/BF131*100, 2),0)</f>
        <v>283.33</v>
      </c>
      <c r="BI131" s="26" t="s">
        <v>217</v>
      </c>
      <c r="BJ131" s="30" t="s">
        <v>218</v>
      </c>
      <c r="BK131" s="13">
        <v>98</v>
      </c>
      <c r="BL131" s="22">
        <v>16</v>
      </c>
      <c r="BM131" s="22">
        <v>23</v>
      </c>
      <c r="BN131" s="22">
        <f>IF(BL131, ROUND(BM131/BL131*100, 2),0)</f>
        <v>143.75</v>
      </c>
      <c r="BO131" s="26" t="s">
        <v>217</v>
      </c>
      <c r="BP131" s="30" t="s">
        <v>218</v>
      </c>
      <c r="BQ131" s="13">
        <v>98</v>
      </c>
      <c r="BR131" s="22">
        <v>4</v>
      </c>
      <c r="BS131" s="22">
        <v>20</v>
      </c>
      <c r="BT131" s="22">
        <f>IF(BR131, ROUND(BS131/BR131*100, 2),0)</f>
        <v>500</v>
      </c>
    </row>
    <row r="132" spans="1:72" ht="20.65" customHeight="1" x14ac:dyDescent="0.25">
      <c r="A132" s="26" t="s">
        <v>219</v>
      </c>
      <c r="B132" s="27" t="s">
        <v>220</v>
      </c>
      <c r="C132" s="13">
        <v>99</v>
      </c>
      <c r="D132" s="22">
        <f ca="1">SUM(OFFSET(D132,0,6),OFFSET(D132,0,12),OFFSET(D132,0,18),OFFSET(D132,0,24),OFFSET(D132,0,30),OFFSET(D132,0,36),OFFSET(D132,0,42),OFFSET(D132,0,48),OFFSET(D132,0,54),OFFSET(D132,0,60),OFFSET(D132,0,66))</f>
        <v>119</v>
      </c>
      <c r="E132" s="22">
        <f ca="1">SUM(OFFSET(E132,0,6),OFFSET(E132,0,12),OFFSET(E132,0,18),OFFSET(E132,0,24),OFFSET(E132,0,30),OFFSET(E132,0,36),OFFSET(E132,0,42),OFFSET(E132,0,48),OFFSET(E132,0,54),OFFSET(E132,0,60),OFFSET(E132,0,66))</f>
        <v>105</v>
      </c>
      <c r="F132" s="22">
        <f ca="1">IF(D132, ROUND(E132/D132*100, 2),0)</f>
        <v>88.24</v>
      </c>
      <c r="G132" s="26" t="s">
        <v>219</v>
      </c>
      <c r="H132" s="27" t="s">
        <v>220</v>
      </c>
      <c r="I132" s="13">
        <v>99</v>
      </c>
      <c r="J132" s="22">
        <v>13</v>
      </c>
      <c r="K132" s="22">
        <v>5</v>
      </c>
      <c r="L132" s="22">
        <f>IF(J132, ROUND(K132/J132*100, 2),0)</f>
        <v>38.46</v>
      </c>
      <c r="M132" s="26" t="s">
        <v>219</v>
      </c>
      <c r="N132" s="27" t="s">
        <v>220</v>
      </c>
      <c r="O132" s="13">
        <v>99</v>
      </c>
      <c r="P132" s="22">
        <v>15</v>
      </c>
      <c r="Q132" s="22">
        <v>20</v>
      </c>
      <c r="R132" s="22">
        <f>IF(P132, ROUND(Q132/P132*100, 2),0)</f>
        <v>133.33000000000001</v>
      </c>
      <c r="S132" s="26" t="s">
        <v>219</v>
      </c>
      <c r="T132" s="27" t="s">
        <v>220</v>
      </c>
      <c r="U132" s="13">
        <v>99</v>
      </c>
      <c r="V132" s="22">
        <v>28</v>
      </c>
      <c r="W132" s="22">
        <v>26</v>
      </c>
      <c r="X132" s="22">
        <f>IF(V132, ROUND(W132/V132*100, 2),0)</f>
        <v>92.86</v>
      </c>
      <c r="Y132" s="26" t="s">
        <v>219</v>
      </c>
      <c r="Z132" s="27" t="s">
        <v>220</v>
      </c>
      <c r="AA132" s="13">
        <v>99</v>
      </c>
      <c r="AB132" s="22">
        <v>1</v>
      </c>
      <c r="AC132" s="22">
        <v>2</v>
      </c>
      <c r="AD132" s="22">
        <f>IF(AB132, ROUND(AC132/AB132*100, 2),0)</f>
        <v>200</v>
      </c>
      <c r="AE132" s="26" t="s">
        <v>219</v>
      </c>
      <c r="AF132" s="27" t="s">
        <v>220</v>
      </c>
      <c r="AG132" s="13">
        <v>99</v>
      </c>
      <c r="AH132" s="22">
        <v>11</v>
      </c>
      <c r="AI132" s="22">
        <v>5</v>
      </c>
      <c r="AJ132" s="22">
        <f>IF(AH132, ROUND(AI132/AH132*100, 2),0)</f>
        <v>45.45</v>
      </c>
      <c r="AK132" s="26" t="s">
        <v>219</v>
      </c>
      <c r="AL132" s="27" t="s">
        <v>220</v>
      </c>
      <c r="AM132" s="13">
        <v>99</v>
      </c>
      <c r="AN132" s="22">
        <v>5</v>
      </c>
      <c r="AO132" s="22">
        <v>1</v>
      </c>
      <c r="AP132" s="22">
        <f>IF(AN132, ROUND(AO132/AN132*100, 2),0)</f>
        <v>20</v>
      </c>
      <c r="AQ132" s="26" t="s">
        <v>219</v>
      </c>
      <c r="AR132" s="27" t="s">
        <v>220</v>
      </c>
      <c r="AS132" s="13">
        <v>99</v>
      </c>
      <c r="AT132" s="22">
        <v>9</v>
      </c>
      <c r="AU132" s="22">
        <v>9</v>
      </c>
      <c r="AV132" s="22">
        <f>IF(AT132, ROUND(AU132/AT132*100, 2),0)</f>
        <v>100</v>
      </c>
      <c r="AW132" s="26" t="s">
        <v>219</v>
      </c>
      <c r="AX132" s="27" t="s">
        <v>220</v>
      </c>
      <c r="AY132" s="13">
        <v>99</v>
      </c>
      <c r="AZ132" s="22">
        <v>13</v>
      </c>
      <c r="BA132" s="22">
        <v>10</v>
      </c>
      <c r="BB132" s="22">
        <f>IF(AZ132, ROUND(BA132/AZ132*100, 2),0)</f>
        <v>76.92</v>
      </c>
      <c r="BC132" s="26" t="s">
        <v>219</v>
      </c>
      <c r="BD132" s="27" t="s">
        <v>220</v>
      </c>
      <c r="BE132" s="13">
        <v>99</v>
      </c>
      <c r="BF132" s="22">
        <v>1</v>
      </c>
      <c r="BG132" s="22">
        <v>5</v>
      </c>
      <c r="BH132" s="22">
        <f>IF(BF132, ROUND(BG132/BF132*100, 2),0)</f>
        <v>500</v>
      </c>
      <c r="BI132" s="26" t="s">
        <v>219</v>
      </c>
      <c r="BJ132" s="27" t="s">
        <v>220</v>
      </c>
      <c r="BK132" s="13">
        <v>99</v>
      </c>
      <c r="BL132" s="22">
        <v>9</v>
      </c>
      <c r="BM132" s="22">
        <v>8</v>
      </c>
      <c r="BN132" s="22">
        <f>IF(BL132, ROUND(BM132/BL132*100, 2),0)</f>
        <v>88.89</v>
      </c>
      <c r="BO132" s="26" t="s">
        <v>219</v>
      </c>
      <c r="BP132" s="27" t="s">
        <v>220</v>
      </c>
      <c r="BQ132" s="13">
        <v>99</v>
      </c>
      <c r="BR132" s="22">
        <v>14</v>
      </c>
      <c r="BS132" s="22">
        <v>14</v>
      </c>
      <c r="BT132" s="22">
        <f>IF(BR132, ROUND(BS132/BR132*100, 2),0)</f>
        <v>100</v>
      </c>
    </row>
    <row r="133" spans="1:72" ht="28.15" customHeight="1" x14ac:dyDescent="0.25">
      <c r="A133" s="16" t="s">
        <v>221</v>
      </c>
      <c r="B133" s="29" t="s">
        <v>222</v>
      </c>
      <c r="C133" s="18" t="s">
        <v>12</v>
      </c>
      <c r="D133" s="18"/>
      <c r="E133" s="18"/>
      <c r="F133" s="19"/>
      <c r="G133" s="16" t="s">
        <v>221</v>
      </c>
      <c r="H133" s="29" t="s">
        <v>222</v>
      </c>
      <c r="I133" s="18" t="s">
        <v>12</v>
      </c>
      <c r="J133" s="25"/>
      <c r="K133" s="25"/>
      <c r="L133" s="19"/>
      <c r="M133" s="16" t="s">
        <v>221</v>
      </c>
      <c r="N133" s="29" t="s">
        <v>222</v>
      </c>
      <c r="O133" s="18" t="s">
        <v>12</v>
      </c>
      <c r="P133" s="25"/>
      <c r="Q133" s="25"/>
      <c r="R133" s="19"/>
      <c r="S133" s="16" t="s">
        <v>221</v>
      </c>
      <c r="T133" s="29" t="s">
        <v>222</v>
      </c>
      <c r="U133" s="18" t="s">
        <v>12</v>
      </c>
      <c r="V133" s="25"/>
      <c r="W133" s="25"/>
      <c r="X133" s="19"/>
      <c r="Y133" s="16" t="s">
        <v>221</v>
      </c>
      <c r="Z133" s="29" t="s">
        <v>222</v>
      </c>
      <c r="AA133" s="18" t="s">
        <v>12</v>
      </c>
      <c r="AB133" s="25"/>
      <c r="AC133" s="25"/>
      <c r="AD133" s="19"/>
      <c r="AE133" s="16" t="s">
        <v>221</v>
      </c>
      <c r="AF133" s="29" t="s">
        <v>222</v>
      </c>
      <c r="AG133" s="18" t="s">
        <v>12</v>
      </c>
      <c r="AH133" s="25"/>
      <c r="AI133" s="25"/>
      <c r="AJ133" s="19"/>
      <c r="AK133" s="16" t="s">
        <v>221</v>
      </c>
      <c r="AL133" s="29" t="s">
        <v>222</v>
      </c>
      <c r="AM133" s="18" t="s">
        <v>12</v>
      </c>
      <c r="AN133" s="25"/>
      <c r="AO133" s="25"/>
      <c r="AP133" s="19"/>
      <c r="AQ133" s="16" t="s">
        <v>221</v>
      </c>
      <c r="AR133" s="29" t="s">
        <v>222</v>
      </c>
      <c r="AS133" s="18" t="s">
        <v>12</v>
      </c>
      <c r="AT133" s="25"/>
      <c r="AU133" s="25"/>
      <c r="AV133" s="19"/>
      <c r="AW133" s="16" t="s">
        <v>221</v>
      </c>
      <c r="AX133" s="29" t="s">
        <v>222</v>
      </c>
      <c r="AY133" s="18" t="s">
        <v>12</v>
      </c>
      <c r="AZ133" s="25"/>
      <c r="BA133" s="25"/>
      <c r="BB133" s="19"/>
      <c r="BC133" s="16" t="s">
        <v>221</v>
      </c>
      <c r="BD133" s="29" t="s">
        <v>222</v>
      </c>
      <c r="BE133" s="18" t="s">
        <v>12</v>
      </c>
      <c r="BF133" s="25"/>
      <c r="BG133" s="25"/>
      <c r="BH133" s="19"/>
      <c r="BI133" s="16" t="s">
        <v>221</v>
      </c>
      <c r="BJ133" s="29" t="s">
        <v>222</v>
      </c>
      <c r="BK133" s="18" t="s">
        <v>12</v>
      </c>
      <c r="BL133" s="25"/>
      <c r="BM133" s="25"/>
      <c r="BN133" s="19"/>
      <c r="BO133" s="16" t="s">
        <v>221</v>
      </c>
      <c r="BP133" s="29" t="s">
        <v>222</v>
      </c>
      <c r="BQ133" s="18" t="s">
        <v>12</v>
      </c>
      <c r="BR133" s="25"/>
      <c r="BS133" s="25"/>
      <c r="BT133" s="19"/>
    </row>
    <row r="134" spans="1:72" ht="19.350000000000001" customHeight="1" x14ac:dyDescent="0.25">
      <c r="A134" s="20" t="s">
        <v>223</v>
      </c>
      <c r="B134" s="21" t="s">
        <v>224</v>
      </c>
      <c r="C134" s="13">
        <v>100</v>
      </c>
      <c r="D134" s="22">
        <f ca="1">SUM(OFFSET(D134,0,6),OFFSET(D134,0,12),OFFSET(D134,0,18),OFFSET(D134,0,24),OFFSET(D134,0,30),OFFSET(D134,0,36),OFFSET(D134,0,42),OFFSET(D134,0,48),OFFSET(D134,0,54),OFFSET(D134,0,60),OFFSET(D134,0,66))</f>
        <v>15</v>
      </c>
      <c r="E134" s="22">
        <f ca="1">SUM(OFFSET(E134,0,6),OFFSET(E134,0,12),OFFSET(E134,0,18),OFFSET(E134,0,24),OFFSET(E134,0,30),OFFSET(E134,0,36),OFFSET(E134,0,42),OFFSET(E134,0,48),OFFSET(E134,0,54),OFFSET(E134,0,60),OFFSET(E134,0,66))</f>
        <v>26</v>
      </c>
      <c r="F134" s="22">
        <f ca="1">IF(D134, ROUND(E134/D134*100, 2),0)</f>
        <v>173.33</v>
      </c>
      <c r="G134" s="20" t="s">
        <v>223</v>
      </c>
      <c r="H134" s="21" t="s">
        <v>224</v>
      </c>
      <c r="I134" s="13">
        <v>100</v>
      </c>
      <c r="J134" s="22">
        <v>2</v>
      </c>
      <c r="K134" s="22">
        <v>1</v>
      </c>
      <c r="L134" s="22">
        <f>IF(J134, ROUND(K134/J134*100, 2),0)</f>
        <v>50</v>
      </c>
      <c r="M134" s="20" t="s">
        <v>223</v>
      </c>
      <c r="N134" s="21" t="s">
        <v>224</v>
      </c>
      <c r="O134" s="13">
        <v>100</v>
      </c>
      <c r="P134" s="22">
        <v>0</v>
      </c>
      <c r="Q134" s="22">
        <v>3</v>
      </c>
      <c r="R134" s="22">
        <f>IF(P134, ROUND(Q134/P134*100, 2),0)</f>
        <v>0</v>
      </c>
      <c r="S134" s="20" t="s">
        <v>223</v>
      </c>
      <c r="T134" s="21" t="s">
        <v>224</v>
      </c>
      <c r="U134" s="13">
        <v>100</v>
      </c>
      <c r="V134" s="22">
        <v>1</v>
      </c>
      <c r="W134" s="22">
        <v>5</v>
      </c>
      <c r="X134" s="22">
        <f>IF(V134, ROUND(W134/V134*100, 2),0)</f>
        <v>500</v>
      </c>
      <c r="Y134" s="20" t="s">
        <v>223</v>
      </c>
      <c r="Z134" s="21" t="s">
        <v>224</v>
      </c>
      <c r="AA134" s="13">
        <v>100</v>
      </c>
      <c r="AB134" s="22">
        <v>1</v>
      </c>
      <c r="AC134" s="22">
        <v>1</v>
      </c>
      <c r="AD134" s="22">
        <f>IF(AB134, ROUND(AC134/AB134*100, 2),0)</f>
        <v>100</v>
      </c>
      <c r="AE134" s="20" t="s">
        <v>223</v>
      </c>
      <c r="AF134" s="21" t="s">
        <v>224</v>
      </c>
      <c r="AG134" s="13">
        <v>100</v>
      </c>
      <c r="AH134" s="22">
        <v>0</v>
      </c>
      <c r="AI134" s="22">
        <v>2</v>
      </c>
      <c r="AJ134" s="22">
        <f>IF(AH134, ROUND(AI134/AH134*100, 2),0)</f>
        <v>0</v>
      </c>
      <c r="AK134" s="20" t="s">
        <v>223</v>
      </c>
      <c r="AL134" s="21" t="s">
        <v>224</v>
      </c>
      <c r="AM134" s="13">
        <v>100</v>
      </c>
      <c r="AN134" s="22">
        <v>0</v>
      </c>
      <c r="AO134" s="22">
        <v>2</v>
      </c>
      <c r="AP134" s="22">
        <f>IF(AN134, ROUND(AO134/AN134*100, 2),0)</f>
        <v>0</v>
      </c>
      <c r="AQ134" s="20" t="s">
        <v>223</v>
      </c>
      <c r="AR134" s="21" t="s">
        <v>224</v>
      </c>
      <c r="AS134" s="13">
        <v>100</v>
      </c>
      <c r="AT134" s="22">
        <v>1</v>
      </c>
      <c r="AU134" s="22">
        <v>1</v>
      </c>
      <c r="AV134" s="22">
        <f>IF(AT134, ROUND(AU134/AT134*100, 2),0)</f>
        <v>100</v>
      </c>
      <c r="AW134" s="20" t="s">
        <v>223</v>
      </c>
      <c r="AX134" s="21" t="s">
        <v>224</v>
      </c>
      <c r="AY134" s="13">
        <v>100</v>
      </c>
      <c r="AZ134" s="22">
        <v>4</v>
      </c>
      <c r="BA134" s="22">
        <v>1</v>
      </c>
      <c r="BB134" s="22">
        <f>IF(AZ134, ROUND(BA134/AZ134*100, 2),0)</f>
        <v>25</v>
      </c>
      <c r="BC134" s="20" t="s">
        <v>223</v>
      </c>
      <c r="BD134" s="21" t="s">
        <v>224</v>
      </c>
      <c r="BE134" s="13">
        <v>100</v>
      </c>
      <c r="BF134" s="22">
        <v>3</v>
      </c>
      <c r="BG134" s="22">
        <v>5</v>
      </c>
      <c r="BH134" s="22">
        <f>IF(BF134, ROUND(BG134/BF134*100, 2),0)</f>
        <v>166.67</v>
      </c>
      <c r="BI134" s="20" t="s">
        <v>223</v>
      </c>
      <c r="BJ134" s="21" t="s">
        <v>224</v>
      </c>
      <c r="BK134" s="13">
        <v>100</v>
      </c>
      <c r="BL134" s="22">
        <v>1</v>
      </c>
      <c r="BM134" s="22">
        <v>3</v>
      </c>
      <c r="BN134" s="22">
        <f>IF(BL134, ROUND(BM134/BL134*100, 2),0)</f>
        <v>300</v>
      </c>
      <c r="BO134" s="20" t="s">
        <v>223</v>
      </c>
      <c r="BP134" s="21" t="s">
        <v>224</v>
      </c>
      <c r="BQ134" s="13">
        <v>100</v>
      </c>
      <c r="BR134" s="22">
        <v>2</v>
      </c>
      <c r="BS134" s="22">
        <v>2</v>
      </c>
      <c r="BT134" s="22">
        <f>IF(BR134, ROUND(BS134/BR134*100, 2),0)</f>
        <v>100</v>
      </c>
    </row>
    <row r="135" spans="1:72" ht="19.350000000000001" customHeight="1" x14ac:dyDescent="0.25">
      <c r="A135" s="23"/>
      <c r="B135" s="24" t="s">
        <v>225</v>
      </c>
      <c r="C135" s="18" t="s">
        <v>12</v>
      </c>
      <c r="D135" s="18"/>
      <c r="E135" s="18"/>
      <c r="F135" s="19"/>
      <c r="G135" s="23"/>
      <c r="H135" s="24" t="s">
        <v>225</v>
      </c>
      <c r="I135" s="18" t="s">
        <v>12</v>
      </c>
      <c r="J135" s="25"/>
      <c r="K135" s="25"/>
      <c r="L135" s="19"/>
      <c r="M135" s="23"/>
      <c r="N135" s="24" t="s">
        <v>225</v>
      </c>
      <c r="O135" s="18" t="s">
        <v>12</v>
      </c>
      <c r="P135" s="25"/>
      <c r="Q135" s="25"/>
      <c r="R135" s="19"/>
      <c r="S135" s="23"/>
      <c r="T135" s="24" t="s">
        <v>225</v>
      </c>
      <c r="U135" s="18" t="s">
        <v>12</v>
      </c>
      <c r="V135" s="25"/>
      <c r="W135" s="25"/>
      <c r="X135" s="19"/>
      <c r="Y135" s="23"/>
      <c r="Z135" s="24" t="s">
        <v>225</v>
      </c>
      <c r="AA135" s="18" t="s">
        <v>12</v>
      </c>
      <c r="AB135" s="25"/>
      <c r="AC135" s="25"/>
      <c r="AD135" s="19"/>
      <c r="AE135" s="23"/>
      <c r="AF135" s="24" t="s">
        <v>225</v>
      </c>
      <c r="AG135" s="18" t="s">
        <v>12</v>
      </c>
      <c r="AH135" s="25"/>
      <c r="AI135" s="25"/>
      <c r="AJ135" s="19"/>
      <c r="AK135" s="23"/>
      <c r="AL135" s="24" t="s">
        <v>225</v>
      </c>
      <c r="AM135" s="18" t="s">
        <v>12</v>
      </c>
      <c r="AN135" s="25"/>
      <c r="AO135" s="25"/>
      <c r="AP135" s="19"/>
      <c r="AQ135" s="23"/>
      <c r="AR135" s="24" t="s">
        <v>225</v>
      </c>
      <c r="AS135" s="18" t="s">
        <v>12</v>
      </c>
      <c r="AT135" s="25"/>
      <c r="AU135" s="25"/>
      <c r="AV135" s="19"/>
      <c r="AW135" s="23"/>
      <c r="AX135" s="24" t="s">
        <v>225</v>
      </c>
      <c r="AY135" s="18" t="s">
        <v>12</v>
      </c>
      <c r="AZ135" s="25"/>
      <c r="BA135" s="25"/>
      <c r="BB135" s="19"/>
      <c r="BC135" s="23"/>
      <c r="BD135" s="24" t="s">
        <v>225</v>
      </c>
      <c r="BE135" s="18" t="s">
        <v>12</v>
      </c>
      <c r="BF135" s="25"/>
      <c r="BG135" s="25"/>
      <c r="BH135" s="19"/>
      <c r="BI135" s="23"/>
      <c r="BJ135" s="24" t="s">
        <v>225</v>
      </c>
      <c r="BK135" s="18" t="s">
        <v>12</v>
      </c>
      <c r="BL135" s="25"/>
      <c r="BM135" s="25"/>
      <c r="BN135" s="19"/>
      <c r="BO135" s="23"/>
      <c r="BP135" s="24" t="s">
        <v>225</v>
      </c>
      <c r="BQ135" s="18" t="s">
        <v>12</v>
      </c>
      <c r="BR135" s="25"/>
      <c r="BS135" s="25"/>
      <c r="BT135" s="19"/>
    </row>
    <row r="136" spans="1:72" ht="19.350000000000001" customHeight="1" x14ac:dyDescent="0.25">
      <c r="A136" s="26" t="s">
        <v>226</v>
      </c>
      <c r="B136" s="30" t="s">
        <v>227</v>
      </c>
      <c r="C136" s="13">
        <v>101</v>
      </c>
      <c r="D136" s="22">
        <f t="shared" ref="D136:E138" ca="1" si="70">SUM(OFFSET(D136,0,6),OFFSET(D136,0,12),OFFSET(D136,0,18),OFFSET(D136,0,24),OFFSET(D136,0,30),OFFSET(D136,0,36),OFFSET(D136,0,42),OFFSET(D136,0,48),OFFSET(D136,0,54),OFFSET(D136,0,60),OFFSET(D136,0,66))</f>
        <v>3</v>
      </c>
      <c r="E136" s="22">
        <f t="shared" ca="1" si="70"/>
        <v>6</v>
      </c>
      <c r="F136" s="22">
        <f ca="1">IF(D136, ROUND(E136/D136*100, 2),0)</f>
        <v>200</v>
      </c>
      <c r="G136" s="26" t="s">
        <v>226</v>
      </c>
      <c r="H136" s="30" t="s">
        <v>227</v>
      </c>
      <c r="I136" s="13">
        <v>101</v>
      </c>
      <c r="J136" s="22">
        <v>2</v>
      </c>
      <c r="K136" s="22">
        <v>0</v>
      </c>
      <c r="L136" s="22">
        <f>IF(J136, ROUND(K136/J136*100, 2),0)</f>
        <v>0</v>
      </c>
      <c r="M136" s="26" t="s">
        <v>226</v>
      </c>
      <c r="N136" s="30" t="s">
        <v>227</v>
      </c>
      <c r="O136" s="13">
        <v>101</v>
      </c>
      <c r="P136" s="22">
        <v>0</v>
      </c>
      <c r="Q136" s="22">
        <v>1</v>
      </c>
      <c r="R136" s="22">
        <f>IF(P136, ROUND(Q136/P136*100, 2),0)</f>
        <v>0</v>
      </c>
      <c r="S136" s="26" t="s">
        <v>226</v>
      </c>
      <c r="T136" s="30" t="s">
        <v>227</v>
      </c>
      <c r="U136" s="13">
        <v>101</v>
      </c>
      <c r="V136" s="22">
        <v>1</v>
      </c>
      <c r="W136" s="22">
        <v>0</v>
      </c>
      <c r="X136" s="22">
        <f>IF(V136, ROUND(W136/V136*100, 2),0)</f>
        <v>0</v>
      </c>
      <c r="Y136" s="26" t="s">
        <v>226</v>
      </c>
      <c r="Z136" s="30" t="s">
        <v>227</v>
      </c>
      <c r="AA136" s="13">
        <v>101</v>
      </c>
      <c r="AB136" s="22">
        <v>0</v>
      </c>
      <c r="AC136" s="22">
        <v>0</v>
      </c>
      <c r="AD136" s="22">
        <f>IF(AB136, ROUND(AC136/AB136*100, 2),0)</f>
        <v>0</v>
      </c>
      <c r="AE136" s="26" t="s">
        <v>226</v>
      </c>
      <c r="AF136" s="30" t="s">
        <v>227</v>
      </c>
      <c r="AG136" s="13">
        <v>101</v>
      </c>
      <c r="AH136" s="22">
        <v>0</v>
      </c>
      <c r="AI136" s="22">
        <v>0</v>
      </c>
      <c r="AJ136" s="22">
        <f>IF(AH136, ROUND(AI136/AH136*100, 2),0)</f>
        <v>0</v>
      </c>
      <c r="AK136" s="26" t="s">
        <v>226</v>
      </c>
      <c r="AL136" s="30" t="s">
        <v>227</v>
      </c>
      <c r="AM136" s="13">
        <v>101</v>
      </c>
      <c r="AN136" s="22">
        <v>0</v>
      </c>
      <c r="AO136" s="22">
        <v>1</v>
      </c>
      <c r="AP136" s="22">
        <f>IF(AN136, ROUND(AO136/AN136*100, 2),0)</f>
        <v>0</v>
      </c>
      <c r="AQ136" s="26" t="s">
        <v>226</v>
      </c>
      <c r="AR136" s="30" t="s">
        <v>227</v>
      </c>
      <c r="AS136" s="13">
        <v>101</v>
      </c>
      <c r="AT136" s="22">
        <v>0</v>
      </c>
      <c r="AU136" s="22">
        <v>1</v>
      </c>
      <c r="AV136" s="22">
        <f>IF(AT136, ROUND(AU136/AT136*100, 2),0)</f>
        <v>0</v>
      </c>
      <c r="AW136" s="26" t="s">
        <v>226</v>
      </c>
      <c r="AX136" s="30" t="s">
        <v>227</v>
      </c>
      <c r="AY136" s="13">
        <v>101</v>
      </c>
      <c r="AZ136" s="22">
        <v>0</v>
      </c>
      <c r="BA136" s="22">
        <v>0</v>
      </c>
      <c r="BB136" s="22">
        <f>IF(AZ136, ROUND(BA136/AZ136*100, 2),0)</f>
        <v>0</v>
      </c>
      <c r="BC136" s="26" t="s">
        <v>226</v>
      </c>
      <c r="BD136" s="30" t="s">
        <v>227</v>
      </c>
      <c r="BE136" s="13">
        <v>101</v>
      </c>
      <c r="BF136" s="22">
        <v>0</v>
      </c>
      <c r="BG136" s="22">
        <v>0</v>
      </c>
      <c r="BH136" s="22">
        <f>IF(BF136, ROUND(BG136/BF136*100, 2),0)</f>
        <v>0</v>
      </c>
      <c r="BI136" s="26" t="s">
        <v>226</v>
      </c>
      <c r="BJ136" s="30" t="s">
        <v>227</v>
      </c>
      <c r="BK136" s="13">
        <v>101</v>
      </c>
      <c r="BL136" s="22">
        <v>0</v>
      </c>
      <c r="BM136" s="22">
        <v>3</v>
      </c>
      <c r="BN136" s="22">
        <f>IF(BL136, ROUND(BM136/BL136*100, 2),0)</f>
        <v>0</v>
      </c>
      <c r="BO136" s="26" t="s">
        <v>226</v>
      </c>
      <c r="BP136" s="30" t="s">
        <v>227</v>
      </c>
      <c r="BQ136" s="13">
        <v>101</v>
      </c>
      <c r="BR136" s="22">
        <v>0</v>
      </c>
      <c r="BS136" s="22">
        <v>0</v>
      </c>
      <c r="BT136" s="22">
        <f>IF(BR136, ROUND(BS136/BR136*100, 2),0)</f>
        <v>0</v>
      </c>
    </row>
    <row r="137" spans="1:72" ht="19.350000000000001" customHeight="1" x14ac:dyDescent="0.25">
      <c r="A137" s="26" t="s">
        <v>228</v>
      </c>
      <c r="B137" s="30" t="s">
        <v>229</v>
      </c>
      <c r="C137" s="13">
        <v>102</v>
      </c>
      <c r="D137" s="22">
        <f t="shared" ca="1" si="70"/>
        <v>0</v>
      </c>
      <c r="E137" s="22">
        <f t="shared" ca="1" si="70"/>
        <v>0</v>
      </c>
      <c r="F137" s="22">
        <f ca="1">IF(D137, ROUND(E137/D137*100, 2),0)</f>
        <v>0</v>
      </c>
      <c r="G137" s="26" t="s">
        <v>228</v>
      </c>
      <c r="H137" s="30" t="s">
        <v>229</v>
      </c>
      <c r="I137" s="13">
        <v>102</v>
      </c>
      <c r="J137" s="22">
        <v>0</v>
      </c>
      <c r="K137" s="22">
        <v>0</v>
      </c>
      <c r="L137" s="22">
        <f>IF(J137, ROUND(K137/J137*100, 2),0)</f>
        <v>0</v>
      </c>
      <c r="M137" s="26" t="s">
        <v>228</v>
      </c>
      <c r="N137" s="30" t="s">
        <v>229</v>
      </c>
      <c r="O137" s="13">
        <v>102</v>
      </c>
      <c r="P137" s="22">
        <v>0</v>
      </c>
      <c r="Q137" s="22">
        <v>0</v>
      </c>
      <c r="R137" s="22">
        <f>IF(P137, ROUND(Q137/P137*100, 2),0)</f>
        <v>0</v>
      </c>
      <c r="S137" s="26" t="s">
        <v>228</v>
      </c>
      <c r="T137" s="30" t="s">
        <v>229</v>
      </c>
      <c r="U137" s="13">
        <v>102</v>
      </c>
      <c r="V137" s="22">
        <v>0</v>
      </c>
      <c r="W137" s="22">
        <v>0</v>
      </c>
      <c r="X137" s="22">
        <f>IF(V137, ROUND(W137/V137*100, 2),0)</f>
        <v>0</v>
      </c>
      <c r="Y137" s="26" t="s">
        <v>228</v>
      </c>
      <c r="Z137" s="30" t="s">
        <v>229</v>
      </c>
      <c r="AA137" s="13">
        <v>102</v>
      </c>
      <c r="AB137" s="22">
        <v>0</v>
      </c>
      <c r="AC137" s="22">
        <v>0</v>
      </c>
      <c r="AD137" s="22">
        <f>IF(AB137, ROUND(AC137/AB137*100, 2),0)</f>
        <v>0</v>
      </c>
      <c r="AE137" s="26" t="s">
        <v>228</v>
      </c>
      <c r="AF137" s="30" t="s">
        <v>229</v>
      </c>
      <c r="AG137" s="13">
        <v>102</v>
      </c>
      <c r="AH137" s="22">
        <v>0</v>
      </c>
      <c r="AI137" s="22">
        <v>0</v>
      </c>
      <c r="AJ137" s="22">
        <f>IF(AH137, ROUND(AI137/AH137*100, 2),0)</f>
        <v>0</v>
      </c>
      <c r="AK137" s="26" t="s">
        <v>228</v>
      </c>
      <c r="AL137" s="30" t="s">
        <v>229</v>
      </c>
      <c r="AM137" s="13">
        <v>102</v>
      </c>
      <c r="AN137" s="22">
        <v>0</v>
      </c>
      <c r="AO137" s="22">
        <v>0</v>
      </c>
      <c r="AP137" s="22">
        <f>IF(AN137, ROUND(AO137/AN137*100, 2),0)</f>
        <v>0</v>
      </c>
      <c r="AQ137" s="26" t="s">
        <v>228</v>
      </c>
      <c r="AR137" s="30" t="s">
        <v>229</v>
      </c>
      <c r="AS137" s="13">
        <v>102</v>
      </c>
      <c r="AT137" s="22">
        <v>0</v>
      </c>
      <c r="AU137" s="22">
        <v>0</v>
      </c>
      <c r="AV137" s="22">
        <f>IF(AT137, ROUND(AU137/AT137*100, 2),0)</f>
        <v>0</v>
      </c>
      <c r="AW137" s="26" t="s">
        <v>228</v>
      </c>
      <c r="AX137" s="30" t="s">
        <v>229</v>
      </c>
      <c r="AY137" s="13">
        <v>102</v>
      </c>
      <c r="AZ137" s="22">
        <v>0</v>
      </c>
      <c r="BA137" s="22">
        <v>0</v>
      </c>
      <c r="BB137" s="22">
        <f>IF(AZ137, ROUND(BA137/AZ137*100, 2),0)</f>
        <v>0</v>
      </c>
      <c r="BC137" s="26" t="s">
        <v>228</v>
      </c>
      <c r="BD137" s="30" t="s">
        <v>229</v>
      </c>
      <c r="BE137" s="13">
        <v>102</v>
      </c>
      <c r="BF137" s="22">
        <v>0</v>
      </c>
      <c r="BG137" s="22">
        <v>0</v>
      </c>
      <c r="BH137" s="22">
        <f>IF(BF137, ROUND(BG137/BF137*100, 2),0)</f>
        <v>0</v>
      </c>
      <c r="BI137" s="26" t="s">
        <v>228</v>
      </c>
      <c r="BJ137" s="30" t="s">
        <v>229</v>
      </c>
      <c r="BK137" s="13">
        <v>102</v>
      </c>
      <c r="BL137" s="22">
        <v>0</v>
      </c>
      <c r="BM137" s="22">
        <v>0</v>
      </c>
      <c r="BN137" s="22">
        <f>IF(BL137, ROUND(BM137/BL137*100, 2),0)</f>
        <v>0</v>
      </c>
      <c r="BO137" s="26" t="s">
        <v>228</v>
      </c>
      <c r="BP137" s="30" t="s">
        <v>229</v>
      </c>
      <c r="BQ137" s="13">
        <v>102</v>
      </c>
      <c r="BR137" s="22">
        <v>0</v>
      </c>
      <c r="BS137" s="22">
        <v>0</v>
      </c>
      <c r="BT137" s="22">
        <f>IF(BR137, ROUND(BS137/BR137*100, 2),0)</f>
        <v>0</v>
      </c>
    </row>
    <row r="138" spans="1:72" ht="19.350000000000001" customHeight="1" x14ac:dyDescent="0.25">
      <c r="A138" s="20" t="s">
        <v>230</v>
      </c>
      <c r="B138" s="21" t="s">
        <v>231</v>
      </c>
      <c r="C138" s="13">
        <v>103</v>
      </c>
      <c r="D138" s="22">
        <f t="shared" ca="1" si="70"/>
        <v>233</v>
      </c>
      <c r="E138" s="22">
        <f t="shared" ca="1" si="70"/>
        <v>297</v>
      </c>
      <c r="F138" s="22">
        <f ca="1">IF(D138, ROUND(E138/D138*100, 2),0)</f>
        <v>127.47</v>
      </c>
      <c r="G138" s="20" t="s">
        <v>230</v>
      </c>
      <c r="H138" s="21" t="s">
        <v>231</v>
      </c>
      <c r="I138" s="13">
        <v>103</v>
      </c>
      <c r="J138" s="22">
        <v>40</v>
      </c>
      <c r="K138" s="22">
        <v>45</v>
      </c>
      <c r="L138" s="22">
        <f>IF(J138, ROUND(K138/J138*100, 2),0)</f>
        <v>112.5</v>
      </c>
      <c r="M138" s="20" t="s">
        <v>230</v>
      </c>
      <c r="N138" s="21" t="s">
        <v>231</v>
      </c>
      <c r="O138" s="13">
        <v>103</v>
      </c>
      <c r="P138" s="22">
        <v>32</v>
      </c>
      <c r="Q138" s="22">
        <v>48</v>
      </c>
      <c r="R138" s="22">
        <f>IF(P138, ROUND(Q138/P138*100, 2),0)</f>
        <v>150</v>
      </c>
      <c r="S138" s="20" t="s">
        <v>230</v>
      </c>
      <c r="T138" s="21" t="s">
        <v>231</v>
      </c>
      <c r="U138" s="13">
        <v>103</v>
      </c>
      <c r="V138" s="22">
        <v>53</v>
      </c>
      <c r="W138" s="22">
        <v>61</v>
      </c>
      <c r="X138" s="22">
        <f>IF(V138, ROUND(W138/V138*100, 2),0)</f>
        <v>115.09</v>
      </c>
      <c r="Y138" s="20" t="s">
        <v>230</v>
      </c>
      <c r="Z138" s="21" t="s">
        <v>231</v>
      </c>
      <c r="AA138" s="13">
        <v>103</v>
      </c>
      <c r="AB138" s="22">
        <v>17</v>
      </c>
      <c r="AC138" s="22">
        <v>8</v>
      </c>
      <c r="AD138" s="22">
        <f>IF(AB138, ROUND(AC138/AB138*100, 2),0)</f>
        <v>47.06</v>
      </c>
      <c r="AE138" s="20" t="s">
        <v>230</v>
      </c>
      <c r="AF138" s="21" t="s">
        <v>231</v>
      </c>
      <c r="AG138" s="13">
        <v>103</v>
      </c>
      <c r="AH138" s="22">
        <v>12</v>
      </c>
      <c r="AI138" s="22">
        <v>23</v>
      </c>
      <c r="AJ138" s="22">
        <f>IF(AH138, ROUND(AI138/AH138*100, 2),0)</f>
        <v>191.67</v>
      </c>
      <c r="AK138" s="20" t="s">
        <v>230</v>
      </c>
      <c r="AL138" s="21" t="s">
        <v>231</v>
      </c>
      <c r="AM138" s="13">
        <v>103</v>
      </c>
      <c r="AN138" s="22">
        <v>8</v>
      </c>
      <c r="AO138" s="22">
        <v>3</v>
      </c>
      <c r="AP138" s="22">
        <f>IF(AN138, ROUND(AO138/AN138*100, 2),0)</f>
        <v>37.5</v>
      </c>
      <c r="AQ138" s="20" t="s">
        <v>230</v>
      </c>
      <c r="AR138" s="21" t="s">
        <v>231</v>
      </c>
      <c r="AS138" s="13">
        <v>103</v>
      </c>
      <c r="AT138" s="22">
        <v>3</v>
      </c>
      <c r="AU138" s="22">
        <v>7</v>
      </c>
      <c r="AV138" s="22">
        <f>IF(AT138, ROUND(AU138/AT138*100, 2),0)</f>
        <v>233.33</v>
      </c>
      <c r="AW138" s="20" t="s">
        <v>230</v>
      </c>
      <c r="AX138" s="21" t="s">
        <v>231</v>
      </c>
      <c r="AY138" s="13">
        <v>103</v>
      </c>
      <c r="AZ138" s="22">
        <v>9</v>
      </c>
      <c r="BA138" s="22">
        <v>25</v>
      </c>
      <c r="BB138" s="22">
        <f>IF(AZ138, ROUND(BA138/AZ138*100, 2),0)</f>
        <v>277.77999999999997</v>
      </c>
      <c r="BC138" s="20" t="s">
        <v>230</v>
      </c>
      <c r="BD138" s="21" t="s">
        <v>231</v>
      </c>
      <c r="BE138" s="13">
        <v>103</v>
      </c>
      <c r="BF138" s="22">
        <v>29</v>
      </c>
      <c r="BG138" s="22">
        <v>20</v>
      </c>
      <c r="BH138" s="22">
        <f>IF(BF138, ROUND(BG138/BF138*100, 2),0)</f>
        <v>68.97</v>
      </c>
      <c r="BI138" s="20" t="s">
        <v>230</v>
      </c>
      <c r="BJ138" s="21" t="s">
        <v>231</v>
      </c>
      <c r="BK138" s="13">
        <v>103</v>
      </c>
      <c r="BL138" s="22">
        <v>11</v>
      </c>
      <c r="BM138" s="22">
        <v>17</v>
      </c>
      <c r="BN138" s="22">
        <f>IF(BL138, ROUND(BM138/BL138*100, 2),0)</f>
        <v>154.55000000000001</v>
      </c>
      <c r="BO138" s="20" t="s">
        <v>230</v>
      </c>
      <c r="BP138" s="21" t="s">
        <v>231</v>
      </c>
      <c r="BQ138" s="13">
        <v>103</v>
      </c>
      <c r="BR138" s="22">
        <v>19</v>
      </c>
      <c r="BS138" s="22">
        <v>40</v>
      </c>
      <c r="BT138" s="22">
        <f>IF(BR138, ROUND(BS138/BR138*100, 2),0)</f>
        <v>210.53</v>
      </c>
    </row>
    <row r="139" spans="1:72" ht="19.350000000000001" customHeight="1" x14ac:dyDescent="0.25">
      <c r="A139" s="23"/>
      <c r="B139" s="24" t="s">
        <v>225</v>
      </c>
      <c r="C139" s="18" t="s">
        <v>12</v>
      </c>
      <c r="D139" s="18"/>
      <c r="E139" s="18"/>
      <c r="F139" s="19"/>
      <c r="G139" s="23"/>
      <c r="H139" s="24" t="s">
        <v>225</v>
      </c>
      <c r="I139" s="18" t="s">
        <v>12</v>
      </c>
      <c r="J139" s="25"/>
      <c r="K139" s="25"/>
      <c r="L139" s="19"/>
      <c r="M139" s="23"/>
      <c r="N139" s="24" t="s">
        <v>225</v>
      </c>
      <c r="O139" s="18" t="s">
        <v>12</v>
      </c>
      <c r="P139" s="25"/>
      <c r="Q139" s="25"/>
      <c r="R139" s="19"/>
      <c r="S139" s="23"/>
      <c r="T139" s="24" t="s">
        <v>225</v>
      </c>
      <c r="U139" s="18" t="s">
        <v>12</v>
      </c>
      <c r="V139" s="25"/>
      <c r="W139" s="25"/>
      <c r="X139" s="19"/>
      <c r="Y139" s="23"/>
      <c r="Z139" s="24" t="s">
        <v>225</v>
      </c>
      <c r="AA139" s="18" t="s">
        <v>12</v>
      </c>
      <c r="AB139" s="25"/>
      <c r="AC139" s="25"/>
      <c r="AD139" s="19"/>
      <c r="AE139" s="23"/>
      <c r="AF139" s="24" t="s">
        <v>225</v>
      </c>
      <c r="AG139" s="18" t="s">
        <v>12</v>
      </c>
      <c r="AH139" s="25"/>
      <c r="AI139" s="25"/>
      <c r="AJ139" s="19"/>
      <c r="AK139" s="23"/>
      <c r="AL139" s="24" t="s">
        <v>225</v>
      </c>
      <c r="AM139" s="18" t="s">
        <v>12</v>
      </c>
      <c r="AN139" s="25"/>
      <c r="AO139" s="25"/>
      <c r="AP139" s="19"/>
      <c r="AQ139" s="23"/>
      <c r="AR139" s="24" t="s">
        <v>225</v>
      </c>
      <c r="AS139" s="18" t="s">
        <v>12</v>
      </c>
      <c r="AT139" s="25"/>
      <c r="AU139" s="25"/>
      <c r="AV139" s="19"/>
      <c r="AW139" s="23"/>
      <c r="AX139" s="24" t="s">
        <v>225</v>
      </c>
      <c r="AY139" s="18" t="s">
        <v>12</v>
      </c>
      <c r="AZ139" s="25"/>
      <c r="BA139" s="25"/>
      <c r="BB139" s="19"/>
      <c r="BC139" s="23"/>
      <c r="BD139" s="24" t="s">
        <v>225</v>
      </c>
      <c r="BE139" s="18" t="s">
        <v>12</v>
      </c>
      <c r="BF139" s="25"/>
      <c r="BG139" s="25"/>
      <c r="BH139" s="19"/>
      <c r="BI139" s="23"/>
      <c r="BJ139" s="24" t="s">
        <v>225</v>
      </c>
      <c r="BK139" s="18" t="s">
        <v>12</v>
      </c>
      <c r="BL139" s="25"/>
      <c r="BM139" s="25"/>
      <c r="BN139" s="19"/>
      <c r="BO139" s="23"/>
      <c r="BP139" s="24" t="s">
        <v>225</v>
      </c>
      <c r="BQ139" s="18" t="s">
        <v>12</v>
      </c>
      <c r="BR139" s="25"/>
      <c r="BS139" s="25"/>
      <c r="BT139" s="19"/>
    </row>
    <row r="140" spans="1:72" ht="19.350000000000001" customHeight="1" x14ac:dyDescent="0.25">
      <c r="A140" s="26" t="s">
        <v>232</v>
      </c>
      <c r="B140" s="30" t="s">
        <v>227</v>
      </c>
      <c r="C140" s="13">
        <v>104</v>
      </c>
      <c r="D140" s="22">
        <f t="shared" ref="D140:E142" ca="1" si="71">SUM(OFFSET(D140,0,6),OFFSET(D140,0,12),OFFSET(D140,0,18),OFFSET(D140,0,24),OFFSET(D140,0,30),OFFSET(D140,0,36),OFFSET(D140,0,42),OFFSET(D140,0,48),OFFSET(D140,0,54),OFFSET(D140,0,60),OFFSET(D140,0,66))</f>
        <v>13</v>
      </c>
      <c r="E140" s="22">
        <f t="shared" ca="1" si="71"/>
        <v>12</v>
      </c>
      <c r="F140" s="22">
        <f ca="1">IF(D140, ROUND(E140/D140*100, 2),0)</f>
        <v>92.31</v>
      </c>
      <c r="G140" s="26" t="s">
        <v>232</v>
      </c>
      <c r="H140" s="30" t="s">
        <v>227</v>
      </c>
      <c r="I140" s="13">
        <v>104</v>
      </c>
      <c r="J140" s="22">
        <v>2</v>
      </c>
      <c r="K140" s="22">
        <v>0</v>
      </c>
      <c r="L140" s="22">
        <f>IF(J140, ROUND(K140/J140*100, 2),0)</f>
        <v>0</v>
      </c>
      <c r="M140" s="26" t="s">
        <v>232</v>
      </c>
      <c r="N140" s="30" t="s">
        <v>227</v>
      </c>
      <c r="O140" s="13">
        <v>104</v>
      </c>
      <c r="P140" s="22">
        <v>3</v>
      </c>
      <c r="Q140" s="22">
        <v>1</v>
      </c>
      <c r="R140" s="22">
        <f>IF(P140, ROUND(Q140/P140*100, 2),0)</f>
        <v>33.33</v>
      </c>
      <c r="S140" s="26" t="s">
        <v>232</v>
      </c>
      <c r="T140" s="30" t="s">
        <v>227</v>
      </c>
      <c r="U140" s="13">
        <v>104</v>
      </c>
      <c r="V140" s="22">
        <v>4</v>
      </c>
      <c r="W140" s="22">
        <v>7</v>
      </c>
      <c r="X140" s="22">
        <f>IF(V140, ROUND(W140/V140*100, 2),0)</f>
        <v>175</v>
      </c>
      <c r="Y140" s="26" t="s">
        <v>232</v>
      </c>
      <c r="Z140" s="30" t="s">
        <v>227</v>
      </c>
      <c r="AA140" s="13">
        <v>104</v>
      </c>
      <c r="AB140" s="22">
        <v>0</v>
      </c>
      <c r="AC140" s="22">
        <v>0</v>
      </c>
      <c r="AD140" s="22">
        <f>IF(AB140, ROUND(AC140/AB140*100, 2),0)</f>
        <v>0</v>
      </c>
      <c r="AE140" s="26" t="s">
        <v>232</v>
      </c>
      <c r="AF140" s="30" t="s">
        <v>227</v>
      </c>
      <c r="AG140" s="13">
        <v>104</v>
      </c>
      <c r="AH140" s="22">
        <v>1</v>
      </c>
      <c r="AI140" s="22">
        <v>0</v>
      </c>
      <c r="AJ140" s="22">
        <f>IF(AH140, ROUND(AI140/AH140*100, 2),0)</f>
        <v>0</v>
      </c>
      <c r="AK140" s="26" t="s">
        <v>232</v>
      </c>
      <c r="AL140" s="30" t="s">
        <v>227</v>
      </c>
      <c r="AM140" s="13">
        <v>104</v>
      </c>
      <c r="AN140" s="22">
        <v>1</v>
      </c>
      <c r="AO140" s="22">
        <v>0</v>
      </c>
      <c r="AP140" s="22">
        <f>IF(AN140, ROUND(AO140/AN140*100, 2),0)</f>
        <v>0</v>
      </c>
      <c r="AQ140" s="26" t="s">
        <v>232</v>
      </c>
      <c r="AR140" s="30" t="s">
        <v>227</v>
      </c>
      <c r="AS140" s="13">
        <v>104</v>
      </c>
      <c r="AT140" s="22">
        <v>0</v>
      </c>
      <c r="AU140" s="22">
        <v>2</v>
      </c>
      <c r="AV140" s="22">
        <f>IF(AT140, ROUND(AU140/AT140*100, 2),0)</f>
        <v>0</v>
      </c>
      <c r="AW140" s="26" t="s">
        <v>232</v>
      </c>
      <c r="AX140" s="30" t="s">
        <v>227</v>
      </c>
      <c r="AY140" s="13">
        <v>104</v>
      </c>
      <c r="AZ140" s="22">
        <v>1</v>
      </c>
      <c r="BA140" s="22">
        <v>0</v>
      </c>
      <c r="BB140" s="22">
        <f>IF(AZ140, ROUND(BA140/AZ140*100, 2),0)</f>
        <v>0</v>
      </c>
      <c r="BC140" s="26" t="s">
        <v>232</v>
      </c>
      <c r="BD140" s="30" t="s">
        <v>227</v>
      </c>
      <c r="BE140" s="13">
        <v>104</v>
      </c>
      <c r="BF140" s="22">
        <v>0</v>
      </c>
      <c r="BG140" s="22">
        <v>0</v>
      </c>
      <c r="BH140" s="22">
        <f>IF(BF140, ROUND(BG140/BF140*100, 2),0)</f>
        <v>0</v>
      </c>
      <c r="BI140" s="26" t="s">
        <v>232</v>
      </c>
      <c r="BJ140" s="30" t="s">
        <v>227</v>
      </c>
      <c r="BK140" s="13">
        <v>104</v>
      </c>
      <c r="BL140" s="22">
        <v>0</v>
      </c>
      <c r="BM140" s="22">
        <v>0</v>
      </c>
      <c r="BN140" s="22">
        <f>IF(BL140, ROUND(BM140/BL140*100, 2),0)</f>
        <v>0</v>
      </c>
      <c r="BO140" s="26" t="s">
        <v>232</v>
      </c>
      <c r="BP140" s="30" t="s">
        <v>227</v>
      </c>
      <c r="BQ140" s="13">
        <v>104</v>
      </c>
      <c r="BR140" s="22">
        <v>1</v>
      </c>
      <c r="BS140" s="22">
        <v>2</v>
      </c>
      <c r="BT140" s="22">
        <f>IF(BR140, ROUND(BS140/BR140*100, 2),0)</f>
        <v>200</v>
      </c>
    </row>
    <row r="141" spans="1:72" ht="19.350000000000001" customHeight="1" x14ac:dyDescent="0.25">
      <c r="A141" s="26" t="s">
        <v>233</v>
      </c>
      <c r="B141" s="30" t="s">
        <v>229</v>
      </c>
      <c r="C141" s="13">
        <v>105</v>
      </c>
      <c r="D141" s="22">
        <f t="shared" ca="1" si="71"/>
        <v>0</v>
      </c>
      <c r="E141" s="22">
        <f t="shared" ca="1" si="71"/>
        <v>0</v>
      </c>
      <c r="F141" s="22">
        <f ca="1">IF(D141, ROUND(E141/D141*100, 2),0)</f>
        <v>0</v>
      </c>
      <c r="G141" s="26" t="s">
        <v>233</v>
      </c>
      <c r="H141" s="30" t="s">
        <v>229</v>
      </c>
      <c r="I141" s="13">
        <v>105</v>
      </c>
      <c r="J141" s="22">
        <v>0</v>
      </c>
      <c r="K141" s="22">
        <v>0</v>
      </c>
      <c r="L141" s="22">
        <f>IF(J141, ROUND(K141/J141*100, 2),0)</f>
        <v>0</v>
      </c>
      <c r="M141" s="26" t="s">
        <v>233</v>
      </c>
      <c r="N141" s="30" t="s">
        <v>229</v>
      </c>
      <c r="O141" s="13">
        <v>105</v>
      </c>
      <c r="P141" s="22">
        <v>0</v>
      </c>
      <c r="Q141" s="22">
        <v>0</v>
      </c>
      <c r="R141" s="22">
        <f>IF(P141, ROUND(Q141/P141*100, 2),0)</f>
        <v>0</v>
      </c>
      <c r="S141" s="26" t="s">
        <v>233</v>
      </c>
      <c r="T141" s="30" t="s">
        <v>229</v>
      </c>
      <c r="U141" s="13">
        <v>105</v>
      </c>
      <c r="V141" s="22">
        <v>0</v>
      </c>
      <c r="W141" s="22">
        <v>0</v>
      </c>
      <c r="X141" s="22">
        <f>IF(V141, ROUND(W141/V141*100, 2),0)</f>
        <v>0</v>
      </c>
      <c r="Y141" s="26" t="s">
        <v>233</v>
      </c>
      <c r="Z141" s="30" t="s">
        <v>229</v>
      </c>
      <c r="AA141" s="13">
        <v>105</v>
      </c>
      <c r="AB141" s="22">
        <v>0</v>
      </c>
      <c r="AC141" s="22">
        <v>0</v>
      </c>
      <c r="AD141" s="22">
        <f>IF(AB141, ROUND(AC141/AB141*100, 2),0)</f>
        <v>0</v>
      </c>
      <c r="AE141" s="26" t="s">
        <v>233</v>
      </c>
      <c r="AF141" s="30" t="s">
        <v>229</v>
      </c>
      <c r="AG141" s="13">
        <v>105</v>
      </c>
      <c r="AH141" s="22">
        <v>0</v>
      </c>
      <c r="AI141" s="22">
        <v>0</v>
      </c>
      <c r="AJ141" s="22">
        <f>IF(AH141, ROUND(AI141/AH141*100, 2),0)</f>
        <v>0</v>
      </c>
      <c r="AK141" s="26" t="s">
        <v>233</v>
      </c>
      <c r="AL141" s="30" t="s">
        <v>229</v>
      </c>
      <c r="AM141" s="13">
        <v>105</v>
      </c>
      <c r="AN141" s="22">
        <v>0</v>
      </c>
      <c r="AO141" s="22">
        <v>0</v>
      </c>
      <c r="AP141" s="22">
        <f>IF(AN141, ROUND(AO141/AN141*100, 2),0)</f>
        <v>0</v>
      </c>
      <c r="AQ141" s="26" t="s">
        <v>233</v>
      </c>
      <c r="AR141" s="30" t="s">
        <v>229</v>
      </c>
      <c r="AS141" s="13">
        <v>105</v>
      </c>
      <c r="AT141" s="22">
        <v>0</v>
      </c>
      <c r="AU141" s="22">
        <v>0</v>
      </c>
      <c r="AV141" s="22">
        <f>IF(AT141, ROUND(AU141/AT141*100, 2),0)</f>
        <v>0</v>
      </c>
      <c r="AW141" s="26" t="s">
        <v>233</v>
      </c>
      <c r="AX141" s="30" t="s">
        <v>229</v>
      </c>
      <c r="AY141" s="13">
        <v>105</v>
      </c>
      <c r="AZ141" s="22">
        <v>0</v>
      </c>
      <c r="BA141" s="22">
        <v>0</v>
      </c>
      <c r="BB141" s="22">
        <f>IF(AZ141, ROUND(BA141/AZ141*100, 2),0)</f>
        <v>0</v>
      </c>
      <c r="BC141" s="26" t="s">
        <v>233</v>
      </c>
      <c r="BD141" s="30" t="s">
        <v>229</v>
      </c>
      <c r="BE141" s="13">
        <v>105</v>
      </c>
      <c r="BF141" s="22">
        <v>0</v>
      </c>
      <c r="BG141" s="22">
        <v>0</v>
      </c>
      <c r="BH141" s="22">
        <f>IF(BF141, ROUND(BG141/BF141*100, 2),0)</f>
        <v>0</v>
      </c>
      <c r="BI141" s="26" t="s">
        <v>233</v>
      </c>
      <c r="BJ141" s="30" t="s">
        <v>229</v>
      </c>
      <c r="BK141" s="13">
        <v>105</v>
      </c>
      <c r="BL141" s="22">
        <v>0</v>
      </c>
      <c r="BM141" s="22">
        <v>0</v>
      </c>
      <c r="BN141" s="22">
        <f>IF(BL141, ROUND(BM141/BL141*100, 2),0)</f>
        <v>0</v>
      </c>
      <c r="BO141" s="26" t="s">
        <v>233</v>
      </c>
      <c r="BP141" s="30" t="s">
        <v>229</v>
      </c>
      <c r="BQ141" s="13">
        <v>105</v>
      </c>
      <c r="BR141" s="22">
        <v>0</v>
      </c>
      <c r="BS141" s="22">
        <v>0</v>
      </c>
      <c r="BT141" s="22">
        <f>IF(BR141, ROUND(BS141/BR141*100, 2),0)</f>
        <v>0</v>
      </c>
    </row>
    <row r="142" spans="1:72" ht="19.350000000000001" customHeight="1" x14ac:dyDescent="0.25">
      <c r="A142" s="20" t="s">
        <v>234</v>
      </c>
      <c r="B142" s="21" t="s">
        <v>235</v>
      </c>
      <c r="C142" s="13">
        <v>106</v>
      </c>
      <c r="D142" s="22">
        <f t="shared" ca="1" si="71"/>
        <v>208</v>
      </c>
      <c r="E142" s="22">
        <f t="shared" ca="1" si="71"/>
        <v>236</v>
      </c>
      <c r="F142" s="22">
        <f ca="1">IF(D142, ROUND(E142/D142*100, 2),0)</f>
        <v>113.46</v>
      </c>
      <c r="G142" s="20" t="s">
        <v>234</v>
      </c>
      <c r="H142" s="21" t="s">
        <v>235</v>
      </c>
      <c r="I142" s="13">
        <v>106</v>
      </c>
      <c r="J142" s="22">
        <v>18</v>
      </c>
      <c r="K142" s="22">
        <v>24</v>
      </c>
      <c r="L142" s="22">
        <f>IF(J142, ROUND(K142/J142*100, 2),0)</f>
        <v>133.33000000000001</v>
      </c>
      <c r="M142" s="20" t="s">
        <v>234</v>
      </c>
      <c r="N142" s="21" t="s">
        <v>235</v>
      </c>
      <c r="O142" s="13">
        <v>106</v>
      </c>
      <c r="P142" s="22">
        <v>26</v>
      </c>
      <c r="Q142" s="22">
        <v>31</v>
      </c>
      <c r="R142" s="22">
        <f>IF(P142, ROUND(Q142/P142*100, 2),0)</f>
        <v>119.23</v>
      </c>
      <c r="S142" s="20" t="s">
        <v>234</v>
      </c>
      <c r="T142" s="21" t="s">
        <v>235</v>
      </c>
      <c r="U142" s="13">
        <v>106</v>
      </c>
      <c r="V142" s="22">
        <v>60</v>
      </c>
      <c r="W142" s="22">
        <v>69</v>
      </c>
      <c r="X142" s="22">
        <f>IF(V142, ROUND(W142/V142*100, 2),0)</f>
        <v>115</v>
      </c>
      <c r="Y142" s="20" t="s">
        <v>234</v>
      </c>
      <c r="Z142" s="21" t="s">
        <v>235</v>
      </c>
      <c r="AA142" s="13">
        <v>106</v>
      </c>
      <c r="AB142" s="22">
        <v>3</v>
      </c>
      <c r="AC142" s="22">
        <v>5</v>
      </c>
      <c r="AD142" s="22">
        <f>IF(AB142, ROUND(AC142/AB142*100, 2),0)</f>
        <v>166.67</v>
      </c>
      <c r="AE142" s="20" t="s">
        <v>234</v>
      </c>
      <c r="AF142" s="21" t="s">
        <v>235</v>
      </c>
      <c r="AG142" s="13">
        <v>106</v>
      </c>
      <c r="AH142" s="22">
        <v>12</v>
      </c>
      <c r="AI142" s="22">
        <v>19</v>
      </c>
      <c r="AJ142" s="22">
        <f>IF(AH142, ROUND(AI142/AH142*100, 2),0)</f>
        <v>158.33000000000001</v>
      </c>
      <c r="AK142" s="20" t="s">
        <v>234</v>
      </c>
      <c r="AL142" s="21" t="s">
        <v>235</v>
      </c>
      <c r="AM142" s="13">
        <v>106</v>
      </c>
      <c r="AN142" s="22">
        <v>3</v>
      </c>
      <c r="AO142" s="22">
        <v>4</v>
      </c>
      <c r="AP142" s="22">
        <f>IF(AN142, ROUND(AO142/AN142*100, 2),0)</f>
        <v>133.33000000000001</v>
      </c>
      <c r="AQ142" s="20" t="s">
        <v>234</v>
      </c>
      <c r="AR142" s="21" t="s">
        <v>235</v>
      </c>
      <c r="AS142" s="13">
        <v>106</v>
      </c>
      <c r="AT142" s="22">
        <v>5</v>
      </c>
      <c r="AU142" s="22">
        <v>2</v>
      </c>
      <c r="AV142" s="22">
        <f>IF(AT142, ROUND(AU142/AT142*100, 2),0)</f>
        <v>40</v>
      </c>
      <c r="AW142" s="20" t="s">
        <v>234</v>
      </c>
      <c r="AX142" s="21" t="s">
        <v>235</v>
      </c>
      <c r="AY142" s="13">
        <v>106</v>
      </c>
      <c r="AZ142" s="22">
        <v>36</v>
      </c>
      <c r="BA142" s="22">
        <v>27</v>
      </c>
      <c r="BB142" s="22">
        <f>IF(AZ142, ROUND(BA142/AZ142*100, 2),0)</f>
        <v>75</v>
      </c>
      <c r="BC142" s="20" t="s">
        <v>234</v>
      </c>
      <c r="BD142" s="21" t="s">
        <v>235</v>
      </c>
      <c r="BE142" s="13">
        <v>106</v>
      </c>
      <c r="BF142" s="22">
        <v>14</v>
      </c>
      <c r="BG142" s="22">
        <v>14</v>
      </c>
      <c r="BH142" s="22">
        <f>IF(BF142, ROUND(BG142/BF142*100, 2),0)</f>
        <v>100</v>
      </c>
      <c r="BI142" s="20" t="s">
        <v>234</v>
      </c>
      <c r="BJ142" s="21" t="s">
        <v>235</v>
      </c>
      <c r="BK142" s="13">
        <v>106</v>
      </c>
      <c r="BL142" s="22">
        <v>15</v>
      </c>
      <c r="BM142" s="22">
        <v>16</v>
      </c>
      <c r="BN142" s="22">
        <f>IF(BL142, ROUND(BM142/BL142*100, 2),0)</f>
        <v>106.67</v>
      </c>
      <c r="BO142" s="20" t="s">
        <v>234</v>
      </c>
      <c r="BP142" s="21" t="s">
        <v>235</v>
      </c>
      <c r="BQ142" s="13">
        <v>106</v>
      </c>
      <c r="BR142" s="22">
        <v>16</v>
      </c>
      <c r="BS142" s="22">
        <v>25</v>
      </c>
      <c r="BT142" s="22">
        <f>IF(BR142, ROUND(BS142/BR142*100, 2),0)</f>
        <v>156.25</v>
      </c>
    </row>
    <row r="143" spans="1:72" ht="19.350000000000001" customHeight="1" x14ac:dyDescent="0.25">
      <c r="A143" s="23"/>
      <c r="B143" s="24" t="s">
        <v>225</v>
      </c>
      <c r="C143" s="18" t="s">
        <v>12</v>
      </c>
      <c r="D143" s="18"/>
      <c r="E143" s="18"/>
      <c r="F143" s="19"/>
      <c r="G143" s="23"/>
      <c r="H143" s="24" t="s">
        <v>225</v>
      </c>
      <c r="I143" s="18" t="s">
        <v>12</v>
      </c>
      <c r="J143" s="25"/>
      <c r="K143" s="25"/>
      <c r="L143" s="19"/>
      <c r="M143" s="23"/>
      <c r="N143" s="24" t="s">
        <v>225</v>
      </c>
      <c r="O143" s="18" t="s">
        <v>12</v>
      </c>
      <c r="P143" s="25"/>
      <c r="Q143" s="25"/>
      <c r="R143" s="19"/>
      <c r="S143" s="23"/>
      <c r="T143" s="24" t="s">
        <v>225</v>
      </c>
      <c r="U143" s="18" t="s">
        <v>12</v>
      </c>
      <c r="V143" s="25"/>
      <c r="W143" s="25"/>
      <c r="X143" s="19"/>
      <c r="Y143" s="23"/>
      <c r="Z143" s="24" t="s">
        <v>225</v>
      </c>
      <c r="AA143" s="18" t="s">
        <v>12</v>
      </c>
      <c r="AB143" s="25"/>
      <c r="AC143" s="25"/>
      <c r="AD143" s="19"/>
      <c r="AE143" s="23"/>
      <c r="AF143" s="24" t="s">
        <v>225</v>
      </c>
      <c r="AG143" s="18" t="s">
        <v>12</v>
      </c>
      <c r="AH143" s="25"/>
      <c r="AI143" s="25"/>
      <c r="AJ143" s="19"/>
      <c r="AK143" s="23"/>
      <c r="AL143" s="24" t="s">
        <v>225</v>
      </c>
      <c r="AM143" s="18" t="s">
        <v>12</v>
      </c>
      <c r="AN143" s="25"/>
      <c r="AO143" s="25"/>
      <c r="AP143" s="19"/>
      <c r="AQ143" s="23"/>
      <c r="AR143" s="24" t="s">
        <v>225</v>
      </c>
      <c r="AS143" s="18" t="s">
        <v>12</v>
      </c>
      <c r="AT143" s="25"/>
      <c r="AU143" s="25"/>
      <c r="AV143" s="19"/>
      <c r="AW143" s="23"/>
      <c r="AX143" s="24" t="s">
        <v>225</v>
      </c>
      <c r="AY143" s="18" t="s">
        <v>12</v>
      </c>
      <c r="AZ143" s="25"/>
      <c r="BA143" s="25"/>
      <c r="BB143" s="19"/>
      <c r="BC143" s="23"/>
      <c r="BD143" s="24" t="s">
        <v>225</v>
      </c>
      <c r="BE143" s="18" t="s">
        <v>12</v>
      </c>
      <c r="BF143" s="25"/>
      <c r="BG143" s="25"/>
      <c r="BH143" s="19"/>
      <c r="BI143" s="23"/>
      <c r="BJ143" s="24" t="s">
        <v>225</v>
      </c>
      <c r="BK143" s="18" t="s">
        <v>12</v>
      </c>
      <c r="BL143" s="25"/>
      <c r="BM143" s="25"/>
      <c r="BN143" s="19"/>
      <c r="BO143" s="23"/>
      <c r="BP143" s="24" t="s">
        <v>225</v>
      </c>
      <c r="BQ143" s="18" t="s">
        <v>12</v>
      </c>
      <c r="BR143" s="25"/>
      <c r="BS143" s="25"/>
      <c r="BT143" s="19"/>
    </row>
    <row r="144" spans="1:72" ht="19.350000000000001" customHeight="1" x14ac:dyDescent="0.25">
      <c r="A144" s="26" t="s">
        <v>236</v>
      </c>
      <c r="B144" s="30" t="s">
        <v>227</v>
      </c>
      <c r="C144" s="13">
        <v>107</v>
      </c>
      <c r="D144" s="22">
        <f t="shared" ref="D144:E146" ca="1" si="72">SUM(OFFSET(D144,0,6),OFFSET(D144,0,12),OFFSET(D144,0,18),OFFSET(D144,0,24),OFFSET(D144,0,30),OFFSET(D144,0,36),OFFSET(D144,0,42),OFFSET(D144,0,48),OFFSET(D144,0,54),OFFSET(D144,0,60),OFFSET(D144,0,66))</f>
        <v>33</v>
      </c>
      <c r="E144" s="22">
        <f t="shared" ca="1" si="72"/>
        <v>25</v>
      </c>
      <c r="F144" s="22">
        <f ca="1">IF(D144, ROUND(E144/D144*100, 2),0)</f>
        <v>75.760000000000005</v>
      </c>
      <c r="G144" s="26" t="s">
        <v>236</v>
      </c>
      <c r="H144" s="30" t="s">
        <v>227</v>
      </c>
      <c r="I144" s="13">
        <v>107</v>
      </c>
      <c r="J144" s="22">
        <v>1</v>
      </c>
      <c r="K144" s="22">
        <v>2</v>
      </c>
      <c r="L144" s="22">
        <f>IF(J144, ROUND(K144/J144*100, 2),0)</f>
        <v>200</v>
      </c>
      <c r="M144" s="26" t="s">
        <v>236</v>
      </c>
      <c r="N144" s="30" t="s">
        <v>227</v>
      </c>
      <c r="O144" s="13">
        <v>107</v>
      </c>
      <c r="P144" s="22">
        <v>4</v>
      </c>
      <c r="Q144" s="22">
        <v>6</v>
      </c>
      <c r="R144" s="22">
        <f>IF(P144, ROUND(Q144/P144*100, 2),0)</f>
        <v>150</v>
      </c>
      <c r="S144" s="26" t="s">
        <v>236</v>
      </c>
      <c r="T144" s="30" t="s">
        <v>227</v>
      </c>
      <c r="U144" s="13">
        <v>107</v>
      </c>
      <c r="V144" s="22">
        <v>7</v>
      </c>
      <c r="W144" s="22">
        <v>8</v>
      </c>
      <c r="X144" s="22">
        <f>IF(V144, ROUND(W144/V144*100, 2),0)</f>
        <v>114.29</v>
      </c>
      <c r="Y144" s="26" t="s">
        <v>236</v>
      </c>
      <c r="Z144" s="30" t="s">
        <v>227</v>
      </c>
      <c r="AA144" s="13">
        <v>107</v>
      </c>
      <c r="AB144" s="22">
        <v>0</v>
      </c>
      <c r="AC144" s="22">
        <v>0</v>
      </c>
      <c r="AD144" s="22">
        <f>IF(AB144, ROUND(AC144/AB144*100, 2),0)</f>
        <v>0</v>
      </c>
      <c r="AE144" s="26" t="s">
        <v>236</v>
      </c>
      <c r="AF144" s="30" t="s">
        <v>227</v>
      </c>
      <c r="AG144" s="13">
        <v>107</v>
      </c>
      <c r="AH144" s="22">
        <v>3</v>
      </c>
      <c r="AI144" s="22">
        <v>1</v>
      </c>
      <c r="AJ144" s="22">
        <f>IF(AH144, ROUND(AI144/AH144*100, 2),0)</f>
        <v>33.33</v>
      </c>
      <c r="AK144" s="26" t="s">
        <v>236</v>
      </c>
      <c r="AL144" s="30" t="s">
        <v>227</v>
      </c>
      <c r="AM144" s="13">
        <v>107</v>
      </c>
      <c r="AN144" s="22">
        <v>0</v>
      </c>
      <c r="AO144" s="22">
        <v>0</v>
      </c>
      <c r="AP144" s="22">
        <f>IF(AN144, ROUND(AO144/AN144*100, 2),0)</f>
        <v>0</v>
      </c>
      <c r="AQ144" s="26" t="s">
        <v>236</v>
      </c>
      <c r="AR144" s="30" t="s">
        <v>227</v>
      </c>
      <c r="AS144" s="13">
        <v>107</v>
      </c>
      <c r="AT144" s="22">
        <v>1</v>
      </c>
      <c r="AU144" s="22">
        <v>0</v>
      </c>
      <c r="AV144" s="22">
        <f>IF(AT144, ROUND(AU144/AT144*100, 2),0)</f>
        <v>0</v>
      </c>
      <c r="AW144" s="26" t="s">
        <v>236</v>
      </c>
      <c r="AX144" s="30" t="s">
        <v>227</v>
      </c>
      <c r="AY144" s="13">
        <v>107</v>
      </c>
      <c r="AZ144" s="22">
        <v>4</v>
      </c>
      <c r="BA144" s="22">
        <v>3</v>
      </c>
      <c r="BB144" s="22">
        <f>IF(AZ144, ROUND(BA144/AZ144*100, 2),0)</f>
        <v>75</v>
      </c>
      <c r="BC144" s="26" t="s">
        <v>236</v>
      </c>
      <c r="BD144" s="30" t="s">
        <v>227</v>
      </c>
      <c r="BE144" s="13">
        <v>107</v>
      </c>
      <c r="BF144" s="22">
        <v>3</v>
      </c>
      <c r="BG144" s="22">
        <v>2</v>
      </c>
      <c r="BH144" s="22">
        <f>IF(BF144, ROUND(BG144/BF144*100, 2),0)</f>
        <v>66.67</v>
      </c>
      <c r="BI144" s="26" t="s">
        <v>236</v>
      </c>
      <c r="BJ144" s="30" t="s">
        <v>227</v>
      </c>
      <c r="BK144" s="13">
        <v>107</v>
      </c>
      <c r="BL144" s="22">
        <v>4</v>
      </c>
      <c r="BM144" s="22">
        <v>3</v>
      </c>
      <c r="BN144" s="22">
        <f>IF(BL144, ROUND(BM144/BL144*100, 2),0)</f>
        <v>75</v>
      </c>
      <c r="BO144" s="26" t="s">
        <v>236</v>
      </c>
      <c r="BP144" s="30" t="s">
        <v>227</v>
      </c>
      <c r="BQ144" s="13">
        <v>107</v>
      </c>
      <c r="BR144" s="22">
        <v>6</v>
      </c>
      <c r="BS144" s="22">
        <v>0</v>
      </c>
      <c r="BT144" s="22">
        <f>IF(BR144, ROUND(BS144/BR144*100, 2),0)</f>
        <v>0</v>
      </c>
    </row>
    <row r="145" spans="1:72" ht="19.350000000000001" customHeight="1" x14ac:dyDescent="0.25">
      <c r="A145" s="26" t="s">
        <v>237</v>
      </c>
      <c r="B145" s="30" t="s">
        <v>229</v>
      </c>
      <c r="C145" s="13">
        <v>108</v>
      </c>
      <c r="D145" s="22">
        <f t="shared" ca="1" si="72"/>
        <v>0</v>
      </c>
      <c r="E145" s="22">
        <f t="shared" ca="1" si="72"/>
        <v>0</v>
      </c>
      <c r="F145" s="22">
        <f ca="1">IF(D145, ROUND(E145/D145*100, 2),0)</f>
        <v>0</v>
      </c>
      <c r="G145" s="26" t="s">
        <v>237</v>
      </c>
      <c r="H145" s="30" t="s">
        <v>229</v>
      </c>
      <c r="I145" s="13">
        <v>108</v>
      </c>
      <c r="J145" s="22">
        <v>0</v>
      </c>
      <c r="K145" s="22">
        <v>0</v>
      </c>
      <c r="L145" s="22">
        <f>IF(J145, ROUND(K145/J145*100, 2),0)</f>
        <v>0</v>
      </c>
      <c r="M145" s="26" t="s">
        <v>237</v>
      </c>
      <c r="N145" s="30" t="s">
        <v>229</v>
      </c>
      <c r="O145" s="13">
        <v>108</v>
      </c>
      <c r="P145" s="22">
        <v>0</v>
      </c>
      <c r="Q145" s="22">
        <v>0</v>
      </c>
      <c r="R145" s="22">
        <f>IF(P145, ROUND(Q145/P145*100, 2),0)</f>
        <v>0</v>
      </c>
      <c r="S145" s="26" t="s">
        <v>237</v>
      </c>
      <c r="T145" s="30" t="s">
        <v>229</v>
      </c>
      <c r="U145" s="13">
        <v>108</v>
      </c>
      <c r="V145" s="22">
        <v>0</v>
      </c>
      <c r="W145" s="22">
        <v>0</v>
      </c>
      <c r="X145" s="22">
        <f>IF(V145, ROUND(W145/V145*100, 2),0)</f>
        <v>0</v>
      </c>
      <c r="Y145" s="26" t="s">
        <v>237</v>
      </c>
      <c r="Z145" s="30" t="s">
        <v>229</v>
      </c>
      <c r="AA145" s="13">
        <v>108</v>
      </c>
      <c r="AB145" s="22">
        <v>0</v>
      </c>
      <c r="AC145" s="22">
        <v>0</v>
      </c>
      <c r="AD145" s="22">
        <f>IF(AB145, ROUND(AC145/AB145*100, 2),0)</f>
        <v>0</v>
      </c>
      <c r="AE145" s="26" t="s">
        <v>237</v>
      </c>
      <c r="AF145" s="30" t="s">
        <v>229</v>
      </c>
      <c r="AG145" s="13">
        <v>108</v>
      </c>
      <c r="AH145" s="22">
        <v>0</v>
      </c>
      <c r="AI145" s="22">
        <v>0</v>
      </c>
      <c r="AJ145" s="22">
        <f>IF(AH145, ROUND(AI145/AH145*100, 2),0)</f>
        <v>0</v>
      </c>
      <c r="AK145" s="26" t="s">
        <v>237</v>
      </c>
      <c r="AL145" s="30" t="s">
        <v>229</v>
      </c>
      <c r="AM145" s="13">
        <v>108</v>
      </c>
      <c r="AN145" s="22">
        <v>0</v>
      </c>
      <c r="AO145" s="22">
        <v>0</v>
      </c>
      <c r="AP145" s="22">
        <f>IF(AN145, ROUND(AO145/AN145*100, 2),0)</f>
        <v>0</v>
      </c>
      <c r="AQ145" s="26" t="s">
        <v>237</v>
      </c>
      <c r="AR145" s="30" t="s">
        <v>229</v>
      </c>
      <c r="AS145" s="13">
        <v>108</v>
      </c>
      <c r="AT145" s="22">
        <v>0</v>
      </c>
      <c r="AU145" s="22">
        <v>0</v>
      </c>
      <c r="AV145" s="22">
        <f>IF(AT145, ROUND(AU145/AT145*100, 2),0)</f>
        <v>0</v>
      </c>
      <c r="AW145" s="26" t="s">
        <v>237</v>
      </c>
      <c r="AX145" s="30" t="s">
        <v>229</v>
      </c>
      <c r="AY145" s="13">
        <v>108</v>
      </c>
      <c r="AZ145" s="22">
        <v>0</v>
      </c>
      <c r="BA145" s="22">
        <v>0</v>
      </c>
      <c r="BB145" s="22">
        <f>IF(AZ145, ROUND(BA145/AZ145*100, 2),0)</f>
        <v>0</v>
      </c>
      <c r="BC145" s="26" t="s">
        <v>237</v>
      </c>
      <c r="BD145" s="30" t="s">
        <v>229</v>
      </c>
      <c r="BE145" s="13">
        <v>108</v>
      </c>
      <c r="BF145" s="22">
        <v>0</v>
      </c>
      <c r="BG145" s="22">
        <v>0</v>
      </c>
      <c r="BH145" s="22">
        <f>IF(BF145, ROUND(BG145/BF145*100, 2),0)</f>
        <v>0</v>
      </c>
      <c r="BI145" s="26" t="s">
        <v>237</v>
      </c>
      <c r="BJ145" s="30" t="s">
        <v>229</v>
      </c>
      <c r="BK145" s="13">
        <v>108</v>
      </c>
      <c r="BL145" s="22">
        <v>0</v>
      </c>
      <c r="BM145" s="22">
        <v>0</v>
      </c>
      <c r="BN145" s="22">
        <f>IF(BL145, ROUND(BM145/BL145*100, 2),0)</f>
        <v>0</v>
      </c>
      <c r="BO145" s="26" t="s">
        <v>237</v>
      </c>
      <c r="BP145" s="30" t="s">
        <v>229</v>
      </c>
      <c r="BQ145" s="13">
        <v>108</v>
      </c>
      <c r="BR145" s="22">
        <v>0</v>
      </c>
      <c r="BS145" s="22">
        <v>0</v>
      </c>
      <c r="BT145" s="22">
        <f>IF(BR145, ROUND(BS145/BR145*100, 2),0)</f>
        <v>0</v>
      </c>
    </row>
    <row r="146" spans="1:72" ht="19.350000000000001" customHeight="1" x14ac:dyDescent="0.25">
      <c r="A146" s="20" t="s">
        <v>238</v>
      </c>
      <c r="B146" s="21" t="s">
        <v>239</v>
      </c>
      <c r="C146" s="13">
        <v>109</v>
      </c>
      <c r="D146" s="22">
        <f t="shared" ca="1" si="72"/>
        <v>66</v>
      </c>
      <c r="E146" s="22">
        <f t="shared" ca="1" si="72"/>
        <v>86</v>
      </c>
      <c r="F146" s="22">
        <f ca="1">IF(D146, ROUND(E146/D146*100, 2),0)</f>
        <v>130.30000000000001</v>
      </c>
      <c r="G146" s="20" t="s">
        <v>238</v>
      </c>
      <c r="H146" s="21" t="s">
        <v>239</v>
      </c>
      <c r="I146" s="13">
        <v>109</v>
      </c>
      <c r="J146" s="22">
        <v>3</v>
      </c>
      <c r="K146" s="22">
        <v>3</v>
      </c>
      <c r="L146" s="22">
        <f>IF(J146, ROUND(K146/J146*100, 2),0)</f>
        <v>100</v>
      </c>
      <c r="M146" s="20" t="s">
        <v>238</v>
      </c>
      <c r="N146" s="21" t="s">
        <v>239</v>
      </c>
      <c r="O146" s="13">
        <v>109</v>
      </c>
      <c r="P146" s="22">
        <v>4</v>
      </c>
      <c r="Q146" s="22">
        <v>13</v>
      </c>
      <c r="R146" s="22">
        <f>IF(P146, ROUND(Q146/P146*100, 2),0)</f>
        <v>325</v>
      </c>
      <c r="S146" s="20" t="s">
        <v>238</v>
      </c>
      <c r="T146" s="21" t="s">
        <v>239</v>
      </c>
      <c r="U146" s="13">
        <v>109</v>
      </c>
      <c r="V146" s="22">
        <v>0</v>
      </c>
      <c r="W146" s="22">
        <v>1</v>
      </c>
      <c r="X146" s="22">
        <f>IF(V146, ROUND(W146/V146*100, 2),0)</f>
        <v>0</v>
      </c>
      <c r="Y146" s="20" t="s">
        <v>238</v>
      </c>
      <c r="Z146" s="21" t="s">
        <v>239</v>
      </c>
      <c r="AA146" s="13">
        <v>109</v>
      </c>
      <c r="AB146" s="22">
        <v>0</v>
      </c>
      <c r="AC146" s="22">
        <v>0</v>
      </c>
      <c r="AD146" s="22">
        <f>IF(AB146, ROUND(AC146/AB146*100, 2),0)</f>
        <v>0</v>
      </c>
      <c r="AE146" s="20" t="s">
        <v>238</v>
      </c>
      <c r="AF146" s="21" t="s">
        <v>239</v>
      </c>
      <c r="AG146" s="13">
        <v>109</v>
      </c>
      <c r="AH146" s="22">
        <v>18</v>
      </c>
      <c r="AI146" s="22">
        <v>7</v>
      </c>
      <c r="AJ146" s="22">
        <f>IF(AH146, ROUND(AI146/AH146*100, 2),0)</f>
        <v>38.89</v>
      </c>
      <c r="AK146" s="20" t="s">
        <v>238</v>
      </c>
      <c r="AL146" s="21" t="s">
        <v>239</v>
      </c>
      <c r="AM146" s="13">
        <v>109</v>
      </c>
      <c r="AN146" s="22">
        <v>0</v>
      </c>
      <c r="AO146" s="22">
        <v>0</v>
      </c>
      <c r="AP146" s="22">
        <f>IF(AN146, ROUND(AO146/AN146*100, 2),0)</f>
        <v>0</v>
      </c>
      <c r="AQ146" s="20" t="s">
        <v>238</v>
      </c>
      <c r="AR146" s="21" t="s">
        <v>239</v>
      </c>
      <c r="AS146" s="13">
        <v>109</v>
      </c>
      <c r="AT146" s="22">
        <v>14</v>
      </c>
      <c r="AU146" s="22">
        <v>13</v>
      </c>
      <c r="AV146" s="22">
        <f>IF(AT146, ROUND(AU146/AT146*100, 2),0)</f>
        <v>92.86</v>
      </c>
      <c r="AW146" s="20" t="s">
        <v>238</v>
      </c>
      <c r="AX146" s="21" t="s">
        <v>239</v>
      </c>
      <c r="AY146" s="13">
        <v>109</v>
      </c>
      <c r="AZ146" s="22">
        <v>23</v>
      </c>
      <c r="BA146" s="22">
        <v>35</v>
      </c>
      <c r="BB146" s="22">
        <f>IF(AZ146, ROUND(BA146/AZ146*100, 2),0)</f>
        <v>152.16999999999999</v>
      </c>
      <c r="BC146" s="20" t="s">
        <v>238</v>
      </c>
      <c r="BD146" s="21" t="s">
        <v>239</v>
      </c>
      <c r="BE146" s="13">
        <v>109</v>
      </c>
      <c r="BF146" s="22">
        <v>0</v>
      </c>
      <c r="BG146" s="22">
        <v>7</v>
      </c>
      <c r="BH146" s="22">
        <f>IF(BF146, ROUND(BG146/BF146*100, 2),0)</f>
        <v>0</v>
      </c>
      <c r="BI146" s="20" t="s">
        <v>238</v>
      </c>
      <c r="BJ146" s="21" t="s">
        <v>239</v>
      </c>
      <c r="BK146" s="13">
        <v>109</v>
      </c>
      <c r="BL146" s="22">
        <v>3</v>
      </c>
      <c r="BM146" s="22">
        <v>5</v>
      </c>
      <c r="BN146" s="22">
        <f>IF(BL146, ROUND(BM146/BL146*100, 2),0)</f>
        <v>166.67</v>
      </c>
      <c r="BO146" s="20" t="s">
        <v>238</v>
      </c>
      <c r="BP146" s="21" t="s">
        <v>239</v>
      </c>
      <c r="BQ146" s="13">
        <v>109</v>
      </c>
      <c r="BR146" s="22">
        <v>1</v>
      </c>
      <c r="BS146" s="22">
        <v>2</v>
      </c>
      <c r="BT146" s="22">
        <f>IF(BR146, ROUND(BS146/BR146*100, 2),0)</f>
        <v>200</v>
      </c>
    </row>
    <row r="147" spans="1:72" ht="19.350000000000001" customHeight="1" x14ac:dyDescent="0.25">
      <c r="A147" s="23"/>
      <c r="B147" s="32" t="s">
        <v>225</v>
      </c>
      <c r="C147" s="18" t="s">
        <v>12</v>
      </c>
      <c r="D147" s="18"/>
      <c r="E147" s="18"/>
      <c r="F147" s="19"/>
      <c r="G147" s="23"/>
      <c r="H147" s="32" t="s">
        <v>225</v>
      </c>
      <c r="I147" s="18" t="s">
        <v>12</v>
      </c>
      <c r="J147" s="25"/>
      <c r="K147" s="25"/>
      <c r="L147" s="19"/>
      <c r="M147" s="23"/>
      <c r="N147" s="32" t="s">
        <v>225</v>
      </c>
      <c r="O147" s="18" t="s">
        <v>12</v>
      </c>
      <c r="P147" s="25"/>
      <c r="Q147" s="25"/>
      <c r="R147" s="19"/>
      <c r="S147" s="23"/>
      <c r="T147" s="32" t="s">
        <v>225</v>
      </c>
      <c r="U147" s="18" t="s">
        <v>12</v>
      </c>
      <c r="V147" s="25"/>
      <c r="W147" s="25"/>
      <c r="X147" s="19"/>
      <c r="Y147" s="23"/>
      <c r="Z147" s="32" t="s">
        <v>225</v>
      </c>
      <c r="AA147" s="18" t="s">
        <v>12</v>
      </c>
      <c r="AB147" s="25"/>
      <c r="AC147" s="25"/>
      <c r="AD147" s="19"/>
      <c r="AE147" s="23"/>
      <c r="AF147" s="32" t="s">
        <v>225</v>
      </c>
      <c r="AG147" s="18" t="s">
        <v>12</v>
      </c>
      <c r="AH147" s="25"/>
      <c r="AI147" s="25"/>
      <c r="AJ147" s="19"/>
      <c r="AK147" s="23"/>
      <c r="AL147" s="32" t="s">
        <v>225</v>
      </c>
      <c r="AM147" s="18" t="s">
        <v>12</v>
      </c>
      <c r="AN147" s="25"/>
      <c r="AO147" s="25"/>
      <c r="AP147" s="19"/>
      <c r="AQ147" s="23"/>
      <c r="AR147" s="32" t="s">
        <v>225</v>
      </c>
      <c r="AS147" s="18" t="s">
        <v>12</v>
      </c>
      <c r="AT147" s="25"/>
      <c r="AU147" s="25"/>
      <c r="AV147" s="19"/>
      <c r="AW147" s="23"/>
      <c r="AX147" s="32" t="s">
        <v>225</v>
      </c>
      <c r="AY147" s="18" t="s">
        <v>12</v>
      </c>
      <c r="AZ147" s="25"/>
      <c r="BA147" s="25"/>
      <c r="BB147" s="19"/>
      <c r="BC147" s="23"/>
      <c r="BD147" s="32" t="s">
        <v>225</v>
      </c>
      <c r="BE147" s="18" t="s">
        <v>12</v>
      </c>
      <c r="BF147" s="25"/>
      <c r="BG147" s="25"/>
      <c r="BH147" s="19"/>
      <c r="BI147" s="23"/>
      <c r="BJ147" s="32" t="s">
        <v>225</v>
      </c>
      <c r="BK147" s="18" t="s">
        <v>12</v>
      </c>
      <c r="BL147" s="25"/>
      <c r="BM147" s="25"/>
      <c r="BN147" s="19"/>
      <c r="BO147" s="23"/>
      <c r="BP147" s="32" t="s">
        <v>225</v>
      </c>
      <c r="BQ147" s="18" t="s">
        <v>12</v>
      </c>
      <c r="BR147" s="25"/>
      <c r="BS147" s="25"/>
      <c r="BT147" s="19"/>
    </row>
    <row r="148" spans="1:72" ht="19.350000000000001" customHeight="1" x14ac:dyDescent="0.25">
      <c r="A148" s="26" t="s">
        <v>240</v>
      </c>
      <c r="B148" s="30" t="s">
        <v>227</v>
      </c>
      <c r="C148" s="13">
        <v>110</v>
      </c>
      <c r="D148" s="22">
        <f t="shared" ref="D148:E150" ca="1" si="73">SUM(OFFSET(D148,0,6),OFFSET(D148,0,12),OFFSET(D148,0,18),OFFSET(D148,0,24),OFFSET(D148,0,30),OFFSET(D148,0,36),OFFSET(D148,0,42),OFFSET(D148,0,48),OFFSET(D148,0,54),OFFSET(D148,0,60),OFFSET(D148,0,66))</f>
        <v>5</v>
      </c>
      <c r="E148" s="22">
        <f t="shared" ca="1" si="73"/>
        <v>8</v>
      </c>
      <c r="F148" s="22">
        <f ca="1">IF(D148, ROUND(E148/D148*100, 2),0)</f>
        <v>160</v>
      </c>
      <c r="G148" s="26" t="s">
        <v>240</v>
      </c>
      <c r="H148" s="30" t="s">
        <v>227</v>
      </c>
      <c r="I148" s="13">
        <v>110</v>
      </c>
      <c r="J148" s="22">
        <v>2</v>
      </c>
      <c r="K148" s="22">
        <v>0</v>
      </c>
      <c r="L148" s="22">
        <f>IF(J148, ROUND(K148/J148*100, 2),0)</f>
        <v>0</v>
      </c>
      <c r="M148" s="26" t="s">
        <v>240</v>
      </c>
      <c r="N148" s="30" t="s">
        <v>227</v>
      </c>
      <c r="O148" s="13">
        <v>110</v>
      </c>
      <c r="P148" s="22">
        <v>1</v>
      </c>
      <c r="Q148" s="22">
        <v>2</v>
      </c>
      <c r="R148" s="22">
        <f>IF(P148, ROUND(Q148/P148*100, 2),0)</f>
        <v>200</v>
      </c>
      <c r="S148" s="26" t="s">
        <v>240</v>
      </c>
      <c r="T148" s="30" t="s">
        <v>227</v>
      </c>
      <c r="U148" s="13">
        <v>110</v>
      </c>
      <c r="V148" s="22">
        <v>0</v>
      </c>
      <c r="W148" s="22">
        <v>0</v>
      </c>
      <c r="X148" s="22">
        <f>IF(V148, ROUND(W148/V148*100, 2),0)</f>
        <v>0</v>
      </c>
      <c r="Y148" s="26" t="s">
        <v>240</v>
      </c>
      <c r="Z148" s="30" t="s">
        <v>227</v>
      </c>
      <c r="AA148" s="13">
        <v>110</v>
      </c>
      <c r="AB148" s="22">
        <v>0</v>
      </c>
      <c r="AC148" s="22">
        <v>0</v>
      </c>
      <c r="AD148" s="22">
        <f>IF(AB148, ROUND(AC148/AB148*100, 2),0)</f>
        <v>0</v>
      </c>
      <c r="AE148" s="26" t="s">
        <v>240</v>
      </c>
      <c r="AF148" s="30" t="s">
        <v>227</v>
      </c>
      <c r="AG148" s="13">
        <v>110</v>
      </c>
      <c r="AH148" s="22">
        <v>0</v>
      </c>
      <c r="AI148" s="22">
        <v>0</v>
      </c>
      <c r="AJ148" s="22">
        <f>IF(AH148, ROUND(AI148/AH148*100, 2),0)</f>
        <v>0</v>
      </c>
      <c r="AK148" s="26" t="s">
        <v>240</v>
      </c>
      <c r="AL148" s="30" t="s">
        <v>227</v>
      </c>
      <c r="AM148" s="13">
        <v>110</v>
      </c>
      <c r="AN148" s="22">
        <v>0</v>
      </c>
      <c r="AO148" s="22">
        <v>0</v>
      </c>
      <c r="AP148" s="22">
        <f>IF(AN148, ROUND(AO148/AN148*100, 2),0)</f>
        <v>0</v>
      </c>
      <c r="AQ148" s="26" t="s">
        <v>240</v>
      </c>
      <c r="AR148" s="30" t="s">
        <v>227</v>
      </c>
      <c r="AS148" s="13">
        <v>110</v>
      </c>
      <c r="AT148" s="22">
        <v>2</v>
      </c>
      <c r="AU148" s="22">
        <v>0</v>
      </c>
      <c r="AV148" s="22">
        <f>IF(AT148, ROUND(AU148/AT148*100, 2),0)</f>
        <v>0</v>
      </c>
      <c r="AW148" s="26" t="s">
        <v>240</v>
      </c>
      <c r="AX148" s="30" t="s">
        <v>227</v>
      </c>
      <c r="AY148" s="13">
        <v>110</v>
      </c>
      <c r="AZ148" s="22">
        <v>0</v>
      </c>
      <c r="BA148" s="22">
        <v>0</v>
      </c>
      <c r="BB148" s="22">
        <f>IF(AZ148, ROUND(BA148/AZ148*100, 2),0)</f>
        <v>0</v>
      </c>
      <c r="BC148" s="26" t="s">
        <v>240</v>
      </c>
      <c r="BD148" s="30" t="s">
        <v>227</v>
      </c>
      <c r="BE148" s="13">
        <v>110</v>
      </c>
      <c r="BF148" s="22">
        <v>0</v>
      </c>
      <c r="BG148" s="22">
        <v>3</v>
      </c>
      <c r="BH148" s="22">
        <f>IF(BF148, ROUND(BG148/BF148*100, 2),0)</f>
        <v>0</v>
      </c>
      <c r="BI148" s="26" t="s">
        <v>240</v>
      </c>
      <c r="BJ148" s="30" t="s">
        <v>227</v>
      </c>
      <c r="BK148" s="13">
        <v>110</v>
      </c>
      <c r="BL148" s="22">
        <v>0</v>
      </c>
      <c r="BM148" s="22">
        <v>3</v>
      </c>
      <c r="BN148" s="22">
        <f>IF(BL148, ROUND(BM148/BL148*100, 2),0)</f>
        <v>0</v>
      </c>
      <c r="BO148" s="26" t="s">
        <v>240</v>
      </c>
      <c r="BP148" s="30" t="s">
        <v>227</v>
      </c>
      <c r="BQ148" s="13">
        <v>110</v>
      </c>
      <c r="BR148" s="22">
        <v>0</v>
      </c>
      <c r="BS148" s="22">
        <v>0</v>
      </c>
      <c r="BT148" s="22">
        <f>IF(BR148, ROUND(BS148/BR148*100, 2),0)</f>
        <v>0</v>
      </c>
    </row>
    <row r="149" spans="1:72" ht="19.350000000000001" customHeight="1" x14ac:dyDescent="0.25">
      <c r="A149" s="26" t="s">
        <v>241</v>
      </c>
      <c r="B149" s="30" t="s">
        <v>229</v>
      </c>
      <c r="C149" s="13">
        <v>111</v>
      </c>
      <c r="D149" s="22">
        <f t="shared" ca="1" si="73"/>
        <v>0</v>
      </c>
      <c r="E149" s="22">
        <f t="shared" ca="1" si="73"/>
        <v>0</v>
      </c>
      <c r="F149" s="22">
        <f ca="1">IF(D149, ROUND(E149/D149*100, 2),0)</f>
        <v>0</v>
      </c>
      <c r="G149" s="26" t="s">
        <v>241</v>
      </c>
      <c r="H149" s="30" t="s">
        <v>229</v>
      </c>
      <c r="I149" s="13">
        <v>111</v>
      </c>
      <c r="J149" s="22">
        <v>0</v>
      </c>
      <c r="K149" s="22">
        <v>0</v>
      </c>
      <c r="L149" s="22">
        <f>IF(J149, ROUND(K149/J149*100, 2),0)</f>
        <v>0</v>
      </c>
      <c r="M149" s="26" t="s">
        <v>241</v>
      </c>
      <c r="N149" s="30" t="s">
        <v>229</v>
      </c>
      <c r="O149" s="13">
        <v>111</v>
      </c>
      <c r="P149" s="22">
        <v>0</v>
      </c>
      <c r="Q149" s="22">
        <v>0</v>
      </c>
      <c r="R149" s="22">
        <f>IF(P149, ROUND(Q149/P149*100, 2),0)</f>
        <v>0</v>
      </c>
      <c r="S149" s="26" t="s">
        <v>241</v>
      </c>
      <c r="T149" s="30" t="s">
        <v>229</v>
      </c>
      <c r="U149" s="13">
        <v>111</v>
      </c>
      <c r="V149" s="22">
        <v>0</v>
      </c>
      <c r="W149" s="22">
        <v>0</v>
      </c>
      <c r="X149" s="22">
        <f>IF(V149, ROUND(W149/V149*100, 2),0)</f>
        <v>0</v>
      </c>
      <c r="Y149" s="26" t="s">
        <v>241</v>
      </c>
      <c r="Z149" s="30" t="s">
        <v>229</v>
      </c>
      <c r="AA149" s="13">
        <v>111</v>
      </c>
      <c r="AB149" s="22">
        <v>0</v>
      </c>
      <c r="AC149" s="22">
        <v>0</v>
      </c>
      <c r="AD149" s="22">
        <f>IF(AB149, ROUND(AC149/AB149*100, 2),0)</f>
        <v>0</v>
      </c>
      <c r="AE149" s="26" t="s">
        <v>241</v>
      </c>
      <c r="AF149" s="30" t="s">
        <v>229</v>
      </c>
      <c r="AG149" s="13">
        <v>111</v>
      </c>
      <c r="AH149" s="22">
        <v>0</v>
      </c>
      <c r="AI149" s="22">
        <v>0</v>
      </c>
      <c r="AJ149" s="22">
        <f>IF(AH149, ROUND(AI149/AH149*100, 2),0)</f>
        <v>0</v>
      </c>
      <c r="AK149" s="26" t="s">
        <v>241</v>
      </c>
      <c r="AL149" s="30" t="s">
        <v>229</v>
      </c>
      <c r="AM149" s="13">
        <v>111</v>
      </c>
      <c r="AN149" s="22">
        <v>0</v>
      </c>
      <c r="AO149" s="22">
        <v>0</v>
      </c>
      <c r="AP149" s="22">
        <f>IF(AN149, ROUND(AO149/AN149*100, 2),0)</f>
        <v>0</v>
      </c>
      <c r="AQ149" s="26" t="s">
        <v>241</v>
      </c>
      <c r="AR149" s="30" t="s">
        <v>229</v>
      </c>
      <c r="AS149" s="13">
        <v>111</v>
      </c>
      <c r="AT149" s="22">
        <v>0</v>
      </c>
      <c r="AU149" s="22">
        <v>0</v>
      </c>
      <c r="AV149" s="22">
        <f>IF(AT149, ROUND(AU149/AT149*100, 2),0)</f>
        <v>0</v>
      </c>
      <c r="AW149" s="26" t="s">
        <v>241</v>
      </c>
      <c r="AX149" s="30" t="s">
        <v>229</v>
      </c>
      <c r="AY149" s="13">
        <v>111</v>
      </c>
      <c r="AZ149" s="22">
        <v>0</v>
      </c>
      <c r="BA149" s="22">
        <v>0</v>
      </c>
      <c r="BB149" s="22">
        <f>IF(AZ149, ROUND(BA149/AZ149*100, 2),0)</f>
        <v>0</v>
      </c>
      <c r="BC149" s="26" t="s">
        <v>241</v>
      </c>
      <c r="BD149" s="30" t="s">
        <v>229</v>
      </c>
      <c r="BE149" s="13">
        <v>111</v>
      </c>
      <c r="BF149" s="22">
        <v>0</v>
      </c>
      <c r="BG149" s="22">
        <v>0</v>
      </c>
      <c r="BH149" s="22">
        <f>IF(BF149, ROUND(BG149/BF149*100, 2),0)</f>
        <v>0</v>
      </c>
      <c r="BI149" s="26" t="s">
        <v>241</v>
      </c>
      <c r="BJ149" s="30" t="s">
        <v>229</v>
      </c>
      <c r="BK149" s="13">
        <v>111</v>
      </c>
      <c r="BL149" s="22">
        <v>0</v>
      </c>
      <c r="BM149" s="22">
        <v>0</v>
      </c>
      <c r="BN149" s="22">
        <f>IF(BL149, ROUND(BM149/BL149*100, 2),0)</f>
        <v>0</v>
      </c>
      <c r="BO149" s="26" t="s">
        <v>241</v>
      </c>
      <c r="BP149" s="30" t="s">
        <v>229</v>
      </c>
      <c r="BQ149" s="13">
        <v>111</v>
      </c>
      <c r="BR149" s="22">
        <v>0</v>
      </c>
      <c r="BS149" s="22">
        <v>0</v>
      </c>
      <c r="BT149" s="22">
        <f>IF(BR149, ROUND(BS149/BR149*100, 2),0)</f>
        <v>0</v>
      </c>
    </row>
    <row r="150" spans="1:72" ht="24.95" customHeight="1" x14ac:dyDescent="0.25">
      <c r="A150" s="20" t="s">
        <v>242</v>
      </c>
      <c r="B150" s="28" t="s">
        <v>243</v>
      </c>
      <c r="C150" s="13">
        <v>112</v>
      </c>
      <c r="D150" s="22">
        <f t="shared" ca="1" si="73"/>
        <v>11</v>
      </c>
      <c r="E150" s="22">
        <f t="shared" ca="1" si="73"/>
        <v>16</v>
      </c>
      <c r="F150" s="22">
        <f ca="1">IF(D150, ROUND(E150/D150*100, 2),0)</f>
        <v>145.44999999999999</v>
      </c>
      <c r="G150" s="20" t="s">
        <v>242</v>
      </c>
      <c r="H150" s="28" t="s">
        <v>243</v>
      </c>
      <c r="I150" s="13">
        <v>112</v>
      </c>
      <c r="J150" s="22">
        <v>1</v>
      </c>
      <c r="K150" s="22">
        <v>2</v>
      </c>
      <c r="L150" s="22">
        <f>IF(J150, ROUND(K150/J150*100, 2),0)</f>
        <v>200</v>
      </c>
      <c r="M150" s="20" t="s">
        <v>242</v>
      </c>
      <c r="N150" s="28" t="s">
        <v>243</v>
      </c>
      <c r="O150" s="13">
        <v>112</v>
      </c>
      <c r="P150" s="22">
        <v>1</v>
      </c>
      <c r="Q150" s="22">
        <v>3</v>
      </c>
      <c r="R150" s="22">
        <f>IF(P150, ROUND(Q150/P150*100, 2),0)</f>
        <v>300</v>
      </c>
      <c r="S150" s="20" t="s">
        <v>242</v>
      </c>
      <c r="T150" s="28" t="s">
        <v>243</v>
      </c>
      <c r="U150" s="13">
        <v>112</v>
      </c>
      <c r="V150" s="22">
        <v>1</v>
      </c>
      <c r="W150" s="22">
        <v>4</v>
      </c>
      <c r="X150" s="22">
        <f>IF(V150, ROUND(W150/V150*100, 2),0)</f>
        <v>400</v>
      </c>
      <c r="Y150" s="20" t="s">
        <v>242</v>
      </c>
      <c r="Z150" s="28" t="s">
        <v>243</v>
      </c>
      <c r="AA150" s="13">
        <v>112</v>
      </c>
      <c r="AB150" s="22">
        <v>0</v>
      </c>
      <c r="AC150" s="22">
        <v>0</v>
      </c>
      <c r="AD150" s="22">
        <f>IF(AB150, ROUND(AC150/AB150*100, 2),0)</f>
        <v>0</v>
      </c>
      <c r="AE150" s="20" t="s">
        <v>242</v>
      </c>
      <c r="AF150" s="28" t="s">
        <v>243</v>
      </c>
      <c r="AG150" s="13">
        <v>112</v>
      </c>
      <c r="AH150" s="22">
        <v>0</v>
      </c>
      <c r="AI150" s="22">
        <v>0</v>
      </c>
      <c r="AJ150" s="22">
        <f>IF(AH150, ROUND(AI150/AH150*100, 2),0)</f>
        <v>0</v>
      </c>
      <c r="AK150" s="20" t="s">
        <v>242</v>
      </c>
      <c r="AL150" s="28" t="s">
        <v>243</v>
      </c>
      <c r="AM150" s="13">
        <v>112</v>
      </c>
      <c r="AN150" s="22">
        <v>0</v>
      </c>
      <c r="AO150" s="22">
        <v>0</v>
      </c>
      <c r="AP150" s="22">
        <f>IF(AN150, ROUND(AO150/AN150*100, 2),0)</f>
        <v>0</v>
      </c>
      <c r="AQ150" s="20" t="s">
        <v>242</v>
      </c>
      <c r="AR150" s="28" t="s">
        <v>243</v>
      </c>
      <c r="AS150" s="13">
        <v>112</v>
      </c>
      <c r="AT150" s="22">
        <v>0</v>
      </c>
      <c r="AU150" s="22">
        <v>0</v>
      </c>
      <c r="AV150" s="22">
        <f>IF(AT150, ROUND(AU150/AT150*100, 2),0)</f>
        <v>0</v>
      </c>
      <c r="AW150" s="20" t="s">
        <v>242</v>
      </c>
      <c r="AX150" s="28" t="s">
        <v>243</v>
      </c>
      <c r="AY150" s="13">
        <v>112</v>
      </c>
      <c r="AZ150" s="22">
        <v>1</v>
      </c>
      <c r="BA150" s="22">
        <v>0</v>
      </c>
      <c r="BB150" s="22">
        <f>IF(AZ150, ROUND(BA150/AZ150*100, 2),0)</f>
        <v>0</v>
      </c>
      <c r="BC150" s="20" t="s">
        <v>242</v>
      </c>
      <c r="BD150" s="28" t="s">
        <v>243</v>
      </c>
      <c r="BE150" s="13">
        <v>112</v>
      </c>
      <c r="BF150" s="22">
        <v>0</v>
      </c>
      <c r="BG150" s="22">
        <v>3</v>
      </c>
      <c r="BH150" s="22">
        <f>IF(BF150, ROUND(BG150/BF150*100, 2),0)</f>
        <v>0</v>
      </c>
      <c r="BI150" s="20" t="s">
        <v>242</v>
      </c>
      <c r="BJ150" s="28" t="s">
        <v>243</v>
      </c>
      <c r="BK150" s="13">
        <v>112</v>
      </c>
      <c r="BL150" s="22">
        <v>5</v>
      </c>
      <c r="BM150" s="22">
        <v>1</v>
      </c>
      <c r="BN150" s="22">
        <f>IF(BL150, ROUND(BM150/BL150*100, 2),0)</f>
        <v>20</v>
      </c>
      <c r="BO150" s="20" t="s">
        <v>242</v>
      </c>
      <c r="BP150" s="28" t="s">
        <v>243</v>
      </c>
      <c r="BQ150" s="13">
        <v>112</v>
      </c>
      <c r="BR150" s="22">
        <v>2</v>
      </c>
      <c r="BS150" s="22">
        <v>3</v>
      </c>
      <c r="BT150" s="22">
        <f>IF(BR150, ROUND(BS150/BR150*100, 2),0)</f>
        <v>150</v>
      </c>
    </row>
    <row r="151" spans="1:72" ht="19.350000000000001" customHeight="1" x14ac:dyDescent="0.25">
      <c r="A151" s="23"/>
      <c r="B151" s="24" t="s">
        <v>244</v>
      </c>
      <c r="C151" s="18" t="s">
        <v>12</v>
      </c>
      <c r="D151" s="18"/>
      <c r="E151" s="18"/>
      <c r="F151" s="19"/>
      <c r="G151" s="23"/>
      <c r="H151" s="24" t="s">
        <v>244</v>
      </c>
      <c r="I151" s="18" t="s">
        <v>12</v>
      </c>
      <c r="J151" s="25"/>
      <c r="K151" s="25"/>
      <c r="L151" s="19"/>
      <c r="M151" s="23"/>
      <c r="N151" s="24" t="s">
        <v>244</v>
      </c>
      <c r="O151" s="18" t="s">
        <v>12</v>
      </c>
      <c r="P151" s="25"/>
      <c r="Q151" s="25"/>
      <c r="R151" s="19"/>
      <c r="S151" s="23"/>
      <c r="T151" s="24" t="s">
        <v>244</v>
      </c>
      <c r="U151" s="18" t="s">
        <v>12</v>
      </c>
      <c r="V151" s="25"/>
      <c r="W151" s="25"/>
      <c r="X151" s="19"/>
      <c r="Y151" s="23"/>
      <c r="Z151" s="24" t="s">
        <v>244</v>
      </c>
      <c r="AA151" s="18" t="s">
        <v>12</v>
      </c>
      <c r="AB151" s="25"/>
      <c r="AC151" s="25"/>
      <c r="AD151" s="19"/>
      <c r="AE151" s="23"/>
      <c r="AF151" s="24" t="s">
        <v>244</v>
      </c>
      <c r="AG151" s="18" t="s">
        <v>12</v>
      </c>
      <c r="AH151" s="25"/>
      <c r="AI151" s="25"/>
      <c r="AJ151" s="19"/>
      <c r="AK151" s="23"/>
      <c r="AL151" s="24" t="s">
        <v>244</v>
      </c>
      <c r="AM151" s="18" t="s">
        <v>12</v>
      </c>
      <c r="AN151" s="25"/>
      <c r="AO151" s="25"/>
      <c r="AP151" s="19"/>
      <c r="AQ151" s="23"/>
      <c r="AR151" s="24" t="s">
        <v>244</v>
      </c>
      <c r="AS151" s="18" t="s">
        <v>12</v>
      </c>
      <c r="AT151" s="25"/>
      <c r="AU151" s="25"/>
      <c r="AV151" s="19"/>
      <c r="AW151" s="23"/>
      <c r="AX151" s="24" t="s">
        <v>244</v>
      </c>
      <c r="AY151" s="18" t="s">
        <v>12</v>
      </c>
      <c r="AZ151" s="25"/>
      <c r="BA151" s="25"/>
      <c r="BB151" s="19"/>
      <c r="BC151" s="23"/>
      <c r="BD151" s="24" t="s">
        <v>244</v>
      </c>
      <c r="BE151" s="18" t="s">
        <v>12</v>
      </c>
      <c r="BF151" s="25"/>
      <c r="BG151" s="25"/>
      <c r="BH151" s="19"/>
      <c r="BI151" s="23"/>
      <c r="BJ151" s="24" t="s">
        <v>244</v>
      </c>
      <c r="BK151" s="18" t="s">
        <v>12</v>
      </c>
      <c r="BL151" s="25"/>
      <c r="BM151" s="25"/>
      <c r="BN151" s="19"/>
      <c r="BO151" s="23"/>
      <c r="BP151" s="24" t="s">
        <v>244</v>
      </c>
      <c r="BQ151" s="18" t="s">
        <v>12</v>
      </c>
      <c r="BR151" s="25"/>
      <c r="BS151" s="25"/>
      <c r="BT151" s="19"/>
    </row>
    <row r="152" spans="1:72" ht="19.350000000000001" customHeight="1" x14ac:dyDescent="0.25">
      <c r="A152" s="26" t="s">
        <v>245</v>
      </c>
      <c r="B152" s="30" t="s">
        <v>246</v>
      </c>
      <c r="C152" s="13">
        <v>113</v>
      </c>
      <c r="D152" s="22">
        <f t="shared" ref="D152:E157" ca="1" si="74">SUM(OFFSET(D152,0,6),OFFSET(D152,0,12),OFFSET(D152,0,18),OFFSET(D152,0,24),OFFSET(D152,0,30),OFFSET(D152,0,36),OFFSET(D152,0,42),OFFSET(D152,0,48),OFFSET(D152,0,54),OFFSET(D152,0,60),OFFSET(D152,0,66))</f>
        <v>1</v>
      </c>
      <c r="E152" s="22">
        <f t="shared" ca="1" si="74"/>
        <v>0</v>
      </c>
      <c r="F152" s="22">
        <f t="shared" ref="F152:F157" ca="1" si="75">IF(D152, ROUND(E152/D152*100, 2),0)</f>
        <v>0</v>
      </c>
      <c r="G152" s="26" t="s">
        <v>245</v>
      </c>
      <c r="H152" s="30" t="s">
        <v>246</v>
      </c>
      <c r="I152" s="13">
        <v>113</v>
      </c>
      <c r="J152" s="22">
        <v>0</v>
      </c>
      <c r="K152" s="22">
        <v>0</v>
      </c>
      <c r="L152" s="22">
        <f t="shared" ref="L152:L157" si="76">IF(J152, ROUND(K152/J152*100, 2),0)</f>
        <v>0</v>
      </c>
      <c r="M152" s="26" t="s">
        <v>245</v>
      </c>
      <c r="N152" s="30" t="s">
        <v>246</v>
      </c>
      <c r="O152" s="13">
        <v>113</v>
      </c>
      <c r="P152" s="22">
        <v>0</v>
      </c>
      <c r="Q152" s="22">
        <v>0</v>
      </c>
      <c r="R152" s="22">
        <f t="shared" ref="R152:R157" si="77">IF(P152, ROUND(Q152/P152*100, 2),0)</f>
        <v>0</v>
      </c>
      <c r="S152" s="26" t="s">
        <v>245</v>
      </c>
      <c r="T152" s="30" t="s">
        <v>246</v>
      </c>
      <c r="U152" s="13">
        <v>113</v>
      </c>
      <c r="V152" s="22">
        <v>0</v>
      </c>
      <c r="W152" s="22">
        <v>0</v>
      </c>
      <c r="X152" s="22">
        <f t="shared" ref="X152:X157" si="78">IF(V152, ROUND(W152/V152*100, 2),0)</f>
        <v>0</v>
      </c>
      <c r="Y152" s="26" t="s">
        <v>245</v>
      </c>
      <c r="Z152" s="30" t="s">
        <v>246</v>
      </c>
      <c r="AA152" s="13">
        <v>113</v>
      </c>
      <c r="AB152" s="22">
        <v>0</v>
      </c>
      <c r="AC152" s="22">
        <v>0</v>
      </c>
      <c r="AD152" s="22">
        <f t="shared" ref="AD152:AD157" si="79">IF(AB152, ROUND(AC152/AB152*100, 2),0)</f>
        <v>0</v>
      </c>
      <c r="AE152" s="26" t="s">
        <v>245</v>
      </c>
      <c r="AF152" s="30" t="s">
        <v>246</v>
      </c>
      <c r="AG152" s="13">
        <v>113</v>
      </c>
      <c r="AH152" s="22">
        <v>0</v>
      </c>
      <c r="AI152" s="22">
        <v>0</v>
      </c>
      <c r="AJ152" s="22">
        <f t="shared" ref="AJ152:AJ157" si="80">IF(AH152, ROUND(AI152/AH152*100, 2),0)</f>
        <v>0</v>
      </c>
      <c r="AK152" s="26" t="s">
        <v>245</v>
      </c>
      <c r="AL152" s="30" t="s">
        <v>246</v>
      </c>
      <c r="AM152" s="13">
        <v>113</v>
      </c>
      <c r="AN152" s="22">
        <v>0</v>
      </c>
      <c r="AO152" s="22">
        <v>0</v>
      </c>
      <c r="AP152" s="22">
        <f t="shared" ref="AP152:AP157" si="81">IF(AN152, ROUND(AO152/AN152*100, 2),0)</f>
        <v>0</v>
      </c>
      <c r="AQ152" s="26" t="s">
        <v>245</v>
      </c>
      <c r="AR152" s="30" t="s">
        <v>246</v>
      </c>
      <c r="AS152" s="13">
        <v>113</v>
      </c>
      <c r="AT152" s="22">
        <v>0</v>
      </c>
      <c r="AU152" s="22">
        <v>0</v>
      </c>
      <c r="AV152" s="22">
        <f t="shared" ref="AV152:AV157" si="82">IF(AT152, ROUND(AU152/AT152*100, 2),0)</f>
        <v>0</v>
      </c>
      <c r="AW152" s="26" t="s">
        <v>245</v>
      </c>
      <c r="AX152" s="30" t="s">
        <v>246</v>
      </c>
      <c r="AY152" s="13">
        <v>113</v>
      </c>
      <c r="AZ152" s="22">
        <v>0</v>
      </c>
      <c r="BA152" s="22">
        <v>0</v>
      </c>
      <c r="BB152" s="22">
        <f t="shared" ref="BB152:BB157" si="83">IF(AZ152, ROUND(BA152/AZ152*100, 2),0)</f>
        <v>0</v>
      </c>
      <c r="BC152" s="26" t="s">
        <v>245</v>
      </c>
      <c r="BD152" s="30" t="s">
        <v>246</v>
      </c>
      <c r="BE152" s="13">
        <v>113</v>
      </c>
      <c r="BF152" s="22">
        <v>0</v>
      </c>
      <c r="BG152" s="22">
        <v>0</v>
      </c>
      <c r="BH152" s="22">
        <f t="shared" ref="BH152:BH157" si="84">IF(BF152, ROUND(BG152/BF152*100, 2),0)</f>
        <v>0</v>
      </c>
      <c r="BI152" s="26" t="s">
        <v>245</v>
      </c>
      <c r="BJ152" s="30" t="s">
        <v>246</v>
      </c>
      <c r="BK152" s="13">
        <v>113</v>
      </c>
      <c r="BL152" s="22">
        <v>0</v>
      </c>
      <c r="BM152" s="22">
        <v>0</v>
      </c>
      <c r="BN152" s="22">
        <f t="shared" ref="BN152:BN157" si="85">IF(BL152, ROUND(BM152/BL152*100, 2),0)</f>
        <v>0</v>
      </c>
      <c r="BO152" s="26" t="s">
        <v>245</v>
      </c>
      <c r="BP152" s="30" t="s">
        <v>246</v>
      </c>
      <c r="BQ152" s="13">
        <v>113</v>
      </c>
      <c r="BR152" s="22">
        <v>1</v>
      </c>
      <c r="BS152" s="22">
        <v>0</v>
      </c>
      <c r="BT152" s="22">
        <f t="shared" ref="BT152:BT157" si="86">IF(BR152, ROUND(BS152/BR152*100, 2),0)</f>
        <v>0</v>
      </c>
    </row>
    <row r="153" spans="1:72" ht="19.350000000000001" customHeight="1" x14ac:dyDescent="0.25">
      <c r="A153" s="26" t="s">
        <v>247</v>
      </c>
      <c r="B153" s="30" t="s">
        <v>248</v>
      </c>
      <c r="C153" s="13">
        <v>114</v>
      </c>
      <c r="D153" s="22">
        <f t="shared" ca="1" si="74"/>
        <v>5</v>
      </c>
      <c r="E153" s="22">
        <f t="shared" ca="1" si="74"/>
        <v>7</v>
      </c>
      <c r="F153" s="22">
        <f t="shared" ca="1" si="75"/>
        <v>140</v>
      </c>
      <c r="G153" s="26" t="s">
        <v>247</v>
      </c>
      <c r="H153" s="30" t="s">
        <v>248</v>
      </c>
      <c r="I153" s="13">
        <v>114</v>
      </c>
      <c r="J153" s="22">
        <v>1</v>
      </c>
      <c r="K153" s="22">
        <v>0</v>
      </c>
      <c r="L153" s="22">
        <f t="shared" si="76"/>
        <v>0</v>
      </c>
      <c r="M153" s="26" t="s">
        <v>247</v>
      </c>
      <c r="N153" s="30" t="s">
        <v>248</v>
      </c>
      <c r="O153" s="13">
        <v>114</v>
      </c>
      <c r="P153" s="22">
        <v>0</v>
      </c>
      <c r="Q153" s="22">
        <v>1</v>
      </c>
      <c r="R153" s="22">
        <f t="shared" si="77"/>
        <v>0</v>
      </c>
      <c r="S153" s="26" t="s">
        <v>247</v>
      </c>
      <c r="T153" s="30" t="s">
        <v>248</v>
      </c>
      <c r="U153" s="13">
        <v>114</v>
      </c>
      <c r="V153" s="22">
        <v>0</v>
      </c>
      <c r="W153" s="22">
        <v>1</v>
      </c>
      <c r="X153" s="22">
        <f t="shared" si="78"/>
        <v>0</v>
      </c>
      <c r="Y153" s="26" t="s">
        <v>247</v>
      </c>
      <c r="Z153" s="30" t="s">
        <v>248</v>
      </c>
      <c r="AA153" s="13">
        <v>114</v>
      </c>
      <c r="AB153" s="22">
        <v>0</v>
      </c>
      <c r="AC153" s="22">
        <v>0</v>
      </c>
      <c r="AD153" s="22">
        <f t="shared" si="79"/>
        <v>0</v>
      </c>
      <c r="AE153" s="26" t="s">
        <v>247</v>
      </c>
      <c r="AF153" s="30" t="s">
        <v>248</v>
      </c>
      <c r="AG153" s="13">
        <v>114</v>
      </c>
      <c r="AH153" s="22">
        <v>0</v>
      </c>
      <c r="AI153" s="22">
        <v>0</v>
      </c>
      <c r="AJ153" s="22">
        <f t="shared" si="80"/>
        <v>0</v>
      </c>
      <c r="AK153" s="26" t="s">
        <v>247</v>
      </c>
      <c r="AL153" s="30" t="s">
        <v>248</v>
      </c>
      <c r="AM153" s="13">
        <v>114</v>
      </c>
      <c r="AN153" s="22">
        <v>0</v>
      </c>
      <c r="AO153" s="22">
        <v>0</v>
      </c>
      <c r="AP153" s="22">
        <f t="shared" si="81"/>
        <v>0</v>
      </c>
      <c r="AQ153" s="26" t="s">
        <v>247</v>
      </c>
      <c r="AR153" s="30" t="s">
        <v>248</v>
      </c>
      <c r="AS153" s="13">
        <v>114</v>
      </c>
      <c r="AT153" s="22">
        <v>0</v>
      </c>
      <c r="AU153" s="22">
        <v>0</v>
      </c>
      <c r="AV153" s="22">
        <f t="shared" si="82"/>
        <v>0</v>
      </c>
      <c r="AW153" s="26" t="s">
        <v>247</v>
      </c>
      <c r="AX153" s="30" t="s">
        <v>248</v>
      </c>
      <c r="AY153" s="13">
        <v>114</v>
      </c>
      <c r="AZ153" s="22">
        <v>1</v>
      </c>
      <c r="BA153" s="22">
        <v>0</v>
      </c>
      <c r="BB153" s="22">
        <f t="shared" si="83"/>
        <v>0</v>
      </c>
      <c r="BC153" s="26" t="s">
        <v>247</v>
      </c>
      <c r="BD153" s="30" t="s">
        <v>248</v>
      </c>
      <c r="BE153" s="13">
        <v>114</v>
      </c>
      <c r="BF153" s="22">
        <v>0</v>
      </c>
      <c r="BG153" s="22">
        <v>2</v>
      </c>
      <c r="BH153" s="22">
        <f t="shared" si="84"/>
        <v>0</v>
      </c>
      <c r="BI153" s="26" t="s">
        <v>247</v>
      </c>
      <c r="BJ153" s="30" t="s">
        <v>248</v>
      </c>
      <c r="BK153" s="13">
        <v>114</v>
      </c>
      <c r="BL153" s="22">
        <v>2</v>
      </c>
      <c r="BM153" s="22">
        <v>0</v>
      </c>
      <c r="BN153" s="22">
        <f t="shared" si="85"/>
        <v>0</v>
      </c>
      <c r="BO153" s="26" t="s">
        <v>247</v>
      </c>
      <c r="BP153" s="30" t="s">
        <v>248</v>
      </c>
      <c r="BQ153" s="13">
        <v>114</v>
      </c>
      <c r="BR153" s="22">
        <v>1</v>
      </c>
      <c r="BS153" s="22">
        <v>3</v>
      </c>
      <c r="BT153" s="22">
        <f t="shared" si="86"/>
        <v>300</v>
      </c>
    </row>
    <row r="154" spans="1:72" ht="19.350000000000001" customHeight="1" x14ac:dyDescent="0.25">
      <c r="A154" s="26" t="s">
        <v>249</v>
      </c>
      <c r="B154" s="30" t="s">
        <v>250</v>
      </c>
      <c r="C154" s="13">
        <v>115</v>
      </c>
      <c r="D154" s="22">
        <f t="shared" ca="1" si="74"/>
        <v>4</v>
      </c>
      <c r="E154" s="22">
        <f t="shared" ca="1" si="74"/>
        <v>6</v>
      </c>
      <c r="F154" s="22">
        <f t="shared" ca="1" si="75"/>
        <v>150</v>
      </c>
      <c r="G154" s="26" t="s">
        <v>249</v>
      </c>
      <c r="H154" s="30" t="s">
        <v>250</v>
      </c>
      <c r="I154" s="13">
        <v>115</v>
      </c>
      <c r="J154" s="22">
        <v>0</v>
      </c>
      <c r="K154" s="22">
        <v>2</v>
      </c>
      <c r="L154" s="22">
        <f t="shared" si="76"/>
        <v>0</v>
      </c>
      <c r="M154" s="26" t="s">
        <v>249</v>
      </c>
      <c r="N154" s="30" t="s">
        <v>250</v>
      </c>
      <c r="O154" s="13">
        <v>115</v>
      </c>
      <c r="P154" s="22">
        <v>1</v>
      </c>
      <c r="Q154" s="22">
        <v>1</v>
      </c>
      <c r="R154" s="22">
        <f t="shared" si="77"/>
        <v>100</v>
      </c>
      <c r="S154" s="26" t="s">
        <v>249</v>
      </c>
      <c r="T154" s="30" t="s">
        <v>250</v>
      </c>
      <c r="U154" s="13">
        <v>115</v>
      </c>
      <c r="V154" s="22">
        <v>0</v>
      </c>
      <c r="W154" s="22">
        <v>1</v>
      </c>
      <c r="X154" s="22">
        <f t="shared" si="78"/>
        <v>0</v>
      </c>
      <c r="Y154" s="26" t="s">
        <v>249</v>
      </c>
      <c r="Z154" s="30" t="s">
        <v>250</v>
      </c>
      <c r="AA154" s="13">
        <v>115</v>
      </c>
      <c r="AB154" s="22">
        <v>0</v>
      </c>
      <c r="AC154" s="22">
        <v>0</v>
      </c>
      <c r="AD154" s="22">
        <f t="shared" si="79"/>
        <v>0</v>
      </c>
      <c r="AE154" s="26" t="s">
        <v>249</v>
      </c>
      <c r="AF154" s="30" t="s">
        <v>250</v>
      </c>
      <c r="AG154" s="13">
        <v>115</v>
      </c>
      <c r="AH154" s="22">
        <v>0</v>
      </c>
      <c r="AI154" s="22">
        <v>0</v>
      </c>
      <c r="AJ154" s="22">
        <f t="shared" si="80"/>
        <v>0</v>
      </c>
      <c r="AK154" s="26" t="s">
        <v>249</v>
      </c>
      <c r="AL154" s="30" t="s">
        <v>250</v>
      </c>
      <c r="AM154" s="13">
        <v>115</v>
      </c>
      <c r="AN154" s="22">
        <v>0</v>
      </c>
      <c r="AO154" s="22">
        <v>1</v>
      </c>
      <c r="AP154" s="22">
        <f t="shared" si="81"/>
        <v>0</v>
      </c>
      <c r="AQ154" s="26" t="s">
        <v>249</v>
      </c>
      <c r="AR154" s="30" t="s">
        <v>250</v>
      </c>
      <c r="AS154" s="13">
        <v>115</v>
      </c>
      <c r="AT154" s="22">
        <v>0</v>
      </c>
      <c r="AU154" s="22">
        <v>0</v>
      </c>
      <c r="AV154" s="22">
        <f t="shared" si="82"/>
        <v>0</v>
      </c>
      <c r="AW154" s="26" t="s">
        <v>249</v>
      </c>
      <c r="AX154" s="30" t="s">
        <v>250</v>
      </c>
      <c r="AY154" s="13">
        <v>115</v>
      </c>
      <c r="AZ154" s="22">
        <v>0</v>
      </c>
      <c r="BA154" s="22">
        <v>0</v>
      </c>
      <c r="BB154" s="22">
        <f t="shared" si="83"/>
        <v>0</v>
      </c>
      <c r="BC154" s="26" t="s">
        <v>249</v>
      </c>
      <c r="BD154" s="30" t="s">
        <v>250</v>
      </c>
      <c r="BE154" s="13">
        <v>115</v>
      </c>
      <c r="BF154" s="22">
        <v>0</v>
      </c>
      <c r="BG154" s="22">
        <v>1</v>
      </c>
      <c r="BH154" s="22">
        <f t="shared" si="84"/>
        <v>0</v>
      </c>
      <c r="BI154" s="26" t="s">
        <v>249</v>
      </c>
      <c r="BJ154" s="30" t="s">
        <v>250</v>
      </c>
      <c r="BK154" s="13">
        <v>115</v>
      </c>
      <c r="BL154" s="22">
        <v>3</v>
      </c>
      <c r="BM154" s="22">
        <v>0</v>
      </c>
      <c r="BN154" s="22">
        <f t="shared" si="85"/>
        <v>0</v>
      </c>
      <c r="BO154" s="26" t="s">
        <v>249</v>
      </c>
      <c r="BP154" s="30" t="s">
        <v>250</v>
      </c>
      <c r="BQ154" s="13">
        <v>115</v>
      </c>
      <c r="BR154" s="22">
        <v>0</v>
      </c>
      <c r="BS154" s="22">
        <v>0</v>
      </c>
      <c r="BT154" s="22">
        <f t="shared" si="86"/>
        <v>0</v>
      </c>
    </row>
    <row r="155" spans="1:72" ht="19.350000000000001" customHeight="1" x14ac:dyDescent="0.25">
      <c r="A155" s="26" t="s">
        <v>251</v>
      </c>
      <c r="B155" s="30" t="s">
        <v>252</v>
      </c>
      <c r="C155" s="13">
        <v>116</v>
      </c>
      <c r="D155" s="22">
        <f t="shared" ca="1" si="74"/>
        <v>1</v>
      </c>
      <c r="E155" s="22">
        <f t="shared" ca="1" si="74"/>
        <v>4</v>
      </c>
      <c r="F155" s="22">
        <f t="shared" ca="1" si="75"/>
        <v>400</v>
      </c>
      <c r="G155" s="26" t="s">
        <v>251</v>
      </c>
      <c r="H155" s="30" t="s">
        <v>252</v>
      </c>
      <c r="I155" s="13">
        <v>116</v>
      </c>
      <c r="J155" s="22">
        <v>0</v>
      </c>
      <c r="K155" s="22">
        <v>0</v>
      </c>
      <c r="L155" s="22">
        <f t="shared" si="76"/>
        <v>0</v>
      </c>
      <c r="M155" s="26" t="s">
        <v>251</v>
      </c>
      <c r="N155" s="30" t="s">
        <v>252</v>
      </c>
      <c r="O155" s="13">
        <v>116</v>
      </c>
      <c r="P155" s="22">
        <v>0</v>
      </c>
      <c r="Q155" s="22">
        <v>1</v>
      </c>
      <c r="R155" s="22">
        <f t="shared" si="77"/>
        <v>0</v>
      </c>
      <c r="S155" s="26" t="s">
        <v>251</v>
      </c>
      <c r="T155" s="30" t="s">
        <v>252</v>
      </c>
      <c r="U155" s="13">
        <v>116</v>
      </c>
      <c r="V155" s="22">
        <v>1</v>
      </c>
      <c r="W155" s="22">
        <v>2</v>
      </c>
      <c r="X155" s="22">
        <f t="shared" si="78"/>
        <v>200</v>
      </c>
      <c r="Y155" s="26" t="s">
        <v>251</v>
      </c>
      <c r="Z155" s="30" t="s">
        <v>252</v>
      </c>
      <c r="AA155" s="13">
        <v>116</v>
      </c>
      <c r="AB155" s="22">
        <v>0</v>
      </c>
      <c r="AC155" s="22">
        <v>0</v>
      </c>
      <c r="AD155" s="22">
        <f t="shared" si="79"/>
        <v>0</v>
      </c>
      <c r="AE155" s="26" t="s">
        <v>251</v>
      </c>
      <c r="AF155" s="30" t="s">
        <v>252</v>
      </c>
      <c r="AG155" s="13">
        <v>116</v>
      </c>
      <c r="AH155" s="22">
        <v>0</v>
      </c>
      <c r="AI155" s="22">
        <v>0</v>
      </c>
      <c r="AJ155" s="22">
        <f t="shared" si="80"/>
        <v>0</v>
      </c>
      <c r="AK155" s="26" t="s">
        <v>251</v>
      </c>
      <c r="AL155" s="30" t="s">
        <v>252</v>
      </c>
      <c r="AM155" s="13">
        <v>116</v>
      </c>
      <c r="AN155" s="22">
        <v>0</v>
      </c>
      <c r="AO155" s="22">
        <v>0</v>
      </c>
      <c r="AP155" s="22">
        <f t="shared" si="81"/>
        <v>0</v>
      </c>
      <c r="AQ155" s="26" t="s">
        <v>251</v>
      </c>
      <c r="AR155" s="30" t="s">
        <v>252</v>
      </c>
      <c r="AS155" s="13">
        <v>116</v>
      </c>
      <c r="AT155" s="22">
        <v>0</v>
      </c>
      <c r="AU155" s="22">
        <v>0</v>
      </c>
      <c r="AV155" s="22">
        <f t="shared" si="82"/>
        <v>0</v>
      </c>
      <c r="AW155" s="26" t="s">
        <v>251</v>
      </c>
      <c r="AX155" s="30" t="s">
        <v>252</v>
      </c>
      <c r="AY155" s="13">
        <v>116</v>
      </c>
      <c r="AZ155" s="22">
        <v>0</v>
      </c>
      <c r="BA155" s="22">
        <v>0</v>
      </c>
      <c r="BB155" s="22">
        <f t="shared" si="83"/>
        <v>0</v>
      </c>
      <c r="BC155" s="26" t="s">
        <v>251</v>
      </c>
      <c r="BD155" s="30" t="s">
        <v>252</v>
      </c>
      <c r="BE155" s="13">
        <v>116</v>
      </c>
      <c r="BF155" s="22">
        <v>0</v>
      </c>
      <c r="BG155" s="22">
        <v>0</v>
      </c>
      <c r="BH155" s="22">
        <f t="shared" si="84"/>
        <v>0</v>
      </c>
      <c r="BI155" s="26" t="s">
        <v>251</v>
      </c>
      <c r="BJ155" s="30" t="s">
        <v>252</v>
      </c>
      <c r="BK155" s="13">
        <v>116</v>
      </c>
      <c r="BL155" s="22">
        <v>0</v>
      </c>
      <c r="BM155" s="22">
        <v>1</v>
      </c>
      <c r="BN155" s="22">
        <f t="shared" si="85"/>
        <v>0</v>
      </c>
      <c r="BO155" s="26" t="s">
        <v>251</v>
      </c>
      <c r="BP155" s="30" t="s">
        <v>252</v>
      </c>
      <c r="BQ155" s="13">
        <v>116</v>
      </c>
      <c r="BR155" s="22">
        <v>0</v>
      </c>
      <c r="BS155" s="22">
        <v>0</v>
      </c>
      <c r="BT155" s="22">
        <f t="shared" si="86"/>
        <v>0</v>
      </c>
    </row>
    <row r="156" spans="1:72" ht="29.25" customHeight="1" x14ac:dyDescent="0.25">
      <c r="A156" s="20" t="s">
        <v>253</v>
      </c>
      <c r="B156" s="28" t="s">
        <v>254</v>
      </c>
      <c r="C156" s="13">
        <v>117</v>
      </c>
      <c r="D156" s="22">
        <f t="shared" ca="1" si="74"/>
        <v>231</v>
      </c>
      <c r="E156" s="22">
        <f t="shared" ca="1" si="74"/>
        <v>245</v>
      </c>
      <c r="F156" s="22">
        <f t="shared" ca="1" si="75"/>
        <v>106.06</v>
      </c>
      <c r="G156" s="20" t="s">
        <v>253</v>
      </c>
      <c r="H156" s="28" t="s">
        <v>254</v>
      </c>
      <c r="I156" s="13">
        <v>117</v>
      </c>
      <c r="J156" s="22">
        <v>33</v>
      </c>
      <c r="K156" s="22">
        <v>33</v>
      </c>
      <c r="L156" s="22">
        <f t="shared" si="76"/>
        <v>100</v>
      </c>
      <c r="M156" s="20" t="s">
        <v>253</v>
      </c>
      <c r="N156" s="28" t="s">
        <v>254</v>
      </c>
      <c r="O156" s="13">
        <v>117</v>
      </c>
      <c r="P156" s="22">
        <v>34</v>
      </c>
      <c r="Q156" s="22">
        <v>41</v>
      </c>
      <c r="R156" s="22">
        <f t="shared" si="77"/>
        <v>120.59</v>
      </c>
      <c r="S156" s="20" t="s">
        <v>253</v>
      </c>
      <c r="T156" s="28" t="s">
        <v>254</v>
      </c>
      <c r="U156" s="13">
        <v>117</v>
      </c>
      <c r="V156" s="22">
        <v>60</v>
      </c>
      <c r="W156" s="22">
        <v>51</v>
      </c>
      <c r="X156" s="22">
        <f t="shared" si="78"/>
        <v>85</v>
      </c>
      <c r="Y156" s="20" t="s">
        <v>253</v>
      </c>
      <c r="Z156" s="28" t="s">
        <v>254</v>
      </c>
      <c r="AA156" s="13">
        <v>117</v>
      </c>
      <c r="AB156" s="22">
        <v>11</v>
      </c>
      <c r="AC156" s="22">
        <v>6</v>
      </c>
      <c r="AD156" s="22">
        <f t="shared" si="79"/>
        <v>54.55</v>
      </c>
      <c r="AE156" s="20" t="s">
        <v>253</v>
      </c>
      <c r="AF156" s="28" t="s">
        <v>254</v>
      </c>
      <c r="AG156" s="13">
        <v>117</v>
      </c>
      <c r="AH156" s="22">
        <v>18</v>
      </c>
      <c r="AI156" s="22">
        <v>11</v>
      </c>
      <c r="AJ156" s="22">
        <f t="shared" si="80"/>
        <v>61.11</v>
      </c>
      <c r="AK156" s="20" t="s">
        <v>253</v>
      </c>
      <c r="AL156" s="28" t="s">
        <v>254</v>
      </c>
      <c r="AM156" s="13">
        <v>117</v>
      </c>
      <c r="AN156" s="22">
        <v>8</v>
      </c>
      <c r="AO156" s="22">
        <v>3</v>
      </c>
      <c r="AP156" s="22">
        <f t="shared" si="81"/>
        <v>37.5</v>
      </c>
      <c r="AQ156" s="20" t="s">
        <v>253</v>
      </c>
      <c r="AR156" s="28" t="s">
        <v>254</v>
      </c>
      <c r="AS156" s="13">
        <v>117</v>
      </c>
      <c r="AT156" s="22">
        <v>7</v>
      </c>
      <c r="AU156" s="22">
        <v>8</v>
      </c>
      <c r="AV156" s="22">
        <f t="shared" si="82"/>
        <v>114.29</v>
      </c>
      <c r="AW156" s="20" t="s">
        <v>253</v>
      </c>
      <c r="AX156" s="28" t="s">
        <v>254</v>
      </c>
      <c r="AY156" s="13">
        <v>117</v>
      </c>
      <c r="AZ156" s="22">
        <v>16</v>
      </c>
      <c r="BA156" s="22">
        <v>20</v>
      </c>
      <c r="BB156" s="22">
        <f t="shared" si="83"/>
        <v>125</v>
      </c>
      <c r="BC156" s="20" t="s">
        <v>253</v>
      </c>
      <c r="BD156" s="28" t="s">
        <v>254</v>
      </c>
      <c r="BE156" s="13">
        <v>117</v>
      </c>
      <c r="BF156" s="22">
        <v>22</v>
      </c>
      <c r="BG156" s="22">
        <v>25</v>
      </c>
      <c r="BH156" s="22">
        <f t="shared" si="84"/>
        <v>113.64</v>
      </c>
      <c r="BI156" s="20" t="s">
        <v>253</v>
      </c>
      <c r="BJ156" s="28" t="s">
        <v>254</v>
      </c>
      <c r="BK156" s="13">
        <v>117</v>
      </c>
      <c r="BL156" s="22">
        <v>7</v>
      </c>
      <c r="BM156" s="22">
        <v>13</v>
      </c>
      <c r="BN156" s="22">
        <f t="shared" si="85"/>
        <v>185.71</v>
      </c>
      <c r="BO156" s="20" t="s">
        <v>253</v>
      </c>
      <c r="BP156" s="28" t="s">
        <v>254</v>
      </c>
      <c r="BQ156" s="13">
        <v>117</v>
      </c>
      <c r="BR156" s="22">
        <v>15</v>
      </c>
      <c r="BS156" s="22">
        <v>34</v>
      </c>
      <c r="BT156" s="22">
        <f t="shared" si="86"/>
        <v>226.67</v>
      </c>
    </row>
    <row r="157" spans="1:72" ht="20.65" customHeight="1" x14ac:dyDescent="0.25">
      <c r="A157" s="26" t="s">
        <v>255</v>
      </c>
      <c r="B157" s="27" t="s">
        <v>256</v>
      </c>
      <c r="C157" s="13">
        <v>118</v>
      </c>
      <c r="D157" s="22">
        <f t="shared" ca="1" si="74"/>
        <v>201</v>
      </c>
      <c r="E157" s="22">
        <f t="shared" ca="1" si="74"/>
        <v>206</v>
      </c>
      <c r="F157" s="22">
        <f t="shared" ca="1" si="75"/>
        <v>102.49</v>
      </c>
      <c r="G157" s="26" t="s">
        <v>255</v>
      </c>
      <c r="H157" s="27" t="s">
        <v>256</v>
      </c>
      <c r="I157" s="13">
        <v>118</v>
      </c>
      <c r="J157" s="22">
        <v>31</v>
      </c>
      <c r="K157" s="22">
        <v>29</v>
      </c>
      <c r="L157" s="22">
        <f t="shared" si="76"/>
        <v>93.55</v>
      </c>
      <c r="M157" s="26" t="s">
        <v>255</v>
      </c>
      <c r="N157" s="27" t="s">
        <v>256</v>
      </c>
      <c r="O157" s="13">
        <v>118</v>
      </c>
      <c r="P157" s="22">
        <v>31</v>
      </c>
      <c r="Q157" s="22">
        <v>39</v>
      </c>
      <c r="R157" s="22">
        <f t="shared" si="77"/>
        <v>125.81</v>
      </c>
      <c r="S157" s="26" t="s">
        <v>255</v>
      </c>
      <c r="T157" s="27" t="s">
        <v>256</v>
      </c>
      <c r="U157" s="13">
        <v>118</v>
      </c>
      <c r="V157" s="22">
        <v>51</v>
      </c>
      <c r="W157" s="22">
        <v>43</v>
      </c>
      <c r="X157" s="22">
        <f t="shared" si="78"/>
        <v>84.31</v>
      </c>
      <c r="Y157" s="26" t="s">
        <v>255</v>
      </c>
      <c r="Z157" s="27" t="s">
        <v>256</v>
      </c>
      <c r="AA157" s="13">
        <v>118</v>
      </c>
      <c r="AB157" s="22">
        <v>10</v>
      </c>
      <c r="AC157" s="22">
        <v>6</v>
      </c>
      <c r="AD157" s="22">
        <f t="shared" si="79"/>
        <v>60</v>
      </c>
      <c r="AE157" s="26" t="s">
        <v>255</v>
      </c>
      <c r="AF157" s="27" t="s">
        <v>256</v>
      </c>
      <c r="AG157" s="13">
        <v>118</v>
      </c>
      <c r="AH157" s="22">
        <v>12</v>
      </c>
      <c r="AI157" s="22">
        <v>10</v>
      </c>
      <c r="AJ157" s="22">
        <f t="shared" si="80"/>
        <v>83.33</v>
      </c>
      <c r="AK157" s="26" t="s">
        <v>255</v>
      </c>
      <c r="AL157" s="27" t="s">
        <v>256</v>
      </c>
      <c r="AM157" s="13">
        <v>118</v>
      </c>
      <c r="AN157" s="22">
        <v>6</v>
      </c>
      <c r="AO157" s="22">
        <v>2</v>
      </c>
      <c r="AP157" s="22">
        <f t="shared" si="81"/>
        <v>33.33</v>
      </c>
      <c r="AQ157" s="26" t="s">
        <v>255</v>
      </c>
      <c r="AR157" s="27" t="s">
        <v>256</v>
      </c>
      <c r="AS157" s="13">
        <v>118</v>
      </c>
      <c r="AT157" s="22">
        <v>1</v>
      </c>
      <c r="AU157" s="22">
        <v>7</v>
      </c>
      <c r="AV157" s="22">
        <f t="shared" si="82"/>
        <v>700</v>
      </c>
      <c r="AW157" s="26" t="s">
        <v>255</v>
      </c>
      <c r="AX157" s="27" t="s">
        <v>256</v>
      </c>
      <c r="AY157" s="13">
        <v>118</v>
      </c>
      <c r="AZ157" s="22">
        <v>16</v>
      </c>
      <c r="BA157" s="22">
        <v>19</v>
      </c>
      <c r="BB157" s="22">
        <f t="shared" si="83"/>
        <v>118.75</v>
      </c>
      <c r="BC157" s="26" t="s">
        <v>255</v>
      </c>
      <c r="BD157" s="27" t="s">
        <v>256</v>
      </c>
      <c r="BE157" s="13">
        <v>118</v>
      </c>
      <c r="BF157" s="22">
        <v>21</v>
      </c>
      <c r="BG157" s="22">
        <v>17</v>
      </c>
      <c r="BH157" s="22">
        <f t="shared" si="84"/>
        <v>80.95</v>
      </c>
      <c r="BI157" s="26" t="s">
        <v>255</v>
      </c>
      <c r="BJ157" s="27" t="s">
        <v>256</v>
      </c>
      <c r="BK157" s="13">
        <v>118</v>
      </c>
      <c r="BL157" s="22">
        <v>7</v>
      </c>
      <c r="BM157" s="22">
        <v>11</v>
      </c>
      <c r="BN157" s="22">
        <f t="shared" si="85"/>
        <v>157.13999999999999</v>
      </c>
      <c r="BO157" s="26" t="s">
        <v>255</v>
      </c>
      <c r="BP157" s="27" t="s">
        <v>256</v>
      </c>
      <c r="BQ157" s="13">
        <v>118</v>
      </c>
      <c r="BR157" s="22">
        <v>15</v>
      </c>
      <c r="BS157" s="22">
        <v>23</v>
      </c>
      <c r="BT157" s="22">
        <f t="shared" si="86"/>
        <v>153.33000000000001</v>
      </c>
    </row>
    <row r="158" spans="1:72" ht="15.4" customHeight="1" x14ac:dyDescent="0.25">
      <c r="A158" s="16" t="s">
        <v>257</v>
      </c>
      <c r="B158" s="17" t="s">
        <v>258</v>
      </c>
      <c r="C158" s="18" t="s">
        <v>12</v>
      </c>
      <c r="D158" s="18"/>
      <c r="E158" s="18"/>
      <c r="F158" s="19"/>
      <c r="G158" s="16" t="s">
        <v>257</v>
      </c>
      <c r="H158" s="17" t="s">
        <v>258</v>
      </c>
      <c r="I158" s="18" t="s">
        <v>12</v>
      </c>
      <c r="J158" s="25"/>
      <c r="K158" s="25"/>
      <c r="L158" s="19"/>
      <c r="M158" s="16" t="s">
        <v>257</v>
      </c>
      <c r="N158" s="17" t="s">
        <v>258</v>
      </c>
      <c r="O158" s="18" t="s">
        <v>12</v>
      </c>
      <c r="P158" s="25"/>
      <c r="Q158" s="25"/>
      <c r="R158" s="19"/>
      <c r="S158" s="16" t="s">
        <v>257</v>
      </c>
      <c r="T158" s="17" t="s">
        <v>258</v>
      </c>
      <c r="U158" s="18" t="s">
        <v>12</v>
      </c>
      <c r="V158" s="25"/>
      <c r="W158" s="25"/>
      <c r="X158" s="19"/>
      <c r="Y158" s="16" t="s">
        <v>257</v>
      </c>
      <c r="Z158" s="17" t="s">
        <v>258</v>
      </c>
      <c r="AA158" s="18" t="s">
        <v>12</v>
      </c>
      <c r="AB158" s="25"/>
      <c r="AC158" s="25"/>
      <c r="AD158" s="19"/>
      <c r="AE158" s="16" t="s">
        <v>257</v>
      </c>
      <c r="AF158" s="17" t="s">
        <v>258</v>
      </c>
      <c r="AG158" s="18" t="s">
        <v>12</v>
      </c>
      <c r="AH158" s="25"/>
      <c r="AI158" s="25"/>
      <c r="AJ158" s="19"/>
      <c r="AK158" s="16" t="s">
        <v>257</v>
      </c>
      <c r="AL158" s="17" t="s">
        <v>258</v>
      </c>
      <c r="AM158" s="18" t="s">
        <v>12</v>
      </c>
      <c r="AN158" s="25"/>
      <c r="AO158" s="25"/>
      <c r="AP158" s="19"/>
      <c r="AQ158" s="16" t="s">
        <v>257</v>
      </c>
      <c r="AR158" s="17" t="s">
        <v>258</v>
      </c>
      <c r="AS158" s="18" t="s">
        <v>12</v>
      </c>
      <c r="AT158" s="25"/>
      <c r="AU158" s="25"/>
      <c r="AV158" s="19"/>
      <c r="AW158" s="16" t="s">
        <v>257</v>
      </c>
      <c r="AX158" s="17" t="s">
        <v>258</v>
      </c>
      <c r="AY158" s="18" t="s">
        <v>12</v>
      </c>
      <c r="AZ158" s="25"/>
      <c r="BA158" s="25"/>
      <c r="BB158" s="19"/>
      <c r="BC158" s="16" t="s">
        <v>257</v>
      </c>
      <c r="BD158" s="17" t="s">
        <v>258</v>
      </c>
      <c r="BE158" s="18" t="s">
        <v>12</v>
      </c>
      <c r="BF158" s="25"/>
      <c r="BG158" s="25"/>
      <c r="BH158" s="19"/>
      <c r="BI158" s="16" t="s">
        <v>257</v>
      </c>
      <c r="BJ158" s="17" t="s">
        <v>258</v>
      </c>
      <c r="BK158" s="18" t="s">
        <v>12</v>
      </c>
      <c r="BL158" s="25"/>
      <c r="BM158" s="25"/>
      <c r="BN158" s="19"/>
      <c r="BO158" s="16" t="s">
        <v>257</v>
      </c>
      <c r="BP158" s="17" t="s">
        <v>258</v>
      </c>
      <c r="BQ158" s="18" t="s">
        <v>12</v>
      </c>
      <c r="BR158" s="25"/>
      <c r="BS158" s="25"/>
      <c r="BT158" s="19"/>
    </row>
    <row r="159" spans="1:72" ht="34.5" customHeight="1" x14ac:dyDescent="0.25">
      <c r="A159" s="20" t="s">
        <v>259</v>
      </c>
      <c r="B159" s="28" t="s">
        <v>260</v>
      </c>
      <c r="C159" s="13">
        <v>119</v>
      </c>
      <c r="D159" s="22">
        <f ca="1">SUM(OFFSET(D159,0,6),OFFSET(D159,0,12),OFFSET(D159,0,18),OFFSET(D159,0,24),OFFSET(D159,0,30),OFFSET(D159,0,36),OFFSET(D159,0,42),OFFSET(D159,0,48),OFFSET(D159,0,54),OFFSET(D159,0,60),OFFSET(D159,0,66))</f>
        <v>461</v>
      </c>
      <c r="E159" s="22">
        <f ca="1">SUM(OFFSET(E159,0,6),OFFSET(E159,0,12),OFFSET(E159,0,18),OFFSET(E159,0,24),OFFSET(E159,0,30),OFFSET(E159,0,36),OFFSET(E159,0,42),OFFSET(E159,0,48),OFFSET(E159,0,54),OFFSET(E159,0,60),OFFSET(E159,0,66))</f>
        <v>247</v>
      </c>
      <c r="F159" s="22">
        <f ca="1">IF(D159, ROUND(E159/D159*100, 2),0)</f>
        <v>53.58</v>
      </c>
      <c r="G159" s="20" t="s">
        <v>259</v>
      </c>
      <c r="H159" s="28" t="s">
        <v>260</v>
      </c>
      <c r="I159" s="13">
        <v>119</v>
      </c>
      <c r="J159" s="22">
        <v>117</v>
      </c>
      <c r="K159" s="22">
        <v>43</v>
      </c>
      <c r="L159" s="22">
        <f>IF(J159, ROUND(K159/J159*100, 2),0)</f>
        <v>36.75</v>
      </c>
      <c r="M159" s="20" t="s">
        <v>259</v>
      </c>
      <c r="N159" s="28" t="s">
        <v>260</v>
      </c>
      <c r="O159" s="13">
        <v>119</v>
      </c>
      <c r="P159" s="22">
        <v>21</v>
      </c>
      <c r="Q159" s="22">
        <v>32</v>
      </c>
      <c r="R159" s="22">
        <f>IF(P159, ROUND(Q159/P159*100, 2),0)</f>
        <v>152.38</v>
      </c>
      <c r="S159" s="20" t="s">
        <v>259</v>
      </c>
      <c r="T159" s="28" t="s">
        <v>260</v>
      </c>
      <c r="U159" s="13">
        <v>119</v>
      </c>
      <c r="V159" s="22">
        <v>121</v>
      </c>
      <c r="W159" s="22">
        <v>68</v>
      </c>
      <c r="X159" s="22">
        <f>IF(V159, ROUND(W159/V159*100, 2),0)</f>
        <v>56.2</v>
      </c>
      <c r="Y159" s="20" t="s">
        <v>259</v>
      </c>
      <c r="Z159" s="28" t="s">
        <v>260</v>
      </c>
      <c r="AA159" s="13">
        <v>119</v>
      </c>
      <c r="AB159" s="22">
        <v>3</v>
      </c>
      <c r="AC159" s="22">
        <v>0</v>
      </c>
      <c r="AD159" s="22">
        <f>IF(AB159, ROUND(AC159/AB159*100, 2),0)</f>
        <v>0</v>
      </c>
      <c r="AE159" s="20" t="s">
        <v>259</v>
      </c>
      <c r="AF159" s="28" t="s">
        <v>260</v>
      </c>
      <c r="AG159" s="13">
        <v>119</v>
      </c>
      <c r="AH159" s="22">
        <v>7</v>
      </c>
      <c r="AI159" s="22">
        <v>5</v>
      </c>
      <c r="AJ159" s="22">
        <f>IF(AH159, ROUND(AI159/AH159*100, 2),0)</f>
        <v>71.430000000000007</v>
      </c>
      <c r="AK159" s="20" t="s">
        <v>259</v>
      </c>
      <c r="AL159" s="28" t="s">
        <v>260</v>
      </c>
      <c r="AM159" s="13">
        <v>119</v>
      </c>
      <c r="AN159" s="22">
        <v>2</v>
      </c>
      <c r="AO159" s="22">
        <v>2</v>
      </c>
      <c r="AP159" s="22">
        <f>IF(AN159, ROUND(AO159/AN159*100, 2),0)</f>
        <v>100</v>
      </c>
      <c r="AQ159" s="20" t="s">
        <v>259</v>
      </c>
      <c r="AR159" s="28" t="s">
        <v>260</v>
      </c>
      <c r="AS159" s="13">
        <v>119</v>
      </c>
      <c r="AT159" s="22">
        <v>0</v>
      </c>
      <c r="AU159" s="22">
        <v>3</v>
      </c>
      <c r="AV159" s="22">
        <f>IF(AT159, ROUND(AU159/AT159*100, 2),0)</f>
        <v>0</v>
      </c>
      <c r="AW159" s="20" t="s">
        <v>259</v>
      </c>
      <c r="AX159" s="28" t="s">
        <v>260</v>
      </c>
      <c r="AY159" s="13">
        <v>119</v>
      </c>
      <c r="AZ159" s="22">
        <v>59</v>
      </c>
      <c r="BA159" s="22">
        <v>45</v>
      </c>
      <c r="BB159" s="22">
        <f>IF(AZ159, ROUND(BA159/AZ159*100, 2),0)</f>
        <v>76.27</v>
      </c>
      <c r="BC159" s="20" t="s">
        <v>259</v>
      </c>
      <c r="BD159" s="28" t="s">
        <v>260</v>
      </c>
      <c r="BE159" s="13">
        <v>119</v>
      </c>
      <c r="BF159" s="22">
        <v>41</v>
      </c>
      <c r="BG159" s="22">
        <v>8</v>
      </c>
      <c r="BH159" s="22">
        <f>IF(BF159, ROUND(BG159/BF159*100, 2),0)</f>
        <v>19.510000000000002</v>
      </c>
      <c r="BI159" s="20" t="s">
        <v>259</v>
      </c>
      <c r="BJ159" s="28" t="s">
        <v>260</v>
      </c>
      <c r="BK159" s="13">
        <v>119</v>
      </c>
      <c r="BL159" s="22">
        <v>12</v>
      </c>
      <c r="BM159" s="22">
        <v>4</v>
      </c>
      <c r="BN159" s="22">
        <f>IF(BL159, ROUND(BM159/BL159*100, 2),0)</f>
        <v>33.33</v>
      </c>
      <c r="BO159" s="20" t="s">
        <v>259</v>
      </c>
      <c r="BP159" s="28" t="s">
        <v>260</v>
      </c>
      <c r="BQ159" s="13">
        <v>119</v>
      </c>
      <c r="BR159" s="22">
        <v>78</v>
      </c>
      <c r="BS159" s="22">
        <v>37</v>
      </c>
      <c r="BT159" s="22">
        <f>IF(BR159, ROUND(BS159/BR159*100, 2),0)</f>
        <v>47.44</v>
      </c>
    </row>
    <row r="160" spans="1:72" ht="19.350000000000001" customHeight="1" x14ac:dyDescent="0.25">
      <c r="A160" s="23"/>
      <c r="B160" s="24" t="s">
        <v>261</v>
      </c>
      <c r="C160" s="18" t="s">
        <v>12</v>
      </c>
      <c r="D160" s="18"/>
      <c r="E160" s="18"/>
      <c r="F160" s="19"/>
      <c r="G160" s="23"/>
      <c r="H160" s="24" t="s">
        <v>261</v>
      </c>
      <c r="I160" s="18" t="s">
        <v>12</v>
      </c>
      <c r="J160" s="25"/>
      <c r="K160" s="25"/>
      <c r="L160" s="19"/>
      <c r="M160" s="23"/>
      <c r="N160" s="24" t="s">
        <v>261</v>
      </c>
      <c r="O160" s="18" t="s">
        <v>12</v>
      </c>
      <c r="P160" s="25"/>
      <c r="Q160" s="25"/>
      <c r="R160" s="19"/>
      <c r="S160" s="23"/>
      <c r="T160" s="24" t="s">
        <v>261</v>
      </c>
      <c r="U160" s="18" t="s">
        <v>12</v>
      </c>
      <c r="V160" s="25"/>
      <c r="W160" s="25"/>
      <c r="X160" s="19"/>
      <c r="Y160" s="23"/>
      <c r="Z160" s="24" t="s">
        <v>261</v>
      </c>
      <c r="AA160" s="18" t="s">
        <v>12</v>
      </c>
      <c r="AB160" s="25"/>
      <c r="AC160" s="25"/>
      <c r="AD160" s="19"/>
      <c r="AE160" s="23"/>
      <c r="AF160" s="24" t="s">
        <v>261</v>
      </c>
      <c r="AG160" s="18" t="s">
        <v>12</v>
      </c>
      <c r="AH160" s="25"/>
      <c r="AI160" s="25"/>
      <c r="AJ160" s="19"/>
      <c r="AK160" s="23"/>
      <c r="AL160" s="24" t="s">
        <v>261</v>
      </c>
      <c r="AM160" s="18" t="s">
        <v>12</v>
      </c>
      <c r="AN160" s="25"/>
      <c r="AO160" s="25"/>
      <c r="AP160" s="19"/>
      <c r="AQ160" s="23"/>
      <c r="AR160" s="24" t="s">
        <v>261</v>
      </c>
      <c r="AS160" s="18" t="s">
        <v>12</v>
      </c>
      <c r="AT160" s="25"/>
      <c r="AU160" s="25"/>
      <c r="AV160" s="19"/>
      <c r="AW160" s="23"/>
      <c r="AX160" s="24" t="s">
        <v>261</v>
      </c>
      <c r="AY160" s="18" t="s">
        <v>12</v>
      </c>
      <c r="AZ160" s="25"/>
      <c r="BA160" s="25"/>
      <c r="BB160" s="19"/>
      <c r="BC160" s="23"/>
      <c r="BD160" s="24" t="s">
        <v>261</v>
      </c>
      <c r="BE160" s="18" t="s">
        <v>12</v>
      </c>
      <c r="BF160" s="25"/>
      <c r="BG160" s="25"/>
      <c r="BH160" s="19"/>
      <c r="BI160" s="23"/>
      <c r="BJ160" s="24" t="s">
        <v>261</v>
      </c>
      <c r="BK160" s="18" t="s">
        <v>12</v>
      </c>
      <c r="BL160" s="25"/>
      <c r="BM160" s="25"/>
      <c r="BN160" s="19"/>
      <c r="BO160" s="23"/>
      <c r="BP160" s="24" t="s">
        <v>261</v>
      </c>
      <c r="BQ160" s="18" t="s">
        <v>12</v>
      </c>
      <c r="BR160" s="25"/>
      <c r="BS160" s="25"/>
      <c r="BT160" s="19"/>
    </row>
    <row r="161" spans="1:72" ht="25.9" customHeight="1" x14ac:dyDescent="0.25">
      <c r="A161" s="26" t="s">
        <v>262</v>
      </c>
      <c r="B161" s="27" t="s">
        <v>263</v>
      </c>
      <c r="C161" s="13">
        <v>120</v>
      </c>
      <c r="D161" s="22">
        <f t="shared" ref="D161:E173" ca="1" si="87">SUM(OFFSET(D161,0,6),OFFSET(D161,0,12),OFFSET(D161,0,18),OFFSET(D161,0,24),OFFSET(D161,0,30),OFFSET(D161,0,36),OFFSET(D161,0,42),OFFSET(D161,0,48),OFFSET(D161,0,54),OFFSET(D161,0,60),OFFSET(D161,0,66))</f>
        <v>1</v>
      </c>
      <c r="E161" s="22">
        <f t="shared" ca="1" si="87"/>
        <v>0</v>
      </c>
      <c r="F161" s="22">
        <f t="shared" ref="F161:F173" ca="1" si="88">IF(D161, ROUND(E161/D161*100, 2),0)</f>
        <v>0</v>
      </c>
      <c r="G161" s="26" t="s">
        <v>262</v>
      </c>
      <c r="H161" s="27" t="s">
        <v>263</v>
      </c>
      <c r="I161" s="13">
        <v>120</v>
      </c>
      <c r="J161" s="22">
        <v>0</v>
      </c>
      <c r="K161" s="22">
        <v>0</v>
      </c>
      <c r="L161" s="22">
        <f t="shared" ref="L161:L173" si="89">IF(J161, ROUND(K161/J161*100, 2),0)</f>
        <v>0</v>
      </c>
      <c r="M161" s="26" t="s">
        <v>262</v>
      </c>
      <c r="N161" s="27" t="s">
        <v>263</v>
      </c>
      <c r="O161" s="13">
        <v>120</v>
      </c>
      <c r="P161" s="22">
        <v>1</v>
      </c>
      <c r="Q161" s="22">
        <v>0</v>
      </c>
      <c r="R161" s="22">
        <f t="shared" ref="R161:R173" si="90">IF(P161, ROUND(Q161/P161*100, 2),0)</f>
        <v>0</v>
      </c>
      <c r="S161" s="26" t="s">
        <v>262</v>
      </c>
      <c r="T161" s="27" t="s">
        <v>263</v>
      </c>
      <c r="U161" s="13">
        <v>120</v>
      </c>
      <c r="V161" s="22">
        <v>0</v>
      </c>
      <c r="W161" s="22">
        <v>0</v>
      </c>
      <c r="X161" s="22">
        <f t="shared" ref="X161:X173" si="91">IF(V161, ROUND(W161/V161*100, 2),0)</f>
        <v>0</v>
      </c>
      <c r="Y161" s="26" t="s">
        <v>262</v>
      </c>
      <c r="Z161" s="27" t="s">
        <v>263</v>
      </c>
      <c r="AA161" s="13">
        <v>120</v>
      </c>
      <c r="AB161" s="22">
        <v>0</v>
      </c>
      <c r="AC161" s="22">
        <v>0</v>
      </c>
      <c r="AD161" s="22">
        <f t="shared" ref="AD161:AD173" si="92">IF(AB161, ROUND(AC161/AB161*100, 2),0)</f>
        <v>0</v>
      </c>
      <c r="AE161" s="26" t="s">
        <v>262</v>
      </c>
      <c r="AF161" s="27" t="s">
        <v>263</v>
      </c>
      <c r="AG161" s="13">
        <v>120</v>
      </c>
      <c r="AH161" s="22">
        <v>0</v>
      </c>
      <c r="AI161" s="22">
        <v>0</v>
      </c>
      <c r="AJ161" s="22">
        <f t="shared" ref="AJ161:AJ173" si="93">IF(AH161, ROUND(AI161/AH161*100, 2),0)</f>
        <v>0</v>
      </c>
      <c r="AK161" s="26" t="s">
        <v>262</v>
      </c>
      <c r="AL161" s="27" t="s">
        <v>263</v>
      </c>
      <c r="AM161" s="13">
        <v>120</v>
      </c>
      <c r="AN161" s="22">
        <v>0</v>
      </c>
      <c r="AO161" s="22">
        <v>0</v>
      </c>
      <c r="AP161" s="22">
        <f t="shared" ref="AP161:AP173" si="94">IF(AN161, ROUND(AO161/AN161*100, 2),0)</f>
        <v>0</v>
      </c>
      <c r="AQ161" s="26" t="s">
        <v>262</v>
      </c>
      <c r="AR161" s="27" t="s">
        <v>263</v>
      </c>
      <c r="AS161" s="13">
        <v>120</v>
      </c>
      <c r="AT161" s="22">
        <v>0</v>
      </c>
      <c r="AU161" s="22">
        <v>0</v>
      </c>
      <c r="AV161" s="22">
        <f t="shared" ref="AV161:AV173" si="95">IF(AT161, ROUND(AU161/AT161*100, 2),0)</f>
        <v>0</v>
      </c>
      <c r="AW161" s="26" t="s">
        <v>262</v>
      </c>
      <c r="AX161" s="27" t="s">
        <v>263</v>
      </c>
      <c r="AY161" s="13">
        <v>120</v>
      </c>
      <c r="AZ161" s="22">
        <v>0</v>
      </c>
      <c r="BA161" s="22">
        <v>0</v>
      </c>
      <c r="BB161" s="22">
        <f t="shared" ref="BB161:BB173" si="96">IF(AZ161, ROUND(BA161/AZ161*100, 2),0)</f>
        <v>0</v>
      </c>
      <c r="BC161" s="26" t="s">
        <v>262</v>
      </c>
      <c r="BD161" s="27" t="s">
        <v>263</v>
      </c>
      <c r="BE161" s="13">
        <v>120</v>
      </c>
      <c r="BF161" s="22">
        <v>0</v>
      </c>
      <c r="BG161" s="22">
        <v>0</v>
      </c>
      <c r="BH161" s="22">
        <f t="shared" ref="BH161:BH173" si="97">IF(BF161, ROUND(BG161/BF161*100, 2),0)</f>
        <v>0</v>
      </c>
      <c r="BI161" s="26" t="s">
        <v>262</v>
      </c>
      <c r="BJ161" s="27" t="s">
        <v>263</v>
      </c>
      <c r="BK161" s="13">
        <v>120</v>
      </c>
      <c r="BL161" s="22">
        <v>0</v>
      </c>
      <c r="BM161" s="22">
        <v>0</v>
      </c>
      <c r="BN161" s="22">
        <f t="shared" ref="BN161:BN173" si="98">IF(BL161, ROUND(BM161/BL161*100, 2),0)</f>
        <v>0</v>
      </c>
      <c r="BO161" s="26" t="s">
        <v>262</v>
      </c>
      <c r="BP161" s="27" t="s">
        <v>263</v>
      </c>
      <c r="BQ161" s="13">
        <v>120</v>
      </c>
      <c r="BR161" s="22">
        <v>0</v>
      </c>
      <c r="BS161" s="22">
        <v>0</v>
      </c>
      <c r="BT161" s="22">
        <f t="shared" ref="BT161:BT173" si="99">IF(BR161, ROUND(BS161/BR161*100, 2),0)</f>
        <v>0</v>
      </c>
    </row>
    <row r="162" spans="1:72" ht="17.649999999999999" customHeight="1" x14ac:dyDescent="0.25">
      <c r="A162" s="26" t="s">
        <v>264</v>
      </c>
      <c r="B162" s="27" t="s">
        <v>265</v>
      </c>
      <c r="C162" s="13">
        <v>121</v>
      </c>
      <c r="D162" s="22">
        <f t="shared" ca="1" si="87"/>
        <v>14</v>
      </c>
      <c r="E162" s="22">
        <f t="shared" ca="1" si="87"/>
        <v>8</v>
      </c>
      <c r="F162" s="22">
        <f t="shared" ca="1" si="88"/>
        <v>57.14</v>
      </c>
      <c r="G162" s="26" t="s">
        <v>264</v>
      </c>
      <c r="H162" s="27" t="s">
        <v>265</v>
      </c>
      <c r="I162" s="13">
        <v>121</v>
      </c>
      <c r="J162" s="22">
        <v>0</v>
      </c>
      <c r="K162" s="22">
        <v>2</v>
      </c>
      <c r="L162" s="22">
        <f t="shared" si="89"/>
        <v>0</v>
      </c>
      <c r="M162" s="26" t="s">
        <v>264</v>
      </c>
      <c r="N162" s="27" t="s">
        <v>265</v>
      </c>
      <c r="O162" s="13">
        <v>121</v>
      </c>
      <c r="P162" s="22">
        <v>0</v>
      </c>
      <c r="Q162" s="22">
        <v>0</v>
      </c>
      <c r="R162" s="22">
        <f t="shared" si="90"/>
        <v>0</v>
      </c>
      <c r="S162" s="26" t="s">
        <v>264</v>
      </c>
      <c r="T162" s="27" t="s">
        <v>265</v>
      </c>
      <c r="U162" s="13">
        <v>121</v>
      </c>
      <c r="V162" s="22">
        <v>10</v>
      </c>
      <c r="W162" s="22">
        <v>0</v>
      </c>
      <c r="X162" s="22">
        <f t="shared" si="91"/>
        <v>0</v>
      </c>
      <c r="Y162" s="26" t="s">
        <v>264</v>
      </c>
      <c r="Z162" s="27" t="s">
        <v>265</v>
      </c>
      <c r="AA162" s="13">
        <v>121</v>
      </c>
      <c r="AB162" s="22">
        <v>0</v>
      </c>
      <c r="AC162" s="22">
        <v>0</v>
      </c>
      <c r="AD162" s="22">
        <f t="shared" si="92"/>
        <v>0</v>
      </c>
      <c r="AE162" s="26" t="s">
        <v>264</v>
      </c>
      <c r="AF162" s="27" t="s">
        <v>265</v>
      </c>
      <c r="AG162" s="13">
        <v>121</v>
      </c>
      <c r="AH162" s="22">
        <v>0</v>
      </c>
      <c r="AI162" s="22">
        <v>0</v>
      </c>
      <c r="AJ162" s="22">
        <f t="shared" si="93"/>
        <v>0</v>
      </c>
      <c r="AK162" s="26" t="s">
        <v>264</v>
      </c>
      <c r="AL162" s="27" t="s">
        <v>265</v>
      </c>
      <c r="AM162" s="13">
        <v>121</v>
      </c>
      <c r="AN162" s="22">
        <v>0</v>
      </c>
      <c r="AO162" s="22">
        <v>0</v>
      </c>
      <c r="AP162" s="22">
        <f t="shared" si="94"/>
        <v>0</v>
      </c>
      <c r="AQ162" s="26" t="s">
        <v>264</v>
      </c>
      <c r="AR162" s="27" t="s">
        <v>265</v>
      </c>
      <c r="AS162" s="13">
        <v>121</v>
      </c>
      <c r="AT162" s="22">
        <v>0</v>
      </c>
      <c r="AU162" s="22">
        <v>0</v>
      </c>
      <c r="AV162" s="22">
        <f t="shared" si="95"/>
        <v>0</v>
      </c>
      <c r="AW162" s="26" t="s">
        <v>264</v>
      </c>
      <c r="AX162" s="27" t="s">
        <v>265</v>
      </c>
      <c r="AY162" s="13">
        <v>121</v>
      </c>
      <c r="AZ162" s="22">
        <v>0</v>
      </c>
      <c r="BA162" s="22">
        <v>0</v>
      </c>
      <c r="BB162" s="22">
        <f t="shared" si="96"/>
        <v>0</v>
      </c>
      <c r="BC162" s="26" t="s">
        <v>264</v>
      </c>
      <c r="BD162" s="27" t="s">
        <v>265</v>
      </c>
      <c r="BE162" s="13">
        <v>121</v>
      </c>
      <c r="BF162" s="22">
        <v>0</v>
      </c>
      <c r="BG162" s="22">
        <v>0</v>
      </c>
      <c r="BH162" s="22">
        <f t="shared" si="97"/>
        <v>0</v>
      </c>
      <c r="BI162" s="26" t="s">
        <v>264</v>
      </c>
      <c r="BJ162" s="27" t="s">
        <v>265</v>
      </c>
      <c r="BK162" s="13">
        <v>121</v>
      </c>
      <c r="BL162" s="22">
        <v>0</v>
      </c>
      <c r="BM162" s="22">
        <v>0</v>
      </c>
      <c r="BN162" s="22">
        <f t="shared" si="98"/>
        <v>0</v>
      </c>
      <c r="BO162" s="26" t="s">
        <v>264</v>
      </c>
      <c r="BP162" s="27" t="s">
        <v>265</v>
      </c>
      <c r="BQ162" s="13">
        <v>121</v>
      </c>
      <c r="BR162" s="22">
        <v>4</v>
      </c>
      <c r="BS162" s="22">
        <v>6</v>
      </c>
      <c r="BT162" s="22">
        <f t="shared" si="99"/>
        <v>150</v>
      </c>
    </row>
    <row r="163" spans="1:72" ht="38.25" customHeight="1" x14ac:dyDescent="0.25">
      <c r="A163" s="26" t="s">
        <v>266</v>
      </c>
      <c r="B163" s="27" t="s">
        <v>267</v>
      </c>
      <c r="C163" s="13">
        <v>122</v>
      </c>
      <c r="D163" s="22">
        <f t="shared" ca="1" si="87"/>
        <v>2</v>
      </c>
      <c r="E163" s="22">
        <f t="shared" ca="1" si="87"/>
        <v>2</v>
      </c>
      <c r="F163" s="22">
        <f t="shared" ca="1" si="88"/>
        <v>100</v>
      </c>
      <c r="G163" s="26" t="s">
        <v>266</v>
      </c>
      <c r="H163" s="27" t="s">
        <v>267</v>
      </c>
      <c r="I163" s="13">
        <v>122</v>
      </c>
      <c r="J163" s="22">
        <v>2</v>
      </c>
      <c r="K163" s="22">
        <v>0</v>
      </c>
      <c r="L163" s="22">
        <f t="shared" si="89"/>
        <v>0</v>
      </c>
      <c r="M163" s="26" t="s">
        <v>266</v>
      </c>
      <c r="N163" s="27" t="s">
        <v>267</v>
      </c>
      <c r="O163" s="13">
        <v>122</v>
      </c>
      <c r="P163" s="22">
        <v>0</v>
      </c>
      <c r="Q163" s="22">
        <v>0</v>
      </c>
      <c r="R163" s="22">
        <f t="shared" si="90"/>
        <v>0</v>
      </c>
      <c r="S163" s="26" t="s">
        <v>266</v>
      </c>
      <c r="T163" s="27" t="s">
        <v>267</v>
      </c>
      <c r="U163" s="13">
        <v>122</v>
      </c>
      <c r="V163" s="22">
        <v>0</v>
      </c>
      <c r="W163" s="22">
        <v>0</v>
      </c>
      <c r="X163" s="22">
        <f t="shared" si="91"/>
        <v>0</v>
      </c>
      <c r="Y163" s="26" t="s">
        <v>266</v>
      </c>
      <c r="Z163" s="27" t="s">
        <v>267</v>
      </c>
      <c r="AA163" s="13">
        <v>122</v>
      </c>
      <c r="AB163" s="22">
        <v>0</v>
      </c>
      <c r="AC163" s="22">
        <v>0</v>
      </c>
      <c r="AD163" s="22">
        <f t="shared" si="92"/>
        <v>0</v>
      </c>
      <c r="AE163" s="26" t="s">
        <v>266</v>
      </c>
      <c r="AF163" s="27" t="s">
        <v>267</v>
      </c>
      <c r="AG163" s="13">
        <v>122</v>
      </c>
      <c r="AH163" s="22">
        <v>0</v>
      </c>
      <c r="AI163" s="22">
        <v>2</v>
      </c>
      <c r="AJ163" s="22">
        <f t="shared" si="93"/>
        <v>0</v>
      </c>
      <c r="AK163" s="26" t="s">
        <v>266</v>
      </c>
      <c r="AL163" s="27" t="s">
        <v>267</v>
      </c>
      <c r="AM163" s="13">
        <v>122</v>
      </c>
      <c r="AN163" s="22">
        <v>0</v>
      </c>
      <c r="AO163" s="22">
        <v>0</v>
      </c>
      <c r="AP163" s="22">
        <f t="shared" si="94"/>
        <v>0</v>
      </c>
      <c r="AQ163" s="26" t="s">
        <v>266</v>
      </c>
      <c r="AR163" s="27" t="s">
        <v>267</v>
      </c>
      <c r="AS163" s="13">
        <v>122</v>
      </c>
      <c r="AT163" s="22">
        <v>0</v>
      </c>
      <c r="AU163" s="22">
        <v>0</v>
      </c>
      <c r="AV163" s="22">
        <f t="shared" si="95"/>
        <v>0</v>
      </c>
      <c r="AW163" s="26" t="s">
        <v>266</v>
      </c>
      <c r="AX163" s="27" t="s">
        <v>267</v>
      </c>
      <c r="AY163" s="13">
        <v>122</v>
      </c>
      <c r="AZ163" s="22">
        <v>0</v>
      </c>
      <c r="BA163" s="22">
        <v>0</v>
      </c>
      <c r="BB163" s="22">
        <f t="shared" si="96"/>
        <v>0</v>
      </c>
      <c r="BC163" s="26" t="s">
        <v>266</v>
      </c>
      <c r="BD163" s="27" t="s">
        <v>267</v>
      </c>
      <c r="BE163" s="13">
        <v>122</v>
      </c>
      <c r="BF163" s="22">
        <v>0</v>
      </c>
      <c r="BG163" s="22">
        <v>0</v>
      </c>
      <c r="BH163" s="22">
        <f t="shared" si="97"/>
        <v>0</v>
      </c>
      <c r="BI163" s="26" t="s">
        <v>266</v>
      </c>
      <c r="BJ163" s="27" t="s">
        <v>267</v>
      </c>
      <c r="BK163" s="13">
        <v>122</v>
      </c>
      <c r="BL163" s="22">
        <v>0</v>
      </c>
      <c r="BM163" s="22">
        <v>0</v>
      </c>
      <c r="BN163" s="22">
        <f t="shared" si="98"/>
        <v>0</v>
      </c>
      <c r="BO163" s="26" t="s">
        <v>266</v>
      </c>
      <c r="BP163" s="27" t="s">
        <v>267</v>
      </c>
      <c r="BQ163" s="13">
        <v>122</v>
      </c>
      <c r="BR163" s="22">
        <v>0</v>
      </c>
      <c r="BS163" s="22">
        <v>0</v>
      </c>
      <c r="BT163" s="22">
        <f t="shared" si="99"/>
        <v>0</v>
      </c>
    </row>
    <row r="164" spans="1:72" ht="39.75" customHeight="1" x14ac:dyDescent="0.25">
      <c r="A164" s="26" t="s">
        <v>268</v>
      </c>
      <c r="B164" s="27" t="s">
        <v>269</v>
      </c>
      <c r="C164" s="13">
        <v>123</v>
      </c>
      <c r="D164" s="22">
        <f t="shared" ca="1" si="87"/>
        <v>0</v>
      </c>
      <c r="E164" s="22">
        <f t="shared" ca="1" si="87"/>
        <v>0</v>
      </c>
      <c r="F164" s="22">
        <f t="shared" ca="1" si="88"/>
        <v>0</v>
      </c>
      <c r="G164" s="26" t="s">
        <v>268</v>
      </c>
      <c r="H164" s="27" t="s">
        <v>269</v>
      </c>
      <c r="I164" s="13">
        <v>123</v>
      </c>
      <c r="J164" s="22">
        <v>0</v>
      </c>
      <c r="K164" s="22">
        <v>0</v>
      </c>
      <c r="L164" s="22">
        <f t="shared" si="89"/>
        <v>0</v>
      </c>
      <c r="M164" s="26" t="s">
        <v>268</v>
      </c>
      <c r="N164" s="27" t="s">
        <v>269</v>
      </c>
      <c r="O164" s="13">
        <v>123</v>
      </c>
      <c r="P164" s="22">
        <v>0</v>
      </c>
      <c r="Q164" s="22">
        <v>0</v>
      </c>
      <c r="R164" s="22">
        <f t="shared" si="90"/>
        <v>0</v>
      </c>
      <c r="S164" s="26" t="s">
        <v>268</v>
      </c>
      <c r="T164" s="27" t="s">
        <v>269</v>
      </c>
      <c r="U164" s="13">
        <v>123</v>
      </c>
      <c r="V164" s="22">
        <v>0</v>
      </c>
      <c r="W164" s="22">
        <v>0</v>
      </c>
      <c r="X164" s="22">
        <f t="shared" si="91"/>
        <v>0</v>
      </c>
      <c r="Y164" s="26" t="s">
        <v>268</v>
      </c>
      <c r="Z164" s="27" t="s">
        <v>269</v>
      </c>
      <c r="AA164" s="13">
        <v>123</v>
      </c>
      <c r="AB164" s="22">
        <v>0</v>
      </c>
      <c r="AC164" s="22">
        <v>0</v>
      </c>
      <c r="AD164" s="22">
        <f t="shared" si="92"/>
        <v>0</v>
      </c>
      <c r="AE164" s="26" t="s">
        <v>268</v>
      </c>
      <c r="AF164" s="27" t="s">
        <v>269</v>
      </c>
      <c r="AG164" s="13">
        <v>123</v>
      </c>
      <c r="AH164" s="22">
        <v>0</v>
      </c>
      <c r="AI164" s="22">
        <v>0</v>
      </c>
      <c r="AJ164" s="22">
        <f t="shared" si="93"/>
        <v>0</v>
      </c>
      <c r="AK164" s="26" t="s">
        <v>268</v>
      </c>
      <c r="AL164" s="27" t="s">
        <v>269</v>
      </c>
      <c r="AM164" s="13">
        <v>123</v>
      </c>
      <c r="AN164" s="22">
        <v>0</v>
      </c>
      <c r="AO164" s="22">
        <v>0</v>
      </c>
      <c r="AP164" s="22">
        <f t="shared" si="94"/>
        <v>0</v>
      </c>
      <c r="AQ164" s="26" t="s">
        <v>268</v>
      </c>
      <c r="AR164" s="27" t="s">
        <v>269</v>
      </c>
      <c r="AS164" s="13">
        <v>123</v>
      </c>
      <c r="AT164" s="22">
        <v>0</v>
      </c>
      <c r="AU164" s="22">
        <v>0</v>
      </c>
      <c r="AV164" s="22">
        <f t="shared" si="95"/>
        <v>0</v>
      </c>
      <c r="AW164" s="26" t="s">
        <v>268</v>
      </c>
      <c r="AX164" s="27" t="s">
        <v>269</v>
      </c>
      <c r="AY164" s="13">
        <v>123</v>
      </c>
      <c r="AZ164" s="22">
        <v>0</v>
      </c>
      <c r="BA164" s="22">
        <v>0</v>
      </c>
      <c r="BB164" s="22">
        <f t="shared" si="96"/>
        <v>0</v>
      </c>
      <c r="BC164" s="26" t="s">
        <v>268</v>
      </c>
      <c r="BD164" s="27" t="s">
        <v>269</v>
      </c>
      <c r="BE164" s="13">
        <v>123</v>
      </c>
      <c r="BF164" s="22">
        <v>0</v>
      </c>
      <c r="BG164" s="22">
        <v>0</v>
      </c>
      <c r="BH164" s="22">
        <f t="shared" si="97"/>
        <v>0</v>
      </c>
      <c r="BI164" s="26" t="s">
        <v>268</v>
      </c>
      <c r="BJ164" s="27" t="s">
        <v>269</v>
      </c>
      <c r="BK164" s="13">
        <v>123</v>
      </c>
      <c r="BL164" s="22">
        <v>0</v>
      </c>
      <c r="BM164" s="22">
        <v>0</v>
      </c>
      <c r="BN164" s="22">
        <f t="shared" si="98"/>
        <v>0</v>
      </c>
      <c r="BO164" s="26" t="s">
        <v>268</v>
      </c>
      <c r="BP164" s="27" t="s">
        <v>269</v>
      </c>
      <c r="BQ164" s="13">
        <v>123</v>
      </c>
      <c r="BR164" s="22">
        <v>0</v>
      </c>
      <c r="BS164" s="22">
        <v>0</v>
      </c>
      <c r="BT164" s="22">
        <f t="shared" si="99"/>
        <v>0</v>
      </c>
    </row>
    <row r="165" spans="1:72" ht="33.75" customHeight="1" x14ac:dyDescent="0.25">
      <c r="A165" s="26" t="s">
        <v>270</v>
      </c>
      <c r="B165" s="27" t="s">
        <v>271</v>
      </c>
      <c r="C165" s="13">
        <v>124</v>
      </c>
      <c r="D165" s="22">
        <f t="shared" ca="1" si="87"/>
        <v>3</v>
      </c>
      <c r="E165" s="22">
        <f t="shared" ca="1" si="87"/>
        <v>2</v>
      </c>
      <c r="F165" s="22">
        <f t="shared" ca="1" si="88"/>
        <v>66.67</v>
      </c>
      <c r="G165" s="26" t="s">
        <v>270</v>
      </c>
      <c r="H165" s="27" t="s">
        <v>271</v>
      </c>
      <c r="I165" s="13">
        <v>124</v>
      </c>
      <c r="J165" s="22">
        <v>3</v>
      </c>
      <c r="K165" s="22">
        <v>2</v>
      </c>
      <c r="L165" s="22">
        <f t="shared" si="89"/>
        <v>66.67</v>
      </c>
      <c r="M165" s="26" t="s">
        <v>270</v>
      </c>
      <c r="N165" s="27" t="s">
        <v>271</v>
      </c>
      <c r="O165" s="13">
        <v>124</v>
      </c>
      <c r="P165" s="22">
        <v>0</v>
      </c>
      <c r="Q165" s="22">
        <v>0</v>
      </c>
      <c r="R165" s="22">
        <f t="shared" si="90"/>
        <v>0</v>
      </c>
      <c r="S165" s="26" t="s">
        <v>270</v>
      </c>
      <c r="T165" s="27" t="s">
        <v>271</v>
      </c>
      <c r="U165" s="13">
        <v>124</v>
      </c>
      <c r="V165" s="22">
        <v>0</v>
      </c>
      <c r="W165" s="22">
        <v>0</v>
      </c>
      <c r="X165" s="22">
        <f t="shared" si="91"/>
        <v>0</v>
      </c>
      <c r="Y165" s="26" t="s">
        <v>270</v>
      </c>
      <c r="Z165" s="27" t="s">
        <v>271</v>
      </c>
      <c r="AA165" s="13">
        <v>124</v>
      </c>
      <c r="AB165" s="22">
        <v>0</v>
      </c>
      <c r="AC165" s="22">
        <v>0</v>
      </c>
      <c r="AD165" s="22">
        <f t="shared" si="92"/>
        <v>0</v>
      </c>
      <c r="AE165" s="26" t="s">
        <v>270</v>
      </c>
      <c r="AF165" s="27" t="s">
        <v>271</v>
      </c>
      <c r="AG165" s="13">
        <v>124</v>
      </c>
      <c r="AH165" s="22">
        <v>0</v>
      </c>
      <c r="AI165" s="22">
        <v>0</v>
      </c>
      <c r="AJ165" s="22">
        <f t="shared" si="93"/>
        <v>0</v>
      </c>
      <c r="AK165" s="26" t="s">
        <v>270</v>
      </c>
      <c r="AL165" s="27" t="s">
        <v>271</v>
      </c>
      <c r="AM165" s="13">
        <v>124</v>
      </c>
      <c r="AN165" s="22">
        <v>0</v>
      </c>
      <c r="AO165" s="22">
        <v>0</v>
      </c>
      <c r="AP165" s="22">
        <f t="shared" si="94"/>
        <v>0</v>
      </c>
      <c r="AQ165" s="26" t="s">
        <v>270</v>
      </c>
      <c r="AR165" s="27" t="s">
        <v>271</v>
      </c>
      <c r="AS165" s="13">
        <v>124</v>
      </c>
      <c r="AT165" s="22">
        <v>0</v>
      </c>
      <c r="AU165" s="22">
        <v>0</v>
      </c>
      <c r="AV165" s="22">
        <f t="shared" si="95"/>
        <v>0</v>
      </c>
      <c r="AW165" s="26" t="s">
        <v>270</v>
      </c>
      <c r="AX165" s="27" t="s">
        <v>271</v>
      </c>
      <c r="AY165" s="13">
        <v>124</v>
      </c>
      <c r="AZ165" s="22">
        <v>0</v>
      </c>
      <c r="BA165" s="22">
        <v>0</v>
      </c>
      <c r="BB165" s="22">
        <f t="shared" si="96"/>
        <v>0</v>
      </c>
      <c r="BC165" s="26" t="s">
        <v>270</v>
      </c>
      <c r="BD165" s="27" t="s">
        <v>271</v>
      </c>
      <c r="BE165" s="13">
        <v>124</v>
      </c>
      <c r="BF165" s="22">
        <v>0</v>
      </c>
      <c r="BG165" s="22">
        <v>0</v>
      </c>
      <c r="BH165" s="22">
        <f t="shared" si="97"/>
        <v>0</v>
      </c>
      <c r="BI165" s="26" t="s">
        <v>270</v>
      </c>
      <c r="BJ165" s="27" t="s">
        <v>271</v>
      </c>
      <c r="BK165" s="13">
        <v>124</v>
      </c>
      <c r="BL165" s="22">
        <v>0</v>
      </c>
      <c r="BM165" s="22">
        <v>0</v>
      </c>
      <c r="BN165" s="22">
        <f t="shared" si="98"/>
        <v>0</v>
      </c>
      <c r="BO165" s="26" t="s">
        <v>270</v>
      </c>
      <c r="BP165" s="27" t="s">
        <v>271</v>
      </c>
      <c r="BQ165" s="13">
        <v>124</v>
      </c>
      <c r="BR165" s="22">
        <v>0</v>
      </c>
      <c r="BS165" s="22">
        <v>0</v>
      </c>
      <c r="BT165" s="22">
        <f t="shared" si="99"/>
        <v>0</v>
      </c>
    </row>
    <row r="166" spans="1:72" ht="39.75" customHeight="1" x14ac:dyDescent="0.25">
      <c r="A166" s="26" t="s">
        <v>272</v>
      </c>
      <c r="B166" s="27" t="s">
        <v>273</v>
      </c>
      <c r="C166" s="13">
        <v>125</v>
      </c>
      <c r="D166" s="22">
        <f t="shared" ca="1" si="87"/>
        <v>232</v>
      </c>
      <c r="E166" s="22">
        <f t="shared" ca="1" si="87"/>
        <v>141</v>
      </c>
      <c r="F166" s="22">
        <f t="shared" ca="1" si="88"/>
        <v>60.78</v>
      </c>
      <c r="G166" s="26" t="s">
        <v>272</v>
      </c>
      <c r="H166" s="27" t="s">
        <v>273</v>
      </c>
      <c r="I166" s="13">
        <v>125</v>
      </c>
      <c r="J166" s="22">
        <v>23</v>
      </c>
      <c r="K166" s="22">
        <v>6</v>
      </c>
      <c r="L166" s="22">
        <f t="shared" si="89"/>
        <v>26.09</v>
      </c>
      <c r="M166" s="26" t="s">
        <v>272</v>
      </c>
      <c r="N166" s="27" t="s">
        <v>273</v>
      </c>
      <c r="O166" s="13">
        <v>125</v>
      </c>
      <c r="P166" s="22">
        <v>11</v>
      </c>
      <c r="Q166" s="22">
        <v>20</v>
      </c>
      <c r="R166" s="22">
        <f t="shared" si="90"/>
        <v>181.82</v>
      </c>
      <c r="S166" s="26" t="s">
        <v>272</v>
      </c>
      <c r="T166" s="27" t="s">
        <v>273</v>
      </c>
      <c r="U166" s="13">
        <v>125</v>
      </c>
      <c r="V166" s="22">
        <v>100</v>
      </c>
      <c r="W166" s="22">
        <v>46</v>
      </c>
      <c r="X166" s="22">
        <f t="shared" si="91"/>
        <v>46</v>
      </c>
      <c r="Y166" s="26" t="s">
        <v>272</v>
      </c>
      <c r="Z166" s="27" t="s">
        <v>273</v>
      </c>
      <c r="AA166" s="13">
        <v>125</v>
      </c>
      <c r="AB166" s="22">
        <v>3</v>
      </c>
      <c r="AC166" s="22">
        <v>1</v>
      </c>
      <c r="AD166" s="22">
        <f t="shared" si="92"/>
        <v>33.33</v>
      </c>
      <c r="AE166" s="26" t="s">
        <v>272</v>
      </c>
      <c r="AF166" s="27" t="s">
        <v>273</v>
      </c>
      <c r="AG166" s="13">
        <v>125</v>
      </c>
      <c r="AH166" s="22">
        <v>0</v>
      </c>
      <c r="AI166" s="22">
        <v>4</v>
      </c>
      <c r="AJ166" s="22">
        <f t="shared" si="93"/>
        <v>0</v>
      </c>
      <c r="AK166" s="26" t="s">
        <v>272</v>
      </c>
      <c r="AL166" s="27" t="s">
        <v>273</v>
      </c>
      <c r="AM166" s="13">
        <v>125</v>
      </c>
      <c r="AN166" s="22">
        <v>0</v>
      </c>
      <c r="AO166" s="22">
        <v>0</v>
      </c>
      <c r="AP166" s="22">
        <f t="shared" si="94"/>
        <v>0</v>
      </c>
      <c r="AQ166" s="26" t="s">
        <v>272</v>
      </c>
      <c r="AR166" s="27" t="s">
        <v>273</v>
      </c>
      <c r="AS166" s="13">
        <v>125</v>
      </c>
      <c r="AT166" s="22">
        <v>0</v>
      </c>
      <c r="AU166" s="22">
        <v>2</v>
      </c>
      <c r="AV166" s="22">
        <f t="shared" si="95"/>
        <v>0</v>
      </c>
      <c r="AW166" s="26" t="s">
        <v>272</v>
      </c>
      <c r="AX166" s="27" t="s">
        <v>273</v>
      </c>
      <c r="AY166" s="13">
        <v>125</v>
      </c>
      <c r="AZ166" s="22">
        <v>29</v>
      </c>
      <c r="BA166" s="22">
        <v>35</v>
      </c>
      <c r="BB166" s="22">
        <f t="shared" si="96"/>
        <v>120.69</v>
      </c>
      <c r="BC166" s="26" t="s">
        <v>272</v>
      </c>
      <c r="BD166" s="27" t="s">
        <v>273</v>
      </c>
      <c r="BE166" s="13">
        <v>125</v>
      </c>
      <c r="BF166" s="22">
        <v>17</v>
      </c>
      <c r="BG166" s="22">
        <v>4</v>
      </c>
      <c r="BH166" s="22">
        <f t="shared" si="97"/>
        <v>23.53</v>
      </c>
      <c r="BI166" s="26" t="s">
        <v>272</v>
      </c>
      <c r="BJ166" s="27" t="s">
        <v>273</v>
      </c>
      <c r="BK166" s="13">
        <v>125</v>
      </c>
      <c r="BL166" s="22">
        <v>6</v>
      </c>
      <c r="BM166" s="22">
        <v>1</v>
      </c>
      <c r="BN166" s="22">
        <f t="shared" si="98"/>
        <v>16.670000000000002</v>
      </c>
      <c r="BO166" s="26" t="s">
        <v>272</v>
      </c>
      <c r="BP166" s="27" t="s">
        <v>273</v>
      </c>
      <c r="BQ166" s="13">
        <v>125</v>
      </c>
      <c r="BR166" s="22">
        <v>43</v>
      </c>
      <c r="BS166" s="22">
        <v>22</v>
      </c>
      <c r="BT166" s="22">
        <f t="shared" si="99"/>
        <v>51.16</v>
      </c>
    </row>
    <row r="167" spans="1:72" ht="28.7" customHeight="1" x14ac:dyDescent="0.25">
      <c r="A167" s="26" t="s">
        <v>274</v>
      </c>
      <c r="B167" s="27" t="s">
        <v>275</v>
      </c>
      <c r="C167" s="13">
        <v>126</v>
      </c>
      <c r="D167" s="22">
        <f t="shared" ca="1" si="87"/>
        <v>86</v>
      </c>
      <c r="E167" s="22">
        <f t="shared" ca="1" si="87"/>
        <v>36</v>
      </c>
      <c r="F167" s="22">
        <f t="shared" ca="1" si="88"/>
        <v>41.86</v>
      </c>
      <c r="G167" s="26" t="s">
        <v>274</v>
      </c>
      <c r="H167" s="27" t="s">
        <v>275</v>
      </c>
      <c r="I167" s="13">
        <v>126</v>
      </c>
      <c r="J167" s="22">
        <v>17</v>
      </c>
      <c r="K167" s="22">
        <v>9</v>
      </c>
      <c r="L167" s="22">
        <f t="shared" si="89"/>
        <v>52.94</v>
      </c>
      <c r="M167" s="26" t="s">
        <v>274</v>
      </c>
      <c r="N167" s="27" t="s">
        <v>275</v>
      </c>
      <c r="O167" s="13">
        <v>126</v>
      </c>
      <c r="P167" s="22">
        <v>0</v>
      </c>
      <c r="Q167" s="22">
        <v>0</v>
      </c>
      <c r="R167" s="22">
        <f t="shared" si="90"/>
        <v>0</v>
      </c>
      <c r="S167" s="26" t="s">
        <v>274</v>
      </c>
      <c r="T167" s="27" t="s">
        <v>275</v>
      </c>
      <c r="U167" s="13">
        <v>126</v>
      </c>
      <c r="V167" s="22">
        <v>5</v>
      </c>
      <c r="W167" s="22">
        <v>3</v>
      </c>
      <c r="X167" s="22">
        <f t="shared" si="91"/>
        <v>60</v>
      </c>
      <c r="Y167" s="26" t="s">
        <v>274</v>
      </c>
      <c r="Z167" s="27" t="s">
        <v>275</v>
      </c>
      <c r="AA167" s="13">
        <v>126</v>
      </c>
      <c r="AB167" s="22">
        <v>0</v>
      </c>
      <c r="AC167" s="22">
        <v>1</v>
      </c>
      <c r="AD167" s="22">
        <f t="shared" si="92"/>
        <v>0</v>
      </c>
      <c r="AE167" s="26" t="s">
        <v>274</v>
      </c>
      <c r="AF167" s="27" t="s">
        <v>275</v>
      </c>
      <c r="AG167" s="13">
        <v>126</v>
      </c>
      <c r="AH167" s="22">
        <v>0</v>
      </c>
      <c r="AI167" s="22">
        <v>2</v>
      </c>
      <c r="AJ167" s="22">
        <f t="shared" si="93"/>
        <v>0</v>
      </c>
      <c r="AK167" s="26" t="s">
        <v>274</v>
      </c>
      <c r="AL167" s="27" t="s">
        <v>275</v>
      </c>
      <c r="AM167" s="13">
        <v>126</v>
      </c>
      <c r="AN167" s="22">
        <v>0</v>
      </c>
      <c r="AO167" s="22">
        <v>0</v>
      </c>
      <c r="AP167" s="22">
        <f t="shared" si="94"/>
        <v>0</v>
      </c>
      <c r="AQ167" s="26" t="s">
        <v>274</v>
      </c>
      <c r="AR167" s="27" t="s">
        <v>275</v>
      </c>
      <c r="AS167" s="13">
        <v>126</v>
      </c>
      <c r="AT167" s="22">
        <v>0</v>
      </c>
      <c r="AU167" s="22">
        <v>1</v>
      </c>
      <c r="AV167" s="22">
        <f t="shared" si="95"/>
        <v>0</v>
      </c>
      <c r="AW167" s="26" t="s">
        <v>274</v>
      </c>
      <c r="AX167" s="27" t="s">
        <v>275</v>
      </c>
      <c r="AY167" s="13">
        <v>126</v>
      </c>
      <c r="AZ167" s="22">
        <v>20</v>
      </c>
      <c r="BA167" s="22">
        <v>6</v>
      </c>
      <c r="BB167" s="22">
        <f t="shared" si="96"/>
        <v>30</v>
      </c>
      <c r="BC167" s="26" t="s">
        <v>274</v>
      </c>
      <c r="BD167" s="27" t="s">
        <v>275</v>
      </c>
      <c r="BE167" s="13">
        <v>126</v>
      </c>
      <c r="BF167" s="22">
        <v>10</v>
      </c>
      <c r="BG167" s="22">
        <v>3</v>
      </c>
      <c r="BH167" s="22">
        <f t="shared" si="97"/>
        <v>30</v>
      </c>
      <c r="BI167" s="26" t="s">
        <v>274</v>
      </c>
      <c r="BJ167" s="27" t="s">
        <v>275</v>
      </c>
      <c r="BK167" s="13">
        <v>126</v>
      </c>
      <c r="BL167" s="22">
        <v>6</v>
      </c>
      <c r="BM167" s="22">
        <v>2</v>
      </c>
      <c r="BN167" s="22">
        <f t="shared" si="98"/>
        <v>33.33</v>
      </c>
      <c r="BO167" s="26" t="s">
        <v>274</v>
      </c>
      <c r="BP167" s="27" t="s">
        <v>275</v>
      </c>
      <c r="BQ167" s="13">
        <v>126</v>
      </c>
      <c r="BR167" s="22">
        <v>28</v>
      </c>
      <c r="BS167" s="22">
        <v>9</v>
      </c>
      <c r="BT167" s="22">
        <f t="shared" si="99"/>
        <v>32.14</v>
      </c>
    </row>
    <row r="168" spans="1:72" ht="35.25" customHeight="1" x14ac:dyDescent="0.25">
      <c r="A168" s="26" t="s">
        <v>276</v>
      </c>
      <c r="B168" s="27" t="s">
        <v>277</v>
      </c>
      <c r="C168" s="13">
        <v>127</v>
      </c>
      <c r="D168" s="22">
        <f t="shared" ca="1" si="87"/>
        <v>0</v>
      </c>
      <c r="E168" s="22">
        <f t="shared" ca="1" si="87"/>
        <v>0</v>
      </c>
      <c r="F168" s="22">
        <f t="shared" ca="1" si="88"/>
        <v>0</v>
      </c>
      <c r="G168" s="26" t="s">
        <v>276</v>
      </c>
      <c r="H168" s="27" t="s">
        <v>277</v>
      </c>
      <c r="I168" s="13">
        <v>127</v>
      </c>
      <c r="J168" s="22">
        <v>0</v>
      </c>
      <c r="K168" s="22">
        <v>0</v>
      </c>
      <c r="L168" s="22">
        <f t="shared" si="89"/>
        <v>0</v>
      </c>
      <c r="M168" s="26" t="s">
        <v>276</v>
      </c>
      <c r="N168" s="27" t="s">
        <v>277</v>
      </c>
      <c r="O168" s="13">
        <v>127</v>
      </c>
      <c r="P168" s="22">
        <v>0</v>
      </c>
      <c r="Q168" s="22">
        <v>0</v>
      </c>
      <c r="R168" s="22">
        <f t="shared" si="90"/>
        <v>0</v>
      </c>
      <c r="S168" s="26" t="s">
        <v>276</v>
      </c>
      <c r="T168" s="27" t="s">
        <v>277</v>
      </c>
      <c r="U168" s="13">
        <v>127</v>
      </c>
      <c r="V168" s="22">
        <v>0</v>
      </c>
      <c r="W168" s="22">
        <v>0</v>
      </c>
      <c r="X168" s="22">
        <f t="shared" si="91"/>
        <v>0</v>
      </c>
      <c r="Y168" s="26" t="s">
        <v>276</v>
      </c>
      <c r="Z168" s="27" t="s">
        <v>277</v>
      </c>
      <c r="AA168" s="13">
        <v>127</v>
      </c>
      <c r="AB168" s="22">
        <v>0</v>
      </c>
      <c r="AC168" s="22">
        <v>0</v>
      </c>
      <c r="AD168" s="22">
        <f t="shared" si="92"/>
        <v>0</v>
      </c>
      <c r="AE168" s="26" t="s">
        <v>276</v>
      </c>
      <c r="AF168" s="27" t="s">
        <v>277</v>
      </c>
      <c r="AG168" s="13">
        <v>127</v>
      </c>
      <c r="AH168" s="22">
        <v>0</v>
      </c>
      <c r="AI168" s="22">
        <v>0</v>
      </c>
      <c r="AJ168" s="22">
        <f t="shared" si="93"/>
        <v>0</v>
      </c>
      <c r="AK168" s="26" t="s">
        <v>276</v>
      </c>
      <c r="AL168" s="27" t="s">
        <v>277</v>
      </c>
      <c r="AM168" s="13">
        <v>127</v>
      </c>
      <c r="AN168" s="22">
        <v>0</v>
      </c>
      <c r="AO168" s="22">
        <v>0</v>
      </c>
      <c r="AP168" s="22">
        <f t="shared" si="94"/>
        <v>0</v>
      </c>
      <c r="AQ168" s="26" t="s">
        <v>276</v>
      </c>
      <c r="AR168" s="27" t="s">
        <v>277</v>
      </c>
      <c r="AS168" s="13">
        <v>127</v>
      </c>
      <c r="AT168" s="22">
        <v>0</v>
      </c>
      <c r="AU168" s="22">
        <v>0</v>
      </c>
      <c r="AV168" s="22">
        <f t="shared" si="95"/>
        <v>0</v>
      </c>
      <c r="AW168" s="26" t="s">
        <v>276</v>
      </c>
      <c r="AX168" s="27" t="s">
        <v>277</v>
      </c>
      <c r="AY168" s="13">
        <v>127</v>
      </c>
      <c r="AZ168" s="22">
        <v>0</v>
      </c>
      <c r="BA168" s="22">
        <v>0</v>
      </c>
      <c r="BB168" s="22">
        <f t="shared" si="96"/>
        <v>0</v>
      </c>
      <c r="BC168" s="26" t="s">
        <v>276</v>
      </c>
      <c r="BD168" s="27" t="s">
        <v>277</v>
      </c>
      <c r="BE168" s="13">
        <v>127</v>
      </c>
      <c r="BF168" s="22">
        <v>0</v>
      </c>
      <c r="BG168" s="22">
        <v>0</v>
      </c>
      <c r="BH168" s="22">
        <f t="shared" si="97"/>
        <v>0</v>
      </c>
      <c r="BI168" s="26" t="s">
        <v>276</v>
      </c>
      <c r="BJ168" s="27" t="s">
        <v>277</v>
      </c>
      <c r="BK168" s="13">
        <v>127</v>
      </c>
      <c r="BL168" s="22">
        <v>0</v>
      </c>
      <c r="BM168" s="22">
        <v>0</v>
      </c>
      <c r="BN168" s="22">
        <f t="shared" si="98"/>
        <v>0</v>
      </c>
      <c r="BO168" s="26" t="s">
        <v>276</v>
      </c>
      <c r="BP168" s="27" t="s">
        <v>277</v>
      </c>
      <c r="BQ168" s="13">
        <v>127</v>
      </c>
      <c r="BR168" s="22">
        <v>0</v>
      </c>
      <c r="BS168" s="22">
        <v>0</v>
      </c>
      <c r="BT168" s="22">
        <f t="shared" si="99"/>
        <v>0</v>
      </c>
    </row>
    <row r="169" spans="1:72" ht="25.9" customHeight="1" x14ac:dyDescent="0.25">
      <c r="A169" s="26" t="s">
        <v>278</v>
      </c>
      <c r="B169" s="27" t="s">
        <v>279</v>
      </c>
      <c r="C169" s="13">
        <v>128</v>
      </c>
      <c r="D169" s="22">
        <f t="shared" ca="1" si="87"/>
        <v>0</v>
      </c>
      <c r="E169" s="22">
        <f t="shared" ca="1" si="87"/>
        <v>3</v>
      </c>
      <c r="F169" s="22">
        <f t="shared" ca="1" si="88"/>
        <v>0</v>
      </c>
      <c r="G169" s="26" t="s">
        <v>278</v>
      </c>
      <c r="H169" s="27" t="s">
        <v>279</v>
      </c>
      <c r="I169" s="13">
        <v>128</v>
      </c>
      <c r="J169" s="22">
        <v>0</v>
      </c>
      <c r="K169" s="22">
        <v>0</v>
      </c>
      <c r="L169" s="22">
        <f t="shared" si="89"/>
        <v>0</v>
      </c>
      <c r="M169" s="26" t="s">
        <v>278</v>
      </c>
      <c r="N169" s="27" t="s">
        <v>279</v>
      </c>
      <c r="O169" s="13">
        <v>128</v>
      </c>
      <c r="P169" s="22">
        <v>0</v>
      </c>
      <c r="Q169" s="22">
        <v>0</v>
      </c>
      <c r="R169" s="22">
        <f t="shared" si="90"/>
        <v>0</v>
      </c>
      <c r="S169" s="26" t="s">
        <v>278</v>
      </c>
      <c r="T169" s="27" t="s">
        <v>279</v>
      </c>
      <c r="U169" s="13">
        <v>128</v>
      </c>
      <c r="V169" s="22">
        <v>0</v>
      </c>
      <c r="W169" s="22">
        <v>0</v>
      </c>
      <c r="X169" s="22">
        <f t="shared" si="91"/>
        <v>0</v>
      </c>
      <c r="Y169" s="26" t="s">
        <v>278</v>
      </c>
      <c r="Z169" s="27" t="s">
        <v>279</v>
      </c>
      <c r="AA169" s="13">
        <v>128</v>
      </c>
      <c r="AB169" s="22">
        <v>0</v>
      </c>
      <c r="AC169" s="22">
        <v>0</v>
      </c>
      <c r="AD169" s="22">
        <f t="shared" si="92"/>
        <v>0</v>
      </c>
      <c r="AE169" s="26" t="s">
        <v>278</v>
      </c>
      <c r="AF169" s="27" t="s">
        <v>279</v>
      </c>
      <c r="AG169" s="13">
        <v>128</v>
      </c>
      <c r="AH169" s="22">
        <v>0</v>
      </c>
      <c r="AI169" s="22">
        <v>3</v>
      </c>
      <c r="AJ169" s="22">
        <f t="shared" si="93"/>
        <v>0</v>
      </c>
      <c r="AK169" s="26" t="s">
        <v>278</v>
      </c>
      <c r="AL169" s="27" t="s">
        <v>279</v>
      </c>
      <c r="AM169" s="13">
        <v>128</v>
      </c>
      <c r="AN169" s="22">
        <v>0</v>
      </c>
      <c r="AO169" s="22">
        <v>0</v>
      </c>
      <c r="AP169" s="22">
        <f t="shared" si="94"/>
        <v>0</v>
      </c>
      <c r="AQ169" s="26" t="s">
        <v>278</v>
      </c>
      <c r="AR169" s="27" t="s">
        <v>279</v>
      </c>
      <c r="AS169" s="13">
        <v>128</v>
      </c>
      <c r="AT169" s="22">
        <v>0</v>
      </c>
      <c r="AU169" s="22">
        <v>0</v>
      </c>
      <c r="AV169" s="22">
        <f t="shared" si="95"/>
        <v>0</v>
      </c>
      <c r="AW169" s="26" t="s">
        <v>278</v>
      </c>
      <c r="AX169" s="27" t="s">
        <v>279</v>
      </c>
      <c r="AY169" s="13">
        <v>128</v>
      </c>
      <c r="AZ169" s="22">
        <v>0</v>
      </c>
      <c r="BA169" s="22">
        <v>0</v>
      </c>
      <c r="BB169" s="22">
        <f t="shared" si="96"/>
        <v>0</v>
      </c>
      <c r="BC169" s="26" t="s">
        <v>278</v>
      </c>
      <c r="BD169" s="27" t="s">
        <v>279</v>
      </c>
      <c r="BE169" s="13">
        <v>128</v>
      </c>
      <c r="BF169" s="22">
        <v>0</v>
      </c>
      <c r="BG169" s="22">
        <v>0</v>
      </c>
      <c r="BH169" s="22">
        <f t="shared" si="97"/>
        <v>0</v>
      </c>
      <c r="BI169" s="26" t="s">
        <v>278</v>
      </c>
      <c r="BJ169" s="27" t="s">
        <v>279</v>
      </c>
      <c r="BK169" s="13">
        <v>128</v>
      </c>
      <c r="BL169" s="22">
        <v>0</v>
      </c>
      <c r="BM169" s="22">
        <v>0</v>
      </c>
      <c r="BN169" s="22">
        <f t="shared" si="98"/>
        <v>0</v>
      </c>
      <c r="BO169" s="26" t="s">
        <v>278</v>
      </c>
      <c r="BP169" s="27" t="s">
        <v>279</v>
      </c>
      <c r="BQ169" s="13">
        <v>128</v>
      </c>
      <c r="BR169" s="22">
        <v>0</v>
      </c>
      <c r="BS169" s="22">
        <v>0</v>
      </c>
      <c r="BT169" s="22">
        <f t="shared" si="99"/>
        <v>0</v>
      </c>
    </row>
    <row r="170" spans="1:72" ht="49.35" customHeight="1" x14ac:dyDescent="0.25">
      <c r="A170" s="26" t="s">
        <v>280</v>
      </c>
      <c r="B170" s="27" t="s">
        <v>281</v>
      </c>
      <c r="C170" s="13">
        <v>129</v>
      </c>
      <c r="D170" s="22">
        <f t="shared" ca="1" si="87"/>
        <v>0</v>
      </c>
      <c r="E170" s="22">
        <f t="shared" ca="1" si="87"/>
        <v>0</v>
      </c>
      <c r="F170" s="22">
        <f t="shared" ca="1" si="88"/>
        <v>0</v>
      </c>
      <c r="G170" s="26" t="s">
        <v>280</v>
      </c>
      <c r="H170" s="27" t="s">
        <v>281</v>
      </c>
      <c r="I170" s="13">
        <v>129</v>
      </c>
      <c r="J170" s="22">
        <v>0</v>
      </c>
      <c r="K170" s="22">
        <v>0</v>
      </c>
      <c r="L170" s="22">
        <f t="shared" si="89"/>
        <v>0</v>
      </c>
      <c r="M170" s="26" t="s">
        <v>280</v>
      </c>
      <c r="N170" s="27" t="s">
        <v>281</v>
      </c>
      <c r="O170" s="13">
        <v>129</v>
      </c>
      <c r="P170" s="22">
        <v>0</v>
      </c>
      <c r="Q170" s="22">
        <v>0</v>
      </c>
      <c r="R170" s="22">
        <f t="shared" si="90"/>
        <v>0</v>
      </c>
      <c r="S170" s="26" t="s">
        <v>280</v>
      </c>
      <c r="T170" s="27" t="s">
        <v>281</v>
      </c>
      <c r="U170" s="13">
        <v>129</v>
      </c>
      <c r="V170" s="22">
        <v>0</v>
      </c>
      <c r="W170" s="22">
        <v>0</v>
      </c>
      <c r="X170" s="22">
        <f t="shared" si="91"/>
        <v>0</v>
      </c>
      <c r="Y170" s="26" t="s">
        <v>280</v>
      </c>
      <c r="Z170" s="27" t="s">
        <v>281</v>
      </c>
      <c r="AA170" s="13">
        <v>129</v>
      </c>
      <c r="AB170" s="22">
        <v>0</v>
      </c>
      <c r="AC170" s="22">
        <v>0</v>
      </c>
      <c r="AD170" s="22">
        <f t="shared" si="92"/>
        <v>0</v>
      </c>
      <c r="AE170" s="26" t="s">
        <v>280</v>
      </c>
      <c r="AF170" s="27" t="s">
        <v>281</v>
      </c>
      <c r="AG170" s="13">
        <v>129</v>
      </c>
      <c r="AH170" s="22">
        <v>0</v>
      </c>
      <c r="AI170" s="22">
        <v>0</v>
      </c>
      <c r="AJ170" s="22">
        <f t="shared" si="93"/>
        <v>0</v>
      </c>
      <c r="AK170" s="26" t="s">
        <v>280</v>
      </c>
      <c r="AL170" s="27" t="s">
        <v>281</v>
      </c>
      <c r="AM170" s="13">
        <v>129</v>
      </c>
      <c r="AN170" s="22">
        <v>0</v>
      </c>
      <c r="AO170" s="22">
        <v>0</v>
      </c>
      <c r="AP170" s="22">
        <f t="shared" si="94"/>
        <v>0</v>
      </c>
      <c r="AQ170" s="26" t="s">
        <v>280</v>
      </c>
      <c r="AR170" s="27" t="s">
        <v>281</v>
      </c>
      <c r="AS170" s="13">
        <v>129</v>
      </c>
      <c r="AT170" s="22">
        <v>0</v>
      </c>
      <c r="AU170" s="22">
        <v>0</v>
      </c>
      <c r="AV170" s="22">
        <f t="shared" si="95"/>
        <v>0</v>
      </c>
      <c r="AW170" s="26" t="s">
        <v>280</v>
      </c>
      <c r="AX170" s="27" t="s">
        <v>281</v>
      </c>
      <c r="AY170" s="13">
        <v>129</v>
      </c>
      <c r="AZ170" s="22">
        <v>0</v>
      </c>
      <c r="BA170" s="22">
        <v>0</v>
      </c>
      <c r="BB170" s="22">
        <f t="shared" si="96"/>
        <v>0</v>
      </c>
      <c r="BC170" s="26" t="s">
        <v>280</v>
      </c>
      <c r="BD170" s="27" t="s">
        <v>281</v>
      </c>
      <c r="BE170" s="13">
        <v>129</v>
      </c>
      <c r="BF170" s="22">
        <v>0</v>
      </c>
      <c r="BG170" s="22">
        <v>0</v>
      </c>
      <c r="BH170" s="22">
        <f t="shared" si="97"/>
        <v>0</v>
      </c>
      <c r="BI170" s="26" t="s">
        <v>280</v>
      </c>
      <c r="BJ170" s="27" t="s">
        <v>281</v>
      </c>
      <c r="BK170" s="13">
        <v>129</v>
      </c>
      <c r="BL170" s="22">
        <v>0</v>
      </c>
      <c r="BM170" s="22">
        <v>0</v>
      </c>
      <c r="BN170" s="22">
        <f t="shared" si="98"/>
        <v>0</v>
      </c>
      <c r="BO170" s="26" t="s">
        <v>280</v>
      </c>
      <c r="BP170" s="27" t="s">
        <v>281</v>
      </c>
      <c r="BQ170" s="13">
        <v>129</v>
      </c>
      <c r="BR170" s="22">
        <v>0</v>
      </c>
      <c r="BS170" s="22">
        <v>0</v>
      </c>
      <c r="BT170" s="22">
        <f t="shared" si="99"/>
        <v>0</v>
      </c>
    </row>
    <row r="171" spans="1:72" ht="37.700000000000003" customHeight="1" x14ac:dyDescent="0.25">
      <c r="A171" s="26" t="s">
        <v>282</v>
      </c>
      <c r="B171" s="27" t="s">
        <v>283</v>
      </c>
      <c r="C171" s="13">
        <v>130</v>
      </c>
      <c r="D171" s="22">
        <f t="shared" ca="1" si="87"/>
        <v>0</v>
      </c>
      <c r="E171" s="22">
        <f t="shared" ca="1" si="87"/>
        <v>0</v>
      </c>
      <c r="F171" s="22">
        <f t="shared" ca="1" si="88"/>
        <v>0</v>
      </c>
      <c r="G171" s="26" t="s">
        <v>282</v>
      </c>
      <c r="H171" s="27" t="s">
        <v>283</v>
      </c>
      <c r="I171" s="13">
        <v>130</v>
      </c>
      <c r="J171" s="22">
        <v>0</v>
      </c>
      <c r="K171" s="22">
        <v>0</v>
      </c>
      <c r="L171" s="22">
        <f t="shared" si="89"/>
        <v>0</v>
      </c>
      <c r="M171" s="26" t="s">
        <v>282</v>
      </c>
      <c r="N171" s="27" t="s">
        <v>283</v>
      </c>
      <c r="O171" s="13">
        <v>130</v>
      </c>
      <c r="P171" s="22">
        <v>0</v>
      </c>
      <c r="Q171" s="22">
        <v>0</v>
      </c>
      <c r="R171" s="22">
        <f t="shared" si="90"/>
        <v>0</v>
      </c>
      <c r="S171" s="26" t="s">
        <v>282</v>
      </c>
      <c r="T171" s="27" t="s">
        <v>283</v>
      </c>
      <c r="U171" s="13">
        <v>130</v>
      </c>
      <c r="V171" s="22">
        <v>0</v>
      </c>
      <c r="W171" s="22">
        <v>0</v>
      </c>
      <c r="X171" s="22">
        <f t="shared" si="91"/>
        <v>0</v>
      </c>
      <c r="Y171" s="26" t="s">
        <v>282</v>
      </c>
      <c r="Z171" s="27" t="s">
        <v>283</v>
      </c>
      <c r="AA171" s="13">
        <v>130</v>
      </c>
      <c r="AB171" s="22">
        <v>0</v>
      </c>
      <c r="AC171" s="22">
        <v>0</v>
      </c>
      <c r="AD171" s="22">
        <f t="shared" si="92"/>
        <v>0</v>
      </c>
      <c r="AE171" s="26" t="s">
        <v>282</v>
      </c>
      <c r="AF171" s="27" t="s">
        <v>283</v>
      </c>
      <c r="AG171" s="13">
        <v>130</v>
      </c>
      <c r="AH171" s="22">
        <v>0</v>
      </c>
      <c r="AI171" s="22">
        <v>0</v>
      </c>
      <c r="AJ171" s="22">
        <f t="shared" si="93"/>
        <v>0</v>
      </c>
      <c r="AK171" s="26" t="s">
        <v>282</v>
      </c>
      <c r="AL171" s="27" t="s">
        <v>283</v>
      </c>
      <c r="AM171" s="13">
        <v>130</v>
      </c>
      <c r="AN171" s="22">
        <v>0</v>
      </c>
      <c r="AO171" s="22">
        <v>0</v>
      </c>
      <c r="AP171" s="22">
        <f t="shared" si="94"/>
        <v>0</v>
      </c>
      <c r="AQ171" s="26" t="s">
        <v>282</v>
      </c>
      <c r="AR171" s="27" t="s">
        <v>283</v>
      </c>
      <c r="AS171" s="13">
        <v>130</v>
      </c>
      <c r="AT171" s="22">
        <v>0</v>
      </c>
      <c r="AU171" s="22">
        <v>0</v>
      </c>
      <c r="AV171" s="22">
        <f t="shared" si="95"/>
        <v>0</v>
      </c>
      <c r="AW171" s="26" t="s">
        <v>282</v>
      </c>
      <c r="AX171" s="27" t="s">
        <v>283</v>
      </c>
      <c r="AY171" s="13">
        <v>130</v>
      </c>
      <c r="AZ171" s="22">
        <v>0</v>
      </c>
      <c r="BA171" s="22">
        <v>0</v>
      </c>
      <c r="BB171" s="22">
        <f t="shared" si="96"/>
        <v>0</v>
      </c>
      <c r="BC171" s="26" t="s">
        <v>282</v>
      </c>
      <c r="BD171" s="27" t="s">
        <v>283</v>
      </c>
      <c r="BE171" s="13">
        <v>130</v>
      </c>
      <c r="BF171" s="22">
        <v>0</v>
      </c>
      <c r="BG171" s="22">
        <v>0</v>
      </c>
      <c r="BH171" s="22">
        <f t="shared" si="97"/>
        <v>0</v>
      </c>
      <c r="BI171" s="26" t="s">
        <v>282</v>
      </c>
      <c r="BJ171" s="27" t="s">
        <v>283</v>
      </c>
      <c r="BK171" s="13">
        <v>130</v>
      </c>
      <c r="BL171" s="22">
        <v>0</v>
      </c>
      <c r="BM171" s="22">
        <v>0</v>
      </c>
      <c r="BN171" s="22">
        <f t="shared" si="98"/>
        <v>0</v>
      </c>
      <c r="BO171" s="26" t="s">
        <v>282</v>
      </c>
      <c r="BP171" s="27" t="s">
        <v>283</v>
      </c>
      <c r="BQ171" s="13">
        <v>130</v>
      </c>
      <c r="BR171" s="22">
        <v>0</v>
      </c>
      <c r="BS171" s="22">
        <v>0</v>
      </c>
      <c r="BT171" s="22">
        <f t="shared" si="99"/>
        <v>0</v>
      </c>
    </row>
    <row r="172" spans="1:72" ht="28.7" customHeight="1" x14ac:dyDescent="0.25">
      <c r="A172" s="26" t="s">
        <v>284</v>
      </c>
      <c r="B172" s="27" t="s">
        <v>285</v>
      </c>
      <c r="C172" s="13">
        <v>131</v>
      </c>
      <c r="D172" s="22">
        <f t="shared" ca="1" si="87"/>
        <v>120</v>
      </c>
      <c r="E172" s="22">
        <f t="shared" ca="1" si="87"/>
        <v>63</v>
      </c>
      <c r="F172" s="22">
        <f t="shared" ca="1" si="88"/>
        <v>52.5</v>
      </c>
      <c r="G172" s="26" t="s">
        <v>284</v>
      </c>
      <c r="H172" s="27" t="s">
        <v>285</v>
      </c>
      <c r="I172" s="13">
        <v>131</v>
      </c>
      <c r="J172" s="22">
        <v>72</v>
      </c>
      <c r="K172" s="22">
        <v>24</v>
      </c>
      <c r="L172" s="22">
        <f t="shared" si="89"/>
        <v>33.33</v>
      </c>
      <c r="M172" s="26" t="s">
        <v>284</v>
      </c>
      <c r="N172" s="27" t="s">
        <v>285</v>
      </c>
      <c r="O172" s="13">
        <v>131</v>
      </c>
      <c r="P172" s="22">
        <v>9</v>
      </c>
      <c r="Q172" s="22">
        <v>12</v>
      </c>
      <c r="R172" s="22">
        <f t="shared" si="90"/>
        <v>133.33000000000001</v>
      </c>
      <c r="S172" s="26" t="s">
        <v>284</v>
      </c>
      <c r="T172" s="27" t="s">
        <v>285</v>
      </c>
      <c r="U172" s="13">
        <v>131</v>
      </c>
      <c r="V172" s="22">
        <v>6</v>
      </c>
      <c r="W172" s="22">
        <v>19</v>
      </c>
      <c r="X172" s="22">
        <f t="shared" si="91"/>
        <v>316.67</v>
      </c>
      <c r="Y172" s="26" t="s">
        <v>284</v>
      </c>
      <c r="Z172" s="27" t="s">
        <v>285</v>
      </c>
      <c r="AA172" s="13">
        <v>131</v>
      </c>
      <c r="AB172" s="22">
        <v>0</v>
      </c>
      <c r="AC172" s="22">
        <v>0</v>
      </c>
      <c r="AD172" s="22">
        <f t="shared" si="92"/>
        <v>0</v>
      </c>
      <c r="AE172" s="26" t="s">
        <v>284</v>
      </c>
      <c r="AF172" s="27" t="s">
        <v>285</v>
      </c>
      <c r="AG172" s="13">
        <v>131</v>
      </c>
      <c r="AH172" s="22">
        <v>7</v>
      </c>
      <c r="AI172" s="22">
        <v>0</v>
      </c>
      <c r="AJ172" s="22">
        <f t="shared" si="93"/>
        <v>0</v>
      </c>
      <c r="AK172" s="26" t="s">
        <v>284</v>
      </c>
      <c r="AL172" s="27" t="s">
        <v>285</v>
      </c>
      <c r="AM172" s="13">
        <v>131</v>
      </c>
      <c r="AN172" s="22">
        <v>2</v>
      </c>
      <c r="AO172" s="22">
        <v>2</v>
      </c>
      <c r="AP172" s="22">
        <f t="shared" si="94"/>
        <v>100</v>
      </c>
      <c r="AQ172" s="26" t="s">
        <v>284</v>
      </c>
      <c r="AR172" s="27" t="s">
        <v>285</v>
      </c>
      <c r="AS172" s="13">
        <v>131</v>
      </c>
      <c r="AT172" s="22">
        <v>0</v>
      </c>
      <c r="AU172" s="22">
        <v>0</v>
      </c>
      <c r="AV172" s="22">
        <f t="shared" si="95"/>
        <v>0</v>
      </c>
      <c r="AW172" s="26" t="s">
        <v>284</v>
      </c>
      <c r="AX172" s="27" t="s">
        <v>285</v>
      </c>
      <c r="AY172" s="13">
        <v>131</v>
      </c>
      <c r="AZ172" s="22">
        <v>10</v>
      </c>
      <c r="BA172" s="22">
        <v>4</v>
      </c>
      <c r="BB172" s="22">
        <f t="shared" si="96"/>
        <v>40</v>
      </c>
      <c r="BC172" s="26" t="s">
        <v>284</v>
      </c>
      <c r="BD172" s="27" t="s">
        <v>285</v>
      </c>
      <c r="BE172" s="13">
        <v>131</v>
      </c>
      <c r="BF172" s="22">
        <v>14</v>
      </c>
      <c r="BG172" s="22">
        <v>1</v>
      </c>
      <c r="BH172" s="22">
        <f t="shared" si="97"/>
        <v>7.14</v>
      </c>
      <c r="BI172" s="26" t="s">
        <v>284</v>
      </c>
      <c r="BJ172" s="27" t="s">
        <v>285</v>
      </c>
      <c r="BK172" s="13">
        <v>131</v>
      </c>
      <c r="BL172" s="22">
        <v>0</v>
      </c>
      <c r="BM172" s="22">
        <v>1</v>
      </c>
      <c r="BN172" s="22">
        <f t="shared" si="98"/>
        <v>0</v>
      </c>
      <c r="BO172" s="26" t="s">
        <v>284</v>
      </c>
      <c r="BP172" s="27" t="s">
        <v>285</v>
      </c>
      <c r="BQ172" s="13">
        <v>131</v>
      </c>
      <c r="BR172" s="22">
        <v>0</v>
      </c>
      <c r="BS172" s="22">
        <v>0</v>
      </c>
      <c r="BT172" s="22">
        <f t="shared" si="99"/>
        <v>0</v>
      </c>
    </row>
    <row r="173" spans="1:72" ht="39.75" customHeight="1" x14ac:dyDescent="0.25">
      <c r="A173" s="20" t="s">
        <v>286</v>
      </c>
      <c r="B173" s="28" t="s">
        <v>287</v>
      </c>
      <c r="C173" s="13">
        <v>132</v>
      </c>
      <c r="D173" s="22">
        <f t="shared" ca="1" si="87"/>
        <v>215</v>
      </c>
      <c r="E173" s="22">
        <f t="shared" ca="1" si="87"/>
        <v>124</v>
      </c>
      <c r="F173" s="22">
        <f t="shared" ca="1" si="88"/>
        <v>57.67</v>
      </c>
      <c r="G173" s="20" t="s">
        <v>286</v>
      </c>
      <c r="H173" s="28" t="s">
        <v>287</v>
      </c>
      <c r="I173" s="13">
        <v>132</v>
      </c>
      <c r="J173" s="22">
        <v>65</v>
      </c>
      <c r="K173" s="22">
        <v>39</v>
      </c>
      <c r="L173" s="22">
        <f t="shared" si="89"/>
        <v>60</v>
      </c>
      <c r="M173" s="20" t="s">
        <v>286</v>
      </c>
      <c r="N173" s="28" t="s">
        <v>287</v>
      </c>
      <c r="O173" s="13">
        <v>132</v>
      </c>
      <c r="P173" s="22">
        <v>6</v>
      </c>
      <c r="Q173" s="22">
        <v>2</v>
      </c>
      <c r="R173" s="22">
        <f t="shared" si="90"/>
        <v>33.33</v>
      </c>
      <c r="S173" s="20" t="s">
        <v>286</v>
      </c>
      <c r="T173" s="28" t="s">
        <v>287</v>
      </c>
      <c r="U173" s="13">
        <v>132</v>
      </c>
      <c r="V173" s="22">
        <v>76</v>
      </c>
      <c r="W173" s="22">
        <v>33</v>
      </c>
      <c r="X173" s="22">
        <f t="shared" si="91"/>
        <v>43.42</v>
      </c>
      <c r="Y173" s="20" t="s">
        <v>286</v>
      </c>
      <c r="Z173" s="28" t="s">
        <v>287</v>
      </c>
      <c r="AA173" s="13">
        <v>132</v>
      </c>
      <c r="AB173" s="22">
        <v>0</v>
      </c>
      <c r="AC173" s="22">
        <v>0</v>
      </c>
      <c r="AD173" s="22">
        <f t="shared" si="92"/>
        <v>0</v>
      </c>
      <c r="AE173" s="20" t="s">
        <v>286</v>
      </c>
      <c r="AF173" s="28" t="s">
        <v>287</v>
      </c>
      <c r="AG173" s="13">
        <v>132</v>
      </c>
      <c r="AH173" s="22">
        <v>0</v>
      </c>
      <c r="AI173" s="22">
        <v>0</v>
      </c>
      <c r="AJ173" s="22">
        <f t="shared" si="93"/>
        <v>0</v>
      </c>
      <c r="AK173" s="20" t="s">
        <v>286</v>
      </c>
      <c r="AL173" s="28" t="s">
        <v>287</v>
      </c>
      <c r="AM173" s="13">
        <v>132</v>
      </c>
      <c r="AN173" s="22">
        <v>1</v>
      </c>
      <c r="AO173" s="22">
        <v>2</v>
      </c>
      <c r="AP173" s="22">
        <f t="shared" si="94"/>
        <v>200</v>
      </c>
      <c r="AQ173" s="20" t="s">
        <v>286</v>
      </c>
      <c r="AR173" s="28" t="s">
        <v>287</v>
      </c>
      <c r="AS173" s="13">
        <v>132</v>
      </c>
      <c r="AT173" s="22">
        <v>0</v>
      </c>
      <c r="AU173" s="22">
        <v>3</v>
      </c>
      <c r="AV173" s="22">
        <f t="shared" si="95"/>
        <v>0</v>
      </c>
      <c r="AW173" s="20" t="s">
        <v>286</v>
      </c>
      <c r="AX173" s="28" t="s">
        <v>287</v>
      </c>
      <c r="AY173" s="13">
        <v>132</v>
      </c>
      <c r="AZ173" s="22">
        <v>39</v>
      </c>
      <c r="BA173" s="22">
        <v>39</v>
      </c>
      <c r="BB173" s="22">
        <f t="shared" si="96"/>
        <v>100</v>
      </c>
      <c r="BC173" s="20" t="s">
        <v>286</v>
      </c>
      <c r="BD173" s="28" t="s">
        <v>287</v>
      </c>
      <c r="BE173" s="13">
        <v>132</v>
      </c>
      <c r="BF173" s="22">
        <v>6</v>
      </c>
      <c r="BG173" s="22">
        <v>2</v>
      </c>
      <c r="BH173" s="22">
        <f t="shared" si="97"/>
        <v>33.33</v>
      </c>
      <c r="BI173" s="20" t="s">
        <v>286</v>
      </c>
      <c r="BJ173" s="28" t="s">
        <v>287</v>
      </c>
      <c r="BK173" s="13">
        <v>132</v>
      </c>
      <c r="BL173" s="22">
        <v>5</v>
      </c>
      <c r="BM173" s="22">
        <v>2</v>
      </c>
      <c r="BN173" s="22">
        <f t="shared" si="98"/>
        <v>40</v>
      </c>
      <c r="BO173" s="20" t="s">
        <v>286</v>
      </c>
      <c r="BP173" s="28" t="s">
        <v>287</v>
      </c>
      <c r="BQ173" s="13">
        <v>132</v>
      </c>
      <c r="BR173" s="22">
        <v>17</v>
      </c>
      <c r="BS173" s="22">
        <v>2</v>
      </c>
      <c r="BT173" s="22">
        <f t="shared" si="99"/>
        <v>11.76</v>
      </c>
    </row>
    <row r="174" spans="1:72" ht="19.350000000000001" customHeight="1" x14ac:dyDescent="0.25">
      <c r="A174" s="23"/>
      <c r="B174" s="24" t="s">
        <v>288</v>
      </c>
      <c r="C174" s="18" t="s">
        <v>12</v>
      </c>
      <c r="D174" s="18"/>
      <c r="E174" s="18"/>
      <c r="F174" s="19"/>
      <c r="G174" s="23"/>
      <c r="H174" s="24" t="s">
        <v>288</v>
      </c>
      <c r="I174" s="18" t="s">
        <v>12</v>
      </c>
      <c r="J174" s="25"/>
      <c r="K174" s="25"/>
      <c r="L174" s="19"/>
      <c r="M174" s="23"/>
      <c r="N174" s="24" t="s">
        <v>288</v>
      </c>
      <c r="O174" s="18" t="s">
        <v>12</v>
      </c>
      <c r="P174" s="25"/>
      <c r="Q174" s="25"/>
      <c r="R174" s="19"/>
      <c r="S174" s="23"/>
      <c r="T174" s="24" t="s">
        <v>288</v>
      </c>
      <c r="U174" s="18" t="s">
        <v>12</v>
      </c>
      <c r="V174" s="25"/>
      <c r="W174" s="25"/>
      <c r="X174" s="19"/>
      <c r="Y174" s="23"/>
      <c r="Z174" s="24" t="s">
        <v>288</v>
      </c>
      <c r="AA174" s="18" t="s">
        <v>12</v>
      </c>
      <c r="AB174" s="25"/>
      <c r="AC174" s="25"/>
      <c r="AD174" s="19"/>
      <c r="AE174" s="23"/>
      <c r="AF174" s="24" t="s">
        <v>288</v>
      </c>
      <c r="AG174" s="18" t="s">
        <v>12</v>
      </c>
      <c r="AH174" s="25"/>
      <c r="AI174" s="25"/>
      <c r="AJ174" s="19"/>
      <c r="AK174" s="23"/>
      <c r="AL174" s="24" t="s">
        <v>288</v>
      </c>
      <c r="AM174" s="18" t="s">
        <v>12</v>
      </c>
      <c r="AN174" s="25"/>
      <c r="AO174" s="25"/>
      <c r="AP174" s="19"/>
      <c r="AQ174" s="23"/>
      <c r="AR174" s="24" t="s">
        <v>288</v>
      </c>
      <c r="AS174" s="18" t="s">
        <v>12</v>
      </c>
      <c r="AT174" s="25"/>
      <c r="AU174" s="25"/>
      <c r="AV174" s="19"/>
      <c r="AW174" s="23"/>
      <c r="AX174" s="24" t="s">
        <v>288</v>
      </c>
      <c r="AY174" s="18" t="s">
        <v>12</v>
      </c>
      <c r="AZ174" s="25"/>
      <c r="BA174" s="25"/>
      <c r="BB174" s="19"/>
      <c r="BC174" s="23"/>
      <c r="BD174" s="24" t="s">
        <v>288</v>
      </c>
      <c r="BE174" s="18" t="s">
        <v>12</v>
      </c>
      <c r="BF174" s="25"/>
      <c r="BG174" s="25"/>
      <c r="BH174" s="19"/>
      <c r="BI174" s="23"/>
      <c r="BJ174" s="24" t="s">
        <v>288</v>
      </c>
      <c r="BK174" s="18" t="s">
        <v>12</v>
      </c>
      <c r="BL174" s="25"/>
      <c r="BM174" s="25"/>
      <c r="BN174" s="19"/>
      <c r="BO174" s="23"/>
      <c r="BP174" s="24" t="s">
        <v>288</v>
      </c>
      <c r="BQ174" s="18" t="s">
        <v>12</v>
      </c>
      <c r="BR174" s="25"/>
      <c r="BS174" s="25"/>
      <c r="BT174" s="19"/>
    </row>
    <row r="175" spans="1:72" ht="24.4" customHeight="1" x14ac:dyDescent="0.25">
      <c r="A175" s="26" t="s">
        <v>289</v>
      </c>
      <c r="B175" s="27" t="s">
        <v>290</v>
      </c>
      <c r="C175" s="13">
        <v>133</v>
      </c>
      <c r="D175" s="22">
        <f t="shared" ref="D175:E187" ca="1" si="100">SUM(OFFSET(D175,0,6),OFFSET(D175,0,12),OFFSET(D175,0,18),OFFSET(D175,0,24),OFFSET(D175,0,30),OFFSET(D175,0,36),OFFSET(D175,0,42),OFFSET(D175,0,48),OFFSET(D175,0,54),OFFSET(D175,0,60),OFFSET(D175,0,66))</f>
        <v>0</v>
      </c>
      <c r="E175" s="22">
        <f t="shared" ca="1" si="100"/>
        <v>0</v>
      </c>
      <c r="F175" s="22">
        <f t="shared" ref="F175:F187" ca="1" si="101">IF(D175, ROUND(E175/D175*100, 2),0)</f>
        <v>0</v>
      </c>
      <c r="G175" s="26" t="s">
        <v>289</v>
      </c>
      <c r="H175" s="27" t="s">
        <v>290</v>
      </c>
      <c r="I175" s="13">
        <v>133</v>
      </c>
      <c r="J175" s="22">
        <v>0</v>
      </c>
      <c r="K175" s="22">
        <v>0</v>
      </c>
      <c r="L175" s="22">
        <f t="shared" ref="L175:L187" si="102">IF(J175, ROUND(K175/J175*100, 2),0)</f>
        <v>0</v>
      </c>
      <c r="M175" s="26" t="s">
        <v>289</v>
      </c>
      <c r="N175" s="27" t="s">
        <v>290</v>
      </c>
      <c r="O175" s="13">
        <v>133</v>
      </c>
      <c r="P175" s="22">
        <v>0</v>
      </c>
      <c r="Q175" s="22">
        <v>0</v>
      </c>
      <c r="R175" s="22">
        <f t="shared" ref="R175:R187" si="103">IF(P175, ROUND(Q175/P175*100, 2),0)</f>
        <v>0</v>
      </c>
      <c r="S175" s="26" t="s">
        <v>289</v>
      </c>
      <c r="T175" s="27" t="s">
        <v>290</v>
      </c>
      <c r="U175" s="13">
        <v>133</v>
      </c>
      <c r="V175" s="22">
        <v>0</v>
      </c>
      <c r="W175" s="22">
        <v>0</v>
      </c>
      <c r="X175" s="22">
        <f t="shared" ref="X175:X187" si="104">IF(V175, ROUND(W175/V175*100, 2),0)</f>
        <v>0</v>
      </c>
      <c r="Y175" s="26" t="s">
        <v>289</v>
      </c>
      <c r="Z175" s="27" t="s">
        <v>290</v>
      </c>
      <c r="AA175" s="13">
        <v>133</v>
      </c>
      <c r="AB175" s="22">
        <v>0</v>
      </c>
      <c r="AC175" s="22">
        <v>0</v>
      </c>
      <c r="AD175" s="22">
        <f t="shared" ref="AD175:AD187" si="105">IF(AB175, ROUND(AC175/AB175*100, 2),0)</f>
        <v>0</v>
      </c>
      <c r="AE175" s="26" t="s">
        <v>289</v>
      </c>
      <c r="AF175" s="27" t="s">
        <v>290</v>
      </c>
      <c r="AG175" s="13">
        <v>133</v>
      </c>
      <c r="AH175" s="22">
        <v>0</v>
      </c>
      <c r="AI175" s="22">
        <v>0</v>
      </c>
      <c r="AJ175" s="22">
        <f t="shared" ref="AJ175:AJ187" si="106">IF(AH175, ROUND(AI175/AH175*100, 2),0)</f>
        <v>0</v>
      </c>
      <c r="AK175" s="26" t="s">
        <v>289</v>
      </c>
      <c r="AL175" s="27" t="s">
        <v>290</v>
      </c>
      <c r="AM175" s="13">
        <v>133</v>
      </c>
      <c r="AN175" s="22">
        <v>0</v>
      </c>
      <c r="AO175" s="22">
        <v>0</v>
      </c>
      <c r="AP175" s="22">
        <f t="shared" ref="AP175:AP187" si="107">IF(AN175, ROUND(AO175/AN175*100, 2),0)</f>
        <v>0</v>
      </c>
      <c r="AQ175" s="26" t="s">
        <v>289</v>
      </c>
      <c r="AR175" s="27" t="s">
        <v>290</v>
      </c>
      <c r="AS175" s="13">
        <v>133</v>
      </c>
      <c r="AT175" s="22">
        <v>0</v>
      </c>
      <c r="AU175" s="22">
        <v>0</v>
      </c>
      <c r="AV175" s="22">
        <f t="shared" ref="AV175:AV187" si="108">IF(AT175, ROUND(AU175/AT175*100, 2),0)</f>
        <v>0</v>
      </c>
      <c r="AW175" s="26" t="s">
        <v>289</v>
      </c>
      <c r="AX175" s="27" t="s">
        <v>290</v>
      </c>
      <c r="AY175" s="13">
        <v>133</v>
      </c>
      <c r="AZ175" s="22">
        <v>0</v>
      </c>
      <c r="BA175" s="22">
        <v>0</v>
      </c>
      <c r="BB175" s="22">
        <f t="shared" ref="BB175:BB187" si="109">IF(AZ175, ROUND(BA175/AZ175*100, 2),0)</f>
        <v>0</v>
      </c>
      <c r="BC175" s="26" t="s">
        <v>289</v>
      </c>
      <c r="BD175" s="27" t="s">
        <v>290</v>
      </c>
      <c r="BE175" s="13">
        <v>133</v>
      </c>
      <c r="BF175" s="22">
        <v>0</v>
      </c>
      <c r="BG175" s="22">
        <v>0</v>
      </c>
      <c r="BH175" s="22">
        <f t="shared" ref="BH175:BH187" si="110">IF(BF175, ROUND(BG175/BF175*100, 2),0)</f>
        <v>0</v>
      </c>
      <c r="BI175" s="26" t="s">
        <v>289</v>
      </c>
      <c r="BJ175" s="27" t="s">
        <v>290</v>
      </c>
      <c r="BK175" s="13">
        <v>133</v>
      </c>
      <c r="BL175" s="22">
        <v>0</v>
      </c>
      <c r="BM175" s="22">
        <v>0</v>
      </c>
      <c r="BN175" s="22">
        <f t="shared" ref="BN175:BN187" si="111">IF(BL175, ROUND(BM175/BL175*100, 2),0)</f>
        <v>0</v>
      </c>
      <c r="BO175" s="26" t="s">
        <v>289</v>
      </c>
      <c r="BP175" s="27" t="s">
        <v>290</v>
      </c>
      <c r="BQ175" s="13">
        <v>133</v>
      </c>
      <c r="BR175" s="22">
        <v>0</v>
      </c>
      <c r="BS175" s="22">
        <v>0</v>
      </c>
      <c r="BT175" s="22">
        <f t="shared" ref="BT175:BT187" si="112">IF(BR175, ROUND(BS175/BR175*100, 2),0)</f>
        <v>0</v>
      </c>
    </row>
    <row r="176" spans="1:72" ht="19.350000000000001" customHeight="1" x14ac:dyDescent="0.25">
      <c r="A176" s="26" t="s">
        <v>291</v>
      </c>
      <c r="B176" s="30" t="s">
        <v>292</v>
      </c>
      <c r="C176" s="13">
        <v>134</v>
      </c>
      <c r="D176" s="22">
        <f t="shared" ca="1" si="100"/>
        <v>1</v>
      </c>
      <c r="E176" s="22">
        <f t="shared" ca="1" si="100"/>
        <v>0</v>
      </c>
      <c r="F176" s="22">
        <f t="shared" ca="1" si="101"/>
        <v>0</v>
      </c>
      <c r="G176" s="26" t="s">
        <v>291</v>
      </c>
      <c r="H176" s="30" t="s">
        <v>292</v>
      </c>
      <c r="I176" s="13">
        <v>134</v>
      </c>
      <c r="J176" s="22">
        <v>0</v>
      </c>
      <c r="K176" s="22">
        <v>0</v>
      </c>
      <c r="L176" s="22">
        <f t="shared" si="102"/>
        <v>0</v>
      </c>
      <c r="M176" s="26" t="s">
        <v>291</v>
      </c>
      <c r="N176" s="30" t="s">
        <v>292</v>
      </c>
      <c r="O176" s="13">
        <v>134</v>
      </c>
      <c r="P176" s="22">
        <v>0</v>
      </c>
      <c r="Q176" s="22">
        <v>0</v>
      </c>
      <c r="R176" s="22">
        <f t="shared" si="103"/>
        <v>0</v>
      </c>
      <c r="S176" s="26" t="s">
        <v>291</v>
      </c>
      <c r="T176" s="30" t="s">
        <v>292</v>
      </c>
      <c r="U176" s="13">
        <v>134</v>
      </c>
      <c r="V176" s="22">
        <v>1</v>
      </c>
      <c r="W176" s="22">
        <v>0</v>
      </c>
      <c r="X176" s="22">
        <f t="shared" si="104"/>
        <v>0</v>
      </c>
      <c r="Y176" s="26" t="s">
        <v>291</v>
      </c>
      <c r="Z176" s="30" t="s">
        <v>292</v>
      </c>
      <c r="AA176" s="13">
        <v>134</v>
      </c>
      <c r="AB176" s="22">
        <v>0</v>
      </c>
      <c r="AC176" s="22">
        <v>0</v>
      </c>
      <c r="AD176" s="22">
        <f t="shared" si="105"/>
        <v>0</v>
      </c>
      <c r="AE176" s="26" t="s">
        <v>291</v>
      </c>
      <c r="AF176" s="30" t="s">
        <v>292</v>
      </c>
      <c r="AG176" s="13">
        <v>134</v>
      </c>
      <c r="AH176" s="22">
        <v>0</v>
      </c>
      <c r="AI176" s="22">
        <v>0</v>
      </c>
      <c r="AJ176" s="22">
        <f t="shared" si="106"/>
        <v>0</v>
      </c>
      <c r="AK176" s="26" t="s">
        <v>291</v>
      </c>
      <c r="AL176" s="30" t="s">
        <v>292</v>
      </c>
      <c r="AM176" s="13">
        <v>134</v>
      </c>
      <c r="AN176" s="22">
        <v>0</v>
      </c>
      <c r="AO176" s="22">
        <v>0</v>
      </c>
      <c r="AP176" s="22">
        <f t="shared" si="107"/>
        <v>0</v>
      </c>
      <c r="AQ176" s="26" t="s">
        <v>291</v>
      </c>
      <c r="AR176" s="30" t="s">
        <v>292</v>
      </c>
      <c r="AS176" s="13">
        <v>134</v>
      </c>
      <c r="AT176" s="22">
        <v>0</v>
      </c>
      <c r="AU176" s="22">
        <v>0</v>
      </c>
      <c r="AV176" s="22">
        <f t="shared" si="108"/>
        <v>0</v>
      </c>
      <c r="AW176" s="26" t="s">
        <v>291</v>
      </c>
      <c r="AX176" s="30" t="s">
        <v>292</v>
      </c>
      <c r="AY176" s="13">
        <v>134</v>
      </c>
      <c r="AZ176" s="22">
        <v>0</v>
      </c>
      <c r="BA176" s="22">
        <v>0</v>
      </c>
      <c r="BB176" s="22">
        <f t="shared" si="109"/>
        <v>0</v>
      </c>
      <c r="BC176" s="26" t="s">
        <v>291</v>
      </c>
      <c r="BD176" s="30" t="s">
        <v>292</v>
      </c>
      <c r="BE176" s="13">
        <v>134</v>
      </c>
      <c r="BF176" s="22">
        <v>0</v>
      </c>
      <c r="BG176" s="22">
        <v>0</v>
      </c>
      <c r="BH176" s="22">
        <f t="shared" si="110"/>
        <v>0</v>
      </c>
      <c r="BI176" s="26" t="s">
        <v>291</v>
      </c>
      <c r="BJ176" s="30" t="s">
        <v>292</v>
      </c>
      <c r="BK176" s="13">
        <v>134</v>
      </c>
      <c r="BL176" s="22">
        <v>0</v>
      </c>
      <c r="BM176" s="22">
        <v>0</v>
      </c>
      <c r="BN176" s="22">
        <f t="shared" si="111"/>
        <v>0</v>
      </c>
      <c r="BO176" s="26" t="s">
        <v>291</v>
      </c>
      <c r="BP176" s="30" t="s">
        <v>292</v>
      </c>
      <c r="BQ176" s="13">
        <v>134</v>
      </c>
      <c r="BR176" s="22">
        <v>0</v>
      </c>
      <c r="BS176" s="22">
        <v>0</v>
      </c>
      <c r="BT176" s="22">
        <f t="shared" si="112"/>
        <v>0</v>
      </c>
    </row>
    <row r="177" spans="1:72" ht="39" customHeight="1" x14ac:dyDescent="0.25">
      <c r="A177" s="26" t="s">
        <v>293</v>
      </c>
      <c r="B177" s="27" t="s">
        <v>267</v>
      </c>
      <c r="C177" s="13">
        <v>135</v>
      </c>
      <c r="D177" s="22">
        <f t="shared" ca="1" si="100"/>
        <v>4</v>
      </c>
      <c r="E177" s="22">
        <f t="shared" ca="1" si="100"/>
        <v>1</v>
      </c>
      <c r="F177" s="22">
        <f t="shared" ca="1" si="101"/>
        <v>25</v>
      </c>
      <c r="G177" s="26" t="s">
        <v>293</v>
      </c>
      <c r="H177" s="27" t="s">
        <v>267</v>
      </c>
      <c r="I177" s="13">
        <v>135</v>
      </c>
      <c r="J177" s="22">
        <v>4</v>
      </c>
      <c r="K177" s="22">
        <v>0</v>
      </c>
      <c r="L177" s="22">
        <f t="shared" si="102"/>
        <v>0</v>
      </c>
      <c r="M177" s="26" t="s">
        <v>293</v>
      </c>
      <c r="N177" s="27" t="s">
        <v>267</v>
      </c>
      <c r="O177" s="13">
        <v>135</v>
      </c>
      <c r="P177" s="22">
        <v>0</v>
      </c>
      <c r="Q177" s="22">
        <v>0</v>
      </c>
      <c r="R177" s="22">
        <f t="shared" si="103"/>
        <v>0</v>
      </c>
      <c r="S177" s="26" t="s">
        <v>293</v>
      </c>
      <c r="T177" s="27" t="s">
        <v>267</v>
      </c>
      <c r="U177" s="13">
        <v>135</v>
      </c>
      <c r="V177" s="22">
        <v>0</v>
      </c>
      <c r="W177" s="22">
        <v>0</v>
      </c>
      <c r="X177" s="22">
        <f t="shared" si="104"/>
        <v>0</v>
      </c>
      <c r="Y177" s="26" t="s">
        <v>293</v>
      </c>
      <c r="Z177" s="27" t="s">
        <v>267</v>
      </c>
      <c r="AA177" s="13">
        <v>135</v>
      </c>
      <c r="AB177" s="22">
        <v>0</v>
      </c>
      <c r="AC177" s="22">
        <v>0</v>
      </c>
      <c r="AD177" s="22">
        <f t="shared" si="105"/>
        <v>0</v>
      </c>
      <c r="AE177" s="26" t="s">
        <v>293</v>
      </c>
      <c r="AF177" s="27" t="s">
        <v>267</v>
      </c>
      <c r="AG177" s="13">
        <v>135</v>
      </c>
      <c r="AH177" s="22">
        <v>0</v>
      </c>
      <c r="AI177" s="22">
        <v>1</v>
      </c>
      <c r="AJ177" s="22">
        <f t="shared" si="106"/>
        <v>0</v>
      </c>
      <c r="AK177" s="26" t="s">
        <v>293</v>
      </c>
      <c r="AL177" s="27" t="s">
        <v>267</v>
      </c>
      <c r="AM177" s="13">
        <v>135</v>
      </c>
      <c r="AN177" s="22">
        <v>0</v>
      </c>
      <c r="AO177" s="22">
        <v>0</v>
      </c>
      <c r="AP177" s="22">
        <f t="shared" si="107"/>
        <v>0</v>
      </c>
      <c r="AQ177" s="26" t="s">
        <v>293</v>
      </c>
      <c r="AR177" s="27" t="s">
        <v>267</v>
      </c>
      <c r="AS177" s="13">
        <v>135</v>
      </c>
      <c r="AT177" s="22">
        <v>0</v>
      </c>
      <c r="AU177" s="22">
        <v>0</v>
      </c>
      <c r="AV177" s="22">
        <f t="shared" si="108"/>
        <v>0</v>
      </c>
      <c r="AW177" s="26" t="s">
        <v>293</v>
      </c>
      <c r="AX177" s="27" t="s">
        <v>267</v>
      </c>
      <c r="AY177" s="13">
        <v>135</v>
      </c>
      <c r="AZ177" s="22">
        <v>0</v>
      </c>
      <c r="BA177" s="22">
        <v>0</v>
      </c>
      <c r="BB177" s="22">
        <f t="shared" si="109"/>
        <v>0</v>
      </c>
      <c r="BC177" s="26" t="s">
        <v>293</v>
      </c>
      <c r="BD177" s="27" t="s">
        <v>267</v>
      </c>
      <c r="BE177" s="13">
        <v>135</v>
      </c>
      <c r="BF177" s="22">
        <v>0</v>
      </c>
      <c r="BG177" s="22">
        <v>0</v>
      </c>
      <c r="BH177" s="22">
        <f t="shared" si="110"/>
        <v>0</v>
      </c>
      <c r="BI177" s="26" t="s">
        <v>293</v>
      </c>
      <c r="BJ177" s="27" t="s">
        <v>267</v>
      </c>
      <c r="BK177" s="13">
        <v>135</v>
      </c>
      <c r="BL177" s="22">
        <v>0</v>
      </c>
      <c r="BM177" s="22">
        <v>0</v>
      </c>
      <c r="BN177" s="22">
        <f t="shared" si="111"/>
        <v>0</v>
      </c>
      <c r="BO177" s="26" t="s">
        <v>293</v>
      </c>
      <c r="BP177" s="27" t="s">
        <v>267</v>
      </c>
      <c r="BQ177" s="13">
        <v>135</v>
      </c>
      <c r="BR177" s="22">
        <v>0</v>
      </c>
      <c r="BS177" s="22">
        <v>0</v>
      </c>
      <c r="BT177" s="22">
        <f t="shared" si="112"/>
        <v>0</v>
      </c>
    </row>
    <row r="178" spans="1:72" ht="39" customHeight="1" x14ac:dyDescent="0.25">
      <c r="A178" s="26" t="s">
        <v>294</v>
      </c>
      <c r="B178" s="27" t="s">
        <v>269</v>
      </c>
      <c r="C178" s="13">
        <v>136</v>
      </c>
      <c r="D178" s="22">
        <f t="shared" ca="1" si="100"/>
        <v>0</v>
      </c>
      <c r="E178" s="22">
        <f t="shared" ca="1" si="100"/>
        <v>0</v>
      </c>
      <c r="F178" s="22">
        <f t="shared" ca="1" si="101"/>
        <v>0</v>
      </c>
      <c r="G178" s="26" t="s">
        <v>294</v>
      </c>
      <c r="H178" s="27" t="s">
        <v>269</v>
      </c>
      <c r="I178" s="13">
        <v>136</v>
      </c>
      <c r="J178" s="22">
        <v>0</v>
      </c>
      <c r="K178" s="22">
        <v>0</v>
      </c>
      <c r="L178" s="22">
        <f t="shared" si="102"/>
        <v>0</v>
      </c>
      <c r="M178" s="26" t="s">
        <v>294</v>
      </c>
      <c r="N178" s="27" t="s">
        <v>269</v>
      </c>
      <c r="O178" s="13">
        <v>136</v>
      </c>
      <c r="P178" s="22">
        <v>0</v>
      </c>
      <c r="Q178" s="22">
        <v>0</v>
      </c>
      <c r="R178" s="22">
        <f t="shared" si="103"/>
        <v>0</v>
      </c>
      <c r="S178" s="26" t="s">
        <v>294</v>
      </c>
      <c r="T178" s="27" t="s">
        <v>269</v>
      </c>
      <c r="U178" s="13">
        <v>136</v>
      </c>
      <c r="V178" s="22">
        <v>0</v>
      </c>
      <c r="W178" s="22">
        <v>0</v>
      </c>
      <c r="X178" s="22">
        <f t="shared" si="104"/>
        <v>0</v>
      </c>
      <c r="Y178" s="26" t="s">
        <v>294</v>
      </c>
      <c r="Z178" s="27" t="s">
        <v>269</v>
      </c>
      <c r="AA178" s="13">
        <v>136</v>
      </c>
      <c r="AB178" s="22">
        <v>0</v>
      </c>
      <c r="AC178" s="22">
        <v>0</v>
      </c>
      <c r="AD178" s="22">
        <f t="shared" si="105"/>
        <v>0</v>
      </c>
      <c r="AE178" s="26" t="s">
        <v>294</v>
      </c>
      <c r="AF178" s="27" t="s">
        <v>269</v>
      </c>
      <c r="AG178" s="13">
        <v>136</v>
      </c>
      <c r="AH178" s="22">
        <v>0</v>
      </c>
      <c r="AI178" s="22">
        <v>0</v>
      </c>
      <c r="AJ178" s="22">
        <f t="shared" si="106"/>
        <v>0</v>
      </c>
      <c r="AK178" s="26" t="s">
        <v>294</v>
      </c>
      <c r="AL178" s="27" t="s">
        <v>269</v>
      </c>
      <c r="AM178" s="13">
        <v>136</v>
      </c>
      <c r="AN178" s="22">
        <v>0</v>
      </c>
      <c r="AO178" s="22">
        <v>0</v>
      </c>
      <c r="AP178" s="22">
        <f t="shared" si="107"/>
        <v>0</v>
      </c>
      <c r="AQ178" s="26" t="s">
        <v>294</v>
      </c>
      <c r="AR178" s="27" t="s">
        <v>269</v>
      </c>
      <c r="AS178" s="13">
        <v>136</v>
      </c>
      <c r="AT178" s="22">
        <v>0</v>
      </c>
      <c r="AU178" s="22">
        <v>0</v>
      </c>
      <c r="AV178" s="22">
        <f t="shared" si="108"/>
        <v>0</v>
      </c>
      <c r="AW178" s="26" t="s">
        <v>294</v>
      </c>
      <c r="AX178" s="27" t="s">
        <v>269</v>
      </c>
      <c r="AY178" s="13">
        <v>136</v>
      </c>
      <c r="AZ178" s="22">
        <v>0</v>
      </c>
      <c r="BA178" s="22">
        <v>0</v>
      </c>
      <c r="BB178" s="22">
        <f t="shared" si="109"/>
        <v>0</v>
      </c>
      <c r="BC178" s="26" t="s">
        <v>294</v>
      </c>
      <c r="BD178" s="27" t="s">
        <v>269</v>
      </c>
      <c r="BE178" s="13">
        <v>136</v>
      </c>
      <c r="BF178" s="22">
        <v>0</v>
      </c>
      <c r="BG178" s="22">
        <v>0</v>
      </c>
      <c r="BH178" s="22">
        <f t="shared" si="110"/>
        <v>0</v>
      </c>
      <c r="BI178" s="26" t="s">
        <v>294</v>
      </c>
      <c r="BJ178" s="27" t="s">
        <v>269</v>
      </c>
      <c r="BK178" s="13">
        <v>136</v>
      </c>
      <c r="BL178" s="22">
        <v>0</v>
      </c>
      <c r="BM178" s="22">
        <v>0</v>
      </c>
      <c r="BN178" s="22">
        <f t="shared" si="111"/>
        <v>0</v>
      </c>
      <c r="BO178" s="26" t="s">
        <v>294</v>
      </c>
      <c r="BP178" s="27" t="s">
        <v>269</v>
      </c>
      <c r="BQ178" s="13">
        <v>136</v>
      </c>
      <c r="BR178" s="22">
        <v>0</v>
      </c>
      <c r="BS178" s="22">
        <v>0</v>
      </c>
      <c r="BT178" s="22">
        <f t="shared" si="112"/>
        <v>0</v>
      </c>
    </row>
    <row r="179" spans="1:72" ht="34.5" customHeight="1" x14ac:dyDescent="0.25">
      <c r="A179" s="26" t="s">
        <v>295</v>
      </c>
      <c r="B179" s="27" t="s">
        <v>271</v>
      </c>
      <c r="C179" s="13">
        <v>137</v>
      </c>
      <c r="D179" s="22">
        <f t="shared" ca="1" si="100"/>
        <v>3</v>
      </c>
      <c r="E179" s="22">
        <f t="shared" ca="1" si="100"/>
        <v>2</v>
      </c>
      <c r="F179" s="22">
        <f t="shared" ca="1" si="101"/>
        <v>66.67</v>
      </c>
      <c r="G179" s="26" t="s">
        <v>295</v>
      </c>
      <c r="H179" s="27" t="s">
        <v>271</v>
      </c>
      <c r="I179" s="13">
        <v>137</v>
      </c>
      <c r="J179" s="22">
        <v>0</v>
      </c>
      <c r="K179" s="22">
        <v>2</v>
      </c>
      <c r="L179" s="22">
        <f t="shared" si="102"/>
        <v>0</v>
      </c>
      <c r="M179" s="26" t="s">
        <v>295</v>
      </c>
      <c r="N179" s="27" t="s">
        <v>271</v>
      </c>
      <c r="O179" s="13">
        <v>137</v>
      </c>
      <c r="P179" s="22">
        <v>0</v>
      </c>
      <c r="Q179" s="22">
        <v>0</v>
      </c>
      <c r="R179" s="22">
        <f t="shared" si="103"/>
        <v>0</v>
      </c>
      <c r="S179" s="26" t="s">
        <v>295</v>
      </c>
      <c r="T179" s="27" t="s">
        <v>271</v>
      </c>
      <c r="U179" s="13">
        <v>137</v>
      </c>
      <c r="V179" s="22">
        <v>0</v>
      </c>
      <c r="W179" s="22">
        <v>0</v>
      </c>
      <c r="X179" s="22">
        <f t="shared" si="104"/>
        <v>0</v>
      </c>
      <c r="Y179" s="26" t="s">
        <v>295</v>
      </c>
      <c r="Z179" s="27" t="s">
        <v>271</v>
      </c>
      <c r="AA179" s="13">
        <v>137</v>
      </c>
      <c r="AB179" s="22">
        <v>0</v>
      </c>
      <c r="AC179" s="22">
        <v>0</v>
      </c>
      <c r="AD179" s="22">
        <f t="shared" si="105"/>
        <v>0</v>
      </c>
      <c r="AE179" s="26" t="s">
        <v>295</v>
      </c>
      <c r="AF179" s="27" t="s">
        <v>271</v>
      </c>
      <c r="AG179" s="13">
        <v>137</v>
      </c>
      <c r="AH179" s="22">
        <v>0</v>
      </c>
      <c r="AI179" s="22">
        <v>0</v>
      </c>
      <c r="AJ179" s="22">
        <f t="shared" si="106"/>
        <v>0</v>
      </c>
      <c r="AK179" s="26" t="s">
        <v>295</v>
      </c>
      <c r="AL179" s="27" t="s">
        <v>271</v>
      </c>
      <c r="AM179" s="13">
        <v>137</v>
      </c>
      <c r="AN179" s="22">
        <v>0</v>
      </c>
      <c r="AO179" s="22">
        <v>0</v>
      </c>
      <c r="AP179" s="22">
        <f t="shared" si="107"/>
        <v>0</v>
      </c>
      <c r="AQ179" s="26" t="s">
        <v>295</v>
      </c>
      <c r="AR179" s="27" t="s">
        <v>271</v>
      </c>
      <c r="AS179" s="13">
        <v>137</v>
      </c>
      <c r="AT179" s="22">
        <v>0</v>
      </c>
      <c r="AU179" s="22">
        <v>0</v>
      </c>
      <c r="AV179" s="22">
        <f t="shared" si="108"/>
        <v>0</v>
      </c>
      <c r="AW179" s="26" t="s">
        <v>295</v>
      </c>
      <c r="AX179" s="27" t="s">
        <v>271</v>
      </c>
      <c r="AY179" s="13">
        <v>137</v>
      </c>
      <c r="AZ179" s="22">
        <v>0</v>
      </c>
      <c r="BA179" s="22">
        <v>0</v>
      </c>
      <c r="BB179" s="22">
        <f t="shared" si="109"/>
        <v>0</v>
      </c>
      <c r="BC179" s="26" t="s">
        <v>295</v>
      </c>
      <c r="BD179" s="27" t="s">
        <v>271</v>
      </c>
      <c r="BE179" s="13">
        <v>137</v>
      </c>
      <c r="BF179" s="22">
        <v>0</v>
      </c>
      <c r="BG179" s="22">
        <v>0</v>
      </c>
      <c r="BH179" s="22">
        <f t="shared" si="110"/>
        <v>0</v>
      </c>
      <c r="BI179" s="26" t="s">
        <v>295</v>
      </c>
      <c r="BJ179" s="27" t="s">
        <v>271</v>
      </c>
      <c r="BK179" s="13">
        <v>137</v>
      </c>
      <c r="BL179" s="22">
        <v>3</v>
      </c>
      <c r="BM179" s="22">
        <v>0</v>
      </c>
      <c r="BN179" s="22">
        <f t="shared" si="111"/>
        <v>0</v>
      </c>
      <c r="BO179" s="26" t="s">
        <v>295</v>
      </c>
      <c r="BP179" s="27" t="s">
        <v>271</v>
      </c>
      <c r="BQ179" s="13">
        <v>137</v>
      </c>
      <c r="BR179" s="22">
        <v>0</v>
      </c>
      <c r="BS179" s="22">
        <v>0</v>
      </c>
      <c r="BT179" s="22">
        <f t="shared" si="112"/>
        <v>0</v>
      </c>
    </row>
    <row r="180" spans="1:72" ht="37.5" customHeight="1" x14ac:dyDescent="0.25">
      <c r="A180" s="26" t="s">
        <v>296</v>
      </c>
      <c r="B180" s="27" t="s">
        <v>273</v>
      </c>
      <c r="C180" s="13">
        <v>138</v>
      </c>
      <c r="D180" s="22">
        <f t="shared" ca="1" si="100"/>
        <v>129</v>
      </c>
      <c r="E180" s="22">
        <f t="shared" ca="1" si="100"/>
        <v>65</v>
      </c>
      <c r="F180" s="22">
        <f t="shared" ca="1" si="101"/>
        <v>50.39</v>
      </c>
      <c r="G180" s="26" t="s">
        <v>296</v>
      </c>
      <c r="H180" s="27" t="s">
        <v>273</v>
      </c>
      <c r="I180" s="13">
        <v>138</v>
      </c>
      <c r="J180" s="22">
        <v>15</v>
      </c>
      <c r="K180" s="22">
        <v>6</v>
      </c>
      <c r="L180" s="22">
        <f t="shared" si="102"/>
        <v>40</v>
      </c>
      <c r="M180" s="26" t="s">
        <v>296</v>
      </c>
      <c r="N180" s="27" t="s">
        <v>273</v>
      </c>
      <c r="O180" s="13">
        <v>138</v>
      </c>
      <c r="P180" s="22">
        <v>4</v>
      </c>
      <c r="Q180" s="22">
        <v>0</v>
      </c>
      <c r="R180" s="22">
        <f t="shared" si="103"/>
        <v>0</v>
      </c>
      <c r="S180" s="26" t="s">
        <v>296</v>
      </c>
      <c r="T180" s="27" t="s">
        <v>273</v>
      </c>
      <c r="U180" s="13">
        <v>138</v>
      </c>
      <c r="V180" s="22">
        <v>71</v>
      </c>
      <c r="W180" s="22">
        <v>23</v>
      </c>
      <c r="X180" s="22">
        <f t="shared" si="104"/>
        <v>32.39</v>
      </c>
      <c r="Y180" s="26" t="s">
        <v>296</v>
      </c>
      <c r="Z180" s="27" t="s">
        <v>273</v>
      </c>
      <c r="AA180" s="13">
        <v>138</v>
      </c>
      <c r="AB180" s="22">
        <v>3</v>
      </c>
      <c r="AC180" s="22">
        <v>1</v>
      </c>
      <c r="AD180" s="22">
        <f t="shared" si="105"/>
        <v>33.33</v>
      </c>
      <c r="AE180" s="26" t="s">
        <v>296</v>
      </c>
      <c r="AF180" s="27" t="s">
        <v>273</v>
      </c>
      <c r="AG180" s="13">
        <v>138</v>
      </c>
      <c r="AH180" s="22">
        <v>0</v>
      </c>
      <c r="AI180" s="22">
        <v>0</v>
      </c>
      <c r="AJ180" s="22">
        <f t="shared" si="106"/>
        <v>0</v>
      </c>
      <c r="AK180" s="26" t="s">
        <v>296</v>
      </c>
      <c r="AL180" s="27" t="s">
        <v>273</v>
      </c>
      <c r="AM180" s="13">
        <v>138</v>
      </c>
      <c r="AN180" s="22">
        <v>0</v>
      </c>
      <c r="AO180" s="22">
        <v>0</v>
      </c>
      <c r="AP180" s="22">
        <f t="shared" si="107"/>
        <v>0</v>
      </c>
      <c r="AQ180" s="26" t="s">
        <v>296</v>
      </c>
      <c r="AR180" s="27" t="s">
        <v>273</v>
      </c>
      <c r="AS180" s="13">
        <v>138</v>
      </c>
      <c r="AT180" s="22">
        <v>0</v>
      </c>
      <c r="AU180" s="22">
        <v>2</v>
      </c>
      <c r="AV180" s="22">
        <f t="shared" si="108"/>
        <v>0</v>
      </c>
      <c r="AW180" s="26" t="s">
        <v>296</v>
      </c>
      <c r="AX180" s="27" t="s">
        <v>273</v>
      </c>
      <c r="AY180" s="13">
        <v>138</v>
      </c>
      <c r="AZ180" s="22">
        <v>21</v>
      </c>
      <c r="BA180" s="22">
        <v>30</v>
      </c>
      <c r="BB180" s="22">
        <f t="shared" si="109"/>
        <v>142.86000000000001</v>
      </c>
      <c r="BC180" s="26" t="s">
        <v>296</v>
      </c>
      <c r="BD180" s="27" t="s">
        <v>273</v>
      </c>
      <c r="BE180" s="13">
        <v>138</v>
      </c>
      <c r="BF180" s="22">
        <v>4</v>
      </c>
      <c r="BG180" s="22">
        <v>2</v>
      </c>
      <c r="BH180" s="22">
        <f t="shared" si="110"/>
        <v>50</v>
      </c>
      <c r="BI180" s="26" t="s">
        <v>296</v>
      </c>
      <c r="BJ180" s="27" t="s">
        <v>273</v>
      </c>
      <c r="BK180" s="13">
        <v>138</v>
      </c>
      <c r="BL180" s="22">
        <v>0</v>
      </c>
      <c r="BM180" s="22">
        <v>1</v>
      </c>
      <c r="BN180" s="22">
        <f t="shared" si="111"/>
        <v>0</v>
      </c>
      <c r="BO180" s="26" t="s">
        <v>296</v>
      </c>
      <c r="BP180" s="27" t="s">
        <v>273</v>
      </c>
      <c r="BQ180" s="13">
        <v>138</v>
      </c>
      <c r="BR180" s="22">
        <v>11</v>
      </c>
      <c r="BS180" s="22">
        <v>0</v>
      </c>
      <c r="BT180" s="22">
        <f t="shared" si="112"/>
        <v>0</v>
      </c>
    </row>
    <row r="181" spans="1:72" ht="24.95" customHeight="1" x14ac:dyDescent="0.25">
      <c r="A181" s="26" t="s">
        <v>297</v>
      </c>
      <c r="B181" s="27" t="s">
        <v>275</v>
      </c>
      <c r="C181" s="13">
        <v>139</v>
      </c>
      <c r="D181" s="22">
        <f t="shared" ca="1" si="100"/>
        <v>49</v>
      </c>
      <c r="E181" s="22">
        <f t="shared" ca="1" si="100"/>
        <v>20</v>
      </c>
      <c r="F181" s="22">
        <f t="shared" ca="1" si="101"/>
        <v>40.82</v>
      </c>
      <c r="G181" s="26" t="s">
        <v>297</v>
      </c>
      <c r="H181" s="27" t="s">
        <v>275</v>
      </c>
      <c r="I181" s="13">
        <v>139</v>
      </c>
      <c r="J181" s="22">
        <v>23</v>
      </c>
      <c r="K181" s="22">
        <v>7</v>
      </c>
      <c r="L181" s="22">
        <f t="shared" si="102"/>
        <v>30.43</v>
      </c>
      <c r="M181" s="26" t="s">
        <v>297</v>
      </c>
      <c r="N181" s="27" t="s">
        <v>275</v>
      </c>
      <c r="O181" s="13">
        <v>139</v>
      </c>
      <c r="P181" s="22">
        <v>0</v>
      </c>
      <c r="Q181" s="22">
        <v>0</v>
      </c>
      <c r="R181" s="22">
        <f t="shared" si="103"/>
        <v>0</v>
      </c>
      <c r="S181" s="26" t="s">
        <v>297</v>
      </c>
      <c r="T181" s="27" t="s">
        <v>275</v>
      </c>
      <c r="U181" s="13">
        <v>139</v>
      </c>
      <c r="V181" s="22">
        <v>3</v>
      </c>
      <c r="W181" s="22">
        <v>2</v>
      </c>
      <c r="X181" s="22">
        <f t="shared" si="104"/>
        <v>66.67</v>
      </c>
      <c r="Y181" s="26" t="s">
        <v>297</v>
      </c>
      <c r="Z181" s="27" t="s">
        <v>275</v>
      </c>
      <c r="AA181" s="13">
        <v>139</v>
      </c>
      <c r="AB181" s="22">
        <v>0</v>
      </c>
      <c r="AC181" s="22">
        <v>1</v>
      </c>
      <c r="AD181" s="22">
        <f t="shared" si="105"/>
        <v>0</v>
      </c>
      <c r="AE181" s="26" t="s">
        <v>297</v>
      </c>
      <c r="AF181" s="27" t="s">
        <v>275</v>
      </c>
      <c r="AG181" s="13">
        <v>139</v>
      </c>
      <c r="AH181" s="22">
        <v>0</v>
      </c>
      <c r="AI181" s="22">
        <v>1</v>
      </c>
      <c r="AJ181" s="22">
        <f t="shared" si="106"/>
        <v>0</v>
      </c>
      <c r="AK181" s="26" t="s">
        <v>297</v>
      </c>
      <c r="AL181" s="27" t="s">
        <v>275</v>
      </c>
      <c r="AM181" s="13">
        <v>139</v>
      </c>
      <c r="AN181" s="22">
        <v>0</v>
      </c>
      <c r="AO181" s="22">
        <v>0</v>
      </c>
      <c r="AP181" s="22">
        <f t="shared" si="107"/>
        <v>0</v>
      </c>
      <c r="AQ181" s="26" t="s">
        <v>297</v>
      </c>
      <c r="AR181" s="27" t="s">
        <v>275</v>
      </c>
      <c r="AS181" s="13">
        <v>139</v>
      </c>
      <c r="AT181" s="22">
        <v>0</v>
      </c>
      <c r="AU181" s="22">
        <v>1</v>
      </c>
      <c r="AV181" s="22">
        <f t="shared" si="108"/>
        <v>0</v>
      </c>
      <c r="AW181" s="26" t="s">
        <v>297</v>
      </c>
      <c r="AX181" s="27" t="s">
        <v>275</v>
      </c>
      <c r="AY181" s="13">
        <v>139</v>
      </c>
      <c r="AZ181" s="22">
        <v>16</v>
      </c>
      <c r="BA181" s="22">
        <v>6</v>
      </c>
      <c r="BB181" s="22">
        <f t="shared" si="109"/>
        <v>37.5</v>
      </c>
      <c r="BC181" s="26" t="s">
        <v>297</v>
      </c>
      <c r="BD181" s="27" t="s">
        <v>275</v>
      </c>
      <c r="BE181" s="13">
        <v>139</v>
      </c>
      <c r="BF181" s="22">
        <v>2</v>
      </c>
      <c r="BG181" s="22">
        <v>0</v>
      </c>
      <c r="BH181" s="22">
        <f t="shared" si="110"/>
        <v>0</v>
      </c>
      <c r="BI181" s="26" t="s">
        <v>297</v>
      </c>
      <c r="BJ181" s="27" t="s">
        <v>275</v>
      </c>
      <c r="BK181" s="13">
        <v>139</v>
      </c>
      <c r="BL181" s="22">
        <v>2</v>
      </c>
      <c r="BM181" s="22">
        <v>0</v>
      </c>
      <c r="BN181" s="22">
        <f t="shared" si="111"/>
        <v>0</v>
      </c>
      <c r="BO181" s="26" t="s">
        <v>297</v>
      </c>
      <c r="BP181" s="27" t="s">
        <v>275</v>
      </c>
      <c r="BQ181" s="13">
        <v>139</v>
      </c>
      <c r="BR181" s="22">
        <v>3</v>
      </c>
      <c r="BS181" s="22">
        <v>2</v>
      </c>
      <c r="BT181" s="22">
        <f t="shared" si="112"/>
        <v>66.67</v>
      </c>
    </row>
    <row r="182" spans="1:72" ht="39.75" customHeight="1" x14ac:dyDescent="0.25">
      <c r="A182" s="26" t="s">
        <v>298</v>
      </c>
      <c r="B182" s="27" t="s">
        <v>277</v>
      </c>
      <c r="C182" s="13">
        <v>140</v>
      </c>
      <c r="D182" s="22">
        <f t="shared" ca="1" si="100"/>
        <v>0</v>
      </c>
      <c r="E182" s="22">
        <f t="shared" ca="1" si="100"/>
        <v>0</v>
      </c>
      <c r="F182" s="22">
        <f t="shared" ca="1" si="101"/>
        <v>0</v>
      </c>
      <c r="G182" s="26" t="s">
        <v>298</v>
      </c>
      <c r="H182" s="27" t="s">
        <v>277</v>
      </c>
      <c r="I182" s="13">
        <v>140</v>
      </c>
      <c r="J182" s="22">
        <v>0</v>
      </c>
      <c r="K182" s="22">
        <v>0</v>
      </c>
      <c r="L182" s="22">
        <f t="shared" si="102"/>
        <v>0</v>
      </c>
      <c r="M182" s="26" t="s">
        <v>298</v>
      </c>
      <c r="N182" s="27" t="s">
        <v>277</v>
      </c>
      <c r="O182" s="13">
        <v>140</v>
      </c>
      <c r="P182" s="22">
        <v>0</v>
      </c>
      <c r="Q182" s="22">
        <v>0</v>
      </c>
      <c r="R182" s="22">
        <f t="shared" si="103"/>
        <v>0</v>
      </c>
      <c r="S182" s="26" t="s">
        <v>298</v>
      </c>
      <c r="T182" s="27" t="s">
        <v>277</v>
      </c>
      <c r="U182" s="13">
        <v>140</v>
      </c>
      <c r="V182" s="22">
        <v>0</v>
      </c>
      <c r="W182" s="22">
        <v>0</v>
      </c>
      <c r="X182" s="22">
        <f t="shared" si="104"/>
        <v>0</v>
      </c>
      <c r="Y182" s="26" t="s">
        <v>298</v>
      </c>
      <c r="Z182" s="27" t="s">
        <v>277</v>
      </c>
      <c r="AA182" s="13">
        <v>140</v>
      </c>
      <c r="AB182" s="22">
        <v>0</v>
      </c>
      <c r="AC182" s="22">
        <v>0</v>
      </c>
      <c r="AD182" s="22">
        <f t="shared" si="105"/>
        <v>0</v>
      </c>
      <c r="AE182" s="26" t="s">
        <v>298</v>
      </c>
      <c r="AF182" s="27" t="s">
        <v>277</v>
      </c>
      <c r="AG182" s="13">
        <v>140</v>
      </c>
      <c r="AH182" s="22">
        <v>0</v>
      </c>
      <c r="AI182" s="22">
        <v>0</v>
      </c>
      <c r="AJ182" s="22">
        <f t="shared" si="106"/>
        <v>0</v>
      </c>
      <c r="AK182" s="26" t="s">
        <v>298</v>
      </c>
      <c r="AL182" s="27" t="s">
        <v>277</v>
      </c>
      <c r="AM182" s="13">
        <v>140</v>
      </c>
      <c r="AN182" s="22">
        <v>0</v>
      </c>
      <c r="AO182" s="22">
        <v>0</v>
      </c>
      <c r="AP182" s="22">
        <f t="shared" si="107"/>
        <v>0</v>
      </c>
      <c r="AQ182" s="26" t="s">
        <v>298</v>
      </c>
      <c r="AR182" s="27" t="s">
        <v>277</v>
      </c>
      <c r="AS182" s="13">
        <v>140</v>
      </c>
      <c r="AT182" s="22">
        <v>0</v>
      </c>
      <c r="AU182" s="22">
        <v>0</v>
      </c>
      <c r="AV182" s="22">
        <f t="shared" si="108"/>
        <v>0</v>
      </c>
      <c r="AW182" s="26" t="s">
        <v>298</v>
      </c>
      <c r="AX182" s="27" t="s">
        <v>277</v>
      </c>
      <c r="AY182" s="13">
        <v>140</v>
      </c>
      <c r="AZ182" s="22">
        <v>0</v>
      </c>
      <c r="BA182" s="22">
        <v>0</v>
      </c>
      <c r="BB182" s="22">
        <f t="shared" si="109"/>
        <v>0</v>
      </c>
      <c r="BC182" s="26" t="s">
        <v>298</v>
      </c>
      <c r="BD182" s="27" t="s">
        <v>277</v>
      </c>
      <c r="BE182" s="13">
        <v>140</v>
      </c>
      <c r="BF182" s="22">
        <v>0</v>
      </c>
      <c r="BG182" s="22">
        <v>0</v>
      </c>
      <c r="BH182" s="22">
        <f t="shared" si="110"/>
        <v>0</v>
      </c>
      <c r="BI182" s="26" t="s">
        <v>298</v>
      </c>
      <c r="BJ182" s="27" t="s">
        <v>277</v>
      </c>
      <c r="BK182" s="13">
        <v>140</v>
      </c>
      <c r="BL182" s="22">
        <v>0</v>
      </c>
      <c r="BM182" s="22">
        <v>0</v>
      </c>
      <c r="BN182" s="22">
        <f t="shared" si="111"/>
        <v>0</v>
      </c>
      <c r="BO182" s="26" t="s">
        <v>298</v>
      </c>
      <c r="BP182" s="27" t="s">
        <v>277</v>
      </c>
      <c r="BQ182" s="13">
        <v>140</v>
      </c>
      <c r="BR182" s="22">
        <v>0</v>
      </c>
      <c r="BS182" s="22">
        <v>0</v>
      </c>
      <c r="BT182" s="22">
        <f t="shared" si="112"/>
        <v>0</v>
      </c>
    </row>
    <row r="183" spans="1:72" ht="26.65" customHeight="1" x14ac:dyDescent="0.25">
      <c r="A183" s="26" t="s">
        <v>299</v>
      </c>
      <c r="B183" s="27" t="s">
        <v>279</v>
      </c>
      <c r="C183" s="13">
        <v>141</v>
      </c>
      <c r="D183" s="22">
        <f t="shared" ca="1" si="100"/>
        <v>0</v>
      </c>
      <c r="E183" s="22">
        <f t="shared" ca="1" si="100"/>
        <v>1</v>
      </c>
      <c r="F183" s="22">
        <f t="shared" ca="1" si="101"/>
        <v>0</v>
      </c>
      <c r="G183" s="26" t="s">
        <v>299</v>
      </c>
      <c r="H183" s="27" t="s">
        <v>279</v>
      </c>
      <c r="I183" s="13">
        <v>141</v>
      </c>
      <c r="J183" s="22">
        <v>0</v>
      </c>
      <c r="K183" s="22">
        <v>0</v>
      </c>
      <c r="L183" s="22">
        <f t="shared" si="102"/>
        <v>0</v>
      </c>
      <c r="M183" s="26" t="s">
        <v>299</v>
      </c>
      <c r="N183" s="27" t="s">
        <v>279</v>
      </c>
      <c r="O183" s="13">
        <v>141</v>
      </c>
      <c r="P183" s="22">
        <v>0</v>
      </c>
      <c r="Q183" s="22">
        <v>0</v>
      </c>
      <c r="R183" s="22">
        <f t="shared" si="103"/>
        <v>0</v>
      </c>
      <c r="S183" s="26" t="s">
        <v>299</v>
      </c>
      <c r="T183" s="27" t="s">
        <v>279</v>
      </c>
      <c r="U183" s="13">
        <v>141</v>
      </c>
      <c r="V183" s="22">
        <v>0</v>
      </c>
      <c r="W183" s="22">
        <v>0</v>
      </c>
      <c r="X183" s="22">
        <f t="shared" si="104"/>
        <v>0</v>
      </c>
      <c r="Y183" s="26" t="s">
        <v>299</v>
      </c>
      <c r="Z183" s="27" t="s">
        <v>279</v>
      </c>
      <c r="AA183" s="13">
        <v>141</v>
      </c>
      <c r="AB183" s="22">
        <v>0</v>
      </c>
      <c r="AC183" s="22">
        <v>0</v>
      </c>
      <c r="AD183" s="22">
        <f t="shared" si="105"/>
        <v>0</v>
      </c>
      <c r="AE183" s="26" t="s">
        <v>299</v>
      </c>
      <c r="AF183" s="27" t="s">
        <v>279</v>
      </c>
      <c r="AG183" s="13">
        <v>141</v>
      </c>
      <c r="AH183" s="22">
        <v>0</v>
      </c>
      <c r="AI183" s="22">
        <v>1</v>
      </c>
      <c r="AJ183" s="22">
        <f t="shared" si="106"/>
        <v>0</v>
      </c>
      <c r="AK183" s="26" t="s">
        <v>299</v>
      </c>
      <c r="AL183" s="27" t="s">
        <v>279</v>
      </c>
      <c r="AM183" s="13">
        <v>141</v>
      </c>
      <c r="AN183" s="22">
        <v>0</v>
      </c>
      <c r="AO183" s="22">
        <v>0</v>
      </c>
      <c r="AP183" s="22">
        <f t="shared" si="107"/>
        <v>0</v>
      </c>
      <c r="AQ183" s="26" t="s">
        <v>299</v>
      </c>
      <c r="AR183" s="27" t="s">
        <v>279</v>
      </c>
      <c r="AS183" s="13">
        <v>141</v>
      </c>
      <c r="AT183" s="22">
        <v>0</v>
      </c>
      <c r="AU183" s="22">
        <v>0</v>
      </c>
      <c r="AV183" s="22">
        <f t="shared" si="108"/>
        <v>0</v>
      </c>
      <c r="AW183" s="26" t="s">
        <v>299</v>
      </c>
      <c r="AX183" s="27" t="s">
        <v>279</v>
      </c>
      <c r="AY183" s="13">
        <v>141</v>
      </c>
      <c r="AZ183" s="22">
        <v>0</v>
      </c>
      <c r="BA183" s="22">
        <v>0</v>
      </c>
      <c r="BB183" s="22">
        <f t="shared" si="109"/>
        <v>0</v>
      </c>
      <c r="BC183" s="26" t="s">
        <v>299</v>
      </c>
      <c r="BD183" s="27" t="s">
        <v>279</v>
      </c>
      <c r="BE183" s="13">
        <v>141</v>
      </c>
      <c r="BF183" s="22">
        <v>0</v>
      </c>
      <c r="BG183" s="22">
        <v>0</v>
      </c>
      <c r="BH183" s="22">
        <f t="shared" si="110"/>
        <v>0</v>
      </c>
      <c r="BI183" s="26" t="s">
        <v>299</v>
      </c>
      <c r="BJ183" s="27" t="s">
        <v>279</v>
      </c>
      <c r="BK183" s="13">
        <v>141</v>
      </c>
      <c r="BL183" s="22">
        <v>0</v>
      </c>
      <c r="BM183" s="22">
        <v>0</v>
      </c>
      <c r="BN183" s="22">
        <f t="shared" si="111"/>
        <v>0</v>
      </c>
      <c r="BO183" s="26" t="s">
        <v>299</v>
      </c>
      <c r="BP183" s="27" t="s">
        <v>279</v>
      </c>
      <c r="BQ183" s="13">
        <v>141</v>
      </c>
      <c r="BR183" s="22">
        <v>0</v>
      </c>
      <c r="BS183" s="22">
        <v>0</v>
      </c>
      <c r="BT183" s="22">
        <f t="shared" si="112"/>
        <v>0</v>
      </c>
    </row>
    <row r="184" spans="1:72" ht="47.85" customHeight="1" x14ac:dyDescent="0.25">
      <c r="A184" s="26" t="s">
        <v>300</v>
      </c>
      <c r="B184" s="27" t="s">
        <v>281</v>
      </c>
      <c r="C184" s="13">
        <v>142</v>
      </c>
      <c r="D184" s="22">
        <f t="shared" ca="1" si="100"/>
        <v>0</v>
      </c>
      <c r="E184" s="22">
        <f t="shared" ca="1" si="100"/>
        <v>0</v>
      </c>
      <c r="F184" s="22">
        <f t="shared" ca="1" si="101"/>
        <v>0</v>
      </c>
      <c r="G184" s="26" t="s">
        <v>300</v>
      </c>
      <c r="H184" s="27" t="s">
        <v>281</v>
      </c>
      <c r="I184" s="13">
        <v>142</v>
      </c>
      <c r="J184" s="22">
        <v>0</v>
      </c>
      <c r="K184" s="22">
        <v>0</v>
      </c>
      <c r="L184" s="22">
        <f t="shared" si="102"/>
        <v>0</v>
      </c>
      <c r="M184" s="26" t="s">
        <v>300</v>
      </c>
      <c r="N184" s="27" t="s">
        <v>281</v>
      </c>
      <c r="O184" s="13">
        <v>142</v>
      </c>
      <c r="P184" s="22">
        <v>0</v>
      </c>
      <c r="Q184" s="22">
        <v>0</v>
      </c>
      <c r="R184" s="22">
        <f t="shared" si="103"/>
        <v>0</v>
      </c>
      <c r="S184" s="26" t="s">
        <v>300</v>
      </c>
      <c r="T184" s="27" t="s">
        <v>281</v>
      </c>
      <c r="U184" s="13">
        <v>142</v>
      </c>
      <c r="V184" s="22">
        <v>0</v>
      </c>
      <c r="W184" s="22">
        <v>0</v>
      </c>
      <c r="X184" s="22">
        <f t="shared" si="104"/>
        <v>0</v>
      </c>
      <c r="Y184" s="26" t="s">
        <v>300</v>
      </c>
      <c r="Z184" s="27" t="s">
        <v>281</v>
      </c>
      <c r="AA184" s="13">
        <v>142</v>
      </c>
      <c r="AB184" s="22">
        <v>0</v>
      </c>
      <c r="AC184" s="22">
        <v>0</v>
      </c>
      <c r="AD184" s="22">
        <f t="shared" si="105"/>
        <v>0</v>
      </c>
      <c r="AE184" s="26" t="s">
        <v>300</v>
      </c>
      <c r="AF184" s="27" t="s">
        <v>281</v>
      </c>
      <c r="AG184" s="13">
        <v>142</v>
      </c>
      <c r="AH184" s="22">
        <v>0</v>
      </c>
      <c r="AI184" s="22">
        <v>0</v>
      </c>
      <c r="AJ184" s="22">
        <f t="shared" si="106"/>
        <v>0</v>
      </c>
      <c r="AK184" s="26" t="s">
        <v>300</v>
      </c>
      <c r="AL184" s="27" t="s">
        <v>281</v>
      </c>
      <c r="AM184" s="13">
        <v>142</v>
      </c>
      <c r="AN184" s="22">
        <v>0</v>
      </c>
      <c r="AO184" s="22">
        <v>0</v>
      </c>
      <c r="AP184" s="22">
        <f t="shared" si="107"/>
        <v>0</v>
      </c>
      <c r="AQ184" s="26" t="s">
        <v>300</v>
      </c>
      <c r="AR184" s="27" t="s">
        <v>281</v>
      </c>
      <c r="AS184" s="13">
        <v>142</v>
      </c>
      <c r="AT184" s="22">
        <v>0</v>
      </c>
      <c r="AU184" s="22">
        <v>0</v>
      </c>
      <c r="AV184" s="22">
        <f t="shared" si="108"/>
        <v>0</v>
      </c>
      <c r="AW184" s="26" t="s">
        <v>300</v>
      </c>
      <c r="AX184" s="27" t="s">
        <v>281</v>
      </c>
      <c r="AY184" s="13">
        <v>142</v>
      </c>
      <c r="AZ184" s="22">
        <v>0</v>
      </c>
      <c r="BA184" s="22">
        <v>0</v>
      </c>
      <c r="BB184" s="22">
        <f t="shared" si="109"/>
        <v>0</v>
      </c>
      <c r="BC184" s="26" t="s">
        <v>300</v>
      </c>
      <c r="BD184" s="27" t="s">
        <v>281</v>
      </c>
      <c r="BE184" s="13">
        <v>142</v>
      </c>
      <c r="BF184" s="22">
        <v>0</v>
      </c>
      <c r="BG184" s="22">
        <v>0</v>
      </c>
      <c r="BH184" s="22">
        <f t="shared" si="110"/>
        <v>0</v>
      </c>
      <c r="BI184" s="26" t="s">
        <v>300</v>
      </c>
      <c r="BJ184" s="27" t="s">
        <v>281</v>
      </c>
      <c r="BK184" s="13">
        <v>142</v>
      </c>
      <c r="BL184" s="22">
        <v>0</v>
      </c>
      <c r="BM184" s="22">
        <v>0</v>
      </c>
      <c r="BN184" s="22">
        <f t="shared" si="111"/>
        <v>0</v>
      </c>
      <c r="BO184" s="26" t="s">
        <v>300</v>
      </c>
      <c r="BP184" s="27" t="s">
        <v>281</v>
      </c>
      <c r="BQ184" s="13">
        <v>142</v>
      </c>
      <c r="BR184" s="22">
        <v>0</v>
      </c>
      <c r="BS184" s="22">
        <v>0</v>
      </c>
      <c r="BT184" s="22">
        <f t="shared" si="112"/>
        <v>0</v>
      </c>
    </row>
    <row r="185" spans="1:72" ht="39.950000000000003" customHeight="1" x14ac:dyDescent="0.25">
      <c r="A185" s="26" t="s">
        <v>301</v>
      </c>
      <c r="B185" s="27" t="s">
        <v>283</v>
      </c>
      <c r="C185" s="13">
        <v>143</v>
      </c>
      <c r="D185" s="22">
        <f t="shared" ca="1" si="100"/>
        <v>0</v>
      </c>
      <c r="E185" s="22">
        <f t="shared" ca="1" si="100"/>
        <v>0</v>
      </c>
      <c r="F185" s="22">
        <f t="shared" ca="1" si="101"/>
        <v>0</v>
      </c>
      <c r="G185" s="26" t="s">
        <v>301</v>
      </c>
      <c r="H185" s="27" t="s">
        <v>283</v>
      </c>
      <c r="I185" s="13">
        <v>143</v>
      </c>
      <c r="J185" s="22">
        <v>0</v>
      </c>
      <c r="K185" s="22">
        <v>0</v>
      </c>
      <c r="L185" s="22">
        <f t="shared" si="102"/>
        <v>0</v>
      </c>
      <c r="M185" s="26" t="s">
        <v>301</v>
      </c>
      <c r="N185" s="27" t="s">
        <v>283</v>
      </c>
      <c r="O185" s="13">
        <v>143</v>
      </c>
      <c r="P185" s="22">
        <v>0</v>
      </c>
      <c r="Q185" s="22">
        <v>0</v>
      </c>
      <c r="R185" s="22">
        <f t="shared" si="103"/>
        <v>0</v>
      </c>
      <c r="S185" s="26" t="s">
        <v>301</v>
      </c>
      <c r="T185" s="27" t="s">
        <v>283</v>
      </c>
      <c r="U185" s="13">
        <v>143</v>
      </c>
      <c r="V185" s="22">
        <v>0</v>
      </c>
      <c r="W185" s="22">
        <v>0</v>
      </c>
      <c r="X185" s="22">
        <f t="shared" si="104"/>
        <v>0</v>
      </c>
      <c r="Y185" s="26" t="s">
        <v>301</v>
      </c>
      <c r="Z185" s="27" t="s">
        <v>283</v>
      </c>
      <c r="AA185" s="13">
        <v>143</v>
      </c>
      <c r="AB185" s="22">
        <v>0</v>
      </c>
      <c r="AC185" s="22">
        <v>0</v>
      </c>
      <c r="AD185" s="22">
        <f t="shared" si="105"/>
        <v>0</v>
      </c>
      <c r="AE185" s="26" t="s">
        <v>301</v>
      </c>
      <c r="AF185" s="27" t="s">
        <v>283</v>
      </c>
      <c r="AG185" s="13">
        <v>143</v>
      </c>
      <c r="AH185" s="22">
        <v>0</v>
      </c>
      <c r="AI185" s="22">
        <v>0</v>
      </c>
      <c r="AJ185" s="22">
        <f t="shared" si="106"/>
        <v>0</v>
      </c>
      <c r="AK185" s="26" t="s">
        <v>301</v>
      </c>
      <c r="AL185" s="27" t="s">
        <v>283</v>
      </c>
      <c r="AM185" s="13">
        <v>143</v>
      </c>
      <c r="AN185" s="22">
        <v>0</v>
      </c>
      <c r="AO185" s="22">
        <v>0</v>
      </c>
      <c r="AP185" s="22">
        <f t="shared" si="107"/>
        <v>0</v>
      </c>
      <c r="AQ185" s="26" t="s">
        <v>301</v>
      </c>
      <c r="AR185" s="27" t="s">
        <v>283</v>
      </c>
      <c r="AS185" s="13">
        <v>143</v>
      </c>
      <c r="AT185" s="22">
        <v>0</v>
      </c>
      <c r="AU185" s="22">
        <v>0</v>
      </c>
      <c r="AV185" s="22">
        <f t="shared" si="108"/>
        <v>0</v>
      </c>
      <c r="AW185" s="26" t="s">
        <v>301</v>
      </c>
      <c r="AX185" s="27" t="s">
        <v>283</v>
      </c>
      <c r="AY185" s="13">
        <v>143</v>
      </c>
      <c r="AZ185" s="22">
        <v>0</v>
      </c>
      <c r="BA185" s="22">
        <v>0</v>
      </c>
      <c r="BB185" s="22">
        <f t="shared" si="109"/>
        <v>0</v>
      </c>
      <c r="BC185" s="26" t="s">
        <v>301</v>
      </c>
      <c r="BD185" s="27" t="s">
        <v>283</v>
      </c>
      <c r="BE185" s="13">
        <v>143</v>
      </c>
      <c r="BF185" s="22">
        <v>0</v>
      </c>
      <c r="BG185" s="22">
        <v>0</v>
      </c>
      <c r="BH185" s="22">
        <f t="shared" si="110"/>
        <v>0</v>
      </c>
      <c r="BI185" s="26" t="s">
        <v>301</v>
      </c>
      <c r="BJ185" s="27" t="s">
        <v>283</v>
      </c>
      <c r="BK185" s="13">
        <v>143</v>
      </c>
      <c r="BL185" s="22">
        <v>0</v>
      </c>
      <c r="BM185" s="22">
        <v>0</v>
      </c>
      <c r="BN185" s="22">
        <f t="shared" si="111"/>
        <v>0</v>
      </c>
      <c r="BO185" s="26" t="s">
        <v>301</v>
      </c>
      <c r="BP185" s="27" t="s">
        <v>283</v>
      </c>
      <c r="BQ185" s="13">
        <v>143</v>
      </c>
      <c r="BR185" s="22">
        <v>0</v>
      </c>
      <c r="BS185" s="22">
        <v>0</v>
      </c>
      <c r="BT185" s="22">
        <f t="shared" si="112"/>
        <v>0</v>
      </c>
    </row>
    <row r="186" spans="1:72" ht="27.2" customHeight="1" x14ac:dyDescent="0.25">
      <c r="A186" s="26" t="s">
        <v>302</v>
      </c>
      <c r="B186" s="27" t="s">
        <v>285</v>
      </c>
      <c r="C186" s="13">
        <v>144</v>
      </c>
      <c r="D186" s="22">
        <f t="shared" ca="1" si="100"/>
        <v>30</v>
      </c>
      <c r="E186" s="22">
        <f t="shared" ca="1" si="100"/>
        <v>41</v>
      </c>
      <c r="F186" s="22">
        <f t="shared" ca="1" si="101"/>
        <v>136.66999999999999</v>
      </c>
      <c r="G186" s="26" t="s">
        <v>302</v>
      </c>
      <c r="H186" s="27" t="s">
        <v>285</v>
      </c>
      <c r="I186" s="13">
        <v>144</v>
      </c>
      <c r="J186" s="22">
        <v>23</v>
      </c>
      <c r="K186" s="22">
        <v>24</v>
      </c>
      <c r="L186" s="22">
        <f t="shared" si="102"/>
        <v>104.35</v>
      </c>
      <c r="M186" s="26" t="s">
        <v>302</v>
      </c>
      <c r="N186" s="27" t="s">
        <v>285</v>
      </c>
      <c r="O186" s="13">
        <v>144</v>
      </c>
      <c r="P186" s="22">
        <v>2</v>
      </c>
      <c r="Q186" s="22">
        <v>2</v>
      </c>
      <c r="R186" s="22">
        <f t="shared" si="103"/>
        <v>100</v>
      </c>
      <c r="S186" s="26" t="s">
        <v>302</v>
      </c>
      <c r="T186" s="27" t="s">
        <v>285</v>
      </c>
      <c r="U186" s="13">
        <v>144</v>
      </c>
      <c r="V186" s="22">
        <v>1</v>
      </c>
      <c r="W186" s="22">
        <v>8</v>
      </c>
      <c r="X186" s="22">
        <f t="shared" si="104"/>
        <v>800</v>
      </c>
      <c r="Y186" s="26" t="s">
        <v>302</v>
      </c>
      <c r="Z186" s="27" t="s">
        <v>285</v>
      </c>
      <c r="AA186" s="13">
        <v>144</v>
      </c>
      <c r="AB186" s="22">
        <v>0</v>
      </c>
      <c r="AC186" s="22">
        <v>0</v>
      </c>
      <c r="AD186" s="22">
        <f t="shared" si="105"/>
        <v>0</v>
      </c>
      <c r="AE186" s="26" t="s">
        <v>302</v>
      </c>
      <c r="AF186" s="27" t="s">
        <v>285</v>
      </c>
      <c r="AG186" s="13">
        <v>144</v>
      </c>
      <c r="AH186" s="22">
        <v>0</v>
      </c>
      <c r="AI186" s="22">
        <v>0</v>
      </c>
      <c r="AJ186" s="22">
        <f t="shared" si="106"/>
        <v>0</v>
      </c>
      <c r="AK186" s="26" t="s">
        <v>302</v>
      </c>
      <c r="AL186" s="27" t="s">
        <v>285</v>
      </c>
      <c r="AM186" s="13">
        <v>144</v>
      </c>
      <c r="AN186" s="22">
        <v>1</v>
      </c>
      <c r="AO186" s="22">
        <v>3</v>
      </c>
      <c r="AP186" s="22">
        <f t="shared" si="107"/>
        <v>300</v>
      </c>
      <c r="AQ186" s="26" t="s">
        <v>302</v>
      </c>
      <c r="AR186" s="27" t="s">
        <v>285</v>
      </c>
      <c r="AS186" s="13">
        <v>144</v>
      </c>
      <c r="AT186" s="22">
        <v>0</v>
      </c>
      <c r="AU186" s="22">
        <v>0</v>
      </c>
      <c r="AV186" s="22">
        <f t="shared" si="108"/>
        <v>0</v>
      </c>
      <c r="AW186" s="26" t="s">
        <v>302</v>
      </c>
      <c r="AX186" s="27" t="s">
        <v>285</v>
      </c>
      <c r="AY186" s="13">
        <v>144</v>
      </c>
      <c r="AZ186" s="22">
        <v>2</v>
      </c>
      <c r="BA186" s="22">
        <v>3</v>
      </c>
      <c r="BB186" s="22">
        <f t="shared" si="109"/>
        <v>150</v>
      </c>
      <c r="BC186" s="26" t="s">
        <v>302</v>
      </c>
      <c r="BD186" s="27" t="s">
        <v>285</v>
      </c>
      <c r="BE186" s="13">
        <v>144</v>
      </c>
      <c r="BF186" s="22">
        <v>0</v>
      </c>
      <c r="BG186" s="22">
        <v>0</v>
      </c>
      <c r="BH186" s="22">
        <f t="shared" si="110"/>
        <v>0</v>
      </c>
      <c r="BI186" s="26" t="s">
        <v>302</v>
      </c>
      <c r="BJ186" s="27" t="s">
        <v>285</v>
      </c>
      <c r="BK186" s="13">
        <v>144</v>
      </c>
      <c r="BL186" s="22">
        <v>0</v>
      </c>
      <c r="BM186" s="22">
        <v>1</v>
      </c>
      <c r="BN186" s="22">
        <f t="shared" si="111"/>
        <v>0</v>
      </c>
      <c r="BO186" s="26" t="s">
        <v>302</v>
      </c>
      <c r="BP186" s="27" t="s">
        <v>285</v>
      </c>
      <c r="BQ186" s="13">
        <v>144</v>
      </c>
      <c r="BR186" s="22">
        <v>1</v>
      </c>
      <c r="BS186" s="22">
        <v>0</v>
      </c>
      <c r="BT186" s="22">
        <f t="shared" si="112"/>
        <v>0</v>
      </c>
    </row>
    <row r="187" spans="1:72" ht="37.5" customHeight="1" x14ac:dyDescent="0.25">
      <c r="A187" s="20" t="s">
        <v>303</v>
      </c>
      <c r="B187" s="28" t="s">
        <v>304</v>
      </c>
      <c r="C187" s="13">
        <v>145</v>
      </c>
      <c r="D187" s="22">
        <f t="shared" ca="1" si="100"/>
        <v>3450</v>
      </c>
      <c r="E187" s="22">
        <f t="shared" ca="1" si="100"/>
        <v>3602</v>
      </c>
      <c r="F187" s="22">
        <f t="shared" ca="1" si="101"/>
        <v>104.41</v>
      </c>
      <c r="G187" s="20" t="s">
        <v>303</v>
      </c>
      <c r="H187" s="28" t="s">
        <v>304</v>
      </c>
      <c r="I187" s="13">
        <v>145</v>
      </c>
      <c r="J187" s="22">
        <v>504</v>
      </c>
      <c r="K187" s="22">
        <v>380</v>
      </c>
      <c r="L187" s="22">
        <f t="shared" si="102"/>
        <v>75.400000000000006</v>
      </c>
      <c r="M187" s="20" t="s">
        <v>303</v>
      </c>
      <c r="N187" s="28" t="s">
        <v>304</v>
      </c>
      <c r="O187" s="13">
        <v>145</v>
      </c>
      <c r="P187" s="22">
        <v>355</v>
      </c>
      <c r="Q187" s="22">
        <v>739</v>
      </c>
      <c r="R187" s="22">
        <f t="shared" si="103"/>
        <v>208.17</v>
      </c>
      <c r="S187" s="20" t="s">
        <v>303</v>
      </c>
      <c r="T187" s="28" t="s">
        <v>304</v>
      </c>
      <c r="U187" s="13">
        <v>145</v>
      </c>
      <c r="V187" s="22">
        <v>757</v>
      </c>
      <c r="W187" s="22">
        <v>1084</v>
      </c>
      <c r="X187" s="22">
        <f t="shared" si="104"/>
        <v>143.19999999999999</v>
      </c>
      <c r="Y187" s="20" t="s">
        <v>303</v>
      </c>
      <c r="Z187" s="28" t="s">
        <v>304</v>
      </c>
      <c r="AA187" s="13">
        <v>145</v>
      </c>
      <c r="AB187" s="22">
        <v>113</v>
      </c>
      <c r="AC187" s="22">
        <v>83</v>
      </c>
      <c r="AD187" s="22">
        <f t="shared" si="105"/>
        <v>73.45</v>
      </c>
      <c r="AE187" s="20" t="s">
        <v>303</v>
      </c>
      <c r="AF187" s="28" t="s">
        <v>304</v>
      </c>
      <c r="AG187" s="13">
        <v>145</v>
      </c>
      <c r="AH187" s="22">
        <v>291</v>
      </c>
      <c r="AI187" s="22">
        <v>159</v>
      </c>
      <c r="AJ187" s="22">
        <f t="shared" si="106"/>
        <v>54.64</v>
      </c>
      <c r="AK187" s="20" t="s">
        <v>303</v>
      </c>
      <c r="AL187" s="28" t="s">
        <v>304</v>
      </c>
      <c r="AM187" s="13">
        <v>145</v>
      </c>
      <c r="AN187" s="22">
        <v>100</v>
      </c>
      <c r="AO187" s="22">
        <v>136</v>
      </c>
      <c r="AP187" s="22">
        <f t="shared" si="107"/>
        <v>136</v>
      </c>
      <c r="AQ187" s="20" t="s">
        <v>303</v>
      </c>
      <c r="AR187" s="28" t="s">
        <v>304</v>
      </c>
      <c r="AS187" s="13">
        <v>145</v>
      </c>
      <c r="AT187" s="22">
        <v>67</v>
      </c>
      <c r="AU187" s="22">
        <v>34</v>
      </c>
      <c r="AV187" s="22">
        <f t="shared" si="108"/>
        <v>50.75</v>
      </c>
      <c r="AW187" s="20" t="s">
        <v>303</v>
      </c>
      <c r="AX187" s="28" t="s">
        <v>304</v>
      </c>
      <c r="AY187" s="13">
        <v>145</v>
      </c>
      <c r="AZ187" s="22">
        <v>253</v>
      </c>
      <c r="BA187" s="22">
        <v>187</v>
      </c>
      <c r="BB187" s="22">
        <f t="shared" si="109"/>
        <v>73.91</v>
      </c>
      <c r="BC187" s="20" t="s">
        <v>303</v>
      </c>
      <c r="BD187" s="28" t="s">
        <v>304</v>
      </c>
      <c r="BE187" s="13">
        <v>145</v>
      </c>
      <c r="BF187" s="22">
        <v>221</v>
      </c>
      <c r="BG187" s="22">
        <v>170</v>
      </c>
      <c r="BH187" s="22">
        <f t="shared" si="110"/>
        <v>76.92</v>
      </c>
      <c r="BI187" s="20" t="s">
        <v>303</v>
      </c>
      <c r="BJ187" s="28" t="s">
        <v>304</v>
      </c>
      <c r="BK187" s="13">
        <v>145</v>
      </c>
      <c r="BL187" s="22">
        <v>335</v>
      </c>
      <c r="BM187" s="22">
        <v>188</v>
      </c>
      <c r="BN187" s="22">
        <f t="shared" si="111"/>
        <v>56.12</v>
      </c>
      <c r="BO187" s="20" t="s">
        <v>303</v>
      </c>
      <c r="BP187" s="28" t="s">
        <v>304</v>
      </c>
      <c r="BQ187" s="13">
        <v>145</v>
      </c>
      <c r="BR187" s="22">
        <v>454</v>
      </c>
      <c r="BS187" s="22">
        <v>442</v>
      </c>
      <c r="BT187" s="22">
        <f t="shared" si="112"/>
        <v>97.36</v>
      </c>
    </row>
    <row r="188" spans="1:72" ht="19.350000000000001" customHeight="1" x14ac:dyDescent="0.25">
      <c r="A188" s="23"/>
      <c r="B188" s="24" t="s">
        <v>16</v>
      </c>
      <c r="C188" s="18" t="s">
        <v>12</v>
      </c>
      <c r="D188" s="18"/>
      <c r="E188" s="18"/>
      <c r="F188" s="19"/>
      <c r="G188" s="23"/>
      <c r="H188" s="24" t="s">
        <v>16</v>
      </c>
      <c r="I188" s="18" t="s">
        <v>12</v>
      </c>
      <c r="J188" s="25"/>
      <c r="K188" s="25"/>
      <c r="L188" s="19"/>
      <c r="M188" s="23"/>
      <c r="N188" s="24" t="s">
        <v>16</v>
      </c>
      <c r="O188" s="18" t="s">
        <v>12</v>
      </c>
      <c r="P188" s="25"/>
      <c r="Q188" s="25"/>
      <c r="R188" s="19"/>
      <c r="S188" s="23"/>
      <c r="T188" s="24" t="s">
        <v>16</v>
      </c>
      <c r="U188" s="18" t="s">
        <v>12</v>
      </c>
      <c r="V188" s="25"/>
      <c r="W188" s="25"/>
      <c r="X188" s="19"/>
      <c r="Y188" s="23"/>
      <c r="Z188" s="24" t="s">
        <v>16</v>
      </c>
      <c r="AA188" s="18" t="s">
        <v>12</v>
      </c>
      <c r="AB188" s="25"/>
      <c r="AC188" s="25"/>
      <c r="AD188" s="19"/>
      <c r="AE188" s="23"/>
      <c r="AF188" s="24" t="s">
        <v>16</v>
      </c>
      <c r="AG188" s="18" t="s">
        <v>12</v>
      </c>
      <c r="AH188" s="25"/>
      <c r="AI188" s="25"/>
      <c r="AJ188" s="19"/>
      <c r="AK188" s="23"/>
      <c r="AL188" s="24" t="s">
        <v>16</v>
      </c>
      <c r="AM188" s="18" t="s">
        <v>12</v>
      </c>
      <c r="AN188" s="25"/>
      <c r="AO188" s="25"/>
      <c r="AP188" s="19"/>
      <c r="AQ188" s="23"/>
      <c r="AR188" s="24" t="s">
        <v>16</v>
      </c>
      <c r="AS188" s="18" t="s">
        <v>12</v>
      </c>
      <c r="AT188" s="25"/>
      <c r="AU188" s="25"/>
      <c r="AV188" s="19"/>
      <c r="AW188" s="23"/>
      <c r="AX188" s="24" t="s">
        <v>16</v>
      </c>
      <c r="AY188" s="18" t="s">
        <v>12</v>
      </c>
      <c r="AZ188" s="25"/>
      <c r="BA188" s="25"/>
      <c r="BB188" s="19"/>
      <c r="BC188" s="23"/>
      <c r="BD188" s="24" t="s">
        <v>16</v>
      </c>
      <c r="BE188" s="18" t="s">
        <v>12</v>
      </c>
      <c r="BF188" s="25"/>
      <c r="BG188" s="25"/>
      <c r="BH188" s="19"/>
      <c r="BI188" s="23"/>
      <c r="BJ188" s="24" t="s">
        <v>16</v>
      </c>
      <c r="BK188" s="18" t="s">
        <v>12</v>
      </c>
      <c r="BL188" s="25"/>
      <c r="BM188" s="25"/>
      <c r="BN188" s="19"/>
      <c r="BO188" s="23"/>
      <c r="BP188" s="24" t="s">
        <v>16</v>
      </c>
      <c r="BQ188" s="18" t="s">
        <v>12</v>
      </c>
      <c r="BR188" s="25"/>
      <c r="BS188" s="25"/>
      <c r="BT188" s="19"/>
    </row>
    <row r="189" spans="1:72" ht="19.350000000000001" customHeight="1" x14ac:dyDescent="0.25">
      <c r="A189" s="26" t="s">
        <v>305</v>
      </c>
      <c r="B189" s="30" t="s">
        <v>306</v>
      </c>
      <c r="C189" s="13">
        <v>146</v>
      </c>
      <c r="D189" s="22">
        <f t="shared" ref="D189:E192" ca="1" si="113">SUM(OFFSET(D189,0,6),OFFSET(D189,0,12),OFFSET(D189,0,18),OFFSET(D189,0,24),OFFSET(D189,0,30),OFFSET(D189,0,36),OFFSET(D189,0,42),OFFSET(D189,0,48),OFFSET(D189,0,54),OFFSET(D189,0,60),OFFSET(D189,0,66))</f>
        <v>1555</v>
      </c>
      <c r="E189" s="22">
        <f t="shared" ca="1" si="113"/>
        <v>2154</v>
      </c>
      <c r="F189" s="22">
        <f ca="1">IF(D189, ROUND(E189/D189*100, 2),0)</f>
        <v>138.52000000000001</v>
      </c>
      <c r="G189" s="26" t="s">
        <v>305</v>
      </c>
      <c r="H189" s="30" t="s">
        <v>306</v>
      </c>
      <c r="I189" s="13">
        <v>146</v>
      </c>
      <c r="J189" s="22">
        <v>229</v>
      </c>
      <c r="K189" s="22">
        <v>224</v>
      </c>
      <c r="L189" s="22">
        <f>IF(J189, ROUND(K189/J189*100, 2),0)</f>
        <v>97.82</v>
      </c>
      <c r="M189" s="26" t="s">
        <v>305</v>
      </c>
      <c r="N189" s="30" t="s">
        <v>306</v>
      </c>
      <c r="O189" s="13">
        <v>146</v>
      </c>
      <c r="P189" s="22">
        <v>162</v>
      </c>
      <c r="Q189" s="22">
        <v>499</v>
      </c>
      <c r="R189" s="22">
        <f>IF(P189, ROUND(Q189/P189*100, 2),0)</f>
        <v>308.02</v>
      </c>
      <c r="S189" s="26" t="s">
        <v>305</v>
      </c>
      <c r="T189" s="30" t="s">
        <v>306</v>
      </c>
      <c r="U189" s="13">
        <v>146</v>
      </c>
      <c r="V189" s="22">
        <v>453</v>
      </c>
      <c r="W189" s="22">
        <v>786</v>
      </c>
      <c r="X189" s="22">
        <f>IF(V189, ROUND(W189/V189*100, 2),0)</f>
        <v>173.51</v>
      </c>
      <c r="Y189" s="26" t="s">
        <v>305</v>
      </c>
      <c r="Z189" s="30" t="s">
        <v>306</v>
      </c>
      <c r="AA189" s="13">
        <v>146</v>
      </c>
      <c r="AB189" s="22">
        <v>49</v>
      </c>
      <c r="AC189" s="22">
        <v>36</v>
      </c>
      <c r="AD189" s="22">
        <f>IF(AB189, ROUND(AC189/AB189*100, 2),0)</f>
        <v>73.47</v>
      </c>
      <c r="AE189" s="26" t="s">
        <v>305</v>
      </c>
      <c r="AF189" s="30" t="s">
        <v>306</v>
      </c>
      <c r="AG189" s="13">
        <v>146</v>
      </c>
      <c r="AH189" s="22">
        <v>122</v>
      </c>
      <c r="AI189" s="22">
        <v>76</v>
      </c>
      <c r="AJ189" s="22">
        <f>IF(AH189, ROUND(AI189/AH189*100, 2),0)</f>
        <v>62.3</v>
      </c>
      <c r="AK189" s="26" t="s">
        <v>305</v>
      </c>
      <c r="AL189" s="30" t="s">
        <v>306</v>
      </c>
      <c r="AM189" s="13">
        <v>146</v>
      </c>
      <c r="AN189" s="22">
        <v>49</v>
      </c>
      <c r="AO189" s="22">
        <v>112</v>
      </c>
      <c r="AP189" s="22">
        <f>IF(AN189, ROUND(AO189/AN189*100, 2),0)</f>
        <v>228.57</v>
      </c>
      <c r="AQ189" s="26" t="s">
        <v>305</v>
      </c>
      <c r="AR189" s="30" t="s">
        <v>306</v>
      </c>
      <c r="AS189" s="13">
        <v>146</v>
      </c>
      <c r="AT189" s="22">
        <v>31</v>
      </c>
      <c r="AU189" s="22">
        <v>17</v>
      </c>
      <c r="AV189" s="22">
        <f>IF(AT189, ROUND(AU189/AT189*100, 2),0)</f>
        <v>54.84</v>
      </c>
      <c r="AW189" s="26" t="s">
        <v>305</v>
      </c>
      <c r="AX189" s="30" t="s">
        <v>306</v>
      </c>
      <c r="AY189" s="13">
        <v>146</v>
      </c>
      <c r="AZ189" s="22">
        <v>72</v>
      </c>
      <c r="BA189" s="22">
        <v>81</v>
      </c>
      <c r="BB189" s="22">
        <f>IF(AZ189, ROUND(BA189/AZ189*100, 2),0)</f>
        <v>112.5</v>
      </c>
      <c r="BC189" s="26" t="s">
        <v>305</v>
      </c>
      <c r="BD189" s="30" t="s">
        <v>306</v>
      </c>
      <c r="BE189" s="13">
        <v>146</v>
      </c>
      <c r="BF189" s="22">
        <v>31</v>
      </c>
      <c r="BG189" s="22">
        <v>37</v>
      </c>
      <c r="BH189" s="22">
        <f>IF(BF189, ROUND(BG189/BF189*100, 2),0)</f>
        <v>119.35</v>
      </c>
      <c r="BI189" s="26" t="s">
        <v>305</v>
      </c>
      <c r="BJ189" s="30" t="s">
        <v>306</v>
      </c>
      <c r="BK189" s="13">
        <v>146</v>
      </c>
      <c r="BL189" s="22">
        <v>120</v>
      </c>
      <c r="BM189" s="22">
        <v>83</v>
      </c>
      <c r="BN189" s="22">
        <f>IF(BL189, ROUND(BM189/BL189*100, 2),0)</f>
        <v>69.17</v>
      </c>
      <c r="BO189" s="26" t="s">
        <v>305</v>
      </c>
      <c r="BP189" s="30" t="s">
        <v>306</v>
      </c>
      <c r="BQ189" s="13">
        <v>146</v>
      </c>
      <c r="BR189" s="22">
        <v>237</v>
      </c>
      <c r="BS189" s="22">
        <v>203</v>
      </c>
      <c r="BT189" s="22">
        <f>IF(BR189, ROUND(BS189/BR189*100, 2),0)</f>
        <v>85.65</v>
      </c>
    </row>
    <row r="190" spans="1:72" ht="23.65" customHeight="1" x14ac:dyDescent="0.25">
      <c r="A190" s="26" t="s">
        <v>307</v>
      </c>
      <c r="B190" s="27" t="s">
        <v>308</v>
      </c>
      <c r="C190" s="13">
        <v>147</v>
      </c>
      <c r="D190" s="22">
        <f t="shared" ca="1" si="113"/>
        <v>277</v>
      </c>
      <c r="E190" s="22">
        <f t="shared" ca="1" si="113"/>
        <v>203</v>
      </c>
      <c r="F190" s="22">
        <f ca="1">IF(D190, ROUND(E190/D190*100, 2),0)</f>
        <v>73.290000000000006</v>
      </c>
      <c r="G190" s="26" t="s">
        <v>307</v>
      </c>
      <c r="H190" s="27" t="s">
        <v>308</v>
      </c>
      <c r="I190" s="13">
        <v>147</v>
      </c>
      <c r="J190" s="22">
        <v>24</v>
      </c>
      <c r="K190" s="22">
        <v>10</v>
      </c>
      <c r="L190" s="22">
        <f>IF(J190, ROUND(K190/J190*100, 2),0)</f>
        <v>41.67</v>
      </c>
      <c r="M190" s="26" t="s">
        <v>307</v>
      </c>
      <c r="N190" s="27" t="s">
        <v>308</v>
      </c>
      <c r="O190" s="13">
        <v>147</v>
      </c>
      <c r="P190" s="22">
        <v>11</v>
      </c>
      <c r="Q190" s="22">
        <v>12</v>
      </c>
      <c r="R190" s="22">
        <f>IF(P190, ROUND(Q190/P190*100, 2),0)</f>
        <v>109.09</v>
      </c>
      <c r="S190" s="26" t="s">
        <v>307</v>
      </c>
      <c r="T190" s="27" t="s">
        <v>308</v>
      </c>
      <c r="U190" s="13">
        <v>147</v>
      </c>
      <c r="V190" s="22">
        <v>43</v>
      </c>
      <c r="W190" s="22">
        <v>58</v>
      </c>
      <c r="X190" s="22">
        <f>IF(V190, ROUND(W190/V190*100, 2),0)</f>
        <v>134.88</v>
      </c>
      <c r="Y190" s="26" t="s">
        <v>307</v>
      </c>
      <c r="Z190" s="27" t="s">
        <v>308</v>
      </c>
      <c r="AA190" s="13">
        <v>147</v>
      </c>
      <c r="AB190" s="22">
        <v>2</v>
      </c>
      <c r="AC190" s="22">
        <v>5</v>
      </c>
      <c r="AD190" s="22">
        <f>IF(AB190, ROUND(AC190/AB190*100, 2),0)</f>
        <v>250</v>
      </c>
      <c r="AE190" s="26" t="s">
        <v>307</v>
      </c>
      <c r="AF190" s="27" t="s">
        <v>308</v>
      </c>
      <c r="AG190" s="13">
        <v>147</v>
      </c>
      <c r="AH190" s="22">
        <v>4</v>
      </c>
      <c r="AI190" s="22">
        <v>1</v>
      </c>
      <c r="AJ190" s="22">
        <f>IF(AH190, ROUND(AI190/AH190*100, 2),0)</f>
        <v>25</v>
      </c>
      <c r="AK190" s="26" t="s">
        <v>307</v>
      </c>
      <c r="AL190" s="27" t="s">
        <v>308</v>
      </c>
      <c r="AM190" s="13">
        <v>147</v>
      </c>
      <c r="AN190" s="22">
        <v>7</v>
      </c>
      <c r="AO190" s="22">
        <v>1</v>
      </c>
      <c r="AP190" s="22">
        <f>IF(AN190, ROUND(AO190/AN190*100, 2),0)</f>
        <v>14.29</v>
      </c>
      <c r="AQ190" s="26" t="s">
        <v>307</v>
      </c>
      <c r="AR190" s="27" t="s">
        <v>308</v>
      </c>
      <c r="AS190" s="13">
        <v>147</v>
      </c>
      <c r="AT190" s="22">
        <v>4</v>
      </c>
      <c r="AU190" s="22">
        <v>0</v>
      </c>
      <c r="AV190" s="22">
        <f>IF(AT190, ROUND(AU190/AT190*100, 2),0)</f>
        <v>0</v>
      </c>
      <c r="AW190" s="26" t="s">
        <v>307</v>
      </c>
      <c r="AX190" s="27" t="s">
        <v>308</v>
      </c>
      <c r="AY190" s="13">
        <v>147</v>
      </c>
      <c r="AZ190" s="22">
        <v>18</v>
      </c>
      <c r="BA190" s="22">
        <v>5</v>
      </c>
      <c r="BB190" s="22">
        <f>IF(AZ190, ROUND(BA190/AZ190*100, 2),0)</f>
        <v>27.78</v>
      </c>
      <c r="BC190" s="26" t="s">
        <v>307</v>
      </c>
      <c r="BD190" s="27" t="s">
        <v>308</v>
      </c>
      <c r="BE190" s="13">
        <v>147</v>
      </c>
      <c r="BF190" s="22">
        <v>7</v>
      </c>
      <c r="BG190" s="22">
        <v>2</v>
      </c>
      <c r="BH190" s="22">
        <f>IF(BF190, ROUND(BG190/BF190*100, 2),0)</f>
        <v>28.57</v>
      </c>
      <c r="BI190" s="26" t="s">
        <v>307</v>
      </c>
      <c r="BJ190" s="27" t="s">
        <v>308</v>
      </c>
      <c r="BK190" s="13">
        <v>147</v>
      </c>
      <c r="BL190" s="22">
        <v>85</v>
      </c>
      <c r="BM190" s="22">
        <v>45</v>
      </c>
      <c r="BN190" s="22">
        <f>IF(BL190, ROUND(BM190/BL190*100, 2),0)</f>
        <v>52.94</v>
      </c>
      <c r="BO190" s="26" t="s">
        <v>307</v>
      </c>
      <c r="BP190" s="27" t="s">
        <v>308</v>
      </c>
      <c r="BQ190" s="13">
        <v>147</v>
      </c>
      <c r="BR190" s="22">
        <v>72</v>
      </c>
      <c r="BS190" s="22">
        <v>64</v>
      </c>
      <c r="BT190" s="22">
        <f>IF(BR190, ROUND(BS190/BR190*100, 2),0)</f>
        <v>88.89</v>
      </c>
    </row>
    <row r="191" spans="1:72" ht="19.350000000000001" customHeight="1" x14ac:dyDescent="0.25">
      <c r="A191" s="26" t="s">
        <v>309</v>
      </c>
      <c r="B191" s="30" t="s">
        <v>310</v>
      </c>
      <c r="C191" s="13">
        <v>148</v>
      </c>
      <c r="D191" s="22">
        <f t="shared" ca="1" si="113"/>
        <v>1618</v>
      </c>
      <c r="E191" s="22">
        <f t="shared" ca="1" si="113"/>
        <v>1245</v>
      </c>
      <c r="F191" s="22">
        <f ca="1">IF(D191, ROUND(E191/D191*100, 2),0)</f>
        <v>76.95</v>
      </c>
      <c r="G191" s="26" t="s">
        <v>309</v>
      </c>
      <c r="H191" s="30" t="s">
        <v>310</v>
      </c>
      <c r="I191" s="13">
        <v>148</v>
      </c>
      <c r="J191" s="22">
        <v>251</v>
      </c>
      <c r="K191" s="22">
        <v>146</v>
      </c>
      <c r="L191" s="22">
        <f>IF(J191, ROUND(K191/J191*100, 2),0)</f>
        <v>58.17</v>
      </c>
      <c r="M191" s="26" t="s">
        <v>309</v>
      </c>
      <c r="N191" s="30" t="s">
        <v>310</v>
      </c>
      <c r="O191" s="13">
        <v>148</v>
      </c>
      <c r="P191" s="22">
        <v>182</v>
      </c>
      <c r="Q191" s="22">
        <v>228</v>
      </c>
      <c r="R191" s="22">
        <f>IF(P191, ROUND(Q191/P191*100, 2),0)</f>
        <v>125.27</v>
      </c>
      <c r="S191" s="26" t="s">
        <v>309</v>
      </c>
      <c r="T191" s="30" t="s">
        <v>310</v>
      </c>
      <c r="U191" s="13">
        <v>148</v>
      </c>
      <c r="V191" s="22">
        <v>261</v>
      </c>
      <c r="W191" s="22">
        <v>240</v>
      </c>
      <c r="X191" s="22">
        <f>IF(V191, ROUND(W191/V191*100, 2),0)</f>
        <v>91.95</v>
      </c>
      <c r="Y191" s="26" t="s">
        <v>309</v>
      </c>
      <c r="Z191" s="30" t="s">
        <v>310</v>
      </c>
      <c r="AA191" s="13">
        <v>148</v>
      </c>
      <c r="AB191" s="22">
        <v>62</v>
      </c>
      <c r="AC191" s="22">
        <v>42</v>
      </c>
      <c r="AD191" s="22">
        <f>IF(AB191, ROUND(AC191/AB191*100, 2),0)</f>
        <v>67.739999999999995</v>
      </c>
      <c r="AE191" s="26" t="s">
        <v>309</v>
      </c>
      <c r="AF191" s="30" t="s">
        <v>310</v>
      </c>
      <c r="AG191" s="13">
        <v>148</v>
      </c>
      <c r="AH191" s="22">
        <v>165</v>
      </c>
      <c r="AI191" s="22">
        <v>82</v>
      </c>
      <c r="AJ191" s="22">
        <f>IF(AH191, ROUND(AI191/AH191*100, 2),0)</f>
        <v>49.7</v>
      </c>
      <c r="AK191" s="26" t="s">
        <v>309</v>
      </c>
      <c r="AL191" s="30" t="s">
        <v>310</v>
      </c>
      <c r="AM191" s="13">
        <v>148</v>
      </c>
      <c r="AN191" s="22">
        <v>44</v>
      </c>
      <c r="AO191" s="22">
        <v>23</v>
      </c>
      <c r="AP191" s="22">
        <f>IF(AN191, ROUND(AO191/AN191*100, 2),0)</f>
        <v>52.27</v>
      </c>
      <c r="AQ191" s="26" t="s">
        <v>309</v>
      </c>
      <c r="AR191" s="30" t="s">
        <v>310</v>
      </c>
      <c r="AS191" s="13">
        <v>148</v>
      </c>
      <c r="AT191" s="22">
        <v>32</v>
      </c>
      <c r="AU191" s="22">
        <v>17</v>
      </c>
      <c r="AV191" s="22">
        <f>IF(AT191, ROUND(AU191/AT191*100, 2),0)</f>
        <v>53.13</v>
      </c>
      <c r="AW191" s="26" t="s">
        <v>309</v>
      </c>
      <c r="AX191" s="30" t="s">
        <v>310</v>
      </c>
      <c r="AY191" s="13">
        <v>148</v>
      </c>
      <c r="AZ191" s="22">
        <v>163</v>
      </c>
      <c r="BA191" s="22">
        <v>101</v>
      </c>
      <c r="BB191" s="22">
        <f>IF(AZ191, ROUND(BA191/AZ191*100, 2),0)</f>
        <v>61.96</v>
      </c>
      <c r="BC191" s="26" t="s">
        <v>309</v>
      </c>
      <c r="BD191" s="30" t="s">
        <v>310</v>
      </c>
      <c r="BE191" s="13">
        <v>148</v>
      </c>
      <c r="BF191" s="22">
        <v>183</v>
      </c>
      <c r="BG191" s="22">
        <v>131</v>
      </c>
      <c r="BH191" s="22">
        <f>IF(BF191, ROUND(BG191/BF191*100, 2),0)</f>
        <v>71.58</v>
      </c>
      <c r="BI191" s="26" t="s">
        <v>309</v>
      </c>
      <c r="BJ191" s="30" t="s">
        <v>310</v>
      </c>
      <c r="BK191" s="13">
        <v>148</v>
      </c>
      <c r="BL191" s="22">
        <v>130</v>
      </c>
      <c r="BM191" s="22">
        <v>60</v>
      </c>
      <c r="BN191" s="22">
        <f>IF(BL191, ROUND(BM191/BL191*100, 2),0)</f>
        <v>46.15</v>
      </c>
      <c r="BO191" s="26" t="s">
        <v>309</v>
      </c>
      <c r="BP191" s="30" t="s">
        <v>310</v>
      </c>
      <c r="BQ191" s="13">
        <v>148</v>
      </c>
      <c r="BR191" s="22">
        <v>145</v>
      </c>
      <c r="BS191" s="22">
        <v>175</v>
      </c>
      <c r="BT191" s="22">
        <f>IF(BR191, ROUND(BS191/BR191*100, 2),0)</f>
        <v>120.69</v>
      </c>
    </row>
    <row r="192" spans="1:72" ht="28.9" customHeight="1" x14ac:dyDescent="0.25">
      <c r="A192" s="20" t="s">
        <v>311</v>
      </c>
      <c r="B192" s="28" t="s">
        <v>312</v>
      </c>
      <c r="C192" s="13">
        <v>149</v>
      </c>
      <c r="D192" s="22">
        <f t="shared" ca="1" si="113"/>
        <v>92783.5</v>
      </c>
      <c r="E192" s="22">
        <f t="shared" ca="1" si="113"/>
        <v>66862.25</v>
      </c>
      <c r="F192" s="22">
        <f ca="1">IF(D192, ROUND(E192/D192*100, 2),0)</f>
        <v>72.06</v>
      </c>
      <c r="G192" s="20" t="s">
        <v>311</v>
      </c>
      <c r="H192" s="28" t="s">
        <v>312</v>
      </c>
      <c r="I192" s="13">
        <v>149</v>
      </c>
      <c r="J192" s="22">
        <v>15552</v>
      </c>
      <c r="K192" s="22">
        <v>7526.9</v>
      </c>
      <c r="L192" s="22">
        <f>IF(J192, ROUND(K192/J192*100, 2),0)</f>
        <v>48.4</v>
      </c>
      <c r="M192" s="20" t="s">
        <v>311</v>
      </c>
      <c r="N192" s="28" t="s">
        <v>312</v>
      </c>
      <c r="O192" s="13">
        <v>149</v>
      </c>
      <c r="P192" s="22">
        <v>10019</v>
      </c>
      <c r="Q192" s="22">
        <v>8632.2999999999993</v>
      </c>
      <c r="R192" s="22">
        <f>IF(P192, ROUND(Q192/P192*100, 2),0)</f>
        <v>86.16</v>
      </c>
      <c r="S192" s="20" t="s">
        <v>311</v>
      </c>
      <c r="T192" s="28" t="s">
        <v>312</v>
      </c>
      <c r="U192" s="13">
        <v>149</v>
      </c>
      <c r="V192" s="22">
        <v>15784.5</v>
      </c>
      <c r="W192" s="22">
        <v>11885.15</v>
      </c>
      <c r="X192" s="22">
        <f>IF(V192, ROUND(W192/V192*100, 2),0)</f>
        <v>75.3</v>
      </c>
      <c r="Y192" s="20" t="s">
        <v>311</v>
      </c>
      <c r="Z192" s="28" t="s">
        <v>312</v>
      </c>
      <c r="AA192" s="13">
        <v>149</v>
      </c>
      <c r="AB192" s="22">
        <v>4490</v>
      </c>
      <c r="AC192" s="22">
        <v>1897.5</v>
      </c>
      <c r="AD192" s="22">
        <f>IF(AB192, ROUND(AC192/AB192*100, 2),0)</f>
        <v>42.26</v>
      </c>
      <c r="AE192" s="20" t="s">
        <v>311</v>
      </c>
      <c r="AF192" s="28" t="s">
        <v>312</v>
      </c>
      <c r="AG192" s="13">
        <v>149</v>
      </c>
      <c r="AH192" s="22">
        <v>4853</v>
      </c>
      <c r="AI192" s="22">
        <v>4991</v>
      </c>
      <c r="AJ192" s="22">
        <f>IF(AH192, ROUND(AI192/AH192*100, 2),0)</f>
        <v>102.84</v>
      </c>
      <c r="AK192" s="20" t="s">
        <v>311</v>
      </c>
      <c r="AL192" s="28" t="s">
        <v>312</v>
      </c>
      <c r="AM192" s="13">
        <v>149</v>
      </c>
      <c r="AN192" s="22">
        <v>2666</v>
      </c>
      <c r="AO192" s="22">
        <v>2256.4</v>
      </c>
      <c r="AP192" s="22">
        <f>IF(AN192, ROUND(AO192/AN192*100, 2),0)</f>
        <v>84.64</v>
      </c>
      <c r="AQ192" s="20" t="s">
        <v>311</v>
      </c>
      <c r="AR192" s="28" t="s">
        <v>312</v>
      </c>
      <c r="AS192" s="13">
        <v>149</v>
      </c>
      <c r="AT192" s="22">
        <v>2330</v>
      </c>
      <c r="AU192" s="22">
        <v>1187</v>
      </c>
      <c r="AV192" s="22">
        <f>IF(AT192, ROUND(AU192/AT192*100, 2),0)</f>
        <v>50.94</v>
      </c>
      <c r="AW192" s="20" t="s">
        <v>311</v>
      </c>
      <c r="AX192" s="28" t="s">
        <v>312</v>
      </c>
      <c r="AY192" s="13">
        <v>149</v>
      </c>
      <c r="AZ192" s="22">
        <v>9438</v>
      </c>
      <c r="BA192" s="22">
        <v>6302</v>
      </c>
      <c r="BB192" s="22">
        <f>IF(AZ192, ROUND(BA192/AZ192*100, 2),0)</f>
        <v>66.77</v>
      </c>
      <c r="BC192" s="20" t="s">
        <v>311</v>
      </c>
      <c r="BD192" s="28" t="s">
        <v>312</v>
      </c>
      <c r="BE192" s="13">
        <v>149</v>
      </c>
      <c r="BF192" s="22">
        <v>10277</v>
      </c>
      <c r="BG192" s="22">
        <v>7678</v>
      </c>
      <c r="BH192" s="22">
        <f>IF(BF192, ROUND(BG192/BF192*100, 2),0)</f>
        <v>74.709999999999994</v>
      </c>
      <c r="BI192" s="20" t="s">
        <v>311</v>
      </c>
      <c r="BJ192" s="28" t="s">
        <v>312</v>
      </c>
      <c r="BK192" s="13">
        <v>149</v>
      </c>
      <c r="BL192" s="22">
        <v>7037.5</v>
      </c>
      <c r="BM192" s="22">
        <v>3757</v>
      </c>
      <c r="BN192" s="22">
        <f>IF(BL192, ROUND(BM192/BL192*100, 2),0)</f>
        <v>53.39</v>
      </c>
      <c r="BO192" s="20" t="s">
        <v>311</v>
      </c>
      <c r="BP192" s="28" t="s">
        <v>312</v>
      </c>
      <c r="BQ192" s="13">
        <v>149</v>
      </c>
      <c r="BR192" s="22">
        <v>10336.5</v>
      </c>
      <c r="BS192" s="22">
        <v>10749</v>
      </c>
      <c r="BT192" s="22">
        <f>IF(BR192, ROUND(BS192/BR192*100, 2),0)</f>
        <v>103.99</v>
      </c>
    </row>
    <row r="193" spans="1:72" ht="19.350000000000001" customHeight="1" x14ac:dyDescent="0.25">
      <c r="A193" s="23"/>
      <c r="B193" s="24" t="s">
        <v>16</v>
      </c>
      <c r="C193" s="18" t="s">
        <v>12</v>
      </c>
      <c r="D193" s="18"/>
      <c r="E193" s="18"/>
      <c r="F193" s="19"/>
      <c r="G193" s="23"/>
      <c r="H193" s="24" t="s">
        <v>16</v>
      </c>
      <c r="I193" s="18" t="s">
        <v>12</v>
      </c>
      <c r="J193" s="25"/>
      <c r="K193" s="25"/>
      <c r="L193" s="19"/>
      <c r="M193" s="23"/>
      <c r="N193" s="24" t="s">
        <v>16</v>
      </c>
      <c r="O193" s="18" t="s">
        <v>12</v>
      </c>
      <c r="P193" s="25"/>
      <c r="Q193" s="25"/>
      <c r="R193" s="19"/>
      <c r="S193" s="23"/>
      <c r="T193" s="24" t="s">
        <v>16</v>
      </c>
      <c r="U193" s="18" t="s">
        <v>12</v>
      </c>
      <c r="V193" s="25"/>
      <c r="W193" s="25"/>
      <c r="X193" s="19"/>
      <c r="Y193" s="23"/>
      <c r="Z193" s="24" t="s">
        <v>16</v>
      </c>
      <c r="AA193" s="18" t="s">
        <v>12</v>
      </c>
      <c r="AB193" s="25"/>
      <c r="AC193" s="25"/>
      <c r="AD193" s="19"/>
      <c r="AE193" s="23"/>
      <c r="AF193" s="24" t="s">
        <v>16</v>
      </c>
      <c r="AG193" s="18" t="s">
        <v>12</v>
      </c>
      <c r="AH193" s="25"/>
      <c r="AI193" s="25"/>
      <c r="AJ193" s="19"/>
      <c r="AK193" s="23"/>
      <c r="AL193" s="24" t="s">
        <v>16</v>
      </c>
      <c r="AM193" s="18" t="s">
        <v>12</v>
      </c>
      <c r="AN193" s="25"/>
      <c r="AO193" s="25"/>
      <c r="AP193" s="19"/>
      <c r="AQ193" s="23"/>
      <c r="AR193" s="24" t="s">
        <v>16</v>
      </c>
      <c r="AS193" s="18" t="s">
        <v>12</v>
      </c>
      <c r="AT193" s="25"/>
      <c r="AU193" s="25"/>
      <c r="AV193" s="19"/>
      <c r="AW193" s="23"/>
      <c r="AX193" s="24" t="s">
        <v>16</v>
      </c>
      <c r="AY193" s="18" t="s">
        <v>12</v>
      </c>
      <c r="AZ193" s="25"/>
      <c r="BA193" s="25"/>
      <c r="BB193" s="19"/>
      <c r="BC193" s="23"/>
      <c r="BD193" s="24" t="s">
        <v>16</v>
      </c>
      <c r="BE193" s="18" t="s">
        <v>12</v>
      </c>
      <c r="BF193" s="25"/>
      <c r="BG193" s="25"/>
      <c r="BH193" s="19"/>
      <c r="BI193" s="23"/>
      <c r="BJ193" s="24" t="s">
        <v>16</v>
      </c>
      <c r="BK193" s="18" t="s">
        <v>12</v>
      </c>
      <c r="BL193" s="25"/>
      <c r="BM193" s="25"/>
      <c r="BN193" s="19"/>
      <c r="BO193" s="23"/>
      <c r="BP193" s="24" t="s">
        <v>16</v>
      </c>
      <c r="BQ193" s="18" t="s">
        <v>12</v>
      </c>
      <c r="BR193" s="25"/>
      <c r="BS193" s="25"/>
      <c r="BT193" s="19"/>
    </row>
    <row r="194" spans="1:72" ht="19.350000000000001" customHeight="1" x14ac:dyDescent="0.25">
      <c r="A194" s="26" t="s">
        <v>313</v>
      </c>
      <c r="B194" s="30" t="s">
        <v>314</v>
      </c>
      <c r="C194" s="13">
        <v>150</v>
      </c>
      <c r="D194" s="22">
        <f t="shared" ref="D194:E198" ca="1" si="114">SUM(OFFSET(D194,0,6),OFFSET(D194,0,12),OFFSET(D194,0,18),OFFSET(D194,0,24),OFFSET(D194,0,30),OFFSET(D194,0,36),OFFSET(D194,0,42),OFFSET(D194,0,48),OFFSET(D194,0,54),OFFSET(D194,0,60),OFFSET(D194,0,66))</f>
        <v>15998</v>
      </c>
      <c r="E194" s="22">
        <f t="shared" ca="1" si="114"/>
        <v>11513.650000000001</v>
      </c>
      <c r="F194" s="22">
        <f ca="1">IF(D194, ROUND(E194/D194*100, 2),0)</f>
        <v>71.97</v>
      </c>
      <c r="G194" s="26" t="s">
        <v>313</v>
      </c>
      <c r="H194" s="30" t="s">
        <v>314</v>
      </c>
      <c r="I194" s="13">
        <v>150</v>
      </c>
      <c r="J194" s="22">
        <v>2270</v>
      </c>
      <c r="K194" s="22">
        <v>976.4</v>
      </c>
      <c r="L194" s="22">
        <f>IF(J194, ROUND(K194/J194*100, 2),0)</f>
        <v>43.01</v>
      </c>
      <c r="M194" s="26" t="s">
        <v>313</v>
      </c>
      <c r="N194" s="30" t="s">
        <v>314</v>
      </c>
      <c r="O194" s="13">
        <v>150</v>
      </c>
      <c r="P194" s="22">
        <v>1677</v>
      </c>
      <c r="Q194" s="22">
        <v>2155.8000000000002</v>
      </c>
      <c r="R194" s="22">
        <f>IF(P194, ROUND(Q194/P194*100, 2),0)</f>
        <v>128.55000000000001</v>
      </c>
      <c r="S194" s="26" t="s">
        <v>313</v>
      </c>
      <c r="T194" s="30" t="s">
        <v>314</v>
      </c>
      <c r="U194" s="13">
        <v>150</v>
      </c>
      <c r="V194" s="22">
        <v>4492</v>
      </c>
      <c r="W194" s="22">
        <v>3509.15</v>
      </c>
      <c r="X194" s="22">
        <f>IF(V194, ROUND(W194/V194*100, 2),0)</f>
        <v>78.12</v>
      </c>
      <c r="Y194" s="26" t="s">
        <v>313</v>
      </c>
      <c r="Z194" s="30" t="s">
        <v>314</v>
      </c>
      <c r="AA194" s="13">
        <v>150</v>
      </c>
      <c r="AB194" s="22">
        <v>388.5</v>
      </c>
      <c r="AC194" s="22">
        <v>251.3</v>
      </c>
      <c r="AD194" s="22">
        <f>IF(AB194, ROUND(AC194/AB194*100, 2),0)</f>
        <v>64.680000000000007</v>
      </c>
      <c r="AE194" s="26" t="s">
        <v>313</v>
      </c>
      <c r="AF194" s="30" t="s">
        <v>314</v>
      </c>
      <c r="AG194" s="13">
        <v>150</v>
      </c>
      <c r="AH194" s="22">
        <v>1509</v>
      </c>
      <c r="AI194" s="22">
        <v>884</v>
      </c>
      <c r="AJ194" s="22">
        <f>IF(AH194, ROUND(AI194/AH194*100, 2),0)</f>
        <v>58.58</v>
      </c>
      <c r="AK194" s="26" t="s">
        <v>313</v>
      </c>
      <c r="AL194" s="30" t="s">
        <v>314</v>
      </c>
      <c r="AM194" s="13">
        <v>150</v>
      </c>
      <c r="AN194" s="22">
        <v>401</v>
      </c>
      <c r="AO194" s="22">
        <v>321</v>
      </c>
      <c r="AP194" s="22">
        <f>IF(AN194, ROUND(AO194/AN194*100, 2),0)</f>
        <v>80.05</v>
      </c>
      <c r="AQ194" s="26" t="s">
        <v>313</v>
      </c>
      <c r="AR194" s="30" t="s">
        <v>314</v>
      </c>
      <c r="AS194" s="13">
        <v>150</v>
      </c>
      <c r="AT194" s="22">
        <v>278</v>
      </c>
      <c r="AU194" s="22">
        <v>110</v>
      </c>
      <c r="AV194" s="22">
        <f>IF(AT194, ROUND(AU194/AT194*100, 2),0)</f>
        <v>39.57</v>
      </c>
      <c r="AW194" s="26" t="s">
        <v>313</v>
      </c>
      <c r="AX194" s="30" t="s">
        <v>314</v>
      </c>
      <c r="AY194" s="13">
        <v>150</v>
      </c>
      <c r="AZ194" s="22">
        <v>2008</v>
      </c>
      <c r="BA194" s="22">
        <v>467</v>
      </c>
      <c r="BB194" s="22">
        <f>IF(AZ194, ROUND(BA194/AZ194*100, 2),0)</f>
        <v>23.26</v>
      </c>
      <c r="BC194" s="26" t="s">
        <v>313</v>
      </c>
      <c r="BD194" s="30" t="s">
        <v>314</v>
      </c>
      <c r="BE194" s="13">
        <v>150</v>
      </c>
      <c r="BF194" s="22">
        <v>265</v>
      </c>
      <c r="BG194" s="22">
        <v>376</v>
      </c>
      <c r="BH194" s="22">
        <f>IF(BF194, ROUND(BG194/BF194*100, 2),0)</f>
        <v>141.88999999999999</v>
      </c>
      <c r="BI194" s="26" t="s">
        <v>313</v>
      </c>
      <c r="BJ194" s="30" t="s">
        <v>314</v>
      </c>
      <c r="BK194" s="13">
        <v>150</v>
      </c>
      <c r="BL194" s="22">
        <v>787</v>
      </c>
      <c r="BM194" s="22">
        <v>570</v>
      </c>
      <c r="BN194" s="22">
        <f>IF(BL194, ROUND(BM194/BL194*100, 2),0)</f>
        <v>72.430000000000007</v>
      </c>
      <c r="BO194" s="26" t="s">
        <v>313</v>
      </c>
      <c r="BP194" s="30" t="s">
        <v>314</v>
      </c>
      <c r="BQ194" s="13">
        <v>150</v>
      </c>
      <c r="BR194" s="22">
        <v>1922.5</v>
      </c>
      <c r="BS194" s="22">
        <v>1893</v>
      </c>
      <c r="BT194" s="22">
        <f>IF(BR194, ROUND(BS194/BR194*100, 2),0)</f>
        <v>98.47</v>
      </c>
    </row>
    <row r="195" spans="1:72" ht="28.7" customHeight="1" x14ac:dyDescent="0.25">
      <c r="A195" s="26" t="s">
        <v>315</v>
      </c>
      <c r="B195" s="27" t="s">
        <v>316</v>
      </c>
      <c r="C195" s="13">
        <v>151</v>
      </c>
      <c r="D195" s="22">
        <f t="shared" ca="1" si="114"/>
        <v>1350.5</v>
      </c>
      <c r="E195" s="22">
        <f t="shared" ca="1" si="114"/>
        <v>1372</v>
      </c>
      <c r="F195" s="22">
        <f ca="1">IF(D195, ROUND(E195/D195*100, 2),0)</f>
        <v>101.59</v>
      </c>
      <c r="G195" s="26" t="s">
        <v>315</v>
      </c>
      <c r="H195" s="27" t="s">
        <v>316</v>
      </c>
      <c r="I195" s="13">
        <v>151</v>
      </c>
      <c r="J195" s="22">
        <v>53</v>
      </c>
      <c r="K195" s="22">
        <v>117</v>
      </c>
      <c r="L195" s="22">
        <f>IF(J195, ROUND(K195/J195*100, 2),0)</f>
        <v>220.75</v>
      </c>
      <c r="M195" s="26" t="s">
        <v>315</v>
      </c>
      <c r="N195" s="27" t="s">
        <v>316</v>
      </c>
      <c r="O195" s="13">
        <v>151</v>
      </c>
      <c r="P195" s="22">
        <v>41</v>
      </c>
      <c r="Q195" s="22">
        <v>62.5</v>
      </c>
      <c r="R195" s="22">
        <f>IF(P195, ROUND(Q195/P195*100, 2),0)</f>
        <v>152.44</v>
      </c>
      <c r="S195" s="26" t="s">
        <v>315</v>
      </c>
      <c r="T195" s="27" t="s">
        <v>316</v>
      </c>
      <c r="U195" s="13">
        <v>151</v>
      </c>
      <c r="V195" s="22">
        <v>207</v>
      </c>
      <c r="W195" s="22">
        <v>428</v>
      </c>
      <c r="X195" s="22">
        <f>IF(V195, ROUND(W195/V195*100, 2),0)</f>
        <v>206.76</v>
      </c>
      <c r="Y195" s="26" t="s">
        <v>315</v>
      </c>
      <c r="Z195" s="27" t="s">
        <v>316</v>
      </c>
      <c r="AA195" s="13">
        <v>151</v>
      </c>
      <c r="AB195" s="22">
        <v>11</v>
      </c>
      <c r="AC195" s="22">
        <v>17.5</v>
      </c>
      <c r="AD195" s="22">
        <f>IF(AB195, ROUND(AC195/AB195*100, 2),0)</f>
        <v>159.09</v>
      </c>
      <c r="AE195" s="26" t="s">
        <v>315</v>
      </c>
      <c r="AF195" s="27" t="s">
        <v>316</v>
      </c>
      <c r="AG195" s="13">
        <v>151</v>
      </c>
      <c r="AH195" s="22">
        <v>7</v>
      </c>
      <c r="AI195" s="22">
        <v>5</v>
      </c>
      <c r="AJ195" s="22">
        <f>IF(AH195, ROUND(AI195/AH195*100, 2),0)</f>
        <v>71.430000000000007</v>
      </c>
      <c r="AK195" s="26" t="s">
        <v>315</v>
      </c>
      <c r="AL195" s="27" t="s">
        <v>316</v>
      </c>
      <c r="AM195" s="13">
        <v>151</v>
      </c>
      <c r="AN195" s="22">
        <v>40</v>
      </c>
      <c r="AO195" s="22">
        <v>3</v>
      </c>
      <c r="AP195" s="22">
        <f>IF(AN195, ROUND(AO195/AN195*100, 2),0)</f>
        <v>7.5</v>
      </c>
      <c r="AQ195" s="26" t="s">
        <v>315</v>
      </c>
      <c r="AR195" s="27" t="s">
        <v>316</v>
      </c>
      <c r="AS195" s="13">
        <v>151</v>
      </c>
      <c r="AT195" s="22">
        <v>30</v>
      </c>
      <c r="AU195" s="22">
        <v>0</v>
      </c>
      <c r="AV195" s="22">
        <f>IF(AT195, ROUND(AU195/AT195*100, 2),0)</f>
        <v>0</v>
      </c>
      <c r="AW195" s="26" t="s">
        <v>315</v>
      </c>
      <c r="AX195" s="27" t="s">
        <v>316</v>
      </c>
      <c r="AY195" s="13">
        <v>151</v>
      </c>
      <c r="AZ195" s="22">
        <v>65</v>
      </c>
      <c r="BA195" s="22">
        <v>225</v>
      </c>
      <c r="BB195" s="22">
        <f>IF(AZ195, ROUND(BA195/AZ195*100, 2),0)</f>
        <v>346.15</v>
      </c>
      <c r="BC195" s="26" t="s">
        <v>315</v>
      </c>
      <c r="BD195" s="27" t="s">
        <v>316</v>
      </c>
      <c r="BE195" s="13">
        <v>151</v>
      </c>
      <c r="BF195" s="22">
        <v>33</v>
      </c>
      <c r="BG195" s="22">
        <v>42</v>
      </c>
      <c r="BH195" s="22">
        <f>IF(BF195, ROUND(BG195/BF195*100, 2),0)</f>
        <v>127.27</v>
      </c>
      <c r="BI195" s="26" t="s">
        <v>315</v>
      </c>
      <c r="BJ195" s="27" t="s">
        <v>316</v>
      </c>
      <c r="BK195" s="13">
        <v>151</v>
      </c>
      <c r="BL195" s="22">
        <v>499.5</v>
      </c>
      <c r="BM195" s="22">
        <v>177</v>
      </c>
      <c r="BN195" s="22">
        <f>IF(BL195, ROUND(BM195/BL195*100, 2),0)</f>
        <v>35.44</v>
      </c>
      <c r="BO195" s="26" t="s">
        <v>315</v>
      </c>
      <c r="BP195" s="27" t="s">
        <v>316</v>
      </c>
      <c r="BQ195" s="13">
        <v>151</v>
      </c>
      <c r="BR195" s="22">
        <v>364</v>
      </c>
      <c r="BS195" s="22">
        <v>295</v>
      </c>
      <c r="BT195" s="22">
        <f>IF(BR195, ROUND(BS195/BR195*100, 2),0)</f>
        <v>81.040000000000006</v>
      </c>
    </row>
    <row r="196" spans="1:72" ht="19.350000000000001" customHeight="1" x14ac:dyDescent="0.25">
      <c r="A196" s="26" t="s">
        <v>317</v>
      </c>
      <c r="B196" s="30" t="s">
        <v>318</v>
      </c>
      <c r="C196" s="13">
        <v>152</v>
      </c>
      <c r="D196" s="22">
        <f t="shared" ca="1" si="114"/>
        <v>75435</v>
      </c>
      <c r="E196" s="22">
        <f t="shared" ca="1" si="114"/>
        <v>53976.600000000006</v>
      </c>
      <c r="F196" s="22">
        <f ca="1">IF(D196, ROUND(E196/D196*100, 2),0)</f>
        <v>71.55</v>
      </c>
      <c r="G196" s="26" t="s">
        <v>317</v>
      </c>
      <c r="H196" s="30" t="s">
        <v>318</v>
      </c>
      <c r="I196" s="13">
        <v>152</v>
      </c>
      <c r="J196" s="22">
        <v>13229</v>
      </c>
      <c r="K196" s="22">
        <v>6433.5</v>
      </c>
      <c r="L196" s="22">
        <f>IF(J196, ROUND(K196/J196*100, 2),0)</f>
        <v>48.63</v>
      </c>
      <c r="M196" s="26" t="s">
        <v>317</v>
      </c>
      <c r="N196" s="30" t="s">
        <v>318</v>
      </c>
      <c r="O196" s="13">
        <v>152</v>
      </c>
      <c r="P196" s="22">
        <v>8301</v>
      </c>
      <c r="Q196" s="22">
        <v>6414</v>
      </c>
      <c r="R196" s="22">
        <f>IF(P196, ROUND(Q196/P196*100, 2),0)</f>
        <v>77.27</v>
      </c>
      <c r="S196" s="26" t="s">
        <v>317</v>
      </c>
      <c r="T196" s="30" t="s">
        <v>318</v>
      </c>
      <c r="U196" s="13">
        <v>152</v>
      </c>
      <c r="V196" s="22">
        <v>11085.5</v>
      </c>
      <c r="W196" s="22">
        <v>7948</v>
      </c>
      <c r="X196" s="22">
        <f>IF(V196, ROUND(W196/V196*100, 2),0)</f>
        <v>71.7</v>
      </c>
      <c r="Y196" s="26" t="s">
        <v>317</v>
      </c>
      <c r="Z196" s="30" t="s">
        <v>318</v>
      </c>
      <c r="AA196" s="13">
        <v>152</v>
      </c>
      <c r="AB196" s="22">
        <v>4090.5</v>
      </c>
      <c r="AC196" s="22">
        <v>1628.7</v>
      </c>
      <c r="AD196" s="22">
        <f>IF(AB196, ROUND(AC196/AB196*100, 2),0)</f>
        <v>39.82</v>
      </c>
      <c r="AE196" s="26" t="s">
        <v>317</v>
      </c>
      <c r="AF196" s="30" t="s">
        <v>318</v>
      </c>
      <c r="AG196" s="13">
        <v>152</v>
      </c>
      <c r="AH196" s="22">
        <v>3337</v>
      </c>
      <c r="AI196" s="22">
        <v>4102</v>
      </c>
      <c r="AJ196" s="22">
        <f>IF(AH196, ROUND(AI196/AH196*100, 2),0)</f>
        <v>122.92</v>
      </c>
      <c r="AK196" s="26" t="s">
        <v>317</v>
      </c>
      <c r="AL196" s="30" t="s">
        <v>318</v>
      </c>
      <c r="AM196" s="13">
        <v>152</v>
      </c>
      <c r="AN196" s="22">
        <v>2225</v>
      </c>
      <c r="AO196" s="22">
        <v>1932.4</v>
      </c>
      <c r="AP196" s="22">
        <f>IF(AN196, ROUND(AO196/AN196*100, 2),0)</f>
        <v>86.85</v>
      </c>
      <c r="AQ196" s="26" t="s">
        <v>317</v>
      </c>
      <c r="AR196" s="30" t="s">
        <v>318</v>
      </c>
      <c r="AS196" s="13">
        <v>152</v>
      </c>
      <c r="AT196" s="22">
        <v>2022</v>
      </c>
      <c r="AU196" s="22">
        <v>1077</v>
      </c>
      <c r="AV196" s="22">
        <f>IF(AT196, ROUND(AU196/AT196*100, 2),0)</f>
        <v>53.26</v>
      </c>
      <c r="AW196" s="26" t="s">
        <v>317</v>
      </c>
      <c r="AX196" s="30" t="s">
        <v>318</v>
      </c>
      <c r="AY196" s="13">
        <v>152</v>
      </c>
      <c r="AZ196" s="22">
        <v>7365</v>
      </c>
      <c r="BA196" s="22">
        <v>5610</v>
      </c>
      <c r="BB196" s="22">
        <f>IF(AZ196, ROUND(BA196/AZ196*100, 2),0)</f>
        <v>76.17</v>
      </c>
      <c r="BC196" s="26" t="s">
        <v>317</v>
      </c>
      <c r="BD196" s="30" t="s">
        <v>318</v>
      </c>
      <c r="BE196" s="13">
        <v>152</v>
      </c>
      <c r="BF196" s="22">
        <v>9979</v>
      </c>
      <c r="BG196" s="22">
        <v>7260</v>
      </c>
      <c r="BH196" s="22">
        <f>IF(BF196, ROUND(BG196/BF196*100, 2),0)</f>
        <v>72.75</v>
      </c>
      <c r="BI196" s="26" t="s">
        <v>317</v>
      </c>
      <c r="BJ196" s="30" t="s">
        <v>318</v>
      </c>
      <c r="BK196" s="13">
        <v>152</v>
      </c>
      <c r="BL196" s="22">
        <v>5751</v>
      </c>
      <c r="BM196" s="22">
        <v>3010</v>
      </c>
      <c r="BN196" s="22">
        <f>IF(BL196, ROUND(BM196/BL196*100, 2),0)</f>
        <v>52.34</v>
      </c>
      <c r="BO196" s="26" t="s">
        <v>317</v>
      </c>
      <c r="BP196" s="30" t="s">
        <v>318</v>
      </c>
      <c r="BQ196" s="13">
        <v>152</v>
      </c>
      <c r="BR196" s="22">
        <v>8050</v>
      </c>
      <c r="BS196" s="22">
        <v>8561</v>
      </c>
      <c r="BT196" s="22">
        <f>IF(BR196, ROUND(BS196/BR196*100, 2),0)</f>
        <v>106.35</v>
      </c>
    </row>
    <row r="197" spans="1:72" ht="38.65" customHeight="1" x14ac:dyDescent="0.25">
      <c r="A197" s="20" t="s">
        <v>319</v>
      </c>
      <c r="B197" s="28" t="s">
        <v>320</v>
      </c>
      <c r="C197" s="13">
        <v>153</v>
      </c>
      <c r="D197" s="22">
        <f t="shared" ca="1" si="114"/>
        <v>86635.569999999992</v>
      </c>
      <c r="E197" s="22">
        <f t="shared" ca="1" si="114"/>
        <v>67761.73</v>
      </c>
      <c r="F197" s="22">
        <f ca="1">IF(D197, ROUND(E197/D197*100, 2),0)</f>
        <v>78.209999999999994</v>
      </c>
      <c r="G197" s="20" t="s">
        <v>319</v>
      </c>
      <c r="H197" s="28" t="s">
        <v>320</v>
      </c>
      <c r="I197" s="13">
        <v>153</v>
      </c>
      <c r="J197" s="22">
        <v>15420.58</v>
      </c>
      <c r="K197" s="22">
        <v>9268.48</v>
      </c>
      <c r="L197" s="22">
        <f>IF(J197, ROUND(K197/J197*100, 2),0)</f>
        <v>60.1</v>
      </c>
      <c r="M197" s="20" t="s">
        <v>319</v>
      </c>
      <c r="N197" s="28" t="s">
        <v>320</v>
      </c>
      <c r="O197" s="13">
        <v>153</v>
      </c>
      <c r="P197" s="22">
        <v>7460.2</v>
      </c>
      <c r="Q197" s="22">
        <v>9562.84</v>
      </c>
      <c r="R197" s="22">
        <f>IF(P197, ROUND(Q197/P197*100, 2),0)</f>
        <v>128.18</v>
      </c>
      <c r="S197" s="20" t="s">
        <v>319</v>
      </c>
      <c r="T197" s="28" t="s">
        <v>320</v>
      </c>
      <c r="U197" s="13">
        <v>153</v>
      </c>
      <c r="V197" s="22">
        <v>15435.9</v>
      </c>
      <c r="W197" s="22">
        <v>12016.55</v>
      </c>
      <c r="X197" s="22">
        <f>IF(V197, ROUND(W197/V197*100, 2),0)</f>
        <v>77.849999999999994</v>
      </c>
      <c r="Y197" s="20" t="s">
        <v>319</v>
      </c>
      <c r="Z197" s="28" t="s">
        <v>320</v>
      </c>
      <c r="AA197" s="13">
        <v>153</v>
      </c>
      <c r="AB197" s="22">
        <v>4249.5</v>
      </c>
      <c r="AC197" s="22">
        <v>2183.0300000000002</v>
      </c>
      <c r="AD197" s="22">
        <f>IF(AB197, ROUND(AC197/AB197*100, 2),0)</f>
        <v>51.37</v>
      </c>
      <c r="AE197" s="20" t="s">
        <v>319</v>
      </c>
      <c r="AF197" s="28" t="s">
        <v>320</v>
      </c>
      <c r="AG197" s="13">
        <v>153</v>
      </c>
      <c r="AH197" s="22">
        <v>4702</v>
      </c>
      <c r="AI197" s="22">
        <v>4958</v>
      </c>
      <c r="AJ197" s="22">
        <f>IF(AH197, ROUND(AI197/AH197*100, 2),0)</f>
        <v>105.44</v>
      </c>
      <c r="AK197" s="20" t="s">
        <v>319</v>
      </c>
      <c r="AL197" s="28" t="s">
        <v>320</v>
      </c>
      <c r="AM197" s="13">
        <v>153</v>
      </c>
      <c r="AN197" s="22">
        <v>2904.9</v>
      </c>
      <c r="AO197" s="22">
        <v>1558.79</v>
      </c>
      <c r="AP197" s="22">
        <f>IF(AN197, ROUND(AO197/AN197*100, 2),0)</f>
        <v>53.66</v>
      </c>
      <c r="AQ197" s="20" t="s">
        <v>319</v>
      </c>
      <c r="AR197" s="28" t="s">
        <v>320</v>
      </c>
      <c r="AS197" s="13">
        <v>153</v>
      </c>
      <c r="AT197" s="22">
        <v>2294</v>
      </c>
      <c r="AU197" s="22">
        <v>1158</v>
      </c>
      <c r="AV197" s="22">
        <f>IF(AT197, ROUND(AU197/AT197*100, 2),0)</f>
        <v>50.48</v>
      </c>
      <c r="AW197" s="20" t="s">
        <v>319</v>
      </c>
      <c r="AX197" s="28" t="s">
        <v>320</v>
      </c>
      <c r="AY197" s="13">
        <v>153</v>
      </c>
      <c r="AZ197" s="22">
        <v>8466</v>
      </c>
      <c r="BA197" s="22">
        <v>5974.7</v>
      </c>
      <c r="BB197" s="22">
        <f>IF(AZ197, ROUND(BA197/AZ197*100, 2),0)</f>
        <v>70.569999999999993</v>
      </c>
      <c r="BC197" s="20" t="s">
        <v>319</v>
      </c>
      <c r="BD197" s="28" t="s">
        <v>320</v>
      </c>
      <c r="BE197" s="13">
        <v>153</v>
      </c>
      <c r="BF197" s="22">
        <v>8925.39</v>
      </c>
      <c r="BG197" s="22">
        <v>7145.83</v>
      </c>
      <c r="BH197" s="22">
        <f>IF(BF197, ROUND(BG197/BF197*100, 2),0)</f>
        <v>80.06</v>
      </c>
      <c r="BI197" s="20" t="s">
        <v>319</v>
      </c>
      <c r="BJ197" s="28" t="s">
        <v>320</v>
      </c>
      <c r="BK197" s="13">
        <v>153</v>
      </c>
      <c r="BL197" s="22">
        <v>6004.9</v>
      </c>
      <c r="BM197" s="22">
        <v>3823.07</v>
      </c>
      <c r="BN197" s="22">
        <f>IF(BL197, ROUND(BM197/BL197*100, 2),0)</f>
        <v>63.67</v>
      </c>
      <c r="BO197" s="20" t="s">
        <v>319</v>
      </c>
      <c r="BP197" s="28" t="s">
        <v>320</v>
      </c>
      <c r="BQ197" s="13">
        <v>153</v>
      </c>
      <c r="BR197" s="22">
        <v>10772.2</v>
      </c>
      <c r="BS197" s="22">
        <v>10112.44</v>
      </c>
      <c r="BT197" s="22">
        <f>IF(BR197, ROUND(BS197/BR197*100, 2),0)</f>
        <v>93.88</v>
      </c>
    </row>
    <row r="198" spans="1:72" ht="27.2" customHeight="1" x14ac:dyDescent="0.25">
      <c r="A198" s="20" t="s">
        <v>321</v>
      </c>
      <c r="B198" s="28" t="s">
        <v>322</v>
      </c>
      <c r="C198" s="13">
        <v>154</v>
      </c>
      <c r="D198" s="22">
        <f t="shared" ca="1" si="114"/>
        <v>1502</v>
      </c>
      <c r="E198" s="22">
        <f t="shared" ca="1" si="114"/>
        <v>1482</v>
      </c>
      <c r="F198" s="22">
        <f ca="1">IF(D198, ROUND(E198/D198*100, 2),0)</f>
        <v>98.67</v>
      </c>
      <c r="G198" s="20" t="s">
        <v>321</v>
      </c>
      <c r="H198" s="28" t="s">
        <v>322</v>
      </c>
      <c r="I198" s="13">
        <v>154</v>
      </c>
      <c r="J198" s="22">
        <v>168</v>
      </c>
      <c r="K198" s="22">
        <v>127</v>
      </c>
      <c r="L198" s="22">
        <f>IF(J198, ROUND(K198/J198*100, 2),0)</f>
        <v>75.599999999999994</v>
      </c>
      <c r="M198" s="20" t="s">
        <v>321</v>
      </c>
      <c r="N198" s="28" t="s">
        <v>322</v>
      </c>
      <c r="O198" s="13">
        <v>154</v>
      </c>
      <c r="P198" s="22">
        <v>206</v>
      </c>
      <c r="Q198" s="22">
        <v>425</v>
      </c>
      <c r="R198" s="22">
        <f>IF(P198, ROUND(Q198/P198*100, 2),0)</f>
        <v>206.31</v>
      </c>
      <c r="S198" s="20" t="s">
        <v>321</v>
      </c>
      <c r="T198" s="28" t="s">
        <v>322</v>
      </c>
      <c r="U198" s="13">
        <v>154</v>
      </c>
      <c r="V198" s="22">
        <v>394</v>
      </c>
      <c r="W198" s="22">
        <v>339</v>
      </c>
      <c r="X198" s="22">
        <f>IF(V198, ROUND(W198/V198*100, 2),0)</f>
        <v>86.04</v>
      </c>
      <c r="Y198" s="20" t="s">
        <v>321</v>
      </c>
      <c r="Z198" s="28" t="s">
        <v>322</v>
      </c>
      <c r="AA198" s="13">
        <v>154</v>
      </c>
      <c r="AB198" s="22">
        <v>39</v>
      </c>
      <c r="AC198" s="22">
        <v>53</v>
      </c>
      <c r="AD198" s="22">
        <f>IF(AB198, ROUND(AC198/AB198*100, 2),0)</f>
        <v>135.9</v>
      </c>
      <c r="AE198" s="20" t="s">
        <v>321</v>
      </c>
      <c r="AF198" s="28" t="s">
        <v>322</v>
      </c>
      <c r="AG198" s="13">
        <v>154</v>
      </c>
      <c r="AH198" s="22">
        <v>114</v>
      </c>
      <c r="AI198" s="22">
        <v>125</v>
      </c>
      <c r="AJ198" s="22">
        <f>IF(AH198, ROUND(AI198/AH198*100, 2),0)</f>
        <v>109.65</v>
      </c>
      <c r="AK198" s="20" t="s">
        <v>321</v>
      </c>
      <c r="AL198" s="28" t="s">
        <v>322</v>
      </c>
      <c r="AM198" s="13">
        <v>154</v>
      </c>
      <c r="AN198" s="22">
        <v>31</v>
      </c>
      <c r="AO198" s="22">
        <v>42</v>
      </c>
      <c r="AP198" s="22">
        <f>IF(AN198, ROUND(AO198/AN198*100, 2),0)</f>
        <v>135.47999999999999</v>
      </c>
      <c r="AQ198" s="20" t="s">
        <v>321</v>
      </c>
      <c r="AR198" s="28" t="s">
        <v>322</v>
      </c>
      <c r="AS198" s="13">
        <v>154</v>
      </c>
      <c r="AT198" s="22">
        <v>16</v>
      </c>
      <c r="AU198" s="22">
        <v>20</v>
      </c>
      <c r="AV198" s="22">
        <f>IF(AT198, ROUND(AU198/AT198*100, 2),0)</f>
        <v>125</v>
      </c>
      <c r="AW198" s="20" t="s">
        <v>321</v>
      </c>
      <c r="AX198" s="28" t="s">
        <v>322</v>
      </c>
      <c r="AY198" s="13">
        <v>154</v>
      </c>
      <c r="AZ198" s="22">
        <v>235</v>
      </c>
      <c r="BA198" s="22">
        <v>40</v>
      </c>
      <c r="BB198" s="22">
        <f>IF(AZ198, ROUND(BA198/AZ198*100, 2),0)</f>
        <v>17.02</v>
      </c>
      <c r="BC198" s="20" t="s">
        <v>321</v>
      </c>
      <c r="BD198" s="28" t="s">
        <v>322</v>
      </c>
      <c r="BE198" s="13">
        <v>154</v>
      </c>
      <c r="BF198" s="22">
        <v>40</v>
      </c>
      <c r="BG198" s="22">
        <v>53</v>
      </c>
      <c r="BH198" s="22">
        <f>IF(BF198, ROUND(BG198/BF198*100, 2),0)</f>
        <v>132.5</v>
      </c>
      <c r="BI198" s="20" t="s">
        <v>321</v>
      </c>
      <c r="BJ198" s="28" t="s">
        <v>322</v>
      </c>
      <c r="BK198" s="13">
        <v>154</v>
      </c>
      <c r="BL198" s="22">
        <v>115</v>
      </c>
      <c r="BM198" s="22">
        <v>115</v>
      </c>
      <c r="BN198" s="22">
        <f>IF(BL198, ROUND(BM198/BL198*100, 2),0)</f>
        <v>100</v>
      </c>
      <c r="BO198" s="20" t="s">
        <v>321</v>
      </c>
      <c r="BP198" s="28" t="s">
        <v>322</v>
      </c>
      <c r="BQ198" s="13">
        <v>154</v>
      </c>
      <c r="BR198" s="22">
        <v>144</v>
      </c>
      <c r="BS198" s="22">
        <v>143</v>
      </c>
      <c r="BT198" s="22">
        <f>IF(BR198, ROUND(BS198/BR198*100, 2),0)</f>
        <v>99.31</v>
      </c>
    </row>
    <row r="199" spans="1:72" ht="19.350000000000001" customHeight="1" x14ac:dyDescent="0.25">
      <c r="A199" s="23"/>
      <c r="B199" s="24" t="s">
        <v>323</v>
      </c>
      <c r="C199" s="18" t="s">
        <v>12</v>
      </c>
      <c r="D199" s="18"/>
      <c r="E199" s="18"/>
      <c r="F199" s="19"/>
      <c r="G199" s="23"/>
      <c r="H199" s="24" t="s">
        <v>323</v>
      </c>
      <c r="I199" s="18" t="s">
        <v>12</v>
      </c>
      <c r="J199" s="25"/>
      <c r="K199" s="25"/>
      <c r="L199" s="19"/>
      <c r="M199" s="23"/>
      <c r="N199" s="24" t="s">
        <v>323</v>
      </c>
      <c r="O199" s="18" t="s">
        <v>12</v>
      </c>
      <c r="P199" s="25"/>
      <c r="Q199" s="25"/>
      <c r="R199" s="19"/>
      <c r="S199" s="23"/>
      <c r="T199" s="24" t="s">
        <v>323</v>
      </c>
      <c r="U199" s="18" t="s">
        <v>12</v>
      </c>
      <c r="V199" s="25"/>
      <c r="W199" s="25"/>
      <c r="X199" s="19"/>
      <c r="Y199" s="23"/>
      <c r="Z199" s="24" t="s">
        <v>323</v>
      </c>
      <c r="AA199" s="18" t="s">
        <v>12</v>
      </c>
      <c r="AB199" s="25"/>
      <c r="AC199" s="25"/>
      <c r="AD199" s="19"/>
      <c r="AE199" s="23"/>
      <c r="AF199" s="24" t="s">
        <v>323</v>
      </c>
      <c r="AG199" s="18" t="s">
        <v>12</v>
      </c>
      <c r="AH199" s="25"/>
      <c r="AI199" s="25"/>
      <c r="AJ199" s="19"/>
      <c r="AK199" s="23"/>
      <c r="AL199" s="24" t="s">
        <v>323</v>
      </c>
      <c r="AM199" s="18" t="s">
        <v>12</v>
      </c>
      <c r="AN199" s="25"/>
      <c r="AO199" s="25"/>
      <c r="AP199" s="19"/>
      <c r="AQ199" s="23"/>
      <c r="AR199" s="24" t="s">
        <v>323</v>
      </c>
      <c r="AS199" s="18" t="s">
        <v>12</v>
      </c>
      <c r="AT199" s="25"/>
      <c r="AU199" s="25"/>
      <c r="AV199" s="19"/>
      <c r="AW199" s="23"/>
      <c r="AX199" s="24" t="s">
        <v>323</v>
      </c>
      <c r="AY199" s="18" t="s">
        <v>12</v>
      </c>
      <c r="AZ199" s="25"/>
      <c r="BA199" s="25"/>
      <c r="BB199" s="19"/>
      <c r="BC199" s="23"/>
      <c r="BD199" s="24" t="s">
        <v>323</v>
      </c>
      <c r="BE199" s="18" t="s">
        <v>12</v>
      </c>
      <c r="BF199" s="25"/>
      <c r="BG199" s="25"/>
      <c r="BH199" s="19"/>
      <c r="BI199" s="23"/>
      <c r="BJ199" s="24" t="s">
        <v>323</v>
      </c>
      <c r="BK199" s="18" t="s">
        <v>12</v>
      </c>
      <c r="BL199" s="25"/>
      <c r="BM199" s="25"/>
      <c r="BN199" s="19"/>
      <c r="BO199" s="23"/>
      <c r="BP199" s="24" t="s">
        <v>323</v>
      </c>
      <c r="BQ199" s="18" t="s">
        <v>12</v>
      </c>
      <c r="BR199" s="25"/>
      <c r="BS199" s="25"/>
      <c r="BT199" s="19"/>
    </row>
    <row r="200" spans="1:72" ht="25.9" customHeight="1" x14ac:dyDescent="0.25">
      <c r="A200" s="26" t="s">
        <v>324</v>
      </c>
      <c r="B200" s="27" t="s">
        <v>325</v>
      </c>
      <c r="C200" s="13">
        <v>155</v>
      </c>
      <c r="D200" s="22">
        <f t="shared" ref="D200:E204" ca="1" si="115">SUM(OFFSET(D200,0,6),OFFSET(D200,0,12),OFFSET(D200,0,18),OFFSET(D200,0,24),OFFSET(D200,0,30),OFFSET(D200,0,36),OFFSET(D200,0,42),OFFSET(D200,0,48),OFFSET(D200,0,54),OFFSET(D200,0,60),OFFSET(D200,0,66))</f>
        <v>1302</v>
      </c>
      <c r="E200" s="22">
        <f t="shared" ca="1" si="115"/>
        <v>1141</v>
      </c>
      <c r="F200" s="22">
        <f ca="1">IF(D200, ROUND(E200/D200*100, 2),0)</f>
        <v>87.63</v>
      </c>
      <c r="G200" s="26" t="s">
        <v>324</v>
      </c>
      <c r="H200" s="27" t="s">
        <v>325</v>
      </c>
      <c r="I200" s="13">
        <v>155</v>
      </c>
      <c r="J200" s="22">
        <v>163</v>
      </c>
      <c r="K200" s="22">
        <v>129</v>
      </c>
      <c r="L200" s="22">
        <f>IF(J200, ROUND(K200/J200*100, 2),0)</f>
        <v>79.14</v>
      </c>
      <c r="M200" s="26" t="s">
        <v>324</v>
      </c>
      <c r="N200" s="27" t="s">
        <v>325</v>
      </c>
      <c r="O200" s="13">
        <v>155</v>
      </c>
      <c r="P200" s="22">
        <v>176</v>
      </c>
      <c r="Q200" s="22">
        <v>280</v>
      </c>
      <c r="R200" s="22">
        <f>IF(P200, ROUND(Q200/P200*100, 2),0)</f>
        <v>159.09</v>
      </c>
      <c r="S200" s="26" t="s">
        <v>324</v>
      </c>
      <c r="T200" s="27" t="s">
        <v>325</v>
      </c>
      <c r="U200" s="13">
        <v>155</v>
      </c>
      <c r="V200" s="22">
        <v>356</v>
      </c>
      <c r="W200" s="22">
        <v>314</v>
      </c>
      <c r="X200" s="22">
        <f>IF(V200, ROUND(W200/V200*100, 2),0)</f>
        <v>88.2</v>
      </c>
      <c r="Y200" s="26" t="s">
        <v>324</v>
      </c>
      <c r="Z200" s="27" t="s">
        <v>325</v>
      </c>
      <c r="AA200" s="13">
        <v>155</v>
      </c>
      <c r="AB200" s="22">
        <v>27</v>
      </c>
      <c r="AC200" s="22">
        <v>34</v>
      </c>
      <c r="AD200" s="22">
        <f>IF(AB200, ROUND(AC200/AB200*100, 2),0)</f>
        <v>125.93</v>
      </c>
      <c r="AE200" s="26" t="s">
        <v>324</v>
      </c>
      <c r="AF200" s="27" t="s">
        <v>325</v>
      </c>
      <c r="AG200" s="13">
        <v>155</v>
      </c>
      <c r="AH200" s="22">
        <v>75</v>
      </c>
      <c r="AI200" s="22">
        <v>52</v>
      </c>
      <c r="AJ200" s="22">
        <f>IF(AH200, ROUND(AI200/AH200*100, 2),0)</f>
        <v>69.33</v>
      </c>
      <c r="AK200" s="26" t="s">
        <v>324</v>
      </c>
      <c r="AL200" s="27" t="s">
        <v>325</v>
      </c>
      <c r="AM200" s="13">
        <v>155</v>
      </c>
      <c r="AN200" s="22">
        <v>22</v>
      </c>
      <c r="AO200" s="22">
        <v>23</v>
      </c>
      <c r="AP200" s="22">
        <f>IF(AN200, ROUND(AO200/AN200*100, 2),0)</f>
        <v>104.55</v>
      </c>
      <c r="AQ200" s="26" t="s">
        <v>324</v>
      </c>
      <c r="AR200" s="27" t="s">
        <v>325</v>
      </c>
      <c r="AS200" s="13">
        <v>155</v>
      </c>
      <c r="AT200" s="22">
        <v>6</v>
      </c>
      <c r="AU200" s="22">
        <v>9</v>
      </c>
      <c r="AV200" s="22">
        <f>IF(AT200, ROUND(AU200/AT200*100, 2),0)</f>
        <v>150</v>
      </c>
      <c r="AW200" s="26" t="s">
        <v>324</v>
      </c>
      <c r="AX200" s="27" t="s">
        <v>325</v>
      </c>
      <c r="AY200" s="13">
        <v>155</v>
      </c>
      <c r="AZ200" s="22">
        <v>230</v>
      </c>
      <c r="BA200" s="22">
        <v>13</v>
      </c>
      <c r="BB200" s="22">
        <f>IF(AZ200, ROUND(BA200/AZ200*100, 2),0)</f>
        <v>5.65</v>
      </c>
      <c r="BC200" s="26" t="s">
        <v>324</v>
      </c>
      <c r="BD200" s="27" t="s">
        <v>325</v>
      </c>
      <c r="BE200" s="13">
        <v>155</v>
      </c>
      <c r="BF200" s="22">
        <v>35</v>
      </c>
      <c r="BG200" s="22">
        <v>49</v>
      </c>
      <c r="BH200" s="22">
        <f>IF(BF200, ROUND(BG200/BF200*100, 2),0)</f>
        <v>140</v>
      </c>
      <c r="BI200" s="26" t="s">
        <v>324</v>
      </c>
      <c r="BJ200" s="27" t="s">
        <v>325</v>
      </c>
      <c r="BK200" s="13">
        <v>155</v>
      </c>
      <c r="BL200" s="22">
        <v>108</v>
      </c>
      <c r="BM200" s="22">
        <v>107</v>
      </c>
      <c r="BN200" s="22">
        <f>IF(BL200, ROUND(BM200/BL200*100, 2),0)</f>
        <v>99.07</v>
      </c>
      <c r="BO200" s="26" t="s">
        <v>324</v>
      </c>
      <c r="BP200" s="27" t="s">
        <v>325</v>
      </c>
      <c r="BQ200" s="13">
        <v>155</v>
      </c>
      <c r="BR200" s="22">
        <v>104</v>
      </c>
      <c r="BS200" s="22">
        <v>131</v>
      </c>
      <c r="BT200" s="22">
        <f>IF(BR200, ROUND(BS200/BR200*100, 2),0)</f>
        <v>125.96</v>
      </c>
    </row>
    <row r="201" spans="1:72" ht="13.35" customHeight="1" x14ac:dyDescent="0.25">
      <c r="A201" s="26" t="s">
        <v>326</v>
      </c>
      <c r="B201" s="30" t="s">
        <v>327</v>
      </c>
      <c r="C201" s="13">
        <v>156</v>
      </c>
      <c r="D201" s="22">
        <f t="shared" ca="1" si="115"/>
        <v>29</v>
      </c>
      <c r="E201" s="22">
        <f t="shared" ca="1" si="115"/>
        <v>23</v>
      </c>
      <c r="F201" s="22">
        <f ca="1">IF(D201, ROUND(E201/D201*100, 2),0)</f>
        <v>79.31</v>
      </c>
      <c r="G201" s="26" t="s">
        <v>326</v>
      </c>
      <c r="H201" s="30" t="s">
        <v>327</v>
      </c>
      <c r="I201" s="13">
        <v>156</v>
      </c>
      <c r="J201" s="22">
        <v>1</v>
      </c>
      <c r="K201" s="22">
        <v>2</v>
      </c>
      <c r="L201" s="22">
        <f>IF(J201, ROUND(K201/J201*100, 2),0)</f>
        <v>200</v>
      </c>
      <c r="M201" s="26" t="s">
        <v>326</v>
      </c>
      <c r="N201" s="30" t="s">
        <v>327</v>
      </c>
      <c r="O201" s="13">
        <v>156</v>
      </c>
      <c r="P201" s="22">
        <v>10</v>
      </c>
      <c r="Q201" s="22">
        <v>5</v>
      </c>
      <c r="R201" s="22">
        <f>IF(P201, ROUND(Q201/P201*100, 2),0)</f>
        <v>50</v>
      </c>
      <c r="S201" s="26" t="s">
        <v>326</v>
      </c>
      <c r="T201" s="30" t="s">
        <v>327</v>
      </c>
      <c r="U201" s="13">
        <v>156</v>
      </c>
      <c r="V201" s="22">
        <v>6</v>
      </c>
      <c r="W201" s="22">
        <v>10</v>
      </c>
      <c r="X201" s="22">
        <f>IF(V201, ROUND(W201/V201*100, 2),0)</f>
        <v>166.67</v>
      </c>
      <c r="Y201" s="26" t="s">
        <v>326</v>
      </c>
      <c r="Z201" s="30" t="s">
        <v>327</v>
      </c>
      <c r="AA201" s="13">
        <v>156</v>
      </c>
      <c r="AB201" s="22">
        <v>0</v>
      </c>
      <c r="AC201" s="22">
        <v>0</v>
      </c>
      <c r="AD201" s="22">
        <f>IF(AB201, ROUND(AC201/AB201*100, 2),0)</f>
        <v>0</v>
      </c>
      <c r="AE201" s="26" t="s">
        <v>326</v>
      </c>
      <c r="AF201" s="30" t="s">
        <v>327</v>
      </c>
      <c r="AG201" s="13">
        <v>156</v>
      </c>
      <c r="AH201" s="22">
        <v>0</v>
      </c>
      <c r="AI201" s="22">
        <v>0</v>
      </c>
      <c r="AJ201" s="22">
        <f>IF(AH201, ROUND(AI201/AH201*100, 2),0)</f>
        <v>0</v>
      </c>
      <c r="AK201" s="26" t="s">
        <v>326</v>
      </c>
      <c r="AL201" s="30" t="s">
        <v>327</v>
      </c>
      <c r="AM201" s="13">
        <v>156</v>
      </c>
      <c r="AN201" s="22">
        <v>0</v>
      </c>
      <c r="AO201" s="22">
        <v>2</v>
      </c>
      <c r="AP201" s="22">
        <f>IF(AN201, ROUND(AO201/AN201*100, 2),0)</f>
        <v>0</v>
      </c>
      <c r="AQ201" s="26" t="s">
        <v>326</v>
      </c>
      <c r="AR201" s="30" t="s">
        <v>327</v>
      </c>
      <c r="AS201" s="13">
        <v>156</v>
      </c>
      <c r="AT201" s="22">
        <v>0</v>
      </c>
      <c r="AU201" s="22">
        <v>0</v>
      </c>
      <c r="AV201" s="22">
        <f>IF(AT201, ROUND(AU201/AT201*100, 2),0)</f>
        <v>0</v>
      </c>
      <c r="AW201" s="26" t="s">
        <v>326</v>
      </c>
      <c r="AX201" s="30" t="s">
        <v>327</v>
      </c>
      <c r="AY201" s="13">
        <v>156</v>
      </c>
      <c r="AZ201" s="22">
        <v>5</v>
      </c>
      <c r="BA201" s="22">
        <v>0</v>
      </c>
      <c r="BB201" s="22">
        <f>IF(AZ201, ROUND(BA201/AZ201*100, 2),0)</f>
        <v>0</v>
      </c>
      <c r="BC201" s="26" t="s">
        <v>326</v>
      </c>
      <c r="BD201" s="30" t="s">
        <v>327</v>
      </c>
      <c r="BE201" s="13">
        <v>156</v>
      </c>
      <c r="BF201" s="22">
        <v>1</v>
      </c>
      <c r="BG201" s="22">
        <v>0</v>
      </c>
      <c r="BH201" s="22">
        <f>IF(BF201, ROUND(BG201/BF201*100, 2),0)</f>
        <v>0</v>
      </c>
      <c r="BI201" s="26" t="s">
        <v>326</v>
      </c>
      <c r="BJ201" s="30" t="s">
        <v>327</v>
      </c>
      <c r="BK201" s="13">
        <v>156</v>
      </c>
      <c r="BL201" s="22">
        <v>6</v>
      </c>
      <c r="BM201" s="22">
        <v>4</v>
      </c>
      <c r="BN201" s="22">
        <f>IF(BL201, ROUND(BM201/BL201*100, 2),0)</f>
        <v>66.67</v>
      </c>
      <c r="BO201" s="26" t="s">
        <v>326</v>
      </c>
      <c r="BP201" s="30" t="s">
        <v>327</v>
      </c>
      <c r="BQ201" s="13">
        <v>156</v>
      </c>
      <c r="BR201" s="22">
        <v>0</v>
      </c>
      <c r="BS201" s="22">
        <v>0</v>
      </c>
      <c r="BT201" s="22">
        <f>IF(BR201, ROUND(BS201/BR201*100, 2),0)</f>
        <v>0</v>
      </c>
    </row>
    <row r="202" spans="1:72" ht="13.9" customHeight="1" x14ac:dyDescent="0.25">
      <c r="A202" s="26" t="s">
        <v>328</v>
      </c>
      <c r="B202" s="27" t="s">
        <v>329</v>
      </c>
      <c r="C202" s="13">
        <v>157</v>
      </c>
      <c r="D202" s="22">
        <f t="shared" ca="1" si="115"/>
        <v>47</v>
      </c>
      <c r="E202" s="22">
        <f t="shared" ca="1" si="115"/>
        <v>42</v>
      </c>
      <c r="F202" s="22">
        <f ca="1">IF(D202, ROUND(E202/D202*100, 2),0)</f>
        <v>89.36</v>
      </c>
      <c r="G202" s="26" t="s">
        <v>328</v>
      </c>
      <c r="H202" s="27" t="s">
        <v>329</v>
      </c>
      <c r="I202" s="13">
        <v>157</v>
      </c>
      <c r="J202" s="22">
        <v>4</v>
      </c>
      <c r="K202" s="22">
        <v>3</v>
      </c>
      <c r="L202" s="22">
        <f>IF(J202, ROUND(K202/J202*100, 2),0)</f>
        <v>75</v>
      </c>
      <c r="M202" s="26" t="s">
        <v>328</v>
      </c>
      <c r="N202" s="27" t="s">
        <v>329</v>
      </c>
      <c r="O202" s="13">
        <v>157</v>
      </c>
      <c r="P202" s="22">
        <v>3</v>
      </c>
      <c r="Q202" s="22">
        <v>3</v>
      </c>
      <c r="R202" s="22">
        <f>IF(P202, ROUND(Q202/P202*100, 2),0)</f>
        <v>100</v>
      </c>
      <c r="S202" s="26" t="s">
        <v>328</v>
      </c>
      <c r="T202" s="27" t="s">
        <v>329</v>
      </c>
      <c r="U202" s="13">
        <v>157</v>
      </c>
      <c r="V202" s="22">
        <v>32</v>
      </c>
      <c r="W202" s="22">
        <v>15</v>
      </c>
      <c r="X202" s="22">
        <f>IF(V202, ROUND(W202/V202*100, 2),0)</f>
        <v>46.88</v>
      </c>
      <c r="Y202" s="26" t="s">
        <v>328</v>
      </c>
      <c r="Z202" s="27" t="s">
        <v>329</v>
      </c>
      <c r="AA202" s="13">
        <v>157</v>
      </c>
      <c r="AB202" s="22">
        <v>0</v>
      </c>
      <c r="AC202" s="22">
        <v>0</v>
      </c>
      <c r="AD202" s="22">
        <f>IF(AB202, ROUND(AC202/AB202*100, 2),0)</f>
        <v>0</v>
      </c>
      <c r="AE202" s="26" t="s">
        <v>328</v>
      </c>
      <c r="AF202" s="27" t="s">
        <v>329</v>
      </c>
      <c r="AG202" s="13">
        <v>157</v>
      </c>
      <c r="AH202" s="22">
        <v>0</v>
      </c>
      <c r="AI202" s="22">
        <v>8</v>
      </c>
      <c r="AJ202" s="22">
        <f>IF(AH202, ROUND(AI202/AH202*100, 2),0)</f>
        <v>0</v>
      </c>
      <c r="AK202" s="26" t="s">
        <v>328</v>
      </c>
      <c r="AL202" s="27" t="s">
        <v>329</v>
      </c>
      <c r="AM202" s="13">
        <v>157</v>
      </c>
      <c r="AN202" s="22">
        <v>6</v>
      </c>
      <c r="AO202" s="22">
        <v>5</v>
      </c>
      <c r="AP202" s="22">
        <f>IF(AN202, ROUND(AO202/AN202*100, 2),0)</f>
        <v>83.33</v>
      </c>
      <c r="AQ202" s="26" t="s">
        <v>328</v>
      </c>
      <c r="AR202" s="27" t="s">
        <v>329</v>
      </c>
      <c r="AS202" s="13">
        <v>157</v>
      </c>
      <c r="AT202" s="22">
        <v>0</v>
      </c>
      <c r="AU202" s="22">
        <v>0</v>
      </c>
      <c r="AV202" s="22">
        <f>IF(AT202, ROUND(AU202/AT202*100, 2),0)</f>
        <v>0</v>
      </c>
      <c r="AW202" s="26" t="s">
        <v>328</v>
      </c>
      <c r="AX202" s="27" t="s">
        <v>329</v>
      </c>
      <c r="AY202" s="13">
        <v>157</v>
      </c>
      <c r="AZ202" s="22">
        <v>0</v>
      </c>
      <c r="BA202" s="22">
        <v>0</v>
      </c>
      <c r="BB202" s="22">
        <f>IF(AZ202, ROUND(BA202/AZ202*100, 2),0)</f>
        <v>0</v>
      </c>
      <c r="BC202" s="26" t="s">
        <v>328</v>
      </c>
      <c r="BD202" s="27" t="s">
        <v>329</v>
      </c>
      <c r="BE202" s="13">
        <v>157</v>
      </c>
      <c r="BF202" s="22">
        <v>1</v>
      </c>
      <c r="BG202" s="22">
        <v>4</v>
      </c>
      <c r="BH202" s="22">
        <f>IF(BF202, ROUND(BG202/BF202*100, 2),0)</f>
        <v>400</v>
      </c>
      <c r="BI202" s="26" t="s">
        <v>328</v>
      </c>
      <c r="BJ202" s="27" t="s">
        <v>329</v>
      </c>
      <c r="BK202" s="13">
        <v>157</v>
      </c>
      <c r="BL202" s="22">
        <v>1</v>
      </c>
      <c r="BM202" s="22">
        <v>4</v>
      </c>
      <c r="BN202" s="22">
        <f>IF(BL202, ROUND(BM202/BL202*100, 2),0)</f>
        <v>400</v>
      </c>
      <c r="BO202" s="26" t="s">
        <v>328</v>
      </c>
      <c r="BP202" s="27" t="s">
        <v>329</v>
      </c>
      <c r="BQ202" s="13">
        <v>157</v>
      </c>
      <c r="BR202" s="22">
        <v>0</v>
      </c>
      <c r="BS202" s="22">
        <v>0</v>
      </c>
      <c r="BT202" s="22">
        <f>IF(BR202, ROUND(BS202/BR202*100, 2),0)</f>
        <v>0</v>
      </c>
    </row>
    <row r="203" spans="1:72" ht="36.950000000000003" customHeight="1" x14ac:dyDescent="0.25">
      <c r="A203" s="20" t="s">
        <v>330</v>
      </c>
      <c r="B203" s="28" t="s">
        <v>331</v>
      </c>
      <c r="C203" s="13">
        <v>158</v>
      </c>
      <c r="D203" s="22">
        <f t="shared" ca="1" si="115"/>
        <v>19935</v>
      </c>
      <c r="E203" s="22">
        <f t="shared" ca="1" si="115"/>
        <v>19871.3</v>
      </c>
      <c r="F203" s="22">
        <f ca="1">IF(D203, ROUND(E203/D203*100, 2),0)</f>
        <v>99.68</v>
      </c>
      <c r="G203" s="20" t="s">
        <v>330</v>
      </c>
      <c r="H203" s="28" t="s">
        <v>331</v>
      </c>
      <c r="I203" s="13">
        <v>158</v>
      </c>
      <c r="J203" s="22">
        <v>3707</v>
      </c>
      <c r="K203" s="22">
        <v>2088.5</v>
      </c>
      <c r="L203" s="22">
        <f>IF(J203, ROUND(K203/J203*100, 2),0)</f>
        <v>56.34</v>
      </c>
      <c r="M203" s="20" t="s">
        <v>330</v>
      </c>
      <c r="N203" s="28" t="s">
        <v>331</v>
      </c>
      <c r="O203" s="13">
        <v>158</v>
      </c>
      <c r="P203" s="22">
        <v>3563</v>
      </c>
      <c r="Q203" s="22">
        <v>5286.5</v>
      </c>
      <c r="R203" s="22">
        <f>IF(P203, ROUND(Q203/P203*100, 2),0)</f>
        <v>148.37</v>
      </c>
      <c r="S203" s="20" t="s">
        <v>330</v>
      </c>
      <c r="T203" s="28" t="s">
        <v>331</v>
      </c>
      <c r="U203" s="13">
        <v>158</v>
      </c>
      <c r="V203" s="22">
        <v>2915</v>
      </c>
      <c r="W203" s="22">
        <v>4610.5</v>
      </c>
      <c r="X203" s="22">
        <f>IF(V203, ROUND(W203/V203*100, 2),0)</f>
        <v>158.16</v>
      </c>
      <c r="Y203" s="20" t="s">
        <v>330</v>
      </c>
      <c r="Z203" s="28" t="s">
        <v>331</v>
      </c>
      <c r="AA203" s="13">
        <v>158</v>
      </c>
      <c r="AB203" s="22">
        <v>932</v>
      </c>
      <c r="AC203" s="22">
        <v>820.8</v>
      </c>
      <c r="AD203" s="22">
        <f>IF(AB203, ROUND(AC203/AB203*100, 2),0)</f>
        <v>88.07</v>
      </c>
      <c r="AE203" s="20" t="s">
        <v>330</v>
      </c>
      <c r="AF203" s="28" t="s">
        <v>331</v>
      </c>
      <c r="AG203" s="13">
        <v>158</v>
      </c>
      <c r="AH203" s="22">
        <v>1359</v>
      </c>
      <c r="AI203" s="22">
        <v>1826</v>
      </c>
      <c r="AJ203" s="22">
        <f>IF(AH203, ROUND(AI203/AH203*100, 2),0)</f>
        <v>134.36000000000001</v>
      </c>
      <c r="AK203" s="20" t="s">
        <v>330</v>
      </c>
      <c r="AL203" s="28" t="s">
        <v>331</v>
      </c>
      <c r="AM203" s="13">
        <v>158</v>
      </c>
      <c r="AN203" s="22">
        <v>522</v>
      </c>
      <c r="AO203" s="22">
        <v>452</v>
      </c>
      <c r="AP203" s="22">
        <f>IF(AN203, ROUND(AO203/AN203*100, 2),0)</f>
        <v>86.59</v>
      </c>
      <c r="AQ203" s="20" t="s">
        <v>330</v>
      </c>
      <c r="AR203" s="28" t="s">
        <v>331</v>
      </c>
      <c r="AS203" s="13">
        <v>158</v>
      </c>
      <c r="AT203" s="22">
        <v>218</v>
      </c>
      <c r="AU203" s="22">
        <v>425</v>
      </c>
      <c r="AV203" s="22">
        <f>IF(AT203, ROUND(AU203/AT203*100, 2),0)</f>
        <v>194.95</v>
      </c>
      <c r="AW203" s="20" t="s">
        <v>330</v>
      </c>
      <c r="AX203" s="28" t="s">
        <v>331</v>
      </c>
      <c r="AY203" s="13">
        <v>158</v>
      </c>
      <c r="AZ203" s="22">
        <v>3566</v>
      </c>
      <c r="BA203" s="22">
        <v>310</v>
      </c>
      <c r="BB203" s="22">
        <f>IF(AZ203, ROUND(BA203/AZ203*100, 2),0)</f>
        <v>8.69</v>
      </c>
      <c r="BC203" s="20" t="s">
        <v>330</v>
      </c>
      <c r="BD203" s="28" t="s">
        <v>331</v>
      </c>
      <c r="BE203" s="13">
        <v>158</v>
      </c>
      <c r="BF203" s="22">
        <v>866</v>
      </c>
      <c r="BG203" s="22">
        <v>1246</v>
      </c>
      <c r="BH203" s="22">
        <f>IF(BF203, ROUND(BG203/BF203*100, 2),0)</f>
        <v>143.88</v>
      </c>
      <c r="BI203" s="20" t="s">
        <v>330</v>
      </c>
      <c r="BJ203" s="28" t="s">
        <v>331</v>
      </c>
      <c r="BK203" s="13">
        <v>158</v>
      </c>
      <c r="BL203" s="22">
        <v>1022</v>
      </c>
      <c r="BM203" s="22">
        <v>1423</v>
      </c>
      <c r="BN203" s="22">
        <f>IF(BL203, ROUND(BM203/BL203*100, 2),0)</f>
        <v>139.24</v>
      </c>
      <c r="BO203" s="20" t="s">
        <v>330</v>
      </c>
      <c r="BP203" s="28" t="s">
        <v>331</v>
      </c>
      <c r="BQ203" s="13">
        <v>158</v>
      </c>
      <c r="BR203" s="22">
        <v>1265</v>
      </c>
      <c r="BS203" s="22">
        <v>1383</v>
      </c>
      <c r="BT203" s="22">
        <f>IF(BR203, ROUND(BS203/BR203*100, 2),0)</f>
        <v>109.33</v>
      </c>
    </row>
    <row r="204" spans="1:72" ht="42" customHeight="1" x14ac:dyDescent="0.25">
      <c r="A204" s="20" t="s">
        <v>332</v>
      </c>
      <c r="B204" s="28" t="s">
        <v>333</v>
      </c>
      <c r="C204" s="13">
        <v>159</v>
      </c>
      <c r="D204" s="22">
        <f t="shared" ca="1" si="115"/>
        <v>12442.47</v>
      </c>
      <c r="E204" s="22">
        <f t="shared" ca="1" si="115"/>
        <v>12325.73</v>
      </c>
      <c r="F204" s="22">
        <f ca="1">IF(D204, ROUND(E204/D204*100, 2),0)</f>
        <v>99.06</v>
      </c>
      <c r="G204" s="20" t="s">
        <v>332</v>
      </c>
      <c r="H204" s="28" t="s">
        <v>333</v>
      </c>
      <c r="I204" s="13">
        <v>159</v>
      </c>
      <c r="J204" s="22">
        <v>3638.71</v>
      </c>
      <c r="K204" s="22">
        <v>1690.93</v>
      </c>
      <c r="L204" s="22">
        <f>IF(J204, ROUND(K204/J204*100, 2),0)</f>
        <v>46.47</v>
      </c>
      <c r="M204" s="20" t="s">
        <v>332</v>
      </c>
      <c r="N204" s="28" t="s">
        <v>333</v>
      </c>
      <c r="O204" s="13">
        <v>159</v>
      </c>
      <c r="P204" s="22">
        <v>1904.2</v>
      </c>
      <c r="Q204" s="22">
        <v>2008.5</v>
      </c>
      <c r="R204" s="22">
        <f>IF(P204, ROUND(Q204/P204*100, 2),0)</f>
        <v>105.48</v>
      </c>
      <c r="S204" s="20" t="s">
        <v>332</v>
      </c>
      <c r="T204" s="28" t="s">
        <v>333</v>
      </c>
      <c r="U204" s="13">
        <v>159</v>
      </c>
      <c r="V204" s="22">
        <v>1678</v>
      </c>
      <c r="W204" s="22">
        <v>2778.5</v>
      </c>
      <c r="X204" s="22">
        <f>IF(V204, ROUND(W204/V204*100, 2),0)</f>
        <v>165.58</v>
      </c>
      <c r="Y204" s="20" t="s">
        <v>332</v>
      </c>
      <c r="Z204" s="28" t="s">
        <v>333</v>
      </c>
      <c r="AA204" s="13">
        <v>159</v>
      </c>
      <c r="AB204" s="22">
        <v>769</v>
      </c>
      <c r="AC204" s="22">
        <v>230.8</v>
      </c>
      <c r="AD204" s="22">
        <f>IF(AB204, ROUND(AC204/AB204*100, 2),0)</f>
        <v>30.01</v>
      </c>
      <c r="AE204" s="20" t="s">
        <v>332</v>
      </c>
      <c r="AF204" s="28" t="s">
        <v>333</v>
      </c>
      <c r="AG204" s="13">
        <v>159</v>
      </c>
      <c r="AH204" s="22">
        <v>1300</v>
      </c>
      <c r="AI204" s="22">
        <v>1498</v>
      </c>
      <c r="AJ204" s="22">
        <f>IF(AH204, ROUND(AI204/AH204*100, 2),0)</f>
        <v>115.23</v>
      </c>
      <c r="AK204" s="20" t="s">
        <v>332</v>
      </c>
      <c r="AL204" s="28" t="s">
        <v>333</v>
      </c>
      <c r="AM204" s="13">
        <v>159</v>
      </c>
      <c r="AN204" s="22">
        <v>335</v>
      </c>
      <c r="AO204" s="22">
        <v>130</v>
      </c>
      <c r="AP204" s="22">
        <f>IF(AN204, ROUND(AO204/AN204*100, 2),0)</f>
        <v>38.81</v>
      </c>
      <c r="AQ204" s="20" t="s">
        <v>332</v>
      </c>
      <c r="AR204" s="28" t="s">
        <v>333</v>
      </c>
      <c r="AS204" s="13">
        <v>159</v>
      </c>
      <c r="AT204" s="22">
        <v>218</v>
      </c>
      <c r="AU204" s="22">
        <v>415</v>
      </c>
      <c r="AV204" s="22">
        <f>IF(AT204, ROUND(AU204/AT204*100, 2),0)</f>
        <v>190.37</v>
      </c>
      <c r="AW204" s="20" t="s">
        <v>332</v>
      </c>
      <c r="AX204" s="28" t="s">
        <v>333</v>
      </c>
      <c r="AY204" s="13">
        <v>159</v>
      </c>
      <c r="AZ204" s="22">
        <v>830</v>
      </c>
      <c r="BA204" s="22">
        <v>60</v>
      </c>
      <c r="BB204" s="22">
        <f>IF(AZ204, ROUND(BA204/AZ204*100, 2),0)</f>
        <v>7.23</v>
      </c>
      <c r="BC204" s="20" t="s">
        <v>332</v>
      </c>
      <c r="BD204" s="28" t="s">
        <v>333</v>
      </c>
      <c r="BE204" s="13">
        <v>159</v>
      </c>
      <c r="BF204" s="22">
        <v>505</v>
      </c>
      <c r="BG204" s="22">
        <v>837</v>
      </c>
      <c r="BH204" s="22">
        <f>IF(BF204, ROUND(BG204/BF204*100, 2),0)</f>
        <v>165.74</v>
      </c>
      <c r="BI204" s="20" t="s">
        <v>332</v>
      </c>
      <c r="BJ204" s="28" t="s">
        <v>333</v>
      </c>
      <c r="BK204" s="13">
        <v>159</v>
      </c>
      <c r="BL204" s="22">
        <v>840.56</v>
      </c>
      <c r="BM204" s="22">
        <v>1269</v>
      </c>
      <c r="BN204" s="22">
        <f>IF(BL204, ROUND(BM204/BL204*100, 2),0)</f>
        <v>150.97</v>
      </c>
      <c r="BO204" s="20" t="s">
        <v>332</v>
      </c>
      <c r="BP204" s="28" t="s">
        <v>333</v>
      </c>
      <c r="BQ204" s="13">
        <v>159</v>
      </c>
      <c r="BR204" s="22">
        <v>424</v>
      </c>
      <c r="BS204" s="22">
        <v>1408</v>
      </c>
      <c r="BT204" s="22">
        <f>IF(BR204, ROUND(BS204/BR204*100, 2),0)</f>
        <v>332.08</v>
      </c>
    </row>
    <row r="205" spans="1:72" ht="15.4" customHeight="1" x14ac:dyDescent="0.25">
      <c r="A205" s="16" t="s">
        <v>334</v>
      </c>
      <c r="B205" s="17" t="s">
        <v>335</v>
      </c>
      <c r="C205" s="18" t="s">
        <v>12</v>
      </c>
      <c r="D205" s="18"/>
      <c r="E205" s="18"/>
      <c r="F205" s="19"/>
      <c r="G205" s="16" t="s">
        <v>334</v>
      </c>
      <c r="H205" s="17" t="s">
        <v>335</v>
      </c>
      <c r="I205" s="18" t="s">
        <v>12</v>
      </c>
      <c r="J205" s="25"/>
      <c r="K205" s="25"/>
      <c r="L205" s="19"/>
      <c r="M205" s="16" t="s">
        <v>334</v>
      </c>
      <c r="N205" s="17" t="s">
        <v>335</v>
      </c>
      <c r="O205" s="18" t="s">
        <v>12</v>
      </c>
      <c r="P205" s="25"/>
      <c r="Q205" s="25"/>
      <c r="R205" s="19"/>
      <c r="S205" s="16" t="s">
        <v>334</v>
      </c>
      <c r="T205" s="17" t="s">
        <v>335</v>
      </c>
      <c r="U205" s="18" t="s">
        <v>12</v>
      </c>
      <c r="V205" s="25"/>
      <c r="W205" s="25"/>
      <c r="X205" s="19"/>
      <c r="Y205" s="16" t="s">
        <v>334</v>
      </c>
      <c r="Z205" s="17" t="s">
        <v>335</v>
      </c>
      <c r="AA205" s="18" t="s">
        <v>12</v>
      </c>
      <c r="AB205" s="25"/>
      <c r="AC205" s="25"/>
      <c r="AD205" s="19"/>
      <c r="AE205" s="16" t="s">
        <v>334</v>
      </c>
      <c r="AF205" s="17" t="s">
        <v>335</v>
      </c>
      <c r="AG205" s="18" t="s">
        <v>12</v>
      </c>
      <c r="AH205" s="25"/>
      <c r="AI205" s="25"/>
      <c r="AJ205" s="19"/>
      <c r="AK205" s="16" t="s">
        <v>334</v>
      </c>
      <c r="AL205" s="17" t="s">
        <v>335</v>
      </c>
      <c r="AM205" s="18" t="s">
        <v>12</v>
      </c>
      <c r="AN205" s="25"/>
      <c r="AO205" s="25"/>
      <c r="AP205" s="19"/>
      <c r="AQ205" s="16" t="s">
        <v>334</v>
      </c>
      <c r="AR205" s="17" t="s">
        <v>335</v>
      </c>
      <c r="AS205" s="18" t="s">
        <v>12</v>
      </c>
      <c r="AT205" s="25"/>
      <c r="AU205" s="25"/>
      <c r="AV205" s="19"/>
      <c r="AW205" s="16" t="s">
        <v>334</v>
      </c>
      <c r="AX205" s="17" t="s">
        <v>335</v>
      </c>
      <c r="AY205" s="18" t="s">
        <v>12</v>
      </c>
      <c r="AZ205" s="25"/>
      <c r="BA205" s="25"/>
      <c r="BB205" s="19"/>
      <c r="BC205" s="16" t="s">
        <v>334</v>
      </c>
      <c r="BD205" s="17" t="s">
        <v>335</v>
      </c>
      <c r="BE205" s="18" t="s">
        <v>12</v>
      </c>
      <c r="BF205" s="25"/>
      <c r="BG205" s="25"/>
      <c r="BH205" s="19"/>
      <c r="BI205" s="16" t="s">
        <v>334</v>
      </c>
      <c r="BJ205" s="17" t="s">
        <v>335</v>
      </c>
      <c r="BK205" s="18" t="s">
        <v>12</v>
      </c>
      <c r="BL205" s="25"/>
      <c r="BM205" s="25"/>
      <c r="BN205" s="19"/>
      <c r="BO205" s="16" t="s">
        <v>334</v>
      </c>
      <c r="BP205" s="17" t="s">
        <v>335</v>
      </c>
      <c r="BQ205" s="18" t="s">
        <v>12</v>
      </c>
      <c r="BR205" s="25"/>
      <c r="BS205" s="25"/>
      <c r="BT205" s="19"/>
    </row>
    <row r="206" spans="1:72" ht="19.350000000000001" customHeight="1" x14ac:dyDescent="0.25">
      <c r="A206" s="20" t="s">
        <v>336</v>
      </c>
      <c r="B206" s="21" t="s">
        <v>337</v>
      </c>
      <c r="C206" s="13">
        <v>160</v>
      </c>
      <c r="D206" s="22">
        <f ca="1">SUM(OFFSET(D206,0,6),OFFSET(D206,0,12),OFFSET(D206,0,18),OFFSET(D206,0,24),OFFSET(D206,0,30),OFFSET(D206,0,36),OFFSET(D206,0,42),OFFSET(D206,0,48),OFFSET(D206,0,54),OFFSET(D206,0,60),OFFSET(D206,0,66))</f>
        <v>2072</v>
      </c>
      <c r="E206" s="22">
        <f ca="1">SUM(OFFSET(E206,0,6),OFFSET(E206,0,12),OFFSET(E206,0,18),OFFSET(E206,0,24),OFFSET(E206,0,30),OFFSET(E206,0,36),OFFSET(E206,0,42),OFFSET(E206,0,48),OFFSET(E206,0,54),OFFSET(E206,0,60),OFFSET(E206,0,66))</f>
        <v>737</v>
      </c>
      <c r="F206" s="22">
        <f ca="1">IF(D206, ROUND(E206/D206*100, 2),0)</f>
        <v>35.57</v>
      </c>
      <c r="G206" s="20" t="s">
        <v>336</v>
      </c>
      <c r="H206" s="21" t="s">
        <v>337</v>
      </c>
      <c r="I206" s="13">
        <v>160</v>
      </c>
      <c r="J206" s="22">
        <v>171</v>
      </c>
      <c r="K206" s="22">
        <v>58</v>
      </c>
      <c r="L206" s="22">
        <f>IF(J206, ROUND(K206/J206*100, 2),0)</f>
        <v>33.92</v>
      </c>
      <c r="M206" s="20" t="s">
        <v>336</v>
      </c>
      <c r="N206" s="21" t="s">
        <v>337</v>
      </c>
      <c r="O206" s="13">
        <v>160</v>
      </c>
      <c r="P206" s="22">
        <v>246</v>
      </c>
      <c r="Q206" s="22">
        <v>114</v>
      </c>
      <c r="R206" s="22">
        <f>IF(P206, ROUND(Q206/P206*100, 2),0)</f>
        <v>46.34</v>
      </c>
      <c r="S206" s="20" t="s">
        <v>336</v>
      </c>
      <c r="T206" s="21" t="s">
        <v>337</v>
      </c>
      <c r="U206" s="13">
        <v>160</v>
      </c>
      <c r="V206" s="22">
        <v>243</v>
      </c>
      <c r="W206" s="22">
        <v>96</v>
      </c>
      <c r="X206" s="22">
        <f>IF(V206, ROUND(W206/V206*100, 2),0)</f>
        <v>39.51</v>
      </c>
      <c r="Y206" s="20" t="s">
        <v>336</v>
      </c>
      <c r="Z206" s="21" t="s">
        <v>337</v>
      </c>
      <c r="AA206" s="13">
        <v>160</v>
      </c>
      <c r="AB206" s="22">
        <v>69</v>
      </c>
      <c r="AC206" s="22">
        <v>31</v>
      </c>
      <c r="AD206" s="22">
        <f>IF(AB206, ROUND(AC206/AB206*100, 2),0)</f>
        <v>44.93</v>
      </c>
      <c r="AE206" s="20" t="s">
        <v>336</v>
      </c>
      <c r="AF206" s="21" t="s">
        <v>337</v>
      </c>
      <c r="AG206" s="13">
        <v>160</v>
      </c>
      <c r="AH206" s="22">
        <v>209</v>
      </c>
      <c r="AI206" s="22">
        <v>38</v>
      </c>
      <c r="AJ206" s="22">
        <f>IF(AH206, ROUND(AI206/AH206*100, 2),0)</f>
        <v>18.18</v>
      </c>
      <c r="AK206" s="20" t="s">
        <v>336</v>
      </c>
      <c r="AL206" s="21" t="s">
        <v>337</v>
      </c>
      <c r="AM206" s="13">
        <v>160</v>
      </c>
      <c r="AN206" s="22">
        <v>62</v>
      </c>
      <c r="AO206" s="22">
        <v>33</v>
      </c>
      <c r="AP206" s="22">
        <f>IF(AN206, ROUND(AO206/AN206*100, 2),0)</f>
        <v>53.23</v>
      </c>
      <c r="AQ206" s="20" t="s">
        <v>336</v>
      </c>
      <c r="AR206" s="21" t="s">
        <v>337</v>
      </c>
      <c r="AS206" s="13">
        <v>160</v>
      </c>
      <c r="AT206" s="22">
        <v>72</v>
      </c>
      <c r="AU206" s="22">
        <v>12</v>
      </c>
      <c r="AV206" s="22">
        <f>IF(AT206, ROUND(AU206/AT206*100, 2),0)</f>
        <v>16.670000000000002</v>
      </c>
      <c r="AW206" s="20" t="s">
        <v>336</v>
      </c>
      <c r="AX206" s="21" t="s">
        <v>337</v>
      </c>
      <c r="AY206" s="13">
        <v>160</v>
      </c>
      <c r="AZ206" s="22">
        <v>188</v>
      </c>
      <c r="BA206" s="22">
        <v>94</v>
      </c>
      <c r="BB206" s="22">
        <f>IF(AZ206, ROUND(BA206/AZ206*100, 2),0)</f>
        <v>50</v>
      </c>
      <c r="BC206" s="20" t="s">
        <v>336</v>
      </c>
      <c r="BD206" s="21" t="s">
        <v>337</v>
      </c>
      <c r="BE206" s="13">
        <v>160</v>
      </c>
      <c r="BF206" s="22">
        <v>244</v>
      </c>
      <c r="BG206" s="22">
        <v>75</v>
      </c>
      <c r="BH206" s="22">
        <f>IF(BF206, ROUND(BG206/BF206*100, 2),0)</f>
        <v>30.74</v>
      </c>
      <c r="BI206" s="20" t="s">
        <v>336</v>
      </c>
      <c r="BJ206" s="21" t="s">
        <v>337</v>
      </c>
      <c r="BK206" s="13">
        <v>160</v>
      </c>
      <c r="BL206" s="22">
        <v>197</v>
      </c>
      <c r="BM206" s="22">
        <v>57</v>
      </c>
      <c r="BN206" s="22">
        <f>IF(BL206, ROUND(BM206/BL206*100, 2),0)</f>
        <v>28.93</v>
      </c>
      <c r="BO206" s="20" t="s">
        <v>336</v>
      </c>
      <c r="BP206" s="21" t="s">
        <v>337</v>
      </c>
      <c r="BQ206" s="13">
        <v>160</v>
      </c>
      <c r="BR206" s="22">
        <v>371</v>
      </c>
      <c r="BS206" s="22">
        <v>129</v>
      </c>
      <c r="BT206" s="22">
        <f>IF(BR206, ROUND(BS206/BR206*100, 2),0)</f>
        <v>34.770000000000003</v>
      </c>
    </row>
    <row r="207" spans="1:72" ht="19.350000000000001" customHeight="1" x14ac:dyDescent="0.25">
      <c r="A207" s="23"/>
      <c r="B207" s="24" t="s">
        <v>338</v>
      </c>
      <c r="C207" s="18" t="s">
        <v>12</v>
      </c>
      <c r="D207" s="18"/>
      <c r="E207" s="18"/>
      <c r="F207" s="19"/>
      <c r="G207" s="23"/>
      <c r="H207" s="24" t="s">
        <v>338</v>
      </c>
      <c r="I207" s="18" t="s">
        <v>12</v>
      </c>
      <c r="J207" s="25"/>
      <c r="K207" s="25"/>
      <c r="L207" s="19"/>
      <c r="M207" s="23"/>
      <c r="N207" s="24" t="s">
        <v>338</v>
      </c>
      <c r="O207" s="18" t="s">
        <v>12</v>
      </c>
      <c r="P207" s="25"/>
      <c r="Q207" s="25"/>
      <c r="R207" s="19"/>
      <c r="S207" s="23"/>
      <c r="T207" s="24" t="s">
        <v>338</v>
      </c>
      <c r="U207" s="18" t="s">
        <v>12</v>
      </c>
      <c r="V207" s="25"/>
      <c r="W207" s="25"/>
      <c r="X207" s="19"/>
      <c r="Y207" s="23"/>
      <c r="Z207" s="24" t="s">
        <v>338</v>
      </c>
      <c r="AA207" s="18" t="s">
        <v>12</v>
      </c>
      <c r="AB207" s="25"/>
      <c r="AC207" s="25"/>
      <c r="AD207" s="19"/>
      <c r="AE207" s="23"/>
      <c r="AF207" s="24" t="s">
        <v>338</v>
      </c>
      <c r="AG207" s="18" t="s">
        <v>12</v>
      </c>
      <c r="AH207" s="25"/>
      <c r="AI207" s="25"/>
      <c r="AJ207" s="19"/>
      <c r="AK207" s="23"/>
      <c r="AL207" s="24" t="s">
        <v>338</v>
      </c>
      <c r="AM207" s="18" t="s">
        <v>12</v>
      </c>
      <c r="AN207" s="25"/>
      <c r="AO207" s="25"/>
      <c r="AP207" s="19"/>
      <c r="AQ207" s="23"/>
      <c r="AR207" s="24" t="s">
        <v>338</v>
      </c>
      <c r="AS207" s="18" t="s">
        <v>12</v>
      </c>
      <c r="AT207" s="25"/>
      <c r="AU207" s="25"/>
      <c r="AV207" s="19"/>
      <c r="AW207" s="23"/>
      <c r="AX207" s="24" t="s">
        <v>338</v>
      </c>
      <c r="AY207" s="18" t="s">
        <v>12</v>
      </c>
      <c r="AZ207" s="25"/>
      <c r="BA207" s="25"/>
      <c r="BB207" s="19"/>
      <c r="BC207" s="23"/>
      <c r="BD207" s="24" t="s">
        <v>338</v>
      </c>
      <c r="BE207" s="18" t="s">
        <v>12</v>
      </c>
      <c r="BF207" s="25"/>
      <c r="BG207" s="25"/>
      <c r="BH207" s="19"/>
      <c r="BI207" s="23"/>
      <c r="BJ207" s="24" t="s">
        <v>338</v>
      </c>
      <c r="BK207" s="18" t="s">
        <v>12</v>
      </c>
      <c r="BL207" s="25"/>
      <c r="BM207" s="25"/>
      <c r="BN207" s="19"/>
      <c r="BO207" s="23"/>
      <c r="BP207" s="24" t="s">
        <v>338</v>
      </c>
      <c r="BQ207" s="18" t="s">
        <v>12</v>
      </c>
      <c r="BR207" s="25"/>
      <c r="BS207" s="25"/>
      <c r="BT207" s="19"/>
    </row>
    <row r="208" spans="1:72" ht="25.7" customHeight="1" x14ac:dyDescent="0.25">
      <c r="A208" s="26" t="s">
        <v>339</v>
      </c>
      <c r="B208" s="27" t="s">
        <v>340</v>
      </c>
      <c r="C208" s="13">
        <v>161</v>
      </c>
      <c r="D208" s="22">
        <f t="shared" ref="D208:E212" ca="1" si="116">SUM(OFFSET(D208,0,6),OFFSET(D208,0,12),OFFSET(D208,0,18),OFFSET(D208,0,24),OFFSET(D208,0,30),OFFSET(D208,0,36),OFFSET(D208,0,42),OFFSET(D208,0,48),OFFSET(D208,0,54),OFFSET(D208,0,60),OFFSET(D208,0,66))</f>
        <v>6</v>
      </c>
      <c r="E208" s="22">
        <f t="shared" ca="1" si="116"/>
        <v>2</v>
      </c>
      <c r="F208" s="22">
        <f ca="1">IF(D208, ROUND(E208/D208*100, 2),0)</f>
        <v>33.33</v>
      </c>
      <c r="G208" s="26" t="s">
        <v>339</v>
      </c>
      <c r="H208" s="27" t="s">
        <v>340</v>
      </c>
      <c r="I208" s="13">
        <v>161</v>
      </c>
      <c r="J208" s="22">
        <v>1</v>
      </c>
      <c r="K208" s="22">
        <v>0</v>
      </c>
      <c r="L208" s="22">
        <f>IF(J208, ROUND(K208/J208*100, 2),0)</f>
        <v>0</v>
      </c>
      <c r="M208" s="26" t="s">
        <v>339</v>
      </c>
      <c r="N208" s="27" t="s">
        <v>340</v>
      </c>
      <c r="O208" s="13">
        <v>161</v>
      </c>
      <c r="P208" s="22">
        <v>1</v>
      </c>
      <c r="Q208" s="22">
        <v>2</v>
      </c>
      <c r="R208" s="22">
        <f>IF(P208, ROUND(Q208/P208*100, 2),0)</f>
        <v>200</v>
      </c>
      <c r="S208" s="26" t="s">
        <v>339</v>
      </c>
      <c r="T208" s="27" t="s">
        <v>340</v>
      </c>
      <c r="U208" s="13">
        <v>161</v>
      </c>
      <c r="V208" s="22">
        <v>0</v>
      </c>
      <c r="W208" s="22">
        <v>0</v>
      </c>
      <c r="X208" s="22">
        <f>IF(V208, ROUND(W208/V208*100, 2),0)</f>
        <v>0</v>
      </c>
      <c r="Y208" s="26" t="s">
        <v>339</v>
      </c>
      <c r="Z208" s="27" t="s">
        <v>340</v>
      </c>
      <c r="AA208" s="13">
        <v>161</v>
      </c>
      <c r="AB208" s="22">
        <v>0</v>
      </c>
      <c r="AC208" s="22">
        <v>0</v>
      </c>
      <c r="AD208" s="22">
        <f>IF(AB208, ROUND(AC208/AB208*100, 2),0)</f>
        <v>0</v>
      </c>
      <c r="AE208" s="26" t="s">
        <v>339</v>
      </c>
      <c r="AF208" s="27" t="s">
        <v>340</v>
      </c>
      <c r="AG208" s="13">
        <v>161</v>
      </c>
      <c r="AH208" s="22">
        <v>0</v>
      </c>
      <c r="AI208" s="22">
        <v>0</v>
      </c>
      <c r="AJ208" s="22">
        <f>IF(AH208, ROUND(AI208/AH208*100, 2),0)</f>
        <v>0</v>
      </c>
      <c r="AK208" s="26" t="s">
        <v>339</v>
      </c>
      <c r="AL208" s="27" t="s">
        <v>340</v>
      </c>
      <c r="AM208" s="13">
        <v>161</v>
      </c>
      <c r="AN208" s="22">
        <v>0</v>
      </c>
      <c r="AO208" s="22">
        <v>0</v>
      </c>
      <c r="AP208" s="22">
        <f>IF(AN208, ROUND(AO208/AN208*100, 2),0)</f>
        <v>0</v>
      </c>
      <c r="AQ208" s="26" t="s">
        <v>339</v>
      </c>
      <c r="AR208" s="27" t="s">
        <v>340</v>
      </c>
      <c r="AS208" s="13">
        <v>161</v>
      </c>
      <c r="AT208" s="22">
        <v>0</v>
      </c>
      <c r="AU208" s="22">
        <v>0</v>
      </c>
      <c r="AV208" s="22">
        <f>IF(AT208, ROUND(AU208/AT208*100, 2),0)</f>
        <v>0</v>
      </c>
      <c r="AW208" s="26" t="s">
        <v>339</v>
      </c>
      <c r="AX208" s="27" t="s">
        <v>340</v>
      </c>
      <c r="AY208" s="13">
        <v>161</v>
      </c>
      <c r="AZ208" s="22">
        <v>0</v>
      </c>
      <c r="BA208" s="22">
        <v>0</v>
      </c>
      <c r="BB208" s="22">
        <f>IF(AZ208, ROUND(BA208/AZ208*100, 2),0)</f>
        <v>0</v>
      </c>
      <c r="BC208" s="26" t="s">
        <v>339</v>
      </c>
      <c r="BD208" s="27" t="s">
        <v>340</v>
      </c>
      <c r="BE208" s="13">
        <v>161</v>
      </c>
      <c r="BF208" s="22">
        <v>0</v>
      </c>
      <c r="BG208" s="22">
        <v>0</v>
      </c>
      <c r="BH208" s="22">
        <f>IF(BF208, ROUND(BG208/BF208*100, 2),0)</f>
        <v>0</v>
      </c>
      <c r="BI208" s="26" t="s">
        <v>339</v>
      </c>
      <c r="BJ208" s="27" t="s">
        <v>340</v>
      </c>
      <c r="BK208" s="13">
        <v>161</v>
      </c>
      <c r="BL208" s="22">
        <v>1</v>
      </c>
      <c r="BM208" s="22">
        <v>0</v>
      </c>
      <c r="BN208" s="22">
        <f>IF(BL208, ROUND(BM208/BL208*100, 2),0)</f>
        <v>0</v>
      </c>
      <c r="BO208" s="26" t="s">
        <v>339</v>
      </c>
      <c r="BP208" s="27" t="s">
        <v>340</v>
      </c>
      <c r="BQ208" s="13">
        <v>161</v>
      </c>
      <c r="BR208" s="22">
        <v>3</v>
      </c>
      <c r="BS208" s="22">
        <v>0</v>
      </c>
      <c r="BT208" s="22">
        <f>IF(BR208, ROUND(BS208/BR208*100, 2),0)</f>
        <v>0</v>
      </c>
    </row>
    <row r="209" spans="1:72" ht="33.200000000000003" customHeight="1" x14ac:dyDescent="0.25">
      <c r="A209" s="26" t="s">
        <v>341</v>
      </c>
      <c r="B209" s="27" t="s">
        <v>342</v>
      </c>
      <c r="C209" s="13">
        <v>162</v>
      </c>
      <c r="D209" s="22">
        <f t="shared" ca="1" si="116"/>
        <v>53</v>
      </c>
      <c r="E209" s="22">
        <f t="shared" ca="1" si="116"/>
        <v>40</v>
      </c>
      <c r="F209" s="22">
        <f ca="1">IF(D209, ROUND(E209/D209*100, 2),0)</f>
        <v>75.47</v>
      </c>
      <c r="G209" s="26" t="s">
        <v>341</v>
      </c>
      <c r="H209" s="27" t="s">
        <v>342</v>
      </c>
      <c r="I209" s="13">
        <v>162</v>
      </c>
      <c r="J209" s="22">
        <v>2</v>
      </c>
      <c r="K209" s="22">
        <v>4</v>
      </c>
      <c r="L209" s="22">
        <f>IF(J209, ROUND(K209/J209*100, 2),0)</f>
        <v>200</v>
      </c>
      <c r="M209" s="26" t="s">
        <v>341</v>
      </c>
      <c r="N209" s="27" t="s">
        <v>342</v>
      </c>
      <c r="O209" s="13">
        <v>162</v>
      </c>
      <c r="P209" s="22">
        <v>6</v>
      </c>
      <c r="Q209" s="22">
        <v>6</v>
      </c>
      <c r="R209" s="22">
        <f>IF(P209, ROUND(Q209/P209*100, 2),0)</f>
        <v>100</v>
      </c>
      <c r="S209" s="26" t="s">
        <v>341</v>
      </c>
      <c r="T209" s="27" t="s">
        <v>342</v>
      </c>
      <c r="U209" s="13">
        <v>162</v>
      </c>
      <c r="V209" s="22">
        <v>18</v>
      </c>
      <c r="W209" s="22">
        <v>2</v>
      </c>
      <c r="X209" s="22">
        <f>IF(V209, ROUND(W209/V209*100, 2),0)</f>
        <v>11.11</v>
      </c>
      <c r="Y209" s="26" t="s">
        <v>341</v>
      </c>
      <c r="Z209" s="27" t="s">
        <v>342</v>
      </c>
      <c r="AA209" s="13">
        <v>162</v>
      </c>
      <c r="AB209" s="22">
        <v>3</v>
      </c>
      <c r="AC209" s="22">
        <v>3</v>
      </c>
      <c r="AD209" s="22">
        <f>IF(AB209, ROUND(AC209/AB209*100, 2),0)</f>
        <v>100</v>
      </c>
      <c r="AE209" s="26" t="s">
        <v>341</v>
      </c>
      <c r="AF209" s="27" t="s">
        <v>342</v>
      </c>
      <c r="AG209" s="13">
        <v>162</v>
      </c>
      <c r="AH209" s="22">
        <v>9</v>
      </c>
      <c r="AI209" s="22">
        <v>5</v>
      </c>
      <c r="AJ209" s="22">
        <f>IF(AH209, ROUND(AI209/AH209*100, 2),0)</f>
        <v>55.56</v>
      </c>
      <c r="AK209" s="26" t="s">
        <v>341</v>
      </c>
      <c r="AL209" s="27" t="s">
        <v>342</v>
      </c>
      <c r="AM209" s="13">
        <v>162</v>
      </c>
      <c r="AN209" s="22">
        <v>0</v>
      </c>
      <c r="AO209" s="22">
        <v>1</v>
      </c>
      <c r="AP209" s="22">
        <f>IF(AN209, ROUND(AO209/AN209*100, 2),0)</f>
        <v>0</v>
      </c>
      <c r="AQ209" s="26" t="s">
        <v>341</v>
      </c>
      <c r="AR209" s="27" t="s">
        <v>342</v>
      </c>
      <c r="AS209" s="13">
        <v>162</v>
      </c>
      <c r="AT209" s="22">
        <v>0</v>
      </c>
      <c r="AU209" s="22">
        <v>0</v>
      </c>
      <c r="AV209" s="22">
        <f>IF(AT209, ROUND(AU209/AT209*100, 2),0)</f>
        <v>0</v>
      </c>
      <c r="AW209" s="26" t="s">
        <v>341</v>
      </c>
      <c r="AX209" s="27" t="s">
        <v>342</v>
      </c>
      <c r="AY209" s="13">
        <v>162</v>
      </c>
      <c r="AZ209" s="22">
        <v>5</v>
      </c>
      <c r="BA209" s="22">
        <v>6</v>
      </c>
      <c r="BB209" s="22">
        <f>IF(AZ209, ROUND(BA209/AZ209*100, 2),0)</f>
        <v>120</v>
      </c>
      <c r="BC209" s="26" t="s">
        <v>341</v>
      </c>
      <c r="BD209" s="27" t="s">
        <v>342</v>
      </c>
      <c r="BE209" s="13">
        <v>162</v>
      </c>
      <c r="BF209" s="22">
        <v>0</v>
      </c>
      <c r="BG209" s="22">
        <v>0</v>
      </c>
      <c r="BH209" s="22">
        <f>IF(BF209, ROUND(BG209/BF209*100, 2),0)</f>
        <v>0</v>
      </c>
      <c r="BI209" s="26" t="s">
        <v>341</v>
      </c>
      <c r="BJ209" s="27" t="s">
        <v>342</v>
      </c>
      <c r="BK209" s="13">
        <v>162</v>
      </c>
      <c r="BL209" s="22">
        <v>6</v>
      </c>
      <c r="BM209" s="22">
        <v>3</v>
      </c>
      <c r="BN209" s="22">
        <f>IF(BL209, ROUND(BM209/BL209*100, 2),0)</f>
        <v>50</v>
      </c>
      <c r="BO209" s="26" t="s">
        <v>341</v>
      </c>
      <c r="BP209" s="27" t="s">
        <v>342</v>
      </c>
      <c r="BQ209" s="13">
        <v>162</v>
      </c>
      <c r="BR209" s="22">
        <v>4</v>
      </c>
      <c r="BS209" s="22">
        <v>10</v>
      </c>
      <c r="BT209" s="22">
        <f>IF(BR209, ROUND(BS209/BR209*100, 2),0)</f>
        <v>250</v>
      </c>
    </row>
    <row r="210" spans="1:72" ht="27.2" customHeight="1" x14ac:dyDescent="0.25">
      <c r="A210" s="20" t="s">
        <v>343</v>
      </c>
      <c r="B210" s="28" t="s">
        <v>344</v>
      </c>
      <c r="C210" s="13">
        <v>163</v>
      </c>
      <c r="D210" s="22">
        <f t="shared" ca="1" si="116"/>
        <v>3</v>
      </c>
      <c r="E210" s="22">
        <f t="shared" ca="1" si="116"/>
        <v>4</v>
      </c>
      <c r="F210" s="22">
        <f ca="1">IF(D210, ROUND(E210/D210*100, 2),0)</f>
        <v>133.33000000000001</v>
      </c>
      <c r="G210" s="20" t="s">
        <v>343</v>
      </c>
      <c r="H210" s="28" t="s">
        <v>344</v>
      </c>
      <c r="I210" s="13">
        <v>163</v>
      </c>
      <c r="J210" s="22">
        <v>0</v>
      </c>
      <c r="K210" s="22">
        <v>0</v>
      </c>
      <c r="L210" s="22">
        <f>IF(J210, ROUND(K210/J210*100, 2),0)</f>
        <v>0</v>
      </c>
      <c r="M210" s="20" t="s">
        <v>343</v>
      </c>
      <c r="N210" s="28" t="s">
        <v>344</v>
      </c>
      <c r="O210" s="13">
        <v>163</v>
      </c>
      <c r="P210" s="22">
        <v>0</v>
      </c>
      <c r="Q210" s="22">
        <v>0</v>
      </c>
      <c r="R210" s="22">
        <f>IF(P210, ROUND(Q210/P210*100, 2),0)</f>
        <v>0</v>
      </c>
      <c r="S210" s="20" t="s">
        <v>343</v>
      </c>
      <c r="T210" s="28" t="s">
        <v>344</v>
      </c>
      <c r="U210" s="13">
        <v>163</v>
      </c>
      <c r="V210" s="22">
        <v>0</v>
      </c>
      <c r="W210" s="22">
        <v>1</v>
      </c>
      <c r="X210" s="22">
        <f>IF(V210, ROUND(W210/V210*100, 2),0)</f>
        <v>0</v>
      </c>
      <c r="Y210" s="20" t="s">
        <v>343</v>
      </c>
      <c r="Z210" s="28" t="s">
        <v>344</v>
      </c>
      <c r="AA210" s="13">
        <v>163</v>
      </c>
      <c r="AB210" s="22">
        <v>0</v>
      </c>
      <c r="AC210" s="22">
        <v>0</v>
      </c>
      <c r="AD210" s="22">
        <f>IF(AB210, ROUND(AC210/AB210*100, 2),0)</f>
        <v>0</v>
      </c>
      <c r="AE210" s="20" t="s">
        <v>343</v>
      </c>
      <c r="AF210" s="28" t="s">
        <v>344</v>
      </c>
      <c r="AG210" s="13">
        <v>163</v>
      </c>
      <c r="AH210" s="22">
        <v>0</v>
      </c>
      <c r="AI210" s="22">
        <v>0</v>
      </c>
      <c r="AJ210" s="22">
        <f>IF(AH210, ROUND(AI210/AH210*100, 2),0)</f>
        <v>0</v>
      </c>
      <c r="AK210" s="20" t="s">
        <v>343</v>
      </c>
      <c r="AL210" s="28" t="s">
        <v>344</v>
      </c>
      <c r="AM210" s="13">
        <v>163</v>
      </c>
      <c r="AN210" s="22">
        <v>0</v>
      </c>
      <c r="AO210" s="22">
        <v>0</v>
      </c>
      <c r="AP210" s="22">
        <f>IF(AN210, ROUND(AO210/AN210*100, 2),0)</f>
        <v>0</v>
      </c>
      <c r="AQ210" s="20" t="s">
        <v>343</v>
      </c>
      <c r="AR210" s="28" t="s">
        <v>344</v>
      </c>
      <c r="AS210" s="13">
        <v>163</v>
      </c>
      <c r="AT210" s="22">
        <v>0</v>
      </c>
      <c r="AU210" s="22">
        <v>0</v>
      </c>
      <c r="AV210" s="22">
        <f>IF(AT210, ROUND(AU210/AT210*100, 2),0)</f>
        <v>0</v>
      </c>
      <c r="AW210" s="20" t="s">
        <v>343</v>
      </c>
      <c r="AX210" s="28" t="s">
        <v>344</v>
      </c>
      <c r="AY210" s="13">
        <v>163</v>
      </c>
      <c r="AZ210" s="22">
        <v>0</v>
      </c>
      <c r="BA210" s="22">
        <v>1</v>
      </c>
      <c r="BB210" s="22">
        <f>IF(AZ210, ROUND(BA210/AZ210*100, 2),0)</f>
        <v>0</v>
      </c>
      <c r="BC210" s="20" t="s">
        <v>343</v>
      </c>
      <c r="BD210" s="28" t="s">
        <v>344</v>
      </c>
      <c r="BE210" s="13">
        <v>163</v>
      </c>
      <c r="BF210" s="22">
        <v>0</v>
      </c>
      <c r="BG210" s="22">
        <v>0</v>
      </c>
      <c r="BH210" s="22">
        <f>IF(BF210, ROUND(BG210/BF210*100, 2),0)</f>
        <v>0</v>
      </c>
      <c r="BI210" s="20" t="s">
        <v>343</v>
      </c>
      <c r="BJ210" s="28" t="s">
        <v>344</v>
      </c>
      <c r="BK210" s="13">
        <v>163</v>
      </c>
      <c r="BL210" s="22">
        <v>0</v>
      </c>
      <c r="BM210" s="22">
        <v>0</v>
      </c>
      <c r="BN210" s="22">
        <f>IF(BL210, ROUND(BM210/BL210*100, 2),0)</f>
        <v>0</v>
      </c>
      <c r="BO210" s="20" t="s">
        <v>343</v>
      </c>
      <c r="BP210" s="28" t="s">
        <v>344</v>
      </c>
      <c r="BQ210" s="13">
        <v>163</v>
      </c>
      <c r="BR210" s="22">
        <v>3</v>
      </c>
      <c r="BS210" s="22">
        <v>2</v>
      </c>
      <c r="BT210" s="22">
        <f>IF(BR210, ROUND(BS210/BR210*100, 2),0)</f>
        <v>66.67</v>
      </c>
    </row>
    <row r="211" spans="1:72" ht="27.2" customHeight="1" x14ac:dyDescent="0.25">
      <c r="A211" s="20" t="s">
        <v>345</v>
      </c>
      <c r="B211" s="28" t="s">
        <v>346</v>
      </c>
      <c r="C211" s="13">
        <v>164</v>
      </c>
      <c r="D211" s="22">
        <f t="shared" ca="1" si="116"/>
        <v>11</v>
      </c>
      <c r="E211" s="22">
        <f t="shared" ca="1" si="116"/>
        <v>7</v>
      </c>
      <c r="F211" s="22">
        <f ca="1">IF(D211, ROUND(E211/D211*100, 2),0)</f>
        <v>63.64</v>
      </c>
      <c r="G211" s="20" t="s">
        <v>345</v>
      </c>
      <c r="H211" s="28" t="s">
        <v>346</v>
      </c>
      <c r="I211" s="13">
        <v>164</v>
      </c>
      <c r="J211" s="22">
        <v>2</v>
      </c>
      <c r="K211" s="22">
        <v>0</v>
      </c>
      <c r="L211" s="22">
        <f>IF(J211, ROUND(K211/J211*100, 2),0)</f>
        <v>0</v>
      </c>
      <c r="M211" s="20" t="s">
        <v>345</v>
      </c>
      <c r="N211" s="28" t="s">
        <v>346</v>
      </c>
      <c r="O211" s="13">
        <v>164</v>
      </c>
      <c r="P211" s="22">
        <v>1</v>
      </c>
      <c r="Q211" s="22">
        <v>0</v>
      </c>
      <c r="R211" s="22">
        <f>IF(P211, ROUND(Q211/P211*100, 2),0)</f>
        <v>0</v>
      </c>
      <c r="S211" s="20" t="s">
        <v>345</v>
      </c>
      <c r="T211" s="28" t="s">
        <v>346</v>
      </c>
      <c r="U211" s="13">
        <v>164</v>
      </c>
      <c r="V211" s="22">
        <v>2</v>
      </c>
      <c r="W211" s="22">
        <v>5</v>
      </c>
      <c r="X211" s="22">
        <f>IF(V211, ROUND(W211/V211*100, 2),0)</f>
        <v>250</v>
      </c>
      <c r="Y211" s="20" t="s">
        <v>345</v>
      </c>
      <c r="Z211" s="28" t="s">
        <v>346</v>
      </c>
      <c r="AA211" s="13">
        <v>164</v>
      </c>
      <c r="AB211" s="22">
        <v>0</v>
      </c>
      <c r="AC211" s="22">
        <v>0</v>
      </c>
      <c r="AD211" s="22">
        <f>IF(AB211, ROUND(AC211/AB211*100, 2),0)</f>
        <v>0</v>
      </c>
      <c r="AE211" s="20" t="s">
        <v>345</v>
      </c>
      <c r="AF211" s="28" t="s">
        <v>346</v>
      </c>
      <c r="AG211" s="13">
        <v>164</v>
      </c>
      <c r="AH211" s="22">
        <v>0</v>
      </c>
      <c r="AI211" s="22">
        <v>0</v>
      </c>
      <c r="AJ211" s="22">
        <f>IF(AH211, ROUND(AI211/AH211*100, 2),0)</f>
        <v>0</v>
      </c>
      <c r="AK211" s="20" t="s">
        <v>345</v>
      </c>
      <c r="AL211" s="28" t="s">
        <v>346</v>
      </c>
      <c r="AM211" s="13">
        <v>164</v>
      </c>
      <c r="AN211" s="22">
        <v>0</v>
      </c>
      <c r="AO211" s="22">
        <v>0</v>
      </c>
      <c r="AP211" s="22">
        <f>IF(AN211, ROUND(AO211/AN211*100, 2),0)</f>
        <v>0</v>
      </c>
      <c r="AQ211" s="20" t="s">
        <v>345</v>
      </c>
      <c r="AR211" s="28" t="s">
        <v>346</v>
      </c>
      <c r="AS211" s="13">
        <v>164</v>
      </c>
      <c r="AT211" s="22">
        <v>0</v>
      </c>
      <c r="AU211" s="22">
        <v>0</v>
      </c>
      <c r="AV211" s="22">
        <f>IF(AT211, ROUND(AU211/AT211*100, 2),0)</f>
        <v>0</v>
      </c>
      <c r="AW211" s="20" t="s">
        <v>345</v>
      </c>
      <c r="AX211" s="28" t="s">
        <v>346</v>
      </c>
      <c r="AY211" s="13">
        <v>164</v>
      </c>
      <c r="AZ211" s="22">
        <v>0</v>
      </c>
      <c r="BA211" s="22">
        <v>0</v>
      </c>
      <c r="BB211" s="22">
        <f>IF(AZ211, ROUND(BA211/AZ211*100, 2),0)</f>
        <v>0</v>
      </c>
      <c r="BC211" s="20" t="s">
        <v>345</v>
      </c>
      <c r="BD211" s="28" t="s">
        <v>346</v>
      </c>
      <c r="BE211" s="13">
        <v>164</v>
      </c>
      <c r="BF211" s="22">
        <v>2</v>
      </c>
      <c r="BG211" s="22">
        <v>0</v>
      </c>
      <c r="BH211" s="22">
        <f>IF(BF211, ROUND(BG211/BF211*100, 2),0)</f>
        <v>0</v>
      </c>
      <c r="BI211" s="20" t="s">
        <v>345</v>
      </c>
      <c r="BJ211" s="28" t="s">
        <v>346</v>
      </c>
      <c r="BK211" s="13">
        <v>164</v>
      </c>
      <c r="BL211" s="22">
        <v>0</v>
      </c>
      <c r="BM211" s="22">
        <v>0</v>
      </c>
      <c r="BN211" s="22">
        <f>IF(BL211, ROUND(BM211/BL211*100, 2),0)</f>
        <v>0</v>
      </c>
      <c r="BO211" s="20" t="s">
        <v>345</v>
      </c>
      <c r="BP211" s="28" t="s">
        <v>346</v>
      </c>
      <c r="BQ211" s="13">
        <v>164</v>
      </c>
      <c r="BR211" s="22">
        <v>4</v>
      </c>
      <c r="BS211" s="22">
        <v>2</v>
      </c>
      <c r="BT211" s="22">
        <f>IF(BR211, ROUND(BS211/BR211*100, 2),0)</f>
        <v>50</v>
      </c>
    </row>
    <row r="212" spans="1:72" ht="25.15" customHeight="1" x14ac:dyDescent="0.25">
      <c r="A212" s="20" t="s">
        <v>347</v>
      </c>
      <c r="B212" s="28" t="s">
        <v>348</v>
      </c>
      <c r="C212" s="13">
        <v>165</v>
      </c>
      <c r="D212" s="22">
        <f t="shared" ca="1" si="116"/>
        <v>92</v>
      </c>
      <c r="E212" s="22">
        <f t="shared" ca="1" si="116"/>
        <v>28</v>
      </c>
      <c r="F212" s="22">
        <f ca="1">IF(D212, ROUND(E212/D212*100, 2),0)</f>
        <v>30.43</v>
      </c>
      <c r="G212" s="20" t="s">
        <v>347</v>
      </c>
      <c r="H212" s="28" t="s">
        <v>348</v>
      </c>
      <c r="I212" s="13">
        <v>165</v>
      </c>
      <c r="J212" s="22">
        <v>39</v>
      </c>
      <c r="K212" s="22">
        <v>1</v>
      </c>
      <c r="L212" s="22">
        <f>IF(J212, ROUND(K212/J212*100, 2),0)</f>
        <v>2.56</v>
      </c>
      <c r="M212" s="20" t="s">
        <v>347</v>
      </c>
      <c r="N212" s="28" t="s">
        <v>348</v>
      </c>
      <c r="O212" s="13">
        <v>165</v>
      </c>
      <c r="P212" s="22">
        <v>0</v>
      </c>
      <c r="Q212" s="22">
        <v>0</v>
      </c>
      <c r="R212" s="22">
        <f>IF(P212, ROUND(Q212/P212*100, 2),0)</f>
        <v>0</v>
      </c>
      <c r="S212" s="20" t="s">
        <v>347</v>
      </c>
      <c r="T212" s="28" t="s">
        <v>348</v>
      </c>
      <c r="U212" s="13">
        <v>165</v>
      </c>
      <c r="V212" s="22">
        <v>8</v>
      </c>
      <c r="W212" s="22">
        <v>8</v>
      </c>
      <c r="X212" s="22">
        <f>IF(V212, ROUND(W212/V212*100, 2),0)</f>
        <v>100</v>
      </c>
      <c r="Y212" s="20" t="s">
        <v>347</v>
      </c>
      <c r="Z212" s="28" t="s">
        <v>348</v>
      </c>
      <c r="AA212" s="13">
        <v>165</v>
      </c>
      <c r="AB212" s="22">
        <v>4</v>
      </c>
      <c r="AC212" s="22">
        <v>5</v>
      </c>
      <c r="AD212" s="22">
        <f>IF(AB212, ROUND(AC212/AB212*100, 2),0)</f>
        <v>125</v>
      </c>
      <c r="AE212" s="20" t="s">
        <v>347</v>
      </c>
      <c r="AF212" s="28" t="s">
        <v>348</v>
      </c>
      <c r="AG212" s="13">
        <v>165</v>
      </c>
      <c r="AH212" s="22">
        <v>10</v>
      </c>
      <c r="AI212" s="22">
        <v>0</v>
      </c>
      <c r="AJ212" s="22">
        <f>IF(AH212, ROUND(AI212/AH212*100, 2),0)</f>
        <v>0</v>
      </c>
      <c r="AK212" s="20" t="s">
        <v>347</v>
      </c>
      <c r="AL212" s="28" t="s">
        <v>348</v>
      </c>
      <c r="AM212" s="13">
        <v>165</v>
      </c>
      <c r="AN212" s="22">
        <v>2</v>
      </c>
      <c r="AO212" s="22">
        <v>0</v>
      </c>
      <c r="AP212" s="22">
        <f>IF(AN212, ROUND(AO212/AN212*100, 2),0)</f>
        <v>0</v>
      </c>
      <c r="AQ212" s="20" t="s">
        <v>347</v>
      </c>
      <c r="AR212" s="28" t="s">
        <v>348</v>
      </c>
      <c r="AS212" s="13">
        <v>165</v>
      </c>
      <c r="AT212" s="22">
        <v>0</v>
      </c>
      <c r="AU212" s="22">
        <v>0</v>
      </c>
      <c r="AV212" s="22">
        <f>IF(AT212, ROUND(AU212/AT212*100, 2),0)</f>
        <v>0</v>
      </c>
      <c r="AW212" s="20" t="s">
        <v>347</v>
      </c>
      <c r="AX212" s="28" t="s">
        <v>348</v>
      </c>
      <c r="AY212" s="13">
        <v>165</v>
      </c>
      <c r="AZ212" s="22">
        <v>2</v>
      </c>
      <c r="BA212" s="22">
        <v>4</v>
      </c>
      <c r="BB212" s="22">
        <f>IF(AZ212, ROUND(BA212/AZ212*100, 2),0)</f>
        <v>200</v>
      </c>
      <c r="BC212" s="20" t="s">
        <v>347</v>
      </c>
      <c r="BD212" s="28" t="s">
        <v>348</v>
      </c>
      <c r="BE212" s="13">
        <v>165</v>
      </c>
      <c r="BF212" s="22">
        <v>3</v>
      </c>
      <c r="BG212" s="22">
        <v>0</v>
      </c>
      <c r="BH212" s="22">
        <f>IF(BF212, ROUND(BG212/BF212*100, 2),0)</f>
        <v>0</v>
      </c>
      <c r="BI212" s="20" t="s">
        <v>347</v>
      </c>
      <c r="BJ212" s="28" t="s">
        <v>348</v>
      </c>
      <c r="BK212" s="13">
        <v>165</v>
      </c>
      <c r="BL212" s="22">
        <v>5</v>
      </c>
      <c r="BM212" s="22">
        <v>0</v>
      </c>
      <c r="BN212" s="22">
        <f>IF(BL212, ROUND(BM212/BL212*100, 2),0)</f>
        <v>0</v>
      </c>
      <c r="BO212" s="20" t="s">
        <v>347</v>
      </c>
      <c r="BP212" s="28" t="s">
        <v>348</v>
      </c>
      <c r="BQ212" s="13">
        <v>165</v>
      </c>
      <c r="BR212" s="22">
        <v>19</v>
      </c>
      <c r="BS212" s="22">
        <v>10</v>
      </c>
      <c r="BT212" s="22">
        <f>IF(BR212, ROUND(BS212/BR212*100, 2),0)</f>
        <v>52.63</v>
      </c>
    </row>
    <row r="213" spans="1:72" ht="19.350000000000001" customHeight="1" x14ac:dyDescent="0.25">
      <c r="A213" s="23"/>
      <c r="B213" s="24" t="s">
        <v>349</v>
      </c>
      <c r="C213" s="18" t="s">
        <v>12</v>
      </c>
      <c r="D213" s="18"/>
      <c r="E213" s="18"/>
      <c r="F213" s="19"/>
      <c r="G213" s="23"/>
      <c r="H213" s="24" t="s">
        <v>349</v>
      </c>
      <c r="I213" s="18" t="s">
        <v>12</v>
      </c>
      <c r="J213" s="25"/>
      <c r="K213" s="25"/>
      <c r="L213" s="19"/>
      <c r="M213" s="23"/>
      <c r="N213" s="24" t="s">
        <v>349</v>
      </c>
      <c r="O213" s="18" t="s">
        <v>12</v>
      </c>
      <c r="P213" s="25"/>
      <c r="Q213" s="25"/>
      <c r="R213" s="19"/>
      <c r="S213" s="23"/>
      <c r="T213" s="24" t="s">
        <v>349</v>
      </c>
      <c r="U213" s="18" t="s">
        <v>12</v>
      </c>
      <c r="V213" s="25"/>
      <c r="W213" s="25"/>
      <c r="X213" s="19"/>
      <c r="Y213" s="23"/>
      <c r="Z213" s="24" t="s">
        <v>349</v>
      </c>
      <c r="AA213" s="18" t="s">
        <v>12</v>
      </c>
      <c r="AB213" s="25"/>
      <c r="AC213" s="25"/>
      <c r="AD213" s="19"/>
      <c r="AE213" s="23"/>
      <c r="AF213" s="24" t="s">
        <v>349</v>
      </c>
      <c r="AG213" s="18" t="s">
        <v>12</v>
      </c>
      <c r="AH213" s="25"/>
      <c r="AI213" s="25"/>
      <c r="AJ213" s="19"/>
      <c r="AK213" s="23"/>
      <c r="AL213" s="24" t="s">
        <v>349</v>
      </c>
      <c r="AM213" s="18" t="s">
        <v>12</v>
      </c>
      <c r="AN213" s="25"/>
      <c r="AO213" s="25"/>
      <c r="AP213" s="19"/>
      <c r="AQ213" s="23"/>
      <c r="AR213" s="24" t="s">
        <v>349</v>
      </c>
      <c r="AS213" s="18" t="s">
        <v>12</v>
      </c>
      <c r="AT213" s="25"/>
      <c r="AU213" s="25"/>
      <c r="AV213" s="19"/>
      <c r="AW213" s="23"/>
      <c r="AX213" s="24" t="s">
        <v>349</v>
      </c>
      <c r="AY213" s="18" t="s">
        <v>12</v>
      </c>
      <c r="AZ213" s="25"/>
      <c r="BA213" s="25"/>
      <c r="BB213" s="19"/>
      <c r="BC213" s="23"/>
      <c r="BD213" s="24" t="s">
        <v>349</v>
      </c>
      <c r="BE213" s="18" t="s">
        <v>12</v>
      </c>
      <c r="BF213" s="25"/>
      <c r="BG213" s="25"/>
      <c r="BH213" s="19"/>
      <c r="BI213" s="23"/>
      <c r="BJ213" s="24" t="s">
        <v>349</v>
      </c>
      <c r="BK213" s="18" t="s">
        <v>12</v>
      </c>
      <c r="BL213" s="25"/>
      <c r="BM213" s="25"/>
      <c r="BN213" s="19"/>
      <c r="BO213" s="23"/>
      <c r="BP213" s="24" t="s">
        <v>349</v>
      </c>
      <c r="BQ213" s="18" t="s">
        <v>12</v>
      </c>
      <c r="BR213" s="25"/>
      <c r="BS213" s="25"/>
      <c r="BT213" s="19"/>
    </row>
    <row r="214" spans="1:72" ht="16.149999999999999" customHeight="1" x14ac:dyDescent="0.25">
      <c r="A214" s="26" t="s">
        <v>350</v>
      </c>
      <c r="B214" s="27" t="s">
        <v>351</v>
      </c>
      <c r="C214" s="13">
        <v>166</v>
      </c>
      <c r="D214" s="22">
        <f t="shared" ref="D214:E218" ca="1" si="117">SUM(OFFSET(D214,0,6),OFFSET(D214,0,12),OFFSET(D214,0,18),OFFSET(D214,0,24),OFFSET(D214,0,30),OFFSET(D214,0,36),OFFSET(D214,0,42),OFFSET(D214,0,48),OFFSET(D214,0,54),OFFSET(D214,0,60),OFFSET(D214,0,66))</f>
        <v>0</v>
      </c>
      <c r="E214" s="22">
        <f t="shared" ca="1" si="117"/>
        <v>0</v>
      </c>
      <c r="F214" s="22">
        <f ca="1">IF(D214, ROUND(E214/D214*100, 2),0)</f>
        <v>0</v>
      </c>
      <c r="G214" s="26" t="s">
        <v>350</v>
      </c>
      <c r="H214" s="27" t="s">
        <v>351</v>
      </c>
      <c r="I214" s="13">
        <v>166</v>
      </c>
      <c r="J214" s="22">
        <v>0</v>
      </c>
      <c r="K214" s="22">
        <v>0</v>
      </c>
      <c r="L214" s="22">
        <f>IF(J214, ROUND(K214/J214*100, 2),0)</f>
        <v>0</v>
      </c>
      <c r="M214" s="26" t="s">
        <v>350</v>
      </c>
      <c r="N214" s="27" t="s">
        <v>351</v>
      </c>
      <c r="O214" s="13">
        <v>166</v>
      </c>
      <c r="P214" s="22">
        <v>0</v>
      </c>
      <c r="Q214" s="22">
        <v>0</v>
      </c>
      <c r="R214" s="22">
        <f>IF(P214, ROUND(Q214/P214*100, 2),0)</f>
        <v>0</v>
      </c>
      <c r="S214" s="26" t="s">
        <v>350</v>
      </c>
      <c r="T214" s="27" t="s">
        <v>351</v>
      </c>
      <c r="U214" s="13">
        <v>166</v>
      </c>
      <c r="V214" s="22">
        <v>0</v>
      </c>
      <c r="W214" s="22">
        <v>0</v>
      </c>
      <c r="X214" s="22">
        <f>IF(V214, ROUND(W214/V214*100, 2),0)</f>
        <v>0</v>
      </c>
      <c r="Y214" s="26" t="s">
        <v>350</v>
      </c>
      <c r="Z214" s="27" t="s">
        <v>351</v>
      </c>
      <c r="AA214" s="13">
        <v>166</v>
      </c>
      <c r="AB214" s="22">
        <v>0</v>
      </c>
      <c r="AC214" s="22">
        <v>0</v>
      </c>
      <c r="AD214" s="22">
        <f>IF(AB214, ROUND(AC214/AB214*100, 2),0)</f>
        <v>0</v>
      </c>
      <c r="AE214" s="26" t="s">
        <v>350</v>
      </c>
      <c r="AF214" s="27" t="s">
        <v>351</v>
      </c>
      <c r="AG214" s="13">
        <v>166</v>
      </c>
      <c r="AH214" s="22">
        <v>0</v>
      </c>
      <c r="AI214" s="22">
        <v>0</v>
      </c>
      <c r="AJ214" s="22">
        <f>IF(AH214, ROUND(AI214/AH214*100, 2),0)</f>
        <v>0</v>
      </c>
      <c r="AK214" s="26" t="s">
        <v>350</v>
      </c>
      <c r="AL214" s="27" t="s">
        <v>351</v>
      </c>
      <c r="AM214" s="13">
        <v>166</v>
      </c>
      <c r="AN214" s="22">
        <v>0</v>
      </c>
      <c r="AO214" s="22">
        <v>0</v>
      </c>
      <c r="AP214" s="22">
        <f>IF(AN214, ROUND(AO214/AN214*100, 2),0)</f>
        <v>0</v>
      </c>
      <c r="AQ214" s="26" t="s">
        <v>350</v>
      </c>
      <c r="AR214" s="27" t="s">
        <v>351</v>
      </c>
      <c r="AS214" s="13">
        <v>166</v>
      </c>
      <c r="AT214" s="22">
        <v>0</v>
      </c>
      <c r="AU214" s="22">
        <v>0</v>
      </c>
      <c r="AV214" s="22">
        <f>IF(AT214, ROUND(AU214/AT214*100, 2),0)</f>
        <v>0</v>
      </c>
      <c r="AW214" s="26" t="s">
        <v>350</v>
      </c>
      <c r="AX214" s="27" t="s">
        <v>351</v>
      </c>
      <c r="AY214" s="13">
        <v>166</v>
      </c>
      <c r="AZ214" s="22">
        <v>0</v>
      </c>
      <c r="BA214" s="22">
        <v>0</v>
      </c>
      <c r="BB214" s="22">
        <f>IF(AZ214, ROUND(BA214/AZ214*100, 2),0)</f>
        <v>0</v>
      </c>
      <c r="BC214" s="26" t="s">
        <v>350</v>
      </c>
      <c r="BD214" s="27" t="s">
        <v>351</v>
      </c>
      <c r="BE214" s="13">
        <v>166</v>
      </c>
      <c r="BF214" s="22">
        <v>0</v>
      </c>
      <c r="BG214" s="22">
        <v>0</v>
      </c>
      <c r="BH214" s="22">
        <f>IF(BF214, ROUND(BG214/BF214*100, 2),0)</f>
        <v>0</v>
      </c>
      <c r="BI214" s="26" t="s">
        <v>350</v>
      </c>
      <c r="BJ214" s="27" t="s">
        <v>351</v>
      </c>
      <c r="BK214" s="13">
        <v>166</v>
      </c>
      <c r="BL214" s="22">
        <v>0</v>
      </c>
      <c r="BM214" s="22">
        <v>0</v>
      </c>
      <c r="BN214" s="22">
        <f>IF(BL214, ROUND(BM214/BL214*100, 2),0)</f>
        <v>0</v>
      </c>
      <c r="BO214" s="26" t="s">
        <v>350</v>
      </c>
      <c r="BP214" s="27" t="s">
        <v>351</v>
      </c>
      <c r="BQ214" s="13">
        <v>166</v>
      </c>
      <c r="BR214" s="22">
        <v>0</v>
      </c>
      <c r="BS214" s="22">
        <v>0</v>
      </c>
      <c r="BT214" s="22">
        <f>IF(BR214, ROUND(BS214/BR214*100, 2),0)</f>
        <v>0</v>
      </c>
    </row>
    <row r="215" spans="1:72" ht="13.15" customHeight="1" x14ac:dyDescent="0.25">
      <c r="A215" s="26" t="s">
        <v>352</v>
      </c>
      <c r="B215" s="27" t="s">
        <v>353</v>
      </c>
      <c r="C215" s="13">
        <v>167</v>
      </c>
      <c r="D215" s="22">
        <f t="shared" ca="1" si="117"/>
        <v>33</v>
      </c>
      <c r="E215" s="22">
        <f t="shared" ca="1" si="117"/>
        <v>13</v>
      </c>
      <c r="F215" s="22">
        <f ca="1">IF(D215, ROUND(E215/D215*100, 2),0)</f>
        <v>39.39</v>
      </c>
      <c r="G215" s="26" t="s">
        <v>352</v>
      </c>
      <c r="H215" s="27" t="s">
        <v>353</v>
      </c>
      <c r="I215" s="13">
        <v>167</v>
      </c>
      <c r="J215" s="22">
        <v>0</v>
      </c>
      <c r="K215" s="22">
        <v>0</v>
      </c>
      <c r="L215" s="22">
        <f>IF(J215, ROUND(K215/J215*100, 2),0)</f>
        <v>0</v>
      </c>
      <c r="M215" s="26" t="s">
        <v>352</v>
      </c>
      <c r="N215" s="27" t="s">
        <v>353</v>
      </c>
      <c r="O215" s="13">
        <v>167</v>
      </c>
      <c r="P215" s="22">
        <v>0</v>
      </c>
      <c r="Q215" s="22">
        <v>0</v>
      </c>
      <c r="R215" s="22">
        <f>IF(P215, ROUND(Q215/P215*100, 2),0)</f>
        <v>0</v>
      </c>
      <c r="S215" s="26" t="s">
        <v>352</v>
      </c>
      <c r="T215" s="27" t="s">
        <v>353</v>
      </c>
      <c r="U215" s="13">
        <v>167</v>
      </c>
      <c r="V215" s="22">
        <v>0</v>
      </c>
      <c r="W215" s="22">
        <v>1</v>
      </c>
      <c r="X215" s="22">
        <f>IF(V215, ROUND(W215/V215*100, 2),0)</f>
        <v>0</v>
      </c>
      <c r="Y215" s="26" t="s">
        <v>352</v>
      </c>
      <c r="Z215" s="27" t="s">
        <v>353</v>
      </c>
      <c r="AA215" s="13">
        <v>167</v>
      </c>
      <c r="AB215" s="22">
        <v>4</v>
      </c>
      <c r="AC215" s="22">
        <v>5</v>
      </c>
      <c r="AD215" s="22">
        <f>IF(AB215, ROUND(AC215/AB215*100, 2),0)</f>
        <v>125</v>
      </c>
      <c r="AE215" s="26" t="s">
        <v>352</v>
      </c>
      <c r="AF215" s="27" t="s">
        <v>353</v>
      </c>
      <c r="AG215" s="13">
        <v>167</v>
      </c>
      <c r="AH215" s="22">
        <v>10</v>
      </c>
      <c r="AI215" s="22">
        <v>0</v>
      </c>
      <c r="AJ215" s="22">
        <f>IF(AH215, ROUND(AI215/AH215*100, 2),0)</f>
        <v>0</v>
      </c>
      <c r="AK215" s="26" t="s">
        <v>352</v>
      </c>
      <c r="AL215" s="27" t="s">
        <v>353</v>
      </c>
      <c r="AM215" s="13">
        <v>167</v>
      </c>
      <c r="AN215" s="22">
        <v>1</v>
      </c>
      <c r="AO215" s="22">
        <v>0</v>
      </c>
      <c r="AP215" s="22">
        <f>IF(AN215, ROUND(AO215/AN215*100, 2),0)</f>
        <v>0</v>
      </c>
      <c r="AQ215" s="26" t="s">
        <v>352</v>
      </c>
      <c r="AR215" s="27" t="s">
        <v>353</v>
      </c>
      <c r="AS215" s="13">
        <v>167</v>
      </c>
      <c r="AT215" s="22">
        <v>0</v>
      </c>
      <c r="AU215" s="22">
        <v>0</v>
      </c>
      <c r="AV215" s="22">
        <f>IF(AT215, ROUND(AU215/AT215*100, 2),0)</f>
        <v>0</v>
      </c>
      <c r="AW215" s="26" t="s">
        <v>352</v>
      </c>
      <c r="AX215" s="27" t="s">
        <v>353</v>
      </c>
      <c r="AY215" s="13">
        <v>167</v>
      </c>
      <c r="AZ215" s="22">
        <v>2</v>
      </c>
      <c r="BA215" s="22">
        <v>4</v>
      </c>
      <c r="BB215" s="22">
        <f>IF(AZ215, ROUND(BA215/AZ215*100, 2),0)</f>
        <v>200</v>
      </c>
      <c r="BC215" s="26" t="s">
        <v>352</v>
      </c>
      <c r="BD215" s="27" t="s">
        <v>353</v>
      </c>
      <c r="BE215" s="13">
        <v>167</v>
      </c>
      <c r="BF215" s="22">
        <v>0</v>
      </c>
      <c r="BG215" s="22">
        <v>0</v>
      </c>
      <c r="BH215" s="22">
        <f>IF(BF215, ROUND(BG215/BF215*100, 2),0)</f>
        <v>0</v>
      </c>
      <c r="BI215" s="26" t="s">
        <v>352</v>
      </c>
      <c r="BJ215" s="27" t="s">
        <v>353</v>
      </c>
      <c r="BK215" s="13">
        <v>167</v>
      </c>
      <c r="BL215" s="22">
        <v>5</v>
      </c>
      <c r="BM215" s="22">
        <v>0</v>
      </c>
      <c r="BN215" s="22">
        <f>IF(BL215, ROUND(BM215/BL215*100, 2),0)</f>
        <v>0</v>
      </c>
      <c r="BO215" s="26" t="s">
        <v>352</v>
      </c>
      <c r="BP215" s="27" t="s">
        <v>353</v>
      </c>
      <c r="BQ215" s="13">
        <v>167</v>
      </c>
      <c r="BR215" s="22">
        <v>11</v>
      </c>
      <c r="BS215" s="22">
        <v>3</v>
      </c>
      <c r="BT215" s="22">
        <f>IF(BR215, ROUND(BS215/BR215*100, 2),0)</f>
        <v>27.27</v>
      </c>
    </row>
    <row r="216" spans="1:72" ht="36.75" customHeight="1" x14ac:dyDescent="0.25">
      <c r="A216" s="20" t="s">
        <v>354</v>
      </c>
      <c r="B216" s="28" t="s">
        <v>355</v>
      </c>
      <c r="C216" s="13">
        <v>168</v>
      </c>
      <c r="D216" s="22">
        <f t="shared" ca="1" si="117"/>
        <v>542</v>
      </c>
      <c r="E216" s="22">
        <f t="shared" ca="1" si="117"/>
        <v>371</v>
      </c>
      <c r="F216" s="22">
        <f ca="1">IF(D216, ROUND(E216/D216*100, 2),0)</f>
        <v>68.45</v>
      </c>
      <c r="G216" s="20" t="s">
        <v>354</v>
      </c>
      <c r="H216" s="28" t="s">
        <v>355</v>
      </c>
      <c r="I216" s="13">
        <v>168</v>
      </c>
      <c r="J216" s="22">
        <v>57</v>
      </c>
      <c r="K216" s="22">
        <v>18</v>
      </c>
      <c r="L216" s="22">
        <f>IF(J216, ROUND(K216/J216*100, 2),0)</f>
        <v>31.58</v>
      </c>
      <c r="M216" s="20" t="s">
        <v>354</v>
      </c>
      <c r="N216" s="28" t="s">
        <v>355</v>
      </c>
      <c r="O216" s="13">
        <v>168</v>
      </c>
      <c r="P216" s="22">
        <v>86</v>
      </c>
      <c r="Q216" s="22">
        <v>20</v>
      </c>
      <c r="R216" s="22">
        <f>IF(P216, ROUND(Q216/P216*100, 2),0)</f>
        <v>23.26</v>
      </c>
      <c r="S216" s="20" t="s">
        <v>354</v>
      </c>
      <c r="T216" s="28" t="s">
        <v>355</v>
      </c>
      <c r="U216" s="13">
        <v>168</v>
      </c>
      <c r="V216" s="22">
        <v>24</v>
      </c>
      <c r="W216" s="22">
        <v>8</v>
      </c>
      <c r="X216" s="22">
        <f>IF(V216, ROUND(W216/V216*100, 2),0)</f>
        <v>33.33</v>
      </c>
      <c r="Y216" s="20" t="s">
        <v>354</v>
      </c>
      <c r="Z216" s="28" t="s">
        <v>355</v>
      </c>
      <c r="AA216" s="13">
        <v>168</v>
      </c>
      <c r="AB216" s="22">
        <v>8</v>
      </c>
      <c r="AC216" s="22">
        <v>4</v>
      </c>
      <c r="AD216" s="22">
        <f>IF(AB216, ROUND(AC216/AB216*100, 2),0)</f>
        <v>50</v>
      </c>
      <c r="AE216" s="20" t="s">
        <v>354</v>
      </c>
      <c r="AF216" s="28" t="s">
        <v>355</v>
      </c>
      <c r="AG216" s="13">
        <v>168</v>
      </c>
      <c r="AH216" s="22">
        <v>0</v>
      </c>
      <c r="AI216" s="22">
        <v>8</v>
      </c>
      <c r="AJ216" s="22">
        <f>IF(AH216, ROUND(AI216/AH216*100, 2),0)</f>
        <v>0</v>
      </c>
      <c r="AK216" s="20" t="s">
        <v>354</v>
      </c>
      <c r="AL216" s="28" t="s">
        <v>355</v>
      </c>
      <c r="AM216" s="13">
        <v>168</v>
      </c>
      <c r="AN216" s="22">
        <v>0</v>
      </c>
      <c r="AO216" s="22">
        <v>33</v>
      </c>
      <c r="AP216" s="22">
        <f>IF(AN216, ROUND(AO216/AN216*100, 2),0)</f>
        <v>0</v>
      </c>
      <c r="AQ216" s="20" t="s">
        <v>354</v>
      </c>
      <c r="AR216" s="28" t="s">
        <v>355</v>
      </c>
      <c r="AS216" s="13">
        <v>168</v>
      </c>
      <c r="AT216" s="22">
        <v>0</v>
      </c>
      <c r="AU216" s="22">
        <v>0</v>
      </c>
      <c r="AV216" s="22">
        <f>IF(AT216, ROUND(AU216/AT216*100, 2),0)</f>
        <v>0</v>
      </c>
      <c r="AW216" s="20" t="s">
        <v>354</v>
      </c>
      <c r="AX216" s="28" t="s">
        <v>355</v>
      </c>
      <c r="AY216" s="13">
        <v>168</v>
      </c>
      <c r="AZ216" s="22">
        <v>326</v>
      </c>
      <c r="BA216" s="22">
        <v>141</v>
      </c>
      <c r="BB216" s="22">
        <f>IF(AZ216, ROUND(BA216/AZ216*100, 2),0)</f>
        <v>43.25</v>
      </c>
      <c r="BC216" s="20" t="s">
        <v>354</v>
      </c>
      <c r="BD216" s="28" t="s">
        <v>355</v>
      </c>
      <c r="BE216" s="13">
        <v>168</v>
      </c>
      <c r="BF216" s="22">
        <v>0</v>
      </c>
      <c r="BG216" s="22">
        <v>0</v>
      </c>
      <c r="BH216" s="22">
        <f>IF(BF216, ROUND(BG216/BF216*100, 2),0)</f>
        <v>0</v>
      </c>
      <c r="BI216" s="20" t="s">
        <v>354</v>
      </c>
      <c r="BJ216" s="28" t="s">
        <v>355</v>
      </c>
      <c r="BK216" s="13">
        <v>168</v>
      </c>
      <c r="BL216" s="22">
        <v>22</v>
      </c>
      <c r="BM216" s="22">
        <v>14</v>
      </c>
      <c r="BN216" s="22">
        <f>IF(BL216, ROUND(BM216/BL216*100, 2),0)</f>
        <v>63.64</v>
      </c>
      <c r="BO216" s="20" t="s">
        <v>354</v>
      </c>
      <c r="BP216" s="28" t="s">
        <v>355</v>
      </c>
      <c r="BQ216" s="13">
        <v>168</v>
      </c>
      <c r="BR216" s="22">
        <v>19</v>
      </c>
      <c r="BS216" s="22">
        <v>125</v>
      </c>
      <c r="BT216" s="22">
        <f>IF(BR216, ROUND(BS216/BR216*100, 2),0)</f>
        <v>657.89</v>
      </c>
    </row>
    <row r="217" spans="1:72" ht="26.45" customHeight="1" x14ac:dyDescent="0.25">
      <c r="A217" s="20" t="s">
        <v>356</v>
      </c>
      <c r="B217" s="28" t="s">
        <v>357</v>
      </c>
      <c r="C217" s="13">
        <v>169</v>
      </c>
      <c r="D217" s="22">
        <f t="shared" ca="1" si="117"/>
        <v>54</v>
      </c>
      <c r="E217" s="22">
        <f t="shared" ca="1" si="117"/>
        <v>13</v>
      </c>
      <c r="F217" s="22">
        <f ca="1">IF(D217, ROUND(E217/D217*100, 2),0)</f>
        <v>24.07</v>
      </c>
      <c r="G217" s="20" t="s">
        <v>356</v>
      </c>
      <c r="H217" s="28" t="s">
        <v>357</v>
      </c>
      <c r="I217" s="13">
        <v>169</v>
      </c>
      <c r="J217" s="22">
        <v>3</v>
      </c>
      <c r="K217" s="22">
        <v>0</v>
      </c>
      <c r="L217" s="22">
        <f>IF(J217, ROUND(K217/J217*100, 2),0)</f>
        <v>0</v>
      </c>
      <c r="M217" s="20" t="s">
        <v>356</v>
      </c>
      <c r="N217" s="28" t="s">
        <v>357</v>
      </c>
      <c r="O217" s="13">
        <v>169</v>
      </c>
      <c r="P217" s="22">
        <v>13</v>
      </c>
      <c r="Q217" s="22">
        <v>13</v>
      </c>
      <c r="R217" s="22">
        <f>IF(P217, ROUND(Q217/P217*100, 2),0)</f>
        <v>100</v>
      </c>
      <c r="S217" s="20" t="s">
        <v>356</v>
      </c>
      <c r="T217" s="28" t="s">
        <v>357</v>
      </c>
      <c r="U217" s="13">
        <v>169</v>
      </c>
      <c r="V217" s="22">
        <v>0</v>
      </c>
      <c r="W217" s="22">
        <v>0</v>
      </c>
      <c r="X217" s="22">
        <f>IF(V217, ROUND(W217/V217*100, 2),0)</f>
        <v>0</v>
      </c>
      <c r="Y217" s="20" t="s">
        <v>356</v>
      </c>
      <c r="Z217" s="28" t="s">
        <v>357</v>
      </c>
      <c r="AA217" s="13">
        <v>169</v>
      </c>
      <c r="AB217" s="22">
        <v>0</v>
      </c>
      <c r="AC217" s="22">
        <v>0</v>
      </c>
      <c r="AD217" s="22">
        <f>IF(AB217, ROUND(AC217/AB217*100, 2),0)</f>
        <v>0</v>
      </c>
      <c r="AE217" s="20" t="s">
        <v>356</v>
      </c>
      <c r="AF217" s="28" t="s">
        <v>357</v>
      </c>
      <c r="AG217" s="13">
        <v>169</v>
      </c>
      <c r="AH217" s="22">
        <v>0</v>
      </c>
      <c r="AI217" s="22">
        <v>0</v>
      </c>
      <c r="AJ217" s="22">
        <f>IF(AH217, ROUND(AI217/AH217*100, 2),0)</f>
        <v>0</v>
      </c>
      <c r="AK217" s="20" t="s">
        <v>356</v>
      </c>
      <c r="AL217" s="28" t="s">
        <v>357</v>
      </c>
      <c r="AM217" s="13">
        <v>169</v>
      </c>
      <c r="AN217" s="22">
        <v>0</v>
      </c>
      <c r="AO217" s="22">
        <v>0</v>
      </c>
      <c r="AP217" s="22">
        <f>IF(AN217, ROUND(AO217/AN217*100, 2),0)</f>
        <v>0</v>
      </c>
      <c r="AQ217" s="20" t="s">
        <v>356</v>
      </c>
      <c r="AR217" s="28" t="s">
        <v>357</v>
      </c>
      <c r="AS217" s="13">
        <v>169</v>
      </c>
      <c r="AT217" s="22">
        <v>0</v>
      </c>
      <c r="AU217" s="22">
        <v>0</v>
      </c>
      <c r="AV217" s="22">
        <f>IF(AT217, ROUND(AU217/AT217*100, 2),0)</f>
        <v>0</v>
      </c>
      <c r="AW217" s="20" t="s">
        <v>356</v>
      </c>
      <c r="AX217" s="28" t="s">
        <v>357</v>
      </c>
      <c r="AY217" s="13">
        <v>169</v>
      </c>
      <c r="AZ217" s="22">
        <v>0</v>
      </c>
      <c r="BA217" s="22">
        <v>0</v>
      </c>
      <c r="BB217" s="22">
        <f>IF(AZ217, ROUND(BA217/AZ217*100, 2),0)</f>
        <v>0</v>
      </c>
      <c r="BC217" s="20" t="s">
        <v>356</v>
      </c>
      <c r="BD217" s="28" t="s">
        <v>357</v>
      </c>
      <c r="BE217" s="13">
        <v>169</v>
      </c>
      <c r="BF217" s="22">
        <v>0</v>
      </c>
      <c r="BG217" s="22">
        <v>0</v>
      </c>
      <c r="BH217" s="22">
        <f>IF(BF217, ROUND(BG217/BF217*100, 2),0)</f>
        <v>0</v>
      </c>
      <c r="BI217" s="20" t="s">
        <v>356</v>
      </c>
      <c r="BJ217" s="28" t="s">
        <v>357</v>
      </c>
      <c r="BK217" s="13">
        <v>169</v>
      </c>
      <c r="BL217" s="22">
        <v>1</v>
      </c>
      <c r="BM217" s="22">
        <v>0</v>
      </c>
      <c r="BN217" s="22">
        <f>IF(BL217, ROUND(BM217/BL217*100, 2),0)</f>
        <v>0</v>
      </c>
      <c r="BO217" s="20" t="s">
        <v>356</v>
      </c>
      <c r="BP217" s="28" t="s">
        <v>357</v>
      </c>
      <c r="BQ217" s="13">
        <v>169</v>
      </c>
      <c r="BR217" s="22">
        <v>37</v>
      </c>
      <c r="BS217" s="22">
        <v>0</v>
      </c>
      <c r="BT217" s="22">
        <f>IF(BR217, ROUND(BS217/BR217*100, 2),0)</f>
        <v>0</v>
      </c>
    </row>
    <row r="218" spans="1:72" ht="62.1" customHeight="1" x14ac:dyDescent="0.25">
      <c r="A218" s="20" t="s">
        <v>358</v>
      </c>
      <c r="B218" s="28" t="s">
        <v>359</v>
      </c>
      <c r="C218" s="13">
        <v>170</v>
      </c>
      <c r="D218" s="22">
        <f t="shared" ca="1" si="117"/>
        <v>0</v>
      </c>
      <c r="E218" s="22">
        <f t="shared" ca="1" si="117"/>
        <v>0</v>
      </c>
      <c r="F218" s="22">
        <f ca="1">IF(D218, ROUND(E218/D218*100, 2),0)</f>
        <v>0</v>
      </c>
      <c r="G218" s="20" t="s">
        <v>358</v>
      </c>
      <c r="H218" s="28" t="s">
        <v>359</v>
      </c>
      <c r="I218" s="13">
        <v>170</v>
      </c>
      <c r="J218" s="22">
        <v>0</v>
      </c>
      <c r="K218" s="22">
        <v>0</v>
      </c>
      <c r="L218" s="22">
        <f>IF(J218, ROUND(K218/J218*100, 2),0)</f>
        <v>0</v>
      </c>
      <c r="M218" s="20" t="s">
        <v>358</v>
      </c>
      <c r="N218" s="28" t="s">
        <v>359</v>
      </c>
      <c r="O218" s="13">
        <v>170</v>
      </c>
      <c r="P218" s="22">
        <v>0</v>
      </c>
      <c r="Q218" s="22">
        <v>0</v>
      </c>
      <c r="R218" s="22">
        <f>IF(P218, ROUND(Q218/P218*100, 2),0)</f>
        <v>0</v>
      </c>
      <c r="S218" s="20" t="s">
        <v>358</v>
      </c>
      <c r="T218" s="28" t="s">
        <v>359</v>
      </c>
      <c r="U218" s="13">
        <v>170</v>
      </c>
      <c r="V218" s="22">
        <v>0</v>
      </c>
      <c r="W218" s="22">
        <v>0</v>
      </c>
      <c r="X218" s="22">
        <f>IF(V218, ROUND(W218/V218*100, 2),0)</f>
        <v>0</v>
      </c>
      <c r="Y218" s="20" t="s">
        <v>358</v>
      </c>
      <c r="Z218" s="28" t="s">
        <v>359</v>
      </c>
      <c r="AA218" s="13">
        <v>170</v>
      </c>
      <c r="AB218" s="22">
        <v>0</v>
      </c>
      <c r="AC218" s="22">
        <v>0</v>
      </c>
      <c r="AD218" s="22">
        <f>IF(AB218, ROUND(AC218/AB218*100, 2),0)</f>
        <v>0</v>
      </c>
      <c r="AE218" s="20" t="s">
        <v>358</v>
      </c>
      <c r="AF218" s="28" t="s">
        <v>359</v>
      </c>
      <c r="AG218" s="13">
        <v>170</v>
      </c>
      <c r="AH218" s="22">
        <v>0</v>
      </c>
      <c r="AI218" s="22">
        <v>0</v>
      </c>
      <c r="AJ218" s="22">
        <f>IF(AH218, ROUND(AI218/AH218*100, 2),0)</f>
        <v>0</v>
      </c>
      <c r="AK218" s="20" t="s">
        <v>358</v>
      </c>
      <c r="AL218" s="28" t="s">
        <v>359</v>
      </c>
      <c r="AM218" s="13">
        <v>170</v>
      </c>
      <c r="AN218" s="22">
        <v>0</v>
      </c>
      <c r="AO218" s="22">
        <v>0</v>
      </c>
      <c r="AP218" s="22">
        <f>IF(AN218, ROUND(AO218/AN218*100, 2),0)</f>
        <v>0</v>
      </c>
      <c r="AQ218" s="20" t="s">
        <v>358</v>
      </c>
      <c r="AR218" s="28" t="s">
        <v>359</v>
      </c>
      <c r="AS218" s="13">
        <v>170</v>
      </c>
      <c r="AT218" s="22">
        <v>0</v>
      </c>
      <c r="AU218" s="22">
        <v>0</v>
      </c>
      <c r="AV218" s="22">
        <f>IF(AT218, ROUND(AU218/AT218*100, 2),0)</f>
        <v>0</v>
      </c>
      <c r="AW218" s="20" t="s">
        <v>358</v>
      </c>
      <c r="AX218" s="28" t="s">
        <v>359</v>
      </c>
      <c r="AY218" s="13">
        <v>170</v>
      </c>
      <c r="AZ218" s="22">
        <v>0</v>
      </c>
      <c r="BA218" s="22">
        <v>0</v>
      </c>
      <c r="BB218" s="22">
        <f>IF(AZ218, ROUND(BA218/AZ218*100, 2),0)</f>
        <v>0</v>
      </c>
      <c r="BC218" s="20" t="s">
        <v>358</v>
      </c>
      <c r="BD218" s="28" t="s">
        <v>359</v>
      </c>
      <c r="BE218" s="13">
        <v>170</v>
      </c>
      <c r="BF218" s="22">
        <v>0</v>
      </c>
      <c r="BG218" s="22">
        <v>0</v>
      </c>
      <c r="BH218" s="22">
        <f>IF(BF218, ROUND(BG218/BF218*100, 2),0)</f>
        <v>0</v>
      </c>
      <c r="BI218" s="20" t="s">
        <v>358</v>
      </c>
      <c r="BJ218" s="28" t="s">
        <v>359</v>
      </c>
      <c r="BK218" s="13">
        <v>170</v>
      </c>
      <c r="BL218" s="22">
        <v>0</v>
      </c>
      <c r="BM218" s="22">
        <v>0</v>
      </c>
      <c r="BN218" s="22">
        <f>IF(BL218, ROUND(BM218/BL218*100, 2),0)</f>
        <v>0</v>
      </c>
      <c r="BO218" s="20" t="s">
        <v>358</v>
      </c>
      <c r="BP218" s="28" t="s">
        <v>359</v>
      </c>
      <c r="BQ218" s="13">
        <v>170</v>
      </c>
      <c r="BR218" s="22">
        <v>0</v>
      </c>
      <c r="BS218" s="22">
        <v>0</v>
      </c>
      <c r="BT218" s="22">
        <f>IF(BR218, ROUND(BS218/BR218*100, 2),0)</f>
        <v>0</v>
      </c>
    </row>
    <row r="219" spans="1:72" ht="19.350000000000001" customHeight="1" x14ac:dyDescent="0.25">
      <c r="A219" s="16"/>
      <c r="B219" s="32" t="s">
        <v>16</v>
      </c>
      <c r="C219" s="18" t="s">
        <v>12</v>
      </c>
      <c r="D219" s="18"/>
      <c r="E219" s="18"/>
      <c r="F219" s="19"/>
      <c r="G219" s="16"/>
      <c r="H219" s="32" t="s">
        <v>16</v>
      </c>
      <c r="I219" s="18" t="s">
        <v>12</v>
      </c>
      <c r="J219" s="25"/>
      <c r="K219" s="25"/>
      <c r="L219" s="19"/>
      <c r="M219" s="16"/>
      <c r="N219" s="32" t="s">
        <v>16</v>
      </c>
      <c r="O219" s="18" t="s">
        <v>12</v>
      </c>
      <c r="P219" s="25"/>
      <c r="Q219" s="25"/>
      <c r="R219" s="19"/>
      <c r="S219" s="16"/>
      <c r="T219" s="32" t="s">
        <v>16</v>
      </c>
      <c r="U219" s="18" t="s">
        <v>12</v>
      </c>
      <c r="V219" s="25"/>
      <c r="W219" s="25"/>
      <c r="X219" s="19"/>
      <c r="Y219" s="16"/>
      <c r="Z219" s="32" t="s">
        <v>16</v>
      </c>
      <c r="AA219" s="18" t="s">
        <v>12</v>
      </c>
      <c r="AB219" s="25"/>
      <c r="AC219" s="25"/>
      <c r="AD219" s="19"/>
      <c r="AE219" s="16"/>
      <c r="AF219" s="32" t="s">
        <v>16</v>
      </c>
      <c r="AG219" s="18" t="s">
        <v>12</v>
      </c>
      <c r="AH219" s="25"/>
      <c r="AI219" s="25"/>
      <c r="AJ219" s="19"/>
      <c r="AK219" s="16"/>
      <c r="AL219" s="32" t="s">
        <v>16</v>
      </c>
      <c r="AM219" s="18" t="s">
        <v>12</v>
      </c>
      <c r="AN219" s="25"/>
      <c r="AO219" s="25"/>
      <c r="AP219" s="19"/>
      <c r="AQ219" s="16"/>
      <c r="AR219" s="32" t="s">
        <v>16</v>
      </c>
      <c r="AS219" s="18" t="s">
        <v>12</v>
      </c>
      <c r="AT219" s="25"/>
      <c r="AU219" s="25"/>
      <c r="AV219" s="19"/>
      <c r="AW219" s="16"/>
      <c r="AX219" s="32" t="s">
        <v>16</v>
      </c>
      <c r="AY219" s="18" t="s">
        <v>12</v>
      </c>
      <c r="AZ219" s="25"/>
      <c r="BA219" s="25"/>
      <c r="BB219" s="19"/>
      <c r="BC219" s="16"/>
      <c r="BD219" s="32" t="s">
        <v>16</v>
      </c>
      <c r="BE219" s="18" t="s">
        <v>12</v>
      </c>
      <c r="BF219" s="25"/>
      <c r="BG219" s="25"/>
      <c r="BH219" s="19"/>
      <c r="BI219" s="16"/>
      <c r="BJ219" s="32" t="s">
        <v>16</v>
      </c>
      <c r="BK219" s="18" t="s">
        <v>12</v>
      </c>
      <c r="BL219" s="25"/>
      <c r="BM219" s="25"/>
      <c r="BN219" s="19"/>
      <c r="BO219" s="16"/>
      <c r="BP219" s="32" t="s">
        <v>16</v>
      </c>
      <c r="BQ219" s="18" t="s">
        <v>12</v>
      </c>
      <c r="BR219" s="25"/>
      <c r="BS219" s="25"/>
      <c r="BT219" s="19"/>
    </row>
    <row r="220" spans="1:72" ht="24.2" customHeight="1" x14ac:dyDescent="0.25">
      <c r="A220" s="26" t="s">
        <v>360</v>
      </c>
      <c r="B220" s="27" t="s">
        <v>361</v>
      </c>
      <c r="C220" s="13">
        <v>171</v>
      </c>
      <c r="D220" s="22">
        <f t="shared" ref="D220:E225" ca="1" si="118">SUM(OFFSET(D220,0,6),OFFSET(D220,0,12),OFFSET(D220,0,18),OFFSET(D220,0,24),OFFSET(D220,0,30),OFFSET(D220,0,36),OFFSET(D220,0,42),OFFSET(D220,0,48),OFFSET(D220,0,54),OFFSET(D220,0,60),OFFSET(D220,0,66))</f>
        <v>0</v>
      </c>
      <c r="E220" s="22">
        <f t="shared" ca="1" si="118"/>
        <v>0</v>
      </c>
      <c r="F220" s="22">
        <f t="shared" ref="F220:F225" ca="1" si="119">IF(D220, ROUND(E220/D220*100, 2),0)</f>
        <v>0</v>
      </c>
      <c r="G220" s="26" t="s">
        <v>360</v>
      </c>
      <c r="H220" s="27" t="s">
        <v>361</v>
      </c>
      <c r="I220" s="13">
        <v>171</v>
      </c>
      <c r="J220" s="22">
        <v>0</v>
      </c>
      <c r="K220" s="22">
        <v>0</v>
      </c>
      <c r="L220" s="22">
        <f t="shared" ref="L220:L225" si="120">IF(J220, ROUND(K220/J220*100, 2),0)</f>
        <v>0</v>
      </c>
      <c r="M220" s="26" t="s">
        <v>360</v>
      </c>
      <c r="N220" s="27" t="s">
        <v>361</v>
      </c>
      <c r="O220" s="13">
        <v>171</v>
      </c>
      <c r="P220" s="22">
        <v>0</v>
      </c>
      <c r="Q220" s="22">
        <v>0</v>
      </c>
      <c r="R220" s="22">
        <f t="shared" ref="R220:R225" si="121">IF(P220, ROUND(Q220/P220*100, 2),0)</f>
        <v>0</v>
      </c>
      <c r="S220" s="26" t="s">
        <v>360</v>
      </c>
      <c r="T220" s="27" t="s">
        <v>361</v>
      </c>
      <c r="U220" s="13">
        <v>171</v>
      </c>
      <c r="V220" s="22">
        <v>0</v>
      </c>
      <c r="W220" s="22">
        <v>0</v>
      </c>
      <c r="X220" s="22">
        <f t="shared" ref="X220:X225" si="122">IF(V220, ROUND(W220/V220*100, 2),0)</f>
        <v>0</v>
      </c>
      <c r="Y220" s="26" t="s">
        <v>360</v>
      </c>
      <c r="Z220" s="27" t="s">
        <v>361</v>
      </c>
      <c r="AA220" s="13">
        <v>171</v>
      </c>
      <c r="AB220" s="22">
        <v>0</v>
      </c>
      <c r="AC220" s="22">
        <v>0</v>
      </c>
      <c r="AD220" s="22">
        <f t="shared" ref="AD220:AD225" si="123">IF(AB220, ROUND(AC220/AB220*100, 2),0)</f>
        <v>0</v>
      </c>
      <c r="AE220" s="26" t="s">
        <v>360</v>
      </c>
      <c r="AF220" s="27" t="s">
        <v>361</v>
      </c>
      <c r="AG220" s="13">
        <v>171</v>
      </c>
      <c r="AH220" s="22">
        <v>0</v>
      </c>
      <c r="AI220" s="22">
        <v>0</v>
      </c>
      <c r="AJ220" s="22">
        <f t="shared" ref="AJ220:AJ225" si="124">IF(AH220, ROUND(AI220/AH220*100, 2),0)</f>
        <v>0</v>
      </c>
      <c r="AK220" s="26" t="s">
        <v>360</v>
      </c>
      <c r="AL220" s="27" t="s">
        <v>361</v>
      </c>
      <c r="AM220" s="13">
        <v>171</v>
      </c>
      <c r="AN220" s="22">
        <v>0</v>
      </c>
      <c r="AO220" s="22">
        <v>0</v>
      </c>
      <c r="AP220" s="22">
        <f t="shared" ref="AP220:AP225" si="125">IF(AN220, ROUND(AO220/AN220*100, 2),0)</f>
        <v>0</v>
      </c>
      <c r="AQ220" s="26" t="s">
        <v>360</v>
      </c>
      <c r="AR220" s="27" t="s">
        <v>361</v>
      </c>
      <c r="AS220" s="13">
        <v>171</v>
      </c>
      <c r="AT220" s="22">
        <v>0</v>
      </c>
      <c r="AU220" s="22">
        <v>0</v>
      </c>
      <c r="AV220" s="22">
        <f t="shared" ref="AV220:AV225" si="126">IF(AT220, ROUND(AU220/AT220*100, 2),0)</f>
        <v>0</v>
      </c>
      <c r="AW220" s="26" t="s">
        <v>360</v>
      </c>
      <c r="AX220" s="27" t="s">
        <v>361</v>
      </c>
      <c r="AY220" s="13">
        <v>171</v>
      </c>
      <c r="AZ220" s="22">
        <v>0</v>
      </c>
      <c r="BA220" s="22">
        <v>0</v>
      </c>
      <c r="BB220" s="22">
        <f t="shared" ref="BB220:BB225" si="127">IF(AZ220, ROUND(BA220/AZ220*100, 2),0)</f>
        <v>0</v>
      </c>
      <c r="BC220" s="26" t="s">
        <v>360</v>
      </c>
      <c r="BD220" s="27" t="s">
        <v>361</v>
      </c>
      <c r="BE220" s="13">
        <v>171</v>
      </c>
      <c r="BF220" s="22">
        <v>0</v>
      </c>
      <c r="BG220" s="22">
        <v>0</v>
      </c>
      <c r="BH220" s="22">
        <f t="shared" ref="BH220:BH225" si="128">IF(BF220, ROUND(BG220/BF220*100, 2),0)</f>
        <v>0</v>
      </c>
      <c r="BI220" s="26" t="s">
        <v>360</v>
      </c>
      <c r="BJ220" s="27" t="s">
        <v>361</v>
      </c>
      <c r="BK220" s="13">
        <v>171</v>
      </c>
      <c r="BL220" s="22">
        <v>0</v>
      </c>
      <c r="BM220" s="22">
        <v>0</v>
      </c>
      <c r="BN220" s="22">
        <f t="shared" ref="BN220:BN225" si="129">IF(BL220, ROUND(BM220/BL220*100, 2),0)</f>
        <v>0</v>
      </c>
      <c r="BO220" s="26" t="s">
        <v>360</v>
      </c>
      <c r="BP220" s="27" t="s">
        <v>361</v>
      </c>
      <c r="BQ220" s="13">
        <v>171</v>
      </c>
      <c r="BR220" s="22">
        <v>0</v>
      </c>
      <c r="BS220" s="22">
        <v>0</v>
      </c>
      <c r="BT220" s="22">
        <f t="shared" ref="BT220:BT225" si="130">IF(BR220, ROUND(BS220/BR220*100, 2),0)</f>
        <v>0</v>
      </c>
    </row>
    <row r="221" spans="1:72" ht="11.65" customHeight="1" x14ac:dyDescent="0.25">
      <c r="A221" s="26" t="s">
        <v>362</v>
      </c>
      <c r="B221" s="27" t="s">
        <v>363</v>
      </c>
      <c r="C221" s="13">
        <v>172</v>
      </c>
      <c r="D221" s="22">
        <f t="shared" ca="1" si="118"/>
        <v>0</v>
      </c>
      <c r="E221" s="22">
        <f t="shared" ca="1" si="118"/>
        <v>0</v>
      </c>
      <c r="F221" s="22">
        <f t="shared" ca="1" si="119"/>
        <v>0</v>
      </c>
      <c r="G221" s="26" t="s">
        <v>362</v>
      </c>
      <c r="H221" s="27" t="s">
        <v>363</v>
      </c>
      <c r="I221" s="13">
        <v>172</v>
      </c>
      <c r="J221" s="22">
        <v>0</v>
      </c>
      <c r="K221" s="22">
        <v>0</v>
      </c>
      <c r="L221" s="22">
        <f t="shared" si="120"/>
        <v>0</v>
      </c>
      <c r="M221" s="26" t="s">
        <v>362</v>
      </c>
      <c r="N221" s="27" t="s">
        <v>363</v>
      </c>
      <c r="O221" s="13">
        <v>172</v>
      </c>
      <c r="P221" s="22">
        <v>0</v>
      </c>
      <c r="Q221" s="22">
        <v>0</v>
      </c>
      <c r="R221" s="22">
        <f t="shared" si="121"/>
        <v>0</v>
      </c>
      <c r="S221" s="26" t="s">
        <v>362</v>
      </c>
      <c r="T221" s="27" t="s">
        <v>363</v>
      </c>
      <c r="U221" s="13">
        <v>172</v>
      </c>
      <c r="V221" s="22">
        <v>0</v>
      </c>
      <c r="W221" s="22">
        <v>0</v>
      </c>
      <c r="X221" s="22">
        <f t="shared" si="122"/>
        <v>0</v>
      </c>
      <c r="Y221" s="26" t="s">
        <v>362</v>
      </c>
      <c r="Z221" s="27" t="s">
        <v>363</v>
      </c>
      <c r="AA221" s="13">
        <v>172</v>
      </c>
      <c r="AB221" s="22">
        <v>0</v>
      </c>
      <c r="AC221" s="22">
        <v>0</v>
      </c>
      <c r="AD221" s="22">
        <f t="shared" si="123"/>
        <v>0</v>
      </c>
      <c r="AE221" s="26" t="s">
        <v>362</v>
      </c>
      <c r="AF221" s="27" t="s">
        <v>363</v>
      </c>
      <c r="AG221" s="13">
        <v>172</v>
      </c>
      <c r="AH221" s="22">
        <v>0</v>
      </c>
      <c r="AI221" s="22">
        <v>0</v>
      </c>
      <c r="AJ221" s="22">
        <f t="shared" si="124"/>
        <v>0</v>
      </c>
      <c r="AK221" s="26" t="s">
        <v>362</v>
      </c>
      <c r="AL221" s="27" t="s">
        <v>363</v>
      </c>
      <c r="AM221" s="13">
        <v>172</v>
      </c>
      <c r="AN221" s="22">
        <v>0</v>
      </c>
      <c r="AO221" s="22">
        <v>0</v>
      </c>
      <c r="AP221" s="22">
        <f t="shared" si="125"/>
        <v>0</v>
      </c>
      <c r="AQ221" s="26" t="s">
        <v>362</v>
      </c>
      <c r="AR221" s="27" t="s">
        <v>363</v>
      </c>
      <c r="AS221" s="13">
        <v>172</v>
      </c>
      <c r="AT221" s="22">
        <v>0</v>
      </c>
      <c r="AU221" s="22">
        <v>0</v>
      </c>
      <c r="AV221" s="22">
        <f t="shared" si="126"/>
        <v>0</v>
      </c>
      <c r="AW221" s="26" t="s">
        <v>362</v>
      </c>
      <c r="AX221" s="27" t="s">
        <v>363</v>
      </c>
      <c r="AY221" s="13">
        <v>172</v>
      </c>
      <c r="AZ221" s="22">
        <v>0</v>
      </c>
      <c r="BA221" s="22">
        <v>0</v>
      </c>
      <c r="BB221" s="22">
        <f t="shared" si="127"/>
        <v>0</v>
      </c>
      <c r="BC221" s="26" t="s">
        <v>362</v>
      </c>
      <c r="BD221" s="27" t="s">
        <v>363</v>
      </c>
      <c r="BE221" s="13">
        <v>172</v>
      </c>
      <c r="BF221" s="22">
        <v>0</v>
      </c>
      <c r="BG221" s="22">
        <v>0</v>
      </c>
      <c r="BH221" s="22">
        <f t="shared" si="128"/>
        <v>0</v>
      </c>
      <c r="BI221" s="26" t="s">
        <v>362</v>
      </c>
      <c r="BJ221" s="27" t="s">
        <v>363</v>
      </c>
      <c r="BK221" s="13">
        <v>172</v>
      </c>
      <c r="BL221" s="22">
        <v>0</v>
      </c>
      <c r="BM221" s="22">
        <v>0</v>
      </c>
      <c r="BN221" s="22">
        <f t="shared" si="129"/>
        <v>0</v>
      </c>
      <c r="BO221" s="26" t="s">
        <v>362</v>
      </c>
      <c r="BP221" s="27" t="s">
        <v>363</v>
      </c>
      <c r="BQ221" s="13">
        <v>172</v>
      </c>
      <c r="BR221" s="22">
        <v>0</v>
      </c>
      <c r="BS221" s="22">
        <v>0</v>
      </c>
      <c r="BT221" s="22">
        <f t="shared" si="130"/>
        <v>0</v>
      </c>
    </row>
    <row r="222" spans="1:72" ht="34.5" customHeight="1" x14ac:dyDescent="0.25">
      <c r="A222" s="20" t="s">
        <v>364</v>
      </c>
      <c r="B222" s="28" t="s">
        <v>365</v>
      </c>
      <c r="C222" s="13">
        <v>173</v>
      </c>
      <c r="D222" s="22">
        <f t="shared" ca="1" si="118"/>
        <v>124</v>
      </c>
      <c r="E222" s="22">
        <f t="shared" ca="1" si="118"/>
        <v>4</v>
      </c>
      <c r="F222" s="22">
        <f t="shared" ca="1" si="119"/>
        <v>3.23</v>
      </c>
      <c r="G222" s="20" t="s">
        <v>364</v>
      </c>
      <c r="H222" s="28" t="s">
        <v>365</v>
      </c>
      <c r="I222" s="13">
        <v>173</v>
      </c>
      <c r="J222" s="22">
        <v>10</v>
      </c>
      <c r="K222" s="22">
        <v>2</v>
      </c>
      <c r="L222" s="22">
        <f t="shared" si="120"/>
        <v>20</v>
      </c>
      <c r="M222" s="20" t="s">
        <v>364</v>
      </c>
      <c r="N222" s="28" t="s">
        <v>365</v>
      </c>
      <c r="O222" s="13">
        <v>173</v>
      </c>
      <c r="P222" s="22">
        <v>0</v>
      </c>
      <c r="Q222" s="22">
        <v>0</v>
      </c>
      <c r="R222" s="22">
        <f t="shared" si="121"/>
        <v>0</v>
      </c>
      <c r="S222" s="20" t="s">
        <v>364</v>
      </c>
      <c r="T222" s="28" t="s">
        <v>365</v>
      </c>
      <c r="U222" s="13">
        <v>173</v>
      </c>
      <c r="V222" s="22">
        <v>0</v>
      </c>
      <c r="W222" s="22">
        <v>0</v>
      </c>
      <c r="X222" s="22">
        <f t="shared" si="122"/>
        <v>0</v>
      </c>
      <c r="Y222" s="20" t="s">
        <v>364</v>
      </c>
      <c r="Z222" s="28" t="s">
        <v>365</v>
      </c>
      <c r="AA222" s="13">
        <v>173</v>
      </c>
      <c r="AB222" s="22">
        <v>0</v>
      </c>
      <c r="AC222" s="22">
        <v>0</v>
      </c>
      <c r="AD222" s="22">
        <f t="shared" si="123"/>
        <v>0</v>
      </c>
      <c r="AE222" s="20" t="s">
        <v>364</v>
      </c>
      <c r="AF222" s="28" t="s">
        <v>365</v>
      </c>
      <c r="AG222" s="13">
        <v>173</v>
      </c>
      <c r="AH222" s="22">
        <v>0</v>
      </c>
      <c r="AI222" s="22">
        <v>2</v>
      </c>
      <c r="AJ222" s="22">
        <f t="shared" si="124"/>
        <v>0</v>
      </c>
      <c r="AK222" s="20" t="s">
        <v>364</v>
      </c>
      <c r="AL222" s="28" t="s">
        <v>365</v>
      </c>
      <c r="AM222" s="13">
        <v>173</v>
      </c>
      <c r="AN222" s="22">
        <v>114</v>
      </c>
      <c r="AO222" s="22">
        <v>0</v>
      </c>
      <c r="AP222" s="22">
        <f t="shared" si="125"/>
        <v>0</v>
      </c>
      <c r="AQ222" s="20" t="s">
        <v>364</v>
      </c>
      <c r="AR222" s="28" t="s">
        <v>365</v>
      </c>
      <c r="AS222" s="13">
        <v>173</v>
      </c>
      <c r="AT222" s="22">
        <v>0</v>
      </c>
      <c r="AU222" s="22">
        <v>0</v>
      </c>
      <c r="AV222" s="22">
        <f t="shared" si="126"/>
        <v>0</v>
      </c>
      <c r="AW222" s="20" t="s">
        <v>364</v>
      </c>
      <c r="AX222" s="28" t="s">
        <v>365</v>
      </c>
      <c r="AY222" s="13">
        <v>173</v>
      </c>
      <c r="AZ222" s="22">
        <v>0</v>
      </c>
      <c r="BA222" s="22">
        <v>0</v>
      </c>
      <c r="BB222" s="22">
        <f t="shared" si="127"/>
        <v>0</v>
      </c>
      <c r="BC222" s="20" t="s">
        <v>364</v>
      </c>
      <c r="BD222" s="28" t="s">
        <v>365</v>
      </c>
      <c r="BE222" s="13">
        <v>173</v>
      </c>
      <c r="BF222" s="22">
        <v>0</v>
      </c>
      <c r="BG222" s="22">
        <v>0</v>
      </c>
      <c r="BH222" s="22">
        <f t="shared" si="128"/>
        <v>0</v>
      </c>
      <c r="BI222" s="20" t="s">
        <v>364</v>
      </c>
      <c r="BJ222" s="28" t="s">
        <v>365</v>
      </c>
      <c r="BK222" s="13">
        <v>173</v>
      </c>
      <c r="BL222" s="22">
        <v>0</v>
      </c>
      <c r="BM222" s="22">
        <v>0</v>
      </c>
      <c r="BN222" s="22">
        <f t="shared" si="129"/>
        <v>0</v>
      </c>
      <c r="BO222" s="20" t="s">
        <v>364</v>
      </c>
      <c r="BP222" s="28" t="s">
        <v>365</v>
      </c>
      <c r="BQ222" s="13">
        <v>173</v>
      </c>
      <c r="BR222" s="22">
        <v>0</v>
      </c>
      <c r="BS222" s="22">
        <v>0</v>
      </c>
      <c r="BT222" s="22">
        <f t="shared" si="130"/>
        <v>0</v>
      </c>
    </row>
    <row r="223" spans="1:72" ht="48.6" customHeight="1" x14ac:dyDescent="0.25">
      <c r="A223" s="20" t="s">
        <v>366</v>
      </c>
      <c r="B223" s="28" t="s">
        <v>367</v>
      </c>
      <c r="C223" s="13">
        <v>174</v>
      </c>
      <c r="D223" s="22">
        <f t="shared" ca="1" si="118"/>
        <v>79</v>
      </c>
      <c r="E223" s="22">
        <f t="shared" ca="1" si="118"/>
        <v>63</v>
      </c>
      <c r="F223" s="22">
        <f t="shared" ca="1" si="119"/>
        <v>79.75</v>
      </c>
      <c r="G223" s="20" t="s">
        <v>366</v>
      </c>
      <c r="H223" s="28" t="s">
        <v>367</v>
      </c>
      <c r="I223" s="13">
        <v>174</v>
      </c>
      <c r="J223" s="22">
        <v>2</v>
      </c>
      <c r="K223" s="22">
        <v>15</v>
      </c>
      <c r="L223" s="22">
        <f t="shared" si="120"/>
        <v>750</v>
      </c>
      <c r="M223" s="20" t="s">
        <v>366</v>
      </c>
      <c r="N223" s="28" t="s">
        <v>367</v>
      </c>
      <c r="O223" s="13">
        <v>174</v>
      </c>
      <c r="P223" s="22">
        <v>0</v>
      </c>
      <c r="Q223" s="22">
        <v>10</v>
      </c>
      <c r="R223" s="22">
        <f t="shared" si="121"/>
        <v>0</v>
      </c>
      <c r="S223" s="20" t="s">
        <v>366</v>
      </c>
      <c r="T223" s="28" t="s">
        <v>367</v>
      </c>
      <c r="U223" s="13">
        <v>174</v>
      </c>
      <c r="V223" s="22">
        <v>31</v>
      </c>
      <c r="W223" s="22">
        <v>10</v>
      </c>
      <c r="X223" s="22">
        <f t="shared" si="122"/>
        <v>32.26</v>
      </c>
      <c r="Y223" s="20" t="s">
        <v>366</v>
      </c>
      <c r="Z223" s="28" t="s">
        <v>367</v>
      </c>
      <c r="AA223" s="13">
        <v>174</v>
      </c>
      <c r="AB223" s="22">
        <v>1</v>
      </c>
      <c r="AC223" s="22">
        <v>3</v>
      </c>
      <c r="AD223" s="22">
        <f t="shared" si="123"/>
        <v>300</v>
      </c>
      <c r="AE223" s="20" t="s">
        <v>366</v>
      </c>
      <c r="AF223" s="28" t="s">
        <v>367</v>
      </c>
      <c r="AG223" s="13">
        <v>174</v>
      </c>
      <c r="AH223" s="22">
        <v>1</v>
      </c>
      <c r="AI223" s="22">
        <v>11</v>
      </c>
      <c r="AJ223" s="22">
        <f t="shared" si="124"/>
        <v>1100</v>
      </c>
      <c r="AK223" s="20" t="s">
        <v>366</v>
      </c>
      <c r="AL223" s="28" t="s">
        <v>367</v>
      </c>
      <c r="AM223" s="13">
        <v>174</v>
      </c>
      <c r="AN223" s="22">
        <v>0</v>
      </c>
      <c r="AO223" s="22">
        <v>1</v>
      </c>
      <c r="AP223" s="22">
        <f t="shared" si="125"/>
        <v>0</v>
      </c>
      <c r="AQ223" s="20" t="s">
        <v>366</v>
      </c>
      <c r="AR223" s="28" t="s">
        <v>367</v>
      </c>
      <c r="AS223" s="13">
        <v>174</v>
      </c>
      <c r="AT223" s="22">
        <v>0</v>
      </c>
      <c r="AU223" s="22">
        <v>0</v>
      </c>
      <c r="AV223" s="22">
        <f t="shared" si="126"/>
        <v>0</v>
      </c>
      <c r="AW223" s="20" t="s">
        <v>366</v>
      </c>
      <c r="AX223" s="28" t="s">
        <v>367</v>
      </c>
      <c r="AY223" s="13">
        <v>174</v>
      </c>
      <c r="AZ223" s="22">
        <v>0</v>
      </c>
      <c r="BA223" s="22">
        <v>0</v>
      </c>
      <c r="BB223" s="22">
        <f t="shared" si="127"/>
        <v>0</v>
      </c>
      <c r="BC223" s="20" t="s">
        <v>366</v>
      </c>
      <c r="BD223" s="28" t="s">
        <v>367</v>
      </c>
      <c r="BE223" s="13">
        <v>174</v>
      </c>
      <c r="BF223" s="22">
        <v>34</v>
      </c>
      <c r="BG223" s="22">
        <v>10</v>
      </c>
      <c r="BH223" s="22">
        <f t="shared" si="128"/>
        <v>29.41</v>
      </c>
      <c r="BI223" s="20" t="s">
        <v>366</v>
      </c>
      <c r="BJ223" s="28" t="s">
        <v>367</v>
      </c>
      <c r="BK223" s="13">
        <v>174</v>
      </c>
      <c r="BL223" s="22">
        <v>8</v>
      </c>
      <c r="BM223" s="22">
        <v>3</v>
      </c>
      <c r="BN223" s="22">
        <f t="shared" si="129"/>
        <v>37.5</v>
      </c>
      <c r="BO223" s="20" t="s">
        <v>366</v>
      </c>
      <c r="BP223" s="28" t="s">
        <v>367</v>
      </c>
      <c r="BQ223" s="13">
        <v>174</v>
      </c>
      <c r="BR223" s="22">
        <v>2</v>
      </c>
      <c r="BS223" s="22">
        <v>0</v>
      </c>
      <c r="BT223" s="22">
        <f t="shared" si="130"/>
        <v>0</v>
      </c>
    </row>
    <row r="224" spans="1:72" ht="50.1" customHeight="1" x14ac:dyDescent="0.25">
      <c r="A224" s="20" t="s">
        <v>368</v>
      </c>
      <c r="B224" s="28" t="s">
        <v>369</v>
      </c>
      <c r="C224" s="13">
        <v>175</v>
      </c>
      <c r="D224" s="22">
        <f t="shared" ca="1" si="118"/>
        <v>3</v>
      </c>
      <c r="E224" s="22">
        <f t="shared" ca="1" si="118"/>
        <v>20</v>
      </c>
      <c r="F224" s="22">
        <f t="shared" ca="1" si="119"/>
        <v>666.67</v>
      </c>
      <c r="G224" s="20" t="s">
        <v>368</v>
      </c>
      <c r="H224" s="28" t="s">
        <v>369</v>
      </c>
      <c r="I224" s="13">
        <v>175</v>
      </c>
      <c r="J224" s="22">
        <v>1</v>
      </c>
      <c r="K224" s="22">
        <v>20</v>
      </c>
      <c r="L224" s="22">
        <f t="shared" si="120"/>
        <v>2000</v>
      </c>
      <c r="M224" s="20" t="s">
        <v>368</v>
      </c>
      <c r="N224" s="28" t="s">
        <v>369</v>
      </c>
      <c r="O224" s="13">
        <v>175</v>
      </c>
      <c r="P224" s="22">
        <v>0</v>
      </c>
      <c r="Q224" s="22">
        <v>0</v>
      </c>
      <c r="R224" s="22">
        <f t="shared" si="121"/>
        <v>0</v>
      </c>
      <c r="S224" s="20" t="s">
        <v>368</v>
      </c>
      <c r="T224" s="28" t="s">
        <v>369</v>
      </c>
      <c r="U224" s="13">
        <v>175</v>
      </c>
      <c r="V224" s="22">
        <v>1</v>
      </c>
      <c r="W224" s="22">
        <v>0</v>
      </c>
      <c r="X224" s="22">
        <f t="shared" si="122"/>
        <v>0</v>
      </c>
      <c r="Y224" s="20" t="s">
        <v>368</v>
      </c>
      <c r="Z224" s="28" t="s">
        <v>369</v>
      </c>
      <c r="AA224" s="13">
        <v>175</v>
      </c>
      <c r="AB224" s="22">
        <v>0</v>
      </c>
      <c r="AC224" s="22">
        <v>0</v>
      </c>
      <c r="AD224" s="22">
        <f t="shared" si="123"/>
        <v>0</v>
      </c>
      <c r="AE224" s="20" t="s">
        <v>368</v>
      </c>
      <c r="AF224" s="28" t="s">
        <v>369</v>
      </c>
      <c r="AG224" s="13">
        <v>175</v>
      </c>
      <c r="AH224" s="22">
        <v>0</v>
      </c>
      <c r="AI224" s="22">
        <v>0</v>
      </c>
      <c r="AJ224" s="22">
        <f t="shared" si="124"/>
        <v>0</v>
      </c>
      <c r="AK224" s="20" t="s">
        <v>368</v>
      </c>
      <c r="AL224" s="28" t="s">
        <v>369</v>
      </c>
      <c r="AM224" s="13">
        <v>175</v>
      </c>
      <c r="AN224" s="22">
        <v>0</v>
      </c>
      <c r="AO224" s="22">
        <v>0</v>
      </c>
      <c r="AP224" s="22">
        <f t="shared" si="125"/>
        <v>0</v>
      </c>
      <c r="AQ224" s="20" t="s">
        <v>368</v>
      </c>
      <c r="AR224" s="28" t="s">
        <v>369</v>
      </c>
      <c r="AS224" s="13">
        <v>175</v>
      </c>
      <c r="AT224" s="22">
        <v>0</v>
      </c>
      <c r="AU224" s="22">
        <v>0</v>
      </c>
      <c r="AV224" s="22">
        <f t="shared" si="126"/>
        <v>0</v>
      </c>
      <c r="AW224" s="20" t="s">
        <v>368</v>
      </c>
      <c r="AX224" s="28" t="s">
        <v>369</v>
      </c>
      <c r="AY224" s="13">
        <v>175</v>
      </c>
      <c r="AZ224" s="22">
        <v>0</v>
      </c>
      <c r="BA224" s="22">
        <v>0</v>
      </c>
      <c r="BB224" s="22">
        <f t="shared" si="127"/>
        <v>0</v>
      </c>
      <c r="BC224" s="20" t="s">
        <v>368</v>
      </c>
      <c r="BD224" s="28" t="s">
        <v>369</v>
      </c>
      <c r="BE224" s="13">
        <v>175</v>
      </c>
      <c r="BF224" s="22">
        <v>1</v>
      </c>
      <c r="BG224" s="22">
        <v>0</v>
      </c>
      <c r="BH224" s="22">
        <f t="shared" si="128"/>
        <v>0</v>
      </c>
      <c r="BI224" s="20" t="s">
        <v>368</v>
      </c>
      <c r="BJ224" s="28" t="s">
        <v>369</v>
      </c>
      <c r="BK224" s="13">
        <v>175</v>
      </c>
      <c r="BL224" s="22">
        <v>0</v>
      </c>
      <c r="BM224" s="22">
        <v>0</v>
      </c>
      <c r="BN224" s="22">
        <f t="shared" si="129"/>
        <v>0</v>
      </c>
      <c r="BO224" s="20" t="s">
        <v>368</v>
      </c>
      <c r="BP224" s="28" t="s">
        <v>369</v>
      </c>
      <c r="BQ224" s="13">
        <v>175</v>
      </c>
      <c r="BR224" s="22">
        <v>0</v>
      </c>
      <c r="BS224" s="22">
        <v>0</v>
      </c>
      <c r="BT224" s="22">
        <f t="shared" si="130"/>
        <v>0</v>
      </c>
    </row>
    <row r="225" spans="1:72" ht="52.35" customHeight="1" x14ac:dyDescent="0.25">
      <c r="A225" s="20" t="s">
        <v>370</v>
      </c>
      <c r="B225" s="28" t="s">
        <v>371</v>
      </c>
      <c r="C225" s="13">
        <v>176</v>
      </c>
      <c r="D225" s="22">
        <f t="shared" ca="1" si="118"/>
        <v>342</v>
      </c>
      <c r="E225" s="22">
        <f t="shared" ca="1" si="118"/>
        <v>315</v>
      </c>
      <c r="F225" s="22">
        <f t="shared" ca="1" si="119"/>
        <v>92.11</v>
      </c>
      <c r="G225" s="20" t="s">
        <v>370</v>
      </c>
      <c r="H225" s="28" t="s">
        <v>371</v>
      </c>
      <c r="I225" s="13">
        <v>176</v>
      </c>
      <c r="J225" s="22">
        <v>40</v>
      </c>
      <c r="K225" s="22">
        <v>39</v>
      </c>
      <c r="L225" s="22">
        <f t="shared" si="120"/>
        <v>97.5</v>
      </c>
      <c r="M225" s="20" t="s">
        <v>370</v>
      </c>
      <c r="N225" s="28" t="s">
        <v>371</v>
      </c>
      <c r="O225" s="13">
        <v>176</v>
      </c>
      <c r="P225" s="22">
        <v>37</v>
      </c>
      <c r="Q225" s="22">
        <v>60</v>
      </c>
      <c r="R225" s="22">
        <f t="shared" si="121"/>
        <v>162.16</v>
      </c>
      <c r="S225" s="20" t="s">
        <v>370</v>
      </c>
      <c r="T225" s="28" t="s">
        <v>371</v>
      </c>
      <c r="U225" s="13">
        <v>176</v>
      </c>
      <c r="V225" s="22">
        <v>99</v>
      </c>
      <c r="W225" s="22">
        <v>88</v>
      </c>
      <c r="X225" s="22">
        <f t="shared" si="122"/>
        <v>88.89</v>
      </c>
      <c r="Y225" s="20" t="s">
        <v>370</v>
      </c>
      <c r="Z225" s="28" t="s">
        <v>371</v>
      </c>
      <c r="AA225" s="13">
        <v>176</v>
      </c>
      <c r="AB225" s="22">
        <v>18</v>
      </c>
      <c r="AC225" s="22">
        <v>11</v>
      </c>
      <c r="AD225" s="22">
        <f t="shared" si="123"/>
        <v>61.11</v>
      </c>
      <c r="AE225" s="20" t="s">
        <v>370</v>
      </c>
      <c r="AF225" s="28" t="s">
        <v>371</v>
      </c>
      <c r="AG225" s="13">
        <v>176</v>
      </c>
      <c r="AH225" s="22">
        <v>27</v>
      </c>
      <c r="AI225" s="22">
        <v>19</v>
      </c>
      <c r="AJ225" s="22">
        <f t="shared" si="124"/>
        <v>70.37</v>
      </c>
      <c r="AK225" s="20" t="s">
        <v>370</v>
      </c>
      <c r="AL225" s="28" t="s">
        <v>371</v>
      </c>
      <c r="AM225" s="13">
        <v>176</v>
      </c>
      <c r="AN225" s="22">
        <v>2</v>
      </c>
      <c r="AO225" s="22">
        <v>11</v>
      </c>
      <c r="AP225" s="22">
        <f t="shared" si="125"/>
        <v>550</v>
      </c>
      <c r="AQ225" s="20" t="s">
        <v>370</v>
      </c>
      <c r="AR225" s="28" t="s">
        <v>371</v>
      </c>
      <c r="AS225" s="13">
        <v>176</v>
      </c>
      <c r="AT225" s="22">
        <v>0</v>
      </c>
      <c r="AU225" s="22">
        <v>2</v>
      </c>
      <c r="AV225" s="22">
        <f t="shared" si="126"/>
        <v>0</v>
      </c>
      <c r="AW225" s="20" t="s">
        <v>370</v>
      </c>
      <c r="AX225" s="28" t="s">
        <v>371</v>
      </c>
      <c r="AY225" s="13">
        <v>176</v>
      </c>
      <c r="AZ225" s="22">
        <v>35</v>
      </c>
      <c r="BA225" s="22">
        <v>16</v>
      </c>
      <c r="BB225" s="22">
        <f t="shared" si="127"/>
        <v>45.71</v>
      </c>
      <c r="BC225" s="20" t="s">
        <v>370</v>
      </c>
      <c r="BD225" s="28" t="s">
        <v>371</v>
      </c>
      <c r="BE225" s="13">
        <v>176</v>
      </c>
      <c r="BF225" s="22">
        <v>1</v>
      </c>
      <c r="BG225" s="22">
        <v>8</v>
      </c>
      <c r="BH225" s="22">
        <f t="shared" si="128"/>
        <v>800</v>
      </c>
      <c r="BI225" s="20" t="s">
        <v>370</v>
      </c>
      <c r="BJ225" s="28" t="s">
        <v>371</v>
      </c>
      <c r="BK225" s="13">
        <v>176</v>
      </c>
      <c r="BL225" s="22">
        <v>24</v>
      </c>
      <c r="BM225" s="22">
        <v>27</v>
      </c>
      <c r="BN225" s="22">
        <f t="shared" si="129"/>
        <v>112.5</v>
      </c>
      <c r="BO225" s="20" t="s">
        <v>370</v>
      </c>
      <c r="BP225" s="28" t="s">
        <v>371</v>
      </c>
      <c r="BQ225" s="13">
        <v>176</v>
      </c>
      <c r="BR225" s="22">
        <v>59</v>
      </c>
      <c r="BS225" s="22">
        <v>34</v>
      </c>
      <c r="BT225" s="22">
        <f t="shared" si="130"/>
        <v>57.63</v>
      </c>
    </row>
    <row r="226" spans="1:72" ht="19.350000000000001" customHeight="1" x14ac:dyDescent="0.25">
      <c r="A226" s="23"/>
      <c r="B226" s="32" t="s">
        <v>16</v>
      </c>
      <c r="C226" s="18" t="s">
        <v>12</v>
      </c>
      <c r="D226" s="18"/>
      <c r="E226" s="18"/>
      <c r="F226" s="19"/>
      <c r="G226" s="23"/>
      <c r="H226" s="32" t="s">
        <v>16</v>
      </c>
      <c r="I226" s="18" t="s">
        <v>12</v>
      </c>
      <c r="J226" s="25"/>
      <c r="K226" s="25"/>
      <c r="L226" s="19"/>
      <c r="M226" s="23"/>
      <c r="N226" s="32" t="s">
        <v>16</v>
      </c>
      <c r="O226" s="18" t="s">
        <v>12</v>
      </c>
      <c r="P226" s="25"/>
      <c r="Q226" s="25"/>
      <c r="R226" s="19"/>
      <c r="S226" s="23"/>
      <c r="T226" s="32" t="s">
        <v>16</v>
      </c>
      <c r="U226" s="18" t="s">
        <v>12</v>
      </c>
      <c r="V226" s="25"/>
      <c r="W226" s="25"/>
      <c r="X226" s="19"/>
      <c r="Y226" s="23"/>
      <c r="Z226" s="32" t="s">
        <v>16</v>
      </c>
      <c r="AA226" s="18" t="s">
        <v>12</v>
      </c>
      <c r="AB226" s="25"/>
      <c r="AC226" s="25"/>
      <c r="AD226" s="19"/>
      <c r="AE226" s="23"/>
      <c r="AF226" s="32" t="s">
        <v>16</v>
      </c>
      <c r="AG226" s="18" t="s">
        <v>12</v>
      </c>
      <c r="AH226" s="25"/>
      <c r="AI226" s="25"/>
      <c r="AJ226" s="19"/>
      <c r="AK226" s="23"/>
      <c r="AL226" s="32" t="s">
        <v>16</v>
      </c>
      <c r="AM226" s="18" t="s">
        <v>12</v>
      </c>
      <c r="AN226" s="25"/>
      <c r="AO226" s="25"/>
      <c r="AP226" s="19"/>
      <c r="AQ226" s="23"/>
      <c r="AR226" s="32" t="s">
        <v>16</v>
      </c>
      <c r="AS226" s="18" t="s">
        <v>12</v>
      </c>
      <c r="AT226" s="25"/>
      <c r="AU226" s="25"/>
      <c r="AV226" s="19"/>
      <c r="AW226" s="23"/>
      <c r="AX226" s="32" t="s">
        <v>16</v>
      </c>
      <c r="AY226" s="18" t="s">
        <v>12</v>
      </c>
      <c r="AZ226" s="25"/>
      <c r="BA226" s="25"/>
      <c r="BB226" s="19"/>
      <c r="BC226" s="23"/>
      <c r="BD226" s="32" t="s">
        <v>16</v>
      </c>
      <c r="BE226" s="18" t="s">
        <v>12</v>
      </c>
      <c r="BF226" s="25"/>
      <c r="BG226" s="25"/>
      <c r="BH226" s="19"/>
      <c r="BI226" s="23"/>
      <c r="BJ226" s="32" t="s">
        <v>16</v>
      </c>
      <c r="BK226" s="18" t="s">
        <v>12</v>
      </c>
      <c r="BL226" s="25"/>
      <c r="BM226" s="25"/>
      <c r="BN226" s="19"/>
      <c r="BO226" s="23"/>
      <c r="BP226" s="32" t="s">
        <v>16</v>
      </c>
      <c r="BQ226" s="18" t="s">
        <v>12</v>
      </c>
      <c r="BR226" s="25"/>
      <c r="BS226" s="25"/>
      <c r="BT226" s="19"/>
    </row>
    <row r="227" spans="1:72" ht="27.2" customHeight="1" x14ac:dyDescent="0.25">
      <c r="A227" s="26" t="s">
        <v>372</v>
      </c>
      <c r="B227" s="27" t="s">
        <v>373</v>
      </c>
      <c r="C227" s="13">
        <v>177</v>
      </c>
      <c r="D227" s="22">
        <f t="shared" ref="D227:E234" ca="1" si="131">SUM(OFFSET(D227,0,6),OFFSET(D227,0,12),OFFSET(D227,0,18),OFFSET(D227,0,24),OFFSET(D227,0,30),OFFSET(D227,0,36),OFFSET(D227,0,42),OFFSET(D227,0,48),OFFSET(D227,0,54),OFFSET(D227,0,60),OFFSET(D227,0,66))</f>
        <v>281</v>
      </c>
      <c r="E227" s="22">
        <f t="shared" ca="1" si="131"/>
        <v>277</v>
      </c>
      <c r="F227" s="22">
        <f t="shared" ref="F227:F234" ca="1" si="132">IF(D227, ROUND(E227/D227*100, 2),0)</f>
        <v>98.58</v>
      </c>
      <c r="G227" s="26" t="s">
        <v>372</v>
      </c>
      <c r="H227" s="27" t="s">
        <v>373</v>
      </c>
      <c r="I227" s="13">
        <v>177</v>
      </c>
      <c r="J227" s="22">
        <v>35</v>
      </c>
      <c r="K227" s="22">
        <v>31</v>
      </c>
      <c r="L227" s="22">
        <f t="shared" ref="L227:L234" si="133">IF(J227, ROUND(K227/J227*100, 2),0)</f>
        <v>88.57</v>
      </c>
      <c r="M227" s="26" t="s">
        <v>372</v>
      </c>
      <c r="N227" s="27" t="s">
        <v>373</v>
      </c>
      <c r="O227" s="13">
        <v>177</v>
      </c>
      <c r="P227" s="22">
        <v>35</v>
      </c>
      <c r="Q227" s="22">
        <v>59</v>
      </c>
      <c r="R227" s="22">
        <f t="shared" ref="R227:R234" si="134">IF(P227, ROUND(Q227/P227*100, 2),0)</f>
        <v>168.57</v>
      </c>
      <c r="S227" s="26" t="s">
        <v>372</v>
      </c>
      <c r="T227" s="27" t="s">
        <v>373</v>
      </c>
      <c r="U227" s="13">
        <v>177</v>
      </c>
      <c r="V227" s="22">
        <v>95</v>
      </c>
      <c r="W227" s="22">
        <v>84</v>
      </c>
      <c r="X227" s="22">
        <f t="shared" ref="X227:X234" si="135">IF(V227, ROUND(W227/V227*100, 2),0)</f>
        <v>88.42</v>
      </c>
      <c r="Y227" s="26" t="s">
        <v>372</v>
      </c>
      <c r="Z227" s="27" t="s">
        <v>373</v>
      </c>
      <c r="AA227" s="13">
        <v>177</v>
      </c>
      <c r="AB227" s="22">
        <v>17</v>
      </c>
      <c r="AC227" s="22">
        <v>8</v>
      </c>
      <c r="AD227" s="22">
        <f t="shared" ref="AD227:AD234" si="136">IF(AB227, ROUND(AC227/AB227*100, 2),0)</f>
        <v>47.06</v>
      </c>
      <c r="AE227" s="26" t="s">
        <v>372</v>
      </c>
      <c r="AF227" s="27" t="s">
        <v>373</v>
      </c>
      <c r="AG227" s="13">
        <v>177</v>
      </c>
      <c r="AH227" s="22">
        <v>20</v>
      </c>
      <c r="AI227" s="22">
        <v>15</v>
      </c>
      <c r="AJ227" s="22">
        <f t="shared" ref="AJ227:AJ234" si="137">IF(AH227, ROUND(AI227/AH227*100, 2),0)</f>
        <v>75</v>
      </c>
      <c r="AK227" s="26" t="s">
        <v>372</v>
      </c>
      <c r="AL227" s="27" t="s">
        <v>373</v>
      </c>
      <c r="AM227" s="13">
        <v>177</v>
      </c>
      <c r="AN227" s="22">
        <v>1</v>
      </c>
      <c r="AO227" s="22">
        <v>10</v>
      </c>
      <c r="AP227" s="22">
        <f t="shared" ref="AP227:AP234" si="138">IF(AN227, ROUND(AO227/AN227*100, 2),0)</f>
        <v>1000</v>
      </c>
      <c r="AQ227" s="26" t="s">
        <v>372</v>
      </c>
      <c r="AR227" s="27" t="s">
        <v>373</v>
      </c>
      <c r="AS227" s="13">
        <v>177</v>
      </c>
      <c r="AT227" s="22">
        <v>0</v>
      </c>
      <c r="AU227" s="22">
        <v>2</v>
      </c>
      <c r="AV227" s="22">
        <f t="shared" ref="AV227:AV234" si="139">IF(AT227, ROUND(AU227/AT227*100, 2),0)</f>
        <v>0</v>
      </c>
      <c r="AW227" s="26" t="s">
        <v>372</v>
      </c>
      <c r="AX227" s="27" t="s">
        <v>373</v>
      </c>
      <c r="AY227" s="13">
        <v>177</v>
      </c>
      <c r="AZ227" s="22">
        <v>33</v>
      </c>
      <c r="BA227" s="22">
        <v>14</v>
      </c>
      <c r="BB227" s="22">
        <f t="shared" ref="BB227:BB234" si="140">IF(AZ227, ROUND(BA227/AZ227*100, 2),0)</f>
        <v>42.42</v>
      </c>
      <c r="BC227" s="26" t="s">
        <v>372</v>
      </c>
      <c r="BD227" s="27" t="s">
        <v>373</v>
      </c>
      <c r="BE227" s="13">
        <v>177</v>
      </c>
      <c r="BF227" s="22">
        <v>0</v>
      </c>
      <c r="BG227" s="22">
        <v>5</v>
      </c>
      <c r="BH227" s="22">
        <f t="shared" ref="BH227:BH234" si="141">IF(BF227, ROUND(BG227/BF227*100, 2),0)</f>
        <v>0</v>
      </c>
      <c r="BI227" s="26" t="s">
        <v>372</v>
      </c>
      <c r="BJ227" s="27" t="s">
        <v>373</v>
      </c>
      <c r="BK227" s="13">
        <v>177</v>
      </c>
      <c r="BL227" s="22">
        <v>18</v>
      </c>
      <c r="BM227" s="22">
        <v>26</v>
      </c>
      <c r="BN227" s="22">
        <f t="shared" ref="BN227:BN234" si="142">IF(BL227, ROUND(BM227/BL227*100, 2),0)</f>
        <v>144.44</v>
      </c>
      <c r="BO227" s="26" t="s">
        <v>372</v>
      </c>
      <c r="BP227" s="27" t="s">
        <v>373</v>
      </c>
      <c r="BQ227" s="13">
        <v>177</v>
      </c>
      <c r="BR227" s="22">
        <v>27</v>
      </c>
      <c r="BS227" s="22">
        <v>23</v>
      </c>
      <c r="BT227" s="22">
        <f t="shared" ref="BT227:BT234" si="143">IF(BR227, ROUND(BS227/BR227*100, 2),0)</f>
        <v>85.19</v>
      </c>
    </row>
    <row r="228" spans="1:72" ht="19.350000000000001" customHeight="1" x14ac:dyDescent="0.25">
      <c r="A228" s="26" t="s">
        <v>374</v>
      </c>
      <c r="B228" s="30" t="s">
        <v>375</v>
      </c>
      <c r="C228" s="13">
        <v>178</v>
      </c>
      <c r="D228" s="22">
        <f t="shared" ca="1" si="131"/>
        <v>6</v>
      </c>
      <c r="E228" s="22">
        <f t="shared" ca="1" si="131"/>
        <v>8</v>
      </c>
      <c r="F228" s="22">
        <f t="shared" ca="1" si="132"/>
        <v>133.33000000000001</v>
      </c>
      <c r="G228" s="26" t="s">
        <v>374</v>
      </c>
      <c r="H228" s="30" t="s">
        <v>375</v>
      </c>
      <c r="I228" s="13">
        <v>178</v>
      </c>
      <c r="J228" s="22">
        <v>4</v>
      </c>
      <c r="K228" s="22">
        <v>2</v>
      </c>
      <c r="L228" s="22">
        <f t="shared" si="133"/>
        <v>50</v>
      </c>
      <c r="M228" s="26" t="s">
        <v>374</v>
      </c>
      <c r="N228" s="30" t="s">
        <v>375</v>
      </c>
      <c r="O228" s="13">
        <v>178</v>
      </c>
      <c r="P228" s="22">
        <v>0</v>
      </c>
      <c r="Q228" s="22">
        <v>1</v>
      </c>
      <c r="R228" s="22">
        <f t="shared" si="134"/>
        <v>0</v>
      </c>
      <c r="S228" s="26" t="s">
        <v>374</v>
      </c>
      <c r="T228" s="30" t="s">
        <v>375</v>
      </c>
      <c r="U228" s="13">
        <v>178</v>
      </c>
      <c r="V228" s="22">
        <v>0</v>
      </c>
      <c r="W228" s="22">
        <v>0</v>
      </c>
      <c r="X228" s="22">
        <f t="shared" si="135"/>
        <v>0</v>
      </c>
      <c r="Y228" s="26" t="s">
        <v>374</v>
      </c>
      <c r="Z228" s="30" t="s">
        <v>375</v>
      </c>
      <c r="AA228" s="13">
        <v>178</v>
      </c>
      <c r="AB228" s="22">
        <v>0</v>
      </c>
      <c r="AC228" s="22">
        <v>0</v>
      </c>
      <c r="AD228" s="22">
        <f t="shared" si="136"/>
        <v>0</v>
      </c>
      <c r="AE228" s="26" t="s">
        <v>374</v>
      </c>
      <c r="AF228" s="30" t="s">
        <v>375</v>
      </c>
      <c r="AG228" s="13">
        <v>178</v>
      </c>
      <c r="AH228" s="22">
        <v>0</v>
      </c>
      <c r="AI228" s="22">
        <v>2</v>
      </c>
      <c r="AJ228" s="22">
        <f t="shared" si="137"/>
        <v>0</v>
      </c>
      <c r="AK228" s="26" t="s">
        <v>374</v>
      </c>
      <c r="AL228" s="30" t="s">
        <v>375</v>
      </c>
      <c r="AM228" s="13">
        <v>178</v>
      </c>
      <c r="AN228" s="22">
        <v>0</v>
      </c>
      <c r="AO228" s="22">
        <v>0</v>
      </c>
      <c r="AP228" s="22">
        <f t="shared" si="138"/>
        <v>0</v>
      </c>
      <c r="AQ228" s="26" t="s">
        <v>374</v>
      </c>
      <c r="AR228" s="30" t="s">
        <v>375</v>
      </c>
      <c r="AS228" s="13">
        <v>178</v>
      </c>
      <c r="AT228" s="22">
        <v>0</v>
      </c>
      <c r="AU228" s="22">
        <v>0</v>
      </c>
      <c r="AV228" s="22">
        <f t="shared" si="139"/>
        <v>0</v>
      </c>
      <c r="AW228" s="26" t="s">
        <v>374</v>
      </c>
      <c r="AX228" s="30" t="s">
        <v>375</v>
      </c>
      <c r="AY228" s="13">
        <v>178</v>
      </c>
      <c r="AZ228" s="22">
        <v>2</v>
      </c>
      <c r="BA228" s="22">
        <v>2</v>
      </c>
      <c r="BB228" s="22">
        <f t="shared" si="140"/>
        <v>100</v>
      </c>
      <c r="BC228" s="26" t="s">
        <v>374</v>
      </c>
      <c r="BD228" s="30" t="s">
        <v>375</v>
      </c>
      <c r="BE228" s="13">
        <v>178</v>
      </c>
      <c r="BF228" s="22">
        <v>0</v>
      </c>
      <c r="BG228" s="22">
        <v>0</v>
      </c>
      <c r="BH228" s="22">
        <f t="shared" si="141"/>
        <v>0</v>
      </c>
      <c r="BI228" s="26" t="s">
        <v>374</v>
      </c>
      <c r="BJ228" s="30" t="s">
        <v>375</v>
      </c>
      <c r="BK228" s="13">
        <v>178</v>
      </c>
      <c r="BL228" s="22">
        <v>0</v>
      </c>
      <c r="BM228" s="22">
        <v>0</v>
      </c>
      <c r="BN228" s="22">
        <f t="shared" si="142"/>
        <v>0</v>
      </c>
      <c r="BO228" s="26" t="s">
        <v>374</v>
      </c>
      <c r="BP228" s="30" t="s">
        <v>375</v>
      </c>
      <c r="BQ228" s="13">
        <v>178</v>
      </c>
      <c r="BR228" s="22">
        <v>0</v>
      </c>
      <c r="BS228" s="22">
        <v>1</v>
      </c>
      <c r="BT228" s="22">
        <f t="shared" si="143"/>
        <v>0</v>
      </c>
    </row>
    <row r="229" spans="1:72" ht="24.95" customHeight="1" x14ac:dyDescent="0.25">
      <c r="A229" s="26" t="s">
        <v>376</v>
      </c>
      <c r="B229" s="27" t="s">
        <v>377</v>
      </c>
      <c r="C229" s="13">
        <v>179</v>
      </c>
      <c r="D229" s="22">
        <f t="shared" ca="1" si="131"/>
        <v>63</v>
      </c>
      <c r="E229" s="22">
        <f t="shared" ca="1" si="131"/>
        <v>36</v>
      </c>
      <c r="F229" s="22">
        <f t="shared" ca="1" si="132"/>
        <v>57.14</v>
      </c>
      <c r="G229" s="26" t="s">
        <v>376</v>
      </c>
      <c r="H229" s="27" t="s">
        <v>377</v>
      </c>
      <c r="I229" s="13">
        <v>179</v>
      </c>
      <c r="J229" s="22">
        <v>5</v>
      </c>
      <c r="K229" s="22">
        <v>8</v>
      </c>
      <c r="L229" s="22">
        <f t="shared" si="133"/>
        <v>160</v>
      </c>
      <c r="M229" s="26" t="s">
        <v>376</v>
      </c>
      <c r="N229" s="27" t="s">
        <v>377</v>
      </c>
      <c r="O229" s="13">
        <v>179</v>
      </c>
      <c r="P229" s="22">
        <v>2</v>
      </c>
      <c r="Q229" s="22">
        <v>0</v>
      </c>
      <c r="R229" s="22">
        <f t="shared" si="134"/>
        <v>0</v>
      </c>
      <c r="S229" s="26" t="s">
        <v>376</v>
      </c>
      <c r="T229" s="27" t="s">
        <v>377</v>
      </c>
      <c r="U229" s="13">
        <v>179</v>
      </c>
      <c r="V229" s="22">
        <v>4</v>
      </c>
      <c r="W229" s="22">
        <v>4</v>
      </c>
      <c r="X229" s="22">
        <f t="shared" si="135"/>
        <v>100</v>
      </c>
      <c r="Y229" s="26" t="s">
        <v>376</v>
      </c>
      <c r="Z229" s="27" t="s">
        <v>377</v>
      </c>
      <c r="AA229" s="13">
        <v>179</v>
      </c>
      <c r="AB229" s="22">
        <v>1</v>
      </c>
      <c r="AC229" s="22">
        <v>3</v>
      </c>
      <c r="AD229" s="22">
        <f t="shared" si="136"/>
        <v>300</v>
      </c>
      <c r="AE229" s="26" t="s">
        <v>376</v>
      </c>
      <c r="AF229" s="27" t="s">
        <v>377</v>
      </c>
      <c r="AG229" s="13">
        <v>179</v>
      </c>
      <c r="AH229" s="22">
        <v>7</v>
      </c>
      <c r="AI229" s="22">
        <v>4</v>
      </c>
      <c r="AJ229" s="22">
        <f t="shared" si="137"/>
        <v>57.14</v>
      </c>
      <c r="AK229" s="26" t="s">
        <v>376</v>
      </c>
      <c r="AL229" s="27" t="s">
        <v>377</v>
      </c>
      <c r="AM229" s="13">
        <v>179</v>
      </c>
      <c r="AN229" s="22">
        <v>1</v>
      </c>
      <c r="AO229" s="22">
        <v>1</v>
      </c>
      <c r="AP229" s="22">
        <f t="shared" si="138"/>
        <v>100</v>
      </c>
      <c r="AQ229" s="26" t="s">
        <v>376</v>
      </c>
      <c r="AR229" s="27" t="s">
        <v>377</v>
      </c>
      <c r="AS229" s="13">
        <v>179</v>
      </c>
      <c r="AT229" s="22">
        <v>0</v>
      </c>
      <c r="AU229" s="22">
        <v>0</v>
      </c>
      <c r="AV229" s="22">
        <f t="shared" si="139"/>
        <v>0</v>
      </c>
      <c r="AW229" s="26" t="s">
        <v>376</v>
      </c>
      <c r="AX229" s="27" t="s">
        <v>377</v>
      </c>
      <c r="AY229" s="13">
        <v>179</v>
      </c>
      <c r="AZ229" s="22">
        <v>2</v>
      </c>
      <c r="BA229" s="22">
        <v>2</v>
      </c>
      <c r="BB229" s="22">
        <f t="shared" si="140"/>
        <v>100</v>
      </c>
      <c r="BC229" s="26" t="s">
        <v>376</v>
      </c>
      <c r="BD229" s="27" t="s">
        <v>377</v>
      </c>
      <c r="BE229" s="13">
        <v>179</v>
      </c>
      <c r="BF229" s="22">
        <v>1</v>
      </c>
      <c r="BG229" s="22">
        <v>3</v>
      </c>
      <c r="BH229" s="22">
        <f t="shared" si="141"/>
        <v>300</v>
      </c>
      <c r="BI229" s="26" t="s">
        <v>376</v>
      </c>
      <c r="BJ229" s="27" t="s">
        <v>377</v>
      </c>
      <c r="BK229" s="13">
        <v>179</v>
      </c>
      <c r="BL229" s="22">
        <v>6</v>
      </c>
      <c r="BM229" s="22">
        <v>1</v>
      </c>
      <c r="BN229" s="22">
        <f t="shared" si="142"/>
        <v>16.670000000000002</v>
      </c>
      <c r="BO229" s="26" t="s">
        <v>376</v>
      </c>
      <c r="BP229" s="27" t="s">
        <v>377</v>
      </c>
      <c r="BQ229" s="13">
        <v>179</v>
      </c>
      <c r="BR229" s="22">
        <v>34</v>
      </c>
      <c r="BS229" s="22">
        <v>10</v>
      </c>
      <c r="BT229" s="22">
        <f t="shared" si="143"/>
        <v>29.41</v>
      </c>
    </row>
    <row r="230" spans="1:72" ht="19.350000000000001" customHeight="1" x14ac:dyDescent="0.25">
      <c r="A230" s="26" t="s">
        <v>378</v>
      </c>
      <c r="B230" s="30" t="s">
        <v>375</v>
      </c>
      <c r="C230" s="13">
        <v>180</v>
      </c>
      <c r="D230" s="22">
        <f t="shared" ca="1" si="131"/>
        <v>7</v>
      </c>
      <c r="E230" s="22">
        <f t="shared" ca="1" si="131"/>
        <v>2</v>
      </c>
      <c r="F230" s="22">
        <f t="shared" ca="1" si="132"/>
        <v>28.57</v>
      </c>
      <c r="G230" s="26" t="s">
        <v>378</v>
      </c>
      <c r="H230" s="30" t="s">
        <v>375</v>
      </c>
      <c r="I230" s="13">
        <v>180</v>
      </c>
      <c r="J230" s="22">
        <v>0</v>
      </c>
      <c r="K230" s="22">
        <v>0</v>
      </c>
      <c r="L230" s="22">
        <f t="shared" si="133"/>
        <v>0</v>
      </c>
      <c r="M230" s="26" t="s">
        <v>378</v>
      </c>
      <c r="N230" s="30" t="s">
        <v>375</v>
      </c>
      <c r="O230" s="13">
        <v>180</v>
      </c>
      <c r="P230" s="22">
        <v>0</v>
      </c>
      <c r="Q230" s="22">
        <v>0</v>
      </c>
      <c r="R230" s="22">
        <f t="shared" si="134"/>
        <v>0</v>
      </c>
      <c r="S230" s="26" t="s">
        <v>378</v>
      </c>
      <c r="T230" s="30" t="s">
        <v>375</v>
      </c>
      <c r="U230" s="13">
        <v>180</v>
      </c>
      <c r="V230" s="22">
        <v>0</v>
      </c>
      <c r="W230" s="22">
        <v>0</v>
      </c>
      <c r="X230" s="22">
        <f t="shared" si="135"/>
        <v>0</v>
      </c>
      <c r="Y230" s="26" t="s">
        <v>378</v>
      </c>
      <c r="Z230" s="30" t="s">
        <v>375</v>
      </c>
      <c r="AA230" s="13">
        <v>180</v>
      </c>
      <c r="AB230" s="22">
        <v>0</v>
      </c>
      <c r="AC230" s="22">
        <v>0</v>
      </c>
      <c r="AD230" s="22">
        <f t="shared" si="136"/>
        <v>0</v>
      </c>
      <c r="AE230" s="26" t="s">
        <v>378</v>
      </c>
      <c r="AF230" s="30" t="s">
        <v>375</v>
      </c>
      <c r="AG230" s="13">
        <v>180</v>
      </c>
      <c r="AH230" s="22">
        <v>1</v>
      </c>
      <c r="AI230" s="22">
        <v>0</v>
      </c>
      <c r="AJ230" s="22">
        <f t="shared" si="137"/>
        <v>0</v>
      </c>
      <c r="AK230" s="26" t="s">
        <v>378</v>
      </c>
      <c r="AL230" s="30" t="s">
        <v>375</v>
      </c>
      <c r="AM230" s="13">
        <v>180</v>
      </c>
      <c r="AN230" s="22">
        <v>0</v>
      </c>
      <c r="AO230" s="22">
        <v>0</v>
      </c>
      <c r="AP230" s="22">
        <f t="shared" si="138"/>
        <v>0</v>
      </c>
      <c r="AQ230" s="26" t="s">
        <v>378</v>
      </c>
      <c r="AR230" s="30" t="s">
        <v>375</v>
      </c>
      <c r="AS230" s="13">
        <v>180</v>
      </c>
      <c r="AT230" s="22">
        <v>0</v>
      </c>
      <c r="AU230" s="22">
        <v>0</v>
      </c>
      <c r="AV230" s="22">
        <f t="shared" si="139"/>
        <v>0</v>
      </c>
      <c r="AW230" s="26" t="s">
        <v>378</v>
      </c>
      <c r="AX230" s="30" t="s">
        <v>375</v>
      </c>
      <c r="AY230" s="13">
        <v>180</v>
      </c>
      <c r="AZ230" s="22">
        <v>1</v>
      </c>
      <c r="BA230" s="22">
        <v>0</v>
      </c>
      <c r="BB230" s="22">
        <f t="shared" si="140"/>
        <v>0</v>
      </c>
      <c r="BC230" s="26" t="s">
        <v>378</v>
      </c>
      <c r="BD230" s="30" t="s">
        <v>375</v>
      </c>
      <c r="BE230" s="13">
        <v>180</v>
      </c>
      <c r="BF230" s="22">
        <v>0</v>
      </c>
      <c r="BG230" s="22">
        <v>0</v>
      </c>
      <c r="BH230" s="22">
        <f t="shared" si="141"/>
        <v>0</v>
      </c>
      <c r="BI230" s="26" t="s">
        <v>378</v>
      </c>
      <c r="BJ230" s="30" t="s">
        <v>375</v>
      </c>
      <c r="BK230" s="13">
        <v>180</v>
      </c>
      <c r="BL230" s="22">
        <v>0</v>
      </c>
      <c r="BM230" s="22">
        <v>0</v>
      </c>
      <c r="BN230" s="22">
        <f t="shared" si="142"/>
        <v>0</v>
      </c>
      <c r="BO230" s="26" t="s">
        <v>378</v>
      </c>
      <c r="BP230" s="30" t="s">
        <v>375</v>
      </c>
      <c r="BQ230" s="13">
        <v>180</v>
      </c>
      <c r="BR230" s="22">
        <v>5</v>
      </c>
      <c r="BS230" s="22">
        <v>2</v>
      </c>
      <c r="BT230" s="22">
        <f t="shared" si="143"/>
        <v>40</v>
      </c>
    </row>
    <row r="231" spans="1:72" ht="49.35" customHeight="1" x14ac:dyDescent="0.25">
      <c r="A231" s="26" t="s">
        <v>379</v>
      </c>
      <c r="B231" s="27" t="s">
        <v>380</v>
      </c>
      <c r="C231" s="13">
        <v>181</v>
      </c>
      <c r="D231" s="22">
        <f t="shared" ca="1" si="131"/>
        <v>0</v>
      </c>
      <c r="E231" s="22">
        <f t="shared" ca="1" si="131"/>
        <v>0</v>
      </c>
      <c r="F231" s="22">
        <f t="shared" ca="1" si="132"/>
        <v>0</v>
      </c>
      <c r="G231" s="26" t="s">
        <v>379</v>
      </c>
      <c r="H231" s="27" t="s">
        <v>380</v>
      </c>
      <c r="I231" s="13">
        <v>181</v>
      </c>
      <c r="J231" s="22">
        <v>0</v>
      </c>
      <c r="K231" s="22">
        <v>0</v>
      </c>
      <c r="L231" s="22">
        <f t="shared" si="133"/>
        <v>0</v>
      </c>
      <c r="M231" s="26" t="s">
        <v>379</v>
      </c>
      <c r="N231" s="27" t="s">
        <v>380</v>
      </c>
      <c r="O231" s="13">
        <v>181</v>
      </c>
      <c r="P231" s="22">
        <v>0</v>
      </c>
      <c r="Q231" s="22">
        <v>0</v>
      </c>
      <c r="R231" s="22">
        <f t="shared" si="134"/>
        <v>0</v>
      </c>
      <c r="S231" s="26" t="s">
        <v>379</v>
      </c>
      <c r="T231" s="27" t="s">
        <v>380</v>
      </c>
      <c r="U231" s="13">
        <v>181</v>
      </c>
      <c r="V231" s="22">
        <v>0</v>
      </c>
      <c r="W231" s="22">
        <v>0</v>
      </c>
      <c r="X231" s="22">
        <f t="shared" si="135"/>
        <v>0</v>
      </c>
      <c r="Y231" s="26" t="s">
        <v>379</v>
      </c>
      <c r="Z231" s="27" t="s">
        <v>380</v>
      </c>
      <c r="AA231" s="13">
        <v>181</v>
      </c>
      <c r="AB231" s="22">
        <v>0</v>
      </c>
      <c r="AC231" s="22">
        <v>0</v>
      </c>
      <c r="AD231" s="22">
        <f t="shared" si="136"/>
        <v>0</v>
      </c>
      <c r="AE231" s="26" t="s">
        <v>379</v>
      </c>
      <c r="AF231" s="27" t="s">
        <v>380</v>
      </c>
      <c r="AG231" s="13">
        <v>181</v>
      </c>
      <c r="AH231" s="22">
        <v>0</v>
      </c>
      <c r="AI231" s="22">
        <v>0</v>
      </c>
      <c r="AJ231" s="22">
        <f t="shared" si="137"/>
        <v>0</v>
      </c>
      <c r="AK231" s="26" t="s">
        <v>379</v>
      </c>
      <c r="AL231" s="27" t="s">
        <v>380</v>
      </c>
      <c r="AM231" s="13">
        <v>181</v>
      </c>
      <c r="AN231" s="22">
        <v>0</v>
      </c>
      <c r="AO231" s="22">
        <v>0</v>
      </c>
      <c r="AP231" s="22">
        <f t="shared" si="138"/>
        <v>0</v>
      </c>
      <c r="AQ231" s="26" t="s">
        <v>379</v>
      </c>
      <c r="AR231" s="27" t="s">
        <v>380</v>
      </c>
      <c r="AS231" s="13">
        <v>181</v>
      </c>
      <c r="AT231" s="22">
        <v>0</v>
      </c>
      <c r="AU231" s="22">
        <v>0</v>
      </c>
      <c r="AV231" s="22">
        <f t="shared" si="139"/>
        <v>0</v>
      </c>
      <c r="AW231" s="26" t="s">
        <v>379</v>
      </c>
      <c r="AX231" s="27" t="s">
        <v>380</v>
      </c>
      <c r="AY231" s="13">
        <v>181</v>
      </c>
      <c r="AZ231" s="22">
        <v>0</v>
      </c>
      <c r="BA231" s="22">
        <v>0</v>
      </c>
      <c r="BB231" s="22">
        <f t="shared" si="140"/>
        <v>0</v>
      </c>
      <c r="BC231" s="26" t="s">
        <v>379</v>
      </c>
      <c r="BD231" s="27" t="s">
        <v>380</v>
      </c>
      <c r="BE231" s="13">
        <v>181</v>
      </c>
      <c r="BF231" s="22">
        <v>0</v>
      </c>
      <c r="BG231" s="22">
        <v>0</v>
      </c>
      <c r="BH231" s="22">
        <f t="shared" si="141"/>
        <v>0</v>
      </c>
      <c r="BI231" s="26" t="s">
        <v>379</v>
      </c>
      <c r="BJ231" s="27" t="s">
        <v>380</v>
      </c>
      <c r="BK231" s="13">
        <v>181</v>
      </c>
      <c r="BL231" s="22">
        <v>0</v>
      </c>
      <c r="BM231" s="22">
        <v>0</v>
      </c>
      <c r="BN231" s="22">
        <f t="shared" si="142"/>
        <v>0</v>
      </c>
      <c r="BO231" s="26" t="s">
        <v>379</v>
      </c>
      <c r="BP231" s="27" t="s">
        <v>380</v>
      </c>
      <c r="BQ231" s="13">
        <v>181</v>
      </c>
      <c r="BR231" s="22">
        <v>0</v>
      </c>
      <c r="BS231" s="22">
        <v>0</v>
      </c>
      <c r="BT231" s="22">
        <f t="shared" si="143"/>
        <v>0</v>
      </c>
    </row>
    <row r="232" spans="1:72" ht="19.350000000000001" customHeight="1" x14ac:dyDescent="0.25">
      <c r="A232" s="26" t="s">
        <v>381</v>
      </c>
      <c r="B232" s="30" t="s">
        <v>382</v>
      </c>
      <c r="C232" s="13">
        <v>182</v>
      </c>
      <c r="D232" s="22">
        <f t="shared" ca="1" si="131"/>
        <v>0</v>
      </c>
      <c r="E232" s="22">
        <f t="shared" ca="1" si="131"/>
        <v>0</v>
      </c>
      <c r="F232" s="22">
        <f t="shared" ca="1" si="132"/>
        <v>0</v>
      </c>
      <c r="G232" s="26" t="s">
        <v>381</v>
      </c>
      <c r="H232" s="30" t="s">
        <v>382</v>
      </c>
      <c r="I232" s="13">
        <v>182</v>
      </c>
      <c r="J232" s="22">
        <v>0</v>
      </c>
      <c r="K232" s="22">
        <v>0</v>
      </c>
      <c r="L232" s="22">
        <f t="shared" si="133"/>
        <v>0</v>
      </c>
      <c r="M232" s="26" t="s">
        <v>381</v>
      </c>
      <c r="N232" s="30" t="s">
        <v>382</v>
      </c>
      <c r="O232" s="13">
        <v>182</v>
      </c>
      <c r="P232" s="22">
        <v>0</v>
      </c>
      <c r="Q232" s="22">
        <v>0</v>
      </c>
      <c r="R232" s="22">
        <f t="shared" si="134"/>
        <v>0</v>
      </c>
      <c r="S232" s="26" t="s">
        <v>381</v>
      </c>
      <c r="T232" s="30" t="s">
        <v>382</v>
      </c>
      <c r="U232" s="13">
        <v>182</v>
      </c>
      <c r="V232" s="22">
        <v>0</v>
      </c>
      <c r="W232" s="22">
        <v>0</v>
      </c>
      <c r="X232" s="22">
        <f t="shared" si="135"/>
        <v>0</v>
      </c>
      <c r="Y232" s="26" t="s">
        <v>381</v>
      </c>
      <c r="Z232" s="30" t="s">
        <v>382</v>
      </c>
      <c r="AA232" s="13">
        <v>182</v>
      </c>
      <c r="AB232" s="22">
        <v>0</v>
      </c>
      <c r="AC232" s="22">
        <v>0</v>
      </c>
      <c r="AD232" s="22">
        <f t="shared" si="136"/>
        <v>0</v>
      </c>
      <c r="AE232" s="26" t="s">
        <v>381</v>
      </c>
      <c r="AF232" s="30" t="s">
        <v>382</v>
      </c>
      <c r="AG232" s="13">
        <v>182</v>
      </c>
      <c r="AH232" s="22">
        <v>0</v>
      </c>
      <c r="AI232" s="22">
        <v>0</v>
      </c>
      <c r="AJ232" s="22">
        <f t="shared" si="137"/>
        <v>0</v>
      </c>
      <c r="AK232" s="26" t="s">
        <v>381</v>
      </c>
      <c r="AL232" s="30" t="s">
        <v>382</v>
      </c>
      <c r="AM232" s="13">
        <v>182</v>
      </c>
      <c r="AN232" s="22">
        <v>0</v>
      </c>
      <c r="AO232" s="22">
        <v>0</v>
      </c>
      <c r="AP232" s="22">
        <f t="shared" si="138"/>
        <v>0</v>
      </c>
      <c r="AQ232" s="26" t="s">
        <v>381</v>
      </c>
      <c r="AR232" s="30" t="s">
        <v>382</v>
      </c>
      <c r="AS232" s="13">
        <v>182</v>
      </c>
      <c r="AT232" s="22">
        <v>0</v>
      </c>
      <c r="AU232" s="22">
        <v>0</v>
      </c>
      <c r="AV232" s="22">
        <f t="shared" si="139"/>
        <v>0</v>
      </c>
      <c r="AW232" s="26" t="s">
        <v>381</v>
      </c>
      <c r="AX232" s="30" t="s">
        <v>382</v>
      </c>
      <c r="AY232" s="13">
        <v>182</v>
      </c>
      <c r="AZ232" s="22">
        <v>0</v>
      </c>
      <c r="BA232" s="22">
        <v>0</v>
      </c>
      <c r="BB232" s="22">
        <f t="shared" si="140"/>
        <v>0</v>
      </c>
      <c r="BC232" s="26" t="s">
        <v>381</v>
      </c>
      <c r="BD232" s="30" t="s">
        <v>382</v>
      </c>
      <c r="BE232" s="13">
        <v>182</v>
      </c>
      <c r="BF232" s="22">
        <v>0</v>
      </c>
      <c r="BG232" s="22">
        <v>0</v>
      </c>
      <c r="BH232" s="22">
        <f t="shared" si="141"/>
        <v>0</v>
      </c>
      <c r="BI232" s="26" t="s">
        <v>381</v>
      </c>
      <c r="BJ232" s="30" t="s">
        <v>382</v>
      </c>
      <c r="BK232" s="13">
        <v>182</v>
      </c>
      <c r="BL232" s="22">
        <v>0</v>
      </c>
      <c r="BM232" s="22">
        <v>0</v>
      </c>
      <c r="BN232" s="22">
        <f t="shared" si="142"/>
        <v>0</v>
      </c>
      <c r="BO232" s="26" t="s">
        <v>381</v>
      </c>
      <c r="BP232" s="30" t="s">
        <v>382</v>
      </c>
      <c r="BQ232" s="13">
        <v>182</v>
      </c>
      <c r="BR232" s="22">
        <v>0</v>
      </c>
      <c r="BS232" s="22">
        <v>0</v>
      </c>
      <c r="BT232" s="22">
        <f t="shared" si="143"/>
        <v>0</v>
      </c>
    </row>
    <row r="233" spans="1:72" ht="17.649999999999999" customHeight="1" x14ac:dyDescent="0.25">
      <c r="A233" s="26" t="s">
        <v>383</v>
      </c>
      <c r="B233" s="27" t="s">
        <v>384</v>
      </c>
      <c r="C233" s="13">
        <v>183</v>
      </c>
      <c r="D233" s="22">
        <f t="shared" ca="1" si="131"/>
        <v>0</v>
      </c>
      <c r="E233" s="22">
        <f t="shared" ca="1" si="131"/>
        <v>9</v>
      </c>
      <c r="F233" s="22">
        <f t="shared" ca="1" si="132"/>
        <v>0</v>
      </c>
      <c r="G233" s="26" t="s">
        <v>383</v>
      </c>
      <c r="H233" s="27" t="s">
        <v>384</v>
      </c>
      <c r="I233" s="13">
        <v>183</v>
      </c>
      <c r="J233" s="22">
        <v>0</v>
      </c>
      <c r="K233" s="22">
        <v>0</v>
      </c>
      <c r="L233" s="22">
        <f t="shared" si="133"/>
        <v>0</v>
      </c>
      <c r="M233" s="26" t="s">
        <v>383</v>
      </c>
      <c r="N233" s="27" t="s">
        <v>384</v>
      </c>
      <c r="O233" s="13">
        <v>183</v>
      </c>
      <c r="P233" s="22">
        <v>0</v>
      </c>
      <c r="Q233" s="22">
        <v>0</v>
      </c>
      <c r="R233" s="22">
        <f t="shared" si="134"/>
        <v>0</v>
      </c>
      <c r="S233" s="26" t="s">
        <v>383</v>
      </c>
      <c r="T233" s="27" t="s">
        <v>384</v>
      </c>
      <c r="U233" s="13">
        <v>183</v>
      </c>
      <c r="V233" s="22">
        <v>0</v>
      </c>
      <c r="W233" s="22">
        <v>0</v>
      </c>
      <c r="X233" s="22">
        <f t="shared" si="135"/>
        <v>0</v>
      </c>
      <c r="Y233" s="26" t="s">
        <v>383</v>
      </c>
      <c r="Z233" s="27" t="s">
        <v>384</v>
      </c>
      <c r="AA233" s="13">
        <v>183</v>
      </c>
      <c r="AB233" s="22">
        <v>0</v>
      </c>
      <c r="AC233" s="22">
        <v>8</v>
      </c>
      <c r="AD233" s="22">
        <f t="shared" si="136"/>
        <v>0</v>
      </c>
      <c r="AE233" s="26" t="s">
        <v>383</v>
      </c>
      <c r="AF233" s="27" t="s">
        <v>384</v>
      </c>
      <c r="AG233" s="13">
        <v>183</v>
      </c>
      <c r="AH233" s="22">
        <v>0</v>
      </c>
      <c r="AI233" s="22">
        <v>0</v>
      </c>
      <c r="AJ233" s="22">
        <f t="shared" si="137"/>
        <v>0</v>
      </c>
      <c r="AK233" s="26" t="s">
        <v>383</v>
      </c>
      <c r="AL233" s="27" t="s">
        <v>384</v>
      </c>
      <c r="AM233" s="13">
        <v>183</v>
      </c>
      <c r="AN233" s="22">
        <v>0</v>
      </c>
      <c r="AO233" s="22">
        <v>0</v>
      </c>
      <c r="AP233" s="22">
        <f t="shared" si="138"/>
        <v>0</v>
      </c>
      <c r="AQ233" s="26" t="s">
        <v>383</v>
      </c>
      <c r="AR233" s="27" t="s">
        <v>384</v>
      </c>
      <c r="AS233" s="13">
        <v>183</v>
      </c>
      <c r="AT233" s="22">
        <v>0</v>
      </c>
      <c r="AU233" s="22">
        <v>0</v>
      </c>
      <c r="AV233" s="22">
        <f t="shared" si="139"/>
        <v>0</v>
      </c>
      <c r="AW233" s="26" t="s">
        <v>383</v>
      </c>
      <c r="AX233" s="27" t="s">
        <v>384</v>
      </c>
      <c r="AY233" s="13">
        <v>183</v>
      </c>
      <c r="AZ233" s="22">
        <v>0</v>
      </c>
      <c r="BA233" s="22">
        <v>0</v>
      </c>
      <c r="BB233" s="22">
        <f t="shared" si="140"/>
        <v>0</v>
      </c>
      <c r="BC233" s="26" t="s">
        <v>383</v>
      </c>
      <c r="BD233" s="27" t="s">
        <v>384</v>
      </c>
      <c r="BE233" s="13">
        <v>183</v>
      </c>
      <c r="BF233" s="22">
        <v>0</v>
      </c>
      <c r="BG233" s="22">
        <v>0</v>
      </c>
      <c r="BH233" s="22">
        <f t="shared" si="141"/>
        <v>0</v>
      </c>
      <c r="BI233" s="26" t="s">
        <v>383</v>
      </c>
      <c r="BJ233" s="27" t="s">
        <v>384</v>
      </c>
      <c r="BK233" s="13">
        <v>183</v>
      </c>
      <c r="BL233" s="22">
        <v>0</v>
      </c>
      <c r="BM233" s="22">
        <v>0</v>
      </c>
      <c r="BN233" s="22">
        <f t="shared" si="142"/>
        <v>0</v>
      </c>
      <c r="BO233" s="26" t="s">
        <v>383</v>
      </c>
      <c r="BP233" s="27" t="s">
        <v>384</v>
      </c>
      <c r="BQ233" s="13">
        <v>183</v>
      </c>
      <c r="BR233" s="22">
        <v>0</v>
      </c>
      <c r="BS233" s="22">
        <v>1</v>
      </c>
      <c r="BT233" s="22">
        <f t="shared" si="143"/>
        <v>0</v>
      </c>
    </row>
    <row r="234" spans="1:72" ht="19.350000000000001" customHeight="1" x14ac:dyDescent="0.25">
      <c r="A234" s="26" t="s">
        <v>385</v>
      </c>
      <c r="B234" s="30" t="s">
        <v>386</v>
      </c>
      <c r="C234" s="13">
        <v>184</v>
      </c>
      <c r="D234" s="22">
        <f t="shared" ca="1" si="131"/>
        <v>0</v>
      </c>
      <c r="E234" s="22">
        <f t="shared" ca="1" si="131"/>
        <v>0</v>
      </c>
      <c r="F234" s="22">
        <f t="shared" ca="1" si="132"/>
        <v>0</v>
      </c>
      <c r="G234" s="26" t="s">
        <v>385</v>
      </c>
      <c r="H234" s="30" t="s">
        <v>386</v>
      </c>
      <c r="I234" s="13">
        <v>184</v>
      </c>
      <c r="J234" s="22">
        <v>0</v>
      </c>
      <c r="K234" s="22">
        <v>0</v>
      </c>
      <c r="L234" s="22">
        <f t="shared" si="133"/>
        <v>0</v>
      </c>
      <c r="M234" s="26" t="s">
        <v>385</v>
      </c>
      <c r="N234" s="30" t="s">
        <v>386</v>
      </c>
      <c r="O234" s="13">
        <v>184</v>
      </c>
      <c r="P234" s="22">
        <v>0</v>
      </c>
      <c r="Q234" s="22">
        <v>0</v>
      </c>
      <c r="R234" s="22">
        <f t="shared" si="134"/>
        <v>0</v>
      </c>
      <c r="S234" s="26" t="s">
        <v>385</v>
      </c>
      <c r="T234" s="30" t="s">
        <v>386</v>
      </c>
      <c r="U234" s="13">
        <v>184</v>
      </c>
      <c r="V234" s="22">
        <v>0</v>
      </c>
      <c r="W234" s="22">
        <v>0</v>
      </c>
      <c r="X234" s="22">
        <f t="shared" si="135"/>
        <v>0</v>
      </c>
      <c r="Y234" s="26" t="s">
        <v>385</v>
      </c>
      <c r="Z234" s="30" t="s">
        <v>386</v>
      </c>
      <c r="AA234" s="13">
        <v>184</v>
      </c>
      <c r="AB234" s="22">
        <v>0</v>
      </c>
      <c r="AC234" s="22">
        <v>0</v>
      </c>
      <c r="AD234" s="22">
        <f t="shared" si="136"/>
        <v>0</v>
      </c>
      <c r="AE234" s="26" t="s">
        <v>385</v>
      </c>
      <c r="AF234" s="30" t="s">
        <v>386</v>
      </c>
      <c r="AG234" s="13">
        <v>184</v>
      </c>
      <c r="AH234" s="22">
        <v>0</v>
      </c>
      <c r="AI234" s="22">
        <v>0</v>
      </c>
      <c r="AJ234" s="22">
        <f t="shared" si="137"/>
        <v>0</v>
      </c>
      <c r="AK234" s="26" t="s">
        <v>385</v>
      </c>
      <c r="AL234" s="30" t="s">
        <v>386</v>
      </c>
      <c r="AM234" s="13">
        <v>184</v>
      </c>
      <c r="AN234" s="22">
        <v>0</v>
      </c>
      <c r="AO234" s="22">
        <v>0</v>
      </c>
      <c r="AP234" s="22">
        <f t="shared" si="138"/>
        <v>0</v>
      </c>
      <c r="AQ234" s="26" t="s">
        <v>385</v>
      </c>
      <c r="AR234" s="30" t="s">
        <v>386</v>
      </c>
      <c r="AS234" s="13">
        <v>184</v>
      </c>
      <c r="AT234" s="22">
        <v>0</v>
      </c>
      <c r="AU234" s="22">
        <v>0</v>
      </c>
      <c r="AV234" s="22">
        <f t="shared" si="139"/>
        <v>0</v>
      </c>
      <c r="AW234" s="26" t="s">
        <v>385</v>
      </c>
      <c r="AX234" s="30" t="s">
        <v>386</v>
      </c>
      <c r="AY234" s="13">
        <v>184</v>
      </c>
      <c r="AZ234" s="22">
        <v>0</v>
      </c>
      <c r="BA234" s="22">
        <v>0</v>
      </c>
      <c r="BB234" s="22">
        <f t="shared" si="140"/>
        <v>0</v>
      </c>
      <c r="BC234" s="26" t="s">
        <v>385</v>
      </c>
      <c r="BD234" s="30" t="s">
        <v>386</v>
      </c>
      <c r="BE234" s="13">
        <v>184</v>
      </c>
      <c r="BF234" s="22">
        <v>0</v>
      </c>
      <c r="BG234" s="22">
        <v>0</v>
      </c>
      <c r="BH234" s="22">
        <f t="shared" si="141"/>
        <v>0</v>
      </c>
      <c r="BI234" s="26" t="s">
        <v>385</v>
      </c>
      <c r="BJ234" s="30" t="s">
        <v>386</v>
      </c>
      <c r="BK234" s="13">
        <v>184</v>
      </c>
      <c r="BL234" s="22">
        <v>0</v>
      </c>
      <c r="BM234" s="22">
        <v>0</v>
      </c>
      <c r="BN234" s="22">
        <f t="shared" si="142"/>
        <v>0</v>
      </c>
      <c r="BO234" s="26" t="s">
        <v>385</v>
      </c>
      <c r="BP234" s="30" t="s">
        <v>386</v>
      </c>
      <c r="BQ234" s="13">
        <v>184</v>
      </c>
      <c r="BR234" s="22">
        <v>0</v>
      </c>
      <c r="BS234" s="22">
        <v>0</v>
      </c>
      <c r="BT234" s="22">
        <f t="shared" si="143"/>
        <v>0</v>
      </c>
    </row>
    <row r="235" spans="1:72" ht="15.4" customHeight="1" x14ac:dyDescent="0.25">
      <c r="A235" s="16" t="s">
        <v>387</v>
      </c>
      <c r="B235" s="17" t="s">
        <v>388</v>
      </c>
      <c r="C235" s="18" t="s">
        <v>12</v>
      </c>
      <c r="D235" s="18"/>
      <c r="E235" s="18"/>
      <c r="F235" s="19"/>
      <c r="G235" s="16" t="s">
        <v>387</v>
      </c>
      <c r="H235" s="17" t="s">
        <v>388</v>
      </c>
      <c r="I235" s="18" t="s">
        <v>12</v>
      </c>
      <c r="J235" s="25"/>
      <c r="K235" s="25"/>
      <c r="L235" s="19"/>
      <c r="M235" s="16" t="s">
        <v>387</v>
      </c>
      <c r="N235" s="17" t="s">
        <v>388</v>
      </c>
      <c r="O235" s="18" t="s">
        <v>12</v>
      </c>
      <c r="P235" s="25"/>
      <c r="Q235" s="25"/>
      <c r="R235" s="19"/>
      <c r="S235" s="16" t="s">
        <v>387</v>
      </c>
      <c r="T235" s="17" t="s">
        <v>388</v>
      </c>
      <c r="U235" s="18" t="s">
        <v>12</v>
      </c>
      <c r="V235" s="25"/>
      <c r="W235" s="25"/>
      <c r="X235" s="19"/>
      <c r="Y235" s="16" t="s">
        <v>387</v>
      </c>
      <c r="Z235" s="17" t="s">
        <v>388</v>
      </c>
      <c r="AA235" s="18" t="s">
        <v>12</v>
      </c>
      <c r="AB235" s="25"/>
      <c r="AC235" s="25"/>
      <c r="AD235" s="19"/>
      <c r="AE235" s="16" t="s">
        <v>387</v>
      </c>
      <c r="AF235" s="17" t="s">
        <v>388</v>
      </c>
      <c r="AG235" s="18" t="s">
        <v>12</v>
      </c>
      <c r="AH235" s="25"/>
      <c r="AI235" s="25"/>
      <c r="AJ235" s="19"/>
      <c r="AK235" s="16" t="s">
        <v>387</v>
      </c>
      <c r="AL235" s="17" t="s">
        <v>388</v>
      </c>
      <c r="AM235" s="18" t="s">
        <v>12</v>
      </c>
      <c r="AN235" s="25"/>
      <c r="AO235" s="25"/>
      <c r="AP235" s="19"/>
      <c r="AQ235" s="16" t="s">
        <v>387</v>
      </c>
      <c r="AR235" s="17" t="s">
        <v>388</v>
      </c>
      <c r="AS235" s="18" t="s">
        <v>12</v>
      </c>
      <c r="AT235" s="25"/>
      <c r="AU235" s="25"/>
      <c r="AV235" s="19"/>
      <c r="AW235" s="16" t="s">
        <v>387</v>
      </c>
      <c r="AX235" s="17" t="s">
        <v>388</v>
      </c>
      <c r="AY235" s="18" t="s">
        <v>12</v>
      </c>
      <c r="AZ235" s="25"/>
      <c r="BA235" s="25"/>
      <c r="BB235" s="19"/>
      <c r="BC235" s="16" t="s">
        <v>387</v>
      </c>
      <c r="BD235" s="17" t="s">
        <v>388</v>
      </c>
      <c r="BE235" s="18" t="s">
        <v>12</v>
      </c>
      <c r="BF235" s="25"/>
      <c r="BG235" s="25"/>
      <c r="BH235" s="19"/>
      <c r="BI235" s="16" t="s">
        <v>387</v>
      </c>
      <c r="BJ235" s="17" t="s">
        <v>388</v>
      </c>
      <c r="BK235" s="18" t="s">
        <v>12</v>
      </c>
      <c r="BL235" s="25"/>
      <c r="BM235" s="25"/>
      <c r="BN235" s="19"/>
      <c r="BO235" s="16" t="s">
        <v>387</v>
      </c>
      <c r="BP235" s="17" t="s">
        <v>388</v>
      </c>
      <c r="BQ235" s="18" t="s">
        <v>12</v>
      </c>
      <c r="BR235" s="25"/>
      <c r="BS235" s="25"/>
      <c r="BT235" s="19"/>
    </row>
    <row r="236" spans="1:72" ht="19.350000000000001" customHeight="1" x14ac:dyDescent="0.25">
      <c r="A236" s="20" t="s">
        <v>389</v>
      </c>
      <c r="B236" s="21" t="s">
        <v>390</v>
      </c>
      <c r="C236" s="13">
        <v>185</v>
      </c>
      <c r="D236" s="22">
        <f ca="1">SUM(OFFSET(D236,0,6),OFFSET(D236,0,12),OFFSET(D236,0,18),OFFSET(D236,0,24),OFFSET(D236,0,30),OFFSET(D236,0,36),OFFSET(D236,0,42),OFFSET(D236,0,48),OFFSET(D236,0,54),OFFSET(D236,0,60),OFFSET(D236,0,66))</f>
        <v>14318</v>
      </c>
      <c r="E236" s="22">
        <f ca="1">SUM(OFFSET(E236,0,6),OFFSET(E236,0,12),OFFSET(E236,0,18),OFFSET(E236,0,24),OFFSET(E236,0,30),OFFSET(E236,0,36),OFFSET(E236,0,42),OFFSET(E236,0,48),OFFSET(E236,0,54),OFFSET(E236,0,60),OFFSET(E236,0,66))</f>
        <v>13391</v>
      </c>
      <c r="F236" s="22">
        <f ca="1">IF(D236, ROUND(E236/D236*100, 2),0)</f>
        <v>93.53</v>
      </c>
      <c r="G236" s="20" t="s">
        <v>389</v>
      </c>
      <c r="H236" s="21" t="s">
        <v>390</v>
      </c>
      <c r="I236" s="13">
        <v>185</v>
      </c>
      <c r="J236" s="22">
        <v>1761</v>
      </c>
      <c r="K236" s="22">
        <v>1516</v>
      </c>
      <c r="L236" s="22">
        <f>IF(J236, ROUND(K236/J236*100, 2),0)</f>
        <v>86.09</v>
      </c>
      <c r="M236" s="20" t="s">
        <v>389</v>
      </c>
      <c r="N236" s="21" t="s">
        <v>390</v>
      </c>
      <c r="O236" s="13">
        <v>185</v>
      </c>
      <c r="P236" s="22">
        <v>2253</v>
      </c>
      <c r="Q236" s="22">
        <v>1963</v>
      </c>
      <c r="R236" s="22">
        <f>IF(P236, ROUND(Q236/P236*100, 2),0)</f>
        <v>87.13</v>
      </c>
      <c r="S236" s="20" t="s">
        <v>389</v>
      </c>
      <c r="T236" s="21" t="s">
        <v>390</v>
      </c>
      <c r="U236" s="13">
        <v>185</v>
      </c>
      <c r="V236" s="22">
        <v>3149</v>
      </c>
      <c r="W236" s="22">
        <v>3115</v>
      </c>
      <c r="X236" s="22">
        <f>IF(V236, ROUND(W236/V236*100, 2),0)</f>
        <v>98.92</v>
      </c>
      <c r="Y236" s="20" t="s">
        <v>389</v>
      </c>
      <c r="Z236" s="21" t="s">
        <v>390</v>
      </c>
      <c r="AA236" s="13">
        <v>185</v>
      </c>
      <c r="AB236" s="22">
        <v>635</v>
      </c>
      <c r="AC236" s="22">
        <v>392</v>
      </c>
      <c r="AD236" s="22">
        <f>IF(AB236, ROUND(AC236/AB236*100, 2),0)</f>
        <v>61.73</v>
      </c>
      <c r="AE236" s="20" t="s">
        <v>389</v>
      </c>
      <c r="AF236" s="21" t="s">
        <v>390</v>
      </c>
      <c r="AG236" s="13">
        <v>185</v>
      </c>
      <c r="AH236" s="22">
        <v>1678</v>
      </c>
      <c r="AI236" s="22">
        <v>2379</v>
      </c>
      <c r="AJ236" s="22">
        <f>IF(AH236, ROUND(AI236/AH236*100, 2),0)</f>
        <v>141.78</v>
      </c>
      <c r="AK236" s="20" t="s">
        <v>389</v>
      </c>
      <c r="AL236" s="21" t="s">
        <v>390</v>
      </c>
      <c r="AM236" s="13">
        <v>185</v>
      </c>
      <c r="AN236" s="22">
        <v>298</v>
      </c>
      <c r="AO236" s="22">
        <v>244</v>
      </c>
      <c r="AP236" s="22">
        <f>IF(AN236, ROUND(AO236/AN236*100, 2),0)</f>
        <v>81.88</v>
      </c>
      <c r="AQ236" s="20" t="s">
        <v>389</v>
      </c>
      <c r="AR236" s="21" t="s">
        <v>390</v>
      </c>
      <c r="AS236" s="13">
        <v>185</v>
      </c>
      <c r="AT236" s="22">
        <v>182</v>
      </c>
      <c r="AU236" s="22">
        <v>119</v>
      </c>
      <c r="AV236" s="22">
        <f>IF(AT236, ROUND(AU236/AT236*100, 2),0)</f>
        <v>65.38</v>
      </c>
      <c r="AW236" s="20" t="s">
        <v>389</v>
      </c>
      <c r="AX236" s="21" t="s">
        <v>390</v>
      </c>
      <c r="AY236" s="13">
        <v>185</v>
      </c>
      <c r="AZ236" s="22">
        <v>1174</v>
      </c>
      <c r="BA236" s="22">
        <v>830</v>
      </c>
      <c r="BB236" s="22">
        <f>IF(AZ236, ROUND(BA236/AZ236*100, 2),0)</f>
        <v>70.7</v>
      </c>
      <c r="BC236" s="20" t="s">
        <v>389</v>
      </c>
      <c r="BD236" s="21" t="s">
        <v>390</v>
      </c>
      <c r="BE236" s="13">
        <v>185</v>
      </c>
      <c r="BF236" s="22">
        <v>901</v>
      </c>
      <c r="BG236" s="22">
        <v>916</v>
      </c>
      <c r="BH236" s="22">
        <f>IF(BF236, ROUND(BG236/BF236*100, 2),0)</f>
        <v>101.66</v>
      </c>
      <c r="BI236" s="20" t="s">
        <v>389</v>
      </c>
      <c r="BJ236" s="21" t="s">
        <v>390</v>
      </c>
      <c r="BK236" s="13">
        <v>185</v>
      </c>
      <c r="BL236" s="22">
        <v>755</v>
      </c>
      <c r="BM236" s="22">
        <v>650</v>
      </c>
      <c r="BN236" s="22">
        <f>IF(BL236, ROUND(BM236/BL236*100, 2),0)</f>
        <v>86.09</v>
      </c>
      <c r="BO236" s="20" t="s">
        <v>389</v>
      </c>
      <c r="BP236" s="21" t="s">
        <v>390</v>
      </c>
      <c r="BQ236" s="13">
        <v>185</v>
      </c>
      <c r="BR236" s="22">
        <v>1532</v>
      </c>
      <c r="BS236" s="22">
        <v>1267</v>
      </c>
      <c r="BT236" s="22">
        <f>IF(BR236, ROUND(BS236/BR236*100, 2),0)</f>
        <v>82.7</v>
      </c>
    </row>
    <row r="237" spans="1:72" ht="19.350000000000001" customHeight="1" x14ac:dyDescent="0.25">
      <c r="A237" s="23"/>
      <c r="B237" s="24" t="s">
        <v>391</v>
      </c>
      <c r="C237" s="18" t="s">
        <v>12</v>
      </c>
      <c r="D237" s="18"/>
      <c r="E237" s="18"/>
      <c r="F237" s="19"/>
      <c r="G237" s="23"/>
      <c r="H237" s="24" t="s">
        <v>391</v>
      </c>
      <c r="I237" s="18" t="s">
        <v>12</v>
      </c>
      <c r="J237" s="25"/>
      <c r="K237" s="25"/>
      <c r="L237" s="19"/>
      <c r="M237" s="23"/>
      <c r="N237" s="24" t="s">
        <v>391</v>
      </c>
      <c r="O237" s="18" t="s">
        <v>12</v>
      </c>
      <c r="P237" s="25"/>
      <c r="Q237" s="25"/>
      <c r="R237" s="19"/>
      <c r="S237" s="23"/>
      <c r="T237" s="24" t="s">
        <v>391</v>
      </c>
      <c r="U237" s="18" t="s">
        <v>12</v>
      </c>
      <c r="V237" s="25"/>
      <c r="W237" s="25"/>
      <c r="X237" s="19"/>
      <c r="Y237" s="23"/>
      <c r="Z237" s="24" t="s">
        <v>391</v>
      </c>
      <c r="AA237" s="18" t="s">
        <v>12</v>
      </c>
      <c r="AB237" s="25"/>
      <c r="AC237" s="25"/>
      <c r="AD237" s="19"/>
      <c r="AE237" s="23"/>
      <c r="AF237" s="24" t="s">
        <v>391</v>
      </c>
      <c r="AG237" s="18" t="s">
        <v>12</v>
      </c>
      <c r="AH237" s="25"/>
      <c r="AI237" s="25"/>
      <c r="AJ237" s="19"/>
      <c r="AK237" s="23"/>
      <c r="AL237" s="24" t="s">
        <v>391</v>
      </c>
      <c r="AM237" s="18" t="s">
        <v>12</v>
      </c>
      <c r="AN237" s="25"/>
      <c r="AO237" s="25"/>
      <c r="AP237" s="19"/>
      <c r="AQ237" s="23"/>
      <c r="AR237" s="24" t="s">
        <v>391</v>
      </c>
      <c r="AS237" s="18" t="s">
        <v>12</v>
      </c>
      <c r="AT237" s="25"/>
      <c r="AU237" s="25"/>
      <c r="AV237" s="19"/>
      <c r="AW237" s="23"/>
      <c r="AX237" s="24" t="s">
        <v>391</v>
      </c>
      <c r="AY237" s="18" t="s">
        <v>12</v>
      </c>
      <c r="AZ237" s="25"/>
      <c r="BA237" s="25"/>
      <c r="BB237" s="19"/>
      <c r="BC237" s="23"/>
      <c r="BD237" s="24" t="s">
        <v>391</v>
      </c>
      <c r="BE237" s="18" t="s">
        <v>12</v>
      </c>
      <c r="BF237" s="25"/>
      <c r="BG237" s="25"/>
      <c r="BH237" s="19"/>
      <c r="BI237" s="23"/>
      <c r="BJ237" s="24" t="s">
        <v>391</v>
      </c>
      <c r="BK237" s="18" t="s">
        <v>12</v>
      </c>
      <c r="BL237" s="25"/>
      <c r="BM237" s="25"/>
      <c r="BN237" s="19"/>
      <c r="BO237" s="23"/>
      <c r="BP237" s="24" t="s">
        <v>391</v>
      </c>
      <c r="BQ237" s="18" t="s">
        <v>12</v>
      </c>
      <c r="BR237" s="25"/>
      <c r="BS237" s="25"/>
      <c r="BT237" s="19"/>
    </row>
    <row r="238" spans="1:72" ht="19.350000000000001" customHeight="1" x14ac:dyDescent="0.25">
      <c r="A238" s="26" t="s">
        <v>392</v>
      </c>
      <c r="B238" s="30" t="s">
        <v>393</v>
      </c>
      <c r="C238" s="13">
        <v>186</v>
      </c>
      <c r="D238" s="22">
        <f t="shared" ref="D238:E240" ca="1" si="144">SUM(OFFSET(D238,0,6),OFFSET(D238,0,12),OFFSET(D238,0,18),OFFSET(D238,0,24),OFFSET(D238,0,30),OFFSET(D238,0,36),OFFSET(D238,0,42),OFFSET(D238,0,48),OFFSET(D238,0,54),OFFSET(D238,0,60),OFFSET(D238,0,66))</f>
        <v>74</v>
      </c>
      <c r="E238" s="22">
        <f t="shared" ca="1" si="144"/>
        <v>363</v>
      </c>
      <c r="F238" s="22">
        <f ca="1">IF(D238, ROUND(E238/D238*100, 2),0)</f>
        <v>490.54</v>
      </c>
      <c r="G238" s="26" t="s">
        <v>392</v>
      </c>
      <c r="H238" s="30" t="s">
        <v>393</v>
      </c>
      <c r="I238" s="13">
        <v>186</v>
      </c>
      <c r="J238" s="22">
        <v>0</v>
      </c>
      <c r="K238" s="22">
        <v>167</v>
      </c>
      <c r="L238" s="22">
        <f>IF(J238, ROUND(K238/J238*100, 2),0)</f>
        <v>0</v>
      </c>
      <c r="M238" s="26" t="s">
        <v>392</v>
      </c>
      <c r="N238" s="30" t="s">
        <v>393</v>
      </c>
      <c r="O238" s="13">
        <v>186</v>
      </c>
      <c r="P238" s="22">
        <v>0</v>
      </c>
      <c r="Q238" s="22">
        <v>136</v>
      </c>
      <c r="R238" s="22">
        <f>IF(P238, ROUND(Q238/P238*100, 2),0)</f>
        <v>0</v>
      </c>
      <c r="S238" s="26" t="s">
        <v>392</v>
      </c>
      <c r="T238" s="30" t="s">
        <v>393</v>
      </c>
      <c r="U238" s="13">
        <v>186</v>
      </c>
      <c r="V238" s="22">
        <v>0</v>
      </c>
      <c r="W238" s="22">
        <v>0</v>
      </c>
      <c r="X238" s="22">
        <f>IF(V238, ROUND(W238/V238*100, 2),0)</f>
        <v>0</v>
      </c>
      <c r="Y238" s="26" t="s">
        <v>392</v>
      </c>
      <c r="Z238" s="30" t="s">
        <v>393</v>
      </c>
      <c r="AA238" s="13">
        <v>186</v>
      </c>
      <c r="AB238" s="22">
        <v>0</v>
      </c>
      <c r="AC238" s="22">
        <v>0</v>
      </c>
      <c r="AD238" s="22">
        <f>IF(AB238, ROUND(AC238/AB238*100, 2),0)</f>
        <v>0</v>
      </c>
      <c r="AE238" s="26" t="s">
        <v>392</v>
      </c>
      <c r="AF238" s="30" t="s">
        <v>393</v>
      </c>
      <c r="AG238" s="13">
        <v>186</v>
      </c>
      <c r="AH238" s="22">
        <v>0</v>
      </c>
      <c r="AI238" s="22">
        <v>0</v>
      </c>
      <c r="AJ238" s="22">
        <f>IF(AH238, ROUND(AI238/AH238*100, 2),0)</f>
        <v>0</v>
      </c>
      <c r="AK238" s="26" t="s">
        <v>392</v>
      </c>
      <c r="AL238" s="30" t="s">
        <v>393</v>
      </c>
      <c r="AM238" s="13">
        <v>186</v>
      </c>
      <c r="AN238" s="22">
        <v>72</v>
      </c>
      <c r="AO238" s="22">
        <v>60</v>
      </c>
      <c r="AP238" s="22">
        <f>IF(AN238, ROUND(AO238/AN238*100, 2),0)</f>
        <v>83.33</v>
      </c>
      <c r="AQ238" s="26" t="s">
        <v>392</v>
      </c>
      <c r="AR238" s="30" t="s">
        <v>393</v>
      </c>
      <c r="AS238" s="13">
        <v>186</v>
      </c>
      <c r="AT238" s="22">
        <v>0</v>
      </c>
      <c r="AU238" s="22">
        <v>0</v>
      </c>
      <c r="AV238" s="22">
        <f>IF(AT238, ROUND(AU238/AT238*100, 2),0)</f>
        <v>0</v>
      </c>
      <c r="AW238" s="26" t="s">
        <v>392</v>
      </c>
      <c r="AX238" s="30" t="s">
        <v>393</v>
      </c>
      <c r="AY238" s="13">
        <v>186</v>
      </c>
      <c r="AZ238" s="22">
        <v>0</v>
      </c>
      <c r="BA238" s="22">
        <v>0</v>
      </c>
      <c r="BB238" s="22">
        <f>IF(AZ238, ROUND(BA238/AZ238*100, 2),0)</f>
        <v>0</v>
      </c>
      <c r="BC238" s="26" t="s">
        <v>392</v>
      </c>
      <c r="BD238" s="30" t="s">
        <v>393</v>
      </c>
      <c r="BE238" s="13">
        <v>186</v>
      </c>
      <c r="BF238" s="22">
        <v>0</v>
      </c>
      <c r="BG238" s="22">
        <v>0</v>
      </c>
      <c r="BH238" s="22">
        <f>IF(BF238, ROUND(BG238/BF238*100, 2),0)</f>
        <v>0</v>
      </c>
      <c r="BI238" s="26" t="s">
        <v>392</v>
      </c>
      <c r="BJ238" s="30" t="s">
        <v>393</v>
      </c>
      <c r="BK238" s="13">
        <v>186</v>
      </c>
      <c r="BL238" s="22">
        <v>0</v>
      </c>
      <c r="BM238" s="22">
        <v>0</v>
      </c>
      <c r="BN238" s="22">
        <f>IF(BL238, ROUND(BM238/BL238*100, 2),0)</f>
        <v>0</v>
      </c>
      <c r="BO238" s="26" t="s">
        <v>392</v>
      </c>
      <c r="BP238" s="30" t="s">
        <v>393</v>
      </c>
      <c r="BQ238" s="13">
        <v>186</v>
      </c>
      <c r="BR238" s="22">
        <v>2</v>
      </c>
      <c r="BS238" s="22">
        <v>0</v>
      </c>
      <c r="BT238" s="22">
        <f>IF(BR238, ROUND(BS238/BR238*100, 2),0)</f>
        <v>0</v>
      </c>
    </row>
    <row r="239" spans="1:72" ht="19.350000000000001" customHeight="1" x14ac:dyDescent="0.25">
      <c r="A239" s="26" t="s">
        <v>394</v>
      </c>
      <c r="B239" s="30" t="s">
        <v>395</v>
      </c>
      <c r="C239" s="13">
        <v>187</v>
      </c>
      <c r="D239" s="22">
        <f t="shared" ca="1" si="144"/>
        <v>4410</v>
      </c>
      <c r="E239" s="22">
        <f t="shared" ca="1" si="144"/>
        <v>4813</v>
      </c>
      <c r="F239" s="22">
        <f ca="1">IF(D239, ROUND(E239/D239*100, 2),0)</f>
        <v>109.14</v>
      </c>
      <c r="G239" s="26" t="s">
        <v>394</v>
      </c>
      <c r="H239" s="30" t="s">
        <v>395</v>
      </c>
      <c r="I239" s="13">
        <v>187</v>
      </c>
      <c r="J239" s="22">
        <v>465</v>
      </c>
      <c r="K239" s="22">
        <v>466</v>
      </c>
      <c r="L239" s="22">
        <f>IF(J239, ROUND(K239/J239*100, 2),0)</f>
        <v>100.22</v>
      </c>
      <c r="M239" s="26" t="s">
        <v>394</v>
      </c>
      <c r="N239" s="30" t="s">
        <v>395</v>
      </c>
      <c r="O239" s="13">
        <v>187</v>
      </c>
      <c r="P239" s="22">
        <v>460</v>
      </c>
      <c r="Q239" s="22">
        <v>410</v>
      </c>
      <c r="R239" s="22">
        <f>IF(P239, ROUND(Q239/P239*100, 2),0)</f>
        <v>89.13</v>
      </c>
      <c r="S239" s="26" t="s">
        <v>394</v>
      </c>
      <c r="T239" s="30" t="s">
        <v>395</v>
      </c>
      <c r="U239" s="13">
        <v>187</v>
      </c>
      <c r="V239" s="22">
        <v>1582</v>
      </c>
      <c r="W239" s="22">
        <v>1472</v>
      </c>
      <c r="X239" s="22">
        <f>IF(V239, ROUND(W239/V239*100, 2),0)</f>
        <v>93.05</v>
      </c>
      <c r="Y239" s="26" t="s">
        <v>394</v>
      </c>
      <c r="Z239" s="30" t="s">
        <v>395</v>
      </c>
      <c r="AA239" s="13">
        <v>187</v>
      </c>
      <c r="AB239" s="22">
        <v>173</v>
      </c>
      <c r="AC239" s="22">
        <v>133</v>
      </c>
      <c r="AD239" s="22">
        <f>IF(AB239, ROUND(AC239/AB239*100, 2),0)</f>
        <v>76.88</v>
      </c>
      <c r="AE239" s="26" t="s">
        <v>394</v>
      </c>
      <c r="AF239" s="30" t="s">
        <v>395</v>
      </c>
      <c r="AG239" s="13">
        <v>187</v>
      </c>
      <c r="AH239" s="22">
        <v>371</v>
      </c>
      <c r="AI239" s="22">
        <v>707</v>
      </c>
      <c r="AJ239" s="22">
        <f>IF(AH239, ROUND(AI239/AH239*100, 2),0)</f>
        <v>190.57</v>
      </c>
      <c r="AK239" s="26" t="s">
        <v>394</v>
      </c>
      <c r="AL239" s="30" t="s">
        <v>395</v>
      </c>
      <c r="AM239" s="13">
        <v>187</v>
      </c>
      <c r="AN239" s="22">
        <v>56</v>
      </c>
      <c r="AO239" s="22">
        <v>59</v>
      </c>
      <c r="AP239" s="22">
        <f>IF(AN239, ROUND(AO239/AN239*100, 2),0)</f>
        <v>105.36</v>
      </c>
      <c r="AQ239" s="26" t="s">
        <v>394</v>
      </c>
      <c r="AR239" s="30" t="s">
        <v>395</v>
      </c>
      <c r="AS239" s="13">
        <v>187</v>
      </c>
      <c r="AT239" s="22">
        <v>40</v>
      </c>
      <c r="AU239" s="22">
        <v>33</v>
      </c>
      <c r="AV239" s="22">
        <f>IF(AT239, ROUND(AU239/AT239*100, 2),0)</f>
        <v>82.5</v>
      </c>
      <c r="AW239" s="26" t="s">
        <v>394</v>
      </c>
      <c r="AX239" s="30" t="s">
        <v>395</v>
      </c>
      <c r="AY239" s="13">
        <v>187</v>
      </c>
      <c r="AZ239" s="22">
        <v>521</v>
      </c>
      <c r="BA239" s="22">
        <v>343</v>
      </c>
      <c r="BB239" s="22">
        <f>IF(AZ239, ROUND(BA239/AZ239*100, 2),0)</f>
        <v>65.83</v>
      </c>
      <c r="BC239" s="26" t="s">
        <v>394</v>
      </c>
      <c r="BD239" s="30" t="s">
        <v>395</v>
      </c>
      <c r="BE239" s="13">
        <v>187</v>
      </c>
      <c r="BF239" s="22">
        <v>172</v>
      </c>
      <c r="BG239" s="22">
        <v>240</v>
      </c>
      <c r="BH239" s="22">
        <f>IF(BF239, ROUND(BG239/BF239*100, 2),0)</f>
        <v>139.53</v>
      </c>
      <c r="BI239" s="26" t="s">
        <v>394</v>
      </c>
      <c r="BJ239" s="30" t="s">
        <v>395</v>
      </c>
      <c r="BK239" s="13">
        <v>187</v>
      </c>
      <c r="BL239" s="22">
        <v>208</v>
      </c>
      <c r="BM239" s="22">
        <v>485</v>
      </c>
      <c r="BN239" s="22">
        <f>IF(BL239, ROUND(BM239/BL239*100, 2),0)</f>
        <v>233.17</v>
      </c>
      <c r="BO239" s="26" t="s">
        <v>394</v>
      </c>
      <c r="BP239" s="30" t="s">
        <v>395</v>
      </c>
      <c r="BQ239" s="13">
        <v>187</v>
      </c>
      <c r="BR239" s="22">
        <v>362</v>
      </c>
      <c r="BS239" s="22">
        <v>465</v>
      </c>
      <c r="BT239" s="22">
        <f>IF(BR239, ROUND(BS239/BR239*100, 2),0)</f>
        <v>128.44999999999999</v>
      </c>
    </row>
    <row r="240" spans="1:72" ht="19.350000000000001" customHeight="1" x14ac:dyDescent="0.25">
      <c r="A240" s="26" t="s">
        <v>396</v>
      </c>
      <c r="B240" s="30" t="s">
        <v>397</v>
      </c>
      <c r="C240" s="13">
        <v>188</v>
      </c>
      <c r="D240" s="22">
        <f t="shared" ca="1" si="144"/>
        <v>9834</v>
      </c>
      <c r="E240" s="22">
        <f t="shared" ca="1" si="144"/>
        <v>8215</v>
      </c>
      <c r="F240" s="22">
        <f ca="1">IF(D240, ROUND(E240/D240*100, 2),0)</f>
        <v>83.54</v>
      </c>
      <c r="G240" s="26" t="s">
        <v>396</v>
      </c>
      <c r="H240" s="30" t="s">
        <v>397</v>
      </c>
      <c r="I240" s="13">
        <v>188</v>
      </c>
      <c r="J240" s="22">
        <v>1296</v>
      </c>
      <c r="K240" s="22">
        <v>883</v>
      </c>
      <c r="L240" s="22">
        <f>IF(J240, ROUND(K240/J240*100, 2),0)</f>
        <v>68.13</v>
      </c>
      <c r="M240" s="26" t="s">
        <v>396</v>
      </c>
      <c r="N240" s="30" t="s">
        <v>397</v>
      </c>
      <c r="O240" s="13">
        <v>188</v>
      </c>
      <c r="P240" s="22">
        <v>1793</v>
      </c>
      <c r="Q240" s="22">
        <v>1417</v>
      </c>
      <c r="R240" s="22">
        <f>IF(P240, ROUND(Q240/P240*100, 2),0)</f>
        <v>79.03</v>
      </c>
      <c r="S240" s="26" t="s">
        <v>396</v>
      </c>
      <c r="T240" s="30" t="s">
        <v>397</v>
      </c>
      <c r="U240" s="13">
        <v>188</v>
      </c>
      <c r="V240" s="22">
        <v>1567</v>
      </c>
      <c r="W240" s="22">
        <v>1643</v>
      </c>
      <c r="X240" s="22">
        <f>IF(V240, ROUND(W240/V240*100, 2),0)</f>
        <v>104.85</v>
      </c>
      <c r="Y240" s="26" t="s">
        <v>396</v>
      </c>
      <c r="Z240" s="30" t="s">
        <v>397</v>
      </c>
      <c r="AA240" s="13">
        <v>188</v>
      </c>
      <c r="AB240" s="22">
        <v>462</v>
      </c>
      <c r="AC240" s="22">
        <v>259</v>
      </c>
      <c r="AD240" s="22">
        <f>IF(AB240, ROUND(AC240/AB240*100, 2),0)</f>
        <v>56.06</v>
      </c>
      <c r="AE240" s="26" t="s">
        <v>396</v>
      </c>
      <c r="AF240" s="30" t="s">
        <v>397</v>
      </c>
      <c r="AG240" s="13">
        <v>188</v>
      </c>
      <c r="AH240" s="22">
        <v>1307</v>
      </c>
      <c r="AI240" s="22">
        <v>1672</v>
      </c>
      <c r="AJ240" s="22">
        <f>IF(AH240, ROUND(AI240/AH240*100, 2),0)</f>
        <v>127.93</v>
      </c>
      <c r="AK240" s="26" t="s">
        <v>396</v>
      </c>
      <c r="AL240" s="30" t="s">
        <v>397</v>
      </c>
      <c r="AM240" s="13">
        <v>188</v>
      </c>
      <c r="AN240" s="22">
        <v>170</v>
      </c>
      <c r="AO240" s="22">
        <v>125</v>
      </c>
      <c r="AP240" s="22">
        <f>IF(AN240, ROUND(AO240/AN240*100, 2),0)</f>
        <v>73.53</v>
      </c>
      <c r="AQ240" s="26" t="s">
        <v>396</v>
      </c>
      <c r="AR240" s="30" t="s">
        <v>397</v>
      </c>
      <c r="AS240" s="13">
        <v>188</v>
      </c>
      <c r="AT240" s="22">
        <v>142</v>
      </c>
      <c r="AU240" s="22">
        <v>86</v>
      </c>
      <c r="AV240" s="22">
        <f>IF(AT240, ROUND(AU240/AT240*100, 2),0)</f>
        <v>60.56</v>
      </c>
      <c r="AW240" s="26" t="s">
        <v>396</v>
      </c>
      <c r="AX240" s="30" t="s">
        <v>397</v>
      </c>
      <c r="AY240" s="13">
        <v>188</v>
      </c>
      <c r="AZ240" s="22">
        <v>653</v>
      </c>
      <c r="BA240" s="22">
        <v>487</v>
      </c>
      <c r="BB240" s="22">
        <f>IF(AZ240, ROUND(BA240/AZ240*100, 2),0)</f>
        <v>74.58</v>
      </c>
      <c r="BC240" s="26" t="s">
        <v>396</v>
      </c>
      <c r="BD240" s="30" t="s">
        <v>397</v>
      </c>
      <c r="BE240" s="13">
        <v>188</v>
      </c>
      <c r="BF240" s="22">
        <v>729</v>
      </c>
      <c r="BG240" s="22">
        <v>676</v>
      </c>
      <c r="BH240" s="22">
        <f>IF(BF240, ROUND(BG240/BF240*100, 2),0)</f>
        <v>92.73</v>
      </c>
      <c r="BI240" s="26" t="s">
        <v>396</v>
      </c>
      <c r="BJ240" s="30" t="s">
        <v>397</v>
      </c>
      <c r="BK240" s="13">
        <v>188</v>
      </c>
      <c r="BL240" s="22">
        <v>547</v>
      </c>
      <c r="BM240" s="22">
        <v>165</v>
      </c>
      <c r="BN240" s="22">
        <f>IF(BL240, ROUND(BM240/BL240*100, 2),0)</f>
        <v>30.16</v>
      </c>
      <c r="BO240" s="26" t="s">
        <v>396</v>
      </c>
      <c r="BP240" s="30" t="s">
        <v>397</v>
      </c>
      <c r="BQ240" s="13">
        <v>188</v>
      </c>
      <c r="BR240" s="22">
        <v>1168</v>
      </c>
      <c r="BS240" s="22">
        <v>802</v>
      </c>
      <c r="BT240" s="22">
        <f>IF(BR240, ROUND(BS240/BR240*100, 2),0)</f>
        <v>68.66</v>
      </c>
    </row>
    <row r="241" spans="1:72" ht="19.350000000000001" customHeight="1" x14ac:dyDescent="0.25">
      <c r="A241" s="16" t="s">
        <v>398</v>
      </c>
      <c r="B241" s="33" t="s">
        <v>399</v>
      </c>
      <c r="C241" s="18" t="s">
        <v>12</v>
      </c>
      <c r="D241" s="18"/>
      <c r="E241" s="18"/>
      <c r="F241" s="19"/>
      <c r="G241" s="16" t="s">
        <v>398</v>
      </c>
      <c r="H241" s="33" t="s">
        <v>399</v>
      </c>
      <c r="I241" s="18" t="s">
        <v>12</v>
      </c>
      <c r="J241" s="25"/>
      <c r="K241" s="25"/>
      <c r="L241" s="19"/>
      <c r="M241" s="16" t="s">
        <v>398</v>
      </c>
      <c r="N241" s="33" t="s">
        <v>399</v>
      </c>
      <c r="O241" s="18" t="s">
        <v>12</v>
      </c>
      <c r="P241" s="25"/>
      <c r="Q241" s="25"/>
      <c r="R241" s="19"/>
      <c r="S241" s="16" t="s">
        <v>398</v>
      </c>
      <c r="T241" s="33" t="s">
        <v>399</v>
      </c>
      <c r="U241" s="18" t="s">
        <v>12</v>
      </c>
      <c r="V241" s="25"/>
      <c r="W241" s="25"/>
      <c r="X241" s="19"/>
      <c r="Y241" s="16" t="s">
        <v>398</v>
      </c>
      <c r="Z241" s="33" t="s">
        <v>399</v>
      </c>
      <c r="AA241" s="18" t="s">
        <v>12</v>
      </c>
      <c r="AB241" s="25"/>
      <c r="AC241" s="25"/>
      <c r="AD241" s="19"/>
      <c r="AE241" s="16" t="s">
        <v>398</v>
      </c>
      <c r="AF241" s="33" t="s">
        <v>399</v>
      </c>
      <c r="AG241" s="18" t="s">
        <v>12</v>
      </c>
      <c r="AH241" s="25"/>
      <c r="AI241" s="25"/>
      <c r="AJ241" s="19"/>
      <c r="AK241" s="16" t="s">
        <v>398</v>
      </c>
      <c r="AL241" s="33" t="s">
        <v>399</v>
      </c>
      <c r="AM241" s="18" t="s">
        <v>12</v>
      </c>
      <c r="AN241" s="25"/>
      <c r="AO241" s="25"/>
      <c r="AP241" s="19"/>
      <c r="AQ241" s="16" t="s">
        <v>398</v>
      </c>
      <c r="AR241" s="33" t="s">
        <v>399</v>
      </c>
      <c r="AS241" s="18" t="s">
        <v>12</v>
      </c>
      <c r="AT241" s="25"/>
      <c r="AU241" s="25"/>
      <c r="AV241" s="19"/>
      <c r="AW241" s="16" t="s">
        <v>398</v>
      </c>
      <c r="AX241" s="33" t="s">
        <v>399</v>
      </c>
      <c r="AY241" s="18" t="s">
        <v>12</v>
      </c>
      <c r="AZ241" s="25"/>
      <c r="BA241" s="25"/>
      <c r="BB241" s="19"/>
      <c r="BC241" s="16" t="s">
        <v>398</v>
      </c>
      <c r="BD241" s="33" t="s">
        <v>399</v>
      </c>
      <c r="BE241" s="18" t="s">
        <v>12</v>
      </c>
      <c r="BF241" s="25"/>
      <c r="BG241" s="25"/>
      <c r="BH241" s="19"/>
      <c r="BI241" s="16" t="s">
        <v>398</v>
      </c>
      <c r="BJ241" s="33" t="s">
        <v>399</v>
      </c>
      <c r="BK241" s="18" t="s">
        <v>12</v>
      </c>
      <c r="BL241" s="25"/>
      <c r="BM241" s="25"/>
      <c r="BN241" s="19"/>
      <c r="BO241" s="16" t="s">
        <v>398</v>
      </c>
      <c r="BP241" s="33" t="s">
        <v>399</v>
      </c>
      <c r="BQ241" s="18" t="s">
        <v>12</v>
      </c>
      <c r="BR241" s="25"/>
      <c r="BS241" s="25"/>
      <c r="BT241" s="19"/>
    </row>
    <row r="242" spans="1:72" ht="26.65" customHeight="1" x14ac:dyDescent="0.25">
      <c r="A242" s="26" t="s">
        <v>400</v>
      </c>
      <c r="B242" s="27" t="s">
        <v>401</v>
      </c>
      <c r="C242" s="13">
        <v>189</v>
      </c>
      <c r="D242" s="22">
        <f ca="1">SUM(OFFSET(D242,0,6),OFFSET(D242,0,12),OFFSET(D242,0,18),OFFSET(D242,0,24),OFFSET(D242,0,30),OFFSET(D242,0,36),OFFSET(D242,0,42),OFFSET(D242,0,48),OFFSET(D242,0,54),OFFSET(D242,0,60),OFFSET(D242,0,66))</f>
        <v>1547</v>
      </c>
      <c r="E242" s="22">
        <f ca="1">SUM(OFFSET(E242,0,6),OFFSET(E242,0,12),OFFSET(E242,0,18),OFFSET(E242,0,24),OFFSET(E242,0,30),OFFSET(E242,0,36),OFFSET(E242,0,42),OFFSET(E242,0,48),OFFSET(E242,0,54),OFFSET(E242,0,60),OFFSET(E242,0,66))</f>
        <v>1764</v>
      </c>
      <c r="F242" s="22">
        <f ca="1">IF(D242, ROUND(E242/D242*100, 2),0)</f>
        <v>114.03</v>
      </c>
      <c r="G242" s="26" t="s">
        <v>400</v>
      </c>
      <c r="H242" s="27" t="s">
        <v>401</v>
      </c>
      <c r="I242" s="13">
        <v>189</v>
      </c>
      <c r="J242" s="22">
        <v>163</v>
      </c>
      <c r="K242" s="22">
        <v>78</v>
      </c>
      <c r="L242" s="22">
        <f>IF(J242, ROUND(K242/J242*100, 2),0)</f>
        <v>47.85</v>
      </c>
      <c r="M242" s="26" t="s">
        <v>400</v>
      </c>
      <c r="N242" s="27" t="s">
        <v>401</v>
      </c>
      <c r="O242" s="13">
        <v>189</v>
      </c>
      <c r="P242" s="22">
        <v>94</v>
      </c>
      <c r="Q242" s="22">
        <v>31</v>
      </c>
      <c r="R242" s="22">
        <f>IF(P242, ROUND(Q242/P242*100, 2),0)</f>
        <v>32.979999999999997</v>
      </c>
      <c r="S242" s="26" t="s">
        <v>400</v>
      </c>
      <c r="T242" s="27" t="s">
        <v>401</v>
      </c>
      <c r="U242" s="13">
        <v>189</v>
      </c>
      <c r="V242" s="22">
        <v>496</v>
      </c>
      <c r="W242" s="22">
        <v>760</v>
      </c>
      <c r="X242" s="22">
        <f>IF(V242, ROUND(W242/V242*100, 2),0)</f>
        <v>153.22999999999999</v>
      </c>
      <c r="Y242" s="26" t="s">
        <v>400</v>
      </c>
      <c r="Z242" s="27" t="s">
        <v>401</v>
      </c>
      <c r="AA242" s="13">
        <v>189</v>
      </c>
      <c r="AB242" s="22">
        <v>6</v>
      </c>
      <c r="AC242" s="22">
        <v>6</v>
      </c>
      <c r="AD242" s="22">
        <f>IF(AB242, ROUND(AC242/AB242*100, 2),0)</f>
        <v>100</v>
      </c>
      <c r="AE242" s="26" t="s">
        <v>400</v>
      </c>
      <c r="AF242" s="27" t="s">
        <v>401</v>
      </c>
      <c r="AG242" s="13">
        <v>189</v>
      </c>
      <c r="AH242" s="22">
        <v>52</v>
      </c>
      <c r="AI242" s="22">
        <v>78</v>
      </c>
      <c r="AJ242" s="22">
        <f>IF(AH242, ROUND(AI242/AH242*100, 2),0)</f>
        <v>150</v>
      </c>
      <c r="AK242" s="26" t="s">
        <v>400</v>
      </c>
      <c r="AL242" s="27" t="s">
        <v>401</v>
      </c>
      <c r="AM242" s="13">
        <v>189</v>
      </c>
      <c r="AN242" s="22">
        <v>42</v>
      </c>
      <c r="AO242" s="22">
        <v>14</v>
      </c>
      <c r="AP242" s="22">
        <f>IF(AN242, ROUND(AO242/AN242*100, 2),0)</f>
        <v>33.33</v>
      </c>
      <c r="AQ242" s="26" t="s">
        <v>400</v>
      </c>
      <c r="AR242" s="27" t="s">
        <v>401</v>
      </c>
      <c r="AS242" s="13">
        <v>189</v>
      </c>
      <c r="AT242" s="22">
        <v>3</v>
      </c>
      <c r="AU242" s="22">
        <v>2</v>
      </c>
      <c r="AV242" s="22">
        <f>IF(AT242, ROUND(AU242/AT242*100, 2),0)</f>
        <v>66.67</v>
      </c>
      <c r="AW242" s="26" t="s">
        <v>400</v>
      </c>
      <c r="AX242" s="27" t="s">
        <v>401</v>
      </c>
      <c r="AY242" s="13">
        <v>189</v>
      </c>
      <c r="AZ242" s="22">
        <v>43</v>
      </c>
      <c r="BA242" s="22">
        <v>157</v>
      </c>
      <c r="BB242" s="22">
        <f>IF(AZ242, ROUND(BA242/AZ242*100, 2),0)</f>
        <v>365.12</v>
      </c>
      <c r="BC242" s="26" t="s">
        <v>400</v>
      </c>
      <c r="BD242" s="27" t="s">
        <v>401</v>
      </c>
      <c r="BE242" s="13">
        <v>189</v>
      </c>
      <c r="BF242" s="22">
        <v>34</v>
      </c>
      <c r="BG242" s="22">
        <v>66</v>
      </c>
      <c r="BH242" s="22">
        <f>IF(BF242, ROUND(BG242/BF242*100, 2),0)</f>
        <v>194.12</v>
      </c>
      <c r="BI242" s="26" t="s">
        <v>400</v>
      </c>
      <c r="BJ242" s="27" t="s">
        <v>401</v>
      </c>
      <c r="BK242" s="13">
        <v>189</v>
      </c>
      <c r="BL242" s="22">
        <v>113</v>
      </c>
      <c r="BM242" s="22">
        <v>85</v>
      </c>
      <c r="BN242" s="22">
        <f>IF(BL242, ROUND(BM242/BL242*100, 2),0)</f>
        <v>75.22</v>
      </c>
      <c r="BO242" s="26" t="s">
        <v>400</v>
      </c>
      <c r="BP242" s="27" t="s">
        <v>401</v>
      </c>
      <c r="BQ242" s="13">
        <v>189</v>
      </c>
      <c r="BR242" s="22">
        <v>501</v>
      </c>
      <c r="BS242" s="22">
        <v>487</v>
      </c>
      <c r="BT242" s="22">
        <f>IF(BR242, ROUND(BS242/BR242*100, 2),0)</f>
        <v>97.21</v>
      </c>
    </row>
    <row r="243" spans="1:72" ht="19.350000000000001" customHeight="1" x14ac:dyDescent="0.25">
      <c r="A243" s="26" t="s">
        <v>402</v>
      </c>
      <c r="B243" s="30" t="s">
        <v>403</v>
      </c>
      <c r="C243" s="13">
        <v>190</v>
      </c>
      <c r="D243" s="22">
        <f ca="1">SUM(OFFSET(D243,0,6),OFFSET(D243,0,12),OFFSET(D243,0,18),OFFSET(D243,0,24),OFFSET(D243,0,30),OFFSET(D243,0,36),OFFSET(D243,0,42),OFFSET(D243,0,48),OFFSET(D243,0,54),OFFSET(D243,0,60),OFFSET(D243,0,66))</f>
        <v>12771</v>
      </c>
      <c r="E243" s="22">
        <f ca="1">SUM(OFFSET(E243,0,6),OFFSET(E243,0,12),OFFSET(E243,0,18),OFFSET(E243,0,24),OFFSET(E243,0,30),OFFSET(E243,0,36),OFFSET(E243,0,42),OFFSET(E243,0,48),OFFSET(E243,0,54),OFFSET(E243,0,60),OFFSET(E243,0,66))</f>
        <v>10994</v>
      </c>
      <c r="F243" s="22">
        <f ca="1">IF(D243, ROUND(E243/D243*100, 2),0)</f>
        <v>86.09</v>
      </c>
      <c r="G243" s="26" t="s">
        <v>402</v>
      </c>
      <c r="H243" s="30" t="s">
        <v>403</v>
      </c>
      <c r="I243" s="13">
        <v>190</v>
      </c>
      <c r="J243" s="22">
        <v>1598</v>
      </c>
      <c r="K243" s="22">
        <v>805</v>
      </c>
      <c r="L243" s="22">
        <f>IF(J243, ROUND(K243/J243*100, 2),0)</f>
        <v>50.38</v>
      </c>
      <c r="M243" s="26" t="s">
        <v>402</v>
      </c>
      <c r="N243" s="30" t="s">
        <v>403</v>
      </c>
      <c r="O243" s="13">
        <v>190</v>
      </c>
      <c r="P243" s="22">
        <v>2159</v>
      </c>
      <c r="Q243" s="22">
        <v>1932</v>
      </c>
      <c r="R243" s="22">
        <f>IF(P243, ROUND(Q243/P243*100, 2),0)</f>
        <v>89.49</v>
      </c>
      <c r="S243" s="26" t="s">
        <v>402</v>
      </c>
      <c r="T243" s="30" t="s">
        <v>403</v>
      </c>
      <c r="U243" s="13">
        <v>190</v>
      </c>
      <c r="V243" s="22">
        <v>2653</v>
      </c>
      <c r="W243" s="22">
        <v>2355</v>
      </c>
      <c r="X243" s="22">
        <f>IF(V243, ROUND(W243/V243*100, 2),0)</f>
        <v>88.77</v>
      </c>
      <c r="Y243" s="26" t="s">
        <v>402</v>
      </c>
      <c r="Z243" s="30" t="s">
        <v>403</v>
      </c>
      <c r="AA243" s="13">
        <v>190</v>
      </c>
      <c r="AB243" s="22">
        <v>629</v>
      </c>
      <c r="AC243" s="22">
        <v>386</v>
      </c>
      <c r="AD243" s="22">
        <f>IF(AB243, ROUND(AC243/AB243*100, 2),0)</f>
        <v>61.37</v>
      </c>
      <c r="AE243" s="26" t="s">
        <v>402</v>
      </c>
      <c r="AF243" s="30" t="s">
        <v>403</v>
      </c>
      <c r="AG243" s="13">
        <v>190</v>
      </c>
      <c r="AH243" s="22">
        <v>1626</v>
      </c>
      <c r="AI243" s="22">
        <v>2301</v>
      </c>
      <c r="AJ243" s="22">
        <f>IF(AH243, ROUND(AI243/AH243*100, 2),0)</f>
        <v>141.51</v>
      </c>
      <c r="AK243" s="26" t="s">
        <v>402</v>
      </c>
      <c r="AL243" s="30" t="s">
        <v>403</v>
      </c>
      <c r="AM243" s="13">
        <v>190</v>
      </c>
      <c r="AN243" s="22">
        <v>256</v>
      </c>
      <c r="AO243" s="22">
        <v>230</v>
      </c>
      <c r="AP243" s="22">
        <f>IF(AN243, ROUND(AO243/AN243*100, 2),0)</f>
        <v>89.84</v>
      </c>
      <c r="AQ243" s="26" t="s">
        <v>402</v>
      </c>
      <c r="AR243" s="30" t="s">
        <v>403</v>
      </c>
      <c r="AS243" s="13">
        <v>190</v>
      </c>
      <c r="AT243" s="22">
        <v>179</v>
      </c>
      <c r="AU243" s="22">
        <v>117</v>
      </c>
      <c r="AV243" s="22">
        <f>IF(AT243, ROUND(AU243/AT243*100, 2),0)</f>
        <v>65.36</v>
      </c>
      <c r="AW243" s="26" t="s">
        <v>402</v>
      </c>
      <c r="AX243" s="30" t="s">
        <v>403</v>
      </c>
      <c r="AY243" s="13">
        <v>190</v>
      </c>
      <c r="AZ243" s="22">
        <v>1131</v>
      </c>
      <c r="BA243" s="22">
        <v>673</v>
      </c>
      <c r="BB243" s="22">
        <f>IF(AZ243, ROUND(BA243/AZ243*100, 2),0)</f>
        <v>59.5</v>
      </c>
      <c r="BC243" s="26" t="s">
        <v>402</v>
      </c>
      <c r="BD243" s="30" t="s">
        <v>403</v>
      </c>
      <c r="BE243" s="13">
        <v>190</v>
      </c>
      <c r="BF243" s="22">
        <v>867</v>
      </c>
      <c r="BG243" s="22">
        <v>850</v>
      </c>
      <c r="BH243" s="22">
        <f>IF(BF243, ROUND(BG243/BF243*100, 2),0)</f>
        <v>98.04</v>
      </c>
      <c r="BI243" s="26" t="s">
        <v>402</v>
      </c>
      <c r="BJ243" s="30" t="s">
        <v>403</v>
      </c>
      <c r="BK243" s="13">
        <v>190</v>
      </c>
      <c r="BL243" s="22">
        <v>642</v>
      </c>
      <c r="BM243" s="22">
        <v>565</v>
      </c>
      <c r="BN243" s="22">
        <f>IF(BL243, ROUND(BM243/BL243*100, 2),0)</f>
        <v>88.01</v>
      </c>
      <c r="BO243" s="26" t="s">
        <v>402</v>
      </c>
      <c r="BP243" s="30" t="s">
        <v>403</v>
      </c>
      <c r="BQ243" s="13">
        <v>190</v>
      </c>
      <c r="BR243" s="22">
        <v>1031</v>
      </c>
      <c r="BS243" s="22">
        <v>780</v>
      </c>
      <c r="BT243" s="22">
        <f>IF(BR243, ROUND(BS243/BR243*100, 2),0)</f>
        <v>75.650000000000006</v>
      </c>
    </row>
    <row r="244" spans="1:72" ht="19.350000000000001" customHeight="1" x14ac:dyDescent="0.25">
      <c r="A244" s="23"/>
      <c r="B244" s="24" t="s">
        <v>404</v>
      </c>
      <c r="C244" s="18" t="s">
        <v>12</v>
      </c>
      <c r="D244" s="18"/>
      <c r="E244" s="18"/>
      <c r="F244" s="19"/>
      <c r="G244" s="23"/>
      <c r="H244" s="24" t="s">
        <v>404</v>
      </c>
      <c r="I244" s="18" t="s">
        <v>12</v>
      </c>
      <c r="J244" s="25"/>
      <c r="K244" s="25"/>
      <c r="L244" s="19"/>
      <c r="M244" s="23"/>
      <c r="N244" s="24" t="s">
        <v>404</v>
      </c>
      <c r="O244" s="18" t="s">
        <v>12</v>
      </c>
      <c r="P244" s="25"/>
      <c r="Q244" s="25"/>
      <c r="R244" s="19"/>
      <c r="S244" s="23"/>
      <c r="T244" s="24" t="s">
        <v>404</v>
      </c>
      <c r="U244" s="18" t="s">
        <v>12</v>
      </c>
      <c r="V244" s="25"/>
      <c r="W244" s="25"/>
      <c r="X244" s="19"/>
      <c r="Y244" s="23"/>
      <c r="Z244" s="24" t="s">
        <v>404</v>
      </c>
      <c r="AA244" s="18" t="s">
        <v>12</v>
      </c>
      <c r="AB244" s="25"/>
      <c r="AC244" s="25"/>
      <c r="AD244" s="19"/>
      <c r="AE244" s="23"/>
      <c r="AF244" s="24" t="s">
        <v>404</v>
      </c>
      <c r="AG244" s="18" t="s">
        <v>12</v>
      </c>
      <c r="AH244" s="25"/>
      <c r="AI244" s="25"/>
      <c r="AJ244" s="19"/>
      <c r="AK244" s="23"/>
      <c r="AL244" s="24" t="s">
        <v>404</v>
      </c>
      <c r="AM244" s="18" t="s">
        <v>12</v>
      </c>
      <c r="AN244" s="25"/>
      <c r="AO244" s="25"/>
      <c r="AP244" s="19"/>
      <c r="AQ244" s="23"/>
      <c r="AR244" s="24" t="s">
        <v>404</v>
      </c>
      <c r="AS244" s="18" t="s">
        <v>12</v>
      </c>
      <c r="AT244" s="25"/>
      <c r="AU244" s="25"/>
      <c r="AV244" s="19"/>
      <c r="AW244" s="23"/>
      <c r="AX244" s="24" t="s">
        <v>404</v>
      </c>
      <c r="AY244" s="18" t="s">
        <v>12</v>
      </c>
      <c r="AZ244" s="25"/>
      <c r="BA244" s="25"/>
      <c r="BB244" s="19"/>
      <c r="BC244" s="23"/>
      <c r="BD244" s="24" t="s">
        <v>404</v>
      </c>
      <c r="BE244" s="18" t="s">
        <v>12</v>
      </c>
      <c r="BF244" s="25"/>
      <c r="BG244" s="25"/>
      <c r="BH244" s="19"/>
      <c r="BI244" s="23"/>
      <c r="BJ244" s="24" t="s">
        <v>404</v>
      </c>
      <c r="BK244" s="18" t="s">
        <v>12</v>
      </c>
      <c r="BL244" s="25"/>
      <c r="BM244" s="25"/>
      <c r="BN244" s="19"/>
      <c r="BO244" s="23"/>
      <c r="BP244" s="24" t="s">
        <v>404</v>
      </c>
      <c r="BQ244" s="18" t="s">
        <v>12</v>
      </c>
      <c r="BR244" s="25"/>
      <c r="BS244" s="25"/>
      <c r="BT244" s="19"/>
    </row>
    <row r="245" spans="1:72" ht="19.350000000000001" customHeight="1" x14ac:dyDescent="0.25">
      <c r="A245" s="26" t="s">
        <v>405</v>
      </c>
      <c r="B245" s="30" t="s">
        <v>180</v>
      </c>
      <c r="C245" s="13">
        <v>191</v>
      </c>
      <c r="D245" s="22">
        <f t="shared" ref="D245:E247" ca="1" si="145">SUM(OFFSET(D245,0,6),OFFSET(D245,0,12),OFFSET(D245,0,18),OFFSET(D245,0,24),OFFSET(D245,0,30),OFFSET(D245,0,36),OFFSET(D245,0,42),OFFSET(D245,0,48),OFFSET(D245,0,54),OFFSET(D245,0,60),OFFSET(D245,0,66))</f>
        <v>7129</v>
      </c>
      <c r="E245" s="22">
        <f t="shared" ca="1" si="145"/>
        <v>7866</v>
      </c>
      <c r="F245" s="22">
        <f ca="1">IF(D245, ROUND(E245/D245*100, 2),0)</f>
        <v>110.34</v>
      </c>
      <c r="G245" s="26" t="s">
        <v>405</v>
      </c>
      <c r="H245" s="30" t="s">
        <v>180</v>
      </c>
      <c r="I245" s="13">
        <v>191</v>
      </c>
      <c r="J245" s="22">
        <v>844</v>
      </c>
      <c r="K245" s="22">
        <v>452</v>
      </c>
      <c r="L245" s="22">
        <f>IF(J245, ROUND(K245/J245*100, 2),0)</f>
        <v>53.55</v>
      </c>
      <c r="M245" s="26" t="s">
        <v>405</v>
      </c>
      <c r="N245" s="30" t="s">
        <v>180</v>
      </c>
      <c r="O245" s="13">
        <v>191</v>
      </c>
      <c r="P245" s="22">
        <v>1182</v>
      </c>
      <c r="Q245" s="22">
        <v>1706</v>
      </c>
      <c r="R245" s="22">
        <f>IF(P245, ROUND(Q245/P245*100, 2),0)</f>
        <v>144.33000000000001</v>
      </c>
      <c r="S245" s="26" t="s">
        <v>405</v>
      </c>
      <c r="T245" s="30" t="s">
        <v>180</v>
      </c>
      <c r="U245" s="13">
        <v>191</v>
      </c>
      <c r="V245" s="22">
        <v>2156</v>
      </c>
      <c r="W245" s="22">
        <v>2223</v>
      </c>
      <c r="X245" s="22">
        <f>IF(V245, ROUND(W245/V245*100, 2),0)</f>
        <v>103.11</v>
      </c>
      <c r="Y245" s="26" t="s">
        <v>405</v>
      </c>
      <c r="Z245" s="30" t="s">
        <v>180</v>
      </c>
      <c r="AA245" s="13">
        <v>191</v>
      </c>
      <c r="AB245" s="22">
        <v>281</v>
      </c>
      <c r="AC245" s="22">
        <v>237</v>
      </c>
      <c r="AD245" s="22">
        <f>IF(AB245, ROUND(AC245/AB245*100, 2),0)</f>
        <v>84.34</v>
      </c>
      <c r="AE245" s="26" t="s">
        <v>405</v>
      </c>
      <c r="AF245" s="30" t="s">
        <v>180</v>
      </c>
      <c r="AG245" s="13">
        <v>191</v>
      </c>
      <c r="AH245" s="22">
        <v>528</v>
      </c>
      <c r="AI245" s="22">
        <v>1726</v>
      </c>
      <c r="AJ245" s="22">
        <f>IF(AH245, ROUND(AI245/AH245*100, 2),0)</f>
        <v>326.89</v>
      </c>
      <c r="AK245" s="26" t="s">
        <v>405</v>
      </c>
      <c r="AL245" s="30" t="s">
        <v>180</v>
      </c>
      <c r="AM245" s="13">
        <v>191</v>
      </c>
      <c r="AN245" s="22">
        <v>187</v>
      </c>
      <c r="AO245" s="22">
        <v>172</v>
      </c>
      <c r="AP245" s="22">
        <f>IF(AN245, ROUND(AO245/AN245*100, 2),0)</f>
        <v>91.98</v>
      </c>
      <c r="AQ245" s="26" t="s">
        <v>405</v>
      </c>
      <c r="AR245" s="30" t="s">
        <v>180</v>
      </c>
      <c r="AS245" s="13">
        <v>191</v>
      </c>
      <c r="AT245" s="22">
        <v>4</v>
      </c>
      <c r="AU245" s="22">
        <v>7</v>
      </c>
      <c r="AV245" s="22">
        <f>IF(AT245, ROUND(AU245/AT245*100, 2),0)</f>
        <v>175</v>
      </c>
      <c r="AW245" s="26" t="s">
        <v>405</v>
      </c>
      <c r="AX245" s="30" t="s">
        <v>180</v>
      </c>
      <c r="AY245" s="13">
        <v>191</v>
      </c>
      <c r="AZ245" s="22">
        <v>1033</v>
      </c>
      <c r="BA245" s="22">
        <v>486</v>
      </c>
      <c r="BB245" s="22">
        <f>IF(AZ245, ROUND(BA245/AZ245*100, 2),0)</f>
        <v>47.05</v>
      </c>
      <c r="BC245" s="26" t="s">
        <v>405</v>
      </c>
      <c r="BD245" s="30" t="s">
        <v>180</v>
      </c>
      <c r="BE245" s="13">
        <v>191</v>
      </c>
      <c r="BF245" s="22">
        <v>317</v>
      </c>
      <c r="BG245" s="22">
        <v>290</v>
      </c>
      <c r="BH245" s="22">
        <f>IF(BF245, ROUND(BG245/BF245*100, 2),0)</f>
        <v>91.48</v>
      </c>
      <c r="BI245" s="26" t="s">
        <v>405</v>
      </c>
      <c r="BJ245" s="30" t="s">
        <v>180</v>
      </c>
      <c r="BK245" s="13">
        <v>191</v>
      </c>
      <c r="BL245" s="22">
        <v>238</v>
      </c>
      <c r="BM245" s="22">
        <v>453</v>
      </c>
      <c r="BN245" s="22">
        <f>IF(BL245, ROUND(BM245/BL245*100, 2),0)</f>
        <v>190.34</v>
      </c>
      <c r="BO245" s="26" t="s">
        <v>405</v>
      </c>
      <c r="BP245" s="30" t="s">
        <v>180</v>
      </c>
      <c r="BQ245" s="13">
        <v>191</v>
      </c>
      <c r="BR245" s="22">
        <v>359</v>
      </c>
      <c r="BS245" s="22">
        <v>114</v>
      </c>
      <c r="BT245" s="22">
        <f>IF(BR245, ROUND(BS245/BR245*100, 2),0)</f>
        <v>31.75</v>
      </c>
    </row>
    <row r="246" spans="1:72" ht="26.65" customHeight="1" x14ac:dyDescent="0.25">
      <c r="A246" s="26" t="s">
        <v>406</v>
      </c>
      <c r="B246" s="27" t="s">
        <v>182</v>
      </c>
      <c r="C246" s="13">
        <v>192</v>
      </c>
      <c r="D246" s="22">
        <f t="shared" ca="1" si="145"/>
        <v>3689</v>
      </c>
      <c r="E246" s="22">
        <f t="shared" ca="1" si="145"/>
        <v>2661</v>
      </c>
      <c r="F246" s="22">
        <f ca="1">IF(D246, ROUND(E246/D246*100, 2),0)</f>
        <v>72.13</v>
      </c>
      <c r="G246" s="26" t="s">
        <v>406</v>
      </c>
      <c r="H246" s="27" t="s">
        <v>182</v>
      </c>
      <c r="I246" s="13">
        <v>192</v>
      </c>
      <c r="J246" s="22">
        <v>299</v>
      </c>
      <c r="K246" s="22">
        <v>239</v>
      </c>
      <c r="L246" s="22">
        <f>IF(J246, ROUND(K246/J246*100, 2),0)</f>
        <v>79.930000000000007</v>
      </c>
      <c r="M246" s="26" t="s">
        <v>406</v>
      </c>
      <c r="N246" s="27" t="s">
        <v>182</v>
      </c>
      <c r="O246" s="13">
        <v>192</v>
      </c>
      <c r="P246" s="22">
        <v>246</v>
      </c>
      <c r="Q246" s="22">
        <v>257</v>
      </c>
      <c r="R246" s="22">
        <f>IF(P246, ROUND(Q246/P246*100, 2),0)</f>
        <v>104.47</v>
      </c>
      <c r="S246" s="26" t="s">
        <v>406</v>
      </c>
      <c r="T246" s="27" t="s">
        <v>182</v>
      </c>
      <c r="U246" s="13">
        <v>192</v>
      </c>
      <c r="V246" s="22">
        <v>805</v>
      </c>
      <c r="W246" s="22">
        <v>892</v>
      </c>
      <c r="X246" s="22">
        <f>IF(V246, ROUND(W246/V246*100, 2),0)</f>
        <v>110.81</v>
      </c>
      <c r="Y246" s="26" t="s">
        <v>406</v>
      </c>
      <c r="Z246" s="27" t="s">
        <v>182</v>
      </c>
      <c r="AA246" s="13">
        <v>192</v>
      </c>
      <c r="AB246" s="22">
        <v>163</v>
      </c>
      <c r="AC246" s="22">
        <v>86</v>
      </c>
      <c r="AD246" s="22">
        <f>IF(AB246, ROUND(AC246/AB246*100, 2),0)</f>
        <v>52.76</v>
      </c>
      <c r="AE246" s="26" t="s">
        <v>406</v>
      </c>
      <c r="AF246" s="27" t="s">
        <v>182</v>
      </c>
      <c r="AG246" s="13">
        <v>192</v>
      </c>
      <c r="AH246" s="22">
        <v>570</v>
      </c>
      <c r="AI246" s="22">
        <v>345</v>
      </c>
      <c r="AJ246" s="22">
        <f>IF(AH246, ROUND(AI246/AH246*100, 2),0)</f>
        <v>60.53</v>
      </c>
      <c r="AK246" s="26" t="s">
        <v>406</v>
      </c>
      <c r="AL246" s="27" t="s">
        <v>182</v>
      </c>
      <c r="AM246" s="13">
        <v>192</v>
      </c>
      <c r="AN246" s="22">
        <v>111</v>
      </c>
      <c r="AO246" s="22">
        <v>59</v>
      </c>
      <c r="AP246" s="22">
        <f>IF(AN246, ROUND(AO246/AN246*100, 2),0)</f>
        <v>53.15</v>
      </c>
      <c r="AQ246" s="26" t="s">
        <v>406</v>
      </c>
      <c r="AR246" s="27" t="s">
        <v>182</v>
      </c>
      <c r="AS246" s="13">
        <v>192</v>
      </c>
      <c r="AT246" s="22">
        <v>175</v>
      </c>
      <c r="AU246" s="22">
        <v>112</v>
      </c>
      <c r="AV246" s="22">
        <f>IF(AT246, ROUND(AU246/AT246*100, 2),0)</f>
        <v>64</v>
      </c>
      <c r="AW246" s="26" t="s">
        <v>406</v>
      </c>
      <c r="AX246" s="27" t="s">
        <v>182</v>
      </c>
      <c r="AY246" s="13">
        <v>192</v>
      </c>
      <c r="AZ246" s="22">
        <v>98</v>
      </c>
      <c r="BA246" s="22">
        <v>187</v>
      </c>
      <c r="BB246" s="22">
        <f>IF(AZ246, ROUND(BA246/AZ246*100, 2),0)</f>
        <v>190.82</v>
      </c>
      <c r="BC246" s="26" t="s">
        <v>406</v>
      </c>
      <c r="BD246" s="27" t="s">
        <v>182</v>
      </c>
      <c r="BE246" s="13">
        <v>192</v>
      </c>
      <c r="BF246" s="22">
        <v>290</v>
      </c>
      <c r="BG246" s="22">
        <v>208</v>
      </c>
      <c r="BH246" s="22">
        <f>IF(BF246, ROUND(BG246/BF246*100, 2),0)</f>
        <v>71.72</v>
      </c>
      <c r="BI246" s="26" t="s">
        <v>406</v>
      </c>
      <c r="BJ246" s="27" t="s">
        <v>182</v>
      </c>
      <c r="BK246" s="13">
        <v>192</v>
      </c>
      <c r="BL246" s="22">
        <v>355</v>
      </c>
      <c r="BM246" s="22">
        <v>101</v>
      </c>
      <c r="BN246" s="22">
        <f>IF(BL246, ROUND(BM246/BL246*100, 2),0)</f>
        <v>28.45</v>
      </c>
      <c r="BO246" s="26" t="s">
        <v>406</v>
      </c>
      <c r="BP246" s="27" t="s">
        <v>182</v>
      </c>
      <c r="BQ246" s="13">
        <v>192</v>
      </c>
      <c r="BR246" s="22">
        <v>577</v>
      </c>
      <c r="BS246" s="22">
        <v>175</v>
      </c>
      <c r="BT246" s="22">
        <f>IF(BR246, ROUND(BS246/BR246*100, 2),0)</f>
        <v>30.33</v>
      </c>
    </row>
    <row r="247" spans="1:72" ht="24.4" customHeight="1" x14ac:dyDescent="0.25">
      <c r="A247" s="20" t="s">
        <v>407</v>
      </c>
      <c r="B247" s="28" t="s">
        <v>408</v>
      </c>
      <c r="C247" s="13">
        <v>193</v>
      </c>
      <c r="D247" s="22">
        <f t="shared" ca="1" si="145"/>
        <v>39</v>
      </c>
      <c r="E247" s="22">
        <f t="shared" ca="1" si="145"/>
        <v>31</v>
      </c>
      <c r="F247" s="22">
        <f ca="1">IF(D247, ROUND(E247/D247*100, 2),0)</f>
        <v>79.489999999999995</v>
      </c>
      <c r="G247" s="20" t="s">
        <v>407</v>
      </c>
      <c r="H247" s="28" t="s">
        <v>408</v>
      </c>
      <c r="I247" s="13">
        <v>193</v>
      </c>
      <c r="J247" s="22">
        <v>17</v>
      </c>
      <c r="K247" s="22">
        <v>26</v>
      </c>
      <c r="L247" s="22">
        <f>IF(J247, ROUND(K247/J247*100, 2),0)</f>
        <v>152.94</v>
      </c>
      <c r="M247" s="20" t="s">
        <v>407</v>
      </c>
      <c r="N247" s="28" t="s">
        <v>408</v>
      </c>
      <c r="O247" s="13">
        <v>193</v>
      </c>
      <c r="P247" s="22">
        <v>6</v>
      </c>
      <c r="Q247" s="22">
        <v>5</v>
      </c>
      <c r="R247" s="22">
        <f>IF(P247, ROUND(Q247/P247*100, 2),0)</f>
        <v>83.33</v>
      </c>
      <c r="S247" s="20" t="s">
        <v>407</v>
      </c>
      <c r="T247" s="28" t="s">
        <v>408</v>
      </c>
      <c r="U247" s="13">
        <v>193</v>
      </c>
      <c r="V247" s="22">
        <v>1</v>
      </c>
      <c r="W247" s="22">
        <v>0</v>
      </c>
      <c r="X247" s="22">
        <f>IF(V247, ROUND(W247/V247*100, 2),0)</f>
        <v>0</v>
      </c>
      <c r="Y247" s="20" t="s">
        <v>407</v>
      </c>
      <c r="Z247" s="28" t="s">
        <v>408</v>
      </c>
      <c r="AA247" s="13">
        <v>193</v>
      </c>
      <c r="AB247" s="22">
        <v>1</v>
      </c>
      <c r="AC247" s="22">
        <v>0</v>
      </c>
      <c r="AD247" s="22">
        <f>IF(AB247, ROUND(AC247/AB247*100, 2),0)</f>
        <v>0</v>
      </c>
      <c r="AE247" s="20" t="s">
        <v>407</v>
      </c>
      <c r="AF247" s="28" t="s">
        <v>408</v>
      </c>
      <c r="AG247" s="13">
        <v>193</v>
      </c>
      <c r="AH247" s="22">
        <v>14</v>
      </c>
      <c r="AI247" s="22">
        <v>0</v>
      </c>
      <c r="AJ247" s="22">
        <f>IF(AH247, ROUND(AI247/AH247*100, 2),0)</f>
        <v>0</v>
      </c>
      <c r="AK247" s="20" t="s">
        <v>407</v>
      </c>
      <c r="AL247" s="28" t="s">
        <v>408</v>
      </c>
      <c r="AM247" s="13">
        <v>193</v>
      </c>
      <c r="AN247" s="22">
        <v>0</v>
      </c>
      <c r="AO247" s="22">
        <v>0</v>
      </c>
      <c r="AP247" s="22">
        <f>IF(AN247, ROUND(AO247/AN247*100, 2),0)</f>
        <v>0</v>
      </c>
      <c r="AQ247" s="20" t="s">
        <v>407</v>
      </c>
      <c r="AR247" s="28" t="s">
        <v>408</v>
      </c>
      <c r="AS247" s="13">
        <v>193</v>
      </c>
      <c r="AT247" s="22">
        <v>0</v>
      </c>
      <c r="AU247" s="22">
        <v>0</v>
      </c>
      <c r="AV247" s="22">
        <f>IF(AT247, ROUND(AU247/AT247*100, 2),0)</f>
        <v>0</v>
      </c>
      <c r="AW247" s="20" t="s">
        <v>407</v>
      </c>
      <c r="AX247" s="28" t="s">
        <v>408</v>
      </c>
      <c r="AY247" s="13">
        <v>193</v>
      </c>
      <c r="AZ247" s="22">
        <v>0</v>
      </c>
      <c r="BA247" s="22">
        <v>0</v>
      </c>
      <c r="BB247" s="22">
        <f>IF(AZ247, ROUND(BA247/AZ247*100, 2),0)</f>
        <v>0</v>
      </c>
      <c r="BC247" s="20" t="s">
        <v>407</v>
      </c>
      <c r="BD247" s="28" t="s">
        <v>408</v>
      </c>
      <c r="BE247" s="13">
        <v>193</v>
      </c>
      <c r="BF247" s="22">
        <v>0</v>
      </c>
      <c r="BG247" s="22">
        <v>0</v>
      </c>
      <c r="BH247" s="22">
        <f>IF(BF247, ROUND(BG247/BF247*100, 2),0)</f>
        <v>0</v>
      </c>
      <c r="BI247" s="20" t="s">
        <v>407</v>
      </c>
      <c r="BJ247" s="28" t="s">
        <v>408</v>
      </c>
      <c r="BK247" s="13">
        <v>193</v>
      </c>
      <c r="BL247" s="22">
        <v>0</v>
      </c>
      <c r="BM247" s="22">
        <v>0</v>
      </c>
      <c r="BN247" s="22">
        <f>IF(BL247, ROUND(BM247/BL247*100, 2),0)</f>
        <v>0</v>
      </c>
      <c r="BO247" s="20" t="s">
        <v>407</v>
      </c>
      <c r="BP247" s="28" t="s">
        <v>408</v>
      </c>
      <c r="BQ247" s="13">
        <v>193</v>
      </c>
      <c r="BR247" s="22">
        <v>0</v>
      </c>
      <c r="BS247" s="22">
        <v>0</v>
      </c>
      <c r="BT247" s="22">
        <f>IF(BR247, ROUND(BS247/BR247*100, 2),0)</f>
        <v>0</v>
      </c>
    </row>
    <row r="248" spans="1:72" ht="19.350000000000001" customHeight="1" x14ac:dyDescent="0.25">
      <c r="A248" s="23"/>
      <c r="B248" s="24" t="s">
        <v>409</v>
      </c>
      <c r="C248" s="18" t="s">
        <v>12</v>
      </c>
      <c r="D248" s="18"/>
      <c r="E248" s="18"/>
      <c r="F248" s="19"/>
      <c r="G248" s="23"/>
      <c r="H248" s="24" t="s">
        <v>409</v>
      </c>
      <c r="I248" s="18" t="s">
        <v>12</v>
      </c>
      <c r="J248" s="25"/>
      <c r="K248" s="25"/>
      <c r="L248" s="19"/>
      <c r="M248" s="23"/>
      <c r="N248" s="24" t="s">
        <v>409</v>
      </c>
      <c r="O248" s="18" t="s">
        <v>12</v>
      </c>
      <c r="P248" s="25"/>
      <c r="Q248" s="25"/>
      <c r="R248" s="19"/>
      <c r="S248" s="23"/>
      <c r="T248" s="24" t="s">
        <v>409</v>
      </c>
      <c r="U248" s="18" t="s">
        <v>12</v>
      </c>
      <c r="V248" s="25"/>
      <c r="W248" s="25"/>
      <c r="X248" s="19"/>
      <c r="Y248" s="23"/>
      <c r="Z248" s="24" t="s">
        <v>409</v>
      </c>
      <c r="AA248" s="18" t="s">
        <v>12</v>
      </c>
      <c r="AB248" s="25"/>
      <c r="AC248" s="25"/>
      <c r="AD248" s="19"/>
      <c r="AE248" s="23"/>
      <c r="AF248" s="24" t="s">
        <v>409</v>
      </c>
      <c r="AG248" s="18" t="s">
        <v>12</v>
      </c>
      <c r="AH248" s="25"/>
      <c r="AI248" s="25"/>
      <c r="AJ248" s="19"/>
      <c r="AK248" s="23"/>
      <c r="AL248" s="24" t="s">
        <v>409</v>
      </c>
      <c r="AM248" s="18" t="s">
        <v>12</v>
      </c>
      <c r="AN248" s="25"/>
      <c r="AO248" s="25"/>
      <c r="AP248" s="19"/>
      <c r="AQ248" s="23"/>
      <c r="AR248" s="24" t="s">
        <v>409</v>
      </c>
      <c r="AS248" s="18" t="s">
        <v>12</v>
      </c>
      <c r="AT248" s="25"/>
      <c r="AU248" s="25"/>
      <c r="AV248" s="19"/>
      <c r="AW248" s="23"/>
      <c r="AX248" s="24" t="s">
        <v>409</v>
      </c>
      <c r="AY248" s="18" t="s">
        <v>12</v>
      </c>
      <c r="AZ248" s="25"/>
      <c r="BA248" s="25"/>
      <c r="BB248" s="19"/>
      <c r="BC248" s="23"/>
      <c r="BD248" s="24" t="s">
        <v>409</v>
      </c>
      <c r="BE248" s="18" t="s">
        <v>12</v>
      </c>
      <c r="BF248" s="25"/>
      <c r="BG248" s="25"/>
      <c r="BH248" s="19"/>
      <c r="BI248" s="23"/>
      <c r="BJ248" s="24" t="s">
        <v>409</v>
      </c>
      <c r="BK248" s="18" t="s">
        <v>12</v>
      </c>
      <c r="BL248" s="25"/>
      <c r="BM248" s="25"/>
      <c r="BN248" s="19"/>
      <c r="BO248" s="23"/>
      <c r="BP248" s="24" t="s">
        <v>409</v>
      </c>
      <c r="BQ248" s="18" t="s">
        <v>12</v>
      </c>
      <c r="BR248" s="25"/>
      <c r="BS248" s="25"/>
      <c r="BT248" s="19"/>
    </row>
    <row r="249" spans="1:72" ht="25.7" customHeight="1" x14ac:dyDescent="0.25">
      <c r="A249" s="26" t="s">
        <v>410</v>
      </c>
      <c r="B249" s="27" t="s">
        <v>411</v>
      </c>
      <c r="C249" s="13">
        <v>194</v>
      </c>
      <c r="D249" s="22">
        <f ca="1">SUM(OFFSET(D249,0,6),OFFSET(D249,0,12),OFFSET(D249,0,18),OFFSET(D249,0,24),OFFSET(D249,0,30),OFFSET(D249,0,36),OFFSET(D249,0,42),OFFSET(D249,0,48),OFFSET(D249,0,54),OFFSET(D249,0,60),OFFSET(D249,0,66))</f>
        <v>31</v>
      </c>
      <c r="E249" s="22">
        <f ca="1">SUM(OFFSET(E249,0,6),OFFSET(E249,0,12),OFFSET(E249,0,18),OFFSET(E249,0,24),OFFSET(E249,0,30),OFFSET(E249,0,36),OFFSET(E249,0,42),OFFSET(E249,0,48),OFFSET(E249,0,54),OFFSET(E249,0,60),OFFSET(E249,0,66))</f>
        <v>31</v>
      </c>
      <c r="F249" s="22">
        <f ca="1">IF(D249, ROUND(E249/D249*100, 2),0)</f>
        <v>100</v>
      </c>
      <c r="G249" s="26" t="s">
        <v>410</v>
      </c>
      <c r="H249" s="27" t="s">
        <v>411</v>
      </c>
      <c r="I249" s="13">
        <v>194</v>
      </c>
      <c r="J249" s="22">
        <v>17</v>
      </c>
      <c r="K249" s="22">
        <v>26</v>
      </c>
      <c r="L249" s="22">
        <f>IF(J249, ROUND(K249/J249*100, 2),0)</f>
        <v>152.94</v>
      </c>
      <c r="M249" s="26" t="s">
        <v>410</v>
      </c>
      <c r="N249" s="27" t="s">
        <v>411</v>
      </c>
      <c r="O249" s="13">
        <v>194</v>
      </c>
      <c r="P249" s="22">
        <v>6</v>
      </c>
      <c r="Q249" s="22">
        <v>5</v>
      </c>
      <c r="R249" s="22">
        <f>IF(P249, ROUND(Q249/P249*100, 2),0)</f>
        <v>83.33</v>
      </c>
      <c r="S249" s="26" t="s">
        <v>410</v>
      </c>
      <c r="T249" s="27" t="s">
        <v>411</v>
      </c>
      <c r="U249" s="13">
        <v>194</v>
      </c>
      <c r="V249" s="22">
        <v>1</v>
      </c>
      <c r="W249" s="22">
        <v>0</v>
      </c>
      <c r="X249" s="22">
        <f>IF(V249, ROUND(W249/V249*100, 2),0)</f>
        <v>0</v>
      </c>
      <c r="Y249" s="26" t="s">
        <v>410</v>
      </c>
      <c r="Z249" s="27" t="s">
        <v>411</v>
      </c>
      <c r="AA249" s="13">
        <v>194</v>
      </c>
      <c r="AB249" s="22">
        <v>1</v>
      </c>
      <c r="AC249" s="22">
        <v>0</v>
      </c>
      <c r="AD249" s="22">
        <f>IF(AB249, ROUND(AC249/AB249*100, 2),0)</f>
        <v>0</v>
      </c>
      <c r="AE249" s="26" t="s">
        <v>410</v>
      </c>
      <c r="AF249" s="27" t="s">
        <v>411</v>
      </c>
      <c r="AG249" s="13">
        <v>194</v>
      </c>
      <c r="AH249" s="22">
        <v>6</v>
      </c>
      <c r="AI249" s="22">
        <v>0</v>
      </c>
      <c r="AJ249" s="22">
        <f>IF(AH249, ROUND(AI249/AH249*100, 2),0)</f>
        <v>0</v>
      </c>
      <c r="AK249" s="26" t="s">
        <v>410</v>
      </c>
      <c r="AL249" s="27" t="s">
        <v>411</v>
      </c>
      <c r="AM249" s="13">
        <v>194</v>
      </c>
      <c r="AN249" s="22">
        <v>0</v>
      </c>
      <c r="AO249" s="22">
        <v>0</v>
      </c>
      <c r="AP249" s="22">
        <f>IF(AN249, ROUND(AO249/AN249*100, 2),0)</f>
        <v>0</v>
      </c>
      <c r="AQ249" s="26" t="s">
        <v>410</v>
      </c>
      <c r="AR249" s="27" t="s">
        <v>411</v>
      </c>
      <c r="AS249" s="13">
        <v>194</v>
      </c>
      <c r="AT249" s="22">
        <v>0</v>
      </c>
      <c r="AU249" s="22">
        <v>0</v>
      </c>
      <c r="AV249" s="22">
        <f>IF(AT249, ROUND(AU249/AT249*100, 2),0)</f>
        <v>0</v>
      </c>
      <c r="AW249" s="26" t="s">
        <v>410</v>
      </c>
      <c r="AX249" s="27" t="s">
        <v>411</v>
      </c>
      <c r="AY249" s="13">
        <v>194</v>
      </c>
      <c r="AZ249" s="22">
        <v>0</v>
      </c>
      <c r="BA249" s="22">
        <v>0</v>
      </c>
      <c r="BB249" s="22">
        <f>IF(AZ249, ROUND(BA249/AZ249*100, 2),0)</f>
        <v>0</v>
      </c>
      <c r="BC249" s="26" t="s">
        <v>410</v>
      </c>
      <c r="BD249" s="27" t="s">
        <v>411</v>
      </c>
      <c r="BE249" s="13">
        <v>194</v>
      </c>
      <c r="BF249" s="22">
        <v>0</v>
      </c>
      <c r="BG249" s="22">
        <v>0</v>
      </c>
      <c r="BH249" s="22">
        <f>IF(BF249, ROUND(BG249/BF249*100, 2),0)</f>
        <v>0</v>
      </c>
      <c r="BI249" s="26" t="s">
        <v>410</v>
      </c>
      <c r="BJ249" s="27" t="s">
        <v>411</v>
      </c>
      <c r="BK249" s="13">
        <v>194</v>
      </c>
      <c r="BL249" s="22">
        <v>0</v>
      </c>
      <c r="BM249" s="22">
        <v>0</v>
      </c>
      <c r="BN249" s="22">
        <f>IF(BL249, ROUND(BM249/BL249*100, 2),0)</f>
        <v>0</v>
      </c>
      <c r="BO249" s="26" t="s">
        <v>410</v>
      </c>
      <c r="BP249" s="27" t="s">
        <v>411</v>
      </c>
      <c r="BQ249" s="13">
        <v>194</v>
      </c>
      <c r="BR249" s="22">
        <v>0</v>
      </c>
      <c r="BS249" s="22">
        <v>0</v>
      </c>
      <c r="BT249" s="22">
        <f>IF(BR249, ROUND(BS249/BR249*100, 2),0)</f>
        <v>0</v>
      </c>
    </row>
    <row r="250" spans="1:72" ht="19.350000000000001" customHeight="1" x14ac:dyDescent="0.25">
      <c r="A250" s="26" t="s">
        <v>412</v>
      </c>
      <c r="B250" s="30" t="s">
        <v>413</v>
      </c>
      <c r="C250" s="13">
        <v>195</v>
      </c>
      <c r="D250" s="22">
        <f ca="1">SUM(OFFSET(D250,0,6),OFFSET(D250,0,12),OFFSET(D250,0,18),OFFSET(D250,0,24),OFFSET(D250,0,30),OFFSET(D250,0,36),OFFSET(D250,0,42),OFFSET(D250,0,48),OFFSET(D250,0,54),OFFSET(D250,0,60),OFFSET(D250,0,66))</f>
        <v>8</v>
      </c>
      <c r="E250" s="22">
        <f ca="1">SUM(OFFSET(E250,0,6),OFFSET(E250,0,12),OFFSET(E250,0,18),OFFSET(E250,0,24),OFFSET(E250,0,30),OFFSET(E250,0,36),OFFSET(E250,0,42),OFFSET(E250,0,48),OFFSET(E250,0,54),OFFSET(E250,0,60),OFFSET(E250,0,66))</f>
        <v>0</v>
      </c>
      <c r="F250" s="22">
        <f ca="1">IF(D250, ROUND(E250/D250*100, 2),0)</f>
        <v>0</v>
      </c>
      <c r="G250" s="26" t="s">
        <v>412</v>
      </c>
      <c r="H250" s="30" t="s">
        <v>413</v>
      </c>
      <c r="I250" s="13">
        <v>195</v>
      </c>
      <c r="J250" s="22">
        <v>0</v>
      </c>
      <c r="K250" s="22">
        <v>0</v>
      </c>
      <c r="L250" s="22">
        <f>IF(J250, ROUND(K250/J250*100, 2),0)</f>
        <v>0</v>
      </c>
      <c r="M250" s="26" t="s">
        <v>412</v>
      </c>
      <c r="N250" s="30" t="s">
        <v>413</v>
      </c>
      <c r="O250" s="13">
        <v>195</v>
      </c>
      <c r="P250" s="22">
        <v>0</v>
      </c>
      <c r="Q250" s="22">
        <v>0</v>
      </c>
      <c r="R250" s="22">
        <f>IF(P250, ROUND(Q250/P250*100, 2),0)</f>
        <v>0</v>
      </c>
      <c r="S250" s="26" t="s">
        <v>412</v>
      </c>
      <c r="T250" s="30" t="s">
        <v>413</v>
      </c>
      <c r="U250" s="13">
        <v>195</v>
      </c>
      <c r="V250" s="22">
        <v>0</v>
      </c>
      <c r="W250" s="22">
        <v>0</v>
      </c>
      <c r="X250" s="22">
        <f>IF(V250, ROUND(W250/V250*100, 2),0)</f>
        <v>0</v>
      </c>
      <c r="Y250" s="26" t="s">
        <v>412</v>
      </c>
      <c r="Z250" s="30" t="s">
        <v>413</v>
      </c>
      <c r="AA250" s="13">
        <v>195</v>
      </c>
      <c r="AB250" s="22">
        <v>0</v>
      </c>
      <c r="AC250" s="22">
        <v>0</v>
      </c>
      <c r="AD250" s="22">
        <f>IF(AB250, ROUND(AC250/AB250*100, 2),0)</f>
        <v>0</v>
      </c>
      <c r="AE250" s="26" t="s">
        <v>412</v>
      </c>
      <c r="AF250" s="30" t="s">
        <v>413</v>
      </c>
      <c r="AG250" s="13">
        <v>195</v>
      </c>
      <c r="AH250" s="22">
        <v>8</v>
      </c>
      <c r="AI250" s="22">
        <v>0</v>
      </c>
      <c r="AJ250" s="22">
        <f>IF(AH250, ROUND(AI250/AH250*100, 2),0)</f>
        <v>0</v>
      </c>
      <c r="AK250" s="26" t="s">
        <v>412</v>
      </c>
      <c r="AL250" s="30" t="s">
        <v>413</v>
      </c>
      <c r="AM250" s="13">
        <v>195</v>
      </c>
      <c r="AN250" s="22">
        <v>0</v>
      </c>
      <c r="AO250" s="22">
        <v>0</v>
      </c>
      <c r="AP250" s="22">
        <f>IF(AN250, ROUND(AO250/AN250*100, 2),0)</f>
        <v>0</v>
      </c>
      <c r="AQ250" s="26" t="s">
        <v>412</v>
      </c>
      <c r="AR250" s="30" t="s">
        <v>413</v>
      </c>
      <c r="AS250" s="13">
        <v>195</v>
      </c>
      <c r="AT250" s="22">
        <v>0</v>
      </c>
      <c r="AU250" s="22">
        <v>0</v>
      </c>
      <c r="AV250" s="22">
        <f>IF(AT250, ROUND(AU250/AT250*100, 2),0)</f>
        <v>0</v>
      </c>
      <c r="AW250" s="26" t="s">
        <v>412</v>
      </c>
      <c r="AX250" s="30" t="s">
        <v>413</v>
      </c>
      <c r="AY250" s="13">
        <v>195</v>
      </c>
      <c r="AZ250" s="22">
        <v>0</v>
      </c>
      <c r="BA250" s="22">
        <v>0</v>
      </c>
      <c r="BB250" s="22">
        <f>IF(AZ250, ROUND(BA250/AZ250*100, 2),0)</f>
        <v>0</v>
      </c>
      <c r="BC250" s="26" t="s">
        <v>412</v>
      </c>
      <c r="BD250" s="30" t="s">
        <v>413</v>
      </c>
      <c r="BE250" s="13">
        <v>195</v>
      </c>
      <c r="BF250" s="22">
        <v>0</v>
      </c>
      <c r="BG250" s="22">
        <v>0</v>
      </c>
      <c r="BH250" s="22">
        <f>IF(BF250, ROUND(BG250/BF250*100, 2),0)</f>
        <v>0</v>
      </c>
      <c r="BI250" s="26" t="s">
        <v>412</v>
      </c>
      <c r="BJ250" s="30" t="s">
        <v>413</v>
      </c>
      <c r="BK250" s="13">
        <v>195</v>
      </c>
      <c r="BL250" s="22">
        <v>0</v>
      </c>
      <c r="BM250" s="22">
        <v>0</v>
      </c>
      <c r="BN250" s="22">
        <f>IF(BL250, ROUND(BM250/BL250*100, 2),0)</f>
        <v>0</v>
      </c>
      <c r="BO250" s="26" t="s">
        <v>412</v>
      </c>
      <c r="BP250" s="30" t="s">
        <v>413</v>
      </c>
      <c r="BQ250" s="13">
        <v>195</v>
      </c>
      <c r="BR250" s="22">
        <v>0</v>
      </c>
      <c r="BS250" s="22">
        <v>0</v>
      </c>
      <c r="BT250" s="22">
        <f>IF(BR250, ROUND(BS250/BR250*100, 2),0)</f>
        <v>0</v>
      </c>
    </row>
    <row r="251" spans="1:72" ht="26.65" customHeight="1" x14ac:dyDescent="0.25">
      <c r="A251" s="16" t="s">
        <v>414</v>
      </c>
      <c r="B251" s="29" t="s">
        <v>415</v>
      </c>
      <c r="C251" s="18" t="s">
        <v>12</v>
      </c>
      <c r="D251" s="18"/>
      <c r="E251" s="18"/>
      <c r="F251" s="19"/>
      <c r="G251" s="16" t="s">
        <v>414</v>
      </c>
      <c r="H251" s="29" t="s">
        <v>415</v>
      </c>
      <c r="I251" s="18" t="s">
        <v>12</v>
      </c>
      <c r="J251" s="25"/>
      <c r="K251" s="25"/>
      <c r="L251" s="19"/>
      <c r="M251" s="16" t="s">
        <v>414</v>
      </c>
      <c r="N251" s="29" t="s">
        <v>415</v>
      </c>
      <c r="O251" s="18" t="s">
        <v>12</v>
      </c>
      <c r="P251" s="25"/>
      <c r="Q251" s="25"/>
      <c r="R251" s="19"/>
      <c r="S251" s="16" t="s">
        <v>414</v>
      </c>
      <c r="T251" s="29" t="s">
        <v>415</v>
      </c>
      <c r="U251" s="18" t="s">
        <v>12</v>
      </c>
      <c r="V251" s="25"/>
      <c r="W251" s="25"/>
      <c r="X251" s="19"/>
      <c r="Y251" s="16" t="s">
        <v>414</v>
      </c>
      <c r="Z251" s="29" t="s">
        <v>415</v>
      </c>
      <c r="AA251" s="18" t="s">
        <v>12</v>
      </c>
      <c r="AB251" s="25"/>
      <c r="AC251" s="25"/>
      <c r="AD251" s="19"/>
      <c r="AE251" s="16" t="s">
        <v>414</v>
      </c>
      <c r="AF251" s="29" t="s">
        <v>415</v>
      </c>
      <c r="AG251" s="18" t="s">
        <v>12</v>
      </c>
      <c r="AH251" s="25"/>
      <c r="AI251" s="25"/>
      <c r="AJ251" s="19"/>
      <c r="AK251" s="16" t="s">
        <v>414</v>
      </c>
      <c r="AL251" s="29" t="s">
        <v>415</v>
      </c>
      <c r="AM251" s="18" t="s">
        <v>12</v>
      </c>
      <c r="AN251" s="25"/>
      <c r="AO251" s="25"/>
      <c r="AP251" s="19"/>
      <c r="AQ251" s="16" t="s">
        <v>414</v>
      </c>
      <c r="AR251" s="29" t="s">
        <v>415</v>
      </c>
      <c r="AS251" s="18" t="s">
        <v>12</v>
      </c>
      <c r="AT251" s="25"/>
      <c r="AU251" s="25"/>
      <c r="AV251" s="19"/>
      <c r="AW251" s="16" t="s">
        <v>414</v>
      </c>
      <c r="AX251" s="29" t="s">
        <v>415</v>
      </c>
      <c r="AY251" s="18" t="s">
        <v>12</v>
      </c>
      <c r="AZ251" s="25"/>
      <c r="BA251" s="25"/>
      <c r="BB251" s="19"/>
      <c r="BC251" s="16" t="s">
        <v>414</v>
      </c>
      <c r="BD251" s="29" t="s">
        <v>415</v>
      </c>
      <c r="BE251" s="18" t="s">
        <v>12</v>
      </c>
      <c r="BF251" s="25"/>
      <c r="BG251" s="25"/>
      <c r="BH251" s="19"/>
      <c r="BI251" s="16" t="s">
        <v>414</v>
      </c>
      <c r="BJ251" s="29" t="s">
        <v>415</v>
      </c>
      <c r="BK251" s="18" t="s">
        <v>12</v>
      </c>
      <c r="BL251" s="25"/>
      <c r="BM251" s="25"/>
      <c r="BN251" s="19"/>
      <c r="BO251" s="16" t="s">
        <v>414</v>
      </c>
      <c r="BP251" s="29" t="s">
        <v>415</v>
      </c>
      <c r="BQ251" s="18" t="s">
        <v>12</v>
      </c>
      <c r="BR251" s="25"/>
      <c r="BS251" s="25"/>
      <c r="BT251" s="19"/>
    </row>
    <row r="252" spans="1:72" ht="15.4" customHeight="1" x14ac:dyDescent="0.25">
      <c r="A252" s="20" t="s">
        <v>416</v>
      </c>
      <c r="B252" s="28" t="s">
        <v>417</v>
      </c>
      <c r="C252" s="13">
        <v>196</v>
      </c>
      <c r="D252" s="22">
        <f ca="1">SUM(OFFSET(D252,0,6),OFFSET(D252,0,12),OFFSET(D252,0,18),OFFSET(D252,0,24),OFFSET(D252,0,30),OFFSET(D252,0,36),OFFSET(D252,0,42),OFFSET(D252,0,48),OFFSET(D252,0,54),OFFSET(D252,0,60),OFFSET(D252,0,66))</f>
        <v>2473</v>
      </c>
      <c r="E252" s="22">
        <f ca="1">SUM(OFFSET(E252,0,6),OFFSET(E252,0,12),OFFSET(E252,0,18),OFFSET(E252,0,24),OFFSET(E252,0,30),OFFSET(E252,0,36),OFFSET(E252,0,42),OFFSET(E252,0,48),OFFSET(E252,0,54),OFFSET(E252,0,60),OFFSET(E252,0,66))</f>
        <v>2494</v>
      </c>
      <c r="F252" s="22">
        <f ca="1">IF(D252, ROUND(E252/D252*100, 2),0)</f>
        <v>100.85</v>
      </c>
      <c r="G252" s="20" t="s">
        <v>416</v>
      </c>
      <c r="H252" s="28" t="s">
        <v>417</v>
      </c>
      <c r="I252" s="13">
        <v>196</v>
      </c>
      <c r="J252" s="22">
        <v>499</v>
      </c>
      <c r="K252" s="22">
        <v>1009</v>
      </c>
      <c r="L252" s="22">
        <f>IF(J252, ROUND(K252/J252*100, 2),0)</f>
        <v>202.2</v>
      </c>
      <c r="M252" s="20" t="s">
        <v>416</v>
      </c>
      <c r="N252" s="28" t="s">
        <v>417</v>
      </c>
      <c r="O252" s="13">
        <v>196</v>
      </c>
      <c r="P252" s="22">
        <v>174</v>
      </c>
      <c r="Q252" s="22">
        <v>201</v>
      </c>
      <c r="R252" s="22">
        <f>IF(P252, ROUND(Q252/P252*100, 2),0)</f>
        <v>115.52</v>
      </c>
      <c r="S252" s="20" t="s">
        <v>416</v>
      </c>
      <c r="T252" s="28" t="s">
        <v>417</v>
      </c>
      <c r="U252" s="13">
        <v>196</v>
      </c>
      <c r="V252" s="22">
        <v>899</v>
      </c>
      <c r="W252" s="22">
        <v>835</v>
      </c>
      <c r="X252" s="22">
        <f>IF(V252, ROUND(W252/V252*100, 2),0)</f>
        <v>92.88</v>
      </c>
      <c r="Y252" s="20" t="s">
        <v>416</v>
      </c>
      <c r="Z252" s="28" t="s">
        <v>417</v>
      </c>
      <c r="AA252" s="13">
        <v>196</v>
      </c>
      <c r="AB252" s="22">
        <v>44</v>
      </c>
      <c r="AC252" s="22">
        <v>34</v>
      </c>
      <c r="AD252" s="22">
        <f>IF(AB252, ROUND(AC252/AB252*100, 2),0)</f>
        <v>77.27</v>
      </c>
      <c r="AE252" s="20" t="s">
        <v>416</v>
      </c>
      <c r="AF252" s="28" t="s">
        <v>417</v>
      </c>
      <c r="AG252" s="13">
        <v>196</v>
      </c>
      <c r="AH252" s="22">
        <v>150</v>
      </c>
      <c r="AI252" s="22">
        <v>79</v>
      </c>
      <c r="AJ252" s="22">
        <f>IF(AH252, ROUND(AI252/AH252*100, 2),0)</f>
        <v>52.67</v>
      </c>
      <c r="AK252" s="20" t="s">
        <v>416</v>
      </c>
      <c r="AL252" s="28" t="s">
        <v>417</v>
      </c>
      <c r="AM252" s="13">
        <v>196</v>
      </c>
      <c r="AN252" s="22">
        <v>50</v>
      </c>
      <c r="AO252" s="22">
        <v>27</v>
      </c>
      <c r="AP252" s="22">
        <f>IF(AN252, ROUND(AO252/AN252*100, 2),0)</f>
        <v>54</v>
      </c>
      <c r="AQ252" s="20" t="s">
        <v>416</v>
      </c>
      <c r="AR252" s="28" t="s">
        <v>417</v>
      </c>
      <c r="AS252" s="13">
        <v>196</v>
      </c>
      <c r="AT252" s="22">
        <v>14</v>
      </c>
      <c r="AU252" s="22">
        <v>11</v>
      </c>
      <c r="AV252" s="22">
        <f>IF(AT252, ROUND(AU252/AT252*100, 2),0)</f>
        <v>78.569999999999993</v>
      </c>
      <c r="AW252" s="20" t="s">
        <v>416</v>
      </c>
      <c r="AX252" s="28" t="s">
        <v>417</v>
      </c>
      <c r="AY252" s="13">
        <v>196</v>
      </c>
      <c r="AZ252" s="22">
        <v>36</v>
      </c>
      <c r="BA252" s="22">
        <v>41</v>
      </c>
      <c r="BB252" s="22">
        <f>IF(AZ252, ROUND(BA252/AZ252*100, 2),0)</f>
        <v>113.89</v>
      </c>
      <c r="BC252" s="20" t="s">
        <v>416</v>
      </c>
      <c r="BD252" s="28" t="s">
        <v>417</v>
      </c>
      <c r="BE252" s="13">
        <v>196</v>
      </c>
      <c r="BF252" s="22">
        <v>56</v>
      </c>
      <c r="BG252" s="22">
        <v>15</v>
      </c>
      <c r="BH252" s="22">
        <f>IF(BF252, ROUND(BG252/BF252*100, 2),0)</f>
        <v>26.79</v>
      </c>
      <c r="BI252" s="20" t="s">
        <v>416</v>
      </c>
      <c r="BJ252" s="28" t="s">
        <v>417</v>
      </c>
      <c r="BK252" s="13">
        <v>196</v>
      </c>
      <c r="BL252" s="22">
        <v>115</v>
      </c>
      <c r="BM252" s="22">
        <v>87</v>
      </c>
      <c r="BN252" s="22">
        <f>IF(BL252, ROUND(BM252/BL252*100, 2),0)</f>
        <v>75.650000000000006</v>
      </c>
      <c r="BO252" s="20" t="s">
        <v>416</v>
      </c>
      <c r="BP252" s="28" t="s">
        <v>417</v>
      </c>
      <c r="BQ252" s="13">
        <v>196</v>
      </c>
      <c r="BR252" s="22">
        <v>436</v>
      </c>
      <c r="BS252" s="22">
        <v>155</v>
      </c>
      <c r="BT252" s="22">
        <f>IF(BR252, ROUND(BS252/BR252*100, 2),0)</f>
        <v>35.549999999999997</v>
      </c>
    </row>
    <row r="253" spans="1:72" ht="19.350000000000001" customHeight="1" x14ac:dyDescent="0.25">
      <c r="A253" s="23"/>
      <c r="B253" s="24" t="s">
        <v>418</v>
      </c>
      <c r="C253" s="18" t="s">
        <v>12</v>
      </c>
      <c r="D253" s="18"/>
      <c r="E253" s="18"/>
      <c r="F253" s="19"/>
      <c r="G253" s="23"/>
      <c r="H253" s="24" t="s">
        <v>418</v>
      </c>
      <c r="I253" s="18" t="s">
        <v>12</v>
      </c>
      <c r="J253" s="25"/>
      <c r="K253" s="25"/>
      <c r="L253" s="19"/>
      <c r="M253" s="23"/>
      <c r="N253" s="24" t="s">
        <v>418</v>
      </c>
      <c r="O253" s="18" t="s">
        <v>12</v>
      </c>
      <c r="P253" s="25"/>
      <c r="Q253" s="25"/>
      <c r="R253" s="19"/>
      <c r="S253" s="23"/>
      <c r="T253" s="24" t="s">
        <v>418</v>
      </c>
      <c r="U253" s="18" t="s">
        <v>12</v>
      </c>
      <c r="V253" s="25"/>
      <c r="W253" s="25"/>
      <c r="X253" s="19"/>
      <c r="Y253" s="23"/>
      <c r="Z253" s="24" t="s">
        <v>418</v>
      </c>
      <c r="AA253" s="18" t="s">
        <v>12</v>
      </c>
      <c r="AB253" s="25"/>
      <c r="AC253" s="25"/>
      <c r="AD253" s="19"/>
      <c r="AE253" s="23"/>
      <c r="AF253" s="24" t="s">
        <v>418</v>
      </c>
      <c r="AG253" s="18" t="s">
        <v>12</v>
      </c>
      <c r="AH253" s="25"/>
      <c r="AI253" s="25"/>
      <c r="AJ253" s="19"/>
      <c r="AK253" s="23"/>
      <c r="AL253" s="24" t="s">
        <v>418</v>
      </c>
      <c r="AM253" s="18" t="s">
        <v>12</v>
      </c>
      <c r="AN253" s="25"/>
      <c r="AO253" s="25"/>
      <c r="AP253" s="19"/>
      <c r="AQ253" s="23"/>
      <c r="AR253" s="24" t="s">
        <v>418</v>
      </c>
      <c r="AS253" s="18" t="s">
        <v>12</v>
      </c>
      <c r="AT253" s="25"/>
      <c r="AU253" s="25"/>
      <c r="AV253" s="19"/>
      <c r="AW253" s="23"/>
      <c r="AX253" s="24" t="s">
        <v>418</v>
      </c>
      <c r="AY253" s="18" t="s">
        <v>12</v>
      </c>
      <c r="AZ253" s="25"/>
      <c r="BA253" s="25"/>
      <c r="BB253" s="19"/>
      <c r="BC253" s="23"/>
      <c r="BD253" s="24" t="s">
        <v>418</v>
      </c>
      <c r="BE253" s="18" t="s">
        <v>12</v>
      </c>
      <c r="BF253" s="25"/>
      <c r="BG253" s="25"/>
      <c r="BH253" s="19"/>
      <c r="BI253" s="23"/>
      <c r="BJ253" s="24" t="s">
        <v>418</v>
      </c>
      <c r="BK253" s="18" t="s">
        <v>12</v>
      </c>
      <c r="BL253" s="25"/>
      <c r="BM253" s="25"/>
      <c r="BN253" s="19"/>
      <c r="BO253" s="23"/>
      <c r="BP253" s="24" t="s">
        <v>418</v>
      </c>
      <c r="BQ253" s="18" t="s">
        <v>12</v>
      </c>
      <c r="BR253" s="25"/>
      <c r="BS253" s="25"/>
      <c r="BT253" s="19"/>
    </row>
    <row r="254" spans="1:72" ht="19.350000000000001" customHeight="1" x14ac:dyDescent="0.25">
      <c r="A254" s="26" t="s">
        <v>419</v>
      </c>
      <c r="B254" s="30" t="s">
        <v>420</v>
      </c>
      <c r="C254" s="13">
        <v>197</v>
      </c>
      <c r="D254" s="22">
        <f t="shared" ref="D254:E256" ca="1" si="146">SUM(OFFSET(D254,0,6),OFFSET(D254,0,12),OFFSET(D254,0,18),OFFSET(D254,0,24),OFFSET(D254,0,30),OFFSET(D254,0,36),OFFSET(D254,0,42),OFFSET(D254,0,48),OFFSET(D254,0,54),OFFSET(D254,0,60),OFFSET(D254,0,66))</f>
        <v>1114</v>
      </c>
      <c r="E254" s="22">
        <f t="shared" ca="1" si="146"/>
        <v>1053</v>
      </c>
      <c r="F254" s="22">
        <f ca="1">IF(D254, ROUND(E254/D254*100, 2),0)</f>
        <v>94.52</v>
      </c>
      <c r="G254" s="26" t="s">
        <v>419</v>
      </c>
      <c r="H254" s="30" t="s">
        <v>420</v>
      </c>
      <c r="I254" s="13">
        <v>197</v>
      </c>
      <c r="J254" s="22">
        <v>245</v>
      </c>
      <c r="K254" s="22">
        <v>506</v>
      </c>
      <c r="L254" s="22">
        <f>IF(J254, ROUND(K254/J254*100, 2),0)</f>
        <v>206.53</v>
      </c>
      <c r="M254" s="26" t="s">
        <v>419</v>
      </c>
      <c r="N254" s="30" t="s">
        <v>420</v>
      </c>
      <c r="O254" s="13">
        <v>197</v>
      </c>
      <c r="P254" s="22">
        <v>53</v>
      </c>
      <c r="Q254" s="22">
        <v>66</v>
      </c>
      <c r="R254" s="22">
        <f>IF(P254, ROUND(Q254/P254*100, 2),0)</f>
        <v>124.53</v>
      </c>
      <c r="S254" s="26" t="s">
        <v>419</v>
      </c>
      <c r="T254" s="30" t="s">
        <v>420</v>
      </c>
      <c r="U254" s="13">
        <v>197</v>
      </c>
      <c r="V254" s="22">
        <v>352</v>
      </c>
      <c r="W254" s="22">
        <v>302</v>
      </c>
      <c r="X254" s="22">
        <f>IF(V254, ROUND(W254/V254*100, 2),0)</f>
        <v>85.8</v>
      </c>
      <c r="Y254" s="26" t="s">
        <v>419</v>
      </c>
      <c r="Z254" s="30" t="s">
        <v>420</v>
      </c>
      <c r="AA254" s="13">
        <v>197</v>
      </c>
      <c r="AB254" s="22">
        <v>11</v>
      </c>
      <c r="AC254" s="22">
        <v>23</v>
      </c>
      <c r="AD254" s="22">
        <f>IF(AB254, ROUND(AC254/AB254*100, 2),0)</f>
        <v>209.09</v>
      </c>
      <c r="AE254" s="26" t="s">
        <v>419</v>
      </c>
      <c r="AF254" s="30" t="s">
        <v>420</v>
      </c>
      <c r="AG254" s="13">
        <v>197</v>
      </c>
      <c r="AH254" s="22">
        <v>45</v>
      </c>
      <c r="AI254" s="22">
        <v>41</v>
      </c>
      <c r="AJ254" s="22">
        <f>IF(AH254, ROUND(AI254/AH254*100, 2),0)</f>
        <v>91.11</v>
      </c>
      <c r="AK254" s="26" t="s">
        <v>419</v>
      </c>
      <c r="AL254" s="30" t="s">
        <v>420</v>
      </c>
      <c r="AM254" s="13">
        <v>197</v>
      </c>
      <c r="AN254" s="22">
        <v>29</v>
      </c>
      <c r="AO254" s="22">
        <v>3</v>
      </c>
      <c r="AP254" s="22">
        <f>IF(AN254, ROUND(AO254/AN254*100, 2),0)</f>
        <v>10.34</v>
      </c>
      <c r="AQ254" s="26" t="s">
        <v>419</v>
      </c>
      <c r="AR254" s="30" t="s">
        <v>420</v>
      </c>
      <c r="AS254" s="13">
        <v>197</v>
      </c>
      <c r="AT254" s="22">
        <v>14</v>
      </c>
      <c r="AU254" s="22">
        <v>11</v>
      </c>
      <c r="AV254" s="22">
        <f>IF(AT254, ROUND(AU254/AT254*100, 2),0)</f>
        <v>78.569999999999993</v>
      </c>
      <c r="AW254" s="26" t="s">
        <v>419</v>
      </c>
      <c r="AX254" s="30" t="s">
        <v>420</v>
      </c>
      <c r="AY254" s="13">
        <v>197</v>
      </c>
      <c r="AZ254" s="22">
        <v>10</v>
      </c>
      <c r="BA254" s="22">
        <v>15</v>
      </c>
      <c r="BB254" s="22">
        <f>IF(AZ254, ROUND(BA254/AZ254*100, 2),0)</f>
        <v>150</v>
      </c>
      <c r="BC254" s="26" t="s">
        <v>419</v>
      </c>
      <c r="BD254" s="30" t="s">
        <v>420</v>
      </c>
      <c r="BE254" s="13">
        <v>197</v>
      </c>
      <c r="BF254" s="22">
        <v>7</v>
      </c>
      <c r="BG254" s="22">
        <v>8</v>
      </c>
      <c r="BH254" s="22">
        <f>IF(BF254, ROUND(BG254/BF254*100, 2),0)</f>
        <v>114.29</v>
      </c>
      <c r="BI254" s="26" t="s">
        <v>419</v>
      </c>
      <c r="BJ254" s="30" t="s">
        <v>420</v>
      </c>
      <c r="BK254" s="13">
        <v>197</v>
      </c>
      <c r="BL254" s="22">
        <v>90</v>
      </c>
      <c r="BM254" s="22">
        <v>35</v>
      </c>
      <c r="BN254" s="22">
        <f>IF(BL254, ROUND(BM254/BL254*100, 2),0)</f>
        <v>38.89</v>
      </c>
      <c r="BO254" s="26" t="s">
        <v>419</v>
      </c>
      <c r="BP254" s="30" t="s">
        <v>420</v>
      </c>
      <c r="BQ254" s="13">
        <v>197</v>
      </c>
      <c r="BR254" s="22">
        <v>258</v>
      </c>
      <c r="BS254" s="22">
        <v>43</v>
      </c>
      <c r="BT254" s="22">
        <f>IF(BR254, ROUND(BS254/BR254*100, 2),0)</f>
        <v>16.670000000000002</v>
      </c>
    </row>
    <row r="255" spans="1:72" ht="19.350000000000001" customHeight="1" x14ac:dyDescent="0.25">
      <c r="A255" s="26" t="s">
        <v>421</v>
      </c>
      <c r="B255" s="30" t="s">
        <v>422</v>
      </c>
      <c r="C255" s="13">
        <v>198</v>
      </c>
      <c r="D255" s="22">
        <f t="shared" ca="1" si="146"/>
        <v>0</v>
      </c>
      <c r="E255" s="22">
        <f t="shared" ca="1" si="146"/>
        <v>0</v>
      </c>
      <c r="F255" s="22">
        <f ca="1">IF(D255, ROUND(E255/D255*100, 2),0)</f>
        <v>0</v>
      </c>
      <c r="G255" s="26" t="s">
        <v>421</v>
      </c>
      <c r="H255" s="30" t="s">
        <v>422</v>
      </c>
      <c r="I255" s="13">
        <v>198</v>
      </c>
      <c r="J255" s="22">
        <v>0</v>
      </c>
      <c r="K255" s="22">
        <v>0</v>
      </c>
      <c r="L255" s="22">
        <f>IF(J255, ROUND(K255/J255*100, 2),0)</f>
        <v>0</v>
      </c>
      <c r="M255" s="26" t="s">
        <v>421</v>
      </c>
      <c r="N255" s="30" t="s">
        <v>422</v>
      </c>
      <c r="O255" s="13">
        <v>198</v>
      </c>
      <c r="P255" s="22">
        <v>0</v>
      </c>
      <c r="Q255" s="22">
        <v>0</v>
      </c>
      <c r="R255" s="22">
        <f>IF(P255, ROUND(Q255/P255*100, 2),0)</f>
        <v>0</v>
      </c>
      <c r="S255" s="26" t="s">
        <v>421</v>
      </c>
      <c r="T255" s="30" t="s">
        <v>422</v>
      </c>
      <c r="U255" s="13">
        <v>198</v>
      </c>
      <c r="V255" s="22">
        <v>0</v>
      </c>
      <c r="W255" s="22">
        <v>0</v>
      </c>
      <c r="X255" s="22">
        <f>IF(V255, ROUND(W255/V255*100, 2),0)</f>
        <v>0</v>
      </c>
      <c r="Y255" s="26" t="s">
        <v>421</v>
      </c>
      <c r="Z255" s="30" t="s">
        <v>422</v>
      </c>
      <c r="AA255" s="13">
        <v>198</v>
      </c>
      <c r="AB255" s="22">
        <v>0</v>
      </c>
      <c r="AC255" s="22">
        <v>0</v>
      </c>
      <c r="AD255" s="22">
        <f>IF(AB255, ROUND(AC255/AB255*100, 2),0)</f>
        <v>0</v>
      </c>
      <c r="AE255" s="26" t="s">
        <v>421</v>
      </c>
      <c r="AF255" s="30" t="s">
        <v>422</v>
      </c>
      <c r="AG255" s="13">
        <v>198</v>
      </c>
      <c r="AH255" s="22">
        <v>0</v>
      </c>
      <c r="AI255" s="22">
        <v>0</v>
      </c>
      <c r="AJ255" s="22">
        <f>IF(AH255, ROUND(AI255/AH255*100, 2),0)</f>
        <v>0</v>
      </c>
      <c r="AK255" s="26" t="s">
        <v>421</v>
      </c>
      <c r="AL255" s="30" t="s">
        <v>422</v>
      </c>
      <c r="AM255" s="13">
        <v>198</v>
      </c>
      <c r="AN255" s="22">
        <v>0</v>
      </c>
      <c r="AO255" s="22">
        <v>0</v>
      </c>
      <c r="AP255" s="22">
        <f>IF(AN255, ROUND(AO255/AN255*100, 2),0)</f>
        <v>0</v>
      </c>
      <c r="AQ255" s="26" t="s">
        <v>421</v>
      </c>
      <c r="AR255" s="30" t="s">
        <v>422</v>
      </c>
      <c r="AS255" s="13">
        <v>198</v>
      </c>
      <c r="AT255" s="22">
        <v>0</v>
      </c>
      <c r="AU255" s="22">
        <v>0</v>
      </c>
      <c r="AV255" s="22">
        <f>IF(AT255, ROUND(AU255/AT255*100, 2),0)</f>
        <v>0</v>
      </c>
      <c r="AW255" s="26" t="s">
        <v>421</v>
      </c>
      <c r="AX255" s="30" t="s">
        <v>422</v>
      </c>
      <c r="AY255" s="13">
        <v>198</v>
      </c>
      <c r="AZ255" s="22">
        <v>0</v>
      </c>
      <c r="BA255" s="22">
        <v>0</v>
      </c>
      <c r="BB255" s="22">
        <f>IF(AZ255, ROUND(BA255/AZ255*100, 2),0)</f>
        <v>0</v>
      </c>
      <c r="BC255" s="26" t="s">
        <v>421</v>
      </c>
      <c r="BD255" s="30" t="s">
        <v>422</v>
      </c>
      <c r="BE255" s="13">
        <v>198</v>
      </c>
      <c r="BF255" s="22">
        <v>0</v>
      </c>
      <c r="BG255" s="22">
        <v>0</v>
      </c>
      <c r="BH255" s="22">
        <f>IF(BF255, ROUND(BG255/BF255*100, 2),0)</f>
        <v>0</v>
      </c>
      <c r="BI255" s="26" t="s">
        <v>421</v>
      </c>
      <c r="BJ255" s="30" t="s">
        <v>422</v>
      </c>
      <c r="BK255" s="13">
        <v>198</v>
      </c>
      <c r="BL255" s="22">
        <v>0</v>
      </c>
      <c r="BM255" s="22">
        <v>0</v>
      </c>
      <c r="BN255" s="22">
        <f>IF(BL255, ROUND(BM255/BL255*100, 2),0)</f>
        <v>0</v>
      </c>
      <c r="BO255" s="26" t="s">
        <v>421</v>
      </c>
      <c r="BP255" s="30" t="s">
        <v>422</v>
      </c>
      <c r="BQ255" s="13">
        <v>198</v>
      </c>
      <c r="BR255" s="22">
        <v>0</v>
      </c>
      <c r="BS255" s="22">
        <v>0</v>
      </c>
      <c r="BT255" s="22">
        <f>IF(BR255, ROUND(BS255/BR255*100, 2),0)</f>
        <v>0</v>
      </c>
    </row>
    <row r="256" spans="1:72" ht="19.350000000000001" customHeight="1" x14ac:dyDescent="0.25">
      <c r="A256" s="20" t="s">
        <v>423</v>
      </c>
      <c r="B256" s="21" t="s">
        <v>424</v>
      </c>
      <c r="C256" s="13">
        <v>199</v>
      </c>
      <c r="D256" s="22">
        <f t="shared" ca="1" si="146"/>
        <v>6521</v>
      </c>
      <c r="E256" s="22">
        <f t="shared" ca="1" si="146"/>
        <v>5313</v>
      </c>
      <c r="F256" s="22">
        <f ca="1">IF(D256, ROUND(E256/D256*100, 2),0)</f>
        <v>81.48</v>
      </c>
      <c r="G256" s="20" t="s">
        <v>423</v>
      </c>
      <c r="H256" s="21" t="s">
        <v>424</v>
      </c>
      <c r="I256" s="13">
        <v>199</v>
      </c>
      <c r="J256" s="22">
        <v>1164</v>
      </c>
      <c r="K256" s="22">
        <v>471</v>
      </c>
      <c r="L256" s="22">
        <f>IF(J256, ROUND(K256/J256*100, 2),0)</f>
        <v>40.46</v>
      </c>
      <c r="M256" s="20" t="s">
        <v>423</v>
      </c>
      <c r="N256" s="21" t="s">
        <v>424</v>
      </c>
      <c r="O256" s="13">
        <v>199</v>
      </c>
      <c r="P256" s="22">
        <v>947</v>
      </c>
      <c r="Q256" s="22">
        <v>760</v>
      </c>
      <c r="R256" s="22">
        <f>IF(P256, ROUND(Q256/P256*100, 2),0)</f>
        <v>80.25</v>
      </c>
      <c r="S256" s="20" t="s">
        <v>423</v>
      </c>
      <c r="T256" s="21" t="s">
        <v>424</v>
      </c>
      <c r="U256" s="13">
        <v>199</v>
      </c>
      <c r="V256" s="22">
        <v>1942</v>
      </c>
      <c r="W256" s="22">
        <v>1984</v>
      </c>
      <c r="X256" s="22">
        <f>IF(V256, ROUND(W256/V256*100, 2),0)</f>
        <v>102.16</v>
      </c>
      <c r="Y256" s="20" t="s">
        <v>423</v>
      </c>
      <c r="Z256" s="21" t="s">
        <v>424</v>
      </c>
      <c r="AA256" s="13">
        <v>199</v>
      </c>
      <c r="AB256" s="22">
        <v>79</v>
      </c>
      <c r="AC256" s="22">
        <v>164</v>
      </c>
      <c r="AD256" s="22">
        <f>IF(AB256, ROUND(AC256/AB256*100, 2),0)</f>
        <v>207.59</v>
      </c>
      <c r="AE256" s="20" t="s">
        <v>423</v>
      </c>
      <c r="AF256" s="21" t="s">
        <v>424</v>
      </c>
      <c r="AG256" s="13">
        <v>199</v>
      </c>
      <c r="AH256" s="22">
        <v>349</v>
      </c>
      <c r="AI256" s="22">
        <v>509</v>
      </c>
      <c r="AJ256" s="22">
        <f>IF(AH256, ROUND(AI256/AH256*100, 2),0)</f>
        <v>145.85</v>
      </c>
      <c r="AK256" s="20" t="s">
        <v>423</v>
      </c>
      <c r="AL256" s="21" t="s">
        <v>424</v>
      </c>
      <c r="AM256" s="13">
        <v>199</v>
      </c>
      <c r="AN256" s="22">
        <v>206</v>
      </c>
      <c r="AO256" s="22">
        <v>110</v>
      </c>
      <c r="AP256" s="22">
        <f>IF(AN256, ROUND(AO256/AN256*100, 2),0)</f>
        <v>53.4</v>
      </c>
      <c r="AQ256" s="20" t="s">
        <v>423</v>
      </c>
      <c r="AR256" s="21" t="s">
        <v>424</v>
      </c>
      <c r="AS256" s="13">
        <v>199</v>
      </c>
      <c r="AT256" s="22">
        <v>3</v>
      </c>
      <c r="AU256" s="22">
        <v>11</v>
      </c>
      <c r="AV256" s="22">
        <f>IF(AT256, ROUND(AU256/AT256*100, 2),0)</f>
        <v>366.67</v>
      </c>
      <c r="AW256" s="20" t="s">
        <v>423</v>
      </c>
      <c r="AX256" s="21" t="s">
        <v>424</v>
      </c>
      <c r="AY256" s="13">
        <v>199</v>
      </c>
      <c r="AZ256" s="22">
        <v>342</v>
      </c>
      <c r="BA256" s="22">
        <v>191</v>
      </c>
      <c r="BB256" s="22">
        <f>IF(AZ256, ROUND(BA256/AZ256*100, 2),0)</f>
        <v>55.85</v>
      </c>
      <c r="BC256" s="20" t="s">
        <v>423</v>
      </c>
      <c r="BD256" s="21" t="s">
        <v>424</v>
      </c>
      <c r="BE256" s="13">
        <v>199</v>
      </c>
      <c r="BF256" s="22">
        <v>331</v>
      </c>
      <c r="BG256" s="22">
        <v>299</v>
      </c>
      <c r="BH256" s="22">
        <f>IF(BF256, ROUND(BG256/BF256*100, 2),0)</f>
        <v>90.33</v>
      </c>
      <c r="BI256" s="20" t="s">
        <v>423</v>
      </c>
      <c r="BJ256" s="21" t="s">
        <v>424</v>
      </c>
      <c r="BK256" s="13">
        <v>199</v>
      </c>
      <c r="BL256" s="22">
        <v>401</v>
      </c>
      <c r="BM256" s="22">
        <v>283</v>
      </c>
      <c r="BN256" s="22">
        <f>IF(BL256, ROUND(BM256/BL256*100, 2),0)</f>
        <v>70.569999999999993</v>
      </c>
      <c r="BO256" s="20" t="s">
        <v>423</v>
      </c>
      <c r="BP256" s="21" t="s">
        <v>424</v>
      </c>
      <c r="BQ256" s="13">
        <v>199</v>
      </c>
      <c r="BR256" s="22">
        <v>757</v>
      </c>
      <c r="BS256" s="22">
        <v>531</v>
      </c>
      <c r="BT256" s="22">
        <f>IF(BR256, ROUND(BS256/BR256*100, 2),0)</f>
        <v>70.150000000000006</v>
      </c>
    </row>
    <row r="257" spans="1:72" ht="19.350000000000001" customHeight="1" x14ac:dyDescent="0.25">
      <c r="A257" s="23"/>
      <c r="B257" s="24" t="s">
        <v>425</v>
      </c>
      <c r="C257" s="18" t="s">
        <v>12</v>
      </c>
      <c r="D257" s="18"/>
      <c r="E257" s="18"/>
      <c r="F257" s="19"/>
      <c r="G257" s="23"/>
      <c r="H257" s="24" t="s">
        <v>425</v>
      </c>
      <c r="I257" s="18" t="s">
        <v>12</v>
      </c>
      <c r="J257" s="25"/>
      <c r="K257" s="25"/>
      <c r="L257" s="19"/>
      <c r="M257" s="23"/>
      <c r="N257" s="24" t="s">
        <v>425</v>
      </c>
      <c r="O257" s="18" t="s">
        <v>12</v>
      </c>
      <c r="P257" s="25"/>
      <c r="Q257" s="25"/>
      <c r="R257" s="19"/>
      <c r="S257" s="23"/>
      <c r="T257" s="24" t="s">
        <v>425</v>
      </c>
      <c r="U257" s="18" t="s">
        <v>12</v>
      </c>
      <c r="V257" s="25"/>
      <c r="W257" s="25"/>
      <c r="X257" s="19"/>
      <c r="Y257" s="23"/>
      <c r="Z257" s="24" t="s">
        <v>425</v>
      </c>
      <c r="AA257" s="18" t="s">
        <v>12</v>
      </c>
      <c r="AB257" s="25"/>
      <c r="AC257" s="25"/>
      <c r="AD257" s="19"/>
      <c r="AE257" s="23"/>
      <c r="AF257" s="24" t="s">
        <v>425</v>
      </c>
      <c r="AG257" s="18" t="s">
        <v>12</v>
      </c>
      <c r="AH257" s="25"/>
      <c r="AI257" s="25"/>
      <c r="AJ257" s="19"/>
      <c r="AK257" s="23"/>
      <c r="AL257" s="24" t="s">
        <v>425</v>
      </c>
      <c r="AM257" s="18" t="s">
        <v>12</v>
      </c>
      <c r="AN257" s="25"/>
      <c r="AO257" s="25"/>
      <c r="AP257" s="19"/>
      <c r="AQ257" s="23"/>
      <c r="AR257" s="24" t="s">
        <v>425</v>
      </c>
      <c r="AS257" s="18" t="s">
        <v>12</v>
      </c>
      <c r="AT257" s="25"/>
      <c r="AU257" s="25"/>
      <c r="AV257" s="19"/>
      <c r="AW257" s="23"/>
      <c r="AX257" s="24" t="s">
        <v>425</v>
      </c>
      <c r="AY257" s="18" t="s">
        <v>12</v>
      </c>
      <c r="AZ257" s="25"/>
      <c r="BA257" s="25"/>
      <c r="BB257" s="19"/>
      <c r="BC257" s="23"/>
      <c r="BD257" s="24" t="s">
        <v>425</v>
      </c>
      <c r="BE257" s="18" t="s">
        <v>12</v>
      </c>
      <c r="BF257" s="25"/>
      <c r="BG257" s="25"/>
      <c r="BH257" s="19"/>
      <c r="BI257" s="23"/>
      <c r="BJ257" s="24" t="s">
        <v>425</v>
      </c>
      <c r="BK257" s="18" t="s">
        <v>12</v>
      </c>
      <c r="BL257" s="25"/>
      <c r="BM257" s="25"/>
      <c r="BN257" s="19"/>
      <c r="BO257" s="23"/>
      <c r="BP257" s="24" t="s">
        <v>425</v>
      </c>
      <c r="BQ257" s="18" t="s">
        <v>12</v>
      </c>
      <c r="BR257" s="25"/>
      <c r="BS257" s="25"/>
      <c r="BT257" s="19"/>
    </row>
    <row r="258" spans="1:72" ht="19.350000000000001" customHeight="1" x14ac:dyDescent="0.25">
      <c r="A258" s="26" t="s">
        <v>426</v>
      </c>
      <c r="B258" s="30" t="s">
        <v>427</v>
      </c>
      <c r="C258" s="13">
        <v>200</v>
      </c>
      <c r="D258" s="22">
        <f t="shared" ref="D258:E260" ca="1" si="147">SUM(OFFSET(D258,0,6),OFFSET(D258,0,12),OFFSET(D258,0,18),OFFSET(D258,0,24),OFFSET(D258,0,30),OFFSET(D258,0,36),OFFSET(D258,0,42),OFFSET(D258,0,48),OFFSET(D258,0,54),OFFSET(D258,0,60),OFFSET(D258,0,66))</f>
        <v>2650</v>
      </c>
      <c r="E258" s="22">
        <f t="shared" ca="1" si="147"/>
        <v>2414</v>
      </c>
      <c r="F258" s="22">
        <f ca="1">IF(D258, ROUND(E258/D258*100, 2),0)</f>
        <v>91.09</v>
      </c>
      <c r="G258" s="26" t="s">
        <v>426</v>
      </c>
      <c r="H258" s="30" t="s">
        <v>427</v>
      </c>
      <c r="I258" s="13">
        <v>200</v>
      </c>
      <c r="J258" s="22">
        <v>581</v>
      </c>
      <c r="K258" s="22">
        <v>236</v>
      </c>
      <c r="L258" s="22">
        <f>IF(J258, ROUND(K258/J258*100, 2),0)</f>
        <v>40.619999999999997</v>
      </c>
      <c r="M258" s="26" t="s">
        <v>426</v>
      </c>
      <c r="N258" s="30" t="s">
        <v>427</v>
      </c>
      <c r="O258" s="13">
        <v>200</v>
      </c>
      <c r="P258" s="22">
        <v>272</v>
      </c>
      <c r="Q258" s="22">
        <v>342</v>
      </c>
      <c r="R258" s="22">
        <f>IF(P258, ROUND(Q258/P258*100, 2),0)</f>
        <v>125.74</v>
      </c>
      <c r="S258" s="26" t="s">
        <v>426</v>
      </c>
      <c r="T258" s="30" t="s">
        <v>427</v>
      </c>
      <c r="U258" s="13">
        <v>200</v>
      </c>
      <c r="V258" s="22">
        <v>796</v>
      </c>
      <c r="W258" s="22">
        <v>912</v>
      </c>
      <c r="X258" s="22">
        <f>IF(V258, ROUND(W258/V258*100, 2),0)</f>
        <v>114.57</v>
      </c>
      <c r="Y258" s="26" t="s">
        <v>426</v>
      </c>
      <c r="Z258" s="30" t="s">
        <v>427</v>
      </c>
      <c r="AA258" s="13">
        <v>200</v>
      </c>
      <c r="AB258" s="22">
        <v>51</v>
      </c>
      <c r="AC258" s="22">
        <v>73</v>
      </c>
      <c r="AD258" s="22">
        <f>IF(AB258, ROUND(AC258/AB258*100, 2),0)</f>
        <v>143.13999999999999</v>
      </c>
      <c r="AE258" s="26" t="s">
        <v>426</v>
      </c>
      <c r="AF258" s="30" t="s">
        <v>427</v>
      </c>
      <c r="AG258" s="13">
        <v>200</v>
      </c>
      <c r="AH258" s="22">
        <v>139</v>
      </c>
      <c r="AI258" s="22">
        <v>230</v>
      </c>
      <c r="AJ258" s="22">
        <f>IF(AH258, ROUND(AI258/AH258*100, 2),0)</f>
        <v>165.47</v>
      </c>
      <c r="AK258" s="26" t="s">
        <v>426</v>
      </c>
      <c r="AL258" s="30" t="s">
        <v>427</v>
      </c>
      <c r="AM258" s="13">
        <v>200</v>
      </c>
      <c r="AN258" s="22">
        <v>63</v>
      </c>
      <c r="AO258" s="22">
        <v>24</v>
      </c>
      <c r="AP258" s="22">
        <f>IF(AN258, ROUND(AO258/AN258*100, 2),0)</f>
        <v>38.1</v>
      </c>
      <c r="AQ258" s="26" t="s">
        <v>426</v>
      </c>
      <c r="AR258" s="30" t="s">
        <v>427</v>
      </c>
      <c r="AS258" s="13">
        <v>200</v>
      </c>
      <c r="AT258" s="22">
        <v>3</v>
      </c>
      <c r="AU258" s="22">
        <v>11</v>
      </c>
      <c r="AV258" s="22">
        <f>IF(AT258, ROUND(AU258/AT258*100, 2),0)</f>
        <v>366.67</v>
      </c>
      <c r="AW258" s="26" t="s">
        <v>426</v>
      </c>
      <c r="AX258" s="30" t="s">
        <v>427</v>
      </c>
      <c r="AY258" s="13">
        <v>200</v>
      </c>
      <c r="AZ258" s="22">
        <v>72</v>
      </c>
      <c r="BA258" s="22">
        <v>81</v>
      </c>
      <c r="BB258" s="22">
        <f>IF(AZ258, ROUND(BA258/AZ258*100, 2),0)</f>
        <v>112.5</v>
      </c>
      <c r="BC258" s="26" t="s">
        <v>426</v>
      </c>
      <c r="BD258" s="30" t="s">
        <v>427</v>
      </c>
      <c r="BE258" s="13">
        <v>200</v>
      </c>
      <c r="BF258" s="22">
        <v>39</v>
      </c>
      <c r="BG258" s="22">
        <v>106</v>
      </c>
      <c r="BH258" s="22">
        <f>IF(BF258, ROUND(BG258/BF258*100, 2),0)</f>
        <v>271.79000000000002</v>
      </c>
      <c r="BI258" s="26" t="s">
        <v>426</v>
      </c>
      <c r="BJ258" s="30" t="s">
        <v>427</v>
      </c>
      <c r="BK258" s="13">
        <v>200</v>
      </c>
      <c r="BL258" s="22">
        <v>258</v>
      </c>
      <c r="BM258" s="22">
        <v>189</v>
      </c>
      <c r="BN258" s="22">
        <f>IF(BL258, ROUND(BM258/BL258*100, 2),0)</f>
        <v>73.260000000000005</v>
      </c>
      <c r="BO258" s="26" t="s">
        <v>426</v>
      </c>
      <c r="BP258" s="30" t="s">
        <v>427</v>
      </c>
      <c r="BQ258" s="13">
        <v>200</v>
      </c>
      <c r="BR258" s="22">
        <v>376</v>
      </c>
      <c r="BS258" s="22">
        <v>210</v>
      </c>
      <c r="BT258" s="22">
        <f>IF(BR258, ROUND(BS258/BR258*100, 2),0)</f>
        <v>55.85</v>
      </c>
    </row>
    <row r="259" spans="1:72" ht="19.350000000000001" customHeight="1" x14ac:dyDescent="0.25">
      <c r="A259" s="26" t="s">
        <v>428</v>
      </c>
      <c r="B259" s="30" t="s">
        <v>429</v>
      </c>
      <c r="C259" s="13">
        <v>201</v>
      </c>
      <c r="D259" s="22">
        <f t="shared" ca="1" si="147"/>
        <v>2</v>
      </c>
      <c r="E259" s="22">
        <f t="shared" ca="1" si="147"/>
        <v>0</v>
      </c>
      <c r="F259" s="22">
        <f ca="1">IF(D259, ROUND(E259/D259*100, 2),0)</f>
        <v>0</v>
      </c>
      <c r="G259" s="26" t="s">
        <v>428</v>
      </c>
      <c r="H259" s="30" t="s">
        <v>429</v>
      </c>
      <c r="I259" s="13">
        <v>201</v>
      </c>
      <c r="J259" s="22">
        <v>1</v>
      </c>
      <c r="K259" s="22">
        <v>0</v>
      </c>
      <c r="L259" s="22">
        <f>IF(J259, ROUND(K259/J259*100, 2),0)</f>
        <v>0</v>
      </c>
      <c r="M259" s="26" t="s">
        <v>428</v>
      </c>
      <c r="N259" s="30" t="s">
        <v>429</v>
      </c>
      <c r="O259" s="13">
        <v>201</v>
      </c>
      <c r="P259" s="22">
        <v>0</v>
      </c>
      <c r="Q259" s="22">
        <v>0</v>
      </c>
      <c r="R259" s="22">
        <f>IF(P259, ROUND(Q259/P259*100, 2),0)</f>
        <v>0</v>
      </c>
      <c r="S259" s="26" t="s">
        <v>428</v>
      </c>
      <c r="T259" s="30" t="s">
        <v>429</v>
      </c>
      <c r="U259" s="13">
        <v>201</v>
      </c>
      <c r="V259" s="22">
        <v>0</v>
      </c>
      <c r="W259" s="22">
        <v>0</v>
      </c>
      <c r="X259" s="22">
        <f>IF(V259, ROUND(W259/V259*100, 2),0)</f>
        <v>0</v>
      </c>
      <c r="Y259" s="26" t="s">
        <v>428</v>
      </c>
      <c r="Z259" s="30" t="s">
        <v>429</v>
      </c>
      <c r="AA259" s="13">
        <v>201</v>
      </c>
      <c r="AB259" s="22">
        <v>0</v>
      </c>
      <c r="AC259" s="22">
        <v>0</v>
      </c>
      <c r="AD259" s="22">
        <f>IF(AB259, ROUND(AC259/AB259*100, 2),0)</f>
        <v>0</v>
      </c>
      <c r="AE259" s="26" t="s">
        <v>428</v>
      </c>
      <c r="AF259" s="30" t="s">
        <v>429</v>
      </c>
      <c r="AG259" s="13">
        <v>201</v>
      </c>
      <c r="AH259" s="22">
        <v>0</v>
      </c>
      <c r="AI259" s="22">
        <v>0</v>
      </c>
      <c r="AJ259" s="22">
        <f>IF(AH259, ROUND(AI259/AH259*100, 2),0)</f>
        <v>0</v>
      </c>
      <c r="AK259" s="26" t="s">
        <v>428</v>
      </c>
      <c r="AL259" s="30" t="s">
        <v>429</v>
      </c>
      <c r="AM259" s="13">
        <v>201</v>
      </c>
      <c r="AN259" s="22">
        <v>0</v>
      </c>
      <c r="AO259" s="22">
        <v>0</v>
      </c>
      <c r="AP259" s="22">
        <f>IF(AN259, ROUND(AO259/AN259*100, 2),0)</f>
        <v>0</v>
      </c>
      <c r="AQ259" s="26" t="s">
        <v>428</v>
      </c>
      <c r="AR259" s="30" t="s">
        <v>429</v>
      </c>
      <c r="AS259" s="13">
        <v>201</v>
      </c>
      <c r="AT259" s="22">
        <v>0</v>
      </c>
      <c r="AU259" s="22">
        <v>0</v>
      </c>
      <c r="AV259" s="22">
        <f>IF(AT259, ROUND(AU259/AT259*100, 2),0)</f>
        <v>0</v>
      </c>
      <c r="AW259" s="26" t="s">
        <v>428</v>
      </c>
      <c r="AX259" s="30" t="s">
        <v>429</v>
      </c>
      <c r="AY259" s="13">
        <v>201</v>
      </c>
      <c r="AZ259" s="22">
        <v>1</v>
      </c>
      <c r="BA259" s="22">
        <v>0</v>
      </c>
      <c r="BB259" s="22">
        <f>IF(AZ259, ROUND(BA259/AZ259*100, 2),0)</f>
        <v>0</v>
      </c>
      <c r="BC259" s="26" t="s">
        <v>428</v>
      </c>
      <c r="BD259" s="30" t="s">
        <v>429</v>
      </c>
      <c r="BE259" s="13">
        <v>201</v>
      </c>
      <c r="BF259" s="22">
        <v>0</v>
      </c>
      <c r="BG259" s="22">
        <v>0</v>
      </c>
      <c r="BH259" s="22">
        <f>IF(BF259, ROUND(BG259/BF259*100, 2),0)</f>
        <v>0</v>
      </c>
      <c r="BI259" s="26" t="s">
        <v>428</v>
      </c>
      <c r="BJ259" s="30" t="s">
        <v>429</v>
      </c>
      <c r="BK259" s="13">
        <v>201</v>
      </c>
      <c r="BL259" s="22">
        <v>0</v>
      </c>
      <c r="BM259" s="22">
        <v>0</v>
      </c>
      <c r="BN259" s="22">
        <f>IF(BL259, ROUND(BM259/BL259*100, 2),0)</f>
        <v>0</v>
      </c>
      <c r="BO259" s="26" t="s">
        <v>428</v>
      </c>
      <c r="BP259" s="30" t="s">
        <v>429</v>
      </c>
      <c r="BQ259" s="13">
        <v>201</v>
      </c>
      <c r="BR259" s="22">
        <v>0</v>
      </c>
      <c r="BS259" s="22">
        <v>0</v>
      </c>
      <c r="BT259" s="22">
        <f>IF(BR259, ROUND(BS259/BR259*100, 2),0)</f>
        <v>0</v>
      </c>
    </row>
    <row r="260" spans="1:72" ht="19.350000000000001" customHeight="1" x14ac:dyDescent="0.25">
      <c r="A260" s="20" t="s">
        <v>430</v>
      </c>
      <c r="B260" s="21" t="s">
        <v>431</v>
      </c>
      <c r="C260" s="13">
        <v>202</v>
      </c>
      <c r="D260" s="22">
        <f t="shared" ca="1" si="147"/>
        <v>1640</v>
      </c>
      <c r="E260" s="22">
        <f t="shared" ca="1" si="147"/>
        <v>812</v>
      </c>
      <c r="F260" s="22">
        <f ca="1">IF(D260, ROUND(E260/D260*100, 2),0)</f>
        <v>49.51</v>
      </c>
      <c r="G260" s="20" t="s">
        <v>430</v>
      </c>
      <c r="H260" s="21" t="s">
        <v>431</v>
      </c>
      <c r="I260" s="13">
        <v>202</v>
      </c>
      <c r="J260" s="22">
        <v>98</v>
      </c>
      <c r="K260" s="22">
        <v>36</v>
      </c>
      <c r="L260" s="22">
        <f>IF(J260, ROUND(K260/J260*100, 2),0)</f>
        <v>36.729999999999997</v>
      </c>
      <c r="M260" s="20" t="s">
        <v>430</v>
      </c>
      <c r="N260" s="21" t="s">
        <v>431</v>
      </c>
      <c r="O260" s="13">
        <v>202</v>
      </c>
      <c r="P260" s="22">
        <v>20</v>
      </c>
      <c r="Q260" s="22">
        <v>80</v>
      </c>
      <c r="R260" s="22">
        <f>IF(P260, ROUND(Q260/P260*100, 2),0)</f>
        <v>400</v>
      </c>
      <c r="S260" s="20" t="s">
        <v>430</v>
      </c>
      <c r="T260" s="21" t="s">
        <v>431</v>
      </c>
      <c r="U260" s="13">
        <v>202</v>
      </c>
      <c r="V260" s="22">
        <v>308</v>
      </c>
      <c r="W260" s="22">
        <v>296</v>
      </c>
      <c r="X260" s="22">
        <f>IF(V260, ROUND(W260/V260*100, 2),0)</f>
        <v>96.1</v>
      </c>
      <c r="Y260" s="20" t="s">
        <v>430</v>
      </c>
      <c r="Z260" s="21" t="s">
        <v>431</v>
      </c>
      <c r="AA260" s="13">
        <v>202</v>
      </c>
      <c r="AB260" s="22">
        <v>24</v>
      </c>
      <c r="AC260" s="22">
        <v>25</v>
      </c>
      <c r="AD260" s="22">
        <f>IF(AB260, ROUND(AC260/AB260*100, 2),0)</f>
        <v>104.17</v>
      </c>
      <c r="AE260" s="20" t="s">
        <v>430</v>
      </c>
      <c r="AF260" s="21" t="s">
        <v>431</v>
      </c>
      <c r="AG260" s="13">
        <v>202</v>
      </c>
      <c r="AH260" s="22">
        <v>510</v>
      </c>
      <c r="AI260" s="22">
        <v>56</v>
      </c>
      <c r="AJ260" s="22">
        <f>IF(AH260, ROUND(AI260/AH260*100, 2),0)</f>
        <v>10.98</v>
      </c>
      <c r="AK260" s="20" t="s">
        <v>430</v>
      </c>
      <c r="AL260" s="21" t="s">
        <v>431</v>
      </c>
      <c r="AM260" s="13">
        <v>202</v>
      </c>
      <c r="AN260" s="22">
        <v>42</v>
      </c>
      <c r="AO260" s="22">
        <v>17</v>
      </c>
      <c r="AP260" s="22">
        <f>IF(AN260, ROUND(AO260/AN260*100, 2),0)</f>
        <v>40.479999999999997</v>
      </c>
      <c r="AQ260" s="20" t="s">
        <v>430</v>
      </c>
      <c r="AR260" s="21" t="s">
        <v>431</v>
      </c>
      <c r="AS260" s="13">
        <v>202</v>
      </c>
      <c r="AT260" s="22">
        <v>101</v>
      </c>
      <c r="AU260" s="22">
        <v>0</v>
      </c>
      <c r="AV260" s="22">
        <f>IF(AT260, ROUND(AU260/AT260*100, 2),0)</f>
        <v>0</v>
      </c>
      <c r="AW260" s="20" t="s">
        <v>430</v>
      </c>
      <c r="AX260" s="21" t="s">
        <v>431</v>
      </c>
      <c r="AY260" s="13">
        <v>202</v>
      </c>
      <c r="AZ260" s="22">
        <v>182</v>
      </c>
      <c r="BA260" s="22">
        <v>70</v>
      </c>
      <c r="BB260" s="22">
        <f>IF(AZ260, ROUND(BA260/AZ260*100, 2),0)</f>
        <v>38.46</v>
      </c>
      <c r="BC260" s="20" t="s">
        <v>430</v>
      </c>
      <c r="BD260" s="21" t="s">
        <v>431</v>
      </c>
      <c r="BE260" s="13">
        <v>202</v>
      </c>
      <c r="BF260" s="22">
        <v>63</v>
      </c>
      <c r="BG260" s="22">
        <v>80</v>
      </c>
      <c r="BH260" s="22">
        <f>IF(BF260, ROUND(BG260/BF260*100, 2),0)</f>
        <v>126.98</v>
      </c>
      <c r="BI260" s="20" t="s">
        <v>430</v>
      </c>
      <c r="BJ260" s="21" t="s">
        <v>431</v>
      </c>
      <c r="BK260" s="13">
        <v>202</v>
      </c>
      <c r="BL260" s="22">
        <v>101</v>
      </c>
      <c r="BM260" s="22">
        <v>50</v>
      </c>
      <c r="BN260" s="22">
        <f>IF(BL260, ROUND(BM260/BL260*100, 2),0)</f>
        <v>49.5</v>
      </c>
      <c r="BO260" s="20" t="s">
        <v>430</v>
      </c>
      <c r="BP260" s="21" t="s">
        <v>431</v>
      </c>
      <c r="BQ260" s="13">
        <v>202</v>
      </c>
      <c r="BR260" s="22">
        <v>191</v>
      </c>
      <c r="BS260" s="22">
        <v>102</v>
      </c>
      <c r="BT260" s="22">
        <f>IF(BR260, ROUND(BS260/BR260*100, 2),0)</f>
        <v>53.4</v>
      </c>
    </row>
    <row r="261" spans="1:72" ht="19.350000000000001" customHeight="1" x14ac:dyDescent="0.25">
      <c r="A261" s="23"/>
      <c r="B261" s="24" t="s">
        <v>418</v>
      </c>
      <c r="C261" s="18" t="s">
        <v>12</v>
      </c>
      <c r="D261" s="18"/>
      <c r="E261" s="18"/>
      <c r="F261" s="19"/>
      <c r="G261" s="23"/>
      <c r="H261" s="24" t="s">
        <v>418</v>
      </c>
      <c r="I261" s="18" t="s">
        <v>12</v>
      </c>
      <c r="J261" s="25"/>
      <c r="K261" s="25"/>
      <c r="L261" s="19"/>
      <c r="M261" s="23"/>
      <c r="N261" s="24" t="s">
        <v>418</v>
      </c>
      <c r="O261" s="18" t="s">
        <v>12</v>
      </c>
      <c r="P261" s="25"/>
      <c r="Q261" s="25"/>
      <c r="R261" s="19"/>
      <c r="S261" s="23"/>
      <c r="T261" s="24" t="s">
        <v>418</v>
      </c>
      <c r="U261" s="18" t="s">
        <v>12</v>
      </c>
      <c r="V261" s="25"/>
      <c r="W261" s="25"/>
      <c r="X261" s="19"/>
      <c r="Y261" s="23"/>
      <c r="Z261" s="24" t="s">
        <v>418</v>
      </c>
      <c r="AA261" s="18" t="s">
        <v>12</v>
      </c>
      <c r="AB261" s="25"/>
      <c r="AC261" s="25"/>
      <c r="AD261" s="19"/>
      <c r="AE261" s="23"/>
      <c r="AF261" s="24" t="s">
        <v>418</v>
      </c>
      <c r="AG261" s="18" t="s">
        <v>12</v>
      </c>
      <c r="AH261" s="25"/>
      <c r="AI261" s="25"/>
      <c r="AJ261" s="19"/>
      <c r="AK261" s="23"/>
      <c r="AL261" s="24" t="s">
        <v>418</v>
      </c>
      <c r="AM261" s="18" t="s">
        <v>12</v>
      </c>
      <c r="AN261" s="25"/>
      <c r="AO261" s="25"/>
      <c r="AP261" s="19"/>
      <c r="AQ261" s="23"/>
      <c r="AR261" s="24" t="s">
        <v>418</v>
      </c>
      <c r="AS261" s="18" t="s">
        <v>12</v>
      </c>
      <c r="AT261" s="25"/>
      <c r="AU261" s="25"/>
      <c r="AV261" s="19"/>
      <c r="AW261" s="23"/>
      <c r="AX261" s="24" t="s">
        <v>418</v>
      </c>
      <c r="AY261" s="18" t="s">
        <v>12</v>
      </c>
      <c r="AZ261" s="25"/>
      <c r="BA261" s="25"/>
      <c r="BB261" s="19"/>
      <c r="BC261" s="23"/>
      <c r="BD261" s="24" t="s">
        <v>418</v>
      </c>
      <c r="BE261" s="18" t="s">
        <v>12</v>
      </c>
      <c r="BF261" s="25"/>
      <c r="BG261" s="25"/>
      <c r="BH261" s="19"/>
      <c r="BI261" s="23"/>
      <c r="BJ261" s="24" t="s">
        <v>418</v>
      </c>
      <c r="BK261" s="18" t="s">
        <v>12</v>
      </c>
      <c r="BL261" s="25"/>
      <c r="BM261" s="25"/>
      <c r="BN261" s="19"/>
      <c r="BO261" s="23"/>
      <c r="BP261" s="24" t="s">
        <v>418</v>
      </c>
      <c r="BQ261" s="18" t="s">
        <v>12</v>
      </c>
      <c r="BR261" s="25"/>
      <c r="BS261" s="25"/>
      <c r="BT261" s="19"/>
    </row>
    <row r="262" spans="1:72" ht="19.350000000000001" customHeight="1" x14ac:dyDescent="0.25">
      <c r="A262" s="26" t="s">
        <v>426</v>
      </c>
      <c r="B262" s="30" t="s">
        <v>432</v>
      </c>
      <c r="C262" s="13">
        <v>203</v>
      </c>
      <c r="D262" s="22">
        <f t="shared" ref="D262:E265" ca="1" si="148">SUM(OFFSET(D262,0,6),OFFSET(D262,0,12),OFFSET(D262,0,18),OFFSET(D262,0,24),OFFSET(D262,0,30),OFFSET(D262,0,36),OFFSET(D262,0,42),OFFSET(D262,0,48),OFFSET(D262,0,54),OFFSET(D262,0,60),OFFSET(D262,0,66))</f>
        <v>370</v>
      </c>
      <c r="E262" s="22">
        <f t="shared" ca="1" si="148"/>
        <v>202</v>
      </c>
      <c r="F262" s="22">
        <f ca="1">IF(D262, ROUND(E262/D262*100, 2),0)</f>
        <v>54.59</v>
      </c>
      <c r="G262" s="26" t="s">
        <v>426</v>
      </c>
      <c r="H262" s="30" t="s">
        <v>432</v>
      </c>
      <c r="I262" s="13">
        <v>203</v>
      </c>
      <c r="J262" s="22">
        <v>35</v>
      </c>
      <c r="K262" s="22">
        <v>5</v>
      </c>
      <c r="L262" s="22">
        <f>IF(J262, ROUND(K262/J262*100, 2),0)</f>
        <v>14.29</v>
      </c>
      <c r="M262" s="26" t="s">
        <v>426</v>
      </c>
      <c r="N262" s="30" t="s">
        <v>432</v>
      </c>
      <c r="O262" s="13">
        <v>203</v>
      </c>
      <c r="P262" s="22">
        <v>0</v>
      </c>
      <c r="Q262" s="22">
        <v>16</v>
      </c>
      <c r="R262" s="22">
        <f>IF(P262, ROUND(Q262/P262*100, 2),0)</f>
        <v>0</v>
      </c>
      <c r="S262" s="26" t="s">
        <v>426</v>
      </c>
      <c r="T262" s="30" t="s">
        <v>432</v>
      </c>
      <c r="U262" s="13">
        <v>203</v>
      </c>
      <c r="V262" s="22">
        <v>124</v>
      </c>
      <c r="W262" s="22">
        <v>98</v>
      </c>
      <c r="X262" s="22">
        <f>IF(V262, ROUND(W262/V262*100, 2),0)</f>
        <v>79.03</v>
      </c>
      <c r="Y262" s="26" t="s">
        <v>426</v>
      </c>
      <c r="Z262" s="30" t="s">
        <v>432</v>
      </c>
      <c r="AA262" s="13">
        <v>203</v>
      </c>
      <c r="AB262" s="22">
        <v>2</v>
      </c>
      <c r="AC262" s="22">
        <v>3</v>
      </c>
      <c r="AD262" s="22">
        <f>IF(AB262, ROUND(AC262/AB262*100, 2),0)</f>
        <v>150</v>
      </c>
      <c r="AE262" s="26" t="s">
        <v>426</v>
      </c>
      <c r="AF262" s="30" t="s">
        <v>432</v>
      </c>
      <c r="AG262" s="13">
        <v>203</v>
      </c>
      <c r="AH262" s="22">
        <v>130</v>
      </c>
      <c r="AI262" s="22">
        <v>14</v>
      </c>
      <c r="AJ262" s="22">
        <f>IF(AH262, ROUND(AI262/AH262*100, 2),0)</f>
        <v>10.77</v>
      </c>
      <c r="AK262" s="26" t="s">
        <v>426</v>
      </c>
      <c r="AL262" s="30" t="s">
        <v>432</v>
      </c>
      <c r="AM262" s="13">
        <v>203</v>
      </c>
      <c r="AN262" s="22">
        <v>10</v>
      </c>
      <c r="AO262" s="22">
        <v>4</v>
      </c>
      <c r="AP262" s="22">
        <f>IF(AN262, ROUND(AO262/AN262*100, 2),0)</f>
        <v>40</v>
      </c>
      <c r="AQ262" s="26" t="s">
        <v>426</v>
      </c>
      <c r="AR262" s="30" t="s">
        <v>432</v>
      </c>
      <c r="AS262" s="13">
        <v>203</v>
      </c>
      <c r="AT262" s="22">
        <v>19</v>
      </c>
      <c r="AU262" s="22">
        <v>0</v>
      </c>
      <c r="AV262" s="22">
        <f>IF(AT262, ROUND(AU262/AT262*100, 2),0)</f>
        <v>0</v>
      </c>
      <c r="AW262" s="26" t="s">
        <v>426</v>
      </c>
      <c r="AX262" s="30" t="s">
        <v>432</v>
      </c>
      <c r="AY262" s="13">
        <v>203</v>
      </c>
      <c r="AZ262" s="22">
        <v>9</v>
      </c>
      <c r="BA262" s="22">
        <v>12</v>
      </c>
      <c r="BB262" s="22">
        <f>IF(AZ262, ROUND(BA262/AZ262*100, 2),0)</f>
        <v>133.33000000000001</v>
      </c>
      <c r="BC262" s="26" t="s">
        <v>426</v>
      </c>
      <c r="BD262" s="30" t="s">
        <v>432</v>
      </c>
      <c r="BE262" s="13">
        <v>203</v>
      </c>
      <c r="BF262" s="22">
        <v>4</v>
      </c>
      <c r="BG262" s="22">
        <v>17</v>
      </c>
      <c r="BH262" s="22">
        <f>IF(BF262, ROUND(BG262/BF262*100, 2),0)</f>
        <v>425</v>
      </c>
      <c r="BI262" s="26" t="s">
        <v>426</v>
      </c>
      <c r="BJ262" s="30" t="s">
        <v>432</v>
      </c>
      <c r="BK262" s="13">
        <v>203</v>
      </c>
      <c r="BL262" s="22">
        <v>15</v>
      </c>
      <c r="BM262" s="22">
        <v>16</v>
      </c>
      <c r="BN262" s="22">
        <f>IF(BL262, ROUND(BM262/BL262*100, 2),0)</f>
        <v>106.67</v>
      </c>
      <c r="BO262" s="26" t="s">
        <v>426</v>
      </c>
      <c r="BP262" s="30" t="s">
        <v>432</v>
      </c>
      <c r="BQ262" s="13">
        <v>203</v>
      </c>
      <c r="BR262" s="22">
        <v>22</v>
      </c>
      <c r="BS262" s="22">
        <v>17</v>
      </c>
      <c r="BT262" s="22">
        <f>IF(BR262, ROUND(BS262/BR262*100, 2),0)</f>
        <v>77.27</v>
      </c>
    </row>
    <row r="263" spans="1:72" ht="19.350000000000001" customHeight="1" x14ac:dyDescent="0.25">
      <c r="A263" s="26" t="s">
        <v>428</v>
      </c>
      <c r="B263" s="30" t="s">
        <v>433</v>
      </c>
      <c r="C263" s="13">
        <v>204</v>
      </c>
      <c r="D263" s="22">
        <f t="shared" ca="1" si="148"/>
        <v>0</v>
      </c>
      <c r="E263" s="22">
        <f t="shared" ca="1" si="148"/>
        <v>0</v>
      </c>
      <c r="F263" s="22">
        <f ca="1">IF(D263, ROUND(E263/D263*100, 2),0)</f>
        <v>0</v>
      </c>
      <c r="G263" s="26" t="s">
        <v>428</v>
      </c>
      <c r="H263" s="30" t="s">
        <v>433</v>
      </c>
      <c r="I263" s="13">
        <v>204</v>
      </c>
      <c r="J263" s="22">
        <v>0</v>
      </c>
      <c r="K263" s="22">
        <v>0</v>
      </c>
      <c r="L263" s="22">
        <f>IF(J263, ROUND(K263/J263*100, 2),0)</f>
        <v>0</v>
      </c>
      <c r="M263" s="26" t="s">
        <v>428</v>
      </c>
      <c r="N263" s="30" t="s">
        <v>433</v>
      </c>
      <c r="O263" s="13">
        <v>204</v>
      </c>
      <c r="P263" s="22">
        <v>0</v>
      </c>
      <c r="Q263" s="22">
        <v>0</v>
      </c>
      <c r="R263" s="22">
        <f>IF(P263, ROUND(Q263/P263*100, 2),0)</f>
        <v>0</v>
      </c>
      <c r="S263" s="26" t="s">
        <v>428</v>
      </c>
      <c r="T263" s="30" t="s">
        <v>433</v>
      </c>
      <c r="U263" s="13">
        <v>204</v>
      </c>
      <c r="V263" s="22">
        <v>0</v>
      </c>
      <c r="W263" s="22">
        <v>0</v>
      </c>
      <c r="X263" s="22">
        <f>IF(V263, ROUND(W263/V263*100, 2),0)</f>
        <v>0</v>
      </c>
      <c r="Y263" s="26" t="s">
        <v>428</v>
      </c>
      <c r="Z263" s="30" t="s">
        <v>433</v>
      </c>
      <c r="AA263" s="13">
        <v>204</v>
      </c>
      <c r="AB263" s="22">
        <v>0</v>
      </c>
      <c r="AC263" s="22">
        <v>0</v>
      </c>
      <c r="AD263" s="22">
        <f>IF(AB263, ROUND(AC263/AB263*100, 2),0)</f>
        <v>0</v>
      </c>
      <c r="AE263" s="26" t="s">
        <v>428</v>
      </c>
      <c r="AF263" s="30" t="s">
        <v>433</v>
      </c>
      <c r="AG263" s="13">
        <v>204</v>
      </c>
      <c r="AH263" s="22">
        <v>0</v>
      </c>
      <c r="AI263" s="22">
        <v>0</v>
      </c>
      <c r="AJ263" s="22">
        <f>IF(AH263, ROUND(AI263/AH263*100, 2),0)</f>
        <v>0</v>
      </c>
      <c r="AK263" s="26" t="s">
        <v>428</v>
      </c>
      <c r="AL263" s="30" t="s">
        <v>433</v>
      </c>
      <c r="AM263" s="13">
        <v>204</v>
      </c>
      <c r="AN263" s="22">
        <v>0</v>
      </c>
      <c r="AO263" s="22">
        <v>0</v>
      </c>
      <c r="AP263" s="22">
        <f>IF(AN263, ROUND(AO263/AN263*100, 2),0)</f>
        <v>0</v>
      </c>
      <c r="AQ263" s="26" t="s">
        <v>428</v>
      </c>
      <c r="AR263" s="30" t="s">
        <v>433</v>
      </c>
      <c r="AS263" s="13">
        <v>204</v>
      </c>
      <c r="AT263" s="22">
        <v>0</v>
      </c>
      <c r="AU263" s="22">
        <v>0</v>
      </c>
      <c r="AV263" s="22">
        <f>IF(AT263, ROUND(AU263/AT263*100, 2),0)</f>
        <v>0</v>
      </c>
      <c r="AW263" s="26" t="s">
        <v>428</v>
      </c>
      <c r="AX263" s="30" t="s">
        <v>433</v>
      </c>
      <c r="AY263" s="13">
        <v>204</v>
      </c>
      <c r="AZ263" s="22">
        <v>0</v>
      </c>
      <c r="BA263" s="22">
        <v>0</v>
      </c>
      <c r="BB263" s="22">
        <f>IF(AZ263, ROUND(BA263/AZ263*100, 2),0)</f>
        <v>0</v>
      </c>
      <c r="BC263" s="26" t="s">
        <v>428</v>
      </c>
      <c r="BD263" s="30" t="s">
        <v>433</v>
      </c>
      <c r="BE263" s="13">
        <v>204</v>
      </c>
      <c r="BF263" s="22">
        <v>0</v>
      </c>
      <c r="BG263" s="22">
        <v>0</v>
      </c>
      <c r="BH263" s="22">
        <f>IF(BF263, ROUND(BG263/BF263*100, 2),0)</f>
        <v>0</v>
      </c>
      <c r="BI263" s="26" t="s">
        <v>428</v>
      </c>
      <c r="BJ263" s="30" t="s">
        <v>433</v>
      </c>
      <c r="BK263" s="13">
        <v>204</v>
      </c>
      <c r="BL263" s="22">
        <v>0</v>
      </c>
      <c r="BM263" s="22">
        <v>0</v>
      </c>
      <c r="BN263" s="22">
        <f>IF(BL263, ROUND(BM263/BL263*100, 2),0)</f>
        <v>0</v>
      </c>
      <c r="BO263" s="26" t="s">
        <v>428</v>
      </c>
      <c r="BP263" s="30" t="s">
        <v>433</v>
      </c>
      <c r="BQ263" s="13">
        <v>204</v>
      </c>
      <c r="BR263" s="22">
        <v>0</v>
      </c>
      <c r="BS263" s="22">
        <v>0</v>
      </c>
      <c r="BT263" s="22">
        <f>IF(BR263, ROUND(BS263/BR263*100, 2),0)</f>
        <v>0</v>
      </c>
    </row>
    <row r="264" spans="1:72" ht="35.450000000000003" customHeight="1" x14ac:dyDescent="0.25">
      <c r="A264" s="20" t="s">
        <v>434</v>
      </c>
      <c r="B264" s="28" t="s">
        <v>435</v>
      </c>
      <c r="C264" s="13">
        <v>205</v>
      </c>
      <c r="D264" s="22">
        <f t="shared" ca="1" si="148"/>
        <v>0</v>
      </c>
      <c r="E264" s="22">
        <f t="shared" ca="1" si="148"/>
        <v>0</v>
      </c>
      <c r="F264" s="22">
        <f ca="1">IF(D264, ROUND(E264/D264*100, 2),0)</f>
        <v>0</v>
      </c>
      <c r="G264" s="20" t="s">
        <v>434</v>
      </c>
      <c r="H264" s="28" t="s">
        <v>435</v>
      </c>
      <c r="I264" s="13">
        <v>205</v>
      </c>
      <c r="J264" s="22">
        <v>0</v>
      </c>
      <c r="K264" s="22">
        <v>0</v>
      </c>
      <c r="L264" s="22">
        <f>IF(J264, ROUND(K264/J264*100, 2),0)</f>
        <v>0</v>
      </c>
      <c r="M264" s="20" t="s">
        <v>434</v>
      </c>
      <c r="N264" s="28" t="s">
        <v>435</v>
      </c>
      <c r="O264" s="13">
        <v>205</v>
      </c>
      <c r="P264" s="22">
        <v>0</v>
      </c>
      <c r="Q264" s="22">
        <v>0</v>
      </c>
      <c r="R264" s="22">
        <f>IF(P264, ROUND(Q264/P264*100, 2),0)</f>
        <v>0</v>
      </c>
      <c r="S264" s="20" t="s">
        <v>434</v>
      </c>
      <c r="T264" s="28" t="s">
        <v>435</v>
      </c>
      <c r="U264" s="13">
        <v>205</v>
      </c>
      <c r="V264" s="22">
        <v>0</v>
      </c>
      <c r="W264" s="22">
        <v>0</v>
      </c>
      <c r="X264" s="22">
        <f>IF(V264, ROUND(W264/V264*100, 2),0)</f>
        <v>0</v>
      </c>
      <c r="Y264" s="20" t="s">
        <v>434</v>
      </c>
      <c r="Z264" s="28" t="s">
        <v>435</v>
      </c>
      <c r="AA264" s="13">
        <v>205</v>
      </c>
      <c r="AB264" s="22">
        <v>0</v>
      </c>
      <c r="AC264" s="22">
        <v>0</v>
      </c>
      <c r="AD264" s="22">
        <f>IF(AB264, ROUND(AC264/AB264*100, 2),0)</f>
        <v>0</v>
      </c>
      <c r="AE264" s="20" t="s">
        <v>434</v>
      </c>
      <c r="AF264" s="28" t="s">
        <v>435</v>
      </c>
      <c r="AG264" s="13">
        <v>205</v>
      </c>
      <c r="AH264" s="22">
        <v>0</v>
      </c>
      <c r="AI264" s="22">
        <v>0</v>
      </c>
      <c r="AJ264" s="22">
        <f>IF(AH264, ROUND(AI264/AH264*100, 2),0)</f>
        <v>0</v>
      </c>
      <c r="AK264" s="20" t="s">
        <v>434</v>
      </c>
      <c r="AL264" s="28" t="s">
        <v>435</v>
      </c>
      <c r="AM264" s="13">
        <v>205</v>
      </c>
      <c r="AN264" s="22">
        <v>0</v>
      </c>
      <c r="AO264" s="22">
        <v>0</v>
      </c>
      <c r="AP264" s="22">
        <f>IF(AN264, ROUND(AO264/AN264*100, 2),0)</f>
        <v>0</v>
      </c>
      <c r="AQ264" s="20" t="s">
        <v>434</v>
      </c>
      <c r="AR264" s="28" t="s">
        <v>435</v>
      </c>
      <c r="AS264" s="13">
        <v>205</v>
      </c>
      <c r="AT264" s="22">
        <v>0</v>
      </c>
      <c r="AU264" s="22">
        <v>0</v>
      </c>
      <c r="AV264" s="22">
        <f>IF(AT264, ROUND(AU264/AT264*100, 2),0)</f>
        <v>0</v>
      </c>
      <c r="AW264" s="20" t="s">
        <v>434</v>
      </c>
      <c r="AX264" s="28" t="s">
        <v>435</v>
      </c>
      <c r="AY264" s="13">
        <v>205</v>
      </c>
      <c r="AZ264" s="22">
        <v>0</v>
      </c>
      <c r="BA264" s="22">
        <v>0</v>
      </c>
      <c r="BB264" s="22">
        <f>IF(AZ264, ROUND(BA264/AZ264*100, 2),0)</f>
        <v>0</v>
      </c>
      <c r="BC264" s="20" t="s">
        <v>434</v>
      </c>
      <c r="BD264" s="28" t="s">
        <v>435</v>
      </c>
      <c r="BE264" s="13">
        <v>205</v>
      </c>
      <c r="BF264" s="22">
        <v>0</v>
      </c>
      <c r="BG264" s="22">
        <v>0</v>
      </c>
      <c r="BH264" s="22">
        <f>IF(BF264, ROUND(BG264/BF264*100, 2),0)</f>
        <v>0</v>
      </c>
      <c r="BI264" s="20" t="s">
        <v>434</v>
      </c>
      <c r="BJ264" s="28" t="s">
        <v>435</v>
      </c>
      <c r="BK264" s="13">
        <v>205</v>
      </c>
      <c r="BL264" s="22">
        <v>0</v>
      </c>
      <c r="BM264" s="22">
        <v>0</v>
      </c>
      <c r="BN264" s="22">
        <f>IF(BL264, ROUND(BM264/BL264*100, 2),0)</f>
        <v>0</v>
      </c>
      <c r="BO264" s="20" t="s">
        <v>434</v>
      </c>
      <c r="BP264" s="28" t="s">
        <v>435</v>
      </c>
      <c r="BQ264" s="13">
        <v>205</v>
      </c>
      <c r="BR264" s="22">
        <v>0</v>
      </c>
      <c r="BS264" s="22">
        <v>0</v>
      </c>
      <c r="BT264" s="22">
        <f>IF(BR264, ROUND(BS264/BR264*100, 2),0)</f>
        <v>0</v>
      </c>
    </row>
    <row r="265" spans="1:72" ht="17.649999999999999" customHeight="1" x14ac:dyDescent="0.25">
      <c r="A265" s="26" t="s">
        <v>436</v>
      </c>
      <c r="B265" s="27" t="s">
        <v>437</v>
      </c>
      <c r="C265" s="13">
        <v>206</v>
      </c>
      <c r="D265" s="22">
        <f t="shared" ca="1" si="148"/>
        <v>0</v>
      </c>
      <c r="E265" s="22">
        <f t="shared" ca="1" si="148"/>
        <v>0</v>
      </c>
      <c r="F265" s="22">
        <f ca="1">IF(D265, ROUND(E265/D265*100, 2),0)</f>
        <v>0</v>
      </c>
      <c r="G265" s="26" t="s">
        <v>436</v>
      </c>
      <c r="H265" s="27" t="s">
        <v>437</v>
      </c>
      <c r="I265" s="13">
        <v>206</v>
      </c>
      <c r="J265" s="22">
        <v>0</v>
      </c>
      <c r="K265" s="22">
        <v>0</v>
      </c>
      <c r="L265" s="22">
        <f>IF(J265, ROUND(K265/J265*100, 2),0)</f>
        <v>0</v>
      </c>
      <c r="M265" s="26" t="s">
        <v>436</v>
      </c>
      <c r="N265" s="27" t="s">
        <v>437</v>
      </c>
      <c r="O265" s="13">
        <v>206</v>
      </c>
      <c r="P265" s="22">
        <v>0</v>
      </c>
      <c r="Q265" s="22">
        <v>0</v>
      </c>
      <c r="R265" s="22">
        <f>IF(P265, ROUND(Q265/P265*100, 2),0)</f>
        <v>0</v>
      </c>
      <c r="S265" s="26" t="s">
        <v>436</v>
      </c>
      <c r="T265" s="27" t="s">
        <v>437</v>
      </c>
      <c r="U265" s="13">
        <v>206</v>
      </c>
      <c r="V265" s="22">
        <v>0</v>
      </c>
      <c r="W265" s="22">
        <v>0</v>
      </c>
      <c r="X265" s="22">
        <f>IF(V265, ROUND(W265/V265*100, 2),0)</f>
        <v>0</v>
      </c>
      <c r="Y265" s="26" t="s">
        <v>436</v>
      </c>
      <c r="Z265" s="27" t="s">
        <v>437</v>
      </c>
      <c r="AA265" s="13">
        <v>206</v>
      </c>
      <c r="AB265" s="22">
        <v>0</v>
      </c>
      <c r="AC265" s="22">
        <v>0</v>
      </c>
      <c r="AD265" s="22">
        <f>IF(AB265, ROUND(AC265/AB265*100, 2),0)</f>
        <v>0</v>
      </c>
      <c r="AE265" s="26" t="s">
        <v>436</v>
      </c>
      <c r="AF265" s="27" t="s">
        <v>437</v>
      </c>
      <c r="AG265" s="13">
        <v>206</v>
      </c>
      <c r="AH265" s="22">
        <v>0</v>
      </c>
      <c r="AI265" s="22">
        <v>0</v>
      </c>
      <c r="AJ265" s="22">
        <f>IF(AH265, ROUND(AI265/AH265*100, 2),0)</f>
        <v>0</v>
      </c>
      <c r="AK265" s="26" t="s">
        <v>436</v>
      </c>
      <c r="AL265" s="27" t="s">
        <v>437</v>
      </c>
      <c r="AM265" s="13">
        <v>206</v>
      </c>
      <c r="AN265" s="22">
        <v>0</v>
      </c>
      <c r="AO265" s="22">
        <v>0</v>
      </c>
      <c r="AP265" s="22">
        <f>IF(AN265, ROUND(AO265/AN265*100, 2),0)</f>
        <v>0</v>
      </c>
      <c r="AQ265" s="26" t="s">
        <v>436</v>
      </c>
      <c r="AR265" s="27" t="s">
        <v>437</v>
      </c>
      <c r="AS265" s="13">
        <v>206</v>
      </c>
      <c r="AT265" s="22">
        <v>0</v>
      </c>
      <c r="AU265" s="22">
        <v>0</v>
      </c>
      <c r="AV265" s="22">
        <f>IF(AT265, ROUND(AU265/AT265*100, 2),0)</f>
        <v>0</v>
      </c>
      <c r="AW265" s="26" t="s">
        <v>436</v>
      </c>
      <c r="AX265" s="27" t="s">
        <v>437</v>
      </c>
      <c r="AY265" s="13">
        <v>206</v>
      </c>
      <c r="AZ265" s="22">
        <v>0</v>
      </c>
      <c r="BA265" s="22">
        <v>0</v>
      </c>
      <c r="BB265" s="22">
        <f>IF(AZ265, ROUND(BA265/AZ265*100, 2),0)</f>
        <v>0</v>
      </c>
      <c r="BC265" s="26" t="s">
        <v>436</v>
      </c>
      <c r="BD265" s="27" t="s">
        <v>437</v>
      </c>
      <c r="BE265" s="13">
        <v>206</v>
      </c>
      <c r="BF265" s="22">
        <v>0</v>
      </c>
      <c r="BG265" s="22">
        <v>0</v>
      </c>
      <c r="BH265" s="22">
        <f>IF(BF265, ROUND(BG265/BF265*100, 2),0)</f>
        <v>0</v>
      </c>
      <c r="BI265" s="26" t="s">
        <v>436</v>
      </c>
      <c r="BJ265" s="27" t="s">
        <v>437</v>
      </c>
      <c r="BK265" s="13">
        <v>206</v>
      </c>
      <c r="BL265" s="22">
        <v>0</v>
      </c>
      <c r="BM265" s="22">
        <v>0</v>
      </c>
      <c r="BN265" s="22">
        <f>IF(BL265, ROUND(BM265/BL265*100, 2),0)</f>
        <v>0</v>
      </c>
      <c r="BO265" s="26" t="s">
        <v>436</v>
      </c>
      <c r="BP265" s="27" t="s">
        <v>437</v>
      </c>
      <c r="BQ265" s="13">
        <v>206</v>
      </c>
      <c r="BR265" s="22">
        <v>0</v>
      </c>
      <c r="BS265" s="22">
        <v>0</v>
      </c>
      <c r="BT265" s="22">
        <f>IF(BR265, ROUND(BS265/BR265*100, 2),0)</f>
        <v>0</v>
      </c>
    </row>
    <row r="266" spans="1:72" ht="19.350000000000001" customHeight="1" x14ac:dyDescent="0.25">
      <c r="A266" s="16" t="s">
        <v>438</v>
      </c>
      <c r="B266" s="33" t="s">
        <v>439</v>
      </c>
      <c r="C266" s="18" t="s">
        <v>12</v>
      </c>
      <c r="D266" s="18"/>
      <c r="E266" s="18"/>
      <c r="F266" s="19"/>
      <c r="G266" s="16" t="s">
        <v>438</v>
      </c>
      <c r="H266" s="33" t="s">
        <v>439</v>
      </c>
      <c r="I266" s="18" t="s">
        <v>12</v>
      </c>
      <c r="J266" s="25"/>
      <c r="K266" s="25"/>
      <c r="L266" s="19"/>
      <c r="M266" s="16" t="s">
        <v>438</v>
      </c>
      <c r="N266" s="33" t="s">
        <v>439</v>
      </c>
      <c r="O266" s="18" t="s">
        <v>12</v>
      </c>
      <c r="P266" s="25"/>
      <c r="Q266" s="25"/>
      <c r="R266" s="19"/>
      <c r="S266" s="16" t="s">
        <v>438</v>
      </c>
      <c r="T266" s="33" t="s">
        <v>439</v>
      </c>
      <c r="U266" s="18" t="s">
        <v>12</v>
      </c>
      <c r="V266" s="25"/>
      <c r="W266" s="25"/>
      <c r="X266" s="19"/>
      <c r="Y266" s="16" t="s">
        <v>438</v>
      </c>
      <c r="Z266" s="33" t="s">
        <v>439</v>
      </c>
      <c r="AA266" s="18" t="s">
        <v>12</v>
      </c>
      <c r="AB266" s="25"/>
      <c r="AC266" s="25"/>
      <c r="AD266" s="19"/>
      <c r="AE266" s="16" t="s">
        <v>438</v>
      </c>
      <c r="AF266" s="33" t="s">
        <v>439</v>
      </c>
      <c r="AG266" s="18" t="s">
        <v>12</v>
      </c>
      <c r="AH266" s="25"/>
      <c r="AI266" s="25"/>
      <c r="AJ266" s="19"/>
      <c r="AK266" s="16" t="s">
        <v>438</v>
      </c>
      <c r="AL266" s="33" t="s">
        <v>439</v>
      </c>
      <c r="AM266" s="18" t="s">
        <v>12</v>
      </c>
      <c r="AN266" s="25"/>
      <c r="AO266" s="25"/>
      <c r="AP266" s="19"/>
      <c r="AQ266" s="16" t="s">
        <v>438</v>
      </c>
      <c r="AR266" s="33" t="s">
        <v>439</v>
      </c>
      <c r="AS266" s="18" t="s">
        <v>12</v>
      </c>
      <c r="AT266" s="25"/>
      <c r="AU266" s="25"/>
      <c r="AV266" s="19"/>
      <c r="AW266" s="16" t="s">
        <v>438</v>
      </c>
      <c r="AX266" s="33" t="s">
        <v>439</v>
      </c>
      <c r="AY266" s="18" t="s">
        <v>12</v>
      </c>
      <c r="AZ266" s="25"/>
      <c r="BA266" s="25"/>
      <c r="BB266" s="19"/>
      <c r="BC266" s="16" t="s">
        <v>438</v>
      </c>
      <c r="BD266" s="33" t="s">
        <v>439</v>
      </c>
      <c r="BE266" s="18" t="s">
        <v>12</v>
      </c>
      <c r="BF266" s="25"/>
      <c r="BG266" s="25"/>
      <c r="BH266" s="19"/>
      <c r="BI266" s="16" t="s">
        <v>438</v>
      </c>
      <c r="BJ266" s="33" t="s">
        <v>439</v>
      </c>
      <c r="BK266" s="18" t="s">
        <v>12</v>
      </c>
      <c r="BL266" s="25"/>
      <c r="BM266" s="25"/>
      <c r="BN266" s="19"/>
      <c r="BO266" s="16" t="s">
        <v>438</v>
      </c>
      <c r="BP266" s="33" t="s">
        <v>439</v>
      </c>
      <c r="BQ266" s="18" t="s">
        <v>12</v>
      </c>
      <c r="BR266" s="25"/>
      <c r="BS266" s="25"/>
      <c r="BT266" s="19"/>
    </row>
    <row r="267" spans="1:72" ht="19.350000000000001" customHeight="1" x14ac:dyDescent="0.25">
      <c r="A267" s="26" t="s">
        <v>440</v>
      </c>
      <c r="B267" s="30" t="s">
        <v>441</v>
      </c>
      <c r="C267" s="13">
        <v>207</v>
      </c>
      <c r="D267" s="22">
        <f t="shared" ref="D267:E270" ca="1" si="149">SUM(OFFSET(D267,0,6),OFFSET(D267,0,12),OFFSET(D267,0,18),OFFSET(D267,0,24),OFFSET(D267,0,30),OFFSET(D267,0,36),OFFSET(D267,0,42),OFFSET(D267,0,48),OFFSET(D267,0,54),OFFSET(D267,0,60),OFFSET(D267,0,66))</f>
        <v>3246</v>
      </c>
      <c r="E267" s="22">
        <f t="shared" ca="1" si="149"/>
        <v>1321</v>
      </c>
      <c r="F267" s="22">
        <f ca="1">IF(D267, ROUND(E267/D267*100, 2),0)</f>
        <v>40.700000000000003</v>
      </c>
      <c r="G267" s="26" t="s">
        <v>440</v>
      </c>
      <c r="H267" s="30" t="s">
        <v>441</v>
      </c>
      <c r="I267" s="13">
        <v>207</v>
      </c>
      <c r="J267" s="22">
        <v>263</v>
      </c>
      <c r="K267" s="22">
        <v>40</v>
      </c>
      <c r="L267" s="22">
        <f>IF(J267, ROUND(K267/J267*100, 2),0)</f>
        <v>15.21</v>
      </c>
      <c r="M267" s="26" t="s">
        <v>440</v>
      </c>
      <c r="N267" s="30" t="s">
        <v>441</v>
      </c>
      <c r="O267" s="13">
        <v>207</v>
      </c>
      <c r="P267" s="22">
        <v>681</v>
      </c>
      <c r="Q267" s="22">
        <v>202</v>
      </c>
      <c r="R267" s="22">
        <f>IF(P267, ROUND(Q267/P267*100, 2),0)</f>
        <v>29.66</v>
      </c>
      <c r="S267" s="26" t="s">
        <v>440</v>
      </c>
      <c r="T267" s="30" t="s">
        <v>441</v>
      </c>
      <c r="U267" s="13">
        <v>207</v>
      </c>
      <c r="V267" s="22">
        <v>574</v>
      </c>
      <c r="W267" s="22">
        <v>252</v>
      </c>
      <c r="X267" s="22">
        <f>IF(V267, ROUND(W267/V267*100, 2),0)</f>
        <v>43.9</v>
      </c>
      <c r="Y267" s="26" t="s">
        <v>440</v>
      </c>
      <c r="Z267" s="30" t="s">
        <v>441</v>
      </c>
      <c r="AA267" s="13">
        <v>207</v>
      </c>
      <c r="AB267" s="22">
        <v>165</v>
      </c>
      <c r="AC267" s="22">
        <v>102</v>
      </c>
      <c r="AD267" s="22">
        <f>IF(AB267, ROUND(AC267/AB267*100, 2),0)</f>
        <v>61.82</v>
      </c>
      <c r="AE267" s="26" t="s">
        <v>440</v>
      </c>
      <c r="AF267" s="30" t="s">
        <v>441</v>
      </c>
      <c r="AG267" s="13">
        <v>207</v>
      </c>
      <c r="AH267" s="22">
        <v>170</v>
      </c>
      <c r="AI267" s="22">
        <v>36</v>
      </c>
      <c r="AJ267" s="22">
        <f>IF(AH267, ROUND(AI267/AH267*100, 2),0)</f>
        <v>21.18</v>
      </c>
      <c r="AK267" s="26" t="s">
        <v>440</v>
      </c>
      <c r="AL267" s="30" t="s">
        <v>441</v>
      </c>
      <c r="AM267" s="13">
        <v>207</v>
      </c>
      <c r="AN267" s="22">
        <v>123</v>
      </c>
      <c r="AO267" s="22">
        <v>33</v>
      </c>
      <c r="AP267" s="22">
        <f>IF(AN267, ROUND(AO267/AN267*100, 2),0)</f>
        <v>26.83</v>
      </c>
      <c r="AQ267" s="26" t="s">
        <v>440</v>
      </c>
      <c r="AR267" s="30" t="s">
        <v>441</v>
      </c>
      <c r="AS267" s="13">
        <v>207</v>
      </c>
      <c r="AT267" s="22">
        <v>84</v>
      </c>
      <c r="AU267" s="22">
        <v>24</v>
      </c>
      <c r="AV267" s="22">
        <f>IF(AT267, ROUND(AU267/AT267*100, 2),0)</f>
        <v>28.57</v>
      </c>
      <c r="AW267" s="26" t="s">
        <v>440</v>
      </c>
      <c r="AX267" s="30" t="s">
        <v>441</v>
      </c>
      <c r="AY267" s="13">
        <v>207</v>
      </c>
      <c r="AZ267" s="22">
        <v>222</v>
      </c>
      <c r="BA267" s="22">
        <v>145</v>
      </c>
      <c r="BB267" s="22">
        <f>IF(AZ267, ROUND(BA267/AZ267*100, 2),0)</f>
        <v>65.319999999999993</v>
      </c>
      <c r="BC267" s="26" t="s">
        <v>440</v>
      </c>
      <c r="BD267" s="30" t="s">
        <v>441</v>
      </c>
      <c r="BE267" s="13">
        <v>207</v>
      </c>
      <c r="BF267" s="22">
        <v>332</v>
      </c>
      <c r="BG267" s="22">
        <v>132</v>
      </c>
      <c r="BH267" s="22">
        <f>IF(BF267, ROUND(BG267/BF267*100, 2),0)</f>
        <v>39.76</v>
      </c>
      <c r="BI267" s="26" t="s">
        <v>440</v>
      </c>
      <c r="BJ267" s="30" t="s">
        <v>441</v>
      </c>
      <c r="BK267" s="13">
        <v>207</v>
      </c>
      <c r="BL267" s="22">
        <v>212</v>
      </c>
      <c r="BM267" s="22">
        <v>72</v>
      </c>
      <c r="BN267" s="22">
        <f>IF(BL267, ROUND(BM267/BL267*100, 2),0)</f>
        <v>33.96</v>
      </c>
      <c r="BO267" s="26" t="s">
        <v>440</v>
      </c>
      <c r="BP267" s="30" t="s">
        <v>441</v>
      </c>
      <c r="BQ267" s="13">
        <v>207</v>
      </c>
      <c r="BR267" s="22">
        <v>420</v>
      </c>
      <c r="BS267" s="22">
        <v>283</v>
      </c>
      <c r="BT267" s="22">
        <f>IF(BR267, ROUND(BS267/BR267*100, 2),0)</f>
        <v>67.38</v>
      </c>
    </row>
    <row r="268" spans="1:72" ht="19.350000000000001" customHeight="1" x14ac:dyDescent="0.25">
      <c r="A268" s="26" t="s">
        <v>442</v>
      </c>
      <c r="B268" s="30" t="s">
        <v>443</v>
      </c>
      <c r="C268" s="13">
        <v>208</v>
      </c>
      <c r="D268" s="22">
        <f t="shared" ca="1" si="149"/>
        <v>595</v>
      </c>
      <c r="E268" s="22">
        <f t="shared" ca="1" si="149"/>
        <v>484</v>
      </c>
      <c r="F268" s="22">
        <f ca="1">IF(D268, ROUND(E268/D268*100, 2),0)</f>
        <v>81.34</v>
      </c>
      <c r="G268" s="26" t="s">
        <v>442</v>
      </c>
      <c r="H268" s="30" t="s">
        <v>443</v>
      </c>
      <c r="I268" s="13">
        <v>208</v>
      </c>
      <c r="J268" s="22">
        <v>13</v>
      </c>
      <c r="K268" s="22">
        <v>11</v>
      </c>
      <c r="L268" s="22">
        <f>IF(J268, ROUND(K268/J268*100, 2),0)</f>
        <v>84.62</v>
      </c>
      <c r="M268" s="26" t="s">
        <v>442</v>
      </c>
      <c r="N268" s="30" t="s">
        <v>443</v>
      </c>
      <c r="O268" s="13">
        <v>208</v>
      </c>
      <c r="P268" s="22">
        <v>319</v>
      </c>
      <c r="Q268" s="22">
        <v>208</v>
      </c>
      <c r="R268" s="22">
        <f>IF(P268, ROUND(Q268/P268*100, 2),0)</f>
        <v>65.2</v>
      </c>
      <c r="S268" s="26" t="s">
        <v>442</v>
      </c>
      <c r="T268" s="30" t="s">
        <v>443</v>
      </c>
      <c r="U268" s="13">
        <v>208</v>
      </c>
      <c r="V268" s="22">
        <v>5</v>
      </c>
      <c r="W268" s="22">
        <v>0</v>
      </c>
      <c r="X268" s="22">
        <f>IF(V268, ROUND(W268/V268*100, 2),0)</f>
        <v>0</v>
      </c>
      <c r="Y268" s="26" t="s">
        <v>442</v>
      </c>
      <c r="Z268" s="30" t="s">
        <v>443</v>
      </c>
      <c r="AA268" s="13">
        <v>208</v>
      </c>
      <c r="AB268" s="22">
        <v>6</v>
      </c>
      <c r="AC268" s="22">
        <v>0</v>
      </c>
      <c r="AD268" s="22">
        <f>IF(AB268, ROUND(AC268/AB268*100, 2),0)</f>
        <v>0</v>
      </c>
      <c r="AE268" s="26" t="s">
        <v>442</v>
      </c>
      <c r="AF268" s="30" t="s">
        <v>443</v>
      </c>
      <c r="AG268" s="13">
        <v>208</v>
      </c>
      <c r="AH268" s="22">
        <v>35</v>
      </c>
      <c r="AI268" s="22">
        <v>28</v>
      </c>
      <c r="AJ268" s="22">
        <f>IF(AH268, ROUND(AI268/AH268*100, 2),0)</f>
        <v>80</v>
      </c>
      <c r="AK268" s="26" t="s">
        <v>442</v>
      </c>
      <c r="AL268" s="30" t="s">
        <v>443</v>
      </c>
      <c r="AM268" s="13">
        <v>208</v>
      </c>
      <c r="AN268" s="22">
        <v>21</v>
      </c>
      <c r="AO268" s="22">
        <v>2</v>
      </c>
      <c r="AP268" s="22">
        <f>IF(AN268, ROUND(AO268/AN268*100, 2),0)</f>
        <v>9.52</v>
      </c>
      <c r="AQ268" s="26" t="s">
        <v>442</v>
      </c>
      <c r="AR268" s="30" t="s">
        <v>443</v>
      </c>
      <c r="AS268" s="13">
        <v>208</v>
      </c>
      <c r="AT268" s="22">
        <v>0</v>
      </c>
      <c r="AU268" s="22">
        <v>0</v>
      </c>
      <c r="AV268" s="22">
        <f>IF(AT268, ROUND(AU268/AT268*100, 2),0)</f>
        <v>0</v>
      </c>
      <c r="AW268" s="26" t="s">
        <v>442</v>
      </c>
      <c r="AX268" s="30" t="s">
        <v>443</v>
      </c>
      <c r="AY268" s="13">
        <v>208</v>
      </c>
      <c r="AZ268" s="22">
        <v>18</v>
      </c>
      <c r="BA268" s="22">
        <v>23</v>
      </c>
      <c r="BB268" s="22">
        <f>IF(AZ268, ROUND(BA268/AZ268*100, 2),0)</f>
        <v>127.78</v>
      </c>
      <c r="BC268" s="26" t="s">
        <v>442</v>
      </c>
      <c r="BD268" s="30" t="s">
        <v>443</v>
      </c>
      <c r="BE268" s="13">
        <v>208</v>
      </c>
      <c r="BF268" s="22">
        <v>15</v>
      </c>
      <c r="BG268" s="22">
        <v>0</v>
      </c>
      <c r="BH268" s="22">
        <f>IF(BF268, ROUND(BG268/BF268*100, 2),0)</f>
        <v>0</v>
      </c>
      <c r="BI268" s="26" t="s">
        <v>442</v>
      </c>
      <c r="BJ268" s="30" t="s">
        <v>443</v>
      </c>
      <c r="BK268" s="13">
        <v>208</v>
      </c>
      <c r="BL268" s="22">
        <v>27</v>
      </c>
      <c r="BM268" s="22">
        <v>0</v>
      </c>
      <c r="BN268" s="22">
        <f>IF(BL268, ROUND(BM268/BL268*100, 2),0)</f>
        <v>0</v>
      </c>
      <c r="BO268" s="26" t="s">
        <v>442</v>
      </c>
      <c r="BP268" s="30" t="s">
        <v>443</v>
      </c>
      <c r="BQ268" s="13">
        <v>208</v>
      </c>
      <c r="BR268" s="22">
        <v>136</v>
      </c>
      <c r="BS268" s="22">
        <v>212</v>
      </c>
      <c r="BT268" s="22">
        <f>IF(BR268, ROUND(BS268/BR268*100, 2),0)</f>
        <v>155.88</v>
      </c>
    </row>
    <row r="269" spans="1:72" ht="19.350000000000001" customHeight="1" x14ac:dyDescent="0.25">
      <c r="A269" s="26" t="s">
        <v>444</v>
      </c>
      <c r="B269" s="30" t="s">
        <v>445</v>
      </c>
      <c r="C269" s="13">
        <v>209</v>
      </c>
      <c r="D269" s="22">
        <f t="shared" ca="1" si="149"/>
        <v>7234</v>
      </c>
      <c r="E269" s="22">
        <f t="shared" ca="1" si="149"/>
        <v>9849</v>
      </c>
      <c r="F269" s="22">
        <f ca="1">IF(D269, ROUND(E269/D269*100, 2),0)</f>
        <v>136.15</v>
      </c>
      <c r="G269" s="26" t="s">
        <v>444</v>
      </c>
      <c r="H269" s="30" t="s">
        <v>445</v>
      </c>
      <c r="I269" s="13">
        <v>209</v>
      </c>
      <c r="J269" s="22">
        <v>1023</v>
      </c>
      <c r="K269" s="22">
        <v>1264</v>
      </c>
      <c r="L269" s="22">
        <f>IF(J269, ROUND(K269/J269*100, 2),0)</f>
        <v>123.56</v>
      </c>
      <c r="M269" s="26" t="s">
        <v>444</v>
      </c>
      <c r="N269" s="30" t="s">
        <v>445</v>
      </c>
      <c r="O269" s="13">
        <v>209</v>
      </c>
      <c r="P269" s="22">
        <v>1139</v>
      </c>
      <c r="Q269" s="22">
        <v>1666</v>
      </c>
      <c r="R269" s="22">
        <f>IF(P269, ROUND(Q269/P269*100, 2),0)</f>
        <v>146.27000000000001</v>
      </c>
      <c r="S269" s="26" t="s">
        <v>444</v>
      </c>
      <c r="T269" s="30" t="s">
        <v>445</v>
      </c>
      <c r="U269" s="13">
        <v>209</v>
      </c>
      <c r="V269" s="22">
        <v>1518</v>
      </c>
      <c r="W269" s="22">
        <v>2282</v>
      </c>
      <c r="X269" s="22">
        <f>IF(V269, ROUND(W269/V269*100, 2),0)</f>
        <v>150.33000000000001</v>
      </c>
      <c r="Y269" s="26" t="s">
        <v>444</v>
      </c>
      <c r="Z269" s="30" t="s">
        <v>445</v>
      </c>
      <c r="AA269" s="13">
        <v>209</v>
      </c>
      <c r="AB269" s="22">
        <v>355</v>
      </c>
      <c r="AC269" s="22">
        <v>249</v>
      </c>
      <c r="AD269" s="22">
        <f>IF(AB269, ROUND(AC269/AB269*100, 2),0)</f>
        <v>70.14</v>
      </c>
      <c r="AE269" s="26" t="s">
        <v>444</v>
      </c>
      <c r="AF269" s="30" t="s">
        <v>445</v>
      </c>
      <c r="AG269" s="13">
        <v>209</v>
      </c>
      <c r="AH269" s="22">
        <v>1204</v>
      </c>
      <c r="AI269" s="22">
        <v>1789</v>
      </c>
      <c r="AJ269" s="22">
        <f>IF(AH269, ROUND(AI269/AH269*100, 2),0)</f>
        <v>148.59</v>
      </c>
      <c r="AK269" s="26" t="s">
        <v>444</v>
      </c>
      <c r="AL269" s="30" t="s">
        <v>445</v>
      </c>
      <c r="AM269" s="13">
        <v>209</v>
      </c>
      <c r="AN269" s="22">
        <v>138</v>
      </c>
      <c r="AO269" s="22">
        <v>187</v>
      </c>
      <c r="AP269" s="22">
        <f>IF(AN269, ROUND(AO269/AN269*100, 2),0)</f>
        <v>135.51</v>
      </c>
      <c r="AQ269" s="26" t="s">
        <v>444</v>
      </c>
      <c r="AR269" s="30" t="s">
        <v>445</v>
      </c>
      <c r="AS269" s="13">
        <v>209</v>
      </c>
      <c r="AT269" s="22">
        <v>98</v>
      </c>
      <c r="AU269" s="22">
        <v>95</v>
      </c>
      <c r="AV269" s="22">
        <f>IF(AT269, ROUND(AU269/AT269*100, 2),0)</f>
        <v>96.94</v>
      </c>
      <c r="AW269" s="26" t="s">
        <v>444</v>
      </c>
      <c r="AX269" s="30" t="s">
        <v>445</v>
      </c>
      <c r="AY269" s="13">
        <v>209</v>
      </c>
      <c r="AZ269" s="22">
        <v>738</v>
      </c>
      <c r="BA269" s="22">
        <v>618</v>
      </c>
      <c r="BB269" s="22">
        <f>IF(AZ269, ROUND(BA269/AZ269*100, 2),0)</f>
        <v>83.74</v>
      </c>
      <c r="BC269" s="26" t="s">
        <v>444</v>
      </c>
      <c r="BD269" s="30" t="s">
        <v>445</v>
      </c>
      <c r="BE269" s="13">
        <v>209</v>
      </c>
      <c r="BF269" s="22">
        <v>475</v>
      </c>
      <c r="BG269" s="22">
        <v>747</v>
      </c>
      <c r="BH269" s="22">
        <f>IF(BF269, ROUND(BG269/BF269*100, 2),0)</f>
        <v>157.26</v>
      </c>
      <c r="BI269" s="26" t="s">
        <v>444</v>
      </c>
      <c r="BJ269" s="30" t="s">
        <v>445</v>
      </c>
      <c r="BK269" s="13">
        <v>209</v>
      </c>
      <c r="BL269" s="22">
        <v>402</v>
      </c>
      <c r="BM269" s="22">
        <v>396</v>
      </c>
      <c r="BN269" s="22">
        <f>IF(BL269, ROUND(BM269/BL269*100, 2),0)</f>
        <v>98.51</v>
      </c>
      <c r="BO269" s="26" t="s">
        <v>444</v>
      </c>
      <c r="BP269" s="30" t="s">
        <v>445</v>
      </c>
      <c r="BQ269" s="13">
        <v>209</v>
      </c>
      <c r="BR269" s="22">
        <v>144</v>
      </c>
      <c r="BS269" s="22">
        <v>556</v>
      </c>
      <c r="BT269" s="22">
        <f>IF(BR269, ROUND(BS269/BR269*100, 2),0)</f>
        <v>386.11</v>
      </c>
    </row>
    <row r="270" spans="1:72" ht="19.350000000000001" customHeight="1" x14ac:dyDescent="0.25">
      <c r="A270" s="26" t="s">
        <v>446</v>
      </c>
      <c r="B270" s="30" t="s">
        <v>447</v>
      </c>
      <c r="C270" s="13">
        <v>210</v>
      </c>
      <c r="D270" s="22">
        <f t="shared" ca="1" si="149"/>
        <v>1107</v>
      </c>
      <c r="E270" s="22">
        <f t="shared" ca="1" si="149"/>
        <v>1161</v>
      </c>
      <c r="F270" s="22">
        <f ca="1">IF(D270, ROUND(E270/D270*100, 2),0)</f>
        <v>104.88</v>
      </c>
      <c r="G270" s="26" t="s">
        <v>446</v>
      </c>
      <c r="H270" s="30" t="s">
        <v>447</v>
      </c>
      <c r="I270" s="13">
        <v>210</v>
      </c>
      <c r="J270" s="22">
        <v>179</v>
      </c>
      <c r="K270" s="22">
        <v>136</v>
      </c>
      <c r="L270" s="22">
        <f>IF(J270, ROUND(K270/J270*100, 2),0)</f>
        <v>75.98</v>
      </c>
      <c r="M270" s="26" t="s">
        <v>446</v>
      </c>
      <c r="N270" s="30" t="s">
        <v>447</v>
      </c>
      <c r="O270" s="13">
        <v>210</v>
      </c>
      <c r="P270" s="22">
        <v>100</v>
      </c>
      <c r="Q270" s="22">
        <v>84</v>
      </c>
      <c r="R270" s="22">
        <f>IF(P270, ROUND(Q270/P270*100, 2),0)</f>
        <v>84</v>
      </c>
      <c r="S270" s="26" t="s">
        <v>446</v>
      </c>
      <c r="T270" s="30" t="s">
        <v>447</v>
      </c>
      <c r="U270" s="13">
        <v>210</v>
      </c>
      <c r="V270" s="22">
        <v>451</v>
      </c>
      <c r="W270" s="22">
        <v>581</v>
      </c>
      <c r="X270" s="22">
        <f>IF(V270, ROUND(W270/V270*100, 2),0)</f>
        <v>128.82</v>
      </c>
      <c r="Y270" s="26" t="s">
        <v>446</v>
      </c>
      <c r="Z270" s="30" t="s">
        <v>447</v>
      </c>
      <c r="AA270" s="13">
        <v>210</v>
      </c>
      <c r="AB270" s="22">
        <v>55</v>
      </c>
      <c r="AC270" s="22">
        <v>40</v>
      </c>
      <c r="AD270" s="22">
        <f>IF(AB270, ROUND(AC270/AB270*100, 2),0)</f>
        <v>72.73</v>
      </c>
      <c r="AE270" s="26" t="s">
        <v>446</v>
      </c>
      <c r="AF270" s="30" t="s">
        <v>447</v>
      </c>
      <c r="AG270" s="13">
        <v>210</v>
      </c>
      <c r="AH270" s="22">
        <v>25</v>
      </c>
      <c r="AI270" s="22">
        <v>52</v>
      </c>
      <c r="AJ270" s="22">
        <f>IF(AH270, ROUND(AI270/AH270*100, 2),0)</f>
        <v>208</v>
      </c>
      <c r="AK270" s="26" t="s">
        <v>446</v>
      </c>
      <c r="AL270" s="30" t="s">
        <v>447</v>
      </c>
      <c r="AM270" s="13">
        <v>210</v>
      </c>
      <c r="AN270" s="22">
        <v>16</v>
      </c>
      <c r="AO270" s="22">
        <v>22</v>
      </c>
      <c r="AP270" s="22">
        <f>IF(AN270, ROUND(AO270/AN270*100, 2),0)</f>
        <v>137.5</v>
      </c>
      <c r="AQ270" s="26" t="s">
        <v>446</v>
      </c>
      <c r="AR270" s="30" t="s">
        <v>447</v>
      </c>
      <c r="AS270" s="13">
        <v>210</v>
      </c>
      <c r="AT270" s="22">
        <v>0</v>
      </c>
      <c r="AU270" s="22">
        <v>0</v>
      </c>
      <c r="AV270" s="22">
        <f>IF(AT270, ROUND(AU270/AT270*100, 2),0)</f>
        <v>0</v>
      </c>
      <c r="AW270" s="26" t="s">
        <v>446</v>
      </c>
      <c r="AX270" s="30" t="s">
        <v>447</v>
      </c>
      <c r="AY270" s="13">
        <v>210</v>
      </c>
      <c r="AZ270" s="22">
        <v>104</v>
      </c>
      <c r="BA270" s="22">
        <v>57</v>
      </c>
      <c r="BB270" s="22">
        <f>IF(AZ270, ROUND(BA270/AZ270*100, 2),0)</f>
        <v>54.81</v>
      </c>
      <c r="BC270" s="26" t="s">
        <v>446</v>
      </c>
      <c r="BD270" s="30" t="s">
        <v>447</v>
      </c>
      <c r="BE270" s="13">
        <v>210</v>
      </c>
      <c r="BF270" s="22">
        <v>57</v>
      </c>
      <c r="BG270" s="22">
        <v>37</v>
      </c>
      <c r="BH270" s="22">
        <f>IF(BF270, ROUND(BG270/BF270*100, 2),0)</f>
        <v>64.91</v>
      </c>
      <c r="BI270" s="26" t="s">
        <v>446</v>
      </c>
      <c r="BJ270" s="30" t="s">
        <v>447</v>
      </c>
      <c r="BK270" s="13">
        <v>210</v>
      </c>
      <c r="BL270" s="22">
        <v>41</v>
      </c>
      <c r="BM270" s="22">
        <v>45</v>
      </c>
      <c r="BN270" s="22">
        <f>IF(BL270, ROUND(BM270/BL270*100, 2),0)</f>
        <v>109.76</v>
      </c>
      <c r="BO270" s="26" t="s">
        <v>446</v>
      </c>
      <c r="BP270" s="30" t="s">
        <v>447</v>
      </c>
      <c r="BQ270" s="13">
        <v>210</v>
      </c>
      <c r="BR270" s="22">
        <v>79</v>
      </c>
      <c r="BS270" s="22">
        <v>107</v>
      </c>
      <c r="BT270" s="22">
        <f>IF(BR270, ROUND(BS270/BR270*100, 2),0)</f>
        <v>135.44</v>
      </c>
    </row>
    <row r="271" spans="1:72" ht="19.350000000000001" customHeight="1" x14ac:dyDescent="0.25">
      <c r="A271" s="16" t="s">
        <v>448</v>
      </c>
      <c r="B271" s="33" t="s">
        <v>449</v>
      </c>
      <c r="C271" s="18" t="s">
        <v>12</v>
      </c>
      <c r="D271" s="18"/>
      <c r="E271" s="18"/>
      <c r="F271" s="19"/>
      <c r="G271" s="16" t="s">
        <v>448</v>
      </c>
      <c r="H271" s="33" t="s">
        <v>449</v>
      </c>
      <c r="I271" s="18" t="s">
        <v>12</v>
      </c>
      <c r="J271" s="25"/>
      <c r="K271" s="25"/>
      <c r="L271" s="19"/>
      <c r="M271" s="16" t="s">
        <v>448</v>
      </c>
      <c r="N271" s="33" t="s">
        <v>449</v>
      </c>
      <c r="O271" s="18" t="s">
        <v>12</v>
      </c>
      <c r="P271" s="25"/>
      <c r="Q271" s="25"/>
      <c r="R271" s="19"/>
      <c r="S271" s="16" t="s">
        <v>448</v>
      </c>
      <c r="T271" s="33" t="s">
        <v>449</v>
      </c>
      <c r="U271" s="18" t="s">
        <v>12</v>
      </c>
      <c r="V271" s="25"/>
      <c r="W271" s="25"/>
      <c r="X271" s="19"/>
      <c r="Y271" s="16" t="s">
        <v>448</v>
      </c>
      <c r="Z271" s="33" t="s">
        <v>449</v>
      </c>
      <c r="AA271" s="18" t="s">
        <v>12</v>
      </c>
      <c r="AB271" s="25"/>
      <c r="AC271" s="25"/>
      <c r="AD271" s="19"/>
      <c r="AE271" s="16" t="s">
        <v>448</v>
      </c>
      <c r="AF271" s="33" t="s">
        <v>449</v>
      </c>
      <c r="AG271" s="18" t="s">
        <v>12</v>
      </c>
      <c r="AH271" s="25"/>
      <c r="AI271" s="25"/>
      <c r="AJ271" s="19"/>
      <c r="AK271" s="16" t="s">
        <v>448</v>
      </c>
      <c r="AL271" s="33" t="s">
        <v>449</v>
      </c>
      <c r="AM271" s="18" t="s">
        <v>12</v>
      </c>
      <c r="AN271" s="25"/>
      <c r="AO271" s="25"/>
      <c r="AP271" s="19"/>
      <c r="AQ271" s="16" t="s">
        <v>448</v>
      </c>
      <c r="AR271" s="33" t="s">
        <v>449</v>
      </c>
      <c r="AS271" s="18" t="s">
        <v>12</v>
      </c>
      <c r="AT271" s="25"/>
      <c r="AU271" s="25"/>
      <c r="AV271" s="19"/>
      <c r="AW271" s="16" t="s">
        <v>448</v>
      </c>
      <c r="AX271" s="33" t="s">
        <v>449</v>
      </c>
      <c r="AY271" s="18" t="s">
        <v>12</v>
      </c>
      <c r="AZ271" s="25"/>
      <c r="BA271" s="25"/>
      <c r="BB271" s="19"/>
      <c r="BC271" s="16" t="s">
        <v>448</v>
      </c>
      <c r="BD271" s="33" t="s">
        <v>449</v>
      </c>
      <c r="BE271" s="18" t="s">
        <v>12</v>
      </c>
      <c r="BF271" s="25"/>
      <c r="BG271" s="25"/>
      <c r="BH271" s="19"/>
      <c r="BI271" s="16" t="s">
        <v>448</v>
      </c>
      <c r="BJ271" s="33" t="s">
        <v>449</v>
      </c>
      <c r="BK271" s="18" t="s">
        <v>12</v>
      </c>
      <c r="BL271" s="25"/>
      <c r="BM271" s="25"/>
      <c r="BN271" s="19"/>
      <c r="BO271" s="16" t="s">
        <v>448</v>
      </c>
      <c r="BP271" s="33" t="s">
        <v>449</v>
      </c>
      <c r="BQ271" s="18" t="s">
        <v>12</v>
      </c>
      <c r="BR271" s="25"/>
      <c r="BS271" s="25"/>
      <c r="BT271" s="19"/>
    </row>
    <row r="272" spans="1:72" ht="19.350000000000001" customHeight="1" x14ac:dyDescent="0.25">
      <c r="A272" s="26" t="s">
        <v>450</v>
      </c>
      <c r="B272" s="30" t="s">
        <v>451</v>
      </c>
      <c r="C272" s="13">
        <v>211</v>
      </c>
      <c r="D272" s="22">
        <f t="shared" ref="D272:E277" ca="1" si="150">SUM(OFFSET(D272,0,6),OFFSET(D272,0,12),OFFSET(D272,0,18),OFFSET(D272,0,24),OFFSET(D272,0,30),OFFSET(D272,0,36),OFFSET(D272,0,42),OFFSET(D272,0,48),OFFSET(D272,0,54),OFFSET(D272,0,60),OFFSET(D272,0,66))</f>
        <v>7483</v>
      </c>
      <c r="E272" s="22">
        <f t="shared" ca="1" si="150"/>
        <v>5397</v>
      </c>
      <c r="F272" s="22">
        <f t="shared" ref="F272:F277" ca="1" si="151">IF(D272, ROUND(E272/D272*100, 2),0)</f>
        <v>72.12</v>
      </c>
      <c r="G272" s="26" t="s">
        <v>450</v>
      </c>
      <c r="H272" s="30" t="s">
        <v>451</v>
      </c>
      <c r="I272" s="13">
        <v>211</v>
      </c>
      <c r="J272" s="22">
        <v>1520</v>
      </c>
      <c r="K272" s="22">
        <v>1342</v>
      </c>
      <c r="L272" s="22">
        <f t="shared" ref="L272:L277" si="152">IF(J272, ROUND(K272/J272*100, 2),0)</f>
        <v>88.29</v>
      </c>
      <c r="M272" s="26" t="s">
        <v>450</v>
      </c>
      <c r="N272" s="30" t="s">
        <v>451</v>
      </c>
      <c r="O272" s="13">
        <v>211</v>
      </c>
      <c r="P272" s="22">
        <v>128</v>
      </c>
      <c r="Q272" s="22">
        <v>171</v>
      </c>
      <c r="R272" s="22">
        <f t="shared" ref="R272:R277" si="153">IF(P272, ROUND(Q272/P272*100, 2),0)</f>
        <v>133.59</v>
      </c>
      <c r="S272" s="26" t="s">
        <v>450</v>
      </c>
      <c r="T272" s="30" t="s">
        <v>451</v>
      </c>
      <c r="U272" s="13">
        <v>211</v>
      </c>
      <c r="V272" s="22">
        <v>2026</v>
      </c>
      <c r="W272" s="22">
        <v>601</v>
      </c>
      <c r="X272" s="22">
        <f t="shared" ref="X272:X277" si="154">IF(V272, ROUND(W272/V272*100, 2),0)</f>
        <v>29.66</v>
      </c>
      <c r="Y272" s="26" t="s">
        <v>450</v>
      </c>
      <c r="Z272" s="30" t="s">
        <v>451</v>
      </c>
      <c r="AA272" s="13">
        <v>211</v>
      </c>
      <c r="AB272" s="22">
        <v>505</v>
      </c>
      <c r="AC272" s="22">
        <v>16</v>
      </c>
      <c r="AD272" s="22">
        <f t="shared" ref="AD272:AD277" si="155">IF(AB272, ROUND(AC272/AB272*100, 2),0)</f>
        <v>3.17</v>
      </c>
      <c r="AE272" s="26" t="s">
        <v>450</v>
      </c>
      <c r="AF272" s="30" t="s">
        <v>451</v>
      </c>
      <c r="AG272" s="13">
        <v>211</v>
      </c>
      <c r="AH272" s="22">
        <v>1167</v>
      </c>
      <c r="AI272" s="22">
        <v>2189</v>
      </c>
      <c r="AJ272" s="22">
        <f t="shared" ref="AJ272:AJ277" si="156">IF(AH272, ROUND(AI272/AH272*100, 2),0)</f>
        <v>187.57</v>
      </c>
      <c r="AK272" s="26" t="s">
        <v>450</v>
      </c>
      <c r="AL272" s="30" t="s">
        <v>451</v>
      </c>
      <c r="AM272" s="13">
        <v>211</v>
      </c>
      <c r="AN272" s="22">
        <v>258</v>
      </c>
      <c r="AO272" s="22">
        <v>55</v>
      </c>
      <c r="AP272" s="22">
        <f t="shared" ref="AP272:AP277" si="157">IF(AN272, ROUND(AO272/AN272*100, 2),0)</f>
        <v>21.32</v>
      </c>
      <c r="AQ272" s="26" t="s">
        <v>450</v>
      </c>
      <c r="AR272" s="30" t="s">
        <v>451</v>
      </c>
      <c r="AS272" s="13">
        <v>211</v>
      </c>
      <c r="AT272" s="22">
        <v>182</v>
      </c>
      <c r="AU272" s="22">
        <v>119</v>
      </c>
      <c r="AV272" s="22">
        <f t="shared" ref="AV272:AV277" si="158">IF(AT272, ROUND(AU272/AT272*100, 2),0)</f>
        <v>65.38</v>
      </c>
      <c r="AW272" s="26" t="s">
        <v>450</v>
      </c>
      <c r="AX272" s="30" t="s">
        <v>451</v>
      </c>
      <c r="AY272" s="13">
        <v>211</v>
      </c>
      <c r="AZ272" s="22">
        <v>128</v>
      </c>
      <c r="BA272" s="22">
        <v>323</v>
      </c>
      <c r="BB272" s="22">
        <f t="shared" ref="BB272:BB277" si="159">IF(AZ272, ROUND(BA272/AZ272*100, 2),0)</f>
        <v>252.34</v>
      </c>
      <c r="BC272" s="26" t="s">
        <v>450</v>
      </c>
      <c r="BD272" s="30" t="s">
        <v>451</v>
      </c>
      <c r="BE272" s="13">
        <v>211</v>
      </c>
      <c r="BF272" s="22">
        <v>187</v>
      </c>
      <c r="BG272" s="22">
        <v>145</v>
      </c>
      <c r="BH272" s="22">
        <f t="shared" ref="BH272:BH277" si="160">IF(BF272, ROUND(BG272/BF272*100, 2),0)</f>
        <v>77.540000000000006</v>
      </c>
      <c r="BI272" s="26" t="s">
        <v>450</v>
      </c>
      <c r="BJ272" s="30" t="s">
        <v>451</v>
      </c>
      <c r="BK272" s="13">
        <v>211</v>
      </c>
      <c r="BL272" s="22">
        <v>139</v>
      </c>
      <c r="BM272" s="22">
        <v>42</v>
      </c>
      <c r="BN272" s="22">
        <f t="shared" ref="BN272:BN277" si="161">IF(BL272, ROUND(BM272/BL272*100, 2),0)</f>
        <v>30.22</v>
      </c>
      <c r="BO272" s="26" t="s">
        <v>450</v>
      </c>
      <c r="BP272" s="30" t="s">
        <v>451</v>
      </c>
      <c r="BQ272" s="13">
        <v>211</v>
      </c>
      <c r="BR272" s="22">
        <v>1243</v>
      </c>
      <c r="BS272" s="22">
        <v>394</v>
      </c>
      <c r="BT272" s="22">
        <f t="shared" ref="BT272:BT277" si="162">IF(BR272, ROUND(BS272/BR272*100, 2),0)</f>
        <v>31.7</v>
      </c>
    </row>
    <row r="273" spans="1:72" ht="19.350000000000001" customHeight="1" x14ac:dyDescent="0.25">
      <c r="A273" s="26" t="s">
        <v>452</v>
      </c>
      <c r="B273" s="30" t="s">
        <v>453</v>
      </c>
      <c r="C273" s="13">
        <v>212</v>
      </c>
      <c r="D273" s="22">
        <f t="shared" ca="1" si="150"/>
        <v>8</v>
      </c>
      <c r="E273" s="22">
        <f t="shared" ca="1" si="150"/>
        <v>7</v>
      </c>
      <c r="F273" s="22">
        <f t="shared" ca="1" si="151"/>
        <v>87.5</v>
      </c>
      <c r="G273" s="26" t="s">
        <v>452</v>
      </c>
      <c r="H273" s="30" t="s">
        <v>453</v>
      </c>
      <c r="I273" s="13">
        <v>212</v>
      </c>
      <c r="J273" s="22">
        <v>0</v>
      </c>
      <c r="K273" s="22">
        <v>0</v>
      </c>
      <c r="L273" s="22">
        <f t="shared" si="152"/>
        <v>0</v>
      </c>
      <c r="M273" s="26" t="s">
        <v>452</v>
      </c>
      <c r="N273" s="30" t="s">
        <v>453</v>
      </c>
      <c r="O273" s="13">
        <v>212</v>
      </c>
      <c r="P273" s="22">
        <v>1</v>
      </c>
      <c r="Q273" s="22">
        <v>0</v>
      </c>
      <c r="R273" s="22">
        <f t="shared" si="153"/>
        <v>0</v>
      </c>
      <c r="S273" s="26" t="s">
        <v>452</v>
      </c>
      <c r="T273" s="30" t="s">
        <v>453</v>
      </c>
      <c r="U273" s="13">
        <v>212</v>
      </c>
      <c r="V273" s="22">
        <v>2</v>
      </c>
      <c r="W273" s="22">
        <v>5</v>
      </c>
      <c r="X273" s="22">
        <f t="shared" si="154"/>
        <v>250</v>
      </c>
      <c r="Y273" s="26" t="s">
        <v>452</v>
      </c>
      <c r="Z273" s="30" t="s">
        <v>453</v>
      </c>
      <c r="AA273" s="13">
        <v>212</v>
      </c>
      <c r="AB273" s="22">
        <v>0</v>
      </c>
      <c r="AC273" s="22">
        <v>0</v>
      </c>
      <c r="AD273" s="22">
        <f t="shared" si="155"/>
        <v>0</v>
      </c>
      <c r="AE273" s="26" t="s">
        <v>452</v>
      </c>
      <c r="AF273" s="30" t="s">
        <v>453</v>
      </c>
      <c r="AG273" s="13">
        <v>212</v>
      </c>
      <c r="AH273" s="22">
        <v>2</v>
      </c>
      <c r="AI273" s="22">
        <v>0</v>
      </c>
      <c r="AJ273" s="22">
        <f t="shared" si="156"/>
        <v>0</v>
      </c>
      <c r="AK273" s="26" t="s">
        <v>452</v>
      </c>
      <c r="AL273" s="30" t="s">
        <v>453</v>
      </c>
      <c r="AM273" s="13">
        <v>212</v>
      </c>
      <c r="AN273" s="22">
        <v>0</v>
      </c>
      <c r="AO273" s="22">
        <v>0</v>
      </c>
      <c r="AP273" s="22">
        <f t="shared" si="157"/>
        <v>0</v>
      </c>
      <c r="AQ273" s="26" t="s">
        <v>452</v>
      </c>
      <c r="AR273" s="30" t="s">
        <v>453</v>
      </c>
      <c r="AS273" s="13">
        <v>212</v>
      </c>
      <c r="AT273" s="22">
        <v>0</v>
      </c>
      <c r="AU273" s="22">
        <v>0</v>
      </c>
      <c r="AV273" s="22">
        <f t="shared" si="158"/>
        <v>0</v>
      </c>
      <c r="AW273" s="26" t="s">
        <v>452</v>
      </c>
      <c r="AX273" s="30" t="s">
        <v>453</v>
      </c>
      <c r="AY273" s="13">
        <v>212</v>
      </c>
      <c r="AZ273" s="22">
        <v>0</v>
      </c>
      <c r="BA273" s="22">
        <v>0</v>
      </c>
      <c r="BB273" s="22">
        <f t="shared" si="159"/>
        <v>0</v>
      </c>
      <c r="BC273" s="26" t="s">
        <v>452</v>
      </c>
      <c r="BD273" s="30" t="s">
        <v>453</v>
      </c>
      <c r="BE273" s="13">
        <v>212</v>
      </c>
      <c r="BF273" s="22">
        <v>2</v>
      </c>
      <c r="BG273" s="22">
        <v>0</v>
      </c>
      <c r="BH273" s="22">
        <f t="shared" si="160"/>
        <v>0</v>
      </c>
      <c r="BI273" s="26" t="s">
        <v>452</v>
      </c>
      <c r="BJ273" s="30" t="s">
        <v>453</v>
      </c>
      <c r="BK273" s="13">
        <v>212</v>
      </c>
      <c r="BL273" s="22">
        <v>1</v>
      </c>
      <c r="BM273" s="22">
        <v>0</v>
      </c>
      <c r="BN273" s="22">
        <f t="shared" si="161"/>
        <v>0</v>
      </c>
      <c r="BO273" s="26" t="s">
        <v>452</v>
      </c>
      <c r="BP273" s="30" t="s">
        <v>453</v>
      </c>
      <c r="BQ273" s="13">
        <v>212</v>
      </c>
      <c r="BR273" s="22">
        <v>0</v>
      </c>
      <c r="BS273" s="22">
        <v>2</v>
      </c>
      <c r="BT273" s="22">
        <f t="shared" si="162"/>
        <v>0</v>
      </c>
    </row>
    <row r="274" spans="1:72" ht="19.899999999999999" customHeight="1" x14ac:dyDescent="0.25">
      <c r="A274" s="26" t="s">
        <v>454</v>
      </c>
      <c r="B274" s="27" t="s">
        <v>455</v>
      </c>
      <c r="C274" s="13">
        <v>213</v>
      </c>
      <c r="D274" s="22">
        <f t="shared" ca="1" si="150"/>
        <v>92</v>
      </c>
      <c r="E274" s="22">
        <f t="shared" ca="1" si="150"/>
        <v>45</v>
      </c>
      <c r="F274" s="22">
        <f t="shared" ca="1" si="151"/>
        <v>48.91</v>
      </c>
      <c r="G274" s="26" t="s">
        <v>454</v>
      </c>
      <c r="H274" s="27" t="s">
        <v>455</v>
      </c>
      <c r="I274" s="13">
        <v>213</v>
      </c>
      <c r="J274" s="22">
        <v>0</v>
      </c>
      <c r="K274" s="22">
        <v>8</v>
      </c>
      <c r="L274" s="22">
        <f t="shared" si="152"/>
        <v>0</v>
      </c>
      <c r="M274" s="26" t="s">
        <v>454</v>
      </c>
      <c r="N274" s="27" t="s">
        <v>455</v>
      </c>
      <c r="O274" s="13">
        <v>213</v>
      </c>
      <c r="P274" s="22">
        <v>29</v>
      </c>
      <c r="Q274" s="22">
        <v>10</v>
      </c>
      <c r="R274" s="22">
        <f t="shared" si="153"/>
        <v>34.479999999999997</v>
      </c>
      <c r="S274" s="26" t="s">
        <v>454</v>
      </c>
      <c r="T274" s="27" t="s">
        <v>455</v>
      </c>
      <c r="U274" s="13">
        <v>213</v>
      </c>
      <c r="V274" s="22">
        <v>31</v>
      </c>
      <c r="W274" s="22">
        <v>10</v>
      </c>
      <c r="X274" s="22">
        <f t="shared" si="154"/>
        <v>32.26</v>
      </c>
      <c r="Y274" s="26" t="s">
        <v>454</v>
      </c>
      <c r="Z274" s="27" t="s">
        <v>455</v>
      </c>
      <c r="AA274" s="13">
        <v>213</v>
      </c>
      <c r="AB274" s="22">
        <v>1</v>
      </c>
      <c r="AC274" s="22">
        <v>0</v>
      </c>
      <c r="AD274" s="22">
        <f t="shared" si="155"/>
        <v>0</v>
      </c>
      <c r="AE274" s="26" t="s">
        <v>454</v>
      </c>
      <c r="AF274" s="27" t="s">
        <v>455</v>
      </c>
      <c r="AG274" s="13">
        <v>213</v>
      </c>
      <c r="AH274" s="22">
        <v>1</v>
      </c>
      <c r="AI274" s="22">
        <v>3</v>
      </c>
      <c r="AJ274" s="22">
        <f t="shared" si="156"/>
        <v>300</v>
      </c>
      <c r="AK274" s="26" t="s">
        <v>454</v>
      </c>
      <c r="AL274" s="27" t="s">
        <v>455</v>
      </c>
      <c r="AM274" s="13">
        <v>213</v>
      </c>
      <c r="AN274" s="22">
        <v>0</v>
      </c>
      <c r="AO274" s="22">
        <v>1</v>
      </c>
      <c r="AP274" s="22">
        <f t="shared" si="157"/>
        <v>0</v>
      </c>
      <c r="AQ274" s="26" t="s">
        <v>454</v>
      </c>
      <c r="AR274" s="27" t="s">
        <v>455</v>
      </c>
      <c r="AS274" s="13">
        <v>213</v>
      </c>
      <c r="AT274" s="22">
        <v>0</v>
      </c>
      <c r="AU274" s="22">
        <v>0</v>
      </c>
      <c r="AV274" s="22">
        <f t="shared" si="158"/>
        <v>0</v>
      </c>
      <c r="AW274" s="26" t="s">
        <v>454</v>
      </c>
      <c r="AX274" s="27" t="s">
        <v>455</v>
      </c>
      <c r="AY274" s="13">
        <v>213</v>
      </c>
      <c r="AZ274" s="22">
        <v>0</v>
      </c>
      <c r="BA274" s="22">
        <v>0</v>
      </c>
      <c r="BB274" s="22">
        <f t="shared" si="159"/>
        <v>0</v>
      </c>
      <c r="BC274" s="26" t="s">
        <v>454</v>
      </c>
      <c r="BD274" s="27" t="s">
        <v>455</v>
      </c>
      <c r="BE274" s="13">
        <v>213</v>
      </c>
      <c r="BF274" s="22">
        <v>22</v>
      </c>
      <c r="BG274" s="22">
        <v>10</v>
      </c>
      <c r="BH274" s="22">
        <f t="shared" si="160"/>
        <v>45.45</v>
      </c>
      <c r="BI274" s="26" t="s">
        <v>454</v>
      </c>
      <c r="BJ274" s="27" t="s">
        <v>455</v>
      </c>
      <c r="BK274" s="13">
        <v>213</v>
      </c>
      <c r="BL274" s="22">
        <v>8</v>
      </c>
      <c r="BM274" s="22">
        <v>3</v>
      </c>
      <c r="BN274" s="22">
        <f t="shared" si="161"/>
        <v>37.5</v>
      </c>
      <c r="BO274" s="26" t="s">
        <v>454</v>
      </c>
      <c r="BP274" s="27" t="s">
        <v>455</v>
      </c>
      <c r="BQ274" s="13">
        <v>213</v>
      </c>
      <c r="BR274" s="22">
        <v>0</v>
      </c>
      <c r="BS274" s="22">
        <v>0</v>
      </c>
      <c r="BT274" s="22">
        <f t="shared" si="162"/>
        <v>0</v>
      </c>
    </row>
    <row r="275" spans="1:72" ht="12.4" customHeight="1" x14ac:dyDescent="0.25">
      <c r="A275" s="26" t="s">
        <v>456</v>
      </c>
      <c r="B275" s="27" t="s">
        <v>457</v>
      </c>
      <c r="C275" s="13">
        <v>214</v>
      </c>
      <c r="D275" s="22">
        <f t="shared" ca="1" si="150"/>
        <v>1320</v>
      </c>
      <c r="E275" s="22">
        <f t="shared" ca="1" si="150"/>
        <v>1013</v>
      </c>
      <c r="F275" s="22">
        <f t="shared" ca="1" si="151"/>
        <v>76.739999999999995</v>
      </c>
      <c r="G275" s="26" t="s">
        <v>456</v>
      </c>
      <c r="H275" s="27" t="s">
        <v>457</v>
      </c>
      <c r="I275" s="13">
        <v>214</v>
      </c>
      <c r="J275" s="22">
        <v>224</v>
      </c>
      <c r="K275" s="22">
        <v>140</v>
      </c>
      <c r="L275" s="22">
        <f t="shared" si="152"/>
        <v>62.5</v>
      </c>
      <c r="M275" s="26" t="s">
        <v>456</v>
      </c>
      <c r="N275" s="27" t="s">
        <v>457</v>
      </c>
      <c r="O275" s="13">
        <v>214</v>
      </c>
      <c r="P275" s="22">
        <v>181</v>
      </c>
      <c r="Q275" s="22">
        <v>201</v>
      </c>
      <c r="R275" s="22">
        <f t="shared" si="153"/>
        <v>111.05</v>
      </c>
      <c r="S275" s="26" t="s">
        <v>456</v>
      </c>
      <c r="T275" s="27" t="s">
        <v>457</v>
      </c>
      <c r="U275" s="13">
        <v>214</v>
      </c>
      <c r="V275" s="22">
        <v>430</v>
      </c>
      <c r="W275" s="22">
        <v>556</v>
      </c>
      <c r="X275" s="22">
        <f t="shared" si="154"/>
        <v>129.30000000000001</v>
      </c>
      <c r="Y275" s="26" t="s">
        <v>456</v>
      </c>
      <c r="Z275" s="27" t="s">
        <v>457</v>
      </c>
      <c r="AA275" s="13">
        <v>214</v>
      </c>
      <c r="AB275" s="22">
        <v>33</v>
      </c>
      <c r="AC275" s="22">
        <v>37</v>
      </c>
      <c r="AD275" s="22">
        <f t="shared" si="155"/>
        <v>112.12</v>
      </c>
      <c r="AE275" s="26" t="s">
        <v>456</v>
      </c>
      <c r="AF275" s="27" t="s">
        <v>457</v>
      </c>
      <c r="AG275" s="13">
        <v>214</v>
      </c>
      <c r="AH275" s="22">
        <v>3</v>
      </c>
      <c r="AI275" s="22">
        <v>24</v>
      </c>
      <c r="AJ275" s="22">
        <f t="shared" si="156"/>
        <v>800</v>
      </c>
      <c r="AK275" s="26" t="s">
        <v>456</v>
      </c>
      <c r="AL275" s="27" t="s">
        <v>457</v>
      </c>
      <c r="AM275" s="13">
        <v>214</v>
      </c>
      <c r="AN275" s="22">
        <v>54</v>
      </c>
      <c r="AO275" s="22">
        <v>3</v>
      </c>
      <c r="AP275" s="22">
        <f t="shared" si="157"/>
        <v>5.56</v>
      </c>
      <c r="AQ275" s="26" t="s">
        <v>456</v>
      </c>
      <c r="AR275" s="27" t="s">
        <v>457</v>
      </c>
      <c r="AS275" s="13">
        <v>214</v>
      </c>
      <c r="AT275" s="22">
        <v>0</v>
      </c>
      <c r="AU275" s="22">
        <v>0</v>
      </c>
      <c r="AV275" s="22">
        <f t="shared" si="158"/>
        <v>0</v>
      </c>
      <c r="AW275" s="26" t="s">
        <v>456</v>
      </c>
      <c r="AX275" s="27" t="s">
        <v>457</v>
      </c>
      <c r="AY275" s="13">
        <v>214</v>
      </c>
      <c r="AZ275" s="22">
        <v>90</v>
      </c>
      <c r="BA275" s="22">
        <v>14</v>
      </c>
      <c r="BB275" s="22">
        <f t="shared" si="159"/>
        <v>15.56</v>
      </c>
      <c r="BC275" s="26" t="s">
        <v>456</v>
      </c>
      <c r="BD275" s="27" t="s">
        <v>457</v>
      </c>
      <c r="BE275" s="13">
        <v>214</v>
      </c>
      <c r="BF275" s="22">
        <v>90</v>
      </c>
      <c r="BG275" s="22">
        <v>16</v>
      </c>
      <c r="BH275" s="22">
        <f t="shared" si="160"/>
        <v>17.78</v>
      </c>
      <c r="BI275" s="26" t="s">
        <v>456</v>
      </c>
      <c r="BJ275" s="27" t="s">
        <v>457</v>
      </c>
      <c r="BK275" s="13">
        <v>214</v>
      </c>
      <c r="BL275" s="22">
        <v>72</v>
      </c>
      <c r="BM275" s="22">
        <v>22</v>
      </c>
      <c r="BN275" s="22">
        <f t="shared" si="161"/>
        <v>30.56</v>
      </c>
      <c r="BO275" s="26" t="s">
        <v>456</v>
      </c>
      <c r="BP275" s="27" t="s">
        <v>457</v>
      </c>
      <c r="BQ275" s="13">
        <v>214</v>
      </c>
      <c r="BR275" s="22">
        <v>143</v>
      </c>
      <c r="BS275" s="22">
        <v>0</v>
      </c>
      <c r="BT275" s="22">
        <f t="shared" si="162"/>
        <v>0</v>
      </c>
    </row>
    <row r="276" spans="1:72" ht="19.350000000000001" customHeight="1" x14ac:dyDescent="0.25">
      <c r="A276" s="26" t="s">
        <v>458</v>
      </c>
      <c r="B276" s="30" t="s">
        <v>459</v>
      </c>
      <c r="C276" s="13">
        <v>214.1</v>
      </c>
      <c r="D276" s="22">
        <f t="shared" ca="1" si="150"/>
        <v>1282</v>
      </c>
      <c r="E276" s="22">
        <f t="shared" ca="1" si="150"/>
        <v>562</v>
      </c>
      <c r="F276" s="22">
        <f t="shared" ca="1" si="151"/>
        <v>43.84</v>
      </c>
      <c r="G276" s="26" t="s">
        <v>458</v>
      </c>
      <c r="H276" s="30" t="s">
        <v>459</v>
      </c>
      <c r="I276" s="13">
        <v>214.1</v>
      </c>
      <c r="J276" s="22">
        <v>276</v>
      </c>
      <c r="K276" s="22">
        <v>184</v>
      </c>
      <c r="L276" s="22">
        <f t="shared" si="152"/>
        <v>66.67</v>
      </c>
      <c r="M276" s="26" t="s">
        <v>458</v>
      </c>
      <c r="N276" s="30" t="s">
        <v>459</v>
      </c>
      <c r="O276" s="13">
        <v>214.1</v>
      </c>
      <c r="P276" s="22">
        <v>7</v>
      </c>
      <c r="Q276" s="22">
        <v>8</v>
      </c>
      <c r="R276" s="22">
        <f t="shared" si="153"/>
        <v>114.29</v>
      </c>
      <c r="S276" s="26" t="s">
        <v>458</v>
      </c>
      <c r="T276" s="30" t="s">
        <v>459</v>
      </c>
      <c r="U276" s="13">
        <v>214.1</v>
      </c>
      <c r="V276" s="22">
        <v>561</v>
      </c>
      <c r="W276" s="22">
        <v>202</v>
      </c>
      <c r="X276" s="22">
        <f t="shared" si="154"/>
        <v>36.01</v>
      </c>
      <c r="Y276" s="26" t="s">
        <v>458</v>
      </c>
      <c r="Z276" s="30" t="s">
        <v>459</v>
      </c>
      <c r="AA276" s="13">
        <v>214.1</v>
      </c>
      <c r="AB276" s="22">
        <v>40</v>
      </c>
      <c r="AC276" s="22">
        <v>27</v>
      </c>
      <c r="AD276" s="22">
        <f t="shared" si="155"/>
        <v>67.5</v>
      </c>
      <c r="AE276" s="26" t="s">
        <v>458</v>
      </c>
      <c r="AF276" s="30" t="s">
        <v>459</v>
      </c>
      <c r="AG276" s="13">
        <v>214.1</v>
      </c>
      <c r="AH276" s="22">
        <v>210</v>
      </c>
      <c r="AI276" s="22">
        <v>36</v>
      </c>
      <c r="AJ276" s="22">
        <f t="shared" si="156"/>
        <v>17.14</v>
      </c>
      <c r="AK276" s="26" t="s">
        <v>458</v>
      </c>
      <c r="AL276" s="30" t="s">
        <v>459</v>
      </c>
      <c r="AM276" s="13">
        <v>214.1</v>
      </c>
      <c r="AN276" s="22">
        <v>0</v>
      </c>
      <c r="AO276" s="22">
        <v>0</v>
      </c>
      <c r="AP276" s="22">
        <f t="shared" si="157"/>
        <v>0</v>
      </c>
      <c r="AQ276" s="26" t="s">
        <v>458</v>
      </c>
      <c r="AR276" s="30" t="s">
        <v>459</v>
      </c>
      <c r="AS276" s="13">
        <v>214.1</v>
      </c>
      <c r="AT276" s="22">
        <v>0</v>
      </c>
      <c r="AU276" s="22">
        <v>0</v>
      </c>
      <c r="AV276" s="22">
        <f t="shared" si="158"/>
        <v>0</v>
      </c>
      <c r="AW276" s="26" t="s">
        <v>458</v>
      </c>
      <c r="AX276" s="30" t="s">
        <v>459</v>
      </c>
      <c r="AY276" s="13">
        <v>214.1</v>
      </c>
      <c r="AZ276" s="22">
        <v>34</v>
      </c>
      <c r="BA276" s="22">
        <v>0</v>
      </c>
      <c r="BB276" s="22">
        <f t="shared" si="159"/>
        <v>0</v>
      </c>
      <c r="BC276" s="26" t="s">
        <v>458</v>
      </c>
      <c r="BD276" s="30" t="s">
        <v>459</v>
      </c>
      <c r="BE276" s="13">
        <v>214.1</v>
      </c>
      <c r="BF276" s="22">
        <v>22</v>
      </c>
      <c r="BG276" s="22">
        <v>2</v>
      </c>
      <c r="BH276" s="22">
        <f t="shared" si="160"/>
        <v>9.09</v>
      </c>
      <c r="BI276" s="26" t="s">
        <v>458</v>
      </c>
      <c r="BJ276" s="30" t="s">
        <v>459</v>
      </c>
      <c r="BK276" s="13">
        <v>214.1</v>
      </c>
      <c r="BL276" s="22">
        <v>73</v>
      </c>
      <c r="BM276" s="22">
        <v>30</v>
      </c>
      <c r="BN276" s="22">
        <f t="shared" si="161"/>
        <v>41.1</v>
      </c>
      <c r="BO276" s="26" t="s">
        <v>458</v>
      </c>
      <c r="BP276" s="30" t="s">
        <v>459</v>
      </c>
      <c r="BQ276" s="13">
        <v>214.1</v>
      </c>
      <c r="BR276" s="22">
        <v>59</v>
      </c>
      <c r="BS276" s="22">
        <v>73</v>
      </c>
      <c r="BT276" s="22">
        <f t="shared" si="162"/>
        <v>123.73</v>
      </c>
    </row>
    <row r="277" spans="1:72" ht="38.65" customHeight="1" x14ac:dyDescent="0.25">
      <c r="A277" s="26" t="s">
        <v>460</v>
      </c>
      <c r="B277" s="27" t="s">
        <v>461</v>
      </c>
      <c r="C277" s="13">
        <v>214.2</v>
      </c>
      <c r="D277" s="22">
        <f t="shared" ca="1" si="150"/>
        <v>16</v>
      </c>
      <c r="E277" s="22">
        <f t="shared" ca="1" si="150"/>
        <v>11</v>
      </c>
      <c r="F277" s="22">
        <f t="shared" ca="1" si="151"/>
        <v>68.75</v>
      </c>
      <c r="G277" s="26" t="s">
        <v>460</v>
      </c>
      <c r="H277" s="27" t="s">
        <v>461</v>
      </c>
      <c r="I277" s="13">
        <v>214.2</v>
      </c>
      <c r="J277" s="22">
        <v>3</v>
      </c>
      <c r="K277" s="22">
        <v>7</v>
      </c>
      <c r="L277" s="22">
        <f t="shared" si="152"/>
        <v>233.33</v>
      </c>
      <c r="M277" s="26" t="s">
        <v>460</v>
      </c>
      <c r="N277" s="27" t="s">
        <v>461</v>
      </c>
      <c r="O277" s="13">
        <v>214.2</v>
      </c>
      <c r="P277" s="22">
        <v>11</v>
      </c>
      <c r="Q277" s="22">
        <v>1</v>
      </c>
      <c r="R277" s="22">
        <f t="shared" si="153"/>
        <v>9.09</v>
      </c>
      <c r="S277" s="26" t="s">
        <v>460</v>
      </c>
      <c r="T277" s="27" t="s">
        <v>461</v>
      </c>
      <c r="U277" s="13">
        <v>214.2</v>
      </c>
      <c r="V277" s="22">
        <v>0</v>
      </c>
      <c r="W277" s="22">
        <v>0</v>
      </c>
      <c r="X277" s="22">
        <f t="shared" si="154"/>
        <v>0</v>
      </c>
      <c r="Y277" s="26" t="s">
        <v>460</v>
      </c>
      <c r="Z277" s="27" t="s">
        <v>461</v>
      </c>
      <c r="AA277" s="13">
        <v>214.2</v>
      </c>
      <c r="AB277" s="22">
        <v>0</v>
      </c>
      <c r="AC277" s="22">
        <v>0</v>
      </c>
      <c r="AD277" s="22">
        <f t="shared" si="155"/>
        <v>0</v>
      </c>
      <c r="AE277" s="26" t="s">
        <v>460</v>
      </c>
      <c r="AF277" s="27" t="s">
        <v>461</v>
      </c>
      <c r="AG277" s="13">
        <v>214.2</v>
      </c>
      <c r="AH277" s="22">
        <v>0</v>
      </c>
      <c r="AI277" s="22">
        <v>0</v>
      </c>
      <c r="AJ277" s="22">
        <f t="shared" si="156"/>
        <v>0</v>
      </c>
      <c r="AK277" s="26" t="s">
        <v>460</v>
      </c>
      <c r="AL277" s="27" t="s">
        <v>461</v>
      </c>
      <c r="AM277" s="13">
        <v>214.2</v>
      </c>
      <c r="AN277" s="22">
        <v>0</v>
      </c>
      <c r="AO277" s="22">
        <v>2</v>
      </c>
      <c r="AP277" s="22">
        <f t="shared" si="157"/>
        <v>0</v>
      </c>
      <c r="AQ277" s="26" t="s">
        <v>460</v>
      </c>
      <c r="AR277" s="27" t="s">
        <v>461</v>
      </c>
      <c r="AS277" s="13">
        <v>214.2</v>
      </c>
      <c r="AT277" s="22">
        <v>0</v>
      </c>
      <c r="AU277" s="22">
        <v>0</v>
      </c>
      <c r="AV277" s="22">
        <f t="shared" si="158"/>
        <v>0</v>
      </c>
      <c r="AW277" s="26" t="s">
        <v>460</v>
      </c>
      <c r="AX277" s="27" t="s">
        <v>461</v>
      </c>
      <c r="AY277" s="13">
        <v>214.2</v>
      </c>
      <c r="AZ277" s="22">
        <v>1</v>
      </c>
      <c r="BA277" s="22">
        <v>0</v>
      </c>
      <c r="BB277" s="22">
        <f t="shared" si="159"/>
        <v>0</v>
      </c>
      <c r="BC277" s="26" t="s">
        <v>460</v>
      </c>
      <c r="BD277" s="27" t="s">
        <v>461</v>
      </c>
      <c r="BE277" s="13">
        <v>214.2</v>
      </c>
      <c r="BF277" s="22">
        <v>1</v>
      </c>
      <c r="BG277" s="22">
        <v>0</v>
      </c>
      <c r="BH277" s="22">
        <f t="shared" si="160"/>
        <v>0</v>
      </c>
      <c r="BI277" s="26" t="s">
        <v>460</v>
      </c>
      <c r="BJ277" s="27" t="s">
        <v>461</v>
      </c>
      <c r="BK277" s="13">
        <v>214.2</v>
      </c>
      <c r="BL277" s="22">
        <v>0</v>
      </c>
      <c r="BM277" s="22">
        <v>0</v>
      </c>
      <c r="BN277" s="22">
        <f t="shared" si="161"/>
        <v>0</v>
      </c>
      <c r="BO277" s="26" t="s">
        <v>460</v>
      </c>
      <c r="BP277" s="27" t="s">
        <v>461</v>
      </c>
      <c r="BQ277" s="13">
        <v>214.2</v>
      </c>
      <c r="BR277" s="22">
        <v>0</v>
      </c>
      <c r="BS277" s="22">
        <v>1</v>
      </c>
      <c r="BT277" s="22">
        <f t="shared" si="162"/>
        <v>0</v>
      </c>
    </row>
    <row r="278" spans="1:72" ht="17.649999999999999" customHeight="1" x14ac:dyDescent="0.25">
      <c r="A278" s="16" t="s">
        <v>462</v>
      </c>
      <c r="B278" s="17" t="s">
        <v>463</v>
      </c>
      <c r="C278" s="18" t="s">
        <v>12</v>
      </c>
      <c r="D278" s="18"/>
      <c r="E278" s="18"/>
      <c r="F278" s="19"/>
      <c r="G278" s="16" t="s">
        <v>462</v>
      </c>
      <c r="H278" s="17" t="s">
        <v>463</v>
      </c>
      <c r="I278" s="18" t="s">
        <v>12</v>
      </c>
      <c r="J278" s="25"/>
      <c r="K278" s="25"/>
      <c r="L278" s="19"/>
      <c r="M278" s="16" t="s">
        <v>462</v>
      </c>
      <c r="N278" s="17" t="s">
        <v>463</v>
      </c>
      <c r="O278" s="18" t="s">
        <v>12</v>
      </c>
      <c r="P278" s="25"/>
      <c r="Q278" s="25"/>
      <c r="R278" s="19"/>
      <c r="S278" s="16" t="s">
        <v>462</v>
      </c>
      <c r="T278" s="17" t="s">
        <v>463</v>
      </c>
      <c r="U278" s="18" t="s">
        <v>12</v>
      </c>
      <c r="V278" s="25"/>
      <c r="W278" s="25"/>
      <c r="X278" s="19"/>
      <c r="Y278" s="16" t="s">
        <v>462</v>
      </c>
      <c r="Z278" s="17" t="s">
        <v>463</v>
      </c>
      <c r="AA278" s="18" t="s">
        <v>12</v>
      </c>
      <c r="AB278" s="25"/>
      <c r="AC278" s="25"/>
      <c r="AD278" s="19"/>
      <c r="AE278" s="16" t="s">
        <v>462</v>
      </c>
      <c r="AF278" s="17" t="s">
        <v>463</v>
      </c>
      <c r="AG278" s="18" t="s">
        <v>12</v>
      </c>
      <c r="AH278" s="25"/>
      <c r="AI278" s="25"/>
      <c r="AJ278" s="19"/>
      <c r="AK278" s="16" t="s">
        <v>462</v>
      </c>
      <c r="AL278" s="17" t="s">
        <v>463</v>
      </c>
      <c r="AM278" s="18" t="s">
        <v>12</v>
      </c>
      <c r="AN278" s="25"/>
      <c r="AO278" s="25"/>
      <c r="AP278" s="19"/>
      <c r="AQ278" s="16" t="s">
        <v>462</v>
      </c>
      <c r="AR278" s="17" t="s">
        <v>463</v>
      </c>
      <c r="AS278" s="18" t="s">
        <v>12</v>
      </c>
      <c r="AT278" s="25"/>
      <c r="AU278" s="25"/>
      <c r="AV278" s="19"/>
      <c r="AW278" s="16" t="s">
        <v>462</v>
      </c>
      <c r="AX278" s="17" t="s">
        <v>463</v>
      </c>
      <c r="AY278" s="18" t="s">
        <v>12</v>
      </c>
      <c r="AZ278" s="25"/>
      <c r="BA278" s="25"/>
      <c r="BB278" s="19"/>
      <c r="BC278" s="16" t="s">
        <v>462</v>
      </c>
      <c r="BD278" s="17" t="s">
        <v>463</v>
      </c>
      <c r="BE278" s="18" t="s">
        <v>12</v>
      </c>
      <c r="BF278" s="25"/>
      <c r="BG278" s="25"/>
      <c r="BH278" s="19"/>
      <c r="BI278" s="16" t="s">
        <v>462</v>
      </c>
      <c r="BJ278" s="17" t="s">
        <v>463</v>
      </c>
      <c r="BK278" s="18" t="s">
        <v>12</v>
      </c>
      <c r="BL278" s="25"/>
      <c r="BM278" s="25"/>
      <c r="BN278" s="19"/>
      <c r="BO278" s="16" t="s">
        <v>462</v>
      </c>
      <c r="BP278" s="17" t="s">
        <v>463</v>
      </c>
      <c r="BQ278" s="18" t="s">
        <v>12</v>
      </c>
      <c r="BR278" s="25"/>
      <c r="BS278" s="25"/>
      <c r="BT278" s="19"/>
    </row>
    <row r="279" spans="1:72" ht="19.350000000000001" customHeight="1" x14ac:dyDescent="0.25">
      <c r="A279" s="20" t="s">
        <v>464</v>
      </c>
      <c r="B279" s="21" t="s">
        <v>465</v>
      </c>
      <c r="C279" s="13">
        <v>215</v>
      </c>
      <c r="D279" s="22">
        <f t="shared" ref="D279:E281" ca="1" si="163">SUM(OFFSET(D279,0,6),OFFSET(D279,0,12),OFFSET(D279,0,18),OFFSET(D279,0,24),OFFSET(D279,0,30),OFFSET(D279,0,36),OFFSET(D279,0,42),OFFSET(D279,0,48),OFFSET(D279,0,54),OFFSET(D279,0,60),OFFSET(D279,0,66))</f>
        <v>400</v>
      </c>
      <c r="E279" s="22">
        <f t="shared" ca="1" si="163"/>
        <v>1356</v>
      </c>
      <c r="F279" s="22">
        <f ca="1">IF(D279, ROUND(E279/D279*100, 2),0)</f>
        <v>339</v>
      </c>
      <c r="G279" s="20" t="s">
        <v>464</v>
      </c>
      <c r="H279" s="21" t="s">
        <v>465</v>
      </c>
      <c r="I279" s="13">
        <v>215</v>
      </c>
      <c r="J279" s="22">
        <v>0</v>
      </c>
      <c r="K279" s="22">
        <v>167</v>
      </c>
      <c r="L279" s="22">
        <f>IF(J279, ROUND(K279/J279*100, 2),0)</f>
        <v>0</v>
      </c>
      <c r="M279" s="20" t="s">
        <v>464</v>
      </c>
      <c r="N279" s="21" t="s">
        <v>465</v>
      </c>
      <c r="O279" s="13">
        <v>215</v>
      </c>
      <c r="P279" s="22">
        <v>47</v>
      </c>
      <c r="Q279" s="22">
        <v>136</v>
      </c>
      <c r="R279" s="22">
        <f>IF(P279, ROUND(Q279/P279*100, 2),0)</f>
        <v>289.36</v>
      </c>
      <c r="S279" s="20" t="s">
        <v>464</v>
      </c>
      <c r="T279" s="21" t="s">
        <v>465</v>
      </c>
      <c r="U279" s="13">
        <v>215</v>
      </c>
      <c r="V279" s="22">
        <v>0</v>
      </c>
      <c r="W279" s="22">
        <v>305</v>
      </c>
      <c r="X279" s="22">
        <f>IF(V279, ROUND(W279/V279*100, 2),0)</f>
        <v>0</v>
      </c>
      <c r="Y279" s="20" t="s">
        <v>464</v>
      </c>
      <c r="Z279" s="21" t="s">
        <v>465</v>
      </c>
      <c r="AA279" s="13">
        <v>215</v>
      </c>
      <c r="AB279" s="22">
        <v>89</v>
      </c>
      <c r="AC279" s="22">
        <v>142</v>
      </c>
      <c r="AD279" s="22">
        <f>IF(AB279, ROUND(AC279/AB279*100, 2),0)</f>
        <v>159.55000000000001</v>
      </c>
      <c r="AE279" s="20" t="s">
        <v>464</v>
      </c>
      <c r="AF279" s="21" t="s">
        <v>465</v>
      </c>
      <c r="AG279" s="13">
        <v>215</v>
      </c>
      <c r="AH279" s="22">
        <v>0</v>
      </c>
      <c r="AI279" s="22">
        <v>0</v>
      </c>
      <c r="AJ279" s="22">
        <f>IF(AH279, ROUND(AI279/AH279*100, 2),0)</f>
        <v>0</v>
      </c>
      <c r="AK279" s="20" t="s">
        <v>464</v>
      </c>
      <c r="AL279" s="21" t="s">
        <v>465</v>
      </c>
      <c r="AM279" s="13">
        <v>215</v>
      </c>
      <c r="AN279" s="22">
        <v>194</v>
      </c>
      <c r="AO279" s="22">
        <v>43</v>
      </c>
      <c r="AP279" s="22">
        <f>IF(AN279, ROUND(AO279/AN279*100, 2),0)</f>
        <v>22.16</v>
      </c>
      <c r="AQ279" s="20" t="s">
        <v>464</v>
      </c>
      <c r="AR279" s="21" t="s">
        <v>465</v>
      </c>
      <c r="AS279" s="13">
        <v>215</v>
      </c>
      <c r="AT279" s="22">
        <v>50</v>
      </c>
      <c r="AU279" s="22">
        <v>39</v>
      </c>
      <c r="AV279" s="22">
        <f>IF(AT279, ROUND(AU279/AT279*100, 2),0)</f>
        <v>78</v>
      </c>
      <c r="AW279" s="20" t="s">
        <v>464</v>
      </c>
      <c r="AX279" s="21" t="s">
        <v>465</v>
      </c>
      <c r="AY279" s="13">
        <v>215</v>
      </c>
      <c r="AZ279" s="22">
        <v>0</v>
      </c>
      <c r="BA279" s="22">
        <v>245</v>
      </c>
      <c r="BB279" s="22">
        <f>IF(AZ279, ROUND(BA279/AZ279*100, 2),0)</f>
        <v>0</v>
      </c>
      <c r="BC279" s="20" t="s">
        <v>464</v>
      </c>
      <c r="BD279" s="21" t="s">
        <v>465</v>
      </c>
      <c r="BE279" s="13">
        <v>215</v>
      </c>
      <c r="BF279" s="22">
        <v>0</v>
      </c>
      <c r="BG279" s="22">
        <v>0</v>
      </c>
      <c r="BH279" s="22">
        <f>IF(BF279, ROUND(BG279/BF279*100, 2),0)</f>
        <v>0</v>
      </c>
      <c r="BI279" s="20" t="s">
        <v>464</v>
      </c>
      <c r="BJ279" s="21" t="s">
        <v>465</v>
      </c>
      <c r="BK279" s="13">
        <v>215</v>
      </c>
      <c r="BL279" s="22">
        <v>2</v>
      </c>
      <c r="BM279" s="22">
        <v>91</v>
      </c>
      <c r="BN279" s="22">
        <f>IF(BL279, ROUND(BM279/BL279*100, 2),0)</f>
        <v>4550</v>
      </c>
      <c r="BO279" s="20" t="s">
        <v>464</v>
      </c>
      <c r="BP279" s="21" t="s">
        <v>465</v>
      </c>
      <c r="BQ279" s="13">
        <v>215</v>
      </c>
      <c r="BR279" s="22">
        <v>18</v>
      </c>
      <c r="BS279" s="22">
        <v>188</v>
      </c>
      <c r="BT279" s="22">
        <f>IF(BR279, ROUND(BS279/BR279*100, 2),0)</f>
        <v>1044.44</v>
      </c>
    </row>
    <row r="280" spans="1:72" ht="19.350000000000001" customHeight="1" x14ac:dyDescent="0.25">
      <c r="A280" s="26" t="s">
        <v>466</v>
      </c>
      <c r="B280" s="30" t="s">
        <v>467</v>
      </c>
      <c r="C280" s="13">
        <v>216</v>
      </c>
      <c r="D280" s="22">
        <f t="shared" ca="1" si="163"/>
        <v>368</v>
      </c>
      <c r="E280" s="22">
        <f t="shared" ca="1" si="163"/>
        <v>1338</v>
      </c>
      <c r="F280" s="22">
        <f ca="1">IF(D280, ROUND(E280/D280*100, 2),0)</f>
        <v>363.59</v>
      </c>
      <c r="G280" s="26" t="s">
        <v>466</v>
      </c>
      <c r="H280" s="30" t="s">
        <v>467</v>
      </c>
      <c r="I280" s="13">
        <v>216</v>
      </c>
      <c r="J280" s="22">
        <v>0</v>
      </c>
      <c r="K280" s="22">
        <v>167</v>
      </c>
      <c r="L280" s="22">
        <f>IF(J280, ROUND(K280/J280*100, 2),0)</f>
        <v>0</v>
      </c>
      <c r="M280" s="26" t="s">
        <v>466</v>
      </c>
      <c r="N280" s="30" t="s">
        <v>467</v>
      </c>
      <c r="O280" s="13">
        <v>216</v>
      </c>
      <c r="P280" s="22">
        <v>47</v>
      </c>
      <c r="Q280" s="22">
        <v>136</v>
      </c>
      <c r="R280" s="22">
        <f>IF(P280, ROUND(Q280/P280*100, 2),0)</f>
        <v>289.36</v>
      </c>
      <c r="S280" s="26" t="s">
        <v>466</v>
      </c>
      <c r="T280" s="30" t="s">
        <v>467</v>
      </c>
      <c r="U280" s="13">
        <v>216</v>
      </c>
      <c r="V280" s="22">
        <v>0</v>
      </c>
      <c r="W280" s="22">
        <v>305</v>
      </c>
      <c r="X280" s="22">
        <f>IF(V280, ROUND(W280/V280*100, 2),0)</f>
        <v>0</v>
      </c>
      <c r="Y280" s="26" t="s">
        <v>466</v>
      </c>
      <c r="Z280" s="30" t="s">
        <v>467</v>
      </c>
      <c r="AA280" s="13">
        <v>216</v>
      </c>
      <c r="AB280" s="22">
        <v>89</v>
      </c>
      <c r="AC280" s="22">
        <v>142</v>
      </c>
      <c r="AD280" s="22">
        <f>IF(AB280, ROUND(AC280/AB280*100, 2),0)</f>
        <v>159.55000000000001</v>
      </c>
      <c r="AE280" s="26" t="s">
        <v>466</v>
      </c>
      <c r="AF280" s="30" t="s">
        <v>467</v>
      </c>
      <c r="AG280" s="13">
        <v>216</v>
      </c>
      <c r="AH280" s="22">
        <v>0</v>
      </c>
      <c r="AI280" s="22">
        <v>0</v>
      </c>
      <c r="AJ280" s="22">
        <f>IF(AH280, ROUND(AI280/AH280*100, 2),0)</f>
        <v>0</v>
      </c>
      <c r="AK280" s="26" t="s">
        <v>466</v>
      </c>
      <c r="AL280" s="30" t="s">
        <v>467</v>
      </c>
      <c r="AM280" s="13">
        <v>216</v>
      </c>
      <c r="AN280" s="22">
        <v>164</v>
      </c>
      <c r="AO280" s="22">
        <v>43</v>
      </c>
      <c r="AP280" s="22">
        <f>IF(AN280, ROUND(AO280/AN280*100, 2),0)</f>
        <v>26.22</v>
      </c>
      <c r="AQ280" s="26" t="s">
        <v>466</v>
      </c>
      <c r="AR280" s="30" t="s">
        <v>467</v>
      </c>
      <c r="AS280" s="13">
        <v>216</v>
      </c>
      <c r="AT280" s="22">
        <v>50</v>
      </c>
      <c r="AU280" s="22">
        <v>21</v>
      </c>
      <c r="AV280" s="22">
        <f>IF(AT280, ROUND(AU280/AT280*100, 2),0)</f>
        <v>42</v>
      </c>
      <c r="AW280" s="26" t="s">
        <v>466</v>
      </c>
      <c r="AX280" s="30" t="s">
        <v>467</v>
      </c>
      <c r="AY280" s="13">
        <v>216</v>
      </c>
      <c r="AZ280" s="22">
        <v>0</v>
      </c>
      <c r="BA280" s="22">
        <v>245</v>
      </c>
      <c r="BB280" s="22">
        <f>IF(AZ280, ROUND(BA280/AZ280*100, 2),0)</f>
        <v>0</v>
      </c>
      <c r="BC280" s="26" t="s">
        <v>466</v>
      </c>
      <c r="BD280" s="30" t="s">
        <v>467</v>
      </c>
      <c r="BE280" s="13">
        <v>216</v>
      </c>
      <c r="BF280" s="22">
        <v>0</v>
      </c>
      <c r="BG280" s="22">
        <v>0</v>
      </c>
      <c r="BH280" s="22">
        <f>IF(BF280, ROUND(BG280/BF280*100, 2),0)</f>
        <v>0</v>
      </c>
      <c r="BI280" s="26" t="s">
        <v>466</v>
      </c>
      <c r="BJ280" s="30" t="s">
        <v>467</v>
      </c>
      <c r="BK280" s="13">
        <v>216</v>
      </c>
      <c r="BL280" s="22">
        <v>2</v>
      </c>
      <c r="BM280" s="22">
        <v>91</v>
      </c>
      <c r="BN280" s="22">
        <f>IF(BL280, ROUND(BM280/BL280*100, 2),0)</f>
        <v>4550</v>
      </c>
      <c r="BO280" s="26" t="s">
        <v>466</v>
      </c>
      <c r="BP280" s="30" t="s">
        <v>467</v>
      </c>
      <c r="BQ280" s="13">
        <v>216</v>
      </c>
      <c r="BR280" s="22">
        <v>16</v>
      </c>
      <c r="BS280" s="22">
        <v>188</v>
      </c>
      <c r="BT280" s="22">
        <f>IF(BR280, ROUND(BS280/BR280*100, 2),0)</f>
        <v>1175</v>
      </c>
    </row>
    <row r="281" spans="1:72" ht="19.350000000000001" customHeight="1" x14ac:dyDescent="0.25">
      <c r="A281" s="20" t="s">
        <v>468</v>
      </c>
      <c r="B281" s="21" t="s">
        <v>469</v>
      </c>
      <c r="C281" s="13">
        <v>217</v>
      </c>
      <c r="D281" s="22">
        <f t="shared" ca="1" si="163"/>
        <v>14110</v>
      </c>
      <c r="E281" s="22">
        <f t="shared" ca="1" si="163"/>
        <v>11319</v>
      </c>
      <c r="F281" s="22">
        <f ca="1">IF(D281, ROUND(E281/D281*100, 2),0)</f>
        <v>80.22</v>
      </c>
      <c r="G281" s="20" t="s">
        <v>468</v>
      </c>
      <c r="H281" s="21" t="s">
        <v>469</v>
      </c>
      <c r="I281" s="13">
        <v>217</v>
      </c>
      <c r="J281" s="22">
        <v>1023</v>
      </c>
      <c r="K281" s="22">
        <v>1264</v>
      </c>
      <c r="L281" s="22">
        <f>IF(J281, ROUND(K281/J281*100, 2),0)</f>
        <v>123.56</v>
      </c>
      <c r="M281" s="20" t="s">
        <v>468</v>
      </c>
      <c r="N281" s="21" t="s">
        <v>469</v>
      </c>
      <c r="O281" s="13">
        <v>217</v>
      </c>
      <c r="P281" s="22">
        <v>1505</v>
      </c>
      <c r="Q281" s="22">
        <v>1341</v>
      </c>
      <c r="R281" s="22">
        <f>IF(P281, ROUND(Q281/P281*100, 2),0)</f>
        <v>89.1</v>
      </c>
      <c r="S281" s="20" t="s">
        <v>468</v>
      </c>
      <c r="T281" s="21" t="s">
        <v>469</v>
      </c>
      <c r="U281" s="13">
        <v>217</v>
      </c>
      <c r="V281" s="22">
        <v>1518</v>
      </c>
      <c r="W281" s="22">
        <v>1256</v>
      </c>
      <c r="X281" s="22">
        <f>IF(V281, ROUND(W281/V281*100, 2),0)</f>
        <v>82.74</v>
      </c>
      <c r="Y281" s="20" t="s">
        <v>468</v>
      </c>
      <c r="Z281" s="21" t="s">
        <v>469</v>
      </c>
      <c r="AA281" s="13">
        <v>217</v>
      </c>
      <c r="AB281" s="22">
        <v>488</v>
      </c>
      <c r="AC281" s="22">
        <v>507</v>
      </c>
      <c r="AD281" s="22">
        <f>IF(AB281, ROUND(AC281/AB281*100, 2),0)</f>
        <v>103.89</v>
      </c>
      <c r="AE281" s="20" t="s">
        <v>468</v>
      </c>
      <c r="AF281" s="21" t="s">
        <v>469</v>
      </c>
      <c r="AG281" s="13">
        <v>217</v>
      </c>
      <c r="AH281" s="22">
        <v>2535</v>
      </c>
      <c r="AI281" s="22">
        <v>1813</v>
      </c>
      <c r="AJ281" s="22">
        <f>IF(AH281, ROUND(AI281/AH281*100, 2),0)</f>
        <v>71.52</v>
      </c>
      <c r="AK281" s="20" t="s">
        <v>468</v>
      </c>
      <c r="AL281" s="21" t="s">
        <v>469</v>
      </c>
      <c r="AM281" s="13">
        <v>217</v>
      </c>
      <c r="AN281" s="22">
        <v>913</v>
      </c>
      <c r="AO281" s="22">
        <v>520</v>
      </c>
      <c r="AP281" s="22">
        <f>IF(AN281, ROUND(AO281/AN281*100, 2),0)</f>
        <v>56.96</v>
      </c>
      <c r="AQ281" s="20" t="s">
        <v>468</v>
      </c>
      <c r="AR281" s="21" t="s">
        <v>469</v>
      </c>
      <c r="AS281" s="13">
        <v>217</v>
      </c>
      <c r="AT281" s="22">
        <v>330</v>
      </c>
      <c r="AU281" s="22">
        <v>34</v>
      </c>
      <c r="AV281" s="22">
        <f>IF(AT281, ROUND(AU281/AT281*100, 2),0)</f>
        <v>10.3</v>
      </c>
      <c r="AW281" s="20" t="s">
        <v>468</v>
      </c>
      <c r="AX281" s="21" t="s">
        <v>469</v>
      </c>
      <c r="AY281" s="13">
        <v>217</v>
      </c>
      <c r="AZ281" s="22">
        <v>1830</v>
      </c>
      <c r="BA281" s="22">
        <v>1226</v>
      </c>
      <c r="BB281" s="22">
        <f>IF(AZ281, ROUND(BA281/AZ281*100, 2),0)</f>
        <v>66.989999999999995</v>
      </c>
      <c r="BC281" s="20" t="s">
        <v>468</v>
      </c>
      <c r="BD281" s="21" t="s">
        <v>469</v>
      </c>
      <c r="BE281" s="13">
        <v>217</v>
      </c>
      <c r="BF281" s="22">
        <v>875</v>
      </c>
      <c r="BG281" s="22">
        <v>1118</v>
      </c>
      <c r="BH281" s="22">
        <f>IF(BF281, ROUND(BG281/BF281*100, 2),0)</f>
        <v>127.77</v>
      </c>
      <c r="BI281" s="20" t="s">
        <v>468</v>
      </c>
      <c r="BJ281" s="21" t="s">
        <v>469</v>
      </c>
      <c r="BK281" s="13">
        <v>217</v>
      </c>
      <c r="BL281" s="22">
        <v>2095</v>
      </c>
      <c r="BM281" s="22">
        <v>1345</v>
      </c>
      <c r="BN281" s="22">
        <f>IF(BL281, ROUND(BM281/BL281*100, 2),0)</f>
        <v>64.2</v>
      </c>
      <c r="BO281" s="20" t="s">
        <v>468</v>
      </c>
      <c r="BP281" s="21" t="s">
        <v>469</v>
      </c>
      <c r="BQ281" s="13">
        <v>217</v>
      </c>
      <c r="BR281" s="22">
        <v>998</v>
      </c>
      <c r="BS281" s="22">
        <v>895</v>
      </c>
      <c r="BT281" s="22">
        <f>IF(BR281, ROUND(BS281/BR281*100, 2),0)</f>
        <v>89.68</v>
      </c>
    </row>
    <row r="282" spans="1:72" ht="19.350000000000001" customHeight="1" x14ac:dyDescent="0.25">
      <c r="A282" s="23"/>
      <c r="B282" s="24" t="s">
        <v>470</v>
      </c>
      <c r="C282" s="18" t="s">
        <v>12</v>
      </c>
      <c r="D282" s="18"/>
      <c r="E282" s="18"/>
      <c r="F282" s="19"/>
      <c r="G282" s="23"/>
      <c r="H282" s="24" t="s">
        <v>470</v>
      </c>
      <c r="I282" s="18" t="s">
        <v>12</v>
      </c>
      <c r="J282" s="25"/>
      <c r="K282" s="25"/>
      <c r="L282" s="19"/>
      <c r="M282" s="23"/>
      <c r="N282" s="24" t="s">
        <v>470</v>
      </c>
      <c r="O282" s="18" t="s">
        <v>12</v>
      </c>
      <c r="P282" s="25"/>
      <c r="Q282" s="25"/>
      <c r="R282" s="19"/>
      <c r="S282" s="23"/>
      <c r="T282" s="24" t="s">
        <v>470</v>
      </c>
      <c r="U282" s="18" t="s">
        <v>12</v>
      </c>
      <c r="V282" s="25"/>
      <c r="W282" s="25"/>
      <c r="X282" s="19"/>
      <c r="Y282" s="23"/>
      <c r="Z282" s="24" t="s">
        <v>470</v>
      </c>
      <c r="AA282" s="18" t="s">
        <v>12</v>
      </c>
      <c r="AB282" s="25"/>
      <c r="AC282" s="25"/>
      <c r="AD282" s="19"/>
      <c r="AE282" s="23"/>
      <c r="AF282" s="24" t="s">
        <v>470</v>
      </c>
      <c r="AG282" s="18" t="s">
        <v>12</v>
      </c>
      <c r="AH282" s="25"/>
      <c r="AI282" s="25"/>
      <c r="AJ282" s="19"/>
      <c r="AK282" s="23"/>
      <c r="AL282" s="24" t="s">
        <v>470</v>
      </c>
      <c r="AM282" s="18" t="s">
        <v>12</v>
      </c>
      <c r="AN282" s="25"/>
      <c r="AO282" s="25"/>
      <c r="AP282" s="19"/>
      <c r="AQ282" s="23"/>
      <c r="AR282" s="24" t="s">
        <v>470</v>
      </c>
      <c r="AS282" s="18" t="s">
        <v>12</v>
      </c>
      <c r="AT282" s="25"/>
      <c r="AU282" s="25"/>
      <c r="AV282" s="19"/>
      <c r="AW282" s="23"/>
      <c r="AX282" s="24" t="s">
        <v>470</v>
      </c>
      <c r="AY282" s="18" t="s">
        <v>12</v>
      </c>
      <c r="AZ282" s="25"/>
      <c r="BA282" s="25"/>
      <c r="BB282" s="19"/>
      <c r="BC282" s="23"/>
      <c r="BD282" s="24" t="s">
        <v>470</v>
      </c>
      <c r="BE282" s="18" t="s">
        <v>12</v>
      </c>
      <c r="BF282" s="25"/>
      <c r="BG282" s="25"/>
      <c r="BH282" s="19"/>
      <c r="BI282" s="23"/>
      <c r="BJ282" s="24" t="s">
        <v>470</v>
      </c>
      <c r="BK282" s="18" t="s">
        <v>12</v>
      </c>
      <c r="BL282" s="25"/>
      <c r="BM282" s="25"/>
      <c r="BN282" s="19"/>
      <c r="BO282" s="23"/>
      <c r="BP282" s="24" t="s">
        <v>470</v>
      </c>
      <c r="BQ282" s="18" t="s">
        <v>12</v>
      </c>
      <c r="BR282" s="25"/>
      <c r="BS282" s="25"/>
      <c r="BT282" s="19"/>
    </row>
    <row r="283" spans="1:72" ht="19.350000000000001" customHeight="1" x14ac:dyDescent="0.25">
      <c r="A283" s="26" t="s">
        <v>471</v>
      </c>
      <c r="B283" s="27" t="s">
        <v>472</v>
      </c>
      <c r="C283" s="13">
        <v>218</v>
      </c>
      <c r="D283" s="22">
        <f t="shared" ref="D283:E286" ca="1" si="164">SUM(OFFSET(D283,0,6),OFFSET(D283,0,12),OFFSET(D283,0,18),OFFSET(D283,0,24),OFFSET(D283,0,30),OFFSET(D283,0,36),OFFSET(D283,0,42),OFFSET(D283,0,48),OFFSET(D283,0,54),OFFSET(D283,0,60),OFFSET(D283,0,66))</f>
        <v>3023</v>
      </c>
      <c r="E283" s="22">
        <f t="shared" ca="1" si="164"/>
        <v>1215</v>
      </c>
      <c r="F283" s="22">
        <f ca="1">IF(D283, ROUND(E283/D283*100, 2),0)</f>
        <v>40.19</v>
      </c>
      <c r="G283" s="26" t="s">
        <v>471</v>
      </c>
      <c r="H283" s="27" t="s">
        <v>472</v>
      </c>
      <c r="I283" s="13">
        <v>218</v>
      </c>
      <c r="J283" s="22">
        <v>223</v>
      </c>
      <c r="K283" s="22">
        <v>68</v>
      </c>
      <c r="L283" s="22">
        <f>IF(J283, ROUND(K283/J283*100, 2),0)</f>
        <v>30.49</v>
      </c>
      <c r="M283" s="26" t="s">
        <v>471</v>
      </c>
      <c r="N283" s="27" t="s">
        <v>472</v>
      </c>
      <c r="O283" s="13">
        <v>218</v>
      </c>
      <c r="P283" s="22">
        <v>319</v>
      </c>
      <c r="Q283" s="22">
        <v>211</v>
      </c>
      <c r="R283" s="22">
        <f>IF(P283, ROUND(Q283/P283*100, 2),0)</f>
        <v>66.14</v>
      </c>
      <c r="S283" s="26" t="s">
        <v>471</v>
      </c>
      <c r="T283" s="27" t="s">
        <v>472</v>
      </c>
      <c r="U283" s="13">
        <v>218</v>
      </c>
      <c r="V283" s="22">
        <v>488</v>
      </c>
      <c r="W283" s="22">
        <v>292</v>
      </c>
      <c r="X283" s="22">
        <f>IF(V283, ROUND(W283/V283*100, 2),0)</f>
        <v>59.84</v>
      </c>
      <c r="Y283" s="26" t="s">
        <v>471</v>
      </c>
      <c r="Z283" s="27" t="s">
        <v>472</v>
      </c>
      <c r="AA283" s="13">
        <v>218</v>
      </c>
      <c r="AB283" s="22">
        <v>160</v>
      </c>
      <c r="AC283" s="22">
        <v>67</v>
      </c>
      <c r="AD283" s="22">
        <f>IF(AB283, ROUND(AC283/AB283*100, 2),0)</f>
        <v>41.88</v>
      </c>
      <c r="AE283" s="26" t="s">
        <v>471</v>
      </c>
      <c r="AF283" s="27" t="s">
        <v>472</v>
      </c>
      <c r="AG283" s="13">
        <v>218</v>
      </c>
      <c r="AH283" s="22">
        <v>615</v>
      </c>
      <c r="AI283" s="22">
        <v>24</v>
      </c>
      <c r="AJ283" s="22">
        <f>IF(AH283, ROUND(AI283/AH283*100, 2),0)</f>
        <v>3.9</v>
      </c>
      <c r="AK283" s="26" t="s">
        <v>471</v>
      </c>
      <c r="AL283" s="27" t="s">
        <v>472</v>
      </c>
      <c r="AM283" s="13">
        <v>218</v>
      </c>
      <c r="AN283" s="22">
        <v>317</v>
      </c>
      <c r="AO283" s="22">
        <v>224</v>
      </c>
      <c r="AP283" s="22">
        <f>IF(AN283, ROUND(AO283/AN283*100, 2),0)</f>
        <v>70.66</v>
      </c>
      <c r="AQ283" s="26" t="s">
        <v>471</v>
      </c>
      <c r="AR283" s="27" t="s">
        <v>472</v>
      </c>
      <c r="AS283" s="13">
        <v>218</v>
      </c>
      <c r="AT283" s="22">
        <v>138</v>
      </c>
      <c r="AU283" s="22">
        <v>11</v>
      </c>
      <c r="AV283" s="22">
        <f>IF(AT283, ROUND(AU283/AT283*100, 2),0)</f>
        <v>7.97</v>
      </c>
      <c r="AW283" s="26" t="s">
        <v>471</v>
      </c>
      <c r="AX283" s="27" t="s">
        <v>472</v>
      </c>
      <c r="AY283" s="13">
        <v>218</v>
      </c>
      <c r="AZ283" s="22">
        <v>462</v>
      </c>
      <c r="BA283" s="22">
        <v>61</v>
      </c>
      <c r="BB283" s="22">
        <f>IF(AZ283, ROUND(BA283/AZ283*100, 2),0)</f>
        <v>13.2</v>
      </c>
      <c r="BC283" s="26" t="s">
        <v>471</v>
      </c>
      <c r="BD283" s="27" t="s">
        <v>472</v>
      </c>
      <c r="BE283" s="13">
        <v>218</v>
      </c>
      <c r="BF283" s="22">
        <v>96</v>
      </c>
      <c r="BG283" s="22">
        <v>178</v>
      </c>
      <c r="BH283" s="22">
        <f>IF(BF283, ROUND(BG283/BF283*100, 2),0)</f>
        <v>185.42</v>
      </c>
      <c r="BI283" s="26" t="s">
        <v>471</v>
      </c>
      <c r="BJ283" s="27" t="s">
        <v>472</v>
      </c>
      <c r="BK283" s="13">
        <v>218</v>
      </c>
      <c r="BL283" s="22">
        <v>78</v>
      </c>
      <c r="BM283" s="22">
        <v>58</v>
      </c>
      <c r="BN283" s="22">
        <f>IF(BL283, ROUND(BM283/BL283*100, 2),0)</f>
        <v>74.36</v>
      </c>
      <c r="BO283" s="26" t="s">
        <v>471</v>
      </c>
      <c r="BP283" s="27" t="s">
        <v>472</v>
      </c>
      <c r="BQ283" s="13">
        <v>218</v>
      </c>
      <c r="BR283" s="22">
        <v>127</v>
      </c>
      <c r="BS283" s="22">
        <v>21</v>
      </c>
      <c r="BT283" s="22">
        <f>IF(BR283, ROUND(BS283/BR283*100, 2),0)</f>
        <v>16.54</v>
      </c>
    </row>
    <row r="284" spans="1:72" ht="19.350000000000001" customHeight="1" x14ac:dyDescent="0.25">
      <c r="A284" s="26" t="s">
        <v>473</v>
      </c>
      <c r="B284" s="27" t="s">
        <v>474</v>
      </c>
      <c r="C284" s="13">
        <v>219</v>
      </c>
      <c r="D284" s="22">
        <f t="shared" ca="1" si="164"/>
        <v>915</v>
      </c>
      <c r="E284" s="22">
        <f t="shared" ca="1" si="164"/>
        <v>342</v>
      </c>
      <c r="F284" s="22">
        <f ca="1">IF(D284, ROUND(E284/D284*100, 2),0)</f>
        <v>37.380000000000003</v>
      </c>
      <c r="G284" s="26" t="s">
        <v>473</v>
      </c>
      <c r="H284" s="27" t="s">
        <v>474</v>
      </c>
      <c r="I284" s="13">
        <v>219</v>
      </c>
      <c r="J284" s="22">
        <v>59</v>
      </c>
      <c r="K284" s="22">
        <v>39</v>
      </c>
      <c r="L284" s="22">
        <f>IF(J284, ROUND(K284/J284*100, 2),0)</f>
        <v>66.099999999999994</v>
      </c>
      <c r="M284" s="26" t="s">
        <v>473</v>
      </c>
      <c r="N284" s="27" t="s">
        <v>474</v>
      </c>
      <c r="O284" s="13">
        <v>219</v>
      </c>
      <c r="P284" s="22">
        <v>20</v>
      </c>
      <c r="Q284" s="22">
        <v>14</v>
      </c>
      <c r="R284" s="22">
        <f>IF(P284, ROUND(Q284/P284*100, 2),0)</f>
        <v>70</v>
      </c>
      <c r="S284" s="26" t="s">
        <v>473</v>
      </c>
      <c r="T284" s="27" t="s">
        <v>474</v>
      </c>
      <c r="U284" s="13">
        <v>219</v>
      </c>
      <c r="V284" s="22">
        <v>209</v>
      </c>
      <c r="W284" s="22">
        <v>103</v>
      </c>
      <c r="X284" s="22">
        <f>IF(V284, ROUND(W284/V284*100, 2),0)</f>
        <v>49.28</v>
      </c>
      <c r="Y284" s="26" t="s">
        <v>473</v>
      </c>
      <c r="Z284" s="27" t="s">
        <v>474</v>
      </c>
      <c r="AA284" s="13">
        <v>219</v>
      </c>
      <c r="AB284" s="22">
        <v>21</v>
      </c>
      <c r="AC284" s="22">
        <v>19</v>
      </c>
      <c r="AD284" s="22">
        <f>IF(AB284, ROUND(AC284/AB284*100, 2),0)</f>
        <v>90.48</v>
      </c>
      <c r="AE284" s="26" t="s">
        <v>473</v>
      </c>
      <c r="AF284" s="27" t="s">
        <v>474</v>
      </c>
      <c r="AG284" s="13">
        <v>219</v>
      </c>
      <c r="AH284" s="22">
        <v>512</v>
      </c>
      <c r="AI284" s="22">
        <v>24</v>
      </c>
      <c r="AJ284" s="22">
        <f>IF(AH284, ROUND(AI284/AH284*100, 2),0)</f>
        <v>4.6900000000000004</v>
      </c>
      <c r="AK284" s="26" t="s">
        <v>473</v>
      </c>
      <c r="AL284" s="27" t="s">
        <v>474</v>
      </c>
      <c r="AM284" s="13">
        <v>219</v>
      </c>
      <c r="AN284" s="22">
        <v>8</v>
      </c>
      <c r="AO284" s="22">
        <v>16</v>
      </c>
      <c r="AP284" s="22">
        <f>IF(AN284, ROUND(AO284/AN284*100, 2),0)</f>
        <v>200</v>
      </c>
      <c r="AQ284" s="26" t="s">
        <v>473</v>
      </c>
      <c r="AR284" s="27" t="s">
        <v>474</v>
      </c>
      <c r="AS284" s="13">
        <v>219</v>
      </c>
      <c r="AT284" s="22">
        <v>0</v>
      </c>
      <c r="AU284" s="22">
        <v>11</v>
      </c>
      <c r="AV284" s="22">
        <f>IF(AT284, ROUND(AU284/AT284*100, 2),0)</f>
        <v>0</v>
      </c>
      <c r="AW284" s="26" t="s">
        <v>473</v>
      </c>
      <c r="AX284" s="27" t="s">
        <v>474</v>
      </c>
      <c r="AY284" s="13">
        <v>219</v>
      </c>
      <c r="AZ284" s="22">
        <v>14</v>
      </c>
      <c r="BA284" s="22">
        <v>42</v>
      </c>
      <c r="BB284" s="22">
        <f>IF(AZ284, ROUND(BA284/AZ284*100, 2),0)</f>
        <v>300</v>
      </c>
      <c r="BC284" s="26" t="s">
        <v>473</v>
      </c>
      <c r="BD284" s="27" t="s">
        <v>474</v>
      </c>
      <c r="BE284" s="13">
        <v>219</v>
      </c>
      <c r="BF284" s="22">
        <v>16</v>
      </c>
      <c r="BG284" s="22">
        <v>59</v>
      </c>
      <c r="BH284" s="22">
        <f>IF(BF284, ROUND(BG284/BF284*100, 2),0)</f>
        <v>368.75</v>
      </c>
      <c r="BI284" s="26" t="s">
        <v>473</v>
      </c>
      <c r="BJ284" s="27" t="s">
        <v>474</v>
      </c>
      <c r="BK284" s="13">
        <v>219</v>
      </c>
      <c r="BL284" s="22">
        <v>17</v>
      </c>
      <c r="BM284" s="22">
        <v>15</v>
      </c>
      <c r="BN284" s="22">
        <f>IF(BL284, ROUND(BM284/BL284*100, 2),0)</f>
        <v>88.24</v>
      </c>
      <c r="BO284" s="26" t="s">
        <v>473</v>
      </c>
      <c r="BP284" s="27" t="s">
        <v>474</v>
      </c>
      <c r="BQ284" s="13">
        <v>219</v>
      </c>
      <c r="BR284" s="22">
        <v>39</v>
      </c>
      <c r="BS284" s="22">
        <v>0</v>
      </c>
      <c r="BT284" s="22">
        <f>IF(BR284, ROUND(BS284/BR284*100, 2),0)</f>
        <v>0</v>
      </c>
    </row>
    <row r="285" spans="1:72" ht="19.350000000000001" customHeight="1" x14ac:dyDescent="0.25">
      <c r="A285" s="26" t="s">
        <v>475</v>
      </c>
      <c r="B285" s="27" t="s">
        <v>476</v>
      </c>
      <c r="C285" s="13">
        <v>220</v>
      </c>
      <c r="D285" s="22">
        <f t="shared" ca="1" si="164"/>
        <v>11087</v>
      </c>
      <c r="E285" s="22">
        <f t="shared" ca="1" si="164"/>
        <v>10104</v>
      </c>
      <c r="F285" s="22">
        <f ca="1">IF(D285, ROUND(E285/D285*100, 2),0)</f>
        <v>91.13</v>
      </c>
      <c r="G285" s="26" t="s">
        <v>475</v>
      </c>
      <c r="H285" s="27" t="s">
        <v>476</v>
      </c>
      <c r="I285" s="13">
        <v>220</v>
      </c>
      <c r="J285" s="22">
        <v>800</v>
      </c>
      <c r="K285" s="22">
        <v>1196</v>
      </c>
      <c r="L285" s="22">
        <f>IF(J285, ROUND(K285/J285*100, 2),0)</f>
        <v>149.5</v>
      </c>
      <c r="M285" s="26" t="s">
        <v>475</v>
      </c>
      <c r="N285" s="27" t="s">
        <v>476</v>
      </c>
      <c r="O285" s="13">
        <v>220</v>
      </c>
      <c r="P285" s="22">
        <v>1186</v>
      </c>
      <c r="Q285" s="22">
        <v>1130</v>
      </c>
      <c r="R285" s="22">
        <f>IF(P285, ROUND(Q285/P285*100, 2),0)</f>
        <v>95.28</v>
      </c>
      <c r="S285" s="26" t="s">
        <v>475</v>
      </c>
      <c r="T285" s="27" t="s">
        <v>476</v>
      </c>
      <c r="U285" s="13">
        <v>220</v>
      </c>
      <c r="V285" s="22">
        <v>1030</v>
      </c>
      <c r="W285" s="22">
        <v>964</v>
      </c>
      <c r="X285" s="22">
        <f>IF(V285, ROUND(W285/V285*100, 2),0)</f>
        <v>93.59</v>
      </c>
      <c r="Y285" s="26" t="s">
        <v>475</v>
      </c>
      <c r="Z285" s="27" t="s">
        <v>476</v>
      </c>
      <c r="AA285" s="13">
        <v>220</v>
      </c>
      <c r="AB285" s="22">
        <v>328</v>
      </c>
      <c r="AC285" s="22">
        <v>440</v>
      </c>
      <c r="AD285" s="22">
        <f>IF(AB285, ROUND(AC285/AB285*100, 2),0)</f>
        <v>134.15</v>
      </c>
      <c r="AE285" s="26" t="s">
        <v>475</v>
      </c>
      <c r="AF285" s="27" t="s">
        <v>476</v>
      </c>
      <c r="AG285" s="13">
        <v>220</v>
      </c>
      <c r="AH285" s="22">
        <v>1920</v>
      </c>
      <c r="AI285" s="22">
        <v>1789</v>
      </c>
      <c r="AJ285" s="22">
        <f>IF(AH285, ROUND(AI285/AH285*100, 2),0)</f>
        <v>93.18</v>
      </c>
      <c r="AK285" s="26" t="s">
        <v>475</v>
      </c>
      <c r="AL285" s="27" t="s">
        <v>476</v>
      </c>
      <c r="AM285" s="13">
        <v>220</v>
      </c>
      <c r="AN285" s="22">
        <v>596</v>
      </c>
      <c r="AO285" s="22">
        <v>296</v>
      </c>
      <c r="AP285" s="22">
        <f>IF(AN285, ROUND(AO285/AN285*100, 2),0)</f>
        <v>49.66</v>
      </c>
      <c r="AQ285" s="26" t="s">
        <v>475</v>
      </c>
      <c r="AR285" s="27" t="s">
        <v>476</v>
      </c>
      <c r="AS285" s="13">
        <v>220</v>
      </c>
      <c r="AT285" s="22">
        <v>192</v>
      </c>
      <c r="AU285" s="22">
        <v>23</v>
      </c>
      <c r="AV285" s="22">
        <f>IF(AT285, ROUND(AU285/AT285*100, 2),0)</f>
        <v>11.98</v>
      </c>
      <c r="AW285" s="26" t="s">
        <v>475</v>
      </c>
      <c r="AX285" s="27" t="s">
        <v>476</v>
      </c>
      <c r="AY285" s="13">
        <v>220</v>
      </c>
      <c r="AZ285" s="22">
        <v>1368</v>
      </c>
      <c r="BA285" s="22">
        <v>1165</v>
      </c>
      <c r="BB285" s="22">
        <f>IF(AZ285, ROUND(BA285/AZ285*100, 2),0)</f>
        <v>85.16</v>
      </c>
      <c r="BC285" s="26" t="s">
        <v>475</v>
      </c>
      <c r="BD285" s="27" t="s">
        <v>476</v>
      </c>
      <c r="BE285" s="13">
        <v>220</v>
      </c>
      <c r="BF285" s="22">
        <v>779</v>
      </c>
      <c r="BG285" s="22">
        <v>940</v>
      </c>
      <c r="BH285" s="22">
        <f>IF(BF285, ROUND(BG285/BF285*100, 2),0)</f>
        <v>120.67</v>
      </c>
      <c r="BI285" s="26" t="s">
        <v>475</v>
      </c>
      <c r="BJ285" s="27" t="s">
        <v>476</v>
      </c>
      <c r="BK285" s="13">
        <v>220</v>
      </c>
      <c r="BL285" s="22">
        <v>2017</v>
      </c>
      <c r="BM285" s="22">
        <v>1287</v>
      </c>
      <c r="BN285" s="22">
        <f>IF(BL285, ROUND(BM285/BL285*100, 2),0)</f>
        <v>63.81</v>
      </c>
      <c r="BO285" s="26" t="s">
        <v>475</v>
      </c>
      <c r="BP285" s="27" t="s">
        <v>476</v>
      </c>
      <c r="BQ285" s="13">
        <v>220</v>
      </c>
      <c r="BR285" s="22">
        <v>871</v>
      </c>
      <c r="BS285" s="22">
        <v>874</v>
      </c>
      <c r="BT285" s="22">
        <f>IF(BR285, ROUND(BS285/BR285*100, 2),0)</f>
        <v>100.34</v>
      </c>
    </row>
    <row r="286" spans="1:72" ht="19.350000000000001" customHeight="1" x14ac:dyDescent="0.25">
      <c r="A286" s="26" t="s">
        <v>477</v>
      </c>
      <c r="B286" s="27" t="s">
        <v>474</v>
      </c>
      <c r="C286" s="13">
        <v>221</v>
      </c>
      <c r="D286" s="22">
        <f t="shared" ca="1" si="164"/>
        <v>2759</v>
      </c>
      <c r="E286" s="22">
        <f t="shared" ca="1" si="164"/>
        <v>3983</v>
      </c>
      <c r="F286" s="22">
        <f ca="1">IF(D286, ROUND(E286/D286*100, 2),0)</f>
        <v>144.36000000000001</v>
      </c>
      <c r="G286" s="26" t="s">
        <v>477</v>
      </c>
      <c r="H286" s="27" t="s">
        <v>474</v>
      </c>
      <c r="I286" s="13">
        <v>221</v>
      </c>
      <c r="J286" s="22">
        <v>254</v>
      </c>
      <c r="K286" s="22">
        <v>484</v>
      </c>
      <c r="L286" s="22">
        <f>IF(J286, ROUND(K286/J286*100, 2),0)</f>
        <v>190.55</v>
      </c>
      <c r="M286" s="26" t="s">
        <v>477</v>
      </c>
      <c r="N286" s="27" t="s">
        <v>474</v>
      </c>
      <c r="O286" s="13">
        <v>221</v>
      </c>
      <c r="P286" s="22">
        <v>62</v>
      </c>
      <c r="Q286" s="22">
        <v>27</v>
      </c>
      <c r="R286" s="22">
        <f>IF(P286, ROUND(Q286/P286*100, 2),0)</f>
        <v>43.55</v>
      </c>
      <c r="S286" s="26" t="s">
        <v>477</v>
      </c>
      <c r="T286" s="27" t="s">
        <v>474</v>
      </c>
      <c r="U286" s="13">
        <v>221</v>
      </c>
      <c r="V286" s="22">
        <v>518</v>
      </c>
      <c r="W286" s="22">
        <v>362</v>
      </c>
      <c r="X286" s="22">
        <f>IF(V286, ROUND(W286/V286*100, 2),0)</f>
        <v>69.88</v>
      </c>
      <c r="Y286" s="26" t="s">
        <v>477</v>
      </c>
      <c r="Z286" s="27" t="s">
        <v>474</v>
      </c>
      <c r="AA286" s="13">
        <v>221</v>
      </c>
      <c r="AB286" s="22">
        <v>42</v>
      </c>
      <c r="AC286" s="22">
        <v>63</v>
      </c>
      <c r="AD286" s="22">
        <f>IF(AB286, ROUND(AC286/AB286*100, 2),0)</f>
        <v>150</v>
      </c>
      <c r="AE286" s="26" t="s">
        <v>477</v>
      </c>
      <c r="AF286" s="27" t="s">
        <v>474</v>
      </c>
      <c r="AG286" s="13">
        <v>221</v>
      </c>
      <c r="AH286" s="22">
        <v>1203</v>
      </c>
      <c r="AI286" s="22">
        <v>1789</v>
      </c>
      <c r="AJ286" s="22">
        <f>IF(AH286, ROUND(AI286/AH286*100, 2),0)</f>
        <v>148.71</v>
      </c>
      <c r="AK286" s="26" t="s">
        <v>477</v>
      </c>
      <c r="AL286" s="27" t="s">
        <v>474</v>
      </c>
      <c r="AM286" s="13">
        <v>221</v>
      </c>
      <c r="AN286" s="22">
        <v>105</v>
      </c>
      <c r="AO286" s="22">
        <v>75</v>
      </c>
      <c r="AP286" s="22">
        <f>IF(AN286, ROUND(AO286/AN286*100, 2),0)</f>
        <v>71.430000000000007</v>
      </c>
      <c r="AQ286" s="26" t="s">
        <v>477</v>
      </c>
      <c r="AR286" s="27" t="s">
        <v>474</v>
      </c>
      <c r="AS286" s="13">
        <v>221</v>
      </c>
      <c r="AT286" s="22">
        <v>0</v>
      </c>
      <c r="AU286" s="22">
        <v>23</v>
      </c>
      <c r="AV286" s="22">
        <f>IF(AT286, ROUND(AU286/AT286*100, 2),0)</f>
        <v>0</v>
      </c>
      <c r="AW286" s="26" t="s">
        <v>477</v>
      </c>
      <c r="AX286" s="27" t="s">
        <v>474</v>
      </c>
      <c r="AY286" s="13">
        <v>221</v>
      </c>
      <c r="AZ286" s="22">
        <v>195</v>
      </c>
      <c r="BA286" s="22">
        <v>618</v>
      </c>
      <c r="BB286" s="22">
        <f>IF(AZ286, ROUND(BA286/AZ286*100, 2),0)</f>
        <v>316.92</v>
      </c>
      <c r="BC286" s="26" t="s">
        <v>477</v>
      </c>
      <c r="BD286" s="27" t="s">
        <v>474</v>
      </c>
      <c r="BE286" s="13">
        <v>221</v>
      </c>
      <c r="BF286" s="22">
        <v>239</v>
      </c>
      <c r="BG286" s="22">
        <v>479</v>
      </c>
      <c r="BH286" s="22">
        <f>IF(BF286, ROUND(BG286/BF286*100, 2),0)</f>
        <v>200.42</v>
      </c>
      <c r="BI286" s="26" t="s">
        <v>477</v>
      </c>
      <c r="BJ286" s="27" t="s">
        <v>474</v>
      </c>
      <c r="BK286" s="13">
        <v>221</v>
      </c>
      <c r="BL286" s="22">
        <v>74</v>
      </c>
      <c r="BM286" s="22">
        <v>63</v>
      </c>
      <c r="BN286" s="22">
        <f>IF(BL286, ROUND(BM286/BL286*100, 2),0)</f>
        <v>85.14</v>
      </c>
      <c r="BO286" s="26" t="s">
        <v>477</v>
      </c>
      <c r="BP286" s="27" t="s">
        <v>474</v>
      </c>
      <c r="BQ286" s="13">
        <v>221</v>
      </c>
      <c r="BR286" s="22">
        <v>67</v>
      </c>
      <c r="BS286" s="22">
        <v>0</v>
      </c>
      <c r="BT286" s="22">
        <f>IF(BR286, ROUND(BS286/BR286*100, 2),0)</f>
        <v>0</v>
      </c>
    </row>
    <row r="287" spans="1:72" ht="38.65" customHeight="1" x14ac:dyDescent="0.25">
      <c r="A287" s="16" t="s">
        <v>478</v>
      </c>
      <c r="B287" s="29" t="s">
        <v>479</v>
      </c>
      <c r="C287" s="18" t="s">
        <v>12</v>
      </c>
      <c r="D287" s="18"/>
      <c r="E287" s="18"/>
      <c r="F287" s="19"/>
      <c r="G287" s="16" t="s">
        <v>478</v>
      </c>
      <c r="H287" s="29" t="s">
        <v>479</v>
      </c>
      <c r="I287" s="18" t="s">
        <v>12</v>
      </c>
      <c r="J287" s="25"/>
      <c r="K287" s="25"/>
      <c r="L287" s="19"/>
      <c r="M287" s="16" t="s">
        <v>478</v>
      </c>
      <c r="N287" s="29" t="s">
        <v>479</v>
      </c>
      <c r="O287" s="18" t="s">
        <v>12</v>
      </c>
      <c r="P287" s="25"/>
      <c r="Q287" s="25"/>
      <c r="R287" s="19"/>
      <c r="S287" s="16" t="s">
        <v>478</v>
      </c>
      <c r="T287" s="29" t="s">
        <v>479</v>
      </c>
      <c r="U287" s="18" t="s">
        <v>12</v>
      </c>
      <c r="V287" s="25"/>
      <c r="W287" s="25"/>
      <c r="X287" s="19"/>
      <c r="Y287" s="16" t="s">
        <v>478</v>
      </c>
      <c r="Z287" s="29" t="s">
        <v>479</v>
      </c>
      <c r="AA287" s="18" t="s">
        <v>12</v>
      </c>
      <c r="AB287" s="25"/>
      <c r="AC287" s="25"/>
      <c r="AD287" s="19"/>
      <c r="AE287" s="16" t="s">
        <v>478</v>
      </c>
      <c r="AF287" s="29" t="s">
        <v>479</v>
      </c>
      <c r="AG287" s="18" t="s">
        <v>12</v>
      </c>
      <c r="AH287" s="25"/>
      <c r="AI287" s="25"/>
      <c r="AJ287" s="19"/>
      <c r="AK287" s="16" t="s">
        <v>478</v>
      </c>
      <c r="AL287" s="29" t="s">
        <v>479</v>
      </c>
      <c r="AM287" s="18" t="s">
        <v>12</v>
      </c>
      <c r="AN287" s="25"/>
      <c r="AO287" s="25"/>
      <c r="AP287" s="19"/>
      <c r="AQ287" s="16" t="s">
        <v>478</v>
      </c>
      <c r="AR287" s="29" t="s">
        <v>479</v>
      </c>
      <c r="AS287" s="18" t="s">
        <v>12</v>
      </c>
      <c r="AT287" s="25"/>
      <c r="AU287" s="25"/>
      <c r="AV287" s="19"/>
      <c r="AW287" s="16" t="s">
        <v>478</v>
      </c>
      <c r="AX287" s="29" t="s">
        <v>479</v>
      </c>
      <c r="AY287" s="18" t="s">
        <v>12</v>
      </c>
      <c r="AZ287" s="25"/>
      <c r="BA287" s="25"/>
      <c r="BB287" s="19"/>
      <c r="BC287" s="16" t="s">
        <v>478</v>
      </c>
      <c r="BD287" s="29" t="s">
        <v>479</v>
      </c>
      <c r="BE287" s="18" t="s">
        <v>12</v>
      </c>
      <c r="BF287" s="25"/>
      <c r="BG287" s="25"/>
      <c r="BH287" s="19"/>
      <c r="BI287" s="16" t="s">
        <v>478</v>
      </c>
      <c r="BJ287" s="29" t="s">
        <v>479</v>
      </c>
      <c r="BK287" s="18" t="s">
        <v>12</v>
      </c>
      <c r="BL287" s="25"/>
      <c r="BM287" s="25"/>
      <c r="BN287" s="19"/>
      <c r="BO287" s="16" t="s">
        <v>478</v>
      </c>
      <c r="BP287" s="29" t="s">
        <v>479</v>
      </c>
      <c r="BQ287" s="18" t="s">
        <v>12</v>
      </c>
      <c r="BR287" s="25"/>
      <c r="BS287" s="25"/>
      <c r="BT287" s="19"/>
    </row>
    <row r="288" spans="1:72" ht="19.350000000000001" customHeight="1" x14ac:dyDescent="0.25">
      <c r="A288" s="26" t="s">
        <v>480</v>
      </c>
      <c r="B288" s="30" t="s">
        <v>481</v>
      </c>
      <c r="C288" s="13">
        <v>222</v>
      </c>
      <c r="D288" s="22">
        <f t="shared" ref="D288:E292" ca="1" si="165">SUM(OFFSET(D288,0,6),OFFSET(D288,0,12),OFFSET(D288,0,18),OFFSET(D288,0,24),OFFSET(D288,0,30),OFFSET(D288,0,36),OFFSET(D288,0,42),OFFSET(D288,0,48),OFFSET(D288,0,54),OFFSET(D288,0,60),OFFSET(D288,0,66))</f>
        <v>2568</v>
      </c>
      <c r="E288" s="22">
        <f t="shared" ca="1" si="165"/>
        <v>2078</v>
      </c>
      <c r="F288" s="22">
        <f ca="1">IF(D288, ROUND(E288/D288*100, 2),0)</f>
        <v>80.92</v>
      </c>
      <c r="G288" s="26" t="s">
        <v>480</v>
      </c>
      <c r="H288" s="30" t="s">
        <v>481</v>
      </c>
      <c r="I288" s="13">
        <v>222</v>
      </c>
      <c r="J288" s="22">
        <v>284</v>
      </c>
      <c r="K288" s="22">
        <v>757</v>
      </c>
      <c r="L288" s="22">
        <f>IF(J288, ROUND(K288/J288*100, 2),0)</f>
        <v>266.55</v>
      </c>
      <c r="M288" s="26" t="s">
        <v>480</v>
      </c>
      <c r="N288" s="30" t="s">
        <v>481</v>
      </c>
      <c r="O288" s="13">
        <v>222</v>
      </c>
      <c r="P288" s="22">
        <v>166</v>
      </c>
      <c r="Q288" s="22">
        <v>194</v>
      </c>
      <c r="R288" s="22">
        <f>IF(P288, ROUND(Q288/P288*100, 2),0)</f>
        <v>116.87</v>
      </c>
      <c r="S288" s="26" t="s">
        <v>480</v>
      </c>
      <c r="T288" s="30" t="s">
        <v>481</v>
      </c>
      <c r="U288" s="13">
        <v>222</v>
      </c>
      <c r="V288" s="22">
        <v>415</v>
      </c>
      <c r="W288" s="22">
        <v>304</v>
      </c>
      <c r="X288" s="22">
        <f>IF(V288, ROUND(W288/V288*100, 2),0)</f>
        <v>73.25</v>
      </c>
      <c r="Y288" s="26" t="s">
        <v>480</v>
      </c>
      <c r="Z288" s="30" t="s">
        <v>481</v>
      </c>
      <c r="AA288" s="13">
        <v>222</v>
      </c>
      <c r="AB288" s="22">
        <v>84</v>
      </c>
      <c r="AC288" s="22">
        <v>53</v>
      </c>
      <c r="AD288" s="22">
        <f>IF(AB288, ROUND(AC288/AB288*100, 2),0)</f>
        <v>63.1</v>
      </c>
      <c r="AE288" s="26" t="s">
        <v>480</v>
      </c>
      <c r="AF288" s="30" t="s">
        <v>481</v>
      </c>
      <c r="AG288" s="13">
        <v>222</v>
      </c>
      <c r="AH288" s="22">
        <v>845</v>
      </c>
      <c r="AI288" s="22">
        <v>83</v>
      </c>
      <c r="AJ288" s="22">
        <f>IF(AH288, ROUND(AI288/AH288*100, 2),0)</f>
        <v>9.82</v>
      </c>
      <c r="AK288" s="26" t="s">
        <v>480</v>
      </c>
      <c r="AL288" s="30" t="s">
        <v>481</v>
      </c>
      <c r="AM288" s="13">
        <v>222</v>
      </c>
      <c r="AN288" s="22">
        <v>195</v>
      </c>
      <c r="AO288" s="22">
        <v>145</v>
      </c>
      <c r="AP288" s="22">
        <f>IF(AN288, ROUND(AO288/AN288*100, 2),0)</f>
        <v>74.36</v>
      </c>
      <c r="AQ288" s="26" t="s">
        <v>480</v>
      </c>
      <c r="AR288" s="30" t="s">
        <v>481</v>
      </c>
      <c r="AS288" s="13">
        <v>222</v>
      </c>
      <c r="AT288" s="22">
        <v>41</v>
      </c>
      <c r="AU288" s="22">
        <v>11</v>
      </c>
      <c r="AV288" s="22">
        <f>IF(AT288, ROUND(AU288/AT288*100, 2),0)</f>
        <v>26.83</v>
      </c>
      <c r="AW288" s="26" t="s">
        <v>480</v>
      </c>
      <c r="AX288" s="30" t="s">
        <v>481</v>
      </c>
      <c r="AY288" s="13">
        <v>222</v>
      </c>
      <c r="AZ288" s="22">
        <v>86</v>
      </c>
      <c r="BA288" s="22">
        <v>152</v>
      </c>
      <c r="BB288" s="22">
        <f>IF(AZ288, ROUND(BA288/AZ288*100, 2),0)</f>
        <v>176.74</v>
      </c>
      <c r="BC288" s="26" t="s">
        <v>480</v>
      </c>
      <c r="BD288" s="30" t="s">
        <v>481</v>
      </c>
      <c r="BE288" s="13">
        <v>222</v>
      </c>
      <c r="BF288" s="22">
        <v>131</v>
      </c>
      <c r="BG288" s="22">
        <v>163</v>
      </c>
      <c r="BH288" s="22">
        <f>IF(BF288, ROUND(BG288/BF288*100, 2),0)</f>
        <v>124.43</v>
      </c>
      <c r="BI288" s="26" t="s">
        <v>480</v>
      </c>
      <c r="BJ288" s="30" t="s">
        <v>481</v>
      </c>
      <c r="BK288" s="13">
        <v>222</v>
      </c>
      <c r="BL288" s="22">
        <v>268</v>
      </c>
      <c r="BM288" s="22">
        <v>129</v>
      </c>
      <c r="BN288" s="22">
        <f>IF(BL288, ROUND(BM288/BL288*100, 2),0)</f>
        <v>48.13</v>
      </c>
      <c r="BO288" s="26" t="s">
        <v>480</v>
      </c>
      <c r="BP288" s="30" t="s">
        <v>481</v>
      </c>
      <c r="BQ288" s="13">
        <v>222</v>
      </c>
      <c r="BR288" s="22">
        <v>53</v>
      </c>
      <c r="BS288" s="22">
        <v>87</v>
      </c>
      <c r="BT288" s="22">
        <f>IF(BR288, ROUND(BS288/BR288*100, 2),0)</f>
        <v>164.15</v>
      </c>
    </row>
    <row r="289" spans="1:72" ht="19.350000000000001" customHeight="1" x14ac:dyDescent="0.25">
      <c r="A289" s="26" t="s">
        <v>482</v>
      </c>
      <c r="B289" s="30" t="s">
        <v>483</v>
      </c>
      <c r="C289" s="13">
        <v>223</v>
      </c>
      <c r="D289" s="22">
        <f t="shared" ca="1" si="165"/>
        <v>5050</v>
      </c>
      <c r="E289" s="22">
        <f t="shared" ca="1" si="165"/>
        <v>4118</v>
      </c>
      <c r="F289" s="22">
        <f ca="1">IF(D289, ROUND(E289/D289*100, 2),0)</f>
        <v>81.540000000000006</v>
      </c>
      <c r="G289" s="26" t="s">
        <v>482</v>
      </c>
      <c r="H289" s="30" t="s">
        <v>483</v>
      </c>
      <c r="I289" s="13">
        <v>223</v>
      </c>
      <c r="J289" s="22">
        <v>663</v>
      </c>
      <c r="K289" s="22">
        <v>471</v>
      </c>
      <c r="L289" s="22">
        <f>IF(J289, ROUND(K289/J289*100, 2),0)</f>
        <v>71.040000000000006</v>
      </c>
      <c r="M289" s="26" t="s">
        <v>482</v>
      </c>
      <c r="N289" s="30" t="s">
        <v>483</v>
      </c>
      <c r="O289" s="13">
        <v>223</v>
      </c>
      <c r="P289" s="22">
        <v>24</v>
      </c>
      <c r="Q289" s="22">
        <v>321</v>
      </c>
      <c r="R289" s="22">
        <f>IF(P289, ROUND(Q289/P289*100, 2),0)</f>
        <v>1337.5</v>
      </c>
      <c r="S289" s="26" t="s">
        <v>482</v>
      </c>
      <c r="T289" s="30" t="s">
        <v>483</v>
      </c>
      <c r="U289" s="13">
        <v>223</v>
      </c>
      <c r="V289" s="22">
        <v>682</v>
      </c>
      <c r="W289" s="22">
        <v>726</v>
      </c>
      <c r="X289" s="22">
        <f>IF(V289, ROUND(W289/V289*100, 2),0)</f>
        <v>106.45</v>
      </c>
      <c r="Y289" s="26" t="s">
        <v>482</v>
      </c>
      <c r="Z289" s="30" t="s">
        <v>483</v>
      </c>
      <c r="AA289" s="13">
        <v>223</v>
      </c>
      <c r="AB289" s="22">
        <v>147</v>
      </c>
      <c r="AC289" s="22">
        <v>154</v>
      </c>
      <c r="AD289" s="22">
        <f>IF(AB289, ROUND(AC289/AB289*100, 2),0)</f>
        <v>104.76</v>
      </c>
      <c r="AE289" s="26" t="s">
        <v>482</v>
      </c>
      <c r="AF289" s="30" t="s">
        <v>483</v>
      </c>
      <c r="AG289" s="13">
        <v>223</v>
      </c>
      <c r="AH289" s="22">
        <v>1267</v>
      </c>
      <c r="AI289" s="22">
        <v>518</v>
      </c>
      <c r="AJ289" s="22">
        <f>IF(AH289, ROUND(AI289/AH289*100, 2),0)</f>
        <v>40.880000000000003</v>
      </c>
      <c r="AK289" s="26" t="s">
        <v>482</v>
      </c>
      <c r="AL289" s="30" t="s">
        <v>483</v>
      </c>
      <c r="AM289" s="13">
        <v>223</v>
      </c>
      <c r="AN289" s="22">
        <v>220</v>
      </c>
      <c r="AO289" s="22">
        <v>248</v>
      </c>
      <c r="AP289" s="22">
        <f>IF(AN289, ROUND(AO289/AN289*100, 2),0)</f>
        <v>112.73</v>
      </c>
      <c r="AQ289" s="26" t="s">
        <v>482</v>
      </c>
      <c r="AR289" s="30" t="s">
        <v>483</v>
      </c>
      <c r="AS289" s="13">
        <v>223</v>
      </c>
      <c r="AT289" s="22">
        <v>33</v>
      </c>
      <c r="AU289" s="22">
        <v>11</v>
      </c>
      <c r="AV289" s="22">
        <f>IF(AT289, ROUND(AU289/AT289*100, 2),0)</f>
        <v>33.33</v>
      </c>
      <c r="AW289" s="26" t="s">
        <v>482</v>
      </c>
      <c r="AX289" s="30" t="s">
        <v>483</v>
      </c>
      <c r="AY289" s="13">
        <v>223</v>
      </c>
      <c r="AZ289" s="22">
        <v>652</v>
      </c>
      <c r="BA289" s="22">
        <v>467</v>
      </c>
      <c r="BB289" s="22">
        <f>IF(AZ289, ROUND(BA289/AZ289*100, 2),0)</f>
        <v>71.63</v>
      </c>
      <c r="BC289" s="26" t="s">
        <v>482</v>
      </c>
      <c r="BD289" s="30" t="s">
        <v>483</v>
      </c>
      <c r="BE289" s="13">
        <v>223</v>
      </c>
      <c r="BF289" s="22">
        <v>169</v>
      </c>
      <c r="BG289" s="22">
        <v>368</v>
      </c>
      <c r="BH289" s="22">
        <f>IF(BF289, ROUND(BG289/BF289*100, 2),0)</f>
        <v>217.75</v>
      </c>
      <c r="BI289" s="26" t="s">
        <v>482</v>
      </c>
      <c r="BJ289" s="30" t="s">
        <v>483</v>
      </c>
      <c r="BK289" s="13">
        <v>223</v>
      </c>
      <c r="BL289" s="22">
        <v>686</v>
      </c>
      <c r="BM289" s="22">
        <v>481</v>
      </c>
      <c r="BN289" s="22">
        <f>IF(BL289, ROUND(BM289/BL289*100, 2),0)</f>
        <v>70.12</v>
      </c>
      <c r="BO289" s="26" t="s">
        <v>482</v>
      </c>
      <c r="BP289" s="30" t="s">
        <v>483</v>
      </c>
      <c r="BQ289" s="13">
        <v>223</v>
      </c>
      <c r="BR289" s="22">
        <v>507</v>
      </c>
      <c r="BS289" s="22">
        <v>353</v>
      </c>
      <c r="BT289" s="22">
        <f>IF(BR289, ROUND(BS289/BR289*100, 2),0)</f>
        <v>69.63</v>
      </c>
    </row>
    <row r="290" spans="1:72" ht="19.350000000000001" customHeight="1" x14ac:dyDescent="0.25">
      <c r="A290" s="26" t="s">
        <v>484</v>
      </c>
      <c r="B290" s="30" t="s">
        <v>485</v>
      </c>
      <c r="C290" s="13">
        <v>224</v>
      </c>
      <c r="D290" s="22">
        <f t="shared" ca="1" si="165"/>
        <v>1837</v>
      </c>
      <c r="E290" s="22">
        <f t="shared" ca="1" si="165"/>
        <v>1000</v>
      </c>
      <c r="F290" s="22">
        <f ca="1">IF(D290, ROUND(E290/D290*100, 2),0)</f>
        <v>54.44</v>
      </c>
      <c r="G290" s="26" t="s">
        <v>484</v>
      </c>
      <c r="H290" s="30" t="s">
        <v>485</v>
      </c>
      <c r="I290" s="13">
        <v>224</v>
      </c>
      <c r="J290" s="22">
        <v>76</v>
      </c>
      <c r="K290" s="22">
        <v>36</v>
      </c>
      <c r="L290" s="22">
        <f>IF(J290, ROUND(K290/J290*100, 2),0)</f>
        <v>47.37</v>
      </c>
      <c r="M290" s="26" t="s">
        <v>484</v>
      </c>
      <c r="N290" s="30" t="s">
        <v>485</v>
      </c>
      <c r="O290" s="13">
        <v>224</v>
      </c>
      <c r="P290" s="22">
        <v>101</v>
      </c>
      <c r="Q290" s="22">
        <v>105</v>
      </c>
      <c r="R290" s="22">
        <f>IF(P290, ROUND(Q290/P290*100, 2),0)</f>
        <v>103.96</v>
      </c>
      <c r="S290" s="26" t="s">
        <v>484</v>
      </c>
      <c r="T290" s="30" t="s">
        <v>485</v>
      </c>
      <c r="U290" s="13">
        <v>224</v>
      </c>
      <c r="V290" s="22">
        <v>421</v>
      </c>
      <c r="W290" s="22">
        <v>226</v>
      </c>
      <c r="X290" s="22">
        <f>IF(V290, ROUND(W290/V290*100, 2),0)</f>
        <v>53.68</v>
      </c>
      <c r="Y290" s="26" t="s">
        <v>484</v>
      </c>
      <c r="Z290" s="30" t="s">
        <v>485</v>
      </c>
      <c r="AA290" s="13">
        <v>224</v>
      </c>
      <c r="AB290" s="22">
        <v>52</v>
      </c>
      <c r="AC290" s="22">
        <v>47</v>
      </c>
      <c r="AD290" s="22">
        <f>IF(AB290, ROUND(AC290/AB290*100, 2),0)</f>
        <v>90.38</v>
      </c>
      <c r="AE290" s="26" t="s">
        <v>484</v>
      </c>
      <c r="AF290" s="30" t="s">
        <v>485</v>
      </c>
      <c r="AG290" s="13">
        <v>224</v>
      </c>
      <c r="AH290" s="22">
        <v>423</v>
      </c>
      <c r="AI290" s="22">
        <v>58</v>
      </c>
      <c r="AJ290" s="22">
        <f>IF(AH290, ROUND(AI290/AH290*100, 2),0)</f>
        <v>13.71</v>
      </c>
      <c r="AK290" s="26" t="s">
        <v>484</v>
      </c>
      <c r="AL290" s="30" t="s">
        <v>485</v>
      </c>
      <c r="AM290" s="13">
        <v>224</v>
      </c>
      <c r="AN290" s="22">
        <v>137</v>
      </c>
      <c r="AO290" s="22">
        <v>54</v>
      </c>
      <c r="AP290" s="22">
        <f>IF(AN290, ROUND(AO290/AN290*100, 2),0)</f>
        <v>39.42</v>
      </c>
      <c r="AQ290" s="26" t="s">
        <v>484</v>
      </c>
      <c r="AR290" s="30" t="s">
        <v>485</v>
      </c>
      <c r="AS290" s="13">
        <v>224</v>
      </c>
      <c r="AT290" s="22">
        <v>195</v>
      </c>
      <c r="AU290" s="22">
        <v>12</v>
      </c>
      <c r="AV290" s="22">
        <f>IF(AT290, ROUND(AU290/AT290*100, 2),0)</f>
        <v>6.15</v>
      </c>
      <c r="AW290" s="26" t="s">
        <v>484</v>
      </c>
      <c r="AX290" s="30" t="s">
        <v>485</v>
      </c>
      <c r="AY290" s="13">
        <v>224</v>
      </c>
      <c r="AZ290" s="22">
        <v>5</v>
      </c>
      <c r="BA290" s="22">
        <v>32</v>
      </c>
      <c r="BB290" s="22">
        <f>IF(AZ290, ROUND(BA290/AZ290*100, 2),0)</f>
        <v>640</v>
      </c>
      <c r="BC290" s="26" t="s">
        <v>484</v>
      </c>
      <c r="BD290" s="30" t="s">
        <v>485</v>
      </c>
      <c r="BE290" s="13">
        <v>224</v>
      </c>
      <c r="BF290" s="22">
        <v>81</v>
      </c>
      <c r="BG290" s="22">
        <v>44</v>
      </c>
      <c r="BH290" s="22">
        <f>IF(BF290, ROUND(BG290/BF290*100, 2),0)</f>
        <v>54.32</v>
      </c>
      <c r="BI290" s="26" t="s">
        <v>484</v>
      </c>
      <c r="BJ290" s="30" t="s">
        <v>485</v>
      </c>
      <c r="BK290" s="13">
        <v>224</v>
      </c>
      <c r="BL290" s="22">
        <v>201</v>
      </c>
      <c r="BM290" s="22">
        <v>251</v>
      </c>
      <c r="BN290" s="22">
        <f>IF(BL290, ROUND(BM290/BL290*100, 2),0)</f>
        <v>124.88</v>
      </c>
      <c r="BO290" s="26" t="s">
        <v>484</v>
      </c>
      <c r="BP290" s="30" t="s">
        <v>485</v>
      </c>
      <c r="BQ290" s="13">
        <v>224</v>
      </c>
      <c r="BR290" s="22">
        <v>145</v>
      </c>
      <c r="BS290" s="22">
        <v>135</v>
      </c>
      <c r="BT290" s="22">
        <f>IF(BR290, ROUND(BS290/BR290*100, 2),0)</f>
        <v>93.1</v>
      </c>
    </row>
    <row r="291" spans="1:72" ht="36.75" customHeight="1" x14ac:dyDescent="0.25">
      <c r="A291" s="20" t="s">
        <v>486</v>
      </c>
      <c r="B291" s="28" t="s">
        <v>487</v>
      </c>
      <c r="C291" s="13">
        <v>225</v>
      </c>
      <c r="D291" s="22">
        <f t="shared" ca="1" si="165"/>
        <v>1721</v>
      </c>
      <c r="E291" s="22">
        <f t="shared" ca="1" si="165"/>
        <v>247</v>
      </c>
      <c r="F291" s="22">
        <f ca="1">IF(D291, ROUND(E291/D291*100, 2),0)</f>
        <v>14.35</v>
      </c>
      <c r="G291" s="20" t="s">
        <v>486</v>
      </c>
      <c r="H291" s="28" t="s">
        <v>487</v>
      </c>
      <c r="I291" s="13">
        <v>225</v>
      </c>
      <c r="J291" s="22">
        <v>101</v>
      </c>
      <c r="K291" s="22">
        <v>0</v>
      </c>
      <c r="L291" s="22">
        <f>IF(J291, ROUND(K291/J291*100, 2),0)</f>
        <v>0</v>
      </c>
      <c r="M291" s="20" t="s">
        <v>486</v>
      </c>
      <c r="N291" s="28" t="s">
        <v>487</v>
      </c>
      <c r="O291" s="13">
        <v>225</v>
      </c>
      <c r="P291" s="22">
        <v>86</v>
      </c>
      <c r="Q291" s="22">
        <v>0</v>
      </c>
      <c r="R291" s="22">
        <f>IF(P291, ROUND(Q291/P291*100, 2),0)</f>
        <v>0</v>
      </c>
      <c r="S291" s="20" t="s">
        <v>486</v>
      </c>
      <c r="T291" s="28" t="s">
        <v>487</v>
      </c>
      <c r="U291" s="13">
        <v>225</v>
      </c>
      <c r="V291" s="22">
        <v>0</v>
      </c>
      <c r="W291" s="22">
        <v>0</v>
      </c>
      <c r="X291" s="22">
        <f>IF(V291, ROUND(W291/V291*100, 2),0)</f>
        <v>0</v>
      </c>
      <c r="Y291" s="20" t="s">
        <v>486</v>
      </c>
      <c r="Z291" s="28" t="s">
        <v>487</v>
      </c>
      <c r="AA291" s="13">
        <v>225</v>
      </c>
      <c r="AB291" s="22">
        <v>0</v>
      </c>
      <c r="AC291" s="22">
        <v>0</v>
      </c>
      <c r="AD291" s="22">
        <f>IF(AB291, ROUND(AC291/AB291*100, 2),0)</f>
        <v>0</v>
      </c>
      <c r="AE291" s="20" t="s">
        <v>486</v>
      </c>
      <c r="AF291" s="28" t="s">
        <v>487</v>
      </c>
      <c r="AG291" s="13">
        <v>225</v>
      </c>
      <c r="AH291" s="22">
        <v>201</v>
      </c>
      <c r="AI291" s="22">
        <v>34</v>
      </c>
      <c r="AJ291" s="22">
        <f>IF(AH291, ROUND(AI291/AH291*100, 2),0)</f>
        <v>16.920000000000002</v>
      </c>
      <c r="AK291" s="20" t="s">
        <v>486</v>
      </c>
      <c r="AL291" s="28" t="s">
        <v>487</v>
      </c>
      <c r="AM291" s="13">
        <v>225</v>
      </c>
      <c r="AN291" s="22">
        <v>127</v>
      </c>
      <c r="AO291" s="22">
        <v>53</v>
      </c>
      <c r="AP291" s="22">
        <f>IF(AN291, ROUND(AO291/AN291*100, 2),0)</f>
        <v>41.73</v>
      </c>
      <c r="AQ291" s="20" t="s">
        <v>486</v>
      </c>
      <c r="AR291" s="28" t="s">
        <v>487</v>
      </c>
      <c r="AS291" s="13">
        <v>225</v>
      </c>
      <c r="AT291" s="22">
        <v>119</v>
      </c>
      <c r="AU291" s="22">
        <v>0</v>
      </c>
      <c r="AV291" s="22">
        <f>IF(AT291, ROUND(AU291/AT291*100, 2),0)</f>
        <v>0</v>
      </c>
      <c r="AW291" s="20" t="s">
        <v>486</v>
      </c>
      <c r="AX291" s="28" t="s">
        <v>487</v>
      </c>
      <c r="AY291" s="13">
        <v>225</v>
      </c>
      <c r="AZ291" s="22">
        <v>0</v>
      </c>
      <c r="BA291" s="22">
        <v>0</v>
      </c>
      <c r="BB291" s="22">
        <f>IF(AZ291, ROUND(BA291/AZ291*100, 2),0)</f>
        <v>0</v>
      </c>
      <c r="BC291" s="20" t="s">
        <v>486</v>
      </c>
      <c r="BD291" s="28" t="s">
        <v>487</v>
      </c>
      <c r="BE291" s="13">
        <v>225</v>
      </c>
      <c r="BF291" s="22">
        <v>486</v>
      </c>
      <c r="BG291" s="22">
        <v>151</v>
      </c>
      <c r="BH291" s="22">
        <f>IF(BF291, ROUND(BG291/BF291*100, 2),0)</f>
        <v>31.07</v>
      </c>
      <c r="BI291" s="20" t="s">
        <v>486</v>
      </c>
      <c r="BJ291" s="28" t="s">
        <v>487</v>
      </c>
      <c r="BK291" s="13">
        <v>225</v>
      </c>
      <c r="BL291" s="22">
        <v>24</v>
      </c>
      <c r="BM291" s="22">
        <v>9</v>
      </c>
      <c r="BN291" s="22">
        <f>IF(BL291, ROUND(BM291/BL291*100, 2),0)</f>
        <v>37.5</v>
      </c>
      <c r="BO291" s="20" t="s">
        <v>486</v>
      </c>
      <c r="BP291" s="28" t="s">
        <v>487</v>
      </c>
      <c r="BQ291" s="13">
        <v>225</v>
      </c>
      <c r="BR291" s="22">
        <v>577</v>
      </c>
      <c r="BS291" s="22">
        <v>0</v>
      </c>
      <c r="BT291" s="22">
        <f>IF(BR291, ROUND(BS291/BR291*100, 2),0)</f>
        <v>0</v>
      </c>
    </row>
    <row r="292" spans="1:72" ht="27.95" customHeight="1" x14ac:dyDescent="0.25">
      <c r="A292" s="20" t="s">
        <v>488</v>
      </c>
      <c r="B292" s="28" t="s">
        <v>489</v>
      </c>
      <c r="C292" s="13">
        <v>226</v>
      </c>
      <c r="D292" s="22">
        <f t="shared" ca="1" si="165"/>
        <v>567</v>
      </c>
      <c r="E292" s="22">
        <f t="shared" ca="1" si="165"/>
        <v>403</v>
      </c>
      <c r="F292" s="22">
        <f ca="1">IF(D292, ROUND(E292/D292*100, 2),0)</f>
        <v>71.08</v>
      </c>
      <c r="G292" s="20" t="s">
        <v>488</v>
      </c>
      <c r="H292" s="28" t="s">
        <v>489</v>
      </c>
      <c r="I292" s="13">
        <v>226</v>
      </c>
      <c r="J292" s="22">
        <v>0</v>
      </c>
      <c r="K292" s="22">
        <v>0</v>
      </c>
      <c r="L292" s="22">
        <f>IF(J292, ROUND(K292/J292*100, 2),0)</f>
        <v>0</v>
      </c>
      <c r="M292" s="20" t="s">
        <v>488</v>
      </c>
      <c r="N292" s="28" t="s">
        <v>489</v>
      </c>
      <c r="O292" s="13">
        <v>226</v>
      </c>
      <c r="P292" s="22">
        <v>24</v>
      </c>
      <c r="Q292" s="22">
        <v>48</v>
      </c>
      <c r="R292" s="22">
        <f>IF(P292, ROUND(Q292/P292*100, 2),0)</f>
        <v>200</v>
      </c>
      <c r="S292" s="20" t="s">
        <v>488</v>
      </c>
      <c r="T292" s="28" t="s">
        <v>489</v>
      </c>
      <c r="U292" s="13">
        <v>226</v>
      </c>
      <c r="V292" s="22">
        <v>0</v>
      </c>
      <c r="W292" s="22">
        <v>0</v>
      </c>
      <c r="X292" s="22">
        <f>IF(V292, ROUND(W292/V292*100, 2),0)</f>
        <v>0</v>
      </c>
      <c r="Y292" s="20" t="s">
        <v>488</v>
      </c>
      <c r="Z292" s="28" t="s">
        <v>489</v>
      </c>
      <c r="AA292" s="13">
        <v>226</v>
      </c>
      <c r="AB292" s="22">
        <v>0</v>
      </c>
      <c r="AC292" s="22">
        <v>0</v>
      </c>
      <c r="AD292" s="22">
        <f>IF(AB292, ROUND(AC292/AB292*100, 2),0)</f>
        <v>0</v>
      </c>
      <c r="AE292" s="20" t="s">
        <v>488</v>
      </c>
      <c r="AF292" s="28" t="s">
        <v>489</v>
      </c>
      <c r="AG292" s="13">
        <v>226</v>
      </c>
      <c r="AH292" s="22">
        <v>121</v>
      </c>
      <c r="AI292" s="22">
        <v>124</v>
      </c>
      <c r="AJ292" s="22">
        <f>IF(AH292, ROUND(AI292/AH292*100, 2),0)</f>
        <v>102.48</v>
      </c>
      <c r="AK292" s="20" t="s">
        <v>488</v>
      </c>
      <c r="AL292" s="28" t="s">
        <v>489</v>
      </c>
      <c r="AM292" s="13">
        <v>226</v>
      </c>
      <c r="AN292" s="22">
        <v>5</v>
      </c>
      <c r="AO292" s="22">
        <v>10</v>
      </c>
      <c r="AP292" s="22">
        <f>IF(AN292, ROUND(AO292/AN292*100, 2),0)</f>
        <v>200</v>
      </c>
      <c r="AQ292" s="20" t="s">
        <v>488</v>
      </c>
      <c r="AR292" s="28" t="s">
        <v>489</v>
      </c>
      <c r="AS292" s="13">
        <v>226</v>
      </c>
      <c r="AT292" s="22">
        <v>119</v>
      </c>
      <c r="AU292" s="22">
        <v>0</v>
      </c>
      <c r="AV292" s="22">
        <f>IF(AT292, ROUND(AU292/AT292*100, 2),0)</f>
        <v>0</v>
      </c>
      <c r="AW292" s="20" t="s">
        <v>488</v>
      </c>
      <c r="AX292" s="28" t="s">
        <v>489</v>
      </c>
      <c r="AY292" s="13">
        <v>226</v>
      </c>
      <c r="AZ292" s="22">
        <v>21</v>
      </c>
      <c r="BA292" s="22">
        <v>33</v>
      </c>
      <c r="BB292" s="22">
        <f>IF(AZ292, ROUND(BA292/AZ292*100, 2),0)</f>
        <v>157.13999999999999</v>
      </c>
      <c r="BC292" s="20" t="s">
        <v>488</v>
      </c>
      <c r="BD292" s="28" t="s">
        <v>489</v>
      </c>
      <c r="BE292" s="13">
        <v>226</v>
      </c>
      <c r="BF292" s="22">
        <v>81</v>
      </c>
      <c r="BG292" s="22">
        <v>90</v>
      </c>
      <c r="BH292" s="22">
        <f>IF(BF292, ROUND(BG292/BF292*100, 2),0)</f>
        <v>111.11</v>
      </c>
      <c r="BI292" s="20" t="s">
        <v>488</v>
      </c>
      <c r="BJ292" s="28" t="s">
        <v>489</v>
      </c>
      <c r="BK292" s="13">
        <v>226</v>
      </c>
      <c r="BL292" s="22">
        <v>96</v>
      </c>
      <c r="BM292" s="22">
        <v>98</v>
      </c>
      <c r="BN292" s="22">
        <f>IF(BL292, ROUND(BM292/BL292*100, 2),0)</f>
        <v>102.08</v>
      </c>
      <c r="BO292" s="20" t="s">
        <v>488</v>
      </c>
      <c r="BP292" s="28" t="s">
        <v>489</v>
      </c>
      <c r="BQ292" s="13">
        <v>226</v>
      </c>
      <c r="BR292" s="22">
        <v>100</v>
      </c>
      <c r="BS292" s="22">
        <v>0</v>
      </c>
      <c r="BT292" s="22">
        <f>IF(BR292, ROUND(BS292/BR292*100, 2),0)</f>
        <v>0</v>
      </c>
    </row>
    <row r="293" spans="1:72" ht="26.45" customHeight="1" x14ac:dyDescent="0.25">
      <c r="A293" s="16" t="s">
        <v>490</v>
      </c>
      <c r="B293" s="29" t="s">
        <v>491</v>
      </c>
      <c r="C293" s="18" t="s">
        <v>12</v>
      </c>
      <c r="D293" s="18"/>
      <c r="E293" s="18"/>
      <c r="F293" s="19"/>
      <c r="G293" s="16" t="s">
        <v>490</v>
      </c>
      <c r="H293" s="29" t="s">
        <v>491</v>
      </c>
      <c r="I293" s="18" t="s">
        <v>12</v>
      </c>
      <c r="J293" s="25"/>
      <c r="K293" s="25"/>
      <c r="L293" s="19"/>
      <c r="M293" s="16" t="s">
        <v>490</v>
      </c>
      <c r="N293" s="29" t="s">
        <v>491</v>
      </c>
      <c r="O293" s="18" t="s">
        <v>12</v>
      </c>
      <c r="P293" s="25"/>
      <c r="Q293" s="25"/>
      <c r="R293" s="19"/>
      <c r="S293" s="16" t="s">
        <v>490</v>
      </c>
      <c r="T293" s="29" t="s">
        <v>491</v>
      </c>
      <c r="U293" s="18" t="s">
        <v>12</v>
      </c>
      <c r="V293" s="25"/>
      <c r="W293" s="25"/>
      <c r="X293" s="19"/>
      <c r="Y293" s="16" t="s">
        <v>490</v>
      </c>
      <c r="Z293" s="29" t="s">
        <v>491</v>
      </c>
      <c r="AA293" s="18" t="s">
        <v>12</v>
      </c>
      <c r="AB293" s="25"/>
      <c r="AC293" s="25"/>
      <c r="AD293" s="19"/>
      <c r="AE293" s="16" t="s">
        <v>490</v>
      </c>
      <c r="AF293" s="29" t="s">
        <v>491</v>
      </c>
      <c r="AG293" s="18" t="s">
        <v>12</v>
      </c>
      <c r="AH293" s="25"/>
      <c r="AI293" s="25"/>
      <c r="AJ293" s="19"/>
      <c r="AK293" s="16" t="s">
        <v>490</v>
      </c>
      <c r="AL293" s="29" t="s">
        <v>491</v>
      </c>
      <c r="AM293" s="18" t="s">
        <v>12</v>
      </c>
      <c r="AN293" s="25"/>
      <c r="AO293" s="25"/>
      <c r="AP293" s="19"/>
      <c r="AQ293" s="16" t="s">
        <v>490</v>
      </c>
      <c r="AR293" s="29" t="s">
        <v>491</v>
      </c>
      <c r="AS293" s="18" t="s">
        <v>12</v>
      </c>
      <c r="AT293" s="25"/>
      <c r="AU293" s="25"/>
      <c r="AV293" s="19"/>
      <c r="AW293" s="16" t="s">
        <v>490</v>
      </c>
      <c r="AX293" s="29" t="s">
        <v>491</v>
      </c>
      <c r="AY293" s="18" t="s">
        <v>12</v>
      </c>
      <c r="AZ293" s="25"/>
      <c r="BA293" s="25"/>
      <c r="BB293" s="19"/>
      <c r="BC293" s="16" t="s">
        <v>490</v>
      </c>
      <c r="BD293" s="29" t="s">
        <v>491</v>
      </c>
      <c r="BE293" s="18" t="s">
        <v>12</v>
      </c>
      <c r="BF293" s="25"/>
      <c r="BG293" s="25"/>
      <c r="BH293" s="19"/>
      <c r="BI293" s="16" t="s">
        <v>490</v>
      </c>
      <c r="BJ293" s="29" t="s">
        <v>491</v>
      </c>
      <c r="BK293" s="18" t="s">
        <v>12</v>
      </c>
      <c r="BL293" s="25"/>
      <c r="BM293" s="25"/>
      <c r="BN293" s="19"/>
      <c r="BO293" s="16" t="s">
        <v>490</v>
      </c>
      <c r="BP293" s="29" t="s">
        <v>491</v>
      </c>
      <c r="BQ293" s="18" t="s">
        <v>12</v>
      </c>
      <c r="BR293" s="25"/>
      <c r="BS293" s="25"/>
      <c r="BT293" s="19"/>
    </row>
    <row r="294" spans="1:72" ht="19.149999999999999" customHeight="1" x14ac:dyDescent="0.25">
      <c r="A294" s="26" t="s">
        <v>492</v>
      </c>
      <c r="B294" s="27" t="s">
        <v>493</v>
      </c>
      <c r="C294" s="13">
        <v>227</v>
      </c>
      <c r="D294" s="22">
        <f t="shared" ref="D294:E298" ca="1" si="166">SUM(OFFSET(D294,0,6),OFFSET(D294,0,12),OFFSET(D294,0,18),OFFSET(D294,0,24),OFFSET(D294,0,30),OFFSET(D294,0,36),OFFSET(D294,0,42),OFFSET(D294,0,48),OFFSET(D294,0,54),OFFSET(D294,0,60),OFFSET(D294,0,66))</f>
        <v>124</v>
      </c>
      <c r="E294" s="22">
        <f t="shared" ca="1" si="166"/>
        <v>169</v>
      </c>
      <c r="F294" s="22">
        <f ca="1">IF(D294, ROUND(E294/D294*100, 2),0)</f>
        <v>136.29</v>
      </c>
      <c r="G294" s="26" t="s">
        <v>492</v>
      </c>
      <c r="H294" s="27" t="s">
        <v>493</v>
      </c>
      <c r="I294" s="13">
        <v>227</v>
      </c>
      <c r="J294" s="22">
        <v>30</v>
      </c>
      <c r="K294" s="22">
        <v>26</v>
      </c>
      <c r="L294" s="22">
        <f>IF(J294, ROUND(K294/J294*100, 2),0)</f>
        <v>86.67</v>
      </c>
      <c r="M294" s="26" t="s">
        <v>492</v>
      </c>
      <c r="N294" s="27" t="s">
        <v>493</v>
      </c>
      <c r="O294" s="13">
        <v>227</v>
      </c>
      <c r="P294" s="22">
        <v>1</v>
      </c>
      <c r="Q294" s="22">
        <v>29</v>
      </c>
      <c r="R294" s="22">
        <f>IF(P294, ROUND(Q294/P294*100, 2),0)</f>
        <v>2900</v>
      </c>
      <c r="S294" s="26" t="s">
        <v>492</v>
      </c>
      <c r="T294" s="27" t="s">
        <v>493</v>
      </c>
      <c r="U294" s="13">
        <v>227</v>
      </c>
      <c r="V294" s="22">
        <v>45</v>
      </c>
      <c r="W294" s="22">
        <v>42</v>
      </c>
      <c r="X294" s="22">
        <f>IF(V294, ROUND(W294/V294*100, 2),0)</f>
        <v>93.33</v>
      </c>
      <c r="Y294" s="26" t="s">
        <v>492</v>
      </c>
      <c r="Z294" s="27" t="s">
        <v>493</v>
      </c>
      <c r="AA294" s="13">
        <v>227</v>
      </c>
      <c r="AB294" s="22">
        <v>3</v>
      </c>
      <c r="AC294" s="22">
        <v>9</v>
      </c>
      <c r="AD294" s="22">
        <f>IF(AB294, ROUND(AC294/AB294*100, 2),0)</f>
        <v>300</v>
      </c>
      <c r="AE294" s="26" t="s">
        <v>492</v>
      </c>
      <c r="AF294" s="27" t="s">
        <v>493</v>
      </c>
      <c r="AG294" s="13">
        <v>227</v>
      </c>
      <c r="AH294" s="22">
        <v>1</v>
      </c>
      <c r="AI294" s="22">
        <v>8</v>
      </c>
      <c r="AJ294" s="22">
        <f>IF(AH294, ROUND(AI294/AH294*100, 2),0)</f>
        <v>800</v>
      </c>
      <c r="AK294" s="26" t="s">
        <v>492</v>
      </c>
      <c r="AL294" s="27" t="s">
        <v>493</v>
      </c>
      <c r="AM294" s="13">
        <v>227</v>
      </c>
      <c r="AN294" s="22">
        <v>7</v>
      </c>
      <c r="AO294" s="22">
        <v>4</v>
      </c>
      <c r="AP294" s="22">
        <f>IF(AN294, ROUND(AO294/AN294*100, 2),0)</f>
        <v>57.14</v>
      </c>
      <c r="AQ294" s="26" t="s">
        <v>492</v>
      </c>
      <c r="AR294" s="27" t="s">
        <v>493</v>
      </c>
      <c r="AS294" s="13">
        <v>227</v>
      </c>
      <c r="AT294" s="22">
        <v>0</v>
      </c>
      <c r="AU294" s="22">
        <v>1</v>
      </c>
      <c r="AV294" s="22">
        <f>IF(AT294, ROUND(AU294/AT294*100, 2),0)</f>
        <v>0</v>
      </c>
      <c r="AW294" s="26" t="s">
        <v>492</v>
      </c>
      <c r="AX294" s="27" t="s">
        <v>493</v>
      </c>
      <c r="AY294" s="13">
        <v>227</v>
      </c>
      <c r="AZ294" s="22">
        <v>0</v>
      </c>
      <c r="BA294" s="22">
        <v>7</v>
      </c>
      <c r="BB294" s="22">
        <f>IF(AZ294, ROUND(BA294/AZ294*100, 2),0)</f>
        <v>0</v>
      </c>
      <c r="BC294" s="26" t="s">
        <v>492</v>
      </c>
      <c r="BD294" s="27" t="s">
        <v>493</v>
      </c>
      <c r="BE294" s="13">
        <v>227</v>
      </c>
      <c r="BF294" s="22">
        <v>3</v>
      </c>
      <c r="BG294" s="22">
        <v>17</v>
      </c>
      <c r="BH294" s="22">
        <f>IF(BF294, ROUND(BG294/BF294*100, 2),0)</f>
        <v>566.66999999999996</v>
      </c>
      <c r="BI294" s="26" t="s">
        <v>492</v>
      </c>
      <c r="BJ294" s="27" t="s">
        <v>493</v>
      </c>
      <c r="BK294" s="13">
        <v>227</v>
      </c>
      <c r="BL294" s="22">
        <v>6</v>
      </c>
      <c r="BM294" s="22">
        <v>19</v>
      </c>
      <c r="BN294" s="22">
        <f>IF(BL294, ROUND(BM294/BL294*100, 2),0)</f>
        <v>316.67</v>
      </c>
      <c r="BO294" s="26" t="s">
        <v>492</v>
      </c>
      <c r="BP294" s="27" t="s">
        <v>493</v>
      </c>
      <c r="BQ294" s="13">
        <v>227</v>
      </c>
      <c r="BR294" s="22">
        <v>28</v>
      </c>
      <c r="BS294" s="22">
        <v>7</v>
      </c>
      <c r="BT294" s="22">
        <f>IF(BR294, ROUND(BS294/BR294*100, 2),0)</f>
        <v>25</v>
      </c>
    </row>
    <row r="295" spans="1:72" ht="19.350000000000001" customHeight="1" x14ac:dyDescent="0.25">
      <c r="A295" s="26" t="s">
        <v>494</v>
      </c>
      <c r="B295" s="30" t="s">
        <v>495</v>
      </c>
      <c r="C295" s="13">
        <v>228</v>
      </c>
      <c r="D295" s="22">
        <f t="shared" ca="1" si="166"/>
        <v>129</v>
      </c>
      <c r="E295" s="22">
        <f t="shared" ca="1" si="166"/>
        <v>188</v>
      </c>
      <c r="F295" s="22">
        <f ca="1">IF(D295, ROUND(E295/D295*100, 2),0)</f>
        <v>145.74</v>
      </c>
      <c r="G295" s="26" t="s">
        <v>494</v>
      </c>
      <c r="H295" s="30" t="s">
        <v>495</v>
      </c>
      <c r="I295" s="13">
        <v>228</v>
      </c>
      <c r="J295" s="22">
        <v>34</v>
      </c>
      <c r="K295" s="22">
        <v>49</v>
      </c>
      <c r="L295" s="22">
        <f>IF(J295, ROUND(K295/J295*100, 2),0)</f>
        <v>144.12</v>
      </c>
      <c r="M295" s="26" t="s">
        <v>494</v>
      </c>
      <c r="N295" s="30" t="s">
        <v>495</v>
      </c>
      <c r="O295" s="13">
        <v>228</v>
      </c>
      <c r="P295" s="22">
        <v>1</v>
      </c>
      <c r="Q295" s="22">
        <v>29</v>
      </c>
      <c r="R295" s="22">
        <f>IF(P295, ROUND(Q295/P295*100, 2),0)</f>
        <v>2900</v>
      </c>
      <c r="S295" s="26" t="s">
        <v>494</v>
      </c>
      <c r="T295" s="30" t="s">
        <v>495</v>
      </c>
      <c r="U295" s="13">
        <v>228</v>
      </c>
      <c r="V295" s="22">
        <v>45</v>
      </c>
      <c r="W295" s="22">
        <v>42</v>
      </c>
      <c r="X295" s="22">
        <f>IF(V295, ROUND(W295/V295*100, 2),0)</f>
        <v>93.33</v>
      </c>
      <c r="Y295" s="26" t="s">
        <v>494</v>
      </c>
      <c r="Z295" s="30" t="s">
        <v>495</v>
      </c>
      <c r="AA295" s="13">
        <v>228</v>
      </c>
      <c r="AB295" s="22">
        <v>3</v>
      </c>
      <c r="AC295" s="22">
        <v>9</v>
      </c>
      <c r="AD295" s="22">
        <f>IF(AB295, ROUND(AC295/AB295*100, 2),0)</f>
        <v>300</v>
      </c>
      <c r="AE295" s="26" t="s">
        <v>494</v>
      </c>
      <c r="AF295" s="30" t="s">
        <v>495</v>
      </c>
      <c r="AG295" s="13">
        <v>228</v>
      </c>
      <c r="AH295" s="22">
        <v>2</v>
      </c>
      <c r="AI295" s="22">
        <v>4</v>
      </c>
      <c r="AJ295" s="22">
        <f>IF(AH295, ROUND(AI295/AH295*100, 2),0)</f>
        <v>200</v>
      </c>
      <c r="AK295" s="26" t="s">
        <v>494</v>
      </c>
      <c r="AL295" s="30" t="s">
        <v>495</v>
      </c>
      <c r="AM295" s="13">
        <v>228</v>
      </c>
      <c r="AN295" s="22">
        <v>7</v>
      </c>
      <c r="AO295" s="22">
        <v>4</v>
      </c>
      <c r="AP295" s="22">
        <f>IF(AN295, ROUND(AO295/AN295*100, 2),0)</f>
        <v>57.14</v>
      </c>
      <c r="AQ295" s="26" t="s">
        <v>494</v>
      </c>
      <c r="AR295" s="30" t="s">
        <v>495</v>
      </c>
      <c r="AS295" s="13">
        <v>228</v>
      </c>
      <c r="AT295" s="22">
        <v>0</v>
      </c>
      <c r="AU295" s="22">
        <v>1</v>
      </c>
      <c r="AV295" s="22">
        <f>IF(AT295, ROUND(AU295/AT295*100, 2),0)</f>
        <v>0</v>
      </c>
      <c r="AW295" s="26" t="s">
        <v>494</v>
      </c>
      <c r="AX295" s="30" t="s">
        <v>495</v>
      </c>
      <c r="AY295" s="13">
        <v>228</v>
      </c>
      <c r="AZ295" s="22">
        <v>0</v>
      </c>
      <c r="BA295" s="22">
        <v>7</v>
      </c>
      <c r="BB295" s="22">
        <f>IF(AZ295, ROUND(BA295/AZ295*100, 2),0)</f>
        <v>0</v>
      </c>
      <c r="BC295" s="26" t="s">
        <v>494</v>
      </c>
      <c r="BD295" s="30" t="s">
        <v>495</v>
      </c>
      <c r="BE295" s="13">
        <v>228</v>
      </c>
      <c r="BF295" s="22">
        <v>3</v>
      </c>
      <c r="BG295" s="22">
        <v>17</v>
      </c>
      <c r="BH295" s="22">
        <f>IF(BF295, ROUND(BG295/BF295*100, 2),0)</f>
        <v>566.66999999999996</v>
      </c>
      <c r="BI295" s="26" t="s">
        <v>494</v>
      </c>
      <c r="BJ295" s="30" t="s">
        <v>495</v>
      </c>
      <c r="BK295" s="13">
        <v>228</v>
      </c>
      <c r="BL295" s="22">
        <v>6</v>
      </c>
      <c r="BM295" s="22">
        <v>19</v>
      </c>
      <c r="BN295" s="22">
        <f>IF(BL295, ROUND(BM295/BL295*100, 2),0)</f>
        <v>316.67</v>
      </c>
      <c r="BO295" s="26" t="s">
        <v>494</v>
      </c>
      <c r="BP295" s="30" t="s">
        <v>495</v>
      </c>
      <c r="BQ295" s="13">
        <v>228</v>
      </c>
      <c r="BR295" s="22">
        <v>28</v>
      </c>
      <c r="BS295" s="22">
        <v>7</v>
      </c>
      <c r="BT295" s="22">
        <f>IF(BR295, ROUND(BS295/BR295*100, 2),0)</f>
        <v>25</v>
      </c>
    </row>
    <row r="296" spans="1:72" ht="16.149999999999999" customHeight="1" x14ac:dyDescent="0.25">
      <c r="A296" s="26" t="s">
        <v>496</v>
      </c>
      <c r="B296" s="27" t="s">
        <v>497</v>
      </c>
      <c r="C296" s="13">
        <v>229</v>
      </c>
      <c r="D296" s="22">
        <f t="shared" ca="1" si="166"/>
        <v>247</v>
      </c>
      <c r="E296" s="22">
        <f t="shared" ca="1" si="166"/>
        <v>324</v>
      </c>
      <c r="F296" s="22">
        <f ca="1">IF(D296, ROUND(E296/D296*100, 2),0)</f>
        <v>131.16999999999999</v>
      </c>
      <c r="G296" s="26" t="s">
        <v>496</v>
      </c>
      <c r="H296" s="27" t="s">
        <v>497</v>
      </c>
      <c r="I296" s="13">
        <v>229</v>
      </c>
      <c r="J296" s="22">
        <v>97</v>
      </c>
      <c r="K296" s="22">
        <v>98</v>
      </c>
      <c r="L296" s="22">
        <f>IF(J296, ROUND(K296/J296*100, 2),0)</f>
        <v>101.03</v>
      </c>
      <c r="M296" s="26" t="s">
        <v>496</v>
      </c>
      <c r="N296" s="27" t="s">
        <v>497</v>
      </c>
      <c r="O296" s="13">
        <v>229</v>
      </c>
      <c r="P296" s="22">
        <v>1</v>
      </c>
      <c r="Q296" s="22">
        <v>29</v>
      </c>
      <c r="R296" s="22">
        <f>IF(P296, ROUND(Q296/P296*100, 2),0)</f>
        <v>2900</v>
      </c>
      <c r="S296" s="26" t="s">
        <v>496</v>
      </c>
      <c r="T296" s="27" t="s">
        <v>497</v>
      </c>
      <c r="U296" s="13">
        <v>229</v>
      </c>
      <c r="V296" s="22">
        <v>86</v>
      </c>
      <c r="W296" s="22">
        <v>96</v>
      </c>
      <c r="X296" s="22">
        <f>IF(V296, ROUND(W296/V296*100, 2),0)</f>
        <v>111.63</v>
      </c>
      <c r="Y296" s="26" t="s">
        <v>496</v>
      </c>
      <c r="Z296" s="27" t="s">
        <v>497</v>
      </c>
      <c r="AA296" s="13">
        <v>229</v>
      </c>
      <c r="AB296" s="22">
        <v>3</v>
      </c>
      <c r="AC296" s="22">
        <v>9</v>
      </c>
      <c r="AD296" s="22">
        <f>IF(AB296, ROUND(AC296/AB296*100, 2),0)</f>
        <v>300</v>
      </c>
      <c r="AE296" s="26" t="s">
        <v>496</v>
      </c>
      <c r="AF296" s="27" t="s">
        <v>497</v>
      </c>
      <c r="AG296" s="13">
        <v>229</v>
      </c>
      <c r="AH296" s="22">
        <v>8</v>
      </c>
      <c r="AI296" s="22">
        <v>10</v>
      </c>
      <c r="AJ296" s="22">
        <f>IF(AH296, ROUND(AI296/AH296*100, 2),0)</f>
        <v>125</v>
      </c>
      <c r="AK296" s="26" t="s">
        <v>496</v>
      </c>
      <c r="AL296" s="27" t="s">
        <v>497</v>
      </c>
      <c r="AM296" s="13">
        <v>229</v>
      </c>
      <c r="AN296" s="22">
        <v>9</v>
      </c>
      <c r="AO296" s="22">
        <v>4</v>
      </c>
      <c r="AP296" s="22">
        <f>IF(AN296, ROUND(AO296/AN296*100, 2),0)</f>
        <v>44.44</v>
      </c>
      <c r="AQ296" s="26" t="s">
        <v>496</v>
      </c>
      <c r="AR296" s="27" t="s">
        <v>497</v>
      </c>
      <c r="AS296" s="13">
        <v>229</v>
      </c>
      <c r="AT296" s="22">
        <v>0</v>
      </c>
      <c r="AU296" s="22">
        <v>5</v>
      </c>
      <c r="AV296" s="22">
        <f>IF(AT296, ROUND(AU296/AT296*100, 2),0)</f>
        <v>0</v>
      </c>
      <c r="AW296" s="26" t="s">
        <v>496</v>
      </c>
      <c r="AX296" s="27" t="s">
        <v>497</v>
      </c>
      <c r="AY296" s="13">
        <v>229</v>
      </c>
      <c r="AZ296" s="22">
        <v>0</v>
      </c>
      <c r="BA296" s="22">
        <v>15</v>
      </c>
      <c r="BB296" s="22">
        <f>IF(AZ296, ROUND(BA296/AZ296*100, 2),0)</f>
        <v>0</v>
      </c>
      <c r="BC296" s="26" t="s">
        <v>496</v>
      </c>
      <c r="BD296" s="27" t="s">
        <v>497</v>
      </c>
      <c r="BE296" s="13">
        <v>229</v>
      </c>
      <c r="BF296" s="22">
        <v>4</v>
      </c>
      <c r="BG296" s="22">
        <v>18</v>
      </c>
      <c r="BH296" s="22">
        <f>IF(BF296, ROUND(BG296/BF296*100, 2),0)</f>
        <v>450</v>
      </c>
      <c r="BI296" s="26" t="s">
        <v>496</v>
      </c>
      <c r="BJ296" s="27" t="s">
        <v>497</v>
      </c>
      <c r="BK296" s="13">
        <v>229</v>
      </c>
      <c r="BL296" s="22">
        <v>6</v>
      </c>
      <c r="BM296" s="22">
        <v>19</v>
      </c>
      <c r="BN296" s="22">
        <f>IF(BL296, ROUND(BM296/BL296*100, 2),0)</f>
        <v>316.67</v>
      </c>
      <c r="BO296" s="26" t="s">
        <v>496</v>
      </c>
      <c r="BP296" s="27" t="s">
        <v>497</v>
      </c>
      <c r="BQ296" s="13">
        <v>229</v>
      </c>
      <c r="BR296" s="22">
        <v>33</v>
      </c>
      <c r="BS296" s="22">
        <v>21</v>
      </c>
      <c r="BT296" s="22">
        <f>IF(BR296, ROUND(BS296/BR296*100, 2),0)</f>
        <v>63.64</v>
      </c>
    </row>
    <row r="297" spans="1:72" ht="35.25" customHeight="1" x14ac:dyDescent="0.25">
      <c r="A297" s="21" t="s">
        <v>498</v>
      </c>
      <c r="B297" s="28" t="s">
        <v>499</v>
      </c>
      <c r="C297" s="13">
        <v>230</v>
      </c>
      <c r="D297" s="22">
        <f t="shared" ca="1" si="166"/>
        <v>10</v>
      </c>
      <c r="E297" s="22">
        <f t="shared" ca="1" si="166"/>
        <v>7</v>
      </c>
      <c r="F297" s="22">
        <f ca="1">IF(D297, ROUND(E297/D297*100, 2),0)</f>
        <v>70</v>
      </c>
      <c r="G297" s="21" t="s">
        <v>498</v>
      </c>
      <c r="H297" s="28" t="s">
        <v>499</v>
      </c>
      <c r="I297" s="13">
        <v>230</v>
      </c>
      <c r="J297" s="22">
        <v>3</v>
      </c>
      <c r="K297" s="22">
        <v>1</v>
      </c>
      <c r="L297" s="22">
        <f>IF(J297, ROUND(K297/J297*100, 2),0)</f>
        <v>33.33</v>
      </c>
      <c r="M297" s="21" t="s">
        <v>498</v>
      </c>
      <c r="N297" s="28" t="s">
        <v>499</v>
      </c>
      <c r="O297" s="13">
        <v>230</v>
      </c>
      <c r="P297" s="22">
        <v>0</v>
      </c>
      <c r="Q297" s="22">
        <v>0</v>
      </c>
      <c r="R297" s="22">
        <f>IF(P297, ROUND(Q297/P297*100, 2),0)</f>
        <v>0</v>
      </c>
      <c r="S297" s="21" t="s">
        <v>498</v>
      </c>
      <c r="T297" s="28" t="s">
        <v>499</v>
      </c>
      <c r="U297" s="13">
        <v>230</v>
      </c>
      <c r="V297" s="22">
        <v>0</v>
      </c>
      <c r="W297" s="22">
        <v>0</v>
      </c>
      <c r="X297" s="22">
        <f>IF(V297, ROUND(W297/V297*100, 2),0)</f>
        <v>0</v>
      </c>
      <c r="Y297" s="21" t="s">
        <v>498</v>
      </c>
      <c r="Z297" s="28" t="s">
        <v>499</v>
      </c>
      <c r="AA297" s="13">
        <v>230</v>
      </c>
      <c r="AB297" s="22">
        <v>0</v>
      </c>
      <c r="AC297" s="22">
        <v>0</v>
      </c>
      <c r="AD297" s="22">
        <f>IF(AB297, ROUND(AC297/AB297*100, 2),0)</f>
        <v>0</v>
      </c>
      <c r="AE297" s="21" t="s">
        <v>498</v>
      </c>
      <c r="AF297" s="28" t="s">
        <v>499</v>
      </c>
      <c r="AG297" s="13">
        <v>230</v>
      </c>
      <c r="AH297" s="22">
        <v>2</v>
      </c>
      <c r="AI297" s="22">
        <v>2</v>
      </c>
      <c r="AJ297" s="22">
        <f>IF(AH297, ROUND(AI297/AH297*100, 2),0)</f>
        <v>100</v>
      </c>
      <c r="AK297" s="21" t="s">
        <v>498</v>
      </c>
      <c r="AL297" s="28" t="s">
        <v>499</v>
      </c>
      <c r="AM297" s="13">
        <v>230</v>
      </c>
      <c r="AN297" s="22">
        <v>2</v>
      </c>
      <c r="AO297" s="22">
        <v>2</v>
      </c>
      <c r="AP297" s="22">
        <f>IF(AN297, ROUND(AO297/AN297*100, 2),0)</f>
        <v>100</v>
      </c>
      <c r="AQ297" s="21" t="s">
        <v>498</v>
      </c>
      <c r="AR297" s="28" t="s">
        <v>499</v>
      </c>
      <c r="AS297" s="13">
        <v>230</v>
      </c>
      <c r="AT297" s="22">
        <v>0</v>
      </c>
      <c r="AU297" s="22">
        <v>0</v>
      </c>
      <c r="AV297" s="22">
        <f>IF(AT297, ROUND(AU297/AT297*100, 2),0)</f>
        <v>0</v>
      </c>
      <c r="AW297" s="21" t="s">
        <v>498</v>
      </c>
      <c r="AX297" s="28" t="s">
        <v>499</v>
      </c>
      <c r="AY297" s="13">
        <v>230</v>
      </c>
      <c r="AZ297" s="22">
        <v>0</v>
      </c>
      <c r="BA297" s="22">
        <v>0</v>
      </c>
      <c r="BB297" s="22">
        <f>IF(AZ297, ROUND(BA297/AZ297*100, 2),0)</f>
        <v>0</v>
      </c>
      <c r="BC297" s="21" t="s">
        <v>498</v>
      </c>
      <c r="BD297" s="28" t="s">
        <v>499</v>
      </c>
      <c r="BE297" s="13">
        <v>230</v>
      </c>
      <c r="BF297" s="22">
        <v>2</v>
      </c>
      <c r="BG297" s="22">
        <v>2</v>
      </c>
      <c r="BH297" s="22">
        <f>IF(BF297, ROUND(BG297/BF297*100, 2),0)</f>
        <v>100</v>
      </c>
      <c r="BI297" s="21" t="s">
        <v>498</v>
      </c>
      <c r="BJ297" s="28" t="s">
        <v>499</v>
      </c>
      <c r="BK297" s="13">
        <v>230</v>
      </c>
      <c r="BL297" s="22">
        <v>0</v>
      </c>
      <c r="BM297" s="22">
        <v>0</v>
      </c>
      <c r="BN297" s="22">
        <f>IF(BL297, ROUND(BM297/BL297*100, 2),0)</f>
        <v>0</v>
      </c>
      <c r="BO297" s="21" t="s">
        <v>498</v>
      </c>
      <c r="BP297" s="28" t="s">
        <v>499</v>
      </c>
      <c r="BQ297" s="13">
        <v>230</v>
      </c>
      <c r="BR297" s="22">
        <v>1</v>
      </c>
      <c r="BS297" s="22">
        <v>0</v>
      </c>
      <c r="BT297" s="22">
        <f>IF(BR297, ROUND(BS297/BR297*100, 2),0)</f>
        <v>0</v>
      </c>
    </row>
    <row r="298" spans="1:72" ht="19.350000000000001" customHeight="1" x14ac:dyDescent="0.25">
      <c r="A298" s="30" t="s">
        <v>500</v>
      </c>
      <c r="B298" s="21" t="s">
        <v>501</v>
      </c>
      <c r="C298" s="13">
        <v>231</v>
      </c>
      <c r="D298" s="22">
        <f t="shared" ca="1" si="166"/>
        <v>3</v>
      </c>
      <c r="E298" s="22">
        <f t="shared" ca="1" si="166"/>
        <v>2</v>
      </c>
      <c r="F298" s="22">
        <f ca="1">IF(D298, ROUND(E298/D298*100, 2),0)</f>
        <v>66.67</v>
      </c>
      <c r="G298" s="30" t="s">
        <v>500</v>
      </c>
      <c r="H298" s="21" t="s">
        <v>501</v>
      </c>
      <c r="I298" s="13">
        <v>231</v>
      </c>
      <c r="J298" s="22">
        <v>1</v>
      </c>
      <c r="K298" s="22">
        <v>0</v>
      </c>
      <c r="L298" s="22">
        <f>IF(J298, ROUND(K298/J298*100, 2),0)</f>
        <v>0</v>
      </c>
      <c r="M298" s="30" t="s">
        <v>500</v>
      </c>
      <c r="N298" s="21" t="s">
        <v>501</v>
      </c>
      <c r="O298" s="13">
        <v>231</v>
      </c>
      <c r="P298" s="22">
        <v>0</v>
      </c>
      <c r="Q298" s="22">
        <v>0</v>
      </c>
      <c r="R298" s="22">
        <f>IF(P298, ROUND(Q298/P298*100, 2),0)</f>
        <v>0</v>
      </c>
      <c r="S298" s="30" t="s">
        <v>500</v>
      </c>
      <c r="T298" s="21" t="s">
        <v>501</v>
      </c>
      <c r="U298" s="13">
        <v>231</v>
      </c>
      <c r="V298" s="22">
        <v>0</v>
      </c>
      <c r="W298" s="22">
        <v>0</v>
      </c>
      <c r="X298" s="22">
        <f>IF(V298, ROUND(W298/V298*100, 2),0)</f>
        <v>0</v>
      </c>
      <c r="Y298" s="30" t="s">
        <v>500</v>
      </c>
      <c r="Z298" s="21" t="s">
        <v>501</v>
      </c>
      <c r="AA298" s="13">
        <v>231</v>
      </c>
      <c r="AB298" s="22">
        <v>0</v>
      </c>
      <c r="AC298" s="22">
        <v>0</v>
      </c>
      <c r="AD298" s="22">
        <f>IF(AB298, ROUND(AC298/AB298*100, 2),0)</f>
        <v>0</v>
      </c>
      <c r="AE298" s="30" t="s">
        <v>500</v>
      </c>
      <c r="AF298" s="21" t="s">
        <v>501</v>
      </c>
      <c r="AG298" s="13">
        <v>231</v>
      </c>
      <c r="AH298" s="22">
        <v>2</v>
      </c>
      <c r="AI298" s="22">
        <v>2</v>
      </c>
      <c r="AJ298" s="22">
        <f>IF(AH298, ROUND(AI298/AH298*100, 2),0)</f>
        <v>100</v>
      </c>
      <c r="AK298" s="30" t="s">
        <v>500</v>
      </c>
      <c r="AL298" s="21" t="s">
        <v>501</v>
      </c>
      <c r="AM298" s="13">
        <v>231</v>
      </c>
      <c r="AN298" s="22">
        <v>0</v>
      </c>
      <c r="AO298" s="22">
        <v>0</v>
      </c>
      <c r="AP298" s="22">
        <f>IF(AN298, ROUND(AO298/AN298*100, 2),0)</f>
        <v>0</v>
      </c>
      <c r="AQ298" s="30" t="s">
        <v>500</v>
      </c>
      <c r="AR298" s="21" t="s">
        <v>501</v>
      </c>
      <c r="AS298" s="13">
        <v>231</v>
      </c>
      <c r="AT298" s="22">
        <v>0</v>
      </c>
      <c r="AU298" s="22">
        <v>0</v>
      </c>
      <c r="AV298" s="22">
        <f>IF(AT298, ROUND(AU298/AT298*100, 2),0)</f>
        <v>0</v>
      </c>
      <c r="AW298" s="30" t="s">
        <v>500</v>
      </c>
      <c r="AX298" s="21" t="s">
        <v>501</v>
      </c>
      <c r="AY298" s="13">
        <v>231</v>
      </c>
      <c r="AZ298" s="22">
        <v>0</v>
      </c>
      <c r="BA298" s="22">
        <v>0</v>
      </c>
      <c r="BB298" s="22">
        <f>IF(AZ298, ROUND(BA298/AZ298*100, 2),0)</f>
        <v>0</v>
      </c>
      <c r="BC298" s="30" t="s">
        <v>500</v>
      </c>
      <c r="BD298" s="21" t="s">
        <v>501</v>
      </c>
      <c r="BE298" s="13">
        <v>231</v>
      </c>
      <c r="BF298" s="22">
        <v>0</v>
      </c>
      <c r="BG298" s="22">
        <v>0</v>
      </c>
      <c r="BH298" s="22">
        <f>IF(BF298, ROUND(BG298/BF298*100, 2),0)</f>
        <v>0</v>
      </c>
      <c r="BI298" s="30" t="s">
        <v>500</v>
      </c>
      <c r="BJ298" s="21" t="s">
        <v>501</v>
      </c>
      <c r="BK298" s="13">
        <v>231</v>
      </c>
      <c r="BL298" s="22">
        <v>0</v>
      </c>
      <c r="BM298" s="22">
        <v>0</v>
      </c>
      <c r="BN298" s="22">
        <f>IF(BL298, ROUND(BM298/BL298*100, 2),0)</f>
        <v>0</v>
      </c>
      <c r="BO298" s="30" t="s">
        <v>500</v>
      </c>
      <c r="BP298" s="21" t="s">
        <v>501</v>
      </c>
      <c r="BQ298" s="13">
        <v>231</v>
      </c>
      <c r="BR298" s="22">
        <v>0</v>
      </c>
      <c r="BS298" s="22">
        <v>0</v>
      </c>
      <c r="BT298" s="22">
        <f>IF(BR298, ROUND(BS298/BR298*100, 2),0)</f>
        <v>0</v>
      </c>
    </row>
    <row r="299" spans="1:72" ht="19.350000000000001" customHeight="1" x14ac:dyDescent="0.25">
      <c r="A299" s="24"/>
      <c r="B299" s="24" t="s">
        <v>502</v>
      </c>
      <c r="C299" s="18" t="s">
        <v>12</v>
      </c>
      <c r="D299" s="18"/>
      <c r="E299" s="18"/>
      <c r="F299" s="19"/>
      <c r="G299" s="24"/>
      <c r="H299" s="24" t="s">
        <v>502</v>
      </c>
      <c r="I299" s="18" t="s">
        <v>12</v>
      </c>
      <c r="J299" s="25"/>
      <c r="K299" s="25"/>
      <c r="L299" s="19"/>
      <c r="M299" s="24"/>
      <c r="N299" s="24" t="s">
        <v>502</v>
      </c>
      <c r="O299" s="18" t="s">
        <v>12</v>
      </c>
      <c r="P299" s="25"/>
      <c r="Q299" s="25"/>
      <c r="R299" s="19"/>
      <c r="S299" s="24"/>
      <c r="T299" s="24" t="s">
        <v>502</v>
      </c>
      <c r="U299" s="18" t="s">
        <v>12</v>
      </c>
      <c r="V299" s="25"/>
      <c r="W299" s="25"/>
      <c r="X299" s="19"/>
      <c r="Y299" s="24"/>
      <c r="Z299" s="24" t="s">
        <v>502</v>
      </c>
      <c r="AA299" s="18" t="s">
        <v>12</v>
      </c>
      <c r="AB299" s="25"/>
      <c r="AC299" s="25"/>
      <c r="AD299" s="19"/>
      <c r="AE299" s="24"/>
      <c r="AF299" s="24" t="s">
        <v>502</v>
      </c>
      <c r="AG299" s="18" t="s">
        <v>12</v>
      </c>
      <c r="AH299" s="25"/>
      <c r="AI299" s="25"/>
      <c r="AJ299" s="19"/>
      <c r="AK299" s="24"/>
      <c r="AL299" s="24" t="s">
        <v>502</v>
      </c>
      <c r="AM299" s="18" t="s">
        <v>12</v>
      </c>
      <c r="AN299" s="25"/>
      <c r="AO299" s="25"/>
      <c r="AP299" s="19"/>
      <c r="AQ299" s="24"/>
      <c r="AR299" s="24" t="s">
        <v>502</v>
      </c>
      <c r="AS299" s="18" t="s">
        <v>12</v>
      </c>
      <c r="AT299" s="25"/>
      <c r="AU299" s="25"/>
      <c r="AV299" s="19"/>
      <c r="AW299" s="24"/>
      <c r="AX299" s="24" t="s">
        <v>502</v>
      </c>
      <c r="AY299" s="18" t="s">
        <v>12</v>
      </c>
      <c r="AZ299" s="25"/>
      <c r="BA299" s="25"/>
      <c r="BB299" s="19"/>
      <c r="BC299" s="24"/>
      <c r="BD299" s="24" t="s">
        <v>502</v>
      </c>
      <c r="BE299" s="18" t="s">
        <v>12</v>
      </c>
      <c r="BF299" s="25"/>
      <c r="BG299" s="25"/>
      <c r="BH299" s="19"/>
      <c r="BI299" s="24"/>
      <c r="BJ299" s="24" t="s">
        <v>502</v>
      </c>
      <c r="BK299" s="18" t="s">
        <v>12</v>
      </c>
      <c r="BL299" s="25"/>
      <c r="BM299" s="25"/>
      <c r="BN299" s="19"/>
      <c r="BO299" s="24"/>
      <c r="BP299" s="24" t="s">
        <v>502</v>
      </c>
      <c r="BQ299" s="18" t="s">
        <v>12</v>
      </c>
      <c r="BR299" s="25"/>
      <c r="BS299" s="25"/>
      <c r="BT299" s="19"/>
    </row>
    <row r="300" spans="1:72" ht="19.350000000000001" customHeight="1" x14ac:dyDescent="0.25">
      <c r="A300" s="30" t="s">
        <v>503</v>
      </c>
      <c r="B300" s="30" t="s">
        <v>504</v>
      </c>
      <c r="C300" s="13">
        <v>232</v>
      </c>
      <c r="D300" s="22">
        <f t="shared" ref="D300:E303" ca="1" si="167">SUM(OFFSET(D300,0,6),OFFSET(D300,0,12),OFFSET(D300,0,18),OFFSET(D300,0,24),OFFSET(D300,0,30),OFFSET(D300,0,36),OFFSET(D300,0,42),OFFSET(D300,0,48),OFFSET(D300,0,54),OFFSET(D300,0,60),OFFSET(D300,0,66))</f>
        <v>2</v>
      </c>
      <c r="E300" s="22">
        <f t="shared" ca="1" si="167"/>
        <v>1</v>
      </c>
      <c r="F300" s="22">
        <f ca="1">IF(D300, ROUND(E300/D300*100, 2),0)</f>
        <v>50</v>
      </c>
      <c r="G300" s="30" t="s">
        <v>503</v>
      </c>
      <c r="H300" s="30" t="s">
        <v>504</v>
      </c>
      <c r="I300" s="13">
        <v>232</v>
      </c>
      <c r="J300" s="22">
        <v>1</v>
      </c>
      <c r="K300" s="22">
        <v>0</v>
      </c>
      <c r="L300" s="22">
        <f>IF(J300, ROUND(K300/J300*100, 2),0)</f>
        <v>0</v>
      </c>
      <c r="M300" s="30" t="s">
        <v>503</v>
      </c>
      <c r="N300" s="30" t="s">
        <v>504</v>
      </c>
      <c r="O300" s="13">
        <v>232</v>
      </c>
      <c r="P300" s="22">
        <v>0</v>
      </c>
      <c r="Q300" s="22">
        <v>0</v>
      </c>
      <c r="R300" s="22">
        <f>IF(P300, ROUND(Q300/P300*100, 2),0)</f>
        <v>0</v>
      </c>
      <c r="S300" s="30" t="s">
        <v>503</v>
      </c>
      <c r="T300" s="30" t="s">
        <v>504</v>
      </c>
      <c r="U300" s="13">
        <v>232</v>
      </c>
      <c r="V300" s="22">
        <v>0</v>
      </c>
      <c r="W300" s="22">
        <v>0</v>
      </c>
      <c r="X300" s="22">
        <f>IF(V300, ROUND(W300/V300*100, 2),0)</f>
        <v>0</v>
      </c>
      <c r="Y300" s="30" t="s">
        <v>503</v>
      </c>
      <c r="Z300" s="30" t="s">
        <v>504</v>
      </c>
      <c r="AA300" s="13">
        <v>232</v>
      </c>
      <c r="AB300" s="22">
        <v>0</v>
      </c>
      <c r="AC300" s="22">
        <v>0</v>
      </c>
      <c r="AD300" s="22">
        <f>IF(AB300, ROUND(AC300/AB300*100, 2),0)</f>
        <v>0</v>
      </c>
      <c r="AE300" s="30" t="s">
        <v>503</v>
      </c>
      <c r="AF300" s="30" t="s">
        <v>504</v>
      </c>
      <c r="AG300" s="13">
        <v>232</v>
      </c>
      <c r="AH300" s="22">
        <v>1</v>
      </c>
      <c r="AI300" s="22">
        <v>1</v>
      </c>
      <c r="AJ300" s="22">
        <f>IF(AH300, ROUND(AI300/AH300*100, 2),0)</f>
        <v>100</v>
      </c>
      <c r="AK300" s="30" t="s">
        <v>503</v>
      </c>
      <c r="AL300" s="30" t="s">
        <v>504</v>
      </c>
      <c r="AM300" s="13">
        <v>232</v>
      </c>
      <c r="AN300" s="22">
        <v>0</v>
      </c>
      <c r="AO300" s="22">
        <v>0</v>
      </c>
      <c r="AP300" s="22">
        <f>IF(AN300, ROUND(AO300/AN300*100, 2),0)</f>
        <v>0</v>
      </c>
      <c r="AQ300" s="30" t="s">
        <v>503</v>
      </c>
      <c r="AR300" s="30" t="s">
        <v>504</v>
      </c>
      <c r="AS300" s="13">
        <v>232</v>
      </c>
      <c r="AT300" s="22">
        <v>0</v>
      </c>
      <c r="AU300" s="22">
        <v>0</v>
      </c>
      <c r="AV300" s="22">
        <f>IF(AT300, ROUND(AU300/AT300*100, 2),0)</f>
        <v>0</v>
      </c>
      <c r="AW300" s="30" t="s">
        <v>503</v>
      </c>
      <c r="AX300" s="30" t="s">
        <v>504</v>
      </c>
      <c r="AY300" s="13">
        <v>232</v>
      </c>
      <c r="AZ300" s="22">
        <v>0</v>
      </c>
      <c r="BA300" s="22">
        <v>0</v>
      </c>
      <c r="BB300" s="22">
        <f>IF(AZ300, ROUND(BA300/AZ300*100, 2),0)</f>
        <v>0</v>
      </c>
      <c r="BC300" s="30" t="s">
        <v>503</v>
      </c>
      <c r="BD300" s="30" t="s">
        <v>504</v>
      </c>
      <c r="BE300" s="13">
        <v>232</v>
      </c>
      <c r="BF300" s="22">
        <v>0</v>
      </c>
      <c r="BG300" s="22">
        <v>0</v>
      </c>
      <c r="BH300" s="22">
        <f>IF(BF300, ROUND(BG300/BF300*100, 2),0)</f>
        <v>0</v>
      </c>
      <c r="BI300" s="30" t="s">
        <v>503</v>
      </c>
      <c r="BJ300" s="30" t="s">
        <v>504</v>
      </c>
      <c r="BK300" s="13">
        <v>232</v>
      </c>
      <c r="BL300" s="22">
        <v>0</v>
      </c>
      <c r="BM300" s="22">
        <v>0</v>
      </c>
      <c r="BN300" s="22">
        <f>IF(BL300, ROUND(BM300/BL300*100, 2),0)</f>
        <v>0</v>
      </c>
      <c r="BO300" s="30" t="s">
        <v>503</v>
      </c>
      <c r="BP300" s="30" t="s">
        <v>504</v>
      </c>
      <c r="BQ300" s="13">
        <v>232</v>
      </c>
      <c r="BR300" s="22">
        <v>0</v>
      </c>
      <c r="BS300" s="22">
        <v>0</v>
      </c>
      <c r="BT300" s="22">
        <f>IF(BR300, ROUND(BS300/BR300*100, 2),0)</f>
        <v>0</v>
      </c>
    </row>
    <row r="301" spans="1:72" ht="19.350000000000001" customHeight="1" x14ac:dyDescent="0.25">
      <c r="A301" s="30" t="s">
        <v>505</v>
      </c>
      <c r="B301" s="30" t="s">
        <v>506</v>
      </c>
      <c r="C301" s="13">
        <v>233</v>
      </c>
      <c r="D301" s="22">
        <f t="shared" ca="1" si="167"/>
        <v>1</v>
      </c>
      <c r="E301" s="22">
        <f t="shared" ca="1" si="167"/>
        <v>0</v>
      </c>
      <c r="F301" s="22">
        <f ca="1">IF(D301, ROUND(E301/D301*100, 2),0)</f>
        <v>0</v>
      </c>
      <c r="G301" s="30" t="s">
        <v>505</v>
      </c>
      <c r="H301" s="30" t="s">
        <v>506</v>
      </c>
      <c r="I301" s="13">
        <v>233</v>
      </c>
      <c r="J301" s="22">
        <v>0</v>
      </c>
      <c r="K301" s="22">
        <v>0</v>
      </c>
      <c r="L301" s="22">
        <f>IF(J301, ROUND(K301/J301*100, 2),0)</f>
        <v>0</v>
      </c>
      <c r="M301" s="30" t="s">
        <v>505</v>
      </c>
      <c r="N301" s="30" t="s">
        <v>506</v>
      </c>
      <c r="O301" s="13">
        <v>233</v>
      </c>
      <c r="P301" s="22">
        <v>0</v>
      </c>
      <c r="Q301" s="22">
        <v>0</v>
      </c>
      <c r="R301" s="22">
        <f>IF(P301, ROUND(Q301/P301*100, 2),0)</f>
        <v>0</v>
      </c>
      <c r="S301" s="30" t="s">
        <v>505</v>
      </c>
      <c r="T301" s="30" t="s">
        <v>506</v>
      </c>
      <c r="U301" s="13">
        <v>233</v>
      </c>
      <c r="V301" s="22">
        <v>0</v>
      </c>
      <c r="W301" s="22">
        <v>0</v>
      </c>
      <c r="X301" s="22">
        <f>IF(V301, ROUND(W301/V301*100, 2),0)</f>
        <v>0</v>
      </c>
      <c r="Y301" s="30" t="s">
        <v>505</v>
      </c>
      <c r="Z301" s="30" t="s">
        <v>506</v>
      </c>
      <c r="AA301" s="13">
        <v>233</v>
      </c>
      <c r="AB301" s="22">
        <v>0</v>
      </c>
      <c r="AC301" s="22">
        <v>0</v>
      </c>
      <c r="AD301" s="22">
        <f>IF(AB301, ROUND(AC301/AB301*100, 2),0)</f>
        <v>0</v>
      </c>
      <c r="AE301" s="30" t="s">
        <v>505</v>
      </c>
      <c r="AF301" s="30" t="s">
        <v>506</v>
      </c>
      <c r="AG301" s="13">
        <v>233</v>
      </c>
      <c r="AH301" s="22">
        <v>1</v>
      </c>
      <c r="AI301" s="22">
        <v>0</v>
      </c>
      <c r="AJ301" s="22">
        <f>IF(AH301, ROUND(AI301/AH301*100, 2),0)</f>
        <v>0</v>
      </c>
      <c r="AK301" s="30" t="s">
        <v>505</v>
      </c>
      <c r="AL301" s="30" t="s">
        <v>506</v>
      </c>
      <c r="AM301" s="13">
        <v>233</v>
      </c>
      <c r="AN301" s="22">
        <v>0</v>
      </c>
      <c r="AO301" s="22">
        <v>0</v>
      </c>
      <c r="AP301" s="22">
        <f>IF(AN301, ROUND(AO301/AN301*100, 2),0)</f>
        <v>0</v>
      </c>
      <c r="AQ301" s="30" t="s">
        <v>505</v>
      </c>
      <c r="AR301" s="30" t="s">
        <v>506</v>
      </c>
      <c r="AS301" s="13">
        <v>233</v>
      </c>
      <c r="AT301" s="22">
        <v>0</v>
      </c>
      <c r="AU301" s="22">
        <v>0</v>
      </c>
      <c r="AV301" s="22">
        <f>IF(AT301, ROUND(AU301/AT301*100, 2),0)</f>
        <v>0</v>
      </c>
      <c r="AW301" s="30" t="s">
        <v>505</v>
      </c>
      <c r="AX301" s="30" t="s">
        <v>506</v>
      </c>
      <c r="AY301" s="13">
        <v>233</v>
      </c>
      <c r="AZ301" s="22">
        <v>0</v>
      </c>
      <c r="BA301" s="22">
        <v>0</v>
      </c>
      <c r="BB301" s="22">
        <f>IF(AZ301, ROUND(BA301/AZ301*100, 2),0)</f>
        <v>0</v>
      </c>
      <c r="BC301" s="30" t="s">
        <v>505</v>
      </c>
      <c r="BD301" s="30" t="s">
        <v>506</v>
      </c>
      <c r="BE301" s="13">
        <v>233</v>
      </c>
      <c r="BF301" s="22">
        <v>0</v>
      </c>
      <c r="BG301" s="22">
        <v>0</v>
      </c>
      <c r="BH301" s="22">
        <f>IF(BF301, ROUND(BG301/BF301*100, 2),0)</f>
        <v>0</v>
      </c>
      <c r="BI301" s="30" t="s">
        <v>505</v>
      </c>
      <c r="BJ301" s="30" t="s">
        <v>506</v>
      </c>
      <c r="BK301" s="13">
        <v>233</v>
      </c>
      <c r="BL301" s="22">
        <v>0</v>
      </c>
      <c r="BM301" s="22">
        <v>0</v>
      </c>
      <c r="BN301" s="22">
        <f>IF(BL301, ROUND(BM301/BL301*100, 2),0)</f>
        <v>0</v>
      </c>
      <c r="BO301" s="30" t="s">
        <v>505</v>
      </c>
      <c r="BP301" s="30" t="s">
        <v>506</v>
      </c>
      <c r="BQ301" s="13">
        <v>233</v>
      </c>
      <c r="BR301" s="22">
        <v>0</v>
      </c>
      <c r="BS301" s="22">
        <v>0</v>
      </c>
      <c r="BT301" s="22">
        <f>IF(BR301, ROUND(BS301/BR301*100, 2),0)</f>
        <v>0</v>
      </c>
    </row>
    <row r="302" spans="1:72" ht="19.350000000000001" customHeight="1" x14ac:dyDescent="0.25">
      <c r="A302" s="30" t="s">
        <v>507</v>
      </c>
      <c r="B302" s="30" t="s">
        <v>508</v>
      </c>
      <c r="C302" s="13">
        <v>234</v>
      </c>
      <c r="D302" s="22">
        <f t="shared" ca="1" si="167"/>
        <v>0</v>
      </c>
      <c r="E302" s="22">
        <f t="shared" ca="1" si="167"/>
        <v>1</v>
      </c>
      <c r="F302" s="22">
        <f ca="1">IF(D302, ROUND(E302/D302*100, 2),0)</f>
        <v>0</v>
      </c>
      <c r="G302" s="30" t="s">
        <v>507</v>
      </c>
      <c r="H302" s="30" t="s">
        <v>508</v>
      </c>
      <c r="I302" s="13">
        <v>234</v>
      </c>
      <c r="J302" s="22">
        <v>0</v>
      </c>
      <c r="K302" s="22">
        <v>0</v>
      </c>
      <c r="L302" s="22">
        <f>IF(J302, ROUND(K302/J302*100, 2),0)</f>
        <v>0</v>
      </c>
      <c r="M302" s="30" t="s">
        <v>507</v>
      </c>
      <c r="N302" s="30" t="s">
        <v>508</v>
      </c>
      <c r="O302" s="13">
        <v>234</v>
      </c>
      <c r="P302" s="22">
        <v>0</v>
      </c>
      <c r="Q302" s="22">
        <v>0</v>
      </c>
      <c r="R302" s="22">
        <f>IF(P302, ROUND(Q302/P302*100, 2),0)</f>
        <v>0</v>
      </c>
      <c r="S302" s="30" t="s">
        <v>507</v>
      </c>
      <c r="T302" s="30" t="s">
        <v>508</v>
      </c>
      <c r="U302" s="13">
        <v>234</v>
      </c>
      <c r="V302" s="22">
        <v>0</v>
      </c>
      <c r="W302" s="22">
        <v>0</v>
      </c>
      <c r="X302" s="22">
        <f>IF(V302, ROUND(W302/V302*100, 2),0)</f>
        <v>0</v>
      </c>
      <c r="Y302" s="30" t="s">
        <v>507</v>
      </c>
      <c r="Z302" s="30" t="s">
        <v>508</v>
      </c>
      <c r="AA302" s="13">
        <v>234</v>
      </c>
      <c r="AB302" s="22">
        <v>0</v>
      </c>
      <c r="AC302" s="22">
        <v>0</v>
      </c>
      <c r="AD302" s="22">
        <f>IF(AB302, ROUND(AC302/AB302*100, 2),0)</f>
        <v>0</v>
      </c>
      <c r="AE302" s="30" t="s">
        <v>507</v>
      </c>
      <c r="AF302" s="30" t="s">
        <v>508</v>
      </c>
      <c r="AG302" s="13">
        <v>234</v>
      </c>
      <c r="AH302" s="22">
        <v>0</v>
      </c>
      <c r="AI302" s="22">
        <v>1</v>
      </c>
      <c r="AJ302" s="22">
        <f>IF(AH302, ROUND(AI302/AH302*100, 2),0)</f>
        <v>0</v>
      </c>
      <c r="AK302" s="30" t="s">
        <v>507</v>
      </c>
      <c r="AL302" s="30" t="s">
        <v>508</v>
      </c>
      <c r="AM302" s="13">
        <v>234</v>
      </c>
      <c r="AN302" s="22">
        <v>0</v>
      </c>
      <c r="AO302" s="22">
        <v>0</v>
      </c>
      <c r="AP302" s="22">
        <f>IF(AN302, ROUND(AO302/AN302*100, 2),0)</f>
        <v>0</v>
      </c>
      <c r="AQ302" s="30" t="s">
        <v>507</v>
      </c>
      <c r="AR302" s="30" t="s">
        <v>508</v>
      </c>
      <c r="AS302" s="13">
        <v>234</v>
      </c>
      <c r="AT302" s="22">
        <v>0</v>
      </c>
      <c r="AU302" s="22">
        <v>0</v>
      </c>
      <c r="AV302" s="22">
        <f>IF(AT302, ROUND(AU302/AT302*100, 2),0)</f>
        <v>0</v>
      </c>
      <c r="AW302" s="30" t="s">
        <v>507</v>
      </c>
      <c r="AX302" s="30" t="s">
        <v>508</v>
      </c>
      <c r="AY302" s="13">
        <v>234</v>
      </c>
      <c r="AZ302" s="22">
        <v>0</v>
      </c>
      <c r="BA302" s="22">
        <v>0</v>
      </c>
      <c r="BB302" s="22">
        <f>IF(AZ302, ROUND(BA302/AZ302*100, 2),0)</f>
        <v>0</v>
      </c>
      <c r="BC302" s="30" t="s">
        <v>507</v>
      </c>
      <c r="BD302" s="30" t="s">
        <v>508</v>
      </c>
      <c r="BE302" s="13">
        <v>234</v>
      </c>
      <c r="BF302" s="22">
        <v>0</v>
      </c>
      <c r="BG302" s="22">
        <v>0</v>
      </c>
      <c r="BH302" s="22">
        <f>IF(BF302, ROUND(BG302/BF302*100, 2),0)</f>
        <v>0</v>
      </c>
      <c r="BI302" s="30" t="s">
        <v>507</v>
      </c>
      <c r="BJ302" s="30" t="s">
        <v>508</v>
      </c>
      <c r="BK302" s="13">
        <v>234</v>
      </c>
      <c r="BL302" s="22">
        <v>0</v>
      </c>
      <c r="BM302" s="22">
        <v>0</v>
      </c>
      <c r="BN302" s="22">
        <f>IF(BL302, ROUND(BM302/BL302*100, 2),0)</f>
        <v>0</v>
      </c>
      <c r="BO302" s="30" t="s">
        <v>507</v>
      </c>
      <c r="BP302" s="30" t="s">
        <v>508</v>
      </c>
      <c r="BQ302" s="13">
        <v>234</v>
      </c>
      <c r="BR302" s="22">
        <v>0</v>
      </c>
      <c r="BS302" s="22">
        <v>0</v>
      </c>
      <c r="BT302" s="22">
        <f>IF(BR302, ROUND(BS302/BR302*100, 2),0)</f>
        <v>0</v>
      </c>
    </row>
    <row r="303" spans="1:72" ht="19.350000000000001" customHeight="1" x14ac:dyDescent="0.25">
      <c r="A303" s="30" t="s">
        <v>509</v>
      </c>
      <c r="B303" s="21" t="s">
        <v>510</v>
      </c>
      <c r="C303" s="13">
        <v>235</v>
      </c>
      <c r="D303" s="22">
        <f t="shared" ca="1" si="167"/>
        <v>7</v>
      </c>
      <c r="E303" s="22">
        <f t="shared" ca="1" si="167"/>
        <v>5</v>
      </c>
      <c r="F303" s="22">
        <f ca="1">IF(D303, ROUND(E303/D303*100, 2),0)</f>
        <v>71.430000000000007</v>
      </c>
      <c r="G303" s="30" t="s">
        <v>509</v>
      </c>
      <c r="H303" s="21" t="s">
        <v>510</v>
      </c>
      <c r="I303" s="13">
        <v>235</v>
      </c>
      <c r="J303" s="22">
        <v>2</v>
      </c>
      <c r="K303" s="22">
        <v>1</v>
      </c>
      <c r="L303" s="22">
        <f>IF(J303, ROUND(K303/J303*100, 2),0)</f>
        <v>50</v>
      </c>
      <c r="M303" s="30" t="s">
        <v>509</v>
      </c>
      <c r="N303" s="21" t="s">
        <v>510</v>
      </c>
      <c r="O303" s="13">
        <v>235</v>
      </c>
      <c r="P303" s="22">
        <v>0</v>
      </c>
      <c r="Q303" s="22">
        <v>0</v>
      </c>
      <c r="R303" s="22">
        <f>IF(P303, ROUND(Q303/P303*100, 2),0)</f>
        <v>0</v>
      </c>
      <c r="S303" s="30" t="s">
        <v>509</v>
      </c>
      <c r="T303" s="21" t="s">
        <v>510</v>
      </c>
      <c r="U303" s="13">
        <v>235</v>
      </c>
      <c r="V303" s="22">
        <v>0</v>
      </c>
      <c r="W303" s="22">
        <v>0</v>
      </c>
      <c r="X303" s="22">
        <f>IF(V303, ROUND(W303/V303*100, 2),0)</f>
        <v>0</v>
      </c>
      <c r="Y303" s="30" t="s">
        <v>509</v>
      </c>
      <c r="Z303" s="21" t="s">
        <v>510</v>
      </c>
      <c r="AA303" s="13">
        <v>235</v>
      </c>
      <c r="AB303" s="22">
        <v>0</v>
      </c>
      <c r="AC303" s="22">
        <v>0</v>
      </c>
      <c r="AD303" s="22">
        <f>IF(AB303, ROUND(AC303/AB303*100, 2),0)</f>
        <v>0</v>
      </c>
      <c r="AE303" s="30" t="s">
        <v>509</v>
      </c>
      <c r="AF303" s="21" t="s">
        <v>510</v>
      </c>
      <c r="AG303" s="13">
        <v>235</v>
      </c>
      <c r="AH303" s="22">
        <v>0</v>
      </c>
      <c r="AI303" s="22">
        <v>0</v>
      </c>
      <c r="AJ303" s="22">
        <f>IF(AH303, ROUND(AI303/AH303*100, 2),0)</f>
        <v>0</v>
      </c>
      <c r="AK303" s="30" t="s">
        <v>509</v>
      </c>
      <c r="AL303" s="21" t="s">
        <v>510</v>
      </c>
      <c r="AM303" s="13">
        <v>235</v>
      </c>
      <c r="AN303" s="22">
        <v>2</v>
      </c>
      <c r="AO303" s="22">
        <v>2</v>
      </c>
      <c r="AP303" s="22">
        <f>IF(AN303, ROUND(AO303/AN303*100, 2),0)</f>
        <v>100</v>
      </c>
      <c r="AQ303" s="30" t="s">
        <v>509</v>
      </c>
      <c r="AR303" s="21" t="s">
        <v>510</v>
      </c>
      <c r="AS303" s="13">
        <v>235</v>
      </c>
      <c r="AT303" s="22">
        <v>0</v>
      </c>
      <c r="AU303" s="22">
        <v>0</v>
      </c>
      <c r="AV303" s="22">
        <f>IF(AT303, ROUND(AU303/AT303*100, 2),0)</f>
        <v>0</v>
      </c>
      <c r="AW303" s="30" t="s">
        <v>509</v>
      </c>
      <c r="AX303" s="21" t="s">
        <v>510</v>
      </c>
      <c r="AY303" s="13">
        <v>235</v>
      </c>
      <c r="AZ303" s="22">
        <v>0</v>
      </c>
      <c r="BA303" s="22">
        <v>0</v>
      </c>
      <c r="BB303" s="22">
        <f>IF(AZ303, ROUND(BA303/AZ303*100, 2),0)</f>
        <v>0</v>
      </c>
      <c r="BC303" s="30" t="s">
        <v>509</v>
      </c>
      <c r="BD303" s="21" t="s">
        <v>510</v>
      </c>
      <c r="BE303" s="13">
        <v>235</v>
      </c>
      <c r="BF303" s="22">
        <v>2</v>
      </c>
      <c r="BG303" s="22">
        <v>2</v>
      </c>
      <c r="BH303" s="22">
        <f>IF(BF303, ROUND(BG303/BF303*100, 2),0)</f>
        <v>100</v>
      </c>
      <c r="BI303" s="30" t="s">
        <v>509</v>
      </c>
      <c r="BJ303" s="21" t="s">
        <v>510</v>
      </c>
      <c r="BK303" s="13">
        <v>235</v>
      </c>
      <c r="BL303" s="22">
        <v>0</v>
      </c>
      <c r="BM303" s="22">
        <v>0</v>
      </c>
      <c r="BN303" s="22">
        <f>IF(BL303, ROUND(BM303/BL303*100, 2),0)</f>
        <v>0</v>
      </c>
      <c r="BO303" s="30" t="s">
        <v>509</v>
      </c>
      <c r="BP303" s="21" t="s">
        <v>510</v>
      </c>
      <c r="BQ303" s="13">
        <v>235</v>
      </c>
      <c r="BR303" s="22">
        <v>1</v>
      </c>
      <c r="BS303" s="22">
        <v>0</v>
      </c>
      <c r="BT303" s="22">
        <f>IF(BR303, ROUND(BS303/BR303*100, 2),0)</f>
        <v>0</v>
      </c>
    </row>
    <row r="304" spans="1:72" ht="19.350000000000001" customHeight="1" x14ac:dyDescent="0.25">
      <c r="A304" s="24"/>
      <c r="B304" s="24" t="s">
        <v>502</v>
      </c>
      <c r="C304" s="18" t="s">
        <v>12</v>
      </c>
      <c r="D304" s="18"/>
      <c r="E304" s="18"/>
      <c r="F304" s="19"/>
      <c r="G304" s="24"/>
      <c r="H304" s="24" t="s">
        <v>502</v>
      </c>
      <c r="I304" s="18" t="s">
        <v>12</v>
      </c>
      <c r="J304" s="25"/>
      <c r="K304" s="25"/>
      <c r="L304" s="19"/>
      <c r="M304" s="24"/>
      <c r="N304" s="24" t="s">
        <v>502</v>
      </c>
      <c r="O304" s="18" t="s">
        <v>12</v>
      </c>
      <c r="P304" s="25"/>
      <c r="Q304" s="25"/>
      <c r="R304" s="19"/>
      <c r="S304" s="24"/>
      <c r="T304" s="24" t="s">
        <v>502</v>
      </c>
      <c r="U304" s="18" t="s">
        <v>12</v>
      </c>
      <c r="V304" s="25"/>
      <c r="W304" s="25"/>
      <c r="X304" s="19"/>
      <c r="Y304" s="24"/>
      <c r="Z304" s="24" t="s">
        <v>502</v>
      </c>
      <c r="AA304" s="18" t="s">
        <v>12</v>
      </c>
      <c r="AB304" s="25"/>
      <c r="AC304" s="25"/>
      <c r="AD304" s="19"/>
      <c r="AE304" s="24"/>
      <c r="AF304" s="24" t="s">
        <v>502</v>
      </c>
      <c r="AG304" s="18" t="s">
        <v>12</v>
      </c>
      <c r="AH304" s="25"/>
      <c r="AI304" s="25"/>
      <c r="AJ304" s="19"/>
      <c r="AK304" s="24"/>
      <c r="AL304" s="24" t="s">
        <v>502</v>
      </c>
      <c r="AM304" s="18" t="s">
        <v>12</v>
      </c>
      <c r="AN304" s="25"/>
      <c r="AO304" s="25"/>
      <c r="AP304" s="19"/>
      <c r="AQ304" s="24"/>
      <c r="AR304" s="24" t="s">
        <v>502</v>
      </c>
      <c r="AS304" s="18" t="s">
        <v>12</v>
      </c>
      <c r="AT304" s="25"/>
      <c r="AU304" s="25"/>
      <c r="AV304" s="19"/>
      <c r="AW304" s="24"/>
      <c r="AX304" s="24" t="s">
        <v>502</v>
      </c>
      <c r="AY304" s="18" t="s">
        <v>12</v>
      </c>
      <c r="AZ304" s="25"/>
      <c r="BA304" s="25"/>
      <c r="BB304" s="19"/>
      <c r="BC304" s="24"/>
      <c r="BD304" s="24" t="s">
        <v>502</v>
      </c>
      <c r="BE304" s="18" t="s">
        <v>12</v>
      </c>
      <c r="BF304" s="25"/>
      <c r="BG304" s="25"/>
      <c r="BH304" s="19"/>
      <c r="BI304" s="24"/>
      <c r="BJ304" s="24" t="s">
        <v>502</v>
      </c>
      <c r="BK304" s="18" t="s">
        <v>12</v>
      </c>
      <c r="BL304" s="25"/>
      <c r="BM304" s="25"/>
      <c r="BN304" s="19"/>
      <c r="BO304" s="24"/>
      <c r="BP304" s="24" t="s">
        <v>502</v>
      </c>
      <c r="BQ304" s="18" t="s">
        <v>12</v>
      </c>
      <c r="BR304" s="25"/>
      <c r="BS304" s="25"/>
      <c r="BT304" s="19"/>
    </row>
    <row r="305" spans="1:72" ht="19.350000000000001" customHeight="1" x14ac:dyDescent="0.25">
      <c r="A305" s="30" t="s">
        <v>511</v>
      </c>
      <c r="B305" s="30" t="s">
        <v>512</v>
      </c>
      <c r="C305" s="13">
        <v>236</v>
      </c>
      <c r="D305" s="22">
        <f t="shared" ref="D305:E317" ca="1" si="168">SUM(OFFSET(D305,0,6),OFFSET(D305,0,12),OFFSET(D305,0,18),OFFSET(D305,0,24),OFFSET(D305,0,30),OFFSET(D305,0,36),OFFSET(D305,0,42),OFFSET(D305,0,48),OFFSET(D305,0,54),OFFSET(D305,0,60),OFFSET(D305,0,66))</f>
        <v>7</v>
      </c>
      <c r="E305" s="22">
        <f t="shared" ca="1" si="168"/>
        <v>5</v>
      </c>
      <c r="F305" s="22">
        <f t="shared" ref="F305:F317" ca="1" si="169">IF(D305, ROUND(E305/D305*100, 2),0)</f>
        <v>71.430000000000007</v>
      </c>
      <c r="G305" s="30" t="s">
        <v>511</v>
      </c>
      <c r="H305" s="30" t="s">
        <v>512</v>
      </c>
      <c r="I305" s="13">
        <v>236</v>
      </c>
      <c r="J305" s="22">
        <v>2</v>
      </c>
      <c r="K305" s="22">
        <v>1</v>
      </c>
      <c r="L305" s="22">
        <f t="shared" ref="L305:L317" si="170">IF(J305, ROUND(K305/J305*100, 2),0)</f>
        <v>50</v>
      </c>
      <c r="M305" s="30" t="s">
        <v>511</v>
      </c>
      <c r="N305" s="30" t="s">
        <v>512</v>
      </c>
      <c r="O305" s="13">
        <v>236</v>
      </c>
      <c r="P305" s="22">
        <v>0</v>
      </c>
      <c r="Q305" s="22">
        <v>0</v>
      </c>
      <c r="R305" s="22">
        <f t="shared" ref="R305:R317" si="171">IF(P305, ROUND(Q305/P305*100, 2),0)</f>
        <v>0</v>
      </c>
      <c r="S305" s="30" t="s">
        <v>511</v>
      </c>
      <c r="T305" s="30" t="s">
        <v>512</v>
      </c>
      <c r="U305" s="13">
        <v>236</v>
      </c>
      <c r="V305" s="22">
        <v>0</v>
      </c>
      <c r="W305" s="22">
        <v>0</v>
      </c>
      <c r="X305" s="22">
        <f t="shared" ref="X305:X317" si="172">IF(V305, ROUND(W305/V305*100, 2),0)</f>
        <v>0</v>
      </c>
      <c r="Y305" s="30" t="s">
        <v>511</v>
      </c>
      <c r="Z305" s="30" t="s">
        <v>512</v>
      </c>
      <c r="AA305" s="13">
        <v>236</v>
      </c>
      <c r="AB305" s="22">
        <v>0</v>
      </c>
      <c r="AC305" s="22">
        <v>0</v>
      </c>
      <c r="AD305" s="22">
        <f t="shared" ref="AD305:AD317" si="173">IF(AB305, ROUND(AC305/AB305*100, 2),0)</f>
        <v>0</v>
      </c>
      <c r="AE305" s="30" t="s">
        <v>511</v>
      </c>
      <c r="AF305" s="30" t="s">
        <v>512</v>
      </c>
      <c r="AG305" s="13">
        <v>236</v>
      </c>
      <c r="AH305" s="22">
        <v>0</v>
      </c>
      <c r="AI305" s="22">
        <v>0</v>
      </c>
      <c r="AJ305" s="22">
        <f t="shared" ref="AJ305:AJ317" si="174">IF(AH305, ROUND(AI305/AH305*100, 2),0)</f>
        <v>0</v>
      </c>
      <c r="AK305" s="30" t="s">
        <v>511</v>
      </c>
      <c r="AL305" s="30" t="s">
        <v>512</v>
      </c>
      <c r="AM305" s="13">
        <v>236</v>
      </c>
      <c r="AN305" s="22">
        <v>2</v>
      </c>
      <c r="AO305" s="22">
        <v>2</v>
      </c>
      <c r="AP305" s="22">
        <f t="shared" ref="AP305:AP317" si="175">IF(AN305, ROUND(AO305/AN305*100, 2),0)</f>
        <v>100</v>
      </c>
      <c r="AQ305" s="30" t="s">
        <v>511</v>
      </c>
      <c r="AR305" s="30" t="s">
        <v>512</v>
      </c>
      <c r="AS305" s="13">
        <v>236</v>
      </c>
      <c r="AT305" s="22">
        <v>0</v>
      </c>
      <c r="AU305" s="22">
        <v>0</v>
      </c>
      <c r="AV305" s="22">
        <f t="shared" ref="AV305:AV317" si="176">IF(AT305, ROUND(AU305/AT305*100, 2),0)</f>
        <v>0</v>
      </c>
      <c r="AW305" s="30" t="s">
        <v>511</v>
      </c>
      <c r="AX305" s="30" t="s">
        <v>512</v>
      </c>
      <c r="AY305" s="13">
        <v>236</v>
      </c>
      <c r="AZ305" s="22">
        <v>0</v>
      </c>
      <c r="BA305" s="22">
        <v>0</v>
      </c>
      <c r="BB305" s="22">
        <f t="shared" ref="BB305:BB317" si="177">IF(AZ305, ROUND(BA305/AZ305*100, 2),0)</f>
        <v>0</v>
      </c>
      <c r="BC305" s="30" t="s">
        <v>511</v>
      </c>
      <c r="BD305" s="30" t="s">
        <v>512</v>
      </c>
      <c r="BE305" s="13">
        <v>236</v>
      </c>
      <c r="BF305" s="22">
        <v>2</v>
      </c>
      <c r="BG305" s="22">
        <v>2</v>
      </c>
      <c r="BH305" s="22">
        <f t="shared" ref="BH305:BH317" si="178">IF(BF305, ROUND(BG305/BF305*100, 2),0)</f>
        <v>100</v>
      </c>
      <c r="BI305" s="30" t="s">
        <v>511</v>
      </c>
      <c r="BJ305" s="30" t="s">
        <v>512</v>
      </c>
      <c r="BK305" s="13">
        <v>236</v>
      </c>
      <c r="BL305" s="22">
        <v>0</v>
      </c>
      <c r="BM305" s="22">
        <v>0</v>
      </c>
      <c r="BN305" s="22">
        <f t="shared" ref="BN305:BN317" si="179">IF(BL305, ROUND(BM305/BL305*100, 2),0)</f>
        <v>0</v>
      </c>
      <c r="BO305" s="30" t="s">
        <v>511</v>
      </c>
      <c r="BP305" s="30" t="s">
        <v>512</v>
      </c>
      <c r="BQ305" s="13">
        <v>236</v>
      </c>
      <c r="BR305" s="22">
        <v>1</v>
      </c>
      <c r="BS305" s="22">
        <v>0</v>
      </c>
      <c r="BT305" s="22">
        <f t="shared" ref="BT305:BT317" si="180">IF(BR305, ROUND(BS305/BR305*100, 2),0)</f>
        <v>0</v>
      </c>
    </row>
    <row r="306" spans="1:72" ht="19.350000000000001" customHeight="1" x14ac:dyDescent="0.25">
      <c r="A306" s="30" t="s">
        <v>513</v>
      </c>
      <c r="B306" s="30" t="s">
        <v>514</v>
      </c>
      <c r="C306" s="13">
        <v>237</v>
      </c>
      <c r="D306" s="22">
        <f t="shared" ca="1" si="168"/>
        <v>0</v>
      </c>
      <c r="E306" s="22">
        <f t="shared" ca="1" si="168"/>
        <v>0</v>
      </c>
      <c r="F306" s="22">
        <f t="shared" ca="1" si="169"/>
        <v>0</v>
      </c>
      <c r="G306" s="30" t="s">
        <v>513</v>
      </c>
      <c r="H306" s="30" t="s">
        <v>514</v>
      </c>
      <c r="I306" s="13">
        <v>237</v>
      </c>
      <c r="J306" s="22">
        <v>0</v>
      </c>
      <c r="K306" s="22">
        <v>0</v>
      </c>
      <c r="L306" s="22">
        <f t="shared" si="170"/>
        <v>0</v>
      </c>
      <c r="M306" s="30" t="s">
        <v>513</v>
      </c>
      <c r="N306" s="30" t="s">
        <v>514</v>
      </c>
      <c r="O306" s="13">
        <v>237</v>
      </c>
      <c r="P306" s="22">
        <v>0</v>
      </c>
      <c r="Q306" s="22">
        <v>0</v>
      </c>
      <c r="R306" s="22">
        <f t="shared" si="171"/>
        <v>0</v>
      </c>
      <c r="S306" s="30" t="s">
        <v>513</v>
      </c>
      <c r="T306" s="30" t="s">
        <v>514</v>
      </c>
      <c r="U306" s="13">
        <v>237</v>
      </c>
      <c r="V306" s="22">
        <v>0</v>
      </c>
      <c r="W306" s="22">
        <v>0</v>
      </c>
      <c r="X306" s="22">
        <f t="shared" si="172"/>
        <v>0</v>
      </c>
      <c r="Y306" s="30" t="s">
        <v>513</v>
      </c>
      <c r="Z306" s="30" t="s">
        <v>514</v>
      </c>
      <c r="AA306" s="13">
        <v>237</v>
      </c>
      <c r="AB306" s="22">
        <v>0</v>
      </c>
      <c r="AC306" s="22">
        <v>0</v>
      </c>
      <c r="AD306" s="22">
        <f t="shared" si="173"/>
        <v>0</v>
      </c>
      <c r="AE306" s="30" t="s">
        <v>513</v>
      </c>
      <c r="AF306" s="30" t="s">
        <v>514</v>
      </c>
      <c r="AG306" s="13">
        <v>237</v>
      </c>
      <c r="AH306" s="22">
        <v>0</v>
      </c>
      <c r="AI306" s="22">
        <v>0</v>
      </c>
      <c r="AJ306" s="22">
        <f t="shared" si="174"/>
        <v>0</v>
      </c>
      <c r="AK306" s="30" t="s">
        <v>513</v>
      </c>
      <c r="AL306" s="30" t="s">
        <v>514</v>
      </c>
      <c r="AM306" s="13">
        <v>237</v>
      </c>
      <c r="AN306" s="22">
        <v>0</v>
      </c>
      <c r="AO306" s="22">
        <v>0</v>
      </c>
      <c r="AP306" s="22">
        <f t="shared" si="175"/>
        <v>0</v>
      </c>
      <c r="AQ306" s="30" t="s">
        <v>513</v>
      </c>
      <c r="AR306" s="30" t="s">
        <v>514</v>
      </c>
      <c r="AS306" s="13">
        <v>237</v>
      </c>
      <c r="AT306" s="22">
        <v>0</v>
      </c>
      <c r="AU306" s="22">
        <v>0</v>
      </c>
      <c r="AV306" s="22">
        <f t="shared" si="176"/>
        <v>0</v>
      </c>
      <c r="AW306" s="30" t="s">
        <v>513</v>
      </c>
      <c r="AX306" s="30" t="s">
        <v>514</v>
      </c>
      <c r="AY306" s="13">
        <v>237</v>
      </c>
      <c r="AZ306" s="22">
        <v>0</v>
      </c>
      <c r="BA306" s="22">
        <v>0</v>
      </c>
      <c r="BB306" s="22">
        <f t="shared" si="177"/>
        <v>0</v>
      </c>
      <c r="BC306" s="30" t="s">
        <v>513</v>
      </c>
      <c r="BD306" s="30" t="s">
        <v>514</v>
      </c>
      <c r="BE306" s="13">
        <v>237</v>
      </c>
      <c r="BF306" s="22">
        <v>0</v>
      </c>
      <c r="BG306" s="22">
        <v>0</v>
      </c>
      <c r="BH306" s="22">
        <f t="shared" si="178"/>
        <v>0</v>
      </c>
      <c r="BI306" s="30" t="s">
        <v>513</v>
      </c>
      <c r="BJ306" s="30" t="s">
        <v>514</v>
      </c>
      <c r="BK306" s="13">
        <v>237</v>
      </c>
      <c r="BL306" s="22">
        <v>0</v>
      </c>
      <c r="BM306" s="22">
        <v>0</v>
      </c>
      <c r="BN306" s="22">
        <f t="shared" si="179"/>
        <v>0</v>
      </c>
      <c r="BO306" s="30" t="s">
        <v>513</v>
      </c>
      <c r="BP306" s="30" t="s">
        <v>514</v>
      </c>
      <c r="BQ306" s="13">
        <v>237</v>
      </c>
      <c r="BR306" s="22">
        <v>0</v>
      </c>
      <c r="BS306" s="22">
        <v>0</v>
      </c>
      <c r="BT306" s="22">
        <f t="shared" si="180"/>
        <v>0</v>
      </c>
    </row>
    <row r="307" spans="1:72" ht="19.350000000000001" customHeight="1" x14ac:dyDescent="0.25">
      <c r="A307" s="30" t="s">
        <v>515</v>
      </c>
      <c r="B307" s="30" t="s">
        <v>508</v>
      </c>
      <c r="C307" s="13">
        <v>238</v>
      </c>
      <c r="D307" s="22">
        <f t="shared" ca="1" si="168"/>
        <v>0</v>
      </c>
      <c r="E307" s="22">
        <f t="shared" ca="1" si="168"/>
        <v>0</v>
      </c>
      <c r="F307" s="22">
        <f t="shared" ca="1" si="169"/>
        <v>0</v>
      </c>
      <c r="G307" s="30" t="s">
        <v>515</v>
      </c>
      <c r="H307" s="30" t="s">
        <v>508</v>
      </c>
      <c r="I307" s="13">
        <v>238</v>
      </c>
      <c r="J307" s="22">
        <v>0</v>
      </c>
      <c r="K307" s="22">
        <v>0</v>
      </c>
      <c r="L307" s="22">
        <f t="shared" si="170"/>
        <v>0</v>
      </c>
      <c r="M307" s="30" t="s">
        <v>515</v>
      </c>
      <c r="N307" s="30" t="s">
        <v>508</v>
      </c>
      <c r="O307" s="13">
        <v>238</v>
      </c>
      <c r="P307" s="22">
        <v>0</v>
      </c>
      <c r="Q307" s="22">
        <v>0</v>
      </c>
      <c r="R307" s="22">
        <f t="shared" si="171"/>
        <v>0</v>
      </c>
      <c r="S307" s="30" t="s">
        <v>515</v>
      </c>
      <c r="T307" s="30" t="s">
        <v>508</v>
      </c>
      <c r="U307" s="13">
        <v>238</v>
      </c>
      <c r="V307" s="22">
        <v>0</v>
      </c>
      <c r="W307" s="22">
        <v>0</v>
      </c>
      <c r="X307" s="22">
        <f t="shared" si="172"/>
        <v>0</v>
      </c>
      <c r="Y307" s="30" t="s">
        <v>515</v>
      </c>
      <c r="Z307" s="30" t="s">
        <v>508</v>
      </c>
      <c r="AA307" s="13">
        <v>238</v>
      </c>
      <c r="AB307" s="22">
        <v>0</v>
      </c>
      <c r="AC307" s="22">
        <v>0</v>
      </c>
      <c r="AD307" s="22">
        <f t="shared" si="173"/>
        <v>0</v>
      </c>
      <c r="AE307" s="30" t="s">
        <v>515</v>
      </c>
      <c r="AF307" s="30" t="s">
        <v>508</v>
      </c>
      <c r="AG307" s="13">
        <v>238</v>
      </c>
      <c r="AH307" s="22">
        <v>0</v>
      </c>
      <c r="AI307" s="22">
        <v>0</v>
      </c>
      <c r="AJ307" s="22">
        <f t="shared" si="174"/>
        <v>0</v>
      </c>
      <c r="AK307" s="30" t="s">
        <v>515</v>
      </c>
      <c r="AL307" s="30" t="s">
        <v>508</v>
      </c>
      <c r="AM307" s="13">
        <v>238</v>
      </c>
      <c r="AN307" s="22">
        <v>0</v>
      </c>
      <c r="AO307" s="22">
        <v>0</v>
      </c>
      <c r="AP307" s="22">
        <f t="shared" si="175"/>
        <v>0</v>
      </c>
      <c r="AQ307" s="30" t="s">
        <v>515</v>
      </c>
      <c r="AR307" s="30" t="s">
        <v>508</v>
      </c>
      <c r="AS307" s="13">
        <v>238</v>
      </c>
      <c r="AT307" s="22">
        <v>0</v>
      </c>
      <c r="AU307" s="22">
        <v>0</v>
      </c>
      <c r="AV307" s="22">
        <f t="shared" si="176"/>
        <v>0</v>
      </c>
      <c r="AW307" s="30" t="s">
        <v>515</v>
      </c>
      <c r="AX307" s="30" t="s">
        <v>508</v>
      </c>
      <c r="AY307" s="13">
        <v>238</v>
      </c>
      <c r="AZ307" s="22">
        <v>0</v>
      </c>
      <c r="BA307" s="22">
        <v>0</v>
      </c>
      <c r="BB307" s="22">
        <f t="shared" si="177"/>
        <v>0</v>
      </c>
      <c r="BC307" s="30" t="s">
        <v>515</v>
      </c>
      <c r="BD307" s="30" t="s">
        <v>508</v>
      </c>
      <c r="BE307" s="13">
        <v>238</v>
      </c>
      <c r="BF307" s="22">
        <v>0</v>
      </c>
      <c r="BG307" s="22">
        <v>0</v>
      </c>
      <c r="BH307" s="22">
        <f t="shared" si="178"/>
        <v>0</v>
      </c>
      <c r="BI307" s="30" t="s">
        <v>515</v>
      </c>
      <c r="BJ307" s="30" t="s">
        <v>508</v>
      </c>
      <c r="BK307" s="13">
        <v>238</v>
      </c>
      <c r="BL307" s="22">
        <v>0</v>
      </c>
      <c r="BM307" s="22">
        <v>0</v>
      </c>
      <c r="BN307" s="22">
        <f t="shared" si="179"/>
        <v>0</v>
      </c>
      <c r="BO307" s="30" t="s">
        <v>515</v>
      </c>
      <c r="BP307" s="30" t="s">
        <v>508</v>
      </c>
      <c r="BQ307" s="13">
        <v>238</v>
      </c>
      <c r="BR307" s="22">
        <v>0</v>
      </c>
      <c r="BS307" s="22">
        <v>0</v>
      </c>
      <c r="BT307" s="22">
        <f t="shared" si="180"/>
        <v>0</v>
      </c>
    </row>
    <row r="308" spans="1:72" ht="25.7" customHeight="1" x14ac:dyDescent="0.25">
      <c r="A308" s="20" t="s">
        <v>516</v>
      </c>
      <c r="B308" s="28" t="s">
        <v>517</v>
      </c>
      <c r="C308" s="13">
        <v>239</v>
      </c>
      <c r="D308" s="22">
        <f t="shared" ca="1" si="168"/>
        <v>338</v>
      </c>
      <c r="E308" s="22">
        <f t="shared" ca="1" si="168"/>
        <v>254</v>
      </c>
      <c r="F308" s="22">
        <f t="shared" ca="1" si="169"/>
        <v>75.150000000000006</v>
      </c>
      <c r="G308" s="20" t="s">
        <v>516</v>
      </c>
      <c r="H308" s="28" t="s">
        <v>517</v>
      </c>
      <c r="I308" s="13">
        <v>239</v>
      </c>
      <c r="J308" s="22">
        <v>189</v>
      </c>
      <c r="K308" s="22">
        <v>160</v>
      </c>
      <c r="L308" s="22">
        <f t="shared" si="170"/>
        <v>84.66</v>
      </c>
      <c r="M308" s="20" t="s">
        <v>516</v>
      </c>
      <c r="N308" s="28" t="s">
        <v>517</v>
      </c>
      <c r="O308" s="13">
        <v>239</v>
      </c>
      <c r="P308" s="22">
        <v>4</v>
      </c>
      <c r="Q308" s="22">
        <v>31</v>
      </c>
      <c r="R308" s="22">
        <f t="shared" si="171"/>
        <v>775</v>
      </c>
      <c r="S308" s="20" t="s">
        <v>516</v>
      </c>
      <c r="T308" s="28" t="s">
        <v>517</v>
      </c>
      <c r="U308" s="13">
        <v>239</v>
      </c>
      <c r="V308" s="22">
        <v>76</v>
      </c>
      <c r="W308" s="22">
        <v>18</v>
      </c>
      <c r="X308" s="22">
        <f t="shared" si="172"/>
        <v>23.68</v>
      </c>
      <c r="Y308" s="20" t="s">
        <v>516</v>
      </c>
      <c r="Z308" s="28" t="s">
        <v>517</v>
      </c>
      <c r="AA308" s="13">
        <v>239</v>
      </c>
      <c r="AB308" s="22">
        <v>2</v>
      </c>
      <c r="AC308" s="22">
        <v>4</v>
      </c>
      <c r="AD308" s="22">
        <f t="shared" si="173"/>
        <v>200</v>
      </c>
      <c r="AE308" s="20" t="s">
        <v>516</v>
      </c>
      <c r="AF308" s="28" t="s">
        <v>517</v>
      </c>
      <c r="AG308" s="13">
        <v>239</v>
      </c>
      <c r="AH308" s="22">
        <v>36</v>
      </c>
      <c r="AI308" s="22">
        <v>2</v>
      </c>
      <c r="AJ308" s="22">
        <f t="shared" si="174"/>
        <v>5.56</v>
      </c>
      <c r="AK308" s="20" t="s">
        <v>516</v>
      </c>
      <c r="AL308" s="28" t="s">
        <v>517</v>
      </c>
      <c r="AM308" s="13">
        <v>239</v>
      </c>
      <c r="AN308" s="22">
        <v>26</v>
      </c>
      <c r="AO308" s="22">
        <v>15</v>
      </c>
      <c r="AP308" s="22">
        <f t="shared" si="175"/>
        <v>57.69</v>
      </c>
      <c r="AQ308" s="20" t="s">
        <v>516</v>
      </c>
      <c r="AR308" s="28" t="s">
        <v>517</v>
      </c>
      <c r="AS308" s="13">
        <v>239</v>
      </c>
      <c r="AT308" s="22">
        <v>0</v>
      </c>
      <c r="AU308" s="22">
        <v>2</v>
      </c>
      <c r="AV308" s="22">
        <f t="shared" si="176"/>
        <v>0</v>
      </c>
      <c r="AW308" s="20" t="s">
        <v>516</v>
      </c>
      <c r="AX308" s="28" t="s">
        <v>517</v>
      </c>
      <c r="AY308" s="13">
        <v>239</v>
      </c>
      <c r="AZ308" s="22">
        <v>0</v>
      </c>
      <c r="BA308" s="22">
        <v>0</v>
      </c>
      <c r="BB308" s="22">
        <f t="shared" si="177"/>
        <v>0</v>
      </c>
      <c r="BC308" s="20" t="s">
        <v>516</v>
      </c>
      <c r="BD308" s="28" t="s">
        <v>517</v>
      </c>
      <c r="BE308" s="13">
        <v>239</v>
      </c>
      <c r="BF308" s="22">
        <v>0</v>
      </c>
      <c r="BG308" s="22">
        <v>1</v>
      </c>
      <c r="BH308" s="22">
        <f t="shared" si="178"/>
        <v>0</v>
      </c>
      <c r="BI308" s="20" t="s">
        <v>516</v>
      </c>
      <c r="BJ308" s="28" t="s">
        <v>517</v>
      </c>
      <c r="BK308" s="13">
        <v>239</v>
      </c>
      <c r="BL308" s="22">
        <v>5</v>
      </c>
      <c r="BM308" s="22">
        <v>7</v>
      </c>
      <c r="BN308" s="22">
        <f t="shared" si="179"/>
        <v>140</v>
      </c>
      <c r="BO308" s="20" t="s">
        <v>516</v>
      </c>
      <c r="BP308" s="28" t="s">
        <v>517</v>
      </c>
      <c r="BQ308" s="13">
        <v>239</v>
      </c>
      <c r="BR308" s="22">
        <v>0</v>
      </c>
      <c r="BS308" s="22">
        <v>14</v>
      </c>
      <c r="BT308" s="22">
        <f t="shared" si="180"/>
        <v>0</v>
      </c>
    </row>
    <row r="309" spans="1:72" ht="19.350000000000001" customHeight="1" x14ac:dyDescent="0.25">
      <c r="A309" s="26" t="s">
        <v>518</v>
      </c>
      <c r="B309" s="30" t="s">
        <v>519</v>
      </c>
      <c r="C309" s="13">
        <v>240</v>
      </c>
      <c r="D309" s="22">
        <f t="shared" ca="1" si="168"/>
        <v>76</v>
      </c>
      <c r="E309" s="22">
        <f t="shared" ca="1" si="168"/>
        <v>24</v>
      </c>
      <c r="F309" s="22">
        <f t="shared" ca="1" si="169"/>
        <v>31.58</v>
      </c>
      <c r="G309" s="26" t="s">
        <v>518</v>
      </c>
      <c r="H309" s="30" t="s">
        <v>519</v>
      </c>
      <c r="I309" s="13">
        <v>240</v>
      </c>
      <c r="J309" s="22">
        <v>13</v>
      </c>
      <c r="K309" s="22">
        <v>8</v>
      </c>
      <c r="L309" s="22">
        <f t="shared" si="170"/>
        <v>61.54</v>
      </c>
      <c r="M309" s="26" t="s">
        <v>518</v>
      </c>
      <c r="N309" s="30" t="s">
        <v>519</v>
      </c>
      <c r="O309" s="13">
        <v>240</v>
      </c>
      <c r="P309" s="22">
        <v>0</v>
      </c>
      <c r="Q309" s="22">
        <v>0</v>
      </c>
      <c r="R309" s="22">
        <f t="shared" si="171"/>
        <v>0</v>
      </c>
      <c r="S309" s="26" t="s">
        <v>518</v>
      </c>
      <c r="T309" s="30" t="s">
        <v>519</v>
      </c>
      <c r="U309" s="13">
        <v>240</v>
      </c>
      <c r="V309" s="22">
        <v>34</v>
      </c>
      <c r="W309" s="22">
        <v>9</v>
      </c>
      <c r="X309" s="22">
        <f t="shared" si="172"/>
        <v>26.47</v>
      </c>
      <c r="Y309" s="26" t="s">
        <v>518</v>
      </c>
      <c r="Z309" s="30" t="s">
        <v>519</v>
      </c>
      <c r="AA309" s="13">
        <v>240</v>
      </c>
      <c r="AB309" s="22">
        <v>1</v>
      </c>
      <c r="AC309" s="22">
        <v>2</v>
      </c>
      <c r="AD309" s="22">
        <f t="shared" si="173"/>
        <v>200</v>
      </c>
      <c r="AE309" s="26" t="s">
        <v>518</v>
      </c>
      <c r="AF309" s="30" t="s">
        <v>519</v>
      </c>
      <c r="AG309" s="13">
        <v>240</v>
      </c>
      <c r="AH309" s="22">
        <v>25</v>
      </c>
      <c r="AI309" s="22">
        <v>2</v>
      </c>
      <c r="AJ309" s="22">
        <f t="shared" si="174"/>
        <v>8</v>
      </c>
      <c r="AK309" s="26" t="s">
        <v>518</v>
      </c>
      <c r="AL309" s="30" t="s">
        <v>519</v>
      </c>
      <c r="AM309" s="13">
        <v>240</v>
      </c>
      <c r="AN309" s="22">
        <v>3</v>
      </c>
      <c r="AO309" s="22">
        <v>3</v>
      </c>
      <c r="AP309" s="22">
        <f t="shared" si="175"/>
        <v>100</v>
      </c>
      <c r="AQ309" s="26" t="s">
        <v>518</v>
      </c>
      <c r="AR309" s="30" t="s">
        <v>519</v>
      </c>
      <c r="AS309" s="13">
        <v>240</v>
      </c>
      <c r="AT309" s="22">
        <v>0</v>
      </c>
      <c r="AU309" s="22">
        <v>0</v>
      </c>
      <c r="AV309" s="22">
        <f t="shared" si="176"/>
        <v>0</v>
      </c>
      <c r="AW309" s="26" t="s">
        <v>518</v>
      </c>
      <c r="AX309" s="30" t="s">
        <v>519</v>
      </c>
      <c r="AY309" s="13">
        <v>240</v>
      </c>
      <c r="AZ309" s="22">
        <v>0</v>
      </c>
      <c r="BA309" s="22">
        <v>0</v>
      </c>
      <c r="BB309" s="22">
        <f t="shared" si="177"/>
        <v>0</v>
      </c>
      <c r="BC309" s="26" t="s">
        <v>518</v>
      </c>
      <c r="BD309" s="30" t="s">
        <v>519</v>
      </c>
      <c r="BE309" s="13">
        <v>240</v>
      </c>
      <c r="BF309" s="22">
        <v>0</v>
      </c>
      <c r="BG309" s="22">
        <v>0</v>
      </c>
      <c r="BH309" s="22">
        <f t="shared" si="178"/>
        <v>0</v>
      </c>
      <c r="BI309" s="26" t="s">
        <v>518</v>
      </c>
      <c r="BJ309" s="30" t="s">
        <v>519</v>
      </c>
      <c r="BK309" s="13">
        <v>240</v>
      </c>
      <c r="BL309" s="22">
        <v>0</v>
      </c>
      <c r="BM309" s="22">
        <v>0</v>
      </c>
      <c r="BN309" s="22">
        <f t="shared" si="179"/>
        <v>0</v>
      </c>
      <c r="BO309" s="26" t="s">
        <v>518</v>
      </c>
      <c r="BP309" s="30" t="s">
        <v>519</v>
      </c>
      <c r="BQ309" s="13">
        <v>240</v>
      </c>
      <c r="BR309" s="22">
        <v>0</v>
      </c>
      <c r="BS309" s="22">
        <v>0</v>
      </c>
      <c r="BT309" s="22">
        <f t="shared" si="180"/>
        <v>0</v>
      </c>
    </row>
    <row r="310" spans="1:72" ht="26.45" customHeight="1" x14ac:dyDescent="0.25">
      <c r="A310" s="20" t="s">
        <v>520</v>
      </c>
      <c r="B310" s="28" t="s">
        <v>521</v>
      </c>
      <c r="C310" s="13">
        <v>241</v>
      </c>
      <c r="D310" s="22">
        <f t="shared" ca="1" si="168"/>
        <v>19</v>
      </c>
      <c r="E310" s="22">
        <f t="shared" ca="1" si="168"/>
        <v>26</v>
      </c>
      <c r="F310" s="22">
        <f t="shared" ca="1" si="169"/>
        <v>136.84</v>
      </c>
      <c r="G310" s="20" t="s">
        <v>520</v>
      </c>
      <c r="H310" s="28" t="s">
        <v>521</v>
      </c>
      <c r="I310" s="13">
        <v>241</v>
      </c>
      <c r="J310" s="22">
        <v>4</v>
      </c>
      <c r="K310" s="22">
        <v>10</v>
      </c>
      <c r="L310" s="22">
        <f t="shared" si="170"/>
        <v>250</v>
      </c>
      <c r="M310" s="20" t="s">
        <v>520</v>
      </c>
      <c r="N310" s="28" t="s">
        <v>521</v>
      </c>
      <c r="O310" s="13">
        <v>241</v>
      </c>
      <c r="P310" s="22">
        <v>0</v>
      </c>
      <c r="Q310" s="22">
        <v>0</v>
      </c>
      <c r="R310" s="22">
        <f t="shared" si="171"/>
        <v>0</v>
      </c>
      <c r="S310" s="20" t="s">
        <v>520</v>
      </c>
      <c r="T310" s="28" t="s">
        <v>521</v>
      </c>
      <c r="U310" s="13">
        <v>241</v>
      </c>
      <c r="V310" s="22">
        <v>0</v>
      </c>
      <c r="W310" s="22">
        <v>0</v>
      </c>
      <c r="X310" s="22">
        <f t="shared" si="172"/>
        <v>0</v>
      </c>
      <c r="Y310" s="20" t="s">
        <v>520</v>
      </c>
      <c r="Z310" s="28" t="s">
        <v>521</v>
      </c>
      <c r="AA310" s="13">
        <v>241</v>
      </c>
      <c r="AB310" s="22">
        <v>2</v>
      </c>
      <c r="AC310" s="22">
        <v>0</v>
      </c>
      <c r="AD310" s="22">
        <f t="shared" si="173"/>
        <v>0</v>
      </c>
      <c r="AE310" s="20" t="s">
        <v>520</v>
      </c>
      <c r="AF310" s="28" t="s">
        <v>521</v>
      </c>
      <c r="AG310" s="13">
        <v>241</v>
      </c>
      <c r="AH310" s="22">
        <v>0</v>
      </c>
      <c r="AI310" s="22">
        <v>10</v>
      </c>
      <c r="AJ310" s="22">
        <f t="shared" si="174"/>
        <v>0</v>
      </c>
      <c r="AK310" s="20" t="s">
        <v>520</v>
      </c>
      <c r="AL310" s="28" t="s">
        <v>521</v>
      </c>
      <c r="AM310" s="13">
        <v>241</v>
      </c>
      <c r="AN310" s="22">
        <v>6</v>
      </c>
      <c r="AO310" s="22">
        <v>1</v>
      </c>
      <c r="AP310" s="22">
        <f t="shared" si="175"/>
        <v>16.670000000000002</v>
      </c>
      <c r="AQ310" s="20" t="s">
        <v>520</v>
      </c>
      <c r="AR310" s="28" t="s">
        <v>521</v>
      </c>
      <c r="AS310" s="13">
        <v>241</v>
      </c>
      <c r="AT310" s="22">
        <v>0</v>
      </c>
      <c r="AU310" s="22">
        <v>0</v>
      </c>
      <c r="AV310" s="22">
        <f t="shared" si="176"/>
        <v>0</v>
      </c>
      <c r="AW310" s="20" t="s">
        <v>520</v>
      </c>
      <c r="AX310" s="28" t="s">
        <v>521</v>
      </c>
      <c r="AY310" s="13">
        <v>241</v>
      </c>
      <c r="AZ310" s="22">
        <v>0</v>
      </c>
      <c r="BA310" s="22">
        <v>0</v>
      </c>
      <c r="BB310" s="22">
        <f t="shared" si="177"/>
        <v>0</v>
      </c>
      <c r="BC310" s="20" t="s">
        <v>520</v>
      </c>
      <c r="BD310" s="28" t="s">
        <v>521</v>
      </c>
      <c r="BE310" s="13">
        <v>241</v>
      </c>
      <c r="BF310" s="22">
        <v>1</v>
      </c>
      <c r="BG310" s="22">
        <v>0</v>
      </c>
      <c r="BH310" s="22">
        <f t="shared" si="178"/>
        <v>0</v>
      </c>
      <c r="BI310" s="20" t="s">
        <v>520</v>
      </c>
      <c r="BJ310" s="28" t="s">
        <v>521</v>
      </c>
      <c r="BK310" s="13">
        <v>241</v>
      </c>
      <c r="BL310" s="22">
        <v>6</v>
      </c>
      <c r="BM310" s="22">
        <v>5</v>
      </c>
      <c r="BN310" s="22">
        <f t="shared" si="179"/>
        <v>83.33</v>
      </c>
      <c r="BO310" s="20" t="s">
        <v>520</v>
      </c>
      <c r="BP310" s="28" t="s">
        <v>521</v>
      </c>
      <c r="BQ310" s="13">
        <v>241</v>
      </c>
      <c r="BR310" s="22">
        <v>0</v>
      </c>
      <c r="BS310" s="22">
        <v>0</v>
      </c>
      <c r="BT310" s="22">
        <f t="shared" si="180"/>
        <v>0</v>
      </c>
    </row>
    <row r="311" spans="1:72" ht="19.350000000000001" customHeight="1" x14ac:dyDescent="0.25">
      <c r="A311" s="26" t="s">
        <v>522</v>
      </c>
      <c r="B311" s="30" t="s">
        <v>519</v>
      </c>
      <c r="C311" s="13">
        <v>242</v>
      </c>
      <c r="D311" s="22">
        <f t="shared" ca="1" si="168"/>
        <v>6</v>
      </c>
      <c r="E311" s="22">
        <f t="shared" ca="1" si="168"/>
        <v>3</v>
      </c>
      <c r="F311" s="22">
        <f t="shared" ca="1" si="169"/>
        <v>50</v>
      </c>
      <c r="G311" s="26" t="s">
        <v>522</v>
      </c>
      <c r="H311" s="30" t="s">
        <v>519</v>
      </c>
      <c r="I311" s="13">
        <v>242</v>
      </c>
      <c r="J311" s="22">
        <v>4</v>
      </c>
      <c r="K311" s="22">
        <v>2</v>
      </c>
      <c r="L311" s="22">
        <f t="shared" si="170"/>
        <v>50</v>
      </c>
      <c r="M311" s="26" t="s">
        <v>522</v>
      </c>
      <c r="N311" s="30" t="s">
        <v>519</v>
      </c>
      <c r="O311" s="13">
        <v>242</v>
      </c>
      <c r="P311" s="22">
        <v>0</v>
      </c>
      <c r="Q311" s="22">
        <v>0</v>
      </c>
      <c r="R311" s="22">
        <f t="shared" si="171"/>
        <v>0</v>
      </c>
      <c r="S311" s="26" t="s">
        <v>522</v>
      </c>
      <c r="T311" s="30" t="s">
        <v>519</v>
      </c>
      <c r="U311" s="13">
        <v>242</v>
      </c>
      <c r="V311" s="22">
        <v>0</v>
      </c>
      <c r="W311" s="22">
        <v>0</v>
      </c>
      <c r="X311" s="22">
        <f t="shared" si="172"/>
        <v>0</v>
      </c>
      <c r="Y311" s="26" t="s">
        <v>522</v>
      </c>
      <c r="Z311" s="30" t="s">
        <v>519</v>
      </c>
      <c r="AA311" s="13">
        <v>242</v>
      </c>
      <c r="AB311" s="22">
        <v>1</v>
      </c>
      <c r="AC311" s="22">
        <v>0</v>
      </c>
      <c r="AD311" s="22">
        <f t="shared" si="173"/>
        <v>0</v>
      </c>
      <c r="AE311" s="26" t="s">
        <v>522</v>
      </c>
      <c r="AF311" s="30" t="s">
        <v>519</v>
      </c>
      <c r="AG311" s="13">
        <v>242</v>
      </c>
      <c r="AH311" s="22">
        <v>0</v>
      </c>
      <c r="AI311" s="22">
        <v>0</v>
      </c>
      <c r="AJ311" s="22">
        <f t="shared" si="174"/>
        <v>0</v>
      </c>
      <c r="AK311" s="26" t="s">
        <v>522</v>
      </c>
      <c r="AL311" s="30" t="s">
        <v>519</v>
      </c>
      <c r="AM311" s="13">
        <v>242</v>
      </c>
      <c r="AN311" s="22">
        <v>0</v>
      </c>
      <c r="AO311" s="22">
        <v>1</v>
      </c>
      <c r="AP311" s="22">
        <f t="shared" si="175"/>
        <v>0</v>
      </c>
      <c r="AQ311" s="26" t="s">
        <v>522</v>
      </c>
      <c r="AR311" s="30" t="s">
        <v>519</v>
      </c>
      <c r="AS311" s="13">
        <v>242</v>
      </c>
      <c r="AT311" s="22">
        <v>0</v>
      </c>
      <c r="AU311" s="22">
        <v>0</v>
      </c>
      <c r="AV311" s="22">
        <f t="shared" si="176"/>
        <v>0</v>
      </c>
      <c r="AW311" s="26" t="s">
        <v>522</v>
      </c>
      <c r="AX311" s="30" t="s">
        <v>519</v>
      </c>
      <c r="AY311" s="13">
        <v>242</v>
      </c>
      <c r="AZ311" s="22">
        <v>0</v>
      </c>
      <c r="BA311" s="22">
        <v>0</v>
      </c>
      <c r="BB311" s="22">
        <f t="shared" si="177"/>
        <v>0</v>
      </c>
      <c r="BC311" s="26" t="s">
        <v>522</v>
      </c>
      <c r="BD311" s="30" t="s">
        <v>519</v>
      </c>
      <c r="BE311" s="13">
        <v>242</v>
      </c>
      <c r="BF311" s="22">
        <v>1</v>
      </c>
      <c r="BG311" s="22">
        <v>0</v>
      </c>
      <c r="BH311" s="22">
        <f t="shared" si="178"/>
        <v>0</v>
      </c>
      <c r="BI311" s="26" t="s">
        <v>522</v>
      </c>
      <c r="BJ311" s="30" t="s">
        <v>519</v>
      </c>
      <c r="BK311" s="13">
        <v>242</v>
      </c>
      <c r="BL311" s="22">
        <v>0</v>
      </c>
      <c r="BM311" s="22">
        <v>0</v>
      </c>
      <c r="BN311" s="22">
        <f t="shared" si="179"/>
        <v>0</v>
      </c>
      <c r="BO311" s="26" t="s">
        <v>522</v>
      </c>
      <c r="BP311" s="30" t="s">
        <v>519</v>
      </c>
      <c r="BQ311" s="13">
        <v>242</v>
      </c>
      <c r="BR311" s="22">
        <v>0</v>
      </c>
      <c r="BS311" s="22">
        <v>0</v>
      </c>
      <c r="BT311" s="22">
        <f t="shared" si="180"/>
        <v>0</v>
      </c>
    </row>
    <row r="312" spans="1:72" ht="24.95" customHeight="1" x14ac:dyDescent="0.25">
      <c r="A312" s="20" t="s">
        <v>523</v>
      </c>
      <c r="B312" s="28" t="s">
        <v>524</v>
      </c>
      <c r="C312" s="13">
        <v>243</v>
      </c>
      <c r="D312" s="22">
        <f t="shared" ca="1" si="168"/>
        <v>769</v>
      </c>
      <c r="E312" s="22">
        <f t="shared" ca="1" si="168"/>
        <v>627</v>
      </c>
      <c r="F312" s="22">
        <f t="shared" ca="1" si="169"/>
        <v>81.53</v>
      </c>
      <c r="G312" s="20" t="s">
        <v>523</v>
      </c>
      <c r="H312" s="28" t="s">
        <v>524</v>
      </c>
      <c r="I312" s="13">
        <v>243</v>
      </c>
      <c r="J312" s="22">
        <v>44</v>
      </c>
      <c r="K312" s="22">
        <v>56</v>
      </c>
      <c r="L312" s="22">
        <f t="shared" si="170"/>
        <v>127.27</v>
      </c>
      <c r="M312" s="20" t="s">
        <v>523</v>
      </c>
      <c r="N312" s="28" t="s">
        <v>524</v>
      </c>
      <c r="O312" s="13">
        <v>243</v>
      </c>
      <c r="P312" s="22">
        <v>0</v>
      </c>
      <c r="Q312" s="22">
        <v>112</v>
      </c>
      <c r="R312" s="22">
        <f t="shared" si="171"/>
        <v>0</v>
      </c>
      <c r="S312" s="20" t="s">
        <v>523</v>
      </c>
      <c r="T312" s="28" t="s">
        <v>524</v>
      </c>
      <c r="U312" s="13">
        <v>243</v>
      </c>
      <c r="V312" s="22">
        <v>0</v>
      </c>
      <c r="W312" s="22">
        <v>0</v>
      </c>
      <c r="X312" s="22">
        <f t="shared" si="172"/>
        <v>0</v>
      </c>
      <c r="Y312" s="20" t="s">
        <v>523</v>
      </c>
      <c r="Z312" s="28" t="s">
        <v>524</v>
      </c>
      <c r="AA312" s="13">
        <v>243</v>
      </c>
      <c r="AB312" s="22">
        <v>0</v>
      </c>
      <c r="AC312" s="22">
        <v>0</v>
      </c>
      <c r="AD312" s="22">
        <f t="shared" si="173"/>
        <v>0</v>
      </c>
      <c r="AE312" s="20" t="s">
        <v>523</v>
      </c>
      <c r="AF312" s="28" t="s">
        <v>524</v>
      </c>
      <c r="AG312" s="13">
        <v>243</v>
      </c>
      <c r="AH312" s="22">
        <v>15</v>
      </c>
      <c r="AI312" s="22">
        <v>137</v>
      </c>
      <c r="AJ312" s="22">
        <f t="shared" si="174"/>
        <v>913.33</v>
      </c>
      <c r="AK312" s="20" t="s">
        <v>523</v>
      </c>
      <c r="AL312" s="28" t="s">
        <v>524</v>
      </c>
      <c r="AM312" s="13">
        <v>243</v>
      </c>
      <c r="AN312" s="22">
        <v>52</v>
      </c>
      <c r="AO312" s="22">
        <v>58</v>
      </c>
      <c r="AP312" s="22">
        <f t="shared" si="175"/>
        <v>111.54</v>
      </c>
      <c r="AQ312" s="20" t="s">
        <v>523</v>
      </c>
      <c r="AR312" s="28" t="s">
        <v>524</v>
      </c>
      <c r="AS312" s="13">
        <v>243</v>
      </c>
      <c r="AT312" s="22">
        <v>9</v>
      </c>
      <c r="AU312" s="22">
        <v>5</v>
      </c>
      <c r="AV312" s="22">
        <f t="shared" si="176"/>
        <v>55.56</v>
      </c>
      <c r="AW312" s="20" t="s">
        <v>523</v>
      </c>
      <c r="AX312" s="28" t="s">
        <v>524</v>
      </c>
      <c r="AY312" s="13">
        <v>243</v>
      </c>
      <c r="AZ312" s="22">
        <v>9</v>
      </c>
      <c r="BA312" s="22">
        <v>19</v>
      </c>
      <c r="BB312" s="22">
        <f t="shared" si="177"/>
        <v>211.11</v>
      </c>
      <c r="BC312" s="20" t="s">
        <v>523</v>
      </c>
      <c r="BD312" s="28" t="s">
        <v>524</v>
      </c>
      <c r="BE312" s="13">
        <v>243</v>
      </c>
      <c r="BF312" s="22">
        <v>4</v>
      </c>
      <c r="BG312" s="22">
        <v>0</v>
      </c>
      <c r="BH312" s="22">
        <f t="shared" si="178"/>
        <v>0</v>
      </c>
      <c r="BI312" s="20" t="s">
        <v>523</v>
      </c>
      <c r="BJ312" s="28" t="s">
        <v>524</v>
      </c>
      <c r="BK312" s="13">
        <v>243</v>
      </c>
      <c r="BL312" s="22">
        <v>115</v>
      </c>
      <c r="BM312" s="22">
        <v>75</v>
      </c>
      <c r="BN312" s="22">
        <f t="shared" si="179"/>
        <v>65.22</v>
      </c>
      <c r="BO312" s="20" t="s">
        <v>523</v>
      </c>
      <c r="BP312" s="28" t="s">
        <v>524</v>
      </c>
      <c r="BQ312" s="13">
        <v>243</v>
      </c>
      <c r="BR312" s="22">
        <v>521</v>
      </c>
      <c r="BS312" s="22">
        <v>165</v>
      </c>
      <c r="BT312" s="22">
        <f t="shared" si="180"/>
        <v>31.67</v>
      </c>
    </row>
    <row r="313" spans="1:72" ht="19.350000000000001" customHeight="1" x14ac:dyDescent="0.25">
      <c r="A313" s="26" t="s">
        <v>525</v>
      </c>
      <c r="B313" s="30" t="s">
        <v>526</v>
      </c>
      <c r="C313" s="13">
        <v>244</v>
      </c>
      <c r="D313" s="22">
        <f t="shared" ca="1" si="168"/>
        <v>682</v>
      </c>
      <c r="E313" s="22">
        <f t="shared" ca="1" si="168"/>
        <v>284</v>
      </c>
      <c r="F313" s="22">
        <f t="shared" ca="1" si="169"/>
        <v>41.64</v>
      </c>
      <c r="G313" s="26" t="s">
        <v>525</v>
      </c>
      <c r="H313" s="30" t="s">
        <v>526</v>
      </c>
      <c r="I313" s="13">
        <v>244</v>
      </c>
      <c r="J313" s="22">
        <v>44</v>
      </c>
      <c r="K313" s="22">
        <v>51</v>
      </c>
      <c r="L313" s="22">
        <f t="shared" si="170"/>
        <v>115.91</v>
      </c>
      <c r="M313" s="26" t="s">
        <v>525</v>
      </c>
      <c r="N313" s="30" t="s">
        <v>526</v>
      </c>
      <c r="O313" s="13">
        <v>244</v>
      </c>
      <c r="P313" s="22">
        <v>0</v>
      </c>
      <c r="Q313" s="22">
        <v>17</v>
      </c>
      <c r="R313" s="22">
        <f t="shared" si="171"/>
        <v>0</v>
      </c>
      <c r="S313" s="26" t="s">
        <v>525</v>
      </c>
      <c r="T313" s="30" t="s">
        <v>526</v>
      </c>
      <c r="U313" s="13">
        <v>244</v>
      </c>
      <c r="V313" s="22">
        <v>0</v>
      </c>
      <c r="W313" s="22">
        <v>0</v>
      </c>
      <c r="X313" s="22">
        <f t="shared" si="172"/>
        <v>0</v>
      </c>
      <c r="Y313" s="26" t="s">
        <v>525</v>
      </c>
      <c r="Z313" s="30" t="s">
        <v>526</v>
      </c>
      <c r="AA313" s="13">
        <v>244</v>
      </c>
      <c r="AB313" s="22">
        <v>0</v>
      </c>
      <c r="AC313" s="22">
        <v>0</v>
      </c>
      <c r="AD313" s="22">
        <f t="shared" si="173"/>
        <v>0</v>
      </c>
      <c r="AE313" s="26" t="s">
        <v>525</v>
      </c>
      <c r="AF313" s="30" t="s">
        <v>526</v>
      </c>
      <c r="AG313" s="13">
        <v>244</v>
      </c>
      <c r="AH313" s="22">
        <v>14</v>
      </c>
      <c r="AI313" s="22">
        <v>32</v>
      </c>
      <c r="AJ313" s="22">
        <f t="shared" si="174"/>
        <v>228.57</v>
      </c>
      <c r="AK313" s="26" t="s">
        <v>525</v>
      </c>
      <c r="AL313" s="30" t="s">
        <v>526</v>
      </c>
      <c r="AM313" s="13">
        <v>244</v>
      </c>
      <c r="AN313" s="22">
        <v>12</v>
      </c>
      <c r="AO313" s="22">
        <v>53</v>
      </c>
      <c r="AP313" s="22">
        <f t="shared" si="175"/>
        <v>441.67</v>
      </c>
      <c r="AQ313" s="26" t="s">
        <v>525</v>
      </c>
      <c r="AR313" s="30" t="s">
        <v>526</v>
      </c>
      <c r="AS313" s="13">
        <v>244</v>
      </c>
      <c r="AT313" s="22">
        <v>5</v>
      </c>
      <c r="AU313" s="22">
        <v>5</v>
      </c>
      <c r="AV313" s="22">
        <f t="shared" si="176"/>
        <v>100</v>
      </c>
      <c r="AW313" s="26" t="s">
        <v>525</v>
      </c>
      <c r="AX313" s="30" t="s">
        <v>526</v>
      </c>
      <c r="AY313" s="13">
        <v>244</v>
      </c>
      <c r="AZ313" s="22">
        <v>0</v>
      </c>
      <c r="BA313" s="22">
        <v>0</v>
      </c>
      <c r="BB313" s="22">
        <f t="shared" si="177"/>
        <v>0</v>
      </c>
      <c r="BC313" s="26" t="s">
        <v>525</v>
      </c>
      <c r="BD313" s="30" t="s">
        <v>526</v>
      </c>
      <c r="BE313" s="13">
        <v>244</v>
      </c>
      <c r="BF313" s="22">
        <v>0</v>
      </c>
      <c r="BG313" s="22">
        <v>0</v>
      </c>
      <c r="BH313" s="22">
        <f t="shared" si="178"/>
        <v>0</v>
      </c>
      <c r="BI313" s="26" t="s">
        <v>525</v>
      </c>
      <c r="BJ313" s="30" t="s">
        <v>526</v>
      </c>
      <c r="BK313" s="13">
        <v>244</v>
      </c>
      <c r="BL313" s="22">
        <v>100</v>
      </c>
      <c r="BM313" s="22">
        <v>60</v>
      </c>
      <c r="BN313" s="22">
        <f t="shared" si="179"/>
        <v>60</v>
      </c>
      <c r="BO313" s="26" t="s">
        <v>525</v>
      </c>
      <c r="BP313" s="30" t="s">
        <v>526</v>
      </c>
      <c r="BQ313" s="13">
        <v>244</v>
      </c>
      <c r="BR313" s="22">
        <v>507</v>
      </c>
      <c r="BS313" s="22">
        <v>66</v>
      </c>
      <c r="BT313" s="22">
        <f t="shared" si="180"/>
        <v>13.02</v>
      </c>
    </row>
    <row r="314" spans="1:72" ht="25.15" customHeight="1" x14ac:dyDescent="0.25">
      <c r="A314" s="20" t="s">
        <v>527</v>
      </c>
      <c r="B314" s="28" t="s">
        <v>528</v>
      </c>
      <c r="C314" s="13">
        <v>245</v>
      </c>
      <c r="D314" s="22">
        <f t="shared" ca="1" si="168"/>
        <v>339</v>
      </c>
      <c r="E314" s="22">
        <f t="shared" ca="1" si="168"/>
        <v>296</v>
      </c>
      <c r="F314" s="22">
        <f t="shared" ca="1" si="169"/>
        <v>87.32</v>
      </c>
      <c r="G314" s="20" t="s">
        <v>527</v>
      </c>
      <c r="H314" s="28" t="s">
        <v>528</v>
      </c>
      <c r="I314" s="13">
        <v>245</v>
      </c>
      <c r="J314" s="22">
        <v>0</v>
      </c>
      <c r="K314" s="22">
        <v>0</v>
      </c>
      <c r="L314" s="22">
        <f t="shared" si="170"/>
        <v>0</v>
      </c>
      <c r="M314" s="20" t="s">
        <v>527</v>
      </c>
      <c r="N314" s="28" t="s">
        <v>528</v>
      </c>
      <c r="O314" s="13">
        <v>245</v>
      </c>
      <c r="P314" s="22">
        <v>0</v>
      </c>
      <c r="Q314" s="22">
        <v>0</v>
      </c>
      <c r="R314" s="22">
        <f t="shared" si="171"/>
        <v>0</v>
      </c>
      <c r="S314" s="20" t="s">
        <v>527</v>
      </c>
      <c r="T314" s="28" t="s">
        <v>528</v>
      </c>
      <c r="U314" s="13">
        <v>245</v>
      </c>
      <c r="V314" s="22">
        <v>0</v>
      </c>
      <c r="W314" s="22">
        <v>0</v>
      </c>
      <c r="X314" s="22">
        <f t="shared" si="172"/>
        <v>0</v>
      </c>
      <c r="Y314" s="20" t="s">
        <v>527</v>
      </c>
      <c r="Z314" s="28" t="s">
        <v>528</v>
      </c>
      <c r="AA314" s="13">
        <v>245</v>
      </c>
      <c r="AB314" s="22">
        <v>19</v>
      </c>
      <c r="AC314" s="22">
        <v>46</v>
      </c>
      <c r="AD314" s="22">
        <f t="shared" si="173"/>
        <v>242.11</v>
      </c>
      <c r="AE314" s="20" t="s">
        <v>527</v>
      </c>
      <c r="AF314" s="28" t="s">
        <v>528</v>
      </c>
      <c r="AG314" s="13">
        <v>245</v>
      </c>
      <c r="AH314" s="22">
        <v>22</v>
      </c>
      <c r="AI314" s="22">
        <v>79</v>
      </c>
      <c r="AJ314" s="22">
        <f t="shared" si="174"/>
        <v>359.09</v>
      </c>
      <c r="AK314" s="20" t="s">
        <v>527</v>
      </c>
      <c r="AL314" s="28" t="s">
        <v>528</v>
      </c>
      <c r="AM314" s="13">
        <v>245</v>
      </c>
      <c r="AN314" s="22">
        <v>1</v>
      </c>
      <c r="AO314" s="22">
        <v>1</v>
      </c>
      <c r="AP314" s="22">
        <f t="shared" si="175"/>
        <v>100</v>
      </c>
      <c r="AQ314" s="20" t="s">
        <v>527</v>
      </c>
      <c r="AR314" s="28" t="s">
        <v>528</v>
      </c>
      <c r="AS314" s="13">
        <v>245</v>
      </c>
      <c r="AT314" s="22">
        <v>0</v>
      </c>
      <c r="AU314" s="22">
        <v>0</v>
      </c>
      <c r="AV314" s="22">
        <f t="shared" si="176"/>
        <v>0</v>
      </c>
      <c r="AW314" s="20" t="s">
        <v>527</v>
      </c>
      <c r="AX314" s="28" t="s">
        <v>528</v>
      </c>
      <c r="AY314" s="13">
        <v>245</v>
      </c>
      <c r="AZ314" s="22">
        <v>31</v>
      </c>
      <c r="BA314" s="22">
        <v>63</v>
      </c>
      <c r="BB314" s="22">
        <f t="shared" si="177"/>
        <v>203.23</v>
      </c>
      <c r="BC314" s="20" t="s">
        <v>527</v>
      </c>
      <c r="BD314" s="28" t="s">
        <v>528</v>
      </c>
      <c r="BE314" s="13">
        <v>245</v>
      </c>
      <c r="BF314" s="22">
        <v>104</v>
      </c>
      <c r="BG314" s="22">
        <v>29</v>
      </c>
      <c r="BH314" s="22">
        <f t="shared" si="178"/>
        <v>27.88</v>
      </c>
      <c r="BI314" s="20" t="s">
        <v>527</v>
      </c>
      <c r="BJ314" s="28" t="s">
        <v>528</v>
      </c>
      <c r="BK314" s="13">
        <v>245</v>
      </c>
      <c r="BL314" s="22">
        <v>95</v>
      </c>
      <c r="BM314" s="22">
        <v>78</v>
      </c>
      <c r="BN314" s="22">
        <f t="shared" si="179"/>
        <v>82.11</v>
      </c>
      <c r="BO314" s="20" t="s">
        <v>527</v>
      </c>
      <c r="BP314" s="28" t="s">
        <v>528</v>
      </c>
      <c r="BQ314" s="13">
        <v>245</v>
      </c>
      <c r="BR314" s="22">
        <v>67</v>
      </c>
      <c r="BS314" s="22">
        <v>0</v>
      </c>
      <c r="BT314" s="22">
        <f t="shared" si="180"/>
        <v>0</v>
      </c>
    </row>
    <row r="315" spans="1:72" ht="19.350000000000001" customHeight="1" x14ac:dyDescent="0.25">
      <c r="A315" s="26" t="s">
        <v>529</v>
      </c>
      <c r="B315" s="30" t="s">
        <v>530</v>
      </c>
      <c r="C315" s="13">
        <v>246</v>
      </c>
      <c r="D315" s="22">
        <f t="shared" ca="1" si="168"/>
        <v>7</v>
      </c>
      <c r="E315" s="22">
        <f t="shared" ca="1" si="168"/>
        <v>76</v>
      </c>
      <c r="F315" s="22">
        <f t="shared" ca="1" si="169"/>
        <v>1085.71</v>
      </c>
      <c r="G315" s="26" t="s">
        <v>529</v>
      </c>
      <c r="H315" s="30" t="s">
        <v>530</v>
      </c>
      <c r="I315" s="13">
        <v>246</v>
      </c>
      <c r="J315" s="22">
        <v>0</v>
      </c>
      <c r="K315" s="22">
        <v>0</v>
      </c>
      <c r="L315" s="22">
        <f t="shared" si="170"/>
        <v>0</v>
      </c>
      <c r="M315" s="26" t="s">
        <v>529</v>
      </c>
      <c r="N315" s="30" t="s">
        <v>530</v>
      </c>
      <c r="O315" s="13">
        <v>246</v>
      </c>
      <c r="P315" s="22">
        <v>0</v>
      </c>
      <c r="Q315" s="22">
        <v>0</v>
      </c>
      <c r="R315" s="22">
        <f t="shared" si="171"/>
        <v>0</v>
      </c>
      <c r="S315" s="26" t="s">
        <v>529</v>
      </c>
      <c r="T315" s="30" t="s">
        <v>530</v>
      </c>
      <c r="U315" s="13">
        <v>246</v>
      </c>
      <c r="V315" s="22">
        <v>0</v>
      </c>
      <c r="W315" s="22">
        <v>0</v>
      </c>
      <c r="X315" s="22">
        <f t="shared" si="172"/>
        <v>0</v>
      </c>
      <c r="Y315" s="26" t="s">
        <v>529</v>
      </c>
      <c r="Z315" s="30" t="s">
        <v>530</v>
      </c>
      <c r="AA315" s="13">
        <v>246</v>
      </c>
      <c r="AB315" s="22">
        <v>0</v>
      </c>
      <c r="AC315" s="22">
        <v>0</v>
      </c>
      <c r="AD315" s="22">
        <f t="shared" si="173"/>
        <v>0</v>
      </c>
      <c r="AE315" s="26" t="s">
        <v>529</v>
      </c>
      <c r="AF315" s="30" t="s">
        <v>530</v>
      </c>
      <c r="AG315" s="13">
        <v>246</v>
      </c>
      <c r="AH315" s="22">
        <v>1</v>
      </c>
      <c r="AI315" s="22">
        <v>1</v>
      </c>
      <c r="AJ315" s="22">
        <f t="shared" si="174"/>
        <v>100</v>
      </c>
      <c r="AK315" s="26" t="s">
        <v>529</v>
      </c>
      <c r="AL315" s="30" t="s">
        <v>530</v>
      </c>
      <c r="AM315" s="13">
        <v>246</v>
      </c>
      <c r="AN315" s="22">
        <v>1</v>
      </c>
      <c r="AO315" s="22">
        <v>1</v>
      </c>
      <c r="AP315" s="22">
        <f t="shared" si="175"/>
        <v>100</v>
      </c>
      <c r="AQ315" s="26" t="s">
        <v>529</v>
      </c>
      <c r="AR315" s="30" t="s">
        <v>530</v>
      </c>
      <c r="AS315" s="13">
        <v>246</v>
      </c>
      <c r="AT315" s="22">
        <v>0</v>
      </c>
      <c r="AU315" s="22">
        <v>0</v>
      </c>
      <c r="AV315" s="22">
        <f t="shared" si="176"/>
        <v>0</v>
      </c>
      <c r="AW315" s="26" t="s">
        <v>529</v>
      </c>
      <c r="AX315" s="30" t="s">
        <v>530</v>
      </c>
      <c r="AY315" s="13">
        <v>246</v>
      </c>
      <c r="AZ315" s="22">
        <v>0</v>
      </c>
      <c r="BA315" s="22">
        <v>63</v>
      </c>
      <c r="BB315" s="22">
        <f t="shared" si="177"/>
        <v>0</v>
      </c>
      <c r="BC315" s="26" t="s">
        <v>529</v>
      </c>
      <c r="BD315" s="30" t="s">
        <v>530</v>
      </c>
      <c r="BE315" s="13">
        <v>246</v>
      </c>
      <c r="BF315" s="22">
        <v>0</v>
      </c>
      <c r="BG315" s="22">
        <v>0</v>
      </c>
      <c r="BH315" s="22">
        <f t="shared" si="178"/>
        <v>0</v>
      </c>
      <c r="BI315" s="26" t="s">
        <v>529</v>
      </c>
      <c r="BJ315" s="30" t="s">
        <v>530</v>
      </c>
      <c r="BK315" s="13">
        <v>246</v>
      </c>
      <c r="BL315" s="22">
        <v>0</v>
      </c>
      <c r="BM315" s="22">
        <v>11</v>
      </c>
      <c r="BN315" s="22">
        <f t="shared" si="179"/>
        <v>0</v>
      </c>
      <c r="BO315" s="26" t="s">
        <v>529</v>
      </c>
      <c r="BP315" s="30" t="s">
        <v>530</v>
      </c>
      <c r="BQ315" s="13">
        <v>246</v>
      </c>
      <c r="BR315" s="22">
        <v>5</v>
      </c>
      <c r="BS315" s="22">
        <v>0</v>
      </c>
      <c r="BT315" s="22">
        <f t="shared" si="180"/>
        <v>0</v>
      </c>
    </row>
    <row r="316" spans="1:72" ht="18.399999999999999" customHeight="1" x14ac:dyDescent="0.25">
      <c r="A316" s="20" t="s">
        <v>531</v>
      </c>
      <c r="B316" s="28" t="s">
        <v>532</v>
      </c>
      <c r="C316" s="13">
        <v>247</v>
      </c>
      <c r="D316" s="22">
        <f t="shared" ca="1" si="168"/>
        <v>26</v>
      </c>
      <c r="E316" s="22">
        <f t="shared" ca="1" si="168"/>
        <v>47</v>
      </c>
      <c r="F316" s="22">
        <f t="shared" ca="1" si="169"/>
        <v>180.77</v>
      </c>
      <c r="G316" s="20" t="s">
        <v>531</v>
      </c>
      <c r="H316" s="28" t="s">
        <v>532</v>
      </c>
      <c r="I316" s="13">
        <v>247</v>
      </c>
      <c r="J316" s="22">
        <v>0</v>
      </c>
      <c r="K316" s="22">
        <v>0</v>
      </c>
      <c r="L316" s="22">
        <f t="shared" si="170"/>
        <v>0</v>
      </c>
      <c r="M316" s="20" t="s">
        <v>531</v>
      </c>
      <c r="N316" s="28" t="s">
        <v>532</v>
      </c>
      <c r="O316" s="13">
        <v>247</v>
      </c>
      <c r="P316" s="22">
        <v>0</v>
      </c>
      <c r="Q316" s="22">
        <v>0</v>
      </c>
      <c r="R316" s="22">
        <f t="shared" si="171"/>
        <v>0</v>
      </c>
      <c r="S316" s="20" t="s">
        <v>531</v>
      </c>
      <c r="T316" s="28" t="s">
        <v>532</v>
      </c>
      <c r="U316" s="13">
        <v>247</v>
      </c>
      <c r="V316" s="22">
        <v>0</v>
      </c>
      <c r="W316" s="22">
        <v>0</v>
      </c>
      <c r="X316" s="22">
        <f t="shared" si="172"/>
        <v>0</v>
      </c>
      <c r="Y316" s="20" t="s">
        <v>531</v>
      </c>
      <c r="Z316" s="28" t="s">
        <v>532</v>
      </c>
      <c r="AA316" s="13">
        <v>247</v>
      </c>
      <c r="AB316" s="22">
        <v>0</v>
      </c>
      <c r="AC316" s="22">
        <v>0</v>
      </c>
      <c r="AD316" s="22">
        <f t="shared" si="173"/>
        <v>0</v>
      </c>
      <c r="AE316" s="20" t="s">
        <v>531</v>
      </c>
      <c r="AF316" s="28" t="s">
        <v>532</v>
      </c>
      <c r="AG316" s="13">
        <v>247</v>
      </c>
      <c r="AH316" s="22">
        <v>3</v>
      </c>
      <c r="AI316" s="22">
        <v>30</v>
      </c>
      <c r="AJ316" s="22">
        <f t="shared" si="174"/>
        <v>1000</v>
      </c>
      <c r="AK316" s="20" t="s">
        <v>531</v>
      </c>
      <c r="AL316" s="28" t="s">
        <v>532</v>
      </c>
      <c r="AM316" s="13">
        <v>247</v>
      </c>
      <c r="AN316" s="22">
        <v>20</v>
      </c>
      <c r="AO316" s="22">
        <v>8</v>
      </c>
      <c r="AP316" s="22">
        <f t="shared" si="175"/>
        <v>40</v>
      </c>
      <c r="AQ316" s="20" t="s">
        <v>531</v>
      </c>
      <c r="AR316" s="28" t="s">
        <v>532</v>
      </c>
      <c r="AS316" s="13">
        <v>247</v>
      </c>
      <c r="AT316" s="22">
        <v>0</v>
      </c>
      <c r="AU316" s="22">
        <v>0</v>
      </c>
      <c r="AV316" s="22">
        <f t="shared" si="176"/>
        <v>0</v>
      </c>
      <c r="AW316" s="20" t="s">
        <v>531</v>
      </c>
      <c r="AX316" s="28" t="s">
        <v>532</v>
      </c>
      <c r="AY316" s="13">
        <v>247</v>
      </c>
      <c r="AZ316" s="22">
        <v>2</v>
      </c>
      <c r="BA316" s="22">
        <v>6</v>
      </c>
      <c r="BB316" s="22">
        <f t="shared" si="177"/>
        <v>300</v>
      </c>
      <c r="BC316" s="20" t="s">
        <v>531</v>
      </c>
      <c r="BD316" s="28" t="s">
        <v>532</v>
      </c>
      <c r="BE316" s="13">
        <v>247</v>
      </c>
      <c r="BF316" s="22">
        <v>0</v>
      </c>
      <c r="BG316" s="22">
        <v>0</v>
      </c>
      <c r="BH316" s="22">
        <f t="shared" si="178"/>
        <v>0</v>
      </c>
      <c r="BI316" s="20" t="s">
        <v>531</v>
      </c>
      <c r="BJ316" s="28" t="s">
        <v>532</v>
      </c>
      <c r="BK316" s="13">
        <v>247</v>
      </c>
      <c r="BL316" s="22">
        <v>0</v>
      </c>
      <c r="BM316" s="22">
        <v>3</v>
      </c>
      <c r="BN316" s="22">
        <f t="shared" si="179"/>
        <v>0</v>
      </c>
      <c r="BO316" s="20" t="s">
        <v>531</v>
      </c>
      <c r="BP316" s="28" t="s">
        <v>532</v>
      </c>
      <c r="BQ316" s="13">
        <v>247</v>
      </c>
      <c r="BR316" s="22">
        <v>1</v>
      </c>
      <c r="BS316" s="22">
        <v>0</v>
      </c>
      <c r="BT316" s="22">
        <f t="shared" si="180"/>
        <v>0</v>
      </c>
    </row>
    <row r="317" spans="1:72" ht="19.350000000000001" customHeight="1" x14ac:dyDescent="0.25">
      <c r="A317" s="26" t="s">
        <v>533</v>
      </c>
      <c r="B317" s="30" t="s">
        <v>530</v>
      </c>
      <c r="C317" s="13">
        <v>248</v>
      </c>
      <c r="D317" s="22">
        <f t="shared" ca="1" si="168"/>
        <v>25</v>
      </c>
      <c r="E317" s="22">
        <f t="shared" ca="1" si="168"/>
        <v>38</v>
      </c>
      <c r="F317" s="22">
        <f t="shared" ca="1" si="169"/>
        <v>152</v>
      </c>
      <c r="G317" s="26" t="s">
        <v>533</v>
      </c>
      <c r="H317" s="30" t="s">
        <v>530</v>
      </c>
      <c r="I317" s="13">
        <v>248</v>
      </c>
      <c r="J317" s="22">
        <v>0</v>
      </c>
      <c r="K317" s="22">
        <v>0</v>
      </c>
      <c r="L317" s="22">
        <f t="shared" si="170"/>
        <v>0</v>
      </c>
      <c r="M317" s="26" t="s">
        <v>533</v>
      </c>
      <c r="N317" s="30" t="s">
        <v>530</v>
      </c>
      <c r="O317" s="13">
        <v>248</v>
      </c>
      <c r="P317" s="22">
        <v>0</v>
      </c>
      <c r="Q317" s="22">
        <v>0</v>
      </c>
      <c r="R317" s="22">
        <f t="shared" si="171"/>
        <v>0</v>
      </c>
      <c r="S317" s="26" t="s">
        <v>533</v>
      </c>
      <c r="T317" s="30" t="s">
        <v>530</v>
      </c>
      <c r="U317" s="13">
        <v>248</v>
      </c>
      <c r="V317" s="22">
        <v>0</v>
      </c>
      <c r="W317" s="22">
        <v>0</v>
      </c>
      <c r="X317" s="22">
        <f t="shared" si="172"/>
        <v>0</v>
      </c>
      <c r="Y317" s="26" t="s">
        <v>533</v>
      </c>
      <c r="Z317" s="30" t="s">
        <v>530</v>
      </c>
      <c r="AA317" s="13">
        <v>248</v>
      </c>
      <c r="AB317" s="22">
        <v>0</v>
      </c>
      <c r="AC317" s="22">
        <v>0</v>
      </c>
      <c r="AD317" s="22">
        <f t="shared" si="173"/>
        <v>0</v>
      </c>
      <c r="AE317" s="26" t="s">
        <v>533</v>
      </c>
      <c r="AF317" s="30" t="s">
        <v>530</v>
      </c>
      <c r="AG317" s="13">
        <v>248</v>
      </c>
      <c r="AH317" s="22">
        <v>3</v>
      </c>
      <c r="AI317" s="22">
        <v>30</v>
      </c>
      <c r="AJ317" s="22">
        <f t="shared" si="174"/>
        <v>1000</v>
      </c>
      <c r="AK317" s="26" t="s">
        <v>533</v>
      </c>
      <c r="AL317" s="30" t="s">
        <v>530</v>
      </c>
      <c r="AM317" s="13">
        <v>248</v>
      </c>
      <c r="AN317" s="22">
        <v>20</v>
      </c>
      <c r="AO317" s="22">
        <v>8</v>
      </c>
      <c r="AP317" s="22">
        <f t="shared" si="175"/>
        <v>40</v>
      </c>
      <c r="AQ317" s="26" t="s">
        <v>533</v>
      </c>
      <c r="AR317" s="30" t="s">
        <v>530</v>
      </c>
      <c r="AS317" s="13">
        <v>248</v>
      </c>
      <c r="AT317" s="22">
        <v>0</v>
      </c>
      <c r="AU317" s="22">
        <v>0</v>
      </c>
      <c r="AV317" s="22">
        <f t="shared" si="176"/>
        <v>0</v>
      </c>
      <c r="AW317" s="26" t="s">
        <v>533</v>
      </c>
      <c r="AX317" s="30" t="s">
        <v>530</v>
      </c>
      <c r="AY317" s="13">
        <v>248</v>
      </c>
      <c r="AZ317" s="22">
        <v>1</v>
      </c>
      <c r="BA317" s="22">
        <v>0</v>
      </c>
      <c r="BB317" s="22">
        <f t="shared" si="177"/>
        <v>0</v>
      </c>
      <c r="BC317" s="26" t="s">
        <v>533</v>
      </c>
      <c r="BD317" s="30" t="s">
        <v>530</v>
      </c>
      <c r="BE317" s="13">
        <v>248</v>
      </c>
      <c r="BF317" s="22">
        <v>0</v>
      </c>
      <c r="BG317" s="22">
        <v>0</v>
      </c>
      <c r="BH317" s="22">
        <f t="shared" si="178"/>
        <v>0</v>
      </c>
      <c r="BI317" s="26" t="s">
        <v>533</v>
      </c>
      <c r="BJ317" s="30" t="s">
        <v>530</v>
      </c>
      <c r="BK317" s="13">
        <v>248</v>
      </c>
      <c r="BL317" s="22">
        <v>0</v>
      </c>
      <c r="BM317" s="22">
        <v>0</v>
      </c>
      <c r="BN317" s="22">
        <f t="shared" si="179"/>
        <v>0</v>
      </c>
      <c r="BO317" s="26" t="s">
        <v>533</v>
      </c>
      <c r="BP317" s="30" t="s">
        <v>530</v>
      </c>
      <c r="BQ317" s="13">
        <v>248</v>
      </c>
      <c r="BR317" s="22">
        <v>1</v>
      </c>
      <c r="BS317" s="22">
        <v>0</v>
      </c>
      <c r="BT317" s="22">
        <f t="shared" si="180"/>
        <v>0</v>
      </c>
    </row>
    <row r="318" spans="1:72" ht="14.65" customHeight="1" x14ac:dyDescent="0.25">
      <c r="A318" s="16" t="s">
        <v>534</v>
      </c>
      <c r="B318" s="17" t="s">
        <v>535</v>
      </c>
      <c r="C318" s="18" t="s">
        <v>12</v>
      </c>
      <c r="D318" s="18"/>
      <c r="E318" s="18"/>
      <c r="F318" s="19"/>
      <c r="G318" s="16" t="s">
        <v>534</v>
      </c>
      <c r="H318" s="17" t="s">
        <v>535</v>
      </c>
      <c r="I318" s="18" t="s">
        <v>12</v>
      </c>
      <c r="J318" s="25"/>
      <c r="K318" s="25"/>
      <c r="L318" s="19"/>
      <c r="M318" s="16" t="s">
        <v>534</v>
      </c>
      <c r="N318" s="17" t="s">
        <v>535</v>
      </c>
      <c r="O318" s="18" t="s">
        <v>12</v>
      </c>
      <c r="P318" s="25"/>
      <c r="Q318" s="25"/>
      <c r="R318" s="19"/>
      <c r="S318" s="16" t="s">
        <v>534</v>
      </c>
      <c r="T318" s="17" t="s">
        <v>535</v>
      </c>
      <c r="U318" s="18" t="s">
        <v>12</v>
      </c>
      <c r="V318" s="25"/>
      <c r="W318" s="25"/>
      <c r="X318" s="19"/>
      <c r="Y318" s="16" t="s">
        <v>534</v>
      </c>
      <c r="Z318" s="17" t="s">
        <v>535</v>
      </c>
      <c r="AA318" s="18" t="s">
        <v>12</v>
      </c>
      <c r="AB318" s="25"/>
      <c r="AC318" s="25"/>
      <c r="AD318" s="19"/>
      <c r="AE318" s="16" t="s">
        <v>534</v>
      </c>
      <c r="AF318" s="17" t="s">
        <v>535</v>
      </c>
      <c r="AG318" s="18" t="s">
        <v>12</v>
      </c>
      <c r="AH318" s="25"/>
      <c r="AI318" s="25"/>
      <c r="AJ318" s="19"/>
      <c r="AK318" s="16" t="s">
        <v>534</v>
      </c>
      <c r="AL318" s="17" t="s">
        <v>535</v>
      </c>
      <c r="AM318" s="18" t="s">
        <v>12</v>
      </c>
      <c r="AN318" s="25"/>
      <c r="AO318" s="25"/>
      <c r="AP318" s="19"/>
      <c r="AQ318" s="16" t="s">
        <v>534</v>
      </c>
      <c r="AR318" s="17" t="s">
        <v>535</v>
      </c>
      <c r="AS318" s="18" t="s">
        <v>12</v>
      </c>
      <c r="AT318" s="25"/>
      <c r="AU318" s="25"/>
      <c r="AV318" s="19"/>
      <c r="AW318" s="16" t="s">
        <v>534</v>
      </c>
      <c r="AX318" s="17" t="s">
        <v>535</v>
      </c>
      <c r="AY318" s="18" t="s">
        <v>12</v>
      </c>
      <c r="AZ318" s="25"/>
      <c r="BA318" s="25"/>
      <c r="BB318" s="19"/>
      <c r="BC318" s="16" t="s">
        <v>534</v>
      </c>
      <c r="BD318" s="17" t="s">
        <v>535</v>
      </c>
      <c r="BE318" s="18" t="s">
        <v>12</v>
      </c>
      <c r="BF318" s="25"/>
      <c r="BG318" s="25"/>
      <c r="BH318" s="19"/>
      <c r="BI318" s="16" t="s">
        <v>534</v>
      </c>
      <c r="BJ318" s="17" t="s">
        <v>535</v>
      </c>
      <c r="BK318" s="18" t="s">
        <v>12</v>
      </c>
      <c r="BL318" s="25"/>
      <c r="BM318" s="25"/>
      <c r="BN318" s="19"/>
      <c r="BO318" s="16" t="s">
        <v>534</v>
      </c>
      <c r="BP318" s="17" t="s">
        <v>535</v>
      </c>
      <c r="BQ318" s="18" t="s">
        <v>12</v>
      </c>
      <c r="BR318" s="25"/>
      <c r="BS318" s="25"/>
      <c r="BT318" s="19"/>
    </row>
    <row r="319" spans="1:72" ht="50.1" customHeight="1" x14ac:dyDescent="0.25">
      <c r="A319" s="20" t="s">
        <v>536</v>
      </c>
      <c r="B319" s="28" t="s">
        <v>537</v>
      </c>
      <c r="C319" s="13">
        <v>249</v>
      </c>
      <c r="D319" s="22">
        <f ca="1">SUM(OFFSET(D319,0,6),OFFSET(D319,0,12),OFFSET(D319,0,18),OFFSET(D319,0,24),OFFSET(D319,0,30),OFFSET(D319,0,36),OFFSET(D319,0,42),OFFSET(D319,0,48),OFFSET(D319,0,54),OFFSET(D319,0,60),OFFSET(D319,0,66))</f>
        <v>2</v>
      </c>
      <c r="E319" s="22">
        <f ca="1">SUM(OFFSET(E319,0,6),OFFSET(E319,0,12),OFFSET(E319,0,18),OFFSET(E319,0,24),OFFSET(E319,0,30),OFFSET(E319,0,36),OFFSET(E319,0,42),OFFSET(E319,0,48),OFFSET(E319,0,54),OFFSET(E319,0,60),OFFSET(E319,0,66))</f>
        <v>0</v>
      </c>
      <c r="F319" s="22">
        <f ca="1">IF(D319, ROUND(E319/D319*100, 2),0)</f>
        <v>0</v>
      </c>
      <c r="G319" s="20" t="s">
        <v>536</v>
      </c>
      <c r="H319" s="28" t="s">
        <v>537</v>
      </c>
      <c r="I319" s="13">
        <v>249</v>
      </c>
      <c r="J319" s="22">
        <v>0</v>
      </c>
      <c r="K319" s="22">
        <v>0</v>
      </c>
      <c r="L319" s="22">
        <f>IF(J319, ROUND(K319/J319*100, 2),0)</f>
        <v>0</v>
      </c>
      <c r="M319" s="20" t="s">
        <v>536</v>
      </c>
      <c r="N319" s="28" t="s">
        <v>537</v>
      </c>
      <c r="O319" s="13">
        <v>249</v>
      </c>
      <c r="P319" s="22">
        <v>1</v>
      </c>
      <c r="Q319" s="22">
        <v>0</v>
      </c>
      <c r="R319" s="22">
        <f>IF(P319, ROUND(Q319/P319*100, 2),0)</f>
        <v>0</v>
      </c>
      <c r="S319" s="20" t="s">
        <v>536</v>
      </c>
      <c r="T319" s="28" t="s">
        <v>537</v>
      </c>
      <c r="U319" s="13">
        <v>249</v>
      </c>
      <c r="V319" s="22">
        <v>0</v>
      </c>
      <c r="W319" s="22">
        <v>0</v>
      </c>
      <c r="X319" s="22">
        <f>IF(V319, ROUND(W319/V319*100, 2),0)</f>
        <v>0</v>
      </c>
      <c r="Y319" s="20" t="s">
        <v>536</v>
      </c>
      <c r="Z319" s="28" t="s">
        <v>537</v>
      </c>
      <c r="AA319" s="13">
        <v>249</v>
      </c>
      <c r="AB319" s="22">
        <v>0</v>
      </c>
      <c r="AC319" s="22">
        <v>0</v>
      </c>
      <c r="AD319" s="22">
        <f>IF(AB319, ROUND(AC319/AB319*100, 2),0)</f>
        <v>0</v>
      </c>
      <c r="AE319" s="20" t="s">
        <v>536</v>
      </c>
      <c r="AF319" s="28" t="s">
        <v>537</v>
      </c>
      <c r="AG319" s="13">
        <v>249</v>
      </c>
      <c r="AH319" s="22">
        <v>0</v>
      </c>
      <c r="AI319" s="22">
        <v>0</v>
      </c>
      <c r="AJ319" s="22">
        <f>IF(AH319, ROUND(AI319/AH319*100, 2),0)</f>
        <v>0</v>
      </c>
      <c r="AK319" s="20" t="s">
        <v>536</v>
      </c>
      <c r="AL319" s="28" t="s">
        <v>537</v>
      </c>
      <c r="AM319" s="13">
        <v>249</v>
      </c>
      <c r="AN319" s="22">
        <v>0</v>
      </c>
      <c r="AO319" s="22">
        <v>0</v>
      </c>
      <c r="AP319" s="22">
        <f>IF(AN319, ROUND(AO319/AN319*100, 2),0)</f>
        <v>0</v>
      </c>
      <c r="AQ319" s="20" t="s">
        <v>536</v>
      </c>
      <c r="AR319" s="28" t="s">
        <v>537</v>
      </c>
      <c r="AS319" s="13">
        <v>249</v>
      </c>
      <c r="AT319" s="22">
        <v>0</v>
      </c>
      <c r="AU319" s="22">
        <v>0</v>
      </c>
      <c r="AV319" s="22">
        <f>IF(AT319, ROUND(AU319/AT319*100, 2),0)</f>
        <v>0</v>
      </c>
      <c r="AW319" s="20" t="s">
        <v>536</v>
      </c>
      <c r="AX319" s="28" t="s">
        <v>537</v>
      </c>
      <c r="AY319" s="13">
        <v>249</v>
      </c>
      <c r="AZ319" s="22">
        <v>0</v>
      </c>
      <c r="BA319" s="22">
        <v>0</v>
      </c>
      <c r="BB319" s="22">
        <f>IF(AZ319, ROUND(BA319/AZ319*100, 2),0)</f>
        <v>0</v>
      </c>
      <c r="BC319" s="20" t="s">
        <v>536</v>
      </c>
      <c r="BD319" s="28" t="s">
        <v>537</v>
      </c>
      <c r="BE319" s="13">
        <v>249</v>
      </c>
      <c r="BF319" s="22">
        <v>0</v>
      </c>
      <c r="BG319" s="22">
        <v>0</v>
      </c>
      <c r="BH319" s="22">
        <f>IF(BF319, ROUND(BG319/BF319*100, 2),0)</f>
        <v>0</v>
      </c>
      <c r="BI319" s="20" t="s">
        <v>536</v>
      </c>
      <c r="BJ319" s="28" t="s">
        <v>537</v>
      </c>
      <c r="BK319" s="13">
        <v>249</v>
      </c>
      <c r="BL319" s="22">
        <v>1</v>
      </c>
      <c r="BM319" s="22">
        <v>0</v>
      </c>
      <c r="BN319" s="22">
        <f>IF(BL319, ROUND(BM319/BL319*100, 2),0)</f>
        <v>0</v>
      </c>
      <c r="BO319" s="20" t="s">
        <v>536</v>
      </c>
      <c r="BP319" s="28" t="s">
        <v>537</v>
      </c>
      <c r="BQ319" s="13">
        <v>249</v>
      </c>
      <c r="BR319" s="22">
        <v>0</v>
      </c>
      <c r="BS319" s="22">
        <v>0</v>
      </c>
      <c r="BT319" s="22">
        <f>IF(BR319, ROUND(BS319/BR319*100, 2),0)</f>
        <v>0</v>
      </c>
    </row>
    <row r="320" spans="1:72" ht="21.4" customHeight="1" x14ac:dyDescent="0.25">
      <c r="A320" s="26" t="s">
        <v>538</v>
      </c>
      <c r="B320" s="27" t="s">
        <v>539</v>
      </c>
      <c r="C320" s="13">
        <v>250</v>
      </c>
      <c r="D320" s="22">
        <f ca="1">SUM(OFFSET(D320,0,6),OFFSET(D320,0,12),OFFSET(D320,0,18),OFFSET(D320,0,24),OFFSET(D320,0,30),OFFSET(D320,0,36),OFFSET(D320,0,42),OFFSET(D320,0,48),OFFSET(D320,0,54),OFFSET(D320,0,60),OFFSET(D320,0,66))</f>
        <v>2</v>
      </c>
      <c r="E320" s="22">
        <f ca="1">SUM(OFFSET(E320,0,6),OFFSET(E320,0,12),OFFSET(E320,0,18),OFFSET(E320,0,24),OFFSET(E320,0,30),OFFSET(E320,0,36),OFFSET(E320,0,42),OFFSET(E320,0,48),OFFSET(E320,0,54),OFFSET(E320,0,60),OFFSET(E320,0,66))</f>
        <v>0</v>
      </c>
      <c r="F320" s="22">
        <f ca="1">IF(D320, ROUND(E320/D320*100, 2),0)</f>
        <v>0</v>
      </c>
      <c r="G320" s="26" t="s">
        <v>538</v>
      </c>
      <c r="H320" s="27" t="s">
        <v>539</v>
      </c>
      <c r="I320" s="13">
        <v>250</v>
      </c>
      <c r="J320" s="22">
        <v>0</v>
      </c>
      <c r="K320" s="22">
        <v>0</v>
      </c>
      <c r="L320" s="22">
        <f>IF(J320, ROUND(K320/J320*100, 2),0)</f>
        <v>0</v>
      </c>
      <c r="M320" s="26" t="s">
        <v>538</v>
      </c>
      <c r="N320" s="27" t="s">
        <v>539</v>
      </c>
      <c r="O320" s="13">
        <v>250</v>
      </c>
      <c r="P320" s="22">
        <v>1</v>
      </c>
      <c r="Q320" s="22">
        <v>0</v>
      </c>
      <c r="R320" s="22">
        <f>IF(P320, ROUND(Q320/P320*100, 2),0)</f>
        <v>0</v>
      </c>
      <c r="S320" s="26" t="s">
        <v>538</v>
      </c>
      <c r="T320" s="27" t="s">
        <v>539</v>
      </c>
      <c r="U320" s="13">
        <v>250</v>
      </c>
      <c r="V320" s="22">
        <v>0</v>
      </c>
      <c r="W320" s="22">
        <v>0</v>
      </c>
      <c r="X320" s="22">
        <f>IF(V320, ROUND(W320/V320*100, 2),0)</f>
        <v>0</v>
      </c>
      <c r="Y320" s="26" t="s">
        <v>538</v>
      </c>
      <c r="Z320" s="27" t="s">
        <v>539</v>
      </c>
      <c r="AA320" s="13">
        <v>250</v>
      </c>
      <c r="AB320" s="22">
        <v>0</v>
      </c>
      <c r="AC320" s="22">
        <v>0</v>
      </c>
      <c r="AD320" s="22">
        <f>IF(AB320, ROUND(AC320/AB320*100, 2),0)</f>
        <v>0</v>
      </c>
      <c r="AE320" s="26" t="s">
        <v>538</v>
      </c>
      <c r="AF320" s="27" t="s">
        <v>539</v>
      </c>
      <c r="AG320" s="13">
        <v>250</v>
      </c>
      <c r="AH320" s="22">
        <v>0</v>
      </c>
      <c r="AI320" s="22">
        <v>0</v>
      </c>
      <c r="AJ320" s="22">
        <f>IF(AH320, ROUND(AI320/AH320*100, 2),0)</f>
        <v>0</v>
      </c>
      <c r="AK320" s="26" t="s">
        <v>538</v>
      </c>
      <c r="AL320" s="27" t="s">
        <v>539</v>
      </c>
      <c r="AM320" s="13">
        <v>250</v>
      </c>
      <c r="AN320" s="22">
        <v>0</v>
      </c>
      <c r="AO320" s="22">
        <v>0</v>
      </c>
      <c r="AP320" s="22">
        <f>IF(AN320, ROUND(AO320/AN320*100, 2),0)</f>
        <v>0</v>
      </c>
      <c r="AQ320" s="26" t="s">
        <v>538</v>
      </c>
      <c r="AR320" s="27" t="s">
        <v>539</v>
      </c>
      <c r="AS320" s="13">
        <v>250</v>
      </c>
      <c r="AT320" s="22">
        <v>0</v>
      </c>
      <c r="AU320" s="22">
        <v>0</v>
      </c>
      <c r="AV320" s="22">
        <f>IF(AT320, ROUND(AU320/AT320*100, 2),0)</f>
        <v>0</v>
      </c>
      <c r="AW320" s="26" t="s">
        <v>538</v>
      </c>
      <c r="AX320" s="27" t="s">
        <v>539</v>
      </c>
      <c r="AY320" s="13">
        <v>250</v>
      </c>
      <c r="AZ320" s="22">
        <v>0</v>
      </c>
      <c r="BA320" s="22">
        <v>0</v>
      </c>
      <c r="BB320" s="22">
        <f>IF(AZ320, ROUND(BA320/AZ320*100, 2),0)</f>
        <v>0</v>
      </c>
      <c r="BC320" s="26" t="s">
        <v>538</v>
      </c>
      <c r="BD320" s="27" t="s">
        <v>539</v>
      </c>
      <c r="BE320" s="13">
        <v>250</v>
      </c>
      <c r="BF320" s="22">
        <v>0</v>
      </c>
      <c r="BG320" s="22">
        <v>0</v>
      </c>
      <c r="BH320" s="22">
        <f>IF(BF320, ROUND(BG320/BF320*100, 2),0)</f>
        <v>0</v>
      </c>
      <c r="BI320" s="26" t="s">
        <v>538</v>
      </c>
      <c r="BJ320" s="27" t="s">
        <v>539</v>
      </c>
      <c r="BK320" s="13">
        <v>250</v>
      </c>
      <c r="BL320" s="22">
        <v>1</v>
      </c>
      <c r="BM320" s="22">
        <v>0</v>
      </c>
      <c r="BN320" s="22">
        <f>IF(BL320, ROUND(BM320/BL320*100, 2),0)</f>
        <v>0</v>
      </c>
      <c r="BO320" s="26" t="s">
        <v>538</v>
      </c>
      <c r="BP320" s="27" t="s">
        <v>539</v>
      </c>
      <c r="BQ320" s="13">
        <v>250</v>
      </c>
      <c r="BR320" s="22">
        <v>0</v>
      </c>
      <c r="BS320" s="22">
        <v>0</v>
      </c>
      <c r="BT320" s="22">
        <f>IF(BR320, ROUND(BS320/BR320*100, 2),0)</f>
        <v>0</v>
      </c>
    </row>
    <row r="321" spans="1:72" ht="19.350000000000001" customHeight="1" x14ac:dyDescent="0.25">
      <c r="A321" s="23"/>
      <c r="B321" s="24" t="s">
        <v>540</v>
      </c>
      <c r="C321" s="18" t="s">
        <v>12</v>
      </c>
      <c r="D321" s="18"/>
      <c r="E321" s="18"/>
      <c r="F321" s="19"/>
      <c r="G321" s="23"/>
      <c r="H321" s="24" t="s">
        <v>540</v>
      </c>
      <c r="I321" s="18" t="s">
        <v>12</v>
      </c>
      <c r="J321" s="25"/>
      <c r="K321" s="25"/>
      <c r="L321" s="19"/>
      <c r="M321" s="23"/>
      <c r="N321" s="24" t="s">
        <v>540</v>
      </c>
      <c r="O321" s="18" t="s">
        <v>12</v>
      </c>
      <c r="P321" s="25"/>
      <c r="Q321" s="25"/>
      <c r="R321" s="19"/>
      <c r="S321" s="23"/>
      <c r="T321" s="24" t="s">
        <v>540</v>
      </c>
      <c r="U321" s="18" t="s">
        <v>12</v>
      </c>
      <c r="V321" s="25"/>
      <c r="W321" s="25"/>
      <c r="X321" s="19"/>
      <c r="Y321" s="23"/>
      <c r="Z321" s="24" t="s">
        <v>540</v>
      </c>
      <c r="AA321" s="18" t="s">
        <v>12</v>
      </c>
      <c r="AB321" s="25"/>
      <c r="AC321" s="25"/>
      <c r="AD321" s="19"/>
      <c r="AE321" s="23"/>
      <c r="AF321" s="24" t="s">
        <v>540</v>
      </c>
      <c r="AG321" s="18" t="s">
        <v>12</v>
      </c>
      <c r="AH321" s="25"/>
      <c r="AI321" s="25"/>
      <c r="AJ321" s="19"/>
      <c r="AK321" s="23"/>
      <c r="AL321" s="24" t="s">
        <v>540</v>
      </c>
      <c r="AM321" s="18" t="s">
        <v>12</v>
      </c>
      <c r="AN321" s="25"/>
      <c r="AO321" s="25"/>
      <c r="AP321" s="19"/>
      <c r="AQ321" s="23"/>
      <c r="AR321" s="24" t="s">
        <v>540</v>
      </c>
      <c r="AS321" s="18" t="s">
        <v>12</v>
      </c>
      <c r="AT321" s="25"/>
      <c r="AU321" s="25"/>
      <c r="AV321" s="19"/>
      <c r="AW321" s="23"/>
      <c r="AX321" s="24" t="s">
        <v>540</v>
      </c>
      <c r="AY321" s="18" t="s">
        <v>12</v>
      </c>
      <c r="AZ321" s="25"/>
      <c r="BA321" s="25"/>
      <c r="BB321" s="19"/>
      <c r="BC321" s="23"/>
      <c r="BD321" s="24" t="s">
        <v>540</v>
      </c>
      <c r="BE321" s="18" t="s">
        <v>12</v>
      </c>
      <c r="BF321" s="25"/>
      <c r="BG321" s="25"/>
      <c r="BH321" s="19"/>
      <c r="BI321" s="23"/>
      <c r="BJ321" s="24" t="s">
        <v>540</v>
      </c>
      <c r="BK321" s="18" t="s">
        <v>12</v>
      </c>
      <c r="BL321" s="25"/>
      <c r="BM321" s="25"/>
      <c r="BN321" s="19"/>
      <c r="BO321" s="23"/>
      <c r="BP321" s="24" t="s">
        <v>540</v>
      </c>
      <c r="BQ321" s="18" t="s">
        <v>12</v>
      </c>
      <c r="BR321" s="25"/>
      <c r="BS321" s="25"/>
      <c r="BT321" s="19"/>
    </row>
    <row r="322" spans="1:72" ht="19.350000000000001" customHeight="1" x14ac:dyDescent="0.25">
      <c r="A322" s="26" t="s">
        <v>541</v>
      </c>
      <c r="B322" s="30" t="s">
        <v>542</v>
      </c>
      <c r="C322" s="13">
        <v>251</v>
      </c>
      <c r="D322" s="22">
        <f t="shared" ref="D322:E325" ca="1" si="181">SUM(OFFSET(D322,0,6),OFFSET(D322,0,12),OFFSET(D322,0,18),OFFSET(D322,0,24),OFFSET(D322,0,30),OFFSET(D322,0,36),OFFSET(D322,0,42),OFFSET(D322,0,48),OFFSET(D322,0,54),OFFSET(D322,0,60),OFFSET(D322,0,66))</f>
        <v>1</v>
      </c>
      <c r="E322" s="22">
        <f t="shared" ca="1" si="181"/>
        <v>0</v>
      </c>
      <c r="F322" s="22">
        <f ca="1">IF(D322, ROUND(E322/D322*100, 2),0)</f>
        <v>0</v>
      </c>
      <c r="G322" s="26" t="s">
        <v>541</v>
      </c>
      <c r="H322" s="30" t="s">
        <v>542</v>
      </c>
      <c r="I322" s="13">
        <v>251</v>
      </c>
      <c r="J322" s="22">
        <v>0</v>
      </c>
      <c r="K322" s="22">
        <v>0</v>
      </c>
      <c r="L322" s="22">
        <f>IF(J322, ROUND(K322/J322*100, 2),0)</f>
        <v>0</v>
      </c>
      <c r="M322" s="26" t="s">
        <v>541</v>
      </c>
      <c r="N322" s="30" t="s">
        <v>542</v>
      </c>
      <c r="O322" s="13">
        <v>251</v>
      </c>
      <c r="P322" s="22">
        <v>1</v>
      </c>
      <c r="Q322" s="22">
        <v>0</v>
      </c>
      <c r="R322" s="22">
        <f>IF(P322, ROUND(Q322/P322*100, 2),0)</f>
        <v>0</v>
      </c>
      <c r="S322" s="26" t="s">
        <v>541</v>
      </c>
      <c r="T322" s="30" t="s">
        <v>542</v>
      </c>
      <c r="U322" s="13">
        <v>251</v>
      </c>
      <c r="V322" s="22">
        <v>0</v>
      </c>
      <c r="W322" s="22">
        <v>0</v>
      </c>
      <c r="X322" s="22">
        <f>IF(V322, ROUND(W322/V322*100, 2),0)</f>
        <v>0</v>
      </c>
      <c r="Y322" s="26" t="s">
        <v>541</v>
      </c>
      <c r="Z322" s="30" t="s">
        <v>542</v>
      </c>
      <c r="AA322" s="13">
        <v>251</v>
      </c>
      <c r="AB322" s="22">
        <v>0</v>
      </c>
      <c r="AC322" s="22">
        <v>0</v>
      </c>
      <c r="AD322" s="22">
        <f>IF(AB322, ROUND(AC322/AB322*100, 2),0)</f>
        <v>0</v>
      </c>
      <c r="AE322" s="26" t="s">
        <v>541</v>
      </c>
      <c r="AF322" s="30" t="s">
        <v>542</v>
      </c>
      <c r="AG322" s="13">
        <v>251</v>
      </c>
      <c r="AH322" s="22">
        <v>0</v>
      </c>
      <c r="AI322" s="22">
        <v>0</v>
      </c>
      <c r="AJ322" s="22">
        <f>IF(AH322, ROUND(AI322/AH322*100, 2),0)</f>
        <v>0</v>
      </c>
      <c r="AK322" s="26" t="s">
        <v>541</v>
      </c>
      <c r="AL322" s="30" t="s">
        <v>542</v>
      </c>
      <c r="AM322" s="13">
        <v>251</v>
      </c>
      <c r="AN322" s="22">
        <v>0</v>
      </c>
      <c r="AO322" s="22">
        <v>0</v>
      </c>
      <c r="AP322" s="22">
        <f>IF(AN322, ROUND(AO322/AN322*100, 2),0)</f>
        <v>0</v>
      </c>
      <c r="AQ322" s="26" t="s">
        <v>541</v>
      </c>
      <c r="AR322" s="30" t="s">
        <v>542</v>
      </c>
      <c r="AS322" s="13">
        <v>251</v>
      </c>
      <c r="AT322" s="22">
        <v>0</v>
      </c>
      <c r="AU322" s="22">
        <v>0</v>
      </c>
      <c r="AV322" s="22">
        <f>IF(AT322, ROUND(AU322/AT322*100, 2),0)</f>
        <v>0</v>
      </c>
      <c r="AW322" s="26" t="s">
        <v>541</v>
      </c>
      <c r="AX322" s="30" t="s">
        <v>542</v>
      </c>
      <c r="AY322" s="13">
        <v>251</v>
      </c>
      <c r="AZ322" s="22">
        <v>0</v>
      </c>
      <c r="BA322" s="22">
        <v>0</v>
      </c>
      <c r="BB322" s="22">
        <f>IF(AZ322, ROUND(BA322/AZ322*100, 2),0)</f>
        <v>0</v>
      </c>
      <c r="BC322" s="26" t="s">
        <v>541</v>
      </c>
      <c r="BD322" s="30" t="s">
        <v>542</v>
      </c>
      <c r="BE322" s="13">
        <v>251</v>
      </c>
      <c r="BF322" s="22">
        <v>0</v>
      </c>
      <c r="BG322" s="22">
        <v>0</v>
      </c>
      <c r="BH322" s="22">
        <f>IF(BF322, ROUND(BG322/BF322*100, 2),0)</f>
        <v>0</v>
      </c>
      <c r="BI322" s="26" t="s">
        <v>541</v>
      </c>
      <c r="BJ322" s="30" t="s">
        <v>542</v>
      </c>
      <c r="BK322" s="13">
        <v>251</v>
      </c>
      <c r="BL322" s="22">
        <v>0</v>
      </c>
      <c r="BM322" s="22">
        <v>0</v>
      </c>
      <c r="BN322" s="22">
        <f>IF(BL322, ROUND(BM322/BL322*100, 2),0)</f>
        <v>0</v>
      </c>
      <c r="BO322" s="26" t="s">
        <v>541</v>
      </c>
      <c r="BP322" s="30" t="s">
        <v>542</v>
      </c>
      <c r="BQ322" s="13">
        <v>251</v>
      </c>
      <c r="BR322" s="22">
        <v>0</v>
      </c>
      <c r="BS322" s="22">
        <v>0</v>
      </c>
      <c r="BT322" s="22">
        <f>IF(BR322, ROUND(BS322/BR322*100, 2),0)</f>
        <v>0</v>
      </c>
    </row>
    <row r="323" spans="1:72" ht="19.350000000000001" customHeight="1" x14ac:dyDescent="0.25">
      <c r="A323" s="26" t="s">
        <v>543</v>
      </c>
      <c r="B323" s="30" t="s">
        <v>544</v>
      </c>
      <c r="C323" s="13">
        <v>252</v>
      </c>
      <c r="D323" s="22">
        <f t="shared" ca="1" si="181"/>
        <v>1</v>
      </c>
      <c r="E323" s="22">
        <f t="shared" ca="1" si="181"/>
        <v>0</v>
      </c>
      <c r="F323" s="22">
        <f ca="1">IF(D323, ROUND(E323/D323*100, 2),0)</f>
        <v>0</v>
      </c>
      <c r="G323" s="26" t="s">
        <v>543</v>
      </c>
      <c r="H323" s="30" t="s">
        <v>544</v>
      </c>
      <c r="I323" s="13">
        <v>252</v>
      </c>
      <c r="J323" s="22">
        <v>0</v>
      </c>
      <c r="K323" s="22">
        <v>0</v>
      </c>
      <c r="L323" s="22">
        <f>IF(J323, ROUND(K323/J323*100, 2),0)</f>
        <v>0</v>
      </c>
      <c r="M323" s="26" t="s">
        <v>543</v>
      </c>
      <c r="N323" s="30" t="s">
        <v>544</v>
      </c>
      <c r="O323" s="13">
        <v>252</v>
      </c>
      <c r="P323" s="22">
        <v>0</v>
      </c>
      <c r="Q323" s="22">
        <v>0</v>
      </c>
      <c r="R323" s="22">
        <f>IF(P323, ROUND(Q323/P323*100, 2),0)</f>
        <v>0</v>
      </c>
      <c r="S323" s="26" t="s">
        <v>543</v>
      </c>
      <c r="T323" s="30" t="s">
        <v>544</v>
      </c>
      <c r="U323" s="13">
        <v>252</v>
      </c>
      <c r="V323" s="22">
        <v>0</v>
      </c>
      <c r="W323" s="22">
        <v>0</v>
      </c>
      <c r="X323" s="22">
        <f>IF(V323, ROUND(W323/V323*100, 2),0)</f>
        <v>0</v>
      </c>
      <c r="Y323" s="26" t="s">
        <v>543</v>
      </c>
      <c r="Z323" s="30" t="s">
        <v>544</v>
      </c>
      <c r="AA323" s="13">
        <v>252</v>
      </c>
      <c r="AB323" s="22">
        <v>0</v>
      </c>
      <c r="AC323" s="22">
        <v>0</v>
      </c>
      <c r="AD323" s="22">
        <f>IF(AB323, ROUND(AC323/AB323*100, 2),0)</f>
        <v>0</v>
      </c>
      <c r="AE323" s="26" t="s">
        <v>543</v>
      </c>
      <c r="AF323" s="30" t="s">
        <v>544</v>
      </c>
      <c r="AG323" s="13">
        <v>252</v>
      </c>
      <c r="AH323" s="22">
        <v>0</v>
      </c>
      <c r="AI323" s="22">
        <v>0</v>
      </c>
      <c r="AJ323" s="22">
        <f>IF(AH323, ROUND(AI323/AH323*100, 2),0)</f>
        <v>0</v>
      </c>
      <c r="AK323" s="26" t="s">
        <v>543</v>
      </c>
      <c r="AL323" s="30" t="s">
        <v>544</v>
      </c>
      <c r="AM323" s="13">
        <v>252</v>
      </c>
      <c r="AN323" s="22">
        <v>0</v>
      </c>
      <c r="AO323" s="22">
        <v>0</v>
      </c>
      <c r="AP323" s="22">
        <f>IF(AN323, ROUND(AO323/AN323*100, 2),0)</f>
        <v>0</v>
      </c>
      <c r="AQ323" s="26" t="s">
        <v>543</v>
      </c>
      <c r="AR323" s="30" t="s">
        <v>544</v>
      </c>
      <c r="AS323" s="13">
        <v>252</v>
      </c>
      <c r="AT323" s="22">
        <v>0</v>
      </c>
      <c r="AU323" s="22">
        <v>0</v>
      </c>
      <c r="AV323" s="22">
        <f>IF(AT323, ROUND(AU323/AT323*100, 2),0)</f>
        <v>0</v>
      </c>
      <c r="AW323" s="26" t="s">
        <v>543</v>
      </c>
      <c r="AX323" s="30" t="s">
        <v>544</v>
      </c>
      <c r="AY323" s="13">
        <v>252</v>
      </c>
      <c r="AZ323" s="22">
        <v>0</v>
      </c>
      <c r="BA323" s="22">
        <v>0</v>
      </c>
      <c r="BB323" s="22">
        <f>IF(AZ323, ROUND(BA323/AZ323*100, 2),0)</f>
        <v>0</v>
      </c>
      <c r="BC323" s="26" t="s">
        <v>543</v>
      </c>
      <c r="BD323" s="30" t="s">
        <v>544</v>
      </c>
      <c r="BE323" s="13">
        <v>252</v>
      </c>
      <c r="BF323" s="22">
        <v>0</v>
      </c>
      <c r="BG323" s="22">
        <v>0</v>
      </c>
      <c r="BH323" s="22">
        <f>IF(BF323, ROUND(BG323/BF323*100, 2),0)</f>
        <v>0</v>
      </c>
      <c r="BI323" s="26" t="s">
        <v>543</v>
      </c>
      <c r="BJ323" s="30" t="s">
        <v>544</v>
      </c>
      <c r="BK323" s="13">
        <v>252</v>
      </c>
      <c r="BL323" s="22">
        <v>1</v>
      </c>
      <c r="BM323" s="22">
        <v>0</v>
      </c>
      <c r="BN323" s="22">
        <f>IF(BL323, ROUND(BM323/BL323*100, 2),0)</f>
        <v>0</v>
      </c>
      <c r="BO323" s="26" t="s">
        <v>543</v>
      </c>
      <c r="BP323" s="30" t="s">
        <v>544</v>
      </c>
      <c r="BQ323" s="13">
        <v>252</v>
      </c>
      <c r="BR323" s="22">
        <v>0</v>
      </c>
      <c r="BS323" s="22">
        <v>0</v>
      </c>
      <c r="BT323" s="22">
        <f>IF(BR323, ROUND(BS323/BR323*100, 2),0)</f>
        <v>0</v>
      </c>
    </row>
    <row r="324" spans="1:72" ht="39.6" customHeight="1" x14ac:dyDescent="0.25">
      <c r="A324" s="20" t="s">
        <v>545</v>
      </c>
      <c r="B324" s="28" t="s">
        <v>546</v>
      </c>
      <c r="C324" s="13">
        <v>253</v>
      </c>
      <c r="D324" s="22">
        <f t="shared" ca="1" si="181"/>
        <v>3</v>
      </c>
      <c r="E324" s="22">
        <f t="shared" ca="1" si="181"/>
        <v>3</v>
      </c>
      <c r="F324" s="22">
        <f ca="1">IF(D324, ROUND(E324/D324*100, 2),0)</f>
        <v>100</v>
      </c>
      <c r="G324" s="20" t="s">
        <v>545</v>
      </c>
      <c r="H324" s="28" t="s">
        <v>546</v>
      </c>
      <c r="I324" s="13">
        <v>253</v>
      </c>
      <c r="J324" s="22">
        <v>0</v>
      </c>
      <c r="K324" s="22">
        <v>0</v>
      </c>
      <c r="L324" s="22">
        <f>IF(J324, ROUND(K324/J324*100, 2),0)</f>
        <v>0</v>
      </c>
      <c r="M324" s="20" t="s">
        <v>545</v>
      </c>
      <c r="N324" s="28" t="s">
        <v>546</v>
      </c>
      <c r="O324" s="13">
        <v>253</v>
      </c>
      <c r="P324" s="22">
        <v>1</v>
      </c>
      <c r="Q324" s="22">
        <v>1</v>
      </c>
      <c r="R324" s="22">
        <f>IF(P324, ROUND(Q324/P324*100, 2),0)</f>
        <v>100</v>
      </c>
      <c r="S324" s="20" t="s">
        <v>545</v>
      </c>
      <c r="T324" s="28" t="s">
        <v>546</v>
      </c>
      <c r="U324" s="13">
        <v>253</v>
      </c>
      <c r="V324" s="22">
        <v>0</v>
      </c>
      <c r="W324" s="22">
        <v>0</v>
      </c>
      <c r="X324" s="22">
        <f>IF(V324, ROUND(W324/V324*100, 2),0)</f>
        <v>0</v>
      </c>
      <c r="Y324" s="20" t="s">
        <v>545</v>
      </c>
      <c r="Z324" s="28" t="s">
        <v>546</v>
      </c>
      <c r="AA324" s="13">
        <v>253</v>
      </c>
      <c r="AB324" s="22">
        <v>0</v>
      </c>
      <c r="AC324" s="22">
        <v>1</v>
      </c>
      <c r="AD324" s="22">
        <f>IF(AB324, ROUND(AC324/AB324*100, 2),0)</f>
        <v>0</v>
      </c>
      <c r="AE324" s="20" t="s">
        <v>545</v>
      </c>
      <c r="AF324" s="28" t="s">
        <v>546</v>
      </c>
      <c r="AG324" s="13">
        <v>253</v>
      </c>
      <c r="AH324" s="22">
        <v>0</v>
      </c>
      <c r="AI324" s="22">
        <v>0</v>
      </c>
      <c r="AJ324" s="22">
        <f>IF(AH324, ROUND(AI324/AH324*100, 2),0)</f>
        <v>0</v>
      </c>
      <c r="AK324" s="20" t="s">
        <v>545</v>
      </c>
      <c r="AL324" s="28" t="s">
        <v>546</v>
      </c>
      <c r="AM324" s="13">
        <v>253</v>
      </c>
      <c r="AN324" s="22">
        <v>0</v>
      </c>
      <c r="AO324" s="22">
        <v>0</v>
      </c>
      <c r="AP324" s="22">
        <f>IF(AN324, ROUND(AO324/AN324*100, 2),0)</f>
        <v>0</v>
      </c>
      <c r="AQ324" s="20" t="s">
        <v>545</v>
      </c>
      <c r="AR324" s="28" t="s">
        <v>546</v>
      </c>
      <c r="AS324" s="13">
        <v>253</v>
      </c>
      <c r="AT324" s="22">
        <v>0</v>
      </c>
      <c r="AU324" s="22">
        <v>0</v>
      </c>
      <c r="AV324" s="22">
        <f>IF(AT324, ROUND(AU324/AT324*100, 2),0)</f>
        <v>0</v>
      </c>
      <c r="AW324" s="20" t="s">
        <v>545</v>
      </c>
      <c r="AX324" s="28" t="s">
        <v>546</v>
      </c>
      <c r="AY324" s="13">
        <v>253</v>
      </c>
      <c r="AZ324" s="22">
        <v>0</v>
      </c>
      <c r="BA324" s="22">
        <v>0</v>
      </c>
      <c r="BB324" s="22">
        <f>IF(AZ324, ROUND(BA324/AZ324*100, 2),0)</f>
        <v>0</v>
      </c>
      <c r="BC324" s="20" t="s">
        <v>545</v>
      </c>
      <c r="BD324" s="28" t="s">
        <v>546</v>
      </c>
      <c r="BE324" s="13">
        <v>253</v>
      </c>
      <c r="BF324" s="22">
        <v>0</v>
      </c>
      <c r="BG324" s="22">
        <v>0</v>
      </c>
      <c r="BH324" s="22">
        <f>IF(BF324, ROUND(BG324/BF324*100, 2),0)</f>
        <v>0</v>
      </c>
      <c r="BI324" s="20" t="s">
        <v>545</v>
      </c>
      <c r="BJ324" s="28" t="s">
        <v>546</v>
      </c>
      <c r="BK324" s="13">
        <v>253</v>
      </c>
      <c r="BL324" s="22">
        <v>0</v>
      </c>
      <c r="BM324" s="22">
        <v>0</v>
      </c>
      <c r="BN324" s="22">
        <f>IF(BL324, ROUND(BM324/BL324*100, 2),0)</f>
        <v>0</v>
      </c>
      <c r="BO324" s="20" t="s">
        <v>545</v>
      </c>
      <c r="BP324" s="28" t="s">
        <v>546</v>
      </c>
      <c r="BQ324" s="13">
        <v>253</v>
      </c>
      <c r="BR324" s="22">
        <v>2</v>
      </c>
      <c r="BS324" s="22">
        <v>1</v>
      </c>
      <c r="BT324" s="22">
        <f>IF(BR324, ROUND(BS324/BR324*100, 2),0)</f>
        <v>50</v>
      </c>
    </row>
    <row r="325" spans="1:72" ht="20.65" customHeight="1" x14ac:dyDescent="0.25">
      <c r="A325" s="26" t="s">
        <v>547</v>
      </c>
      <c r="B325" s="27" t="s">
        <v>539</v>
      </c>
      <c r="C325" s="13">
        <v>254</v>
      </c>
      <c r="D325" s="22">
        <f t="shared" ca="1" si="181"/>
        <v>3</v>
      </c>
      <c r="E325" s="22">
        <f t="shared" ca="1" si="181"/>
        <v>2</v>
      </c>
      <c r="F325" s="22">
        <f ca="1">IF(D325, ROUND(E325/D325*100, 2),0)</f>
        <v>66.67</v>
      </c>
      <c r="G325" s="26" t="s">
        <v>547</v>
      </c>
      <c r="H325" s="27" t="s">
        <v>539</v>
      </c>
      <c r="I325" s="13">
        <v>254</v>
      </c>
      <c r="J325" s="22">
        <v>0</v>
      </c>
      <c r="K325" s="22">
        <v>0</v>
      </c>
      <c r="L325" s="22">
        <f>IF(J325, ROUND(K325/J325*100, 2),0)</f>
        <v>0</v>
      </c>
      <c r="M325" s="26" t="s">
        <v>547</v>
      </c>
      <c r="N325" s="27" t="s">
        <v>539</v>
      </c>
      <c r="O325" s="13">
        <v>254</v>
      </c>
      <c r="P325" s="22">
        <v>1</v>
      </c>
      <c r="Q325" s="22">
        <v>1</v>
      </c>
      <c r="R325" s="22">
        <f>IF(P325, ROUND(Q325/P325*100, 2),0)</f>
        <v>100</v>
      </c>
      <c r="S325" s="26" t="s">
        <v>547</v>
      </c>
      <c r="T325" s="27" t="s">
        <v>539</v>
      </c>
      <c r="U325" s="13">
        <v>254</v>
      </c>
      <c r="V325" s="22">
        <v>0</v>
      </c>
      <c r="W325" s="22">
        <v>0</v>
      </c>
      <c r="X325" s="22">
        <f>IF(V325, ROUND(W325/V325*100, 2),0)</f>
        <v>0</v>
      </c>
      <c r="Y325" s="26" t="s">
        <v>547</v>
      </c>
      <c r="Z325" s="27" t="s">
        <v>539</v>
      </c>
      <c r="AA325" s="13">
        <v>254</v>
      </c>
      <c r="AB325" s="22">
        <v>0</v>
      </c>
      <c r="AC325" s="22">
        <v>1</v>
      </c>
      <c r="AD325" s="22">
        <f>IF(AB325, ROUND(AC325/AB325*100, 2),0)</f>
        <v>0</v>
      </c>
      <c r="AE325" s="26" t="s">
        <v>547</v>
      </c>
      <c r="AF325" s="27" t="s">
        <v>539</v>
      </c>
      <c r="AG325" s="13">
        <v>254</v>
      </c>
      <c r="AH325" s="22">
        <v>0</v>
      </c>
      <c r="AI325" s="22">
        <v>0</v>
      </c>
      <c r="AJ325" s="22">
        <f>IF(AH325, ROUND(AI325/AH325*100, 2),0)</f>
        <v>0</v>
      </c>
      <c r="AK325" s="26" t="s">
        <v>547</v>
      </c>
      <c r="AL325" s="27" t="s">
        <v>539</v>
      </c>
      <c r="AM325" s="13">
        <v>254</v>
      </c>
      <c r="AN325" s="22">
        <v>0</v>
      </c>
      <c r="AO325" s="22">
        <v>0</v>
      </c>
      <c r="AP325" s="22">
        <f>IF(AN325, ROUND(AO325/AN325*100, 2),0)</f>
        <v>0</v>
      </c>
      <c r="AQ325" s="26" t="s">
        <v>547</v>
      </c>
      <c r="AR325" s="27" t="s">
        <v>539</v>
      </c>
      <c r="AS325" s="13">
        <v>254</v>
      </c>
      <c r="AT325" s="22">
        <v>0</v>
      </c>
      <c r="AU325" s="22">
        <v>0</v>
      </c>
      <c r="AV325" s="22">
        <f>IF(AT325, ROUND(AU325/AT325*100, 2),0)</f>
        <v>0</v>
      </c>
      <c r="AW325" s="26" t="s">
        <v>547</v>
      </c>
      <c r="AX325" s="27" t="s">
        <v>539</v>
      </c>
      <c r="AY325" s="13">
        <v>254</v>
      </c>
      <c r="AZ325" s="22">
        <v>0</v>
      </c>
      <c r="BA325" s="22">
        <v>0</v>
      </c>
      <c r="BB325" s="22">
        <f>IF(AZ325, ROUND(BA325/AZ325*100, 2),0)</f>
        <v>0</v>
      </c>
      <c r="BC325" s="26" t="s">
        <v>547</v>
      </c>
      <c r="BD325" s="27" t="s">
        <v>539</v>
      </c>
      <c r="BE325" s="13">
        <v>254</v>
      </c>
      <c r="BF325" s="22">
        <v>0</v>
      </c>
      <c r="BG325" s="22">
        <v>0</v>
      </c>
      <c r="BH325" s="22">
        <f>IF(BF325, ROUND(BG325/BF325*100, 2),0)</f>
        <v>0</v>
      </c>
      <c r="BI325" s="26" t="s">
        <v>547</v>
      </c>
      <c r="BJ325" s="27" t="s">
        <v>539</v>
      </c>
      <c r="BK325" s="13">
        <v>254</v>
      </c>
      <c r="BL325" s="22">
        <v>0</v>
      </c>
      <c r="BM325" s="22">
        <v>0</v>
      </c>
      <c r="BN325" s="22">
        <f>IF(BL325, ROUND(BM325/BL325*100, 2),0)</f>
        <v>0</v>
      </c>
      <c r="BO325" s="26" t="s">
        <v>547</v>
      </c>
      <c r="BP325" s="27" t="s">
        <v>539</v>
      </c>
      <c r="BQ325" s="13">
        <v>254</v>
      </c>
      <c r="BR325" s="22">
        <v>2</v>
      </c>
      <c r="BS325" s="22">
        <v>0</v>
      </c>
      <c r="BT325" s="22">
        <f>IF(BR325, ROUND(BS325/BR325*100, 2),0)</f>
        <v>0</v>
      </c>
    </row>
    <row r="326" spans="1:72" ht="19.350000000000001" customHeight="1" x14ac:dyDescent="0.25">
      <c r="A326" s="23"/>
      <c r="B326" s="24" t="s">
        <v>540</v>
      </c>
      <c r="C326" s="18" t="s">
        <v>12</v>
      </c>
      <c r="D326" s="18"/>
      <c r="E326" s="18"/>
      <c r="F326" s="19"/>
      <c r="G326" s="23"/>
      <c r="H326" s="24" t="s">
        <v>540</v>
      </c>
      <c r="I326" s="18" t="s">
        <v>12</v>
      </c>
      <c r="J326" s="25"/>
      <c r="K326" s="25"/>
      <c r="L326" s="19"/>
      <c r="M326" s="23"/>
      <c r="N326" s="24" t="s">
        <v>540</v>
      </c>
      <c r="O326" s="18" t="s">
        <v>12</v>
      </c>
      <c r="P326" s="25"/>
      <c r="Q326" s="25"/>
      <c r="R326" s="19"/>
      <c r="S326" s="23"/>
      <c r="T326" s="24" t="s">
        <v>540</v>
      </c>
      <c r="U326" s="18" t="s">
        <v>12</v>
      </c>
      <c r="V326" s="25"/>
      <c r="W326" s="25"/>
      <c r="X326" s="19"/>
      <c r="Y326" s="23"/>
      <c r="Z326" s="24" t="s">
        <v>540</v>
      </c>
      <c r="AA326" s="18" t="s">
        <v>12</v>
      </c>
      <c r="AB326" s="25"/>
      <c r="AC326" s="25"/>
      <c r="AD326" s="19"/>
      <c r="AE326" s="23"/>
      <c r="AF326" s="24" t="s">
        <v>540</v>
      </c>
      <c r="AG326" s="18" t="s">
        <v>12</v>
      </c>
      <c r="AH326" s="25"/>
      <c r="AI326" s="25"/>
      <c r="AJ326" s="19"/>
      <c r="AK326" s="23"/>
      <c r="AL326" s="24" t="s">
        <v>540</v>
      </c>
      <c r="AM326" s="18" t="s">
        <v>12</v>
      </c>
      <c r="AN326" s="25"/>
      <c r="AO326" s="25"/>
      <c r="AP326" s="19"/>
      <c r="AQ326" s="23"/>
      <c r="AR326" s="24" t="s">
        <v>540</v>
      </c>
      <c r="AS326" s="18" t="s">
        <v>12</v>
      </c>
      <c r="AT326" s="25"/>
      <c r="AU326" s="25"/>
      <c r="AV326" s="19"/>
      <c r="AW326" s="23"/>
      <c r="AX326" s="24" t="s">
        <v>540</v>
      </c>
      <c r="AY326" s="18" t="s">
        <v>12</v>
      </c>
      <c r="AZ326" s="25"/>
      <c r="BA326" s="25"/>
      <c r="BB326" s="19"/>
      <c r="BC326" s="23"/>
      <c r="BD326" s="24" t="s">
        <v>540</v>
      </c>
      <c r="BE326" s="18" t="s">
        <v>12</v>
      </c>
      <c r="BF326" s="25"/>
      <c r="BG326" s="25"/>
      <c r="BH326" s="19"/>
      <c r="BI326" s="23"/>
      <c r="BJ326" s="24" t="s">
        <v>540</v>
      </c>
      <c r="BK326" s="18" t="s">
        <v>12</v>
      </c>
      <c r="BL326" s="25"/>
      <c r="BM326" s="25"/>
      <c r="BN326" s="19"/>
      <c r="BO326" s="23"/>
      <c r="BP326" s="24" t="s">
        <v>540</v>
      </c>
      <c r="BQ326" s="18" t="s">
        <v>12</v>
      </c>
      <c r="BR326" s="25"/>
      <c r="BS326" s="25"/>
      <c r="BT326" s="19"/>
    </row>
    <row r="327" spans="1:72" ht="19.350000000000001" customHeight="1" x14ac:dyDescent="0.25">
      <c r="A327" s="26" t="s">
        <v>548</v>
      </c>
      <c r="B327" s="30" t="s">
        <v>549</v>
      </c>
      <c r="C327" s="13">
        <v>255</v>
      </c>
      <c r="D327" s="22">
        <f t="shared" ref="D327:E330" ca="1" si="182">SUM(OFFSET(D327,0,6),OFFSET(D327,0,12),OFFSET(D327,0,18),OFFSET(D327,0,24),OFFSET(D327,0,30),OFFSET(D327,0,36),OFFSET(D327,0,42),OFFSET(D327,0,48),OFFSET(D327,0,54),OFFSET(D327,0,60),OFFSET(D327,0,66))</f>
        <v>0</v>
      </c>
      <c r="E327" s="22">
        <f t="shared" ca="1" si="182"/>
        <v>0</v>
      </c>
      <c r="F327" s="22">
        <f ca="1">IF(D327, ROUND(E327/D327*100, 2),0)</f>
        <v>0</v>
      </c>
      <c r="G327" s="26" t="s">
        <v>548</v>
      </c>
      <c r="H327" s="30" t="s">
        <v>549</v>
      </c>
      <c r="I327" s="13">
        <v>255</v>
      </c>
      <c r="J327" s="22">
        <v>0</v>
      </c>
      <c r="K327" s="22">
        <v>0</v>
      </c>
      <c r="L327" s="22">
        <f>IF(J327, ROUND(K327/J327*100, 2),0)</f>
        <v>0</v>
      </c>
      <c r="M327" s="26" t="s">
        <v>548</v>
      </c>
      <c r="N327" s="30" t="s">
        <v>549</v>
      </c>
      <c r="O327" s="13">
        <v>255</v>
      </c>
      <c r="P327" s="22">
        <v>0</v>
      </c>
      <c r="Q327" s="22">
        <v>0</v>
      </c>
      <c r="R327" s="22">
        <f>IF(P327, ROUND(Q327/P327*100, 2),0)</f>
        <v>0</v>
      </c>
      <c r="S327" s="26" t="s">
        <v>548</v>
      </c>
      <c r="T327" s="30" t="s">
        <v>549</v>
      </c>
      <c r="U327" s="13">
        <v>255</v>
      </c>
      <c r="V327" s="22">
        <v>0</v>
      </c>
      <c r="W327" s="22">
        <v>0</v>
      </c>
      <c r="X327" s="22">
        <f>IF(V327, ROUND(W327/V327*100, 2),0)</f>
        <v>0</v>
      </c>
      <c r="Y327" s="26" t="s">
        <v>548</v>
      </c>
      <c r="Z327" s="30" t="s">
        <v>549</v>
      </c>
      <c r="AA327" s="13">
        <v>255</v>
      </c>
      <c r="AB327" s="22">
        <v>0</v>
      </c>
      <c r="AC327" s="22">
        <v>0</v>
      </c>
      <c r="AD327" s="22">
        <f>IF(AB327, ROUND(AC327/AB327*100, 2),0)</f>
        <v>0</v>
      </c>
      <c r="AE327" s="26" t="s">
        <v>548</v>
      </c>
      <c r="AF327" s="30" t="s">
        <v>549</v>
      </c>
      <c r="AG327" s="13">
        <v>255</v>
      </c>
      <c r="AH327" s="22">
        <v>0</v>
      </c>
      <c r="AI327" s="22">
        <v>0</v>
      </c>
      <c r="AJ327" s="22">
        <f>IF(AH327, ROUND(AI327/AH327*100, 2),0)</f>
        <v>0</v>
      </c>
      <c r="AK327" s="26" t="s">
        <v>548</v>
      </c>
      <c r="AL327" s="30" t="s">
        <v>549</v>
      </c>
      <c r="AM327" s="13">
        <v>255</v>
      </c>
      <c r="AN327" s="22">
        <v>0</v>
      </c>
      <c r="AO327" s="22">
        <v>0</v>
      </c>
      <c r="AP327" s="22">
        <f>IF(AN327, ROUND(AO327/AN327*100, 2),0)</f>
        <v>0</v>
      </c>
      <c r="AQ327" s="26" t="s">
        <v>548</v>
      </c>
      <c r="AR327" s="30" t="s">
        <v>549</v>
      </c>
      <c r="AS327" s="13">
        <v>255</v>
      </c>
      <c r="AT327" s="22">
        <v>0</v>
      </c>
      <c r="AU327" s="22">
        <v>0</v>
      </c>
      <c r="AV327" s="22">
        <f>IF(AT327, ROUND(AU327/AT327*100, 2),0)</f>
        <v>0</v>
      </c>
      <c r="AW327" s="26" t="s">
        <v>548</v>
      </c>
      <c r="AX327" s="30" t="s">
        <v>549</v>
      </c>
      <c r="AY327" s="13">
        <v>255</v>
      </c>
      <c r="AZ327" s="22">
        <v>0</v>
      </c>
      <c r="BA327" s="22">
        <v>0</v>
      </c>
      <c r="BB327" s="22">
        <f>IF(AZ327, ROUND(BA327/AZ327*100, 2),0)</f>
        <v>0</v>
      </c>
      <c r="BC327" s="26" t="s">
        <v>548</v>
      </c>
      <c r="BD327" s="30" t="s">
        <v>549</v>
      </c>
      <c r="BE327" s="13">
        <v>255</v>
      </c>
      <c r="BF327" s="22">
        <v>0</v>
      </c>
      <c r="BG327" s="22">
        <v>0</v>
      </c>
      <c r="BH327" s="22">
        <f>IF(BF327, ROUND(BG327/BF327*100, 2),0)</f>
        <v>0</v>
      </c>
      <c r="BI327" s="26" t="s">
        <v>548</v>
      </c>
      <c r="BJ327" s="30" t="s">
        <v>549</v>
      </c>
      <c r="BK327" s="13">
        <v>255</v>
      </c>
      <c r="BL327" s="22">
        <v>0</v>
      </c>
      <c r="BM327" s="22">
        <v>0</v>
      </c>
      <c r="BN327" s="22">
        <f>IF(BL327, ROUND(BM327/BL327*100, 2),0)</f>
        <v>0</v>
      </c>
      <c r="BO327" s="26" t="s">
        <v>548</v>
      </c>
      <c r="BP327" s="30" t="s">
        <v>549</v>
      </c>
      <c r="BQ327" s="13">
        <v>255</v>
      </c>
      <c r="BR327" s="22">
        <v>0</v>
      </c>
      <c r="BS327" s="22">
        <v>0</v>
      </c>
      <c r="BT327" s="22">
        <f>IF(BR327, ROUND(BS327/BR327*100, 2),0)</f>
        <v>0</v>
      </c>
    </row>
    <row r="328" spans="1:72" ht="19.350000000000001" customHeight="1" x14ac:dyDescent="0.25">
      <c r="A328" s="26" t="s">
        <v>550</v>
      </c>
      <c r="B328" s="30" t="s">
        <v>551</v>
      </c>
      <c r="C328" s="13">
        <v>256</v>
      </c>
      <c r="D328" s="22">
        <f t="shared" ca="1" si="182"/>
        <v>3</v>
      </c>
      <c r="E328" s="22">
        <f t="shared" ca="1" si="182"/>
        <v>2</v>
      </c>
      <c r="F328" s="22">
        <f ca="1">IF(D328, ROUND(E328/D328*100, 2),0)</f>
        <v>66.67</v>
      </c>
      <c r="G328" s="26" t="s">
        <v>550</v>
      </c>
      <c r="H328" s="30" t="s">
        <v>551</v>
      </c>
      <c r="I328" s="13">
        <v>256</v>
      </c>
      <c r="J328" s="22">
        <v>0</v>
      </c>
      <c r="K328" s="22">
        <v>0</v>
      </c>
      <c r="L328" s="22">
        <f>IF(J328, ROUND(K328/J328*100, 2),0)</f>
        <v>0</v>
      </c>
      <c r="M328" s="26" t="s">
        <v>550</v>
      </c>
      <c r="N328" s="30" t="s">
        <v>551</v>
      </c>
      <c r="O328" s="13">
        <v>256</v>
      </c>
      <c r="P328" s="22">
        <v>1</v>
      </c>
      <c r="Q328" s="22">
        <v>1</v>
      </c>
      <c r="R328" s="22">
        <f>IF(P328, ROUND(Q328/P328*100, 2),0)</f>
        <v>100</v>
      </c>
      <c r="S328" s="26" t="s">
        <v>550</v>
      </c>
      <c r="T328" s="30" t="s">
        <v>551</v>
      </c>
      <c r="U328" s="13">
        <v>256</v>
      </c>
      <c r="V328" s="22">
        <v>0</v>
      </c>
      <c r="W328" s="22">
        <v>0</v>
      </c>
      <c r="X328" s="22">
        <f>IF(V328, ROUND(W328/V328*100, 2),0)</f>
        <v>0</v>
      </c>
      <c r="Y328" s="26" t="s">
        <v>550</v>
      </c>
      <c r="Z328" s="30" t="s">
        <v>551</v>
      </c>
      <c r="AA328" s="13">
        <v>256</v>
      </c>
      <c r="AB328" s="22">
        <v>0</v>
      </c>
      <c r="AC328" s="22">
        <v>1</v>
      </c>
      <c r="AD328" s="22">
        <f>IF(AB328, ROUND(AC328/AB328*100, 2),0)</f>
        <v>0</v>
      </c>
      <c r="AE328" s="26" t="s">
        <v>550</v>
      </c>
      <c r="AF328" s="30" t="s">
        <v>551</v>
      </c>
      <c r="AG328" s="13">
        <v>256</v>
      </c>
      <c r="AH328" s="22">
        <v>0</v>
      </c>
      <c r="AI328" s="22">
        <v>0</v>
      </c>
      <c r="AJ328" s="22">
        <f>IF(AH328, ROUND(AI328/AH328*100, 2),0)</f>
        <v>0</v>
      </c>
      <c r="AK328" s="26" t="s">
        <v>550</v>
      </c>
      <c r="AL328" s="30" t="s">
        <v>551</v>
      </c>
      <c r="AM328" s="13">
        <v>256</v>
      </c>
      <c r="AN328" s="22">
        <v>0</v>
      </c>
      <c r="AO328" s="22">
        <v>0</v>
      </c>
      <c r="AP328" s="22">
        <f>IF(AN328, ROUND(AO328/AN328*100, 2),0)</f>
        <v>0</v>
      </c>
      <c r="AQ328" s="26" t="s">
        <v>550</v>
      </c>
      <c r="AR328" s="30" t="s">
        <v>551</v>
      </c>
      <c r="AS328" s="13">
        <v>256</v>
      </c>
      <c r="AT328" s="22">
        <v>0</v>
      </c>
      <c r="AU328" s="22">
        <v>0</v>
      </c>
      <c r="AV328" s="22">
        <f>IF(AT328, ROUND(AU328/AT328*100, 2),0)</f>
        <v>0</v>
      </c>
      <c r="AW328" s="26" t="s">
        <v>550</v>
      </c>
      <c r="AX328" s="30" t="s">
        <v>551</v>
      </c>
      <c r="AY328" s="13">
        <v>256</v>
      </c>
      <c r="AZ328" s="22">
        <v>0</v>
      </c>
      <c r="BA328" s="22">
        <v>0</v>
      </c>
      <c r="BB328" s="22">
        <f>IF(AZ328, ROUND(BA328/AZ328*100, 2),0)</f>
        <v>0</v>
      </c>
      <c r="BC328" s="26" t="s">
        <v>550</v>
      </c>
      <c r="BD328" s="30" t="s">
        <v>551</v>
      </c>
      <c r="BE328" s="13">
        <v>256</v>
      </c>
      <c r="BF328" s="22">
        <v>0</v>
      </c>
      <c r="BG328" s="22">
        <v>0</v>
      </c>
      <c r="BH328" s="22">
        <f>IF(BF328, ROUND(BG328/BF328*100, 2),0)</f>
        <v>0</v>
      </c>
      <c r="BI328" s="26" t="s">
        <v>550</v>
      </c>
      <c r="BJ328" s="30" t="s">
        <v>551</v>
      </c>
      <c r="BK328" s="13">
        <v>256</v>
      </c>
      <c r="BL328" s="22">
        <v>0</v>
      </c>
      <c r="BM328" s="22">
        <v>0</v>
      </c>
      <c r="BN328" s="22">
        <f>IF(BL328, ROUND(BM328/BL328*100, 2),0)</f>
        <v>0</v>
      </c>
      <c r="BO328" s="26" t="s">
        <v>550</v>
      </c>
      <c r="BP328" s="30" t="s">
        <v>551</v>
      </c>
      <c r="BQ328" s="13">
        <v>256</v>
      </c>
      <c r="BR328" s="22">
        <v>2</v>
      </c>
      <c r="BS328" s="22">
        <v>0</v>
      </c>
      <c r="BT328" s="22">
        <f>IF(BR328, ROUND(BS328/BR328*100, 2),0)</f>
        <v>0</v>
      </c>
    </row>
    <row r="329" spans="1:72" ht="38.85" customHeight="1" x14ac:dyDescent="0.25">
      <c r="A329" s="20" t="s">
        <v>552</v>
      </c>
      <c r="B329" s="28" t="s">
        <v>553</v>
      </c>
      <c r="C329" s="13">
        <v>257</v>
      </c>
      <c r="D329" s="22">
        <f t="shared" ca="1" si="182"/>
        <v>37</v>
      </c>
      <c r="E329" s="22">
        <f t="shared" ca="1" si="182"/>
        <v>15</v>
      </c>
      <c r="F329" s="22">
        <f ca="1">IF(D329, ROUND(E329/D329*100, 2),0)</f>
        <v>40.54</v>
      </c>
      <c r="G329" s="20" t="s">
        <v>552</v>
      </c>
      <c r="H329" s="28" t="s">
        <v>553</v>
      </c>
      <c r="I329" s="13">
        <v>257</v>
      </c>
      <c r="J329" s="22">
        <v>3</v>
      </c>
      <c r="K329" s="22">
        <v>5</v>
      </c>
      <c r="L329" s="22">
        <f>IF(J329, ROUND(K329/J329*100, 2),0)</f>
        <v>166.67</v>
      </c>
      <c r="M329" s="20" t="s">
        <v>552</v>
      </c>
      <c r="N329" s="28" t="s">
        <v>553</v>
      </c>
      <c r="O329" s="13">
        <v>257</v>
      </c>
      <c r="P329" s="22">
        <v>7</v>
      </c>
      <c r="Q329" s="22">
        <v>3</v>
      </c>
      <c r="R329" s="22">
        <f>IF(P329, ROUND(Q329/P329*100, 2),0)</f>
        <v>42.86</v>
      </c>
      <c r="S329" s="20" t="s">
        <v>552</v>
      </c>
      <c r="T329" s="28" t="s">
        <v>553</v>
      </c>
      <c r="U329" s="13">
        <v>257</v>
      </c>
      <c r="V329" s="22">
        <v>18</v>
      </c>
      <c r="W329" s="22">
        <v>0</v>
      </c>
      <c r="X329" s="22">
        <f>IF(V329, ROUND(W329/V329*100, 2),0)</f>
        <v>0</v>
      </c>
      <c r="Y329" s="20" t="s">
        <v>552</v>
      </c>
      <c r="Z329" s="28" t="s">
        <v>553</v>
      </c>
      <c r="AA329" s="13">
        <v>257</v>
      </c>
      <c r="AB329" s="22">
        <v>3</v>
      </c>
      <c r="AC329" s="22">
        <v>0</v>
      </c>
      <c r="AD329" s="22">
        <f>IF(AB329, ROUND(AC329/AB329*100, 2),0)</f>
        <v>0</v>
      </c>
      <c r="AE329" s="20" t="s">
        <v>552</v>
      </c>
      <c r="AF329" s="28" t="s">
        <v>553</v>
      </c>
      <c r="AG329" s="13">
        <v>257</v>
      </c>
      <c r="AH329" s="22">
        <v>0</v>
      </c>
      <c r="AI329" s="22">
        <v>0</v>
      </c>
      <c r="AJ329" s="22">
        <f>IF(AH329, ROUND(AI329/AH329*100, 2),0)</f>
        <v>0</v>
      </c>
      <c r="AK329" s="20" t="s">
        <v>552</v>
      </c>
      <c r="AL329" s="28" t="s">
        <v>553</v>
      </c>
      <c r="AM329" s="13">
        <v>257</v>
      </c>
      <c r="AN329" s="22">
        <v>1</v>
      </c>
      <c r="AO329" s="22">
        <v>1</v>
      </c>
      <c r="AP329" s="22">
        <f>IF(AN329, ROUND(AO329/AN329*100, 2),0)</f>
        <v>100</v>
      </c>
      <c r="AQ329" s="20" t="s">
        <v>552</v>
      </c>
      <c r="AR329" s="28" t="s">
        <v>553</v>
      </c>
      <c r="AS329" s="13">
        <v>257</v>
      </c>
      <c r="AT329" s="22">
        <v>0</v>
      </c>
      <c r="AU329" s="22">
        <v>0</v>
      </c>
      <c r="AV329" s="22">
        <f>IF(AT329, ROUND(AU329/AT329*100, 2),0)</f>
        <v>0</v>
      </c>
      <c r="AW329" s="20" t="s">
        <v>552</v>
      </c>
      <c r="AX329" s="28" t="s">
        <v>553</v>
      </c>
      <c r="AY329" s="13">
        <v>257</v>
      </c>
      <c r="AZ329" s="22">
        <v>0</v>
      </c>
      <c r="BA329" s="22">
        <v>0</v>
      </c>
      <c r="BB329" s="22">
        <f>IF(AZ329, ROUND(BA329/AZ329*100, 2),0)</f>
        <v>0</v>
      </c>
      <c r="BC329" s="20" t="s">
        <v>552</v>
      </c>
      <c r="BD329" s="28" t="s">
        <v>553</v>
      </c>
      <c r="BE329" s="13">
        <v>257</v>
      </c>
      <c r="BF329" s="22">
        <v>0</v>
      </c>
      <c r="BG329" s="22">
        <v>0</v>
      </c>
      <c r="BH329" s="22">
        <f>IF(BF329, ROUND(BG329/BF329*100, 2),0)</f>
        <v>0</v>
      </c>
      <c r="BI329" s="20" t="s">
        <v>552</v>
      </c>
      <c r="BJ329" s="28" t="s">
        <v>553</v>
      </c>
      <c r="BK329" s="13">
        <v>257</v>
      </c>
      <c r="BL329" s="22">
        <v>1</v>
      </c>
      <c r="BM329" s="22">
        <v>1</v>
      </c>
      <c r="BN329" s="22">
        <f>IF(BL329, ROUND(BM329/BL329*100, 2),0)</f>
        <v>100</v>
      </c>
      <c r="BO329" s="20" t="s">
        <v>552</v>
      </c>
      <c r="BP329" s="28" t="s">
        <v>553</v>
      </c>
      <c r="BQ329" s="13">
        <v>257</v>
      </c>
      <c r="BR329" s="22">
        <v>4</v>
      </c>
      <c r="BS329" s="22">
        <v>5</v>
      </c>
      <c r="BT329" s="22">
        <f>IF(BR329, ROUND(BS329/BR329*100, 2),0)</f>
        <v>125</v>
      </c>
    </row>
    <row r="330" spans="1:72" ht="28.7" customHeight="1" x14ac:dyDescent="0.25">
      <c r="A330" s="20" t="s">
        <v>554</v>
      </c>
      <c r="B330" s="28" t="s">
        <v>555</v>
      </c>
      <c r="C330" s="13">
        <v>258</v>
      </c>
      <c r="D330" s="22">
        <f t="shared" ca="1" si="182"/>
        <v>17</v>
      </c>
      <c r="E330" s="22">
        <f t="shared" ca="1" si="182"/>
        <v>29</v>
      </c>
      <c r="F330" s="22">
        <f ca="1">IF(D330, ROUND(E330/D330*100, 2),0)</f>
        <v>170.59</v>
      </c>
      <c r="G330" s="20" t="s">
        <v>554</v>
      </c>
      <c r="H330" s="28" t="s">
        <v>555</v>
      </c>
      <c r="I330" s="13">
        <v>258</v>
      </c>
      <c r="J330" s="22">
        <v>10</v>
      </c>
      <c r="K330" s="22">
        <v>11</v>
      </c>
      <c r="L330" s="22">
        <f>IF(J330, ROUND(K330/J330*100, 2),0)</f>
        <v>110</v>
      </c>
      <c r="M330" s="20" t="s">
        <v>554</v>
      </c>
      <c r="N330" s="28" t="s">
        <v>555</v>
      </c>
      <c r="O330" s="13">
        <v>258</v>
      </c>
      <c r="P330" s="22">
        <v>3</v>
      </c>
      <c r="Q330" s="22">
        <v>1</v>
      </c>
      <c r="R330" s="22">
        <f>IF(P330, ROUND(Q330/P330*100, 2),0)</f>
        <v>33.33</v>
      </c>
      <c r="S330" s="20" t="s">
        <v>554</v>
      </c>
      <c r="T330" s="28" t="s">
        <v>555</v>
      </c>
      <c r="U330" s="13">
        <v>258</v>
      </c>
      <c r="V330" s="22">
        <v>0</v>
      </c>
      <c r="W330" s="22">
        <v>0</v>
      </c>
      <c r="X330" s="22">
        <f>IF(V330, ROUND(W330/V330*100, 2),0)</f>
        <v>0</v>
      </c>
      <c r="Y330" s="20" t="s">
        <v>554</v>
      </c>
      <c r="Z330" s="28" t="s">
        <v>555</v>
      </c>
      <c r="AA330" s="13">
        <v>258</v>
      </c>
      <c r="AB330" s="22">
        <v>1</v>
      </c>
      <c r="AC330" s="22">
        <v>4</v>
      </c>
      <c r="AD330" s="22">
        <f>IF(AB330, ROUND(AC330/AB330*100, 2),0)</f>
        <v>400</v>
      </c>
      <c r="AE330" s="20" t="s">
        <v>554</v>
      </c>
      <c r="AF330" s="28" t="s">
        <v>555</v>
      </c>
      <c r="AG330" s="13">
        <v>258</v>
      </c>
      <c r="AH330" s="22">
        <v>0</v>
      </c>
      <c r="AI330" s="22">
        <v>0</v>
      </c>
      <c r="AJ330" s="22">
        <f>IF(AH330, ROUND(AI330/AH330*100, 2),0)</f>
        <v>0</v>
      </c>
      <c r="AK330" s="20" t="s">
        <v>554</v>
      </c>
      <c r="AL330" s="28" t="s">
        <v>555</v>
      </c>
      <c r="AM330" s="13">
        <v>258</v>
      </c>
      <c r="AN330" s="22">
        <v>1</v>
      </c>
      <c r="AO330" s="22">
        <v>0</v>
      </c>
      <c r="AP330" s="22">
        <f>IF(AN330, ROUND(AO330/AN330*100, 2),0)</f>
        <v>0</v>
      </c>
      <c r="AQ330" s="20" t="s">
        <v>554</v>
      </c>
      <c r="AR330" s="28" t="s">
        <v>555</v>
      </c>
      <c r="AS330" s="13">
        <v>258</v>
      </c>
      <c r="AT330" s="22">
        <v>0</v>
      </c>
      <c r="AU330" s="22">
        <v>0</v>
      </c>
      <c r="AV330" s="22">
        <f>IF(AT330, ROUND(AU330/AT330*100, 2),0)</f>
        <v>0</v>
      </c>
      <c r="AW330" s="20" t="s">
        <v>554</v>
      </c>
      <c r="AX330" s="28" t="s">
        <v>555</v>
      </c>
      <c r="AY330" s="13">
        <v>258</v>
      </c>
      <c r="AZ330" s="22">
        <v>0</v>
      </c>
      <c r="BA330" s="22">
        <v>0</v>
      </c>
      <c r="BB330" s="22">
        <f>IF(AZ330, ROUND(BA330/AZ330*100, 2),0)</f>
        <v>0</v>
      </c>
      <c r="BC330" s="20" t="s">
        <v>554</v>
      </c>
      <c r="BD330" s="28" t="s">
        <v>555</v>
      </c>
      <c r="BE330" s="13">
        <v>258</v>
      </c>
      <c r="BF330" s="22">
        <v>1</v>
      </c>
      <c r="BG330" s="22">
        <v>0</v>
      </c>
      <c r="BH330" s="22">
        <f>IF(BF330, ROUND(BG330/BF330*100, 2),0)</f>
        <v>0</v>
      </c>
      <c r="BI330" s="20" t="s">
        <v>554</v>
      </c>
      <c r="BJ330" s="28" t="s">
        <v>555</v>
      </c>
      <c r="BK330" s="13">
        <v>258</v>
      </c>
      <c r="BL330" s="22">
        <v>1</v>
      </c>
      <c r="BM330" s="22">
        <v>1</v>
      </c>
      <c r="BN330" s="22">
        <f>IF(BL330, ROUND(BM330/BL330*100, 2),0)</f>
        <v>100</v>
      </c>
      <c r="BO330" s="20" t="s">
        <v>554</v>
      </c>
      <c r="BP330" s="28" t="s">
        <v>555</v>
      </c>
      <c r="BQ330" s="13">
        <v>258</v>
      </c>
      <c r="BR330" s="22">
        <v>0</v>
      </c>
      <c r="BS330" s="22">
        <v>12</v>
      </c>
      <c r="BT330" s="22">
        <f>IF(BR330, ROUND(BS330/BR330*100, 2),0)</f>
        <v>0</v>
      </c>
    </row>
    <row r="331" spans="1:72" ht="19.350000000000001" customHeight="1" x14ac:dyDescent="0.25">
      <c r="A331" s="23"/>
      <c r="B331" s="24" t="s">
        <v>556</v>
      </c>
      <c r="C331" s="18" t="s">
        <v>12</v>
      </c>
      <c r="D331" s="18"/>
      <c r="E331" s="18"/>
      <c r="F331" s="19"/>
      <c r="G331" s="23"/>
      <c r="H331" s="24" t="s">
        <v>556</v>
      </c>
      <c r="I331" s="18" t="s">
        <v>12</v>
      </c>
      <c r="J331" s="25"/>
      <c r="K331" s="25"/>
      <c r="L331" s="19"/>
      <c r="M331" s="23"/>
      <c r="N331" s="24" t="s">
        <v>556</v>
      </c>
      <c r="O331" s="18" t="s">
        <v>12</v>
      </c>
      <c r="P331" s="25"/>
      <c r="Q331" s="25"/>
      <c r="R331" s="19"/>
      <c r="S331" s="23"/>
      <c r="T331" s="24" t="s">
        <v>556</v>
      </c>
      <c r="U331" s="18" t="s">
        <v>12</v>
      </c>
      <c r="V331" s="25"/>
      <c r="W331" s="25"/>
      <c r="X331" s="19"/>
      <c r="Y331" s="23"/>
      <c r="Z331" s="24" t="s">
        <v>556</v>
      </c>
      <c r="AA331" s="18" t="s">
        <v>12</v>
      </c>
      <c r="AB331" s="25"/>
      <c r="AC331" s="25"/>
      <c r="AD331" s="19"/>
      <c r="AE331" s="23"/>
      <c r="AF331" s="24" t="s">
        <v>556</v>
      </c>
      <c r="AG331" s="18" t="s">
        <v>12</v>
      </c>
      <c r="AH331" s="25"/>
      <c r="AI331" s="25"/>
      <c r="AJ331" s="19"/>
      <c r="AK331" s="23"/>
      <c r="AL331" s="24" t="s">
        <v>556</v>
      </c>
      <c r="AM331" s="18" t="s">
        <v>12</v>
      </c>
      <c r="AN331" s="25"/>
      <c r="AO331" s="25"/>
      <c r="AP331" s="19"/>
      <c r="AQ331" s="23"/>
      <c r="AR331" s="24" t="s">
        <v>556</v>
      </c>
      <c r="AS331" s="18" t="s">
        <v>12</v>
      </c>
      <c r="AT331" s="25"/>
      <c r="AU331" s="25"/>
      <c r="AV331" s="19"/>
      <c r="AW331" s="23"/>
      <c r="AX331" s="24" t="s">
        <v>556</v>
      </c>
      <c r="AY331" s="18" t="s">
        <v>12</v>
      </c>
      <c r="AZ331" s="25"/>
      <c r="BA331" s="25"/>
      <c r="BB331" s="19"/>
      <c r="BC331" s="23"/>
      <c r="BD331" s="24" t="s">
        <v>556</v>
      </c>
      <c r="BE331" s="18" t="s">
        <v>12</v>
      </c>
      <c r="BF331" s="25"/>
      <c r="BG331" s="25"/>
      <c r="BH331" s="19"/>
      <c r="BI331" s="23"/>
      <c r="BJ331" s="24" t="s">
        <v>556</v>
      </c>
      <c r="BK331" s="18" t="s">
        <v>12</v>
      </c>
      <c r="BL331" s="25"/>
      <c r="BM331" s="25"/>
      <c r="BN331" s="19"/>
      <c r="BO331" s="23"/>
      <c r="BP331" s="24" t="s">
        <v>556</v>
      </c>
      <c r="BQ331" s="18" t="s">
        <v>12</v>
      </c>
      <c r="BR331" s="25"/>
      <c r="BS331" s="25"/>
      <c r="BT331" s="19"/>
    </row>
    <row r="332" spans="1:72" ht="19.899999999999999" customHeight="1" x14ac:dyDescent="0.25">
      <c r="A332" s="20" t="s">
        <v>557</v>
      </c>
      <c r="B332" s="28" t="s">
        <v>558</v>
      </c>
      <c r="C332" s="13">
        <v>259</v>
      </c>
      <c r="D332" s="22">
        <f ca="1">SUM(OFFSET(D332,0,6),OFFSET(D332,0,12),OFFSET(D332,0,18),OFFSET(D332,0,24),OFFSET(D332,0,30),OFFSET(D332,0,36),OFFSET(D332,0,42),OFFSET(D332,0,48),OFFSET(D332,0,54),OFFSET(D332,0,60),OFFSET(D332,0,66))</f>
        <v>6</v>
      </c>
      <c r="E332" s="22">
        <f ca="1">SUM(OFFSET(E332,0,6),OFFSET(E332,0,12),OFFSET(E332,0,18),OFFSET(E332,0,24),OFFSET(E332,0,30),OFFSET(E332,0,36),OFFSET(E332,0,42),OFFSET(E332,0,48),OFFSET(E332,0,54),OFFSET(E332,0,60),OFFSET(E332,0,66))</f>
        <v>18</v>
      </c>
      <c r="F332" s="22">
        <f ca="1">IF(D332, ROUND(E332/D332*100, 2),0)</f>
        <v>300</v>
      </c>
      <c r="G332" s="20" t="s">
        <v>557</v>
      </c>
      <c r="H332" s="28" t="s">
        <v>558</v>
      </c>
      <c r="I332" s="13">
        <v>259</v>
      </c>
      <c r="J332" s="22">
        <v>3</v>
      </c>
      <c r="K332" s="22">
        <v>9</v>
      </c>
      <c r="L332" s="22">
        <f>IF(J332, ROUND(K332/J332*100, 2),0)</f>
        <v>300</v>
      </c>
      <c r="M332" s="20" t="s">
        <v>557</v>
      </c>
      <c r="N332" s="28" t="s">
        <v>558</v>
      </c>
      <c r="O332" s="13">
        <v>259</v>
      </c>
      <c r="P332" s="22">
        <v>0</v>
      </c>
      <c r="Q332" s="22">
        <v>1</v>
      </c>
      <c r="R332" s="22">
        <f>IF(P332, ROUND(Q332/P332*100, 2),0)</f>
        <v>0</v>
      </c>
      <c r="S332" s="20" t="s">
        <v>557</v>
      </c>
      <c r="T332" s="28" t="s">
        <v>558</v>
      </c>
      <c r="U332" s="13">
        <v>259</v>
      </c>
      <c r="V332" s="22">
        <v>0</v>
      </c>
      <c r="W332" s="22">
        <v>0</v>
      </c>
      <c r="X332" s="22">
        <f>IF(V332, ROUND(W332/V332*100, 2),0)</f>
        <v>0</v>
      </c>
      <c r="Y332" s="20" t="s">
        <v>557</v>
      </c>
      <c r="Z332" s="28" t="s">
        <v>558</v>
      </c>
      <c r="AA332" s="13">
        <v>259</v>
      </c>
      <c r="AB332" s="22">
        <v>0</v>
      </c>
      <c r="AC332" s="22">
        <v>3</v>
      </c>
      <c r="AD332" s="22">
        <f>IF(AB332, ROUND(AC332/AB332*100, 2),0)</f>
        <v>0</v>
      </c>
      <c r="AE332" s="20" t="s">
        <v>557</v>
      </c>
      <c r="AF332" s="28" t="s">
        <v>558</v>
      </c>
      <c r="AG332" s="13">
        <v>259</v>
      </c>
      <c r="AH332" s="22">
        <v>0</v>
      </c>
      <c r="AI332" s="22">
        <v>0</v>
      </c>
      <c r="AJ332" s="22">
        <f>IF(AH332, ROUND(AI332/AH332*100, 2),0)</f>
        <v>0</v>
      </c>
      <c r="AK332" s="20" t="s">
        <v>557</v>
      </c>
      <c r="AL332" s="28" t="s">
        <v>558</v>
      </c>
      <c r="AM332" s="13">
        <v>259</v>
      </c>
      <c r="AN332" s="22">
        <v>1</v>
      </c>
      <c r="AO332" s="22">
        <v>0</v>
      </c>
      <c r="AP332" s="22">
        <f>IF(AN332, ROUND(AO332/AN332*100, 2),0)</f>
        <v>0</v>
      </c>
      <c r="AQ332" s="20" t="s">
        <v>557</v>
      </c>
      <c r="AR332" s="28" t="s">
        <v>558</v>
      </c>
      <c r="AS332" s="13">
        <v>259</v>
      </c>
      <c r="AT332" s="22">
        <v>0</v>
      </c>
      <c r="AU332" s="22">
        <v>0</v>
      </c>
      <c r="AV332" s="22">
        <f>IF(AT332, ROUND(AU332/AT332*100, 2),0)</f>
        <v>0</v>
      </c>
      <c r="AW332" s="20" t="s">
        <v>557</v>
      </c>
      <c r="AX332" s="28" t="s">
        <v>558</v>
      </c>
      <c r="AY332" s="13">
        <v>259</v>
      </c>
      <c r="AZ332" s="22">
        <v>0</v>
      </c>
      <c r="BA332" s="22">
        <v>0</v>
      </c>
      <c r="BB332" s="22">
        <f>IF(AZ332, ROUND(BA332/AZ332*100, 2),0)</f>
        <v>0</v>
      </c>
      <c r="BC332" s="20" t="s">
        <v>557</v>
      </c>
      <c r="BD332" s="28" t="s">
        <v>558</v>
      </c>
      <c r="BE332" s="13">
        <v>259</v>
      </c>
      <c r="BF332" s="22">
        <v>1</v>
      </c>
      <c r="BG332" s="22">
        <v>0</v>
      </c>
      <c r="BH332" s="22">
        <f>IF(BF332, ROUND(BG332/BF332*100, 2),0)</f>
        <v>0</v>
      </c>
      <c r="BI332" s="20" t="s">
        <v>557</v>
      </c>
      <c r="BJ332" s="28" t="s">
        <v>558</v>
      </c>
      <c r="BK332" s="13">
        <v>259</v>
      </c>
      <c r="BL332" s="22">
        <v>1</v>
      </c>
      <c r="BM332" s="22">
        <v>1</v>
      </c>
      <c r="BN332" s="22">
        <f>IF(BL332, ROUND(BM332/BL332*100, 2),0)</f>
        <v>100</v>
      </c>
      <c r="BO332" s="20" t="s">
        <v>557</v>
      </c>
      <c r="BP332" s="28" t="s">
        <v>558</v>
      </c>
      <c r="BQ332" s="13">
        <v>259</v>
      </c>
      <c r="BR332" s="22">
        <v>0</v>
      </c>
      <c r="BS332" s="22">
        <v>4</v>
      </c>
      <c r="BT332" s="22">
        <f>IF(BR332, ROUND(BS332/BR332*100, 2),0)</f>
        <v>0</v>
      </c>
    </row>
    <row r="333" spans="1:72" ht="19.350000000000001" customHeight="1" x14ac:dyDescent="0.25">
      <c r="A333" s="23"/>
      <c r="B333" s="24" t="s">
        <v>556</v>
      </c>
      <c r="C333" s="18" t="s">
        <v>12</v>
      </c>
      <c r="D333" s="18"/>
      <c r="E333" s="18"/>
      <c r="F333" s="19"/>
      <c r="G333" s="23"/>
      <c r="H333" s="24" t="s">
        <v>556</v>
      </c>
      <c r="I333" s="18" t="s">
        <v>12</v>
      </c>
      <c r="J333" s="25"/>
      <c r="K333" s="25"/>
      <c r="L333" s="19"/>
      <c r="M333" s="23"/>
      <c r="N333" s="24" t="s">
        <v>556</v>
      </c>
      <c r="O333" s="18" t="s">
        <v>12</v>
      </c>
      <c r="P333" s="25"/>
      <c r="Q333" s="25"/>
      <c r="R333" s="19"/>
      <c r="S333" s="23"/>
      <c r="T333" s="24" t="s">
        <v>556</v>
      </c>
      <c r="U333" s="18" t="s">
        <v>12</v>
      </c>
      <c r="V333" s="25"/>
      <c r="W333" s="25"/>
      <c r="X333" s="19"/>
      <c r="Y333" s="23"/>
      <c r="Z333" s="24" t="s">
        <v>556</v>
      </c>
      <c r="AA333" s="18" t="s">
        <v>12</v>
      </c>
      <c r="AB333" s="25"/>
      <c r="AC333" s="25"/>
      <c r="AD333" s="19"/>
      <c r="AE333" s="23"/>
      <c r="AF333" s="24" t="s">
        <v>556</v>
      </c>
      <c r="AG333" s="18" t="s">
        <v>12</v>
      </c>
      <c r="AH333" s="25"/>
      <c r="AI333" s="25"/>
      <c r="AJ333" s="19"/>
      <c r="AK333" s="23"/>
      <c r="AL333" s="24" t="s">
        <v>556</v>
      </c>
      <c r="AM333" s="18" t="s">
        <v>12</v>
      </c>
      <c r="AN333" s="25"/>
      <c r="AO333" s="25"/>
      <c r="AP333" s="19"/>
      <c r="AQ333" s="23"/>
      <c r="AR333" s="24" t="s">
        <v>556</v>
      </c>
      <c r="AS333" s="18" t="s">
        <v>12</v>
      </c>
      <c r="AT333" s="25"/>
      <c r="AU333" s="25"/>
      <c r="AV333" s="19"/>
      <c r="AW333" s="23"/>
      <c r="AX333" s="24" t="s">
        <v>556</v>
      </c>
      <c r="AY333" s="18" t="s">
        <v>12</v>
      </c>
      <c r="AZ333" s="25"/>
      <c r="BA333" s="25"/>
      <c r="BB333" s="19"/>
      <c r="BC333" s="23"/>
      <c r="BD333" s="24" t="s">
        <v>556</v>
      </c>
      <c r="BE333" s="18" t="s">
        <v>12</v>
      </c>
      <c r="BF333" s="25"/>
      <c r="BG333" s="25"/>
      <c r="BH333" s="19"/>
      <c r="BI333" s="23"/>
      <c r="BJ333" s="24" t="s">
        <v>556</v>
      </c>
      <c r="BK333" s="18" t="s">
        <v>12</v>
      </c>
      <c r="BL333" s="25"/>
      <c r="BM333" s="25"/>
      <c r="BN333" s="19"/>
      <c r="BO333" s="23"/>
      <c r="BP333" s="24" t="s">
        <v>556</v>
      </c>
      <c r="BQ333" s="18" t="s">
        <v>12</v>
      </c>
      <c r="BR333" s="25"/>
      <c r="BS333" s="25"/>
      <c r="BT333" s="19"/>
    </row>
    <row r="334" spans="1:72" ht="19.350000000000001" customHeight="1" x14ac:dyDescent="0.25">
      <c r="A334" s="26" t="s">
        <v>559</v>
      </c>
      <c r="B334" s="30" t="s">
        <v>560</v>
      </c>
      <c r="C334" s="13">
        <v>260</v>
      </c>
      <c r="D334" s="22">
        <f t="shared" ref="D334:E341" ca="1" si="183">SUM(OFFSET(D334,0,6),OFFSET(D334,0,12),OFFSET(D334,0,18),OFFSET(D334,0,24),OFFSET(D334,0,30),OFFSET(D334,0,36),OFFSET(D334,0,42),OFFSET(D334,0,48),OFFSET(D334,0,54),OFFSET(D334,0,60),OFFSET(D334,0,66))</f>
        <v>1</v>
      </c>
      <c r="E334" s="22">
        <f t="shared" ca="1" si="183"/>
        <v>4</v>
      </c>
      <c r="F334" s="22">
        <f t="shared" ref="F334:F341" ca="1" si="184">IF(D334, ROUND(E334/D334*100, 2),0)</f>
        <v>400</v>
      </c>
      <c r="G334" s="26" t="s">
        <v>559</v>
      </c>
      <c r="H334" s="30" t="s">
        <v>560</v>
      </c>
      <c r="I334" s="13">
        <v>260</v>
      </c>
      <c r="J334" s="22">
        <v>1</v>
      </c>
      <c r="K334" s="22">
        <v>1</v>
      </c>
      <c r="L334" s="22">
        <f t="shared" ref="L334:L341" si="185">IF(J334, ROUND(K334/J334*100, 2),0)</f>
        <v>100</v>
      </c>
      <c r="M334" s="26" t="s">
        <v>559</v>
      </c>
      <c r="N334" s="30" t="s">
        <v>560</v>
      </c>
      <c r="O334" s="13">
        <v>260</v>
      </c>
      <c r="P334" s="22">
        <v>0</v>
      </c>
      <c r="Q334" s="22">
        <v>0</v>
      </c>
      <c r="R334" s="22">
        <f t="shared" ref="R334:R341" si="186">IF(P334, ROUND(Q334/P334*100, 2),0)</f>
        <v>0</v>
      </c>
      <c r="S334" s="26" t="s">
        <v>559</v>
      </c>
      <c r="T334" s="30" t="s">
        <v>560</v>
      </c>
      <c r="U334" s="13">
        <v>260</v>
      </c>
      <c r="V334" s="22">
        <v>0</v>
      </c>
      <c r="W334" s="22">
        <v>0</v>
      </c>
      <c r="X334" s="22">
        <f t="shared" ref="X334:X341" si="187">IF(V334, ROUND(W334/V334*100, 2),0)</f>
        <v>0</v>
      </c>
      <c r="Y334" s="26" t="s">
        <v>559</v>
      </c>
      <c r="Z334" s="30" t="s">
        <v>560</v>
      </c>
      <c r="AA334" s="13">
        <v>260</v>
      </c>
      <c r="AB334" s="22">
        <v>0</v>
      </c>
      <c r="AC334" s="22">
        <v>1</v>
      </c>
      <c r="AD334" s="22">
        <f t="shared" ref="AD334:AD341" si="188">IF(AB334, ROUND(AC334/AB334*100, 2),0)</f>
        <v>0</v>
      </c>
      <c r="AE334" s="26" t="s">
        <v>559</v>
      </c>
      <c r="AF334" s="30" t="s">
        <v>560</v>
      </c>
      <c r="AG334" s="13">
        <v>260</v>
      </c>
      <c r="AH334" s="22">
        <v>0</v>
      </c>
      <c r="AI334" s="22">
        <v>0</v>
      </c>
      <c r="AJ334" s="22">
        <f t="shared" ref="AJ334:AJ341" si="189">IF(AH334, ROUND(AI334/AH334*100, 2),0)</f>
        <v>0</v>
      </c>
      <c r="AK334" s="26" t="s">
        <v>559</v>
      </c>
      <c r="AL334" s="30" t="s">
        <v>560</v>
      </c>
      <c r="AM334" s="13">
        <v>260</v>
      </c>
      <c r="AN334" s="22">
        <v>0</v>
      </c>
      <c r="AO334" s="22">
        <v>0</v>
      </c>
      <c r="AP334" s="22">
        <f t="shared" ref="AP334:AP341" si="190">IF(AN334, ROUND(AO334/AN334*100, 2),0)</f>
        <v>0</v>
      </c>
      <c r="AQ334" s="26" t="s">
        <v>559</v>
      </c>
      <c r="AR334" s="30" t="s">
        <v>560</v>
      </c>
      <c r="AS334" s="13">
        <v>260</v>
      </c>
      <c r="AT334" s="22">
        <v>0</v>
      </c>
      <c r="AU334" s="22">
        <v>0</v>
      </c>
      <c r="AV334" s="22">
        <f t="shared" ref="AV334:AV341" si="191">IF(AT334, ROUND(AU334/AT334*100, 2),0)</f>
        <v>0</v>
      </c>
      <c r="AW334" s="26" t="s">
        <v>559</v>
      </c>
      <c r="AX334" s="30" t="s">
        <v>560</v>
      </c>
      <c r="AY334" s="13">
        <v>260</v>
      </c>
      <c r="AZ334" s="22">
        <v>0</v>
      </c>
      <c r="BA334" s="22">
        <v>0</v>
      </c>
      <c r="BB334" s="22">
        <f t="shared" ref="BB334:BB341" si="192">IF(AZ334, ROUND(BA334/AZ334*100, 2),0)</f>
        <v>0</v>
      </c>
      <c r="BC334" s="26" t="s">
        <v>559</v>
      </c>
      <c r="BD334" s="30" t="s">
        <v>560</v>
      </c>
      <c r="BE334" s="13">
        <v>260</v>
      </c>
      <c r="BF334" s="22">
        <v>0</v>
      </c>
      <c r="BG334" s="22">
        <v>0</v>
      </c>
      <c r="BH334" s="22">
        <f t="shared" ref="BH334:BH341" si="193">IF(BF334, ROUND(BG334/BF334*100, 2),0)</f>
        <v>0</v>
      </c>
      <c r="BI334" s="26" t="s">
        <v>559</v>
      </c>
      <c r="BJ334" s="30" t="s">
        <v>560</v>
      </c>
      <c r="BK334" s="13">
        <v>260</v>
      </c>
      <c r="BL334" s="22">
        <v>0</v>
      </c>
      <c r="BM334" s="22">
        <v>0</v>
      </c>
      <c r="BN334" s="22">
        <f t="shared" ref="BN334:BN341" si="194">IF(BL334, ROUND(BM334/BL334*100, 2),0)</f>
        <v>0</v>
      </c>
      <c r="BO334" s="26" t="s">
        <v>559</v>
      </c>
      <c r="BP334" s="30" t="s">
        <v>560</v>
      </c>
      <c r="BQ334" s="13">
        <v>260</v>
      </c>
      <c r="BR334" s="22">
        <v>0</v>
      </c>
      <c r="BS334" s="22">
        <v>2</v>
      </c>
      <c r="BT334" s="22">
        <f t="shared" ref="BT334:BT341" si="195">IF(BR334, ROUND(BS334/BR334*100, 2),0)</f>
        <v>0</v>
      </c>
    </row>
    <row r="335" spans="1:72" ht="19.350000000000001" customHeight="1" x14ac:dyDescent="0.25">
      <c r="A335" s="26" t="s">
        <v>561</v>
      </c>
      <c r="B335" s="30" t="s">
        <v>562</v>
      </c>
      <c r="C335" s="13">
        <v>261</v>
      </c>
      <c r="D335" s="22">
        <f t="shared" ca="1" si="183"/>
        <v>2</v>
      </c>
      <c r="E335" s="22">
        <f t="shared" ca="1" si="183"/>
        <v>7</v>
      </c>
      <c r="F335" s="22">
        <f t="shared" ca="1" si="184"/>
        <v>350</v>
      </c>
      <c r="G335" s="26" t="s">
        <v>561</v>
      </c>
      <c r="H335" s="30" t="s">
        <v>562</v>
      </c>
      <c r="I335" s="13">
        <v>261</v>
      </c>
      <c r="J335" s="22">
        <v>1</v>
      </c>
      <c r="K335" s="22">
        <v>1</v>
      </c>
      <c r="L335" s="22">
        <f t="shared" si="185"/>
        <v>100</v>
      </c>
      <c r="M335" s="26" t="s">
        <v>561</v>
      </c>
      <c r="N335" s="30" t="s">
        <v>562</v>
      </c>
      <c r="O335" s="13">
        <v>261</v>
      </c>
      <c r="P335" s="22">
        <v>0</v>
      </c>
      <c r="Q335" s="22">
        <v>1</v>
      </c>
      <c r="R335" s="22">
        <f t="shared" si="186"/>
        <v>0</v>
      </c>
      <c r="S335" s="26" t="s">
        <v>561</v>
      </c>
      <c r="T335" s="30" t="s">
        <v>562</v>
      </c>
      <c r="U335" s="13">
        <v>261</v>
      </c>
      <c r="V335" s="22">
        <v>0</v>
      </c>
      <c r="W335" s="22">
        <v>0</v>
      </c>
      <c r="X335" s="22">
        <f t="shared" si="187"/>
        <v>0</v>
      </c>
      <c r="Y335" s="26" t="s">
        <v>561</v>
      </c>
      <c r="Z335" s="30" t="s">
        <v>562</v>
      </c>
      <c r="AA335" s="13">
        <v>261</v>
      </c>
      <c r="AB335" s="22">
        <v>0</v>
      </c>
      <c r="AC335" s="22">
        <v>2</v>
      </c>
      <c r="AD335" s="22">
        <f t="shared" si="188"/>
        <v>0</v>
      </c>
      <c r="AE335" s="26" t="s">
        <v>561</v>
      </c>
      <c r="AF335" s="30" t="s">
        <v>562</v>
      </c>
      <c r="AG335" s="13">
        <v>261</v>
      </c>
      <c r="AH335" s="22">
        <v>0</v>
      </c>
      <c r="AI335" s="22">
        <v>0</v>
      </c>
      <c r="AJ335" s="22">
        <f t="shared" si="189"/>
        <v>0</v>
      </c>
      <c r="AK335" s="26" t="s">
        <v>561</v>
      </c>
      <c r="AL335" s="30" t="s">
        <v>562</v>
      </c>
      <c r="AM335" s="13">
        <v>261</v>
      </c>
      <c r="AN335" s="22">
        <v>0</v>
      </c>
      <c r="AO335" s="22">
        <v>0</v>
      </c>
      <c r="AP335" s="22">
        <f t="shared" si="190"/>
        <v>0</v>
      </c>
      <c r="AQ335" s="26" t="s">
        <v>561</v>
      </c>
      <c r="AR335" s="30" t="s">
        <v>562</v>
      </c>
      <c r="AS335" s="13">
        <v>261</v>
      </c>
      <c r="AT335" s="22">
        <v>0</v>
      </c>
      <c r="AU335" s="22">
        <v>0</v>
      </c>
      <c r="AV335" s="22">
        <f t="shared" si="191"/>
        <v>0</v>
      </c>
      <c r="AW335" s="26" t="s">
        <v>561</v>
      </c>
      <c r="AX335" s="30" t="s">
        <v>562</v>
      </c>
      <c r="AY335" s="13">
        <v>261</v>
      </c>
      <c r="AZ335" s="22">
        <v>0</v>
      </c>
      <c r="BA335" s="22">
        <v>0</v>
      </c>
      <c r="BB335" s="22">
        <f t="shared" si="192"/>
        <v>0</v>
      </c>
      <c r="BC335" s="26" t="s">
        <v>561</v>
      </c>
      <c r="BD335" s="30" t="s">
        <v>562</v>
      </c>
      <c r="BE335" s="13">
        <v>261</v>
      </c>
      <c r="BF335" s="22">
        <v>1</v>
      </c>
      <c r="BG335" s="22">
        <v>0</v>
      </c>
      <c r="BH335" s="22">
        <f t="shared" si="193"/>
        <v>0</v>
      </c>
      <c r="BI335" s="26" t="s">
        <v>561</v>
      </c>
      <c r="BJ335" s="30" t="s">
        <v>562</v>
      </c>
      <c r="BK335" s="13">
        <v>261</v>
      </c>
      <c r="BL335" s="22">
        <v>0</v>
      </c>
      <c r="BM335" s="22">
        <v>1</v>
      </c>
      <c r="BN335" s="22">
        <f t="shared" si="194"/>
        <v>0</v>
      </c>
      <c r="BO335" s="26" t="s">
        <v>561</v>
      </c>
      <c r="BP335" s="30" t="s">
        <v>562</v>
      </c>
      <c r="BQ335" s="13">
        <v>261</v>
      </c>
      <c r="BR335" s="22">
        <v>0</v>
      </c>
      <c r="BS335" s="22">
        <v>2</v>
      </c>
      <c r="BT335" s="22">
        <f t="shared" si="195"/>
        <v>0</v>
      </c>
    </row>
    <row r="336" spans="1:72" ht="26.65" customHeight="1" x14ac:dyDescent="0.25">
      <c r="A336" s="26" t="s">
        <v>563</v>
      </c>
      <c r="B336" s="27" t="s">
        <v>564</v>
      </c>
      <c r="C336" s="13">
        <v>262</v>
      </c>
      <c r="D336" s="22">
        <f t="shared" ca="1" si="183"/>
        <v>1</v>
      </c>
      <c r="E336" s="22">
        <f t="shared" ca="1" si="183"/>
        <v>5</v>
      </c>
      <c r="F336" s="22">
        <f t="shared" ca="1" si="184"/>
        <v>500</v>
      </c>
      <c r="G336" s="26" t="s">
        <v>563</v>
      </c>
      <c r="H336" s="27" t="s">
        <v>564</v>
      </c>
      <c r="I336" s="13">
        <v>262</v>
      </c>
      <c r="J336" s="22">
        <v>1</v>
      </c>
      <c r="K336" s="22">
        <v>5</v>
      </c>
      <c r="L336" s="22">
        <f t="shared" si="185"/>
        <v>500</v>
      </c>
      <c r="M336" s="26" t="s">
        <v>563</v>
      </c>
      <c r="N336" s="27" t="s">
        <v>564</v>
      </c>
      <c r="O336" s="13">
        <v>262</v>
      </c>
      <c r="P336" s="22">
        <v>0</v>
      </c>
      <c r="Q336" s="22">
        <v>0</v>
      </c>
      <c r="R336" s="22">
        <f t="shared" si="186"/>
        <v>0</v>
      </c>
      <c r="S336" s="26" t="s">
        <v>563</v>
      </c>
      <c r="T336" s="27" t="s">
        <v>564</v>
      </c>
      <c r="U336" s="13">
        <v>262</v>
      </c>
      <c r="V336" s="22">
        <v>0</v>
      </c>
      <c r="W336" s="22">
        <v>0</v>
      </c>
      <c r="X336" s="22">
        <f t="shared" si="187"/>
        <v>0</v>
      </c>
      <c r="Y336" s="26" t="s">
        <v>563</v>
      </c>
      <c r="Z336" s="27" t="s">
        <v>564</v>
      </c>
      <c r="AA336" s="13">
        <v>262</v>
      </c>
      <c r="AB336" s="22">
        <v>0</v>
      </c>
      <c r="AC336" s="22">
        <v>0</v>
      </c>
      <c r="AD336" s="22">
        <f t="shared" si="188"/>
        <v>0</v>
      </c>
      <c r="AE336" s="26" t="s">
        <v>563</v>
      </c>
      <c r="AF336" s="27" t="s">
        <v>564</v>
      </c>
      <c r="AG336" s="13">
        <v>262</v>
      </c>
      <c r="AH336" s="22">
        <v>0</v>
      </c>
      <c r="AI336" s="22">
        <v>0</v>
      </c>
      <c r="AJ336" s="22">
        <f t="shared" si="189"/>
        <v>0</v>
      </c>
      <c r="AK336" s="26" t="s">
        <v>563</v>
      </c>
      <c r="AL336" s="27" t="s">
        <v>564</v>
      </c>
      <c r="AM336" s="13">
        <v>262</v>
      </c>
      <c r="AN336" s="22">
        <v>0</v>
      </c>
      <c r="AO336" s="22">
        <v>0</v>
      </c>
      <c r="AP336" s="22">
        <f t="shared" si="190"/>
        <v>0</v>
      </c>
      <c r="AQ336" s="26" t="s">
        <v>563</v>
      </c>
      <c r="AR336" s="27" t="s">
        <v>564</v>
      </c>
      <c r="AS336" s="13">
        <v>262</v>
      </c>
      <c r="AT336" s="22">
        <v>0</v>
      </c>
      <c r="AU336" s="22">
        <v>0</v>
      </c>
      <c r="AV336" s="22">
        <f t="shared" si="191"/>
        <v>0</v>
      </c>
      <c r="AW336" s="26" t="s">
        <v>563</v>
      </c>
      <c r="AX336" s="27" t="s">
        <v>564</v>
      </c>
      <c r="AY336" s="13">
        <v>262</v>
      </c>
      <c r="AZ336" s="22">
        <v>0</v>
      </c>
      <c r="BA336" s="22">
        <v>0</v>
      </c>
      <c r="BB336" s="22">
        <f t="shared" si="192"/>
        <v>0</v>
      </c>
      <c r="BC336" s="26" t="s">
        <v>563</v>
      </c>
      <c r="BD336" s="27" t="s">
        <v>564</v>
      </c>
      <c r="BE336" s="13">
        <v>262</v>
      </c>
      <c r="BF336" s="22">
        <v>0</v>
      </c>
      <c r="BG336" s="22">
        <v>0</v>
      </c>
      <c r="BH336" s="22">
        <f t="shared" si="193"/>
        <v>0</v>
      </c>
      <c r="BI336" s="26" t="s">
        <v>563</v>
      </c>
      <c r="BJ336" s="27" t="s">
        <v>564</v>
      </c>
      <c r="BK336" s="13">
        <v>262</v>
      </c>
      <c r="BL336" s="22">
        <v>0</v>
      </c>
      <c r="BM336" s="22">
        <v>0</v>
      </c>
      <c r="BN336" s="22">
        <f t="shared" si="194"/>
        <v>0</v>
      </c>
      <c r="BO336" s="26" t="s">
        <v>563</v>
      </c>
      <c r="BP336" s="27" t="s">
        <v>564</v>
      </c>
      <c r="BQ336" s="13">
        <v>262</v>
      </c>
      <c r="BR336" s="22">
        <v>0</v>
      </c>
      <c r="BS336" s="22">
        <v>0</v>
      </c>
      <c r="BT336" s="22">
        <f t="shared" si="195"/>
        <v>0</v>
      </c>
    </row>
    <row r="337" spans="1:72" ht="28.9" customHeight="1" x14ac:dyDescent="0.25">
      <c r="A337" s="26" t="s">
        <v>565</v>
      </c>
      <c r="B337" s="27" t="s">
        <v>566</v>
      </c>
      <c r="C337" s="13">
        <v>263</v>
      </c>
      <c r="D337" s="22">
        <f t="shared" ca="1" si="183"/>
        <v>0</v>
      </c>
      <c r="E337" s="22">
        <f t="shared" ca="1" si="183"/>
        <v>0</v>
      </c>
      <c r="F337" s="22">
        <f t="shared" ca="1" si="184"/>
        <v>0</v>
      </c>
      <c r="G337" s="26" t="s">
        <v>565</v>
      </c>
      <c r="H337" s="27" t="s">
        <v>566</v>
      </c>
      <c r="I337" s="13">
        <v>263</v>
      </c>
      <c r="J337" s="22">
        <v>0</v>
      </c>
      <c r="K337" s="22">
        <v>0</v>
      </c>
      <c r="L337" s="22">
        <f t="shared" si="185"/>
        <v>0</v>
      </c>
      <c r="M337" s="26" t="s">
        <v>565</v>
      </c>
      <c r="N337" s="27" t="s">
        <v>566</v>
      </c>
      <c r="O337" s="13">
        <v>263</v>
      </c>
      <c r="P337" s="22">
        <v>0</v>
      </c>
      <c r="Q337" s="22">
        <v>0</v>
      </c>
      <c r="R337" s="22">
        <f t="shared" si="186"/>
        <v>0</v>
      </c>
      <c r="S337" s="26" t="s">
        <v>565</v>
      </c>
      <c r="T337" s="27" t="s">
        <v>566</v>
      </c>
      <c r="U337" s="13">
        <v>263</v>
      </c>
      <c r="V337" s="22">
        <v>0</v>
      </c>
      <c r="W337" s="22">
        <v>0</v>
      </c>
      <c r="X337" s="22">
        <f t="shared" si="187"/>
        <v>0</v>
      </c>
      <c r="Y337" s="26" t="s">
        <v>565</v>
      </c>
      <c r="Z337" s="27" t="s">
        <v>566</v>
      </c>
      <c r="AA337" s="13">
        <v>263</v>
      </c>
      <c r="AB337" s="22">
        <v>0</v>
      </c>
      <c r="AC337" s="22">
        <v>0</v>
      </c>
      <c r="AD337" s="22">
        <f t="shared" si="188"/>
        <v>0</v>
      </c>
      <c r="AE337" s="26" t="s">
        <v>565</v>
      </c>
      <c r="AF337" s="27" t="s">
        <v>566</v>
      </c>
      <c r="AG337" s="13">
        <v>263</v>
      </c>
      <c r="AH337" s="22">
        <v>0</v>
      </c>
      <c r="AI337" s="22">
        <v>0</v>
      </c>
      <c r="AJ337" s="22">
        <f t="shared" si="189"/>
        <v>0</v>
      </c>
      <c r="AK337" s="26" t="s">
        <v>565</v>
      </c>
      <c r="AL337" s="27" t="s">
        <v>566</v>
      </c>
      <c r="AM337" s="13">
        <v>263</v>
      </c>
      <c r="AN337" s="22">
        <v>0</v>
      </c>
      <c r="AO337" s="22">
        <v>0</v>
      </c>
      <c r="AP337" s="22">
        <f t="shared" si="190"/>
        <v>0</v>
      </c>
      <c r="AQ337" s="26" t="s">
        <v>565</v>
      </c>
      <c r="AR337" s="27" t="s">
        <v>566</v>
      </c>
      <c r="AS337" s="13">
        <v>263</v>
      </c>
      <c r="AT337" s="22">
        <v>0</v>
      </c>
      <c r="AU337" s="22">
        <v>0</v>
      </c>
      <c r="AV337" s="22">
        <f t="shared" si="191"/>
        <v>0</v>
      </c>
      <c r="AW337" s="26" t="s">
        <v>565</v>
      </c>
      <c r="AX337" s="27" t="s">
        <v>566</v>
      </c>
      <c r="AY337" s="13">
        <v>263</v>
      </c>
      <c r="AZ337" s="22">
        <v>0</v>
      </c>
      <c r="BA337" s="22">
        <v>0</v>
      </c>
      <c r="BB337" s="22">
        <f t="shared" si="192"/>
        <v>0</v>
      </c>
      <c r="BC337" s="26" t="s">
        <v>565</v>
      </c>
      <c r="BD337" s="27" t="s">
        <v>566</v>
      </c>
      <c r="BE337" s="13">
        <v>263</v>
      </c>
      <c r="BF337" s="22">
        <v>0</v>
      </c>
      <c r="BG337" s="22">
        <v>0</v>
      </c>
      <c r="BH337" s="22">
        <f t="shared" si="193"/>
        <v>0</v>
      </c>
      <c r="BI337" s="26" t="s">
        <v>565</v>
      </c>
      <c r="BJ337" s="27" t="s">
        <v>566</v>
      </c>
      <c r="BK337" s="13">
        <v>263</v>
      </c>
      <c r="BL337" s="22">
        <v>0</v>
      </c>
      <c r="BM337" s="22">
        <v>0</v>
      </c>
      <c r="BN337" s="22">
        <f t="shared" si="194"/>
        <v>0</v>
      </c>
      <c r="BO337" s="26" t="s">
        <v>565</v>
      </c>
      <c r="BP337" s="27" t="s">
        <v>566</v>
      </c>
      <c r="BQ337" s="13">
        <v>263</v>
      </c>
      <c r="BR337" s="22">
        <v>0</v>
      </c>
      <c r="BS337" s="22">
        <v>0</v>
      </c>
      <c r="BT337" s="22">
        <f t="shared" si="195"/>
        <v>0</v>
      </c>
    </row>
    <row r="338" spans="1:72" ht="25.15" customHeight="1" x14ac:dyDescent="0.25">
      <c r="A338" s="26" t="s">
        <v>567</v>
      </c>
      <c r="B338" s="27" t="s">
        <v>568</v>
      </c>
      <c r="C338" s="13">
        <v>264</v>
      </c>
      <c r="D338" s="22">
        <f t="shared" ca="1" si="183"/>
        <v>0</v>
      </c>
      <c r="E338" s="22">
        <f t="shared" ca="1" si="183"/>
        <v>0</v>
      </c>
      <c r="F338" s="22">
        <f t="shared" ca="1" si="184"/>
        <v>0</v>
      </c>
      <c r="G338" s="26" t="s">
        <v>567</v>
      </c>
      <c r="H338" s="27" t="s">
        <v>568</v>
      </c>
      <c r="I338" s="13">
        <v>264</v>
      </c>
      <c r="J338" s="22">
        <v>0</v>
      </c>
      <c r="K338" s="22">
        <v>0</v>
      </c>
      <c r="L338" s="22">
        <f t="shared" si="185"/>
        <v>0</v>
      </c>
      <c r="M338" s="26" t="s">
        <v>567</v>
      </c>
      <c r="N338" s="27" t="s">
        <v>568</v>
      </c>
      <c r="O338" s="13">
        <v>264</v>
      </c>
      <c r="P338" s="22">
        <v>0</v>
      </c>
      <c r="Q338" s="22">
        <v>0</v>
      </c>
      <c r="R338" s="22">
        <f t="shared" si="186"/>
        <v>0</v>
      </c>
      <c r="S338" s="26" t="s">
        <v>567</v>
      </c>
      <c r="T338" s="27" t="s">
        <v>568</v>
      </c>
      <c r="U338" s="13">
        <v>264</v>
      </c>
      <c r="V338" s="22">
        <v>0</v>
      </c>
      <c r="W338" s="22">
        <v>0</v>
      </c>
      <c r="X338" s="22">
        <f t="shared" si="187"/>
        <v>0</v>
      </c>
      <c r="Y338" s="26" t="s">
        <v>567</v>
      </c>
      <c r="Z338" s="27" t="s">
        <v>568</v>
      </c>
      <c r="AA338" s="13">
        <v>264</v>
      </c>
      <c r="AB338" s="22">
        <v>0</v>
      </c>
      <c r="AC338" s="22">
        <v>0</v>
      </c>
      <c r="AD338" s="22">
        <f t="shared" si="188"/>
        <v>0</v>
      </c>
      <c r="AE338" s="26" t="s">
        <v>567</v>
      </c>
      <c r="AF338" s="27" t="s">
        <v>568</v>
      </c>
      <c r="AG338" s="13">
        <v>264</v>
      </c>
      <c r="AH338" s="22">
        <v>0</v>
      </c>
      <c r="AI338" s="22">
        <v>0</v>
      </c>
      <c r="AJ338" s="22">
        <f t="shared" si="189"/>
        <v>0</v>
      </c>
      <c r="AK338" s="26" t="s">
        <v>567</v>
      </c>
      <c r="AL338" s="27" t="s">
        <v>568</v>
      </c>
      <c r="AM338" s="13">
        <v>264</v>
      </c>
      <c r="AN338" s="22">
        <v>0</v>
      </c>
      <c r="AO338" s="22">
        <v>0</v>
      </c>
      <c r="AP338" s="22">
        <f t="shared" si="190"/>
        <v>0</v>
      </c>
      <c r="AQ338" s="26" t="s">
        <v>567</v>
      </c>
      <c r="AR338" s="27" t="s">
        <v>568</v>
      </c>
      <c r="AS338" s="13">
        <v>264</v>
      </c>
      <c r="AT338" s="22">
        <v>0</v>
      </c>
      <c r="AU338" s="22">
        <v>0</v>
      </c>
      <c r="AV338" s="22">
        <f t="shared" si="191"/>
        <v>0</v>
      </c>
      <c r="AW338" s="26" t="s">
        <v>567</v>
      </c>
      <c r="AX338" s="27" t="s">
        <v>568</v>
      </c>
      <c r="AY338" s="13">
        <v>264</v>
      </c>
      <c r="AZ338" s="22">
        <v>0</v>
      </c>
      <c r="BA338" s="22">
        <v>0</v>
      </c>
      <c r="BB338" s="22">
        <f t="shared" si="192"/>
        <v>0</v>
      </c>
      <c r="BC338" s="26" t="s">
        <v>567</v>
      </c>
      <c r="BD338" s="27" t="s">
        <v>568</v>
      </c>
      <c r="BE338" s="13">
        <v>264</v>
      </c>
      <c r="BF338" s="22">
        <v>0</v>
      </c>
      <c r="BG338" s="22">
        <v>0</v>
      </c>
      <c r="BH338" s="22">
        <f t="shared" si="193"/>
        <v>0</v>
      </c>
      <c r="BI338" s="26" t="s">
        <v>567</v>
      </c>
      <c r="BJ338" s="27" t="s">
        <v>568</v>
      </c>
      <c r="BK338" s="13">
        <v>264</v>
      </c>
      <c r="BL338" s="22">
        <v>0</v>
      </c>
      <c r="BM338" s="22">
        <v>0</v>
      </c>
      <c r="BN338" s="22">
        <f t="shared" si="194"/>
        <v>0</v>
      </c>
      <c r="BO338" s="26" t="s">
        <v>567</v>
      </c>
      <c r="BP338" s="27" t="s">
        <v>568</v>
      </c>
      <c r="BQ338" s="13">
        <v>264</v>
      </c>
      <c r="BR338" s="22">
        <v>0</v>
      </c>
      <c r="BS338" s="22">
        <v>0</v>
      </c>
      <c r="BT338" s="22">
        <f t="shared" si="195"/>
        <v>0</v>
      </c>
    </row>
    <row r="339" spans="1:72" ht="19.899999999999999" customHeight="1" x14ac:dyDescent="0.25">
      <c r="A339" s="26" t="s">
        <v>569</v>
      </c>
      <c r="B339" s="27" t="s">
        <v>570</v>
      </c>
      <c r="C339" s="13">
        <v>265</v>
      </c>
      <c r="D339" s="22">
        <f t="shared" ca="1" si="183"/>
        <v>1</v>
      </c>
      <c r="E339" s="22">
        <f t="shared" ca="1" si="183"/>
        <v>0</v>
      </c>
      <c r="F339" s="22">
        <f t="shared" ca="1" si="184"/>
        <v>0</v>
      </c>
      <c r="G339" s="26" t="s">
        <v>569</v>
      </c>
      <c r="H339" s="27" t="s">
        <v>570</v>
      </c>
      <c r="I339" s="13">
        <v>265</v>
      </c>
      <c r="J339" s="22">
        <v>0</v>
      </c>
      <c r="K339" s="22">
        <v>0</v>
      </c>
      <c r="L339" s="22">
        <f t="shared" si="185"/>
        <v>0</v>
      </c>
      <c r="M339" s="26" t="s">
        <v>569</v>
      </c>
      <c r="N339" s="27" t="s">
        <v>570</v>
      </c>
      <c r="O339" s="13">
        <v>265</v>
      </c>
      <c r="P339" s="22">
        <v>0</v>
      </c>
      <c r="Q339" s="22">
        <v>0</v>
      </c>
      <c r="R339" s="22">
        <f t="shared" si="186"/>
        <v>0</v>
      </c>
      <c r="S339" s="26" t="s">
        <v>569</v>
      </c>
      <c r="T339" s="27" t="s">
        <v>570</v>
      </c>
      <c r="U339" s="13">
        <v>265</v>
      </c>
      <c r="V339" s="22">
        <v>0</v>
      </c>
      <c r="W339" s="22">
        <v>0</v>
      </c>
      <c r="X339" s="22">
        <f t="shared" si="187"/>
        <v>0</v>
      </c>
      <c r="Y339" s="26" t="s">
        <v>569</v>
      </c>
      <c r="Z339" s="27" t="s">
        <v>570</v>
      </c>
      <c r="AA339" s="13">
        <v>265</v>
      </c>
      <c r="AB339" s="22">
        <v>0</v>
      </c>
      <c r="AC339" s="22">
        <v>0</v>
      </c>
      <c r="AD339" s="22">
        <f t="shared" si="188"/>
        <v>0</v>
      </c>
      <c r="AE339" s="26" t="s">
        <v>569</v>
      </c>
      <c r="AF339" s="27" t="s">
        <v>570</v>
      </c>
      <c r="AG339" s="13">
        <v>265</v>
      </c>
      <c r="AH339" s="22">
        <v>0</v>
      </c>
      <c r="AI339" s="22">
        <v>0</v>
      </c>
      <c r="AJ339" s="22">
        <f t="shared" si="189"/>
        <v>0</v>
      </c>
      <c r="AK339" s="26" t="s">
        <v>569</v>
      </c>
      <c r="AL339" s="27" t="s">
        <v>570</v>
      </c>
      <c r="AM339" s="13">
        <v>265</v>
      </c>
      <c r="AN339" s="22">
        <v>0</v>
      </c>
      <c r="AO339" s="22">
        <v>0</v>
      </c>
      <c r="AP339" s="22">
        <f t="shared" si="190"/>
        <v>0</v>
      </c>
      <c r="AQ339" s="26" t="s">
        <v>569</v>
      </c>
      <c r="AR339" s="27" t="s">
        <v>570</v>
      </c>
      <c r="AS339" s="13">
        <v>265</v>
      </c>
      <c r="AT339" s="22">
        <v>0</v>
      </c>
      <c r="AU339" s="22">
        <v>0</v>
      </c>
      <c r="AV339" s="22">
        <f t="shared" si="191"/>
        <v>0</v>
      </c>
      <c r="AW339" s="26" t="s">
        <v>569</v>
      </c>
      <c r="AX339" s="27" t="s">
        <v>570</v>
      </c>
      <c r="AY339" s="13">
        <v>265</v>
      </c>
      <c r="AZ339" s="22">
        <v>0</v>
      </c>
      <c r="BA339" s="22">
        <v>0</v>
      </c>
      <c r="BB339" s="22">
        <f t="shared" si="192"/>
        <v>0</v>
      </c>
      <c r="BC339" s="26" t="s">
        <v>569</v>
      </c>
      <c r="BD339" s="27" t="s">
        <v>570</v>
      </c>
      <c r="BE339" s="13">
        <v>265</v>
      </c>
      <c r="BF339" s="22">
        <v>0</v>
      </c>
      <c r="BG339" s="22">
        <v>0</v>
      </c>
      <c r="BH339" s="22">
        <f t="shared" si="193"/>
        <v>0</v>
      </c>
      <c r="BI339" s="26" t="s">
        <v>569</v>
      </c>
      <c r="BJ339" s="27" t="s">
        <v>570</v>
      </c>
      <c r="BK339" s="13">
        <v>265</v>
      </c>
      <c r="BL339" s="22">
        <v>1</v>
      </c>
      <c r="BM339" s="22">
        <v>0</v>
      </c>
      <c r="BN339" s="22">
        <f t="shared" si="194"/>
        <v>0</v>
      </c>
      <c r="BO339" s="26" t="s">
        <v>569</v>
      </c>
      <c r="BP339" s="27" t="s">
        <v>570</v>
      </c>
      <c r="BQ339" s="13">
        <v>265</v>
      </c>
      <c r="BR339" s="22">
        <v>0</v>
      </c>
      <c r="BS339" s="22">
        <v>0</v>
      </c>
      <c r="BT339" s="22">
        <f t="shared" si="195"/>
        <v>0</v>
      </c>
    </row>
    <row r="340" spans="1:72" ht="19.350000000000001" customHeight="1" x14ac:dyDescent="0.25">
      <c r="A340" s="26" t="s">
        <v>571</v>
      </c>
      <c r="B340" s="30" t="s">
        <v>572</v>
      </c>
      <c r="C340" s="13">
        <v>266</v>
      </c>
      <c r="D340" s="22">
        <f t="shared" ca="1" si="183"/>
        <v>1</v>
      </c>
      <c r="E340" s="22">
        <f t="shared" ca="1" si="183"/>
        <v>2</v>
      </c>
      <c r="F340" s="22">
        <f t="shared" ca="1" si="184"/>
        <v>200</v>
      </c>
      <c r="G340" s="26" t="s">
        <v>571</v>
      </c>
      <c r="H340" s="30" t="s">
        <v>572</v>
      </c>
      <c r="I340" s="13">
        <v>266</v>
      </c>
      <c r="J340" s="22">
        <v>0</v>
      </c>
      <c r="K340" s="22">
        <v>2</v>
      </c>
      <c r="L340" s="22">
        <f t="shared" si="185"/>
        <v>0</v>
      </c>
      <c r="M340" s="26" t="s">
        <v>571</v>
      </c>
      <c r="N340" s="30" t="s">
        <v>572</v>
      </c>
      <c r="O340" s="13">
        <v>266</v>
      </c>
      <c r="P340" s="22">
        <v>0</v>
      </c>
      <c r="Q340" s="22">
        <v>0</v>
      </c>
      <c r="R340" s="22">
        <f t="shared" si="186"/>
        <v>0</v>
      </c>
      <c r="S340" s="26" t="s">
        <v>571</v>
      </c>
      <c r="T340" s="30" t="s">
        <v>572</v>
      </c>
      <c r="U340" s="13">
        <v>266</v>
      </c>
      <c r="V340" s="22">
        <v>0</v>
      </c>
      <c r="W340" s="22">
        <v>0</v>
      </c>
      <c r="X340" s="22">
        <f t="shared" si="187"/>
        <v>0</v>
      </c>
      <c r="Y340" s="26" t="s">
        <v>571</v>
      </c>
      <c r="Z340" s="30" t="s">
        <v>572</v>
      </c>
      <c r="AA340" s="13">
        <v>266</v>
      </c>
      <c r="AB340" s="22">
        <v>0</v>
      </c>
      <c r="AC340" s="22">
        <v>0</v>
      </c>
      <c r="AD340" s="22">
        <f t="shared" si="188"/>
        <v>0</v>
      </c>
      <c r="AE340" s="26" t="s">
        <v>571</v>
      </c>
      <c r="AF340" s="30" t="s">
        <v>572</v>
      </c>
      <c r="AG340" s="13">
        <v>266</v>
      </c>
      <c r="AH340" s="22">
        <v>0</v>
      </c>
      <c r="AI340" s="22">
        <v>0</v>
      </c>
      <c r="AJ340" s="22">
        <f t="shared" si="189"/>
        <v>0</v>
      </c>
      <c r="AK340" s="26" t="s">
        <v>571</v>
      </c>
      <c r="AL340" s="30" t="s">
        <v>572</v>
      </c>
      <c r="AM340" s="13">
        <v>266</v>
      </c>
      <c r="AN340" s="22">
        <v>1</v>
      </c>
      <c r="AO340" s="22">
        <v>0</v>
      </c>
      <c r="AP340" s="22">
        <f t="shared" si="190"/>
        <v>0</v>
      </c>
      <c r="AQ340" s="26" t="s">
        <v>571</v>
      </c>
      <c r="AR340" s="30" t="s">
        <v>572</v>
      </c>
      <c r="AS340" s="13">
        <v>266</v>
      </c>
      <c r="AT340" s="22">
        <v>0</v>
      </c>
      <c r="AU340" s="22">
        <v>0</v>
      </c>
      <c r="AV340" s="22">
        <f t="shared" si="191"/>
        <v>0</v>
      </c>
      <c r="AW340" s="26" t="s">
        <v>571</v>
      </c>
      <c r="AX340" s="30" t="s">
        <v>572</v>
      </c>
      <c r="AY340" s="13">
        <v>266</v>
      </c>
      <c r="AZ340" s="22">
        <v>0</v>
      </c>
      <c r="BA340" s="22">
        <v>0</v>
      </c>
      <c r="BB340" s="22">
        <f t="shared" si="192"/>
        <v>0</v>
      </c>
      <c r="BC340" s="26" t="s">
        <v>571</v>
      </c>
      <c r="BD340" s="30" t="s">
        <v>572</v>
      </c>
      <c r="BE340" s="13">
        <v>266</v>
      </c>
      <c r="BF340" s="22">
        <v>0</v>
      </c>
      <c r="BG340" s="22">
        <v>0</v>
      </c>
      <c r="BH340" s="22">
        <f t="shared" si="193"/>
        <v>0</v>
      </c>
      <c r="BI340" s="26" t="s">
        <v>571</v>
      </c>
      <c r="BJ340" s="30" t="s">
        <v>572</v>
      </c>
      <c r="BK340" s="13">
        <v>266</v>
      </c>
      <c r="BL340" s="22">
        <v>0</v>
      </c>
      <c r="BM340" s="22">
        <v>0</v>
      </c>
      <c r="BN340" s="22">
        <f t="shared" si="194"/>
        <v>0</v>
      </c>
      <c r="BO340" s="26" t="s">
        <v>571</v>
      </c>
      <c r="BP340" s="30" t="s">
        <v>572</v>
      </c>
      <c r="BQ340" s="13">
        <v>266</v>
      </c>
      <c r="BR340" s="22">
        <v>0</v>
      </c>
      <c r="BS340" s="22">
        <v>0</v>
      </c>
      <c r="BT340" s="22">
        <f t="shared" si="195"/>
        <v>0</v>
      </c>
    </row>
    <row r="341" spans="1:72" ht="19.350000000000001" customHeight="1" x14ac:dyDescent="0.25">
      <c r="A341" s="20" t="s">
        <v>573</v>
      </c>
      <c r="B341" s="21" t="s">
        <v>574</v>
      </c>
      <c r="C341" s="13">
        <v>267</v>
      </c>
      <c r="D341" s="22">
        <f t="shared" ca="1" si="183"/>
        <v>0</v>
      </c>
      <c r="E341" s="22">
        <f t="shared" ca="1" si="183"/>
        <v>0</v>
      </c>
      <c r="F341" s="22">
        <f t="shared" ca="1" si="184"/>
        <v>0</v>
      </c>
      <c r="G341" s="20" t="s">
        <v>573</v>
      </c>
      <c r="H341" s="21" t="s">
        <v>574</v>
      </c>
      <c r="I341" s="13">
        <v>267</v>
      </c>
      <c r="J341" s="22">
        <v>0</v>
      </c>
      <c r="K341" s="22">
        <v>0</v>
      </c>
      <c r="L341" s="22">
        <f t="shared" si="185"/>
        <v>0</v>
      </c>
      <c r="M341" s="20" t="s">
        <v>573</v>
      </c>
      <c r="N341" s="21" t="s">
        <v>574</v>
      </c>
      <c r="O341" s="13">
        <v>267</v>
      </c>
      <c r="P341" s="22">
        <v>0</v>
      </c>
      <c r="Q341" s="22">
        <v>0</v>
      </c>
      <c r="R341" s="22">
        <f t="shared" si="186"/>
        <v>0</v>
      </c>
      <c r="S341" s="20" t="s">
        <v>573</v>
      </c>
      <c r="T341" s="21" t="s">
        <v>574</v>
      </c>
      <c r="U341" s="13">
        <v>267</v>
      </c>
      <c r="V341" s="22">
        <v>0</v>
      </c>
      <c r="W341" s="22">
        <v>0</v>
      </c>
      <c r="X341" s="22">
        <f t="shared" si="187"/>
        <v>0</v>
      </c>
      <c r="Y341" s="20" t="s">
        <v>573</v>
      </c>
      <c r="Z341" s="21" t="s">
        <v>574</v>
      </c>
      <c r="AA341" s="13">
        <v>267</v>
      </c>
      <c r="AB341" s="22">
        <v>0</v>
      </c>
      <c r="AC341" s="22">
        <v>0</v>
      </c>
      <c r="AD341" s="22">
        <f t="shared" si="188"/>
        <v>0</v>
      </c>
      <c r="AE341" s="20" t="s">
        <v>573</v>
      </c>
      <c r="AF341" s="21" t="s">
        <v>574</v>
      </c>
      <c r="AG341" s="13">
        <v>267</v>
      </c>
      <c r="AH341" s="22">
        <v>0</v>
      </c>
      <c r="AI341" s="22">
        <v>0</v>
      </c>
      <c r="AJ341" s="22">
        <f t="shared" si="189"/>
        <v>0</v>
      </c>
      <c r="AK341" s="20" t="s">
        <v>573</v>
      </c>
      <c r="AL341" s="21" t="s">
        <v>574</v>
      </c>
      <c r="AM341" s="13">
        <v>267</v>
      </c>
      <c r="AN341" s="22">
        <v>0</v>
      </c>
      <c r="AO341" s="22">
        <v>0</v>
      </c>
      <c r="AP341" s="22">
        <f t="shared" si="190"/>
        <v>0</v>
      </c>
      <c r="AQ341" s="20" t="s">
        <v>573</v>
      </c>
      <c r="AR341" s="21" t="s">
        <v>574</v>
      </c>
      <c r="AS341" s="13">
        <v>267</v>
      </c>
      <c r="AT341" s="22">
        <v>0</v>
      </c>
      <c r="AU341" s="22">
        <v>0</v>
      </c>
      <c r="AV341" s="22">
        <f t="shared" si="191"/>
        <v>0</v>
      </c>
      <c r="AW341" s="20" t="s">
        <v>573</v>
      </c>
      <c r="AX341" s="21" t="s">
        <v>574</v>
      </c>
      <c r="AY341" s="13">
        <v>267</v>
      </c>
      <c r="AZ341" s="22">
        <v>0</v>
      </c>
      <c r="BA341" s="22">
        <v>0</v>
      </c>
      <c r="BB341" s="22">
        <f t="shared" si="192"/>
        <v>0</v>
      </c>
      <c r="BC341" s="20" t="s">
        <v>573</v>
      </c>
      <c r="BD341" s="21" t="s">
        <v>574</v>
      </c>
      <c r="BE341" s="13">
        <v>267</v>
      </c>
      <c r="BF341" s="22">
        <v>0</v>
      </c>
      <c r="BG341" s="22">
        <v>0</v>
      </c>
      <c r="BH341" s="22">
        <f t="shared" si="193"/>
        <v>0</v>
      </c>
      <c r="BI341" s="20" t="s">
        <v>573</v>
      </c>
      <c r="BJ341" s="21" t="s">
        <v>574</v>
      </c>
      <c r="BK341" s="13">
        <v>267</v>
      </c>
      <c r="BL341" s="22">
        <v>0</v>
      </c>
      <c r="BM341" s="22">
        <v>0</v>
      </c>
      <c r="BN341" s="22">
        <f t="shared" si="194"/>
        <v>0</v>
      </c>
      <c r="BO341" s="20" t="s">
        <v>573</v>
      </c>
      <c r="BP341" s="21" t="s">
        <v>574</v>
      </c>
      <c r="BQ341" s="13">
        <v>267</v>
      </c>
      <c r="BR341" s="22">
        <v>0</v>
      </c>
      <c r="BS341" s="22">
        <v>0</v>
      </c>
      <c r="BT341" s="22">
        <f t="shared" si="195"/>
        <v>0</v>
      </c>
    </row>
    <row r="342" spans="1:72" ht="19.350000000000001" customHeight="1" x14ac:dyDescent="0.25">
      <c r="A342" s="23"/>
      <c r="B342" s="24" t="s">
        <v>575</v>
      </c>
      <c r="C342" s="18" t="s">
        <v>12</v>
      </c>
      <c r="D342" s="18"/>
      <c r="E342" s="18"/>
      <c r="F342" s="19"/>
      <c r="G342" s="23"/>
      <c r="H342" s="24" t="s">
        <v>575</v>
      </c>
      <c r="I342" s="18" t="s">
        <v>12</v>
      </c>
      <c r="J342" s="25"/>
      <c r="K342" s="25"/>
      <c r="L342" s="19"/>
      <c r="M342" s="23"/>
      <c r="N342" s="24" t="s">
        <v>575</v>
      </c>
      <c r="O342" s="18" t="s">
        <v>12</v>
      </c>
      <c r="P342" s="25"/>
      <c r="Q342" s="25"/>
      <c r="R342" s="19"/>
      <c r="S342" s="23"/>
      <c r="T342" s="24" t="s">
        <v>575</v>
      </c>
      <c r="U342" s="18" t="s">
        <v>12</v>
      </c>
      <c r="V342" s="25"/>
      <c r="W342" s="25"/>
      <c r="X342" s="19"/>
      <c r="Y342" s="23"/>
      <c r="Z342" s="24" t="s">
        <v>575</v>
      </c>
      <c r="AA342" s="18" t="s">
        <v>12</v>
      </c>
      <c r="AB342" s="25"/>
      <c r="AC342" s="25"/>
      <c r="AD342" s="19"/>
      <c r="AE342" s="23"/>
      <c r="AF342" s="24" t="s">
        <v>575</v>
      </c>
      <c r="AG342" s="18" t="s">
        <v>12</v>
      </c>
      <c r="AH342" s="25"/>
      <c r="AI342" s="25"/>
      <c r="AJ342" s="19"/>
      <c r="AK342" s="23"/>
      <c r="AL342" s="24" t="s">
        <v>575</v>
      </c>
      <c r="AM342" s="18" t="s">
        <v>12</v>
      </c>
      <c r="AN342" s="25"/>
      <c r="AO342" s="25"/>
      <c r="AP342" s="19"/>
      <c r="AQ342" s="23"/>
      <c r="AR342" s="24" t="s">
        <v>575</v>
      </c>
      <c r="AS342" s="18" t="s">
        <v>12</v>
      </c>
      <c r="AT342" s="25"/>
      <c r="AU342" s="25"/>
      <c r="AV342" s="19"/>
      <c r="AW342" s="23"/>
      <c r="AX342" s="24" t="s">
        <v>575</v>
      </c>
      <c r="AY342" s="18" t="s">
        <v>12</v>
      </c>
      <c r="AZ342" s="25"/>
      <c r="BA342" s="25"/>
      <c r="BB342" s="19"/>
      <c r="BC342" s="23"/>
      <c r="BD342" s="24" t="s">
        <v>575</v>
      </c>
      <c r="BE342" s="18" t="s">
        <v>12</v>
      </c>
      <c r="BF342" s="25"/>
      <c r="BG342" s="25"/>
      <c r="BH342" s="19"/>
      <c r="BI342" s="23"/>
      <c r="BJ342" s="24" t="s">
        <v>575</v>
      </c>
      <c r="BK342" s="18" t="s">
        <v>12</v>
      </c>
      <c r="BL342" s="25"/>
      <c r="BM342" s="25"/>
      <c r="BN342" s="19"/>
      <c r="BO342" s="23"/>
      <c r="BP342" s="24" t="s">
        <v>575</v>
      </c>
      <c r="BQ342" s="18" t="s">
        <v>12</v>
      </c>
      <c r="BR342" s="25"/>
      <c r="BS342" s="25"/>
      <c r="BT342" s="19"/>
    </row>
    <row r="343" spans="1:72" ht="19.350000000000001" customHeight="1" x14ac:dyDescent="0.25">
      <c r="A343" s="26" t="s">
        <v>576</v>
      </c>
      <c r="B343" s="30" t="s">
        <v>577</v>
      </c>
      <c r="C343" s="13">
        <v>268</v>
      </c>
      <c r="D343" s="22">
        <f t="shared" ref="D343:E351" ca="1" si="196">SUM(OFFSET(D343,0,6),OFFSET(D343,0,12),OFFSET(D343,0,18),OFFSET(D343,0,24),OFFSET(D343,0,30),OFFSET(D343,0,36),OFFSET(D343,0,42),OFFSET(D343,0,48),OFFSET(D343,0,54),OFFSET(D343,0,60),OFFSET(D343,0,66))</f>
        <v>0</v>
      </c>
      <c r="E343" s="22">
        <f t="shared" ca="1" si="196"/>
        <v>0</v>
      </c>
      <c r="F343" s="22">
        <f t="shared" ref="F343:F351" ca="1" si="197">IF(D343, ROUND(E343/D343*100, 2),0)</f>
        <v>0</v>
      </c>
      <c r="G343" s="26" t="s">
        <v>576</v>
      </c>
      <c r="H343" s="30" t="s">
        <v>577</v>
      </c>
      <c r="I343" s="13">
        <v>268</v>
      </c>
      <c r="J343" s="22">
        <v>0</v>
      </c>
      <c r="K343" s="22">
        <v>0</v>
      </c>
      <c r="L343" s="22">
        <f t="shared" ref="L343:L351" si="198">IF(J343, ROUND(K343/J343*100, 2),0)</f>
        <v>0</v>
      </c>
      <c r="M343" s="26" t="s">
        <v>576</v>
      </c>
      <c r="N343" s="30" t="s">
        <v>577</v>
      </c>
      <c r="O343" s="13">
        <v>268</v>
      </c>
      <c r="P343" s="22">
        <v>0</v>
      </c>
      <c r="Q343" s="22">
        <v>0</v>
      </c>
      <c r="R343" s="22">
        <f t="shared" ref="R343:R351" si="199">IF(P343, ROUND(Q343/P343*100, 2),0)</f>
        <v>0</v>
      </c>
      <c r="S343" s="26" t="s">
        <v>576</v>
      </c>
      <c r="T343" s="30" t="s">
        <v>577</v>
      </c>
      <c r="U343" s="13">
        <v>268</v>
      </c>
      <c r="V343" s="22">
        <v>0</v>
      </c>
      <c r="W343" s="22">
        <v>0</v>
      </c>
      <c r="X343" s="22">
        <f t="shared" ref="X343:X351" si="200">IF(V343, ROUND(W343/V343*100, 2),0)</f>
        <v>0</v>
      </c>
      <c r="Y343" s="26" t="s">
        <v>576</v>
      </c>
      <c r="Z343" s="30" t="s">
        <v>577</v>
      </c>
      <c r="AA343" s="13">
        <v>268</v>
      </c>
      <c r="AB343" s="22">
        <v>0</v>
      </c>
      <c r="AC343" s="22">
        <v>0</v>
      </c>
      <c r="AD343" s="22">
        <f t="shared" ref="AD343:AD351" si="201">IF(AB343, ROUND(AC343/AB343*100, 2),0)</f>
        <v>0</v>
      </c>
      <c r="AE343" s="26" t="s">
        <v>576</v>
      </c>
      <c r="AF343" s="30" t="s">
        <v>577</v>
      </c>
      <c r="AG343" s="13">
        <v>268</v>
      </c>
      <c r="AH343" s="22">
        <v>0</v>
      </c>
      <c r="AI343" s="22">
        <v>0</v>
      </c>
      <c r="AJ343" s="22">
        <f t="shared" ref="AJ343:AJ351" si="202">IF(AH343, ROUND(AI343/AH343*100, 2),0)</f>
        <v>0</v>
      </c>
      <c r="AK343" s="26" t="s">
        <v>576</v>
      </c>
      <c r="AL343" s="30" t="s">
        <v>577</v>
      </c>
      <c r="AM343" s="13">
        <v>268</v>
      </c>
      <c r="AN343" s="22">
        <v>0</v>
      </c>
      <c r="AO343" s="22">
        <v>0</v>
      </c>
      <c r="AP343" s="22">
        <f t="shared" ref="AP343:AP351" si="203">IF(AN343, ROUND(AO343/AN343*100, 2),0)</f>
        <v>0</v>
      </c>
      <c r="AQ343" s="26" t="s">
        <v>576</v>
      </c>
      <c r="AR343" s="30" t="s">
        <v>577</v>
      </c>
      <c r="AS343" s="13">
        <v>268</v>
      </c>
      <c r="AT343" s="22">
        <v>0</v>
      </c>
      <c r="AU343" s="22">
        <v>0</v>
      </c>
      <c r="AV343" s="22">
        <f t="shared" ref="AV343:AV351" si="204">IF(AT343, ROUND(AU343/AT343*100, 2),0)</f>
        <v>0</v>
      </c>
      <c r="AW343" s="26" t="s">
        <v>576</v>
      </c>
      <c r="AX343" s="30" t="s">
        <v>577</v>
      </c>
      <c r="AY343" s="13">
        <v>268</v>
      </c>
      <c r="AZ343" s="22">
        <v>0</v>
      </c>
      <c r="BA343" s="22">
        <v>0</v>
      </c>
      <c r="BB343" s="22">
        <f t="shared" ref="BB343:BB351" si="205">IF(AZ343, ROUND(BA343/AZ343*100, 2),0)</f>
        <v>0</v>
      </c>
      <c r="BC343" s="26" t="s">
        <v>576</v>
      </c>
      <c r="BD343" s="30" t="s">
        <v>577</v>
      </c>
      <c r="BE343" s="13">
        <v>268</v>
      </c>
      <c r="BF343" s="22">
        <v>0</v>
      </c>
      <c r="BG343" s="22">
        <v>0</v>
      </c>
      <c r="BH343" s="22">
        <f t="shared" ref="BH343:BH351" si="206">IF(BF343, ROUND(BG343/BF343*100, 2),0)</f>
        <v>0</v>
      </c>
      <c r="BI343" s="26" t="s">
        <v>576</v>
      </c>
      <c r="BJ343" s="30" t="s">
        <v>577</v>
      </c>
      <c r="BK343" s="13">
        <v>268</v>
      </c>
      <c r="BL343" s="22">
        <v>0</v>
      </c>
      <c r="BM343" s="22">
        <v>0</v>
      </c>
      <c r="BN343" s="22">
        <f t="shared" ref="BN343:BN351" si="207">IF(BL343, ROUND(BM343/BL343*100, 2),0)</f>
        <v>0</v>
      </c>
      <c r="BO343" s="26" t="s">
        <v>576</v>
      </c>
      <c r="BP343" s="30" t="s">
        <v>577</v>
      </c>
      <c r="BQ343" s="13">
        <v>268</v>
      </c>
      <c r="BR343" s="22">
        <v>0</v>
      </c>
      <c r="BS343" s="22">
        <v>0</v>
      </c>
      <c r="BT343" s="22">
        <f t="shared" ref="BT343:BT351" si="208">IF(BR343, ROUND(BS343/BR343*100, 2),0)</f>
        <v>0</v>
      </c>
    </row>
    <row r="344" spans="1:72" ht="19.350000000000001" customHeight="1" x14ac:dyDescent="0.25">
      <c r="A344" s="26" t="s">
        <v>578</v>
      </c>
      <c r="B344" s="30" t="s">
        <v>579</v>
      </c>
      <c r="C344" s="13">
        <v>269</v>
      </c>
      <c r="D344" s="22">
        <f t="shared" ca="1" si="196"/>
        <v>0</v>
      </c>
      <c r="E344" s="22">
        <f t="shared" ca="1" si="196"/>
        <v>0</v>
      </c>
      <c r="F344" s="22">
        <f t="shared" ca="1" si="197"/>
        <v>0</v>
      </c>
      <c r="G344" s="26" t="s">
        <v>578</v>
      </c>
      <c r="H344" s="30" t="s">
        <v>579</v>
      </c>
      <c r="I344" s="13">
        <v>269</v>
      </c>
      <c r="J344" s="22">
        <v>0</v>
      </c>
      <c r="K344" s="22">
        <v>0</v>
      </c>
      <c r="L344" s="22">
        <f t="shared" si="198"/>
        <v>0</v>
      </c>
      <c r="M344" s="26" t="s">
        <v>578</v>
      </c>
      <c r="N344" s="30" t="s">
        <v>579</v>
      </c>
      <c r="O344" s="13">
        <v>269</v>
      </c>
      <c r="P344" s="22">
        <v>0</v>
      </c>
      <c r="Q344" s="22">
        <v>0</v>
      </c>
      <c r="R344" s="22">
        <f t="shared" si="199"/>
        <v>0</v>
      </c>
      <c r="S344" s="26" t="s">
        <v>578</v>
      </c>
      <c r="T344" s="30" t="s">
        <v>579</v>
      </c>
      <c r="U344" s="13">
        <v>269</v>
      </c>
      <c r="V344" s="22">
        <v>0</v>
      </c>
      <c r="W344" s="22">
        <v>0</v>
      </c>
      <c r="X344" s="22">
        <f t="shared" si="200"/>
        <v>0</v>
      </c>
      <c r="Y344" s="26" t="s">
        <v>578</v>
      </c>
      <c r="Z344" s="30" t="s">
        <v>579</v>
      </c>
      <c r="AA344" s="13">
        <v>269</v>
      </c>
      <c r="AB344" s="22">
        <v>0</v>
      </c>
      <c r="AC344" s="22">
        <v>0</v>
      </c>
      <c r="AD344" s="22">
        <f t="shared" si="201"/>
        <v>0</v>
      </c>
      <c r="AE344" s="26" t="s">
        <v>578</v>
      </c>
      <c r="AF344" s="30" t="s">
        <v>579</v>
      </c>
      <c r="AG344" s="13">
        <v>269</v>
      </c>
      <c r="AH344" s="22">
        <v>0</v>
      </c>
      <c r="AI344" s="22">
        <v>0</v>
      </c>
      <c r="AJ344" s="22">
        <f t="shared" si="202"/>
        <v>0</v>
      </c>
      <c r="AK344" s="26" t="s">
        <v>578</v>
      </c>
      <c r="AL344" s="30" t="s">
        <v>579</v>
      </c>
      <c r="AM344" s="13">
        <v>269</v>
      </c>
      <c r="AN344" s="22">
        <v>0</v>
      </c>
      <c r="AO344" s="22">
        <v>0</v>
      </c>
      <c r="AP344" s="22">
        <f t="shared" si="203"/>
        <v>0</v>
      </c>
      <c r="AQ344" s="26" t="s">
        <v>578</v>
      </c>
      <c r="AR344" s="30" t="s">
        <v>579</v>
      </c>
      <c r="AS344" s="13">
        <v>269</v>
      </c>
      <c r="AT344" s="22">
        <v>0</v>
      </c>
      <c r="AU344" s="22">
        <v>0</v>
      </c>
      <c r="AV344" s="22">
        <f t="shared" si="204"/>
        <v>0</v>
      </c>
      <c r="AW344" s="26" t="s">
        <v>578</v>
      </c>
      <c r="AX344" s="30" t="s">
        <v>579</v>
      </c>
      <c r="AY344" s="13">
        <v>269</v>
      </c>
      <c r="AZ344" s="22">
        <v>0</v>
      </c>
      <c r="BA344" s="22">
        <v>0</v>
      </c>
      <c r="BB344" s="22">
        <f t="shared" si="205"/>
        <v>0</v>
      </c>
      <c r="BC344" s="26" t="s">
        <v>578</v>
      </c>
      <c r="BD344" s="30" t="s">
        <v>579</v>
      </c>
      <c r="BE344" s="13">
        <v>269</v>
      </c>
      <c r="BF344" s="22">
        <v>0</v>
      </c>
      <c r="BG344" s="22">
        <v>0</v>
      </c>
      <c r="BH344" s="22">
        <f t="shared" si="206"/>
        <v>0</v>
      </c>
      <c r="BI344" s="26" t="s">
        <v>578</v>
      </c>
      <c r="BJ344" s="30" t="s">
        <v>579</v>
      </c>
      <c r="BK344" s="13">
        <v>269</v>
      </c>
      <c r="BL344" s="22">
        <v>0</v>
      </c>
      <c r="BM344" s="22">
        <v>0</v>
      </c>
      <c r="BN344" s="22">
        <f t="shared" si="207"/>
        <v>0</v>
      </c>
      <c r="BO344" s="26" t="s">
        <v>578</v>
      </c>
      <c r="BP344" s="30" t="s">
        <v>579</v>
      </c>
      <c r="BQ344" s="13">
        <v>269</v>
      </c>
      <c r="BR344" s="22">
        <v>0</v>
      </c>
      <c r="BS344" s="22">
        <v>0</v>
      </c>
      <c r="BT344" s="22">
        <f t="shared" si="208"/>
        <v>0</v>
      </c>
    </row>
    <row r="345" spans="1:72" ht="19.350000000000001" customHeight="1" x14ac:dyDescent="0.25">
      <c r="A345" s="26" t="s">
        <v>580</v>
      </c>
      <c r="B345" s="30" t="s">
        <v>581</v>
      </c>
      <c r="C345" s="13">
        <v>270</v>
      </c>
      <c r="D345" s="22">
        <f t="shared" ca="1" si="196"/>
        <v>0</v>
      </c>
      <c r="E345" s="22">
        <f t="shared" ca="1" si="196"/>
        <v>0</v>
      </c>
      <c r="F345" s="22">
        <f t="shared" ca="1" si="197"/>
        <v>0</v>
      </c>
      <c r="G345" s="26" t="s">
        <v>580</v>
      </c>
      <c r="H345" s="30" t="s">
        <v>581</v>
      </c>
      <c r="I345" s="13">
        <v>270</v>
      </c>
      <c r="J345" s="22">
        <v>0</v>
      </c>
      <c r="K345" s="22">
        <v>0</v>
      </c>
      <c r="L345" s="22">
        <f t="shared" si="198"/>
        <v>0</v>
      </c>
      <c r="M345" s="26" t="s">
        <v>580</v>
      </c>
      <c r="N345" s="30" t="s">
        <v>581</v>
      </c>
      <c r="O345" s="13">
        <v>270</v>
      </c>
      <c r="P345" s="22">
        <v>0</v>
      </c>
      <c r="Q345" s="22">
        <v>0</v>
      </c>
      <c r="R345" s="22">
        <f t="shared" si="199"/>
        <v>0</v>
      </c>
      <c r="S345" s="26" t="s">
        <v>580</v>
      </c>
      <c r="T345" s="30" t="s">
        <v>581</v>
      </c>
      <c r="U345" s="13">
        <v>270</v>
      </c>
      <c r="V345" s="22">
        <v>0</v>
      </c>
      <c r="W345" s="22">
        <v>0</v>
      </c>
      <c r="X345" s="22">
        <f t="shared" si="200"/>
        <v>0</v>
      </c>
      <c r="Y345" s="26" t="s">
        <v>580</v>
      </c>
      <c r="Z345" s="30" t="s">
        <v>581</v>
      </c>
      <c r="AA345" s="13">
        <v>270</v>
      </c>
      <c r="AB345" s="22">
        <v>0</v>
      </c>
      <c r="AC345" s="22">
        <v>0</v>
      </c>
      <c r="AD345" s="22">
        <f t="shared" si="201"/>
        <v>0</v>
      </c>
      <c r="AE345" s="26" t="s">
        <v>580</v>
      </c>
      <c r="AF345" s="30" t="s">
        <v>581</v>
      </c>
      <c r="AG345" s="13">
        <v>270</v>
      </c>
      <c r="AH345" s="22">
        <v>0</v>
      </c>
      <c r="AI345" s="22">
        <v>0</v>
      </c>
      <c r="AJ345" s="22">
        <f t="shared" si="202"/>
        <v>0</v>
      </c>
      <c r="AK345" s="26" t="s">
        <v>580</v>
      </c>
      <c r="AL345" s="30" t="s">
        <v>581</v>
      </c>
      <c r="AM345" s="13">
        <v>270</v>
      </c>
      <c r="AN345" s="22">
        <v>0</v>
      </c>
      <c r="AO345" s="22">
        <v>0</v>
      </c>
      <c r="AP345" s="22">
        <f t="shared" si="203"/>
        <v>0</v>
      </c>
      <c r="AQ345" s="26" t="s">
        <v>580</v>
      </c>
      <c r="AR345" s="30" t="s">
        <v>581</v>
      </c>
      <c r="AS345" s="13">
        <v>270</v>
      </c>
      <c r="AT345" s="22">
        <v>0</v>
      </c>
      <c r="AU345" s="22">
        <v>0</v>
      </c>
      <c r="AV345" s="22">
        <f t="shared" si="204"/>
        <v>0</v>
      </c>
      <c r="AW345" s="26" t="s">
        <v>580</v>
      </c>
      <c r="AX345" s="30" t="s">
        <v>581</v>
      </c>
      <c r="AY345" s="13">
        <v>270</v>
      </c>
      <c r="AZ345" s="22">
        <v>0</v>
      </c>
      <c r="BA345" s="22">
        <v>0</v>
      </c>
      <c r="BB345" s="22">
        <f t="shared" si="205"/>
        <v>0</v>
      </c>
      <c r="BC345" s="26" t="s">
        <v>580</v>
      </c>
      <c r="BD345" s="30" t="s">
        <v>581</v>
      </c>
      <c r="BE345" s="13">
        <v>270</v>
      </c>
      <c r="BF345" s="22">
        <v>0</v>
      </c>
      <c r="BG345" s="22">
        <v>0</v>
      </c>
      <c r="BH345" s="22">
        <f t="shared" si="206"/>
        <v>0</v>
      </c>
      <c r="BI345" s="26" t="s">
        <v>580</v>
      </c>
      <c r="BJ345" s="30" t="s">
        <v>581</v>
      </c>
      <c r="BK345" s="13">
        <v>270</v>
      </c>
      <c r="BL345" s="22">
        <v>0</v>
      </c>
      <c r="BM345" s="22">
        <v>0</v>
      </c>
      <c r="BN345" s="22">
        <f t="shared" si="207"/>
        <v>0</v>
      </c>
      <c r="BO345" s="26" t="s">
        <v>580</v>
      </c>
      <c r="BP345" s="30" t="s">
        <v>581</v>
      </c>
      <c r="BQ345" s="13">
        <v>270</v>
      </c>
      <c r="BR345" s="22">
        <v>0</v>
      </c>
      <c r="BS345" s="22">
        <v>0</v>
      </c>
      <c r="BT345" s="22">
        <f t="shared" si="208"/>
        <v>0</v>
      </c>
    </row>
    <row r="346" spans="1:72" ht="27.4" customHeight="1" x14ac:dyDescent="0.25">
      <c r="A346" s="26" t="s">
        <v>582</v>
      </c>
      <c r="B346" s="27" t="s">
        <v>583</v>
      </c>
      <c r="C346" s="13">
        <v>271</v>
      </c>
      <c r="D346" s="22">
        <f t="shared" ca="1" si="196"/>
        <v>0</v>
      </c>
      <c r="E346" s="22">
        <f t="shared" ca="1" si="196"/>
        <v>0</v>
      </c>
      <c r="F346" s="22">
        <f t="shared" ca="1" si="197"/>
        <v>0</v>
      </c>
      <c r="G346" s="26" t="s">
        <v>582</v>
      </c>
      <c r="H346" s="27" t="s">
        <v>583</v>
      </c>
      <c r="I346" s="13">
        <v>271</v>
      </c>
      <c r="J346" s="22">
        <v>0</v>
      </c>
      <c r="K346" s="22">
        <v>0</v>
      </c>
      <c r="L346" s="22">
        <f t="shared" si="198"/>
        <v>0</v>
      </c>
      <c r="M346" s="26" t="s">
        <v>582</v>
      </c>
      <c r="N346" s="27" t="s">
        <v>583</v>
      </c>
      <c r="O346" s="13">
        <v>271</v>
      </c>
      <c r="P346" s="22">
        <v>0</v>
      </c>
      <c r="Q346" s="22">
        <v>0</v>
      </c>
      <c r="R346" s="22">
        <f t="shared" si="199"/>
        <v>0</v>
      </c>
      <c r="S346" s="26" t="s">
        <v>582</v>
      </c>
      <c r="T346" s="27" t="s">
        <v>583</v>
      </c>
      <c r="U346" s="13">
        <v>271</v>
      </c>
      <c r="V346" s="22">
        <v>0</v>
      </c>
      <c r="W346" s="22">
        <v>0</v>
      </c>
      <c r="X346" s="22">
        <f t="shared" si="200"/>
        <v>0</v>
      </c>
      <c r="Y346" s="26" t="s">
        <v>582</v>
      </c>
      <c r="Z346" s="27" t="s">
        <v>583</v>
      </c>
      <c r="AA346" s="13">
        <v>271</v>
      </c>
      <c r="AB346" s="22">
        <v>0</v>
      </c>
      <c r="AC346" s="22">
        <v>0</v>
      </c>
      <c r="AD346" s="22">
        <f t="shared" si="201"/>
        <v>0</v>
      </c>
      <c r="AE346" s="26" t="s">
        <v>582</v>
      </c>
      <c r="AF346" s="27" t="s">
        <v>583</v>
      </c>
      <c r="AG346" s="13">
        <v>271</v>
      </c>
      <c r="AH346" s="22">
        <v>0</v>
      </c>
      <c r="AI346" s="22">
        <v>0</v>
      </c>
      <c r="AJ346" s="22">
        <f t="shared" si="202"/>
        <v>0</v>
      </c>
      <c r="AK346" s="26" t="s">
        <v>582</v>
      </c>
      <c r="AL346" s="27" t="s">
        <v>583</v>
      </c>
      <c r="AM346" s="13">
        <v>271</v>
      </c>
      <c r="AN346" s="22">
        <v>0</v>
      </c>
      <c r="AO346" s="22">
        <v>0</v>
      </c>
      <c r="AP346" s="22">
        <f t="shared" si="203"/>
        <v>0</v>
      </c>
      <c r="AQ346" s="26" t="s">
        <v>582</v>
      </c>
      <c r="AR346" s="27" t="s">
        <v>583</v>
      </c>
      <c r="AS346" s="13">
        <v>271</v>
      </c>
      <c r="AT346" s="22">
        <v>0</v>
      </c>
      <c r="AU346" s="22">
        <v>0</v>
      </c>
      <c r="AV346" s="22">
        <f t="shared" si="204"/>
        <v>0</v>
      </c>
      <c r="AW346" s="26" t="s">
        <v>582</v>
      </c>
      <c r="AX346" s="27" t="s">
        <v>583</v>
      </c>
      <c r="AY346" s="13">
        <v>271</v>
      </c>
      <c r="AZ346" s="22">
        <v>0</v>
      </c>
      <c r="BA346" s="22">
        <v>0</v>
      </c>
      <c r="BB346" s="22">
        <f t="shared" si="205"/>
        <v>0</v>
      </c>
      <c r="BC346" s="26" t="s">
        <v>582</v>
      </c>
      <c r="BD346" s="27" t="s">
        <v>583</v>
      </c>
      <c r="BE346" s="13">
        <v>271</v>
      </c>
      <c r="BF346" s="22">
        <v>0</v>
      </c>
      <c r="BG346" s="22">
        <v>0</v>
      </c>
      <c r="BH346" s="22">
        <f t="shared" si="206"/>
        <v>0</v>
      </c>
      <c r="BI346" s="26" t="s">
        <v>582</v>
      </c>
      <c r="BJ346" s="27" t="s">
        <v>583</v>
      </c>
      <c r="BK346" s="13">
        <v>271</v>
      </c>
      <c r="BL346" s="22">
        <v>0</v>
      </c>
      <c r="BM346" s="22">
        <v>0</v>
      </c>
      <c r="BN346" s="22">
        <f t="shared" si="207"/>
        <v>0</v>
      </c>
      <c r="BO346" s="26" t="s">
        <v>582</v>
      </c>
      <c r="BP346" s="27" t="s">
        <v>583</v>
      </c>
      <c r="BQ346" s="13">
        <v>271</v>
      </c>
      <c r="BR346" s="22">
        <v>0</v>
      </c>
      <c r="BS346" s="22">
        <v>0</v>
      </c>
      <c r="BT346" s="22">
        <f t="shared" si="208"/>
        <v>0</v>
      </c>
    </row>
    <row r="347" spans="1:72" ht="25.15" customHeight="1" x14ac:dyDescent="0.25">
      <c r="A347" s="26" t="s">
        <v>584</v>
      </c>
      <c r="B347" s="27" t="s">
        <v>585</v>
      </c>
      <c r="C347" s="13">
        <v>272</v>
      </c>
      <c r="D347" s="22">
        <f t="shared" ca="1" si="196"/>
        <v>0</v>
      </c>
      <c r="E347" s="22">
        <f t="shared" ca="1" si="196"/>
        <v>0</v>
      </c>
      <c r="F347" s="22">
        <f t="shared" ca="1" si="197"/>
        <v>0</v>
      </c>
      <c r="G347" s="26" t="s">
        <v>584</v>
      </c>
      <c r="H347" s="27" t="s">
        <v>585</v>
      </c>
      <c r="I347" s="13">
        <v>272</v>
      </c>
      <c r="J347" s="22">
        <v>0</v>
      </c>
      <c r="K347" s="22">
        <v>0</v>
      </c>
      <c r="L347" s="22">
        <f t="shared" si="198"/>
        <v>0</v>
      </c>
      <c r="M347" s="26" t="s">
        <v>584</v>
      </c>
      <c r="N347" s="27" t="s">
        <v>585</v>
      </c>
      <c r="O347" s="13">
        <v>272</v>
      </c>
      <c r="P347" s="22">
        <v>0</v>
      </c>
      <c r="Q347" s="22">
        <v>0</v>
      </c>
      <c r="R347" s="22">
        <f t="shared" si="199"/>
        <v>0</v>
      </c>
      <c r="S347" s="26" t="s">
        <v>584</v>
      </c>
      <c r="T347" s="27" t="s">
        <v>585</v>
      </c>
      <c r="U347" s="13">
        <v>272</v>
      </c>
      <c r="V347" s="22">
        <v>0</v>
      </c>
      <c r="W347" s="22">
        <v>0</v>
      </c>
      <c r="X347" s="22">
        <f t="shared" si="200"/>
        <v>0</v>
      </c>
      <c r="Y347" s="26" t="s">
        <v>584</v>
      </c>
      <c r="Z347" s="27" t="s">
        <v>585</v>
      </c>
      <c r="AA347" s="13">
        <v>272</v>
      </c>
      <c r="AB347" s="22">
        <v>0</v>
      </c>
      <c r="AC347" s="22">
        <v>0</v>
      </c>
      <c r="AD347" s="22">
        <f t="shared" si="201"/>
        <v>0</v>
      </c>
      <c r="AE347" s="26" t="s">
        <v>584</v>
      </c>
      <c r="AF347" s="27" t="s">
        <v>585</v>
      </c>
      <c r="AG347" s="13">
        <v>272</v>
      </c>
      <c r="AH347" s="22">
        <v>0</v>
      </c>
      <c r="AI347" s="22">
        <v>0</v>
      </c>
      <c r="AJ347" s="22">
        <f t="shared" si="202"/>
        <v>0</v>
      </c>
      <c r="AK347" s="26" t="s">
        <v>584</v>
      </c>
      <c r="AL347" s="27" t="s">
        <v>585</v>
      </c>
      <c r="AM347" s="13">
        <v>272</v>
      </c>
      <c r="AN347" s="22">
        <v>0</v>
      </c>
      <c r="AO347" s="22">
        <v>0</v>
      </c>
      <c r="AP347" s="22">
        <f t="shared" si="203"/>
        <v>0</v>
      </c>
      <c r="AQ347" s="26" t="s">
        <v>584</v>
      </c>
      <c r="AR347" s="27" t="s">
        <v>585</v>
      </c>
      <c r="AS347" s="13">
        <v>272</v>
      </c>
      <c r="AT347" s="22">
        <v>0</v>
      </c>
      <c r="AU347" s="22">
        <v>0</v>
      </c>
      <c r="AV347" s="22">
        <f t="shared" si="204"/>
        <v>0</v>
      </c>
      <c r="AW347" s="26" t="s">
        <v>584</v>
      </c>
      <c r="AX347" s="27" t="s">
        <v>585</v>
      </c>
      <c r="AY347" s="13">
        <v>272</v>
      </c>
      <c r="AZ347" s="22">
        <v>0</v>
      </c>
      <c r="BA347" s="22">
        <v>0</v>
      </c>
      <c r="BB347" s="22">
        <f t="shared" si="205"/>
        <v>0</v>
      </c>
      <c r="BC347" s="26" t="s">
        <v>584</v>
      </c>
      <c r="BD347" s="27" t="s">
        <v>585</v>
      </c>
      <c r="BE347" s="13">
        <v>272</v>
      </c>
      <c r="BF347" s="22">
        <v>0</v>
      </c>
      <c r="BG347" s="22">
        <v>0</v>
      </c>
      <c r="BH347" s="22">
        <f t="shared" si="206"/>
        <v>0</v>
      </c>
      <c r="BI347" s="26" t="s">
        <v>584</v>
      </c>
      <c r="BJ347" s="27" t="s">
        <v>585</v>
      </c>
      <c r="BK347" s="13">
        <v>272</v>
      </c>
      <c r="BL347" s="22">
        <v>0</v>
      </c>
      <c r="BM347" s="22">
        <v>0</v>
      </c>
      <c r="BN347" s="22">
        <f t="shared" si="207"/>
        <v>0</v>
      </c>
      <c r="BO347" s="26" t="s">
        <v>584</v>
      </c>
      <c r="BP347" s="27" t="s">
        <v>585</v>
      </c>
      <c r="BQ347" s="13">
        <v>272</v>
      </c>
      <c r="BR347" s="22">
        <v>0</v>
      </c>
      <c r="BS347" s="22">
        <v>0</v>
      </c>
      <c r="BT347" s="22">
        <f t="shared" si="208"/>
        <v>0</v>
      </c>
    </row>
    <row r="348" spans="1:72" ht="28.15" customHeight="1" x14ac:dyDescent="0.25">
      <c r="A348" s="26" t="s">
        <v>586</v>
      </c>
      <c r="B348" s="27" t="s">
        <v>568</v>
      </c>
      <c r="C348" s="13">
        <v>273</v>
      </c>
      <c r="D348" s="22">
        <f t="shared" ca="1" si="196"/>
        <v>0</v>
      </c>
      <c r="E348" s="22">
        <f t="shared" ca="1" si="196"/>
        <v>0</v>
      </c>
      <c r="F348" s="22">
        <f t="shared" ca="1" si="197"/>
        <v>0</v>
      </c>
      <c r="G348" s="26" t="s">
        <v>586</v>
      </c>
      <c r="H348" s="27" t="s">
        <v>568</v>
      </c>
      <c r="I348" s="13">
        <v>273</v>
      </c>
      <c r="J348" s="22">
        <v>0</v>
      </c>
      <c r="K348" s="22">
        <v>0</v>
      </c>
      <c r="L348" s="22">
        <f t="shared" si="198"/>
        <v>0</v>
      </c>
      <c r="M348" s="26" t="s">
        <v>586</v>
      </c>
      <c r="N348" s="27" t="s">
        <v>568</v>
      </c>
      <c r="O348" s="13">
        <v>273</v>
      </c>
      <c r="P348" s="22">
        <v>0</v>
      </c>
      <c r="Q348" s="22">
        <v>0</v>
      </c>
      <c r="R348" s="22">
        <f t="shared" si="199"/>
        <v>0</v>
      </c>
      <c r="S348" s="26" t="s">
        <v>586</v>
      </c>
      <c r="T348" s="27" t="s">
        <v>568</v>
      </c>
      <c r="U348" s="13">
        <v>273</v>
      </c>
      <c r="V348" s="22">
        <v>0</v>
      </c>
      <c r="W348" s="22">
        <v>0</v>
      </c>
      <c r="X348" s="22">
        <f t="shared" si="200"/>
        <v>0</v>
      </c>
      <c r="Y348" s="26" t="s">
        <v>586</v>
      </c>
      <c r="Z348" s="27" t="s">
        <v>568</v>
      </c>
      <c r="AA348" s="13">
        <v>273</v>
      </c>
      <c r="AB348" s="22">
        <v>0</v>
      </c>
      <c r="AC348" s="22">
        <v>0</v>
      </c>
      <c r="AD348" s="22">
        <f t="shared" si="201"/>
        <v>0</v>
      </c>
      <c r="AE348" s="26" t="s">
        <v>586</v>
      </c>
      <c r="AF348" s="27" t="s">
        <v>568</v>
      </c>
      <c r="AG348" s="13">
        <v>273</v>
      </c>
      <c r="AH348" s="22">
        <v>0</v>
      </c>
      <c r="AI348" s="22">
        <v>0</v>
      </c>
      <c r="AJ348" s="22">
        <f t="shared" si="202"/>
        <v>0</v>
      </c>
      <c r="AK348" s="26" t="s">
        <v>586</v>
      </c>
      <c r="AL348" s="27" t="s">
        <v>568</v>
      </c>
      <c r="AM348" s="13">
        <v>273</v>
      </c>
      <c r="AN348" s="22">
        <v>0</v>
      </c>
      <c r="AO348" s="22">
        <v>0</v>
      </c>
      <c r="AP348" s="22">
        <f t="shared" si="203"/>
        <v>0</v>
      </c>
      <c r="AQ348" s="26" t="s">
        <v>586</v>
      </c>
      <c r="AR348" s="27" t="s">
        <v>568</v>
      </c>
      <c r="AS348" s="13">
        <v>273</v>
      </c>
      <c r="AT348" s="22">
        <v>0</v>
      </c>
      <c r="AU348" s="22">
        <v>0</v>
      </c>
      <c r="AV348" s="22">
        <f t="shared" si="204"/>
        <v>0</v>
      </c>
      <c r="AW348" s="26" t="s">
        <v>586</v>
      </c>
      <c r="AX348" s="27" t="s">
        <v>568</v>
      </c>
      <c r="AY348" s="13">
        <v>273</v>
      </c>
      <c r="AZ348" s="22">
        <v>0</v>
      </c>
      <c r="BA348" s="22">
        <v>0</v>
      </c>
      <c r="BB348" s="22">
        <f t="shared" si="205"/>
        <v>0</v>
      </c>
      <c r="BC348" s="26" t="s">
        <v>586</v>
      </c>
      <c r="BD348" s="27" t="s">
        <v>568</v>
      </c>
      <c r="BE348" s="13">
        <v>273</v>
      </c>
      <c r="BF348" s="22">
        <v>0</v>
      </c>
      <c r="BG348" s="22">
        <v>0</v>
      </c>
      <c r="BH348" s="22">
        <f t="shared" si="206"/>
        <v>0</v>
      </c>
      <c r="BI348" s="26" t="s">
        <v>586</v>
      </c>
      <c r="BJ348" s="27" t="s">
        <v>568</v>
      </c>
      <c r="BK348" s="13">
        <v>273</v>
      </c>
      <c r="BL348" s="22">
        <v>0</v>
      </c>
      <c r="BM348" s="22">
        <v>0</v>
      </c>
      <c r="BN348" s="22">
        <f t="shared" si="207"/>
        <v>0</v>
      </c>
      <c r="BO348" s="26" t="s">
        <v>586</v>
      </c>
      <c r="BP348" s="27" t="s">
        <v>568</v>
      </c>
      <c r="BQ348" s="13">
        <v>273</v>
      </c>
      <c r="BR348" s="22">
        <v>0</v>
      </c>
      <c r="BS348" s="22">
        <v>0</v>
      </c>
      <c r="BT348" s="22">
        <f t="shared" si="208"/>
        <v>0</v>
      </c>
    </row>
    <row r="349" spans="1:72" ht="14.65" customHeight="1" x14ac:dyDescent="0.25">
      <c r="A349" s="26" t="s">
        <v>587</v>
      </c>
      <c r="B349" s="27" t="s">
        <v>588</v>
      </c>
      <c r="C349" s="13">
        <v>274</v>
      </c>
      <c r="D349" s="22">
        <f t="shared" ca="1" si="196"/>
        <v>0</v>
      </c>
      <c r="E349" s="22">
        <f t="shared" ca="1" si="196"/>
        <v>0</v>
      </c>
      <c r="F349" s="22">
        <f t="shared" ca="1" si="197"/>
        <v>0</v>
      </c>
      <c r="G349" s="26" t="s">
        <v>587</v>
      </c>
      <c r="H349" s="27" t="s">
        <v>588</v>
      </c>
      <c r="I349" s="13">
        <v>274</v>
      </c>
      <c r="J349" s="22">
        <v>0</v>
      </c>
      <c r="K349" s="22">
        <v>0</v>
      </c>
      <c r="L349" s="22">
        <f t="shared" si="198"/>
        <v>0</v>
      </c>
      <c r="M349" s="26" t="s">
        <v>587</v>
      </c>
      <c r="N349" s="27" t="s">
        <v>588</v>
      </c>
      <c r="O349" s="13">
        <v>274</v>
      </c>
      <c r="P349" s="22">
        <v>0</v>
      </c>
      <c r="Q349" s="22">
        <v>0</v>
      </c>
      <c r="R349" s="22">
        <f t="shared" si="199"/>
        <v>0</v>
      </c>
      <c r="S349" s="26" t="s">
        <v>587</v>
      </c>
      <c r="T349" s="27" t="s">
        <v>588</v>
      </c>
      <c r="U349" s="13">
        <v>274</v>
      </c>
      <c r="V349" s="22">
        <v>0</v>
      </c>
      <c r="W349" s="22">
        <v>0</v>
      </c>
      <c r="X349" s="22">
        <f t="shared" si="200"/>
        <v>0</v>
      </c>
      <c r="Y349" s="26" t="s">
        <v>587</v>
      </c>
      <c r="Z349" s="27" t="s">
        <v>588</v>
      </c>
      <c r="AA349" s="13">
        <v>274</v>
      </c>
      <c r="AB349" s="22">
        <v>0</v>
      </c>
      <c r="AC349" s="22">
        <v>0</v>
      </c>
      <c r="AD349" s="22">
        <f t="shared" si="201"/>
        <v>0</v>
      </c>
      <c r="AE349" s="26" t="s">
        <v>587</v>
      </c>
      <c r="AF349" s="27" t="s">
        <v>588</v>
      </c>
      <c r="AG349" s="13">
        <v>274</v>
      </c>
      <c r="AH349" s="22">
        <v>0</v>
      </c>
      <c r="AI349" s="22">
        <v>0</v>
      </c>
      <c r="AJ349" s="22">
        <f t="shared" si="202"/>
        <v>0</v>
      </c>
      <c r="AK349" s="26" t="s">
        <v>587</v>
      </c>
      <c r="AL349" s="27" t="s">
        <v>588</v>
      </c>
      <c r="AM349" s="13">
        <v>274</v>
      </c>
      <c r="AN349" s="22">
        <v>0</v>
      </c>
      <c r="AO349" s="22">
        <v>0</v>
      </c>
      <c r="AP349" s="22">
        <f t="shared" si="203"/>
        <v>0</v>
      </c>
      <c r="AQ349" s="26" t="s">
        <v>587</v>
      </c>
      <c r="AR349" s="27" t="s">
        <v>588</v>
      </c>
      <c r="AS349" s="13">
        <v>274</v>
      </c>
      <c r="AT349" s="22">
        <v>0</v>
      </c>
      <c r="AU349" s="22">
        <v>0</v>
      </c>
      <c r="AV349" s="22">
        <f t="shared" si="204"/>
        <v>0</v>
      </c>
      <c r="AW349" s="26" t="s">
        <v>587</v>
      </c>
      <c r="AX349" s="27" t="s">
        <v>588</v>
      </c>
      <c r="AY349" s="13">
        <v>274</v>
      </c>
      <c r="AZ349" s="22">
        <v>0</v>
      </c>
      <c r="BA349" s="22">
        <v>0</v>
      </c>
      <c r="BB349" s="22">
        <f t="shared" si="205"/>
        <v>0</v>
      </c>
      <c r="BC349" s="26" t="s">
        <v>587</v>
      </c>
      <c r="BD349" s="27" t="s">
        <v>588</v>
      </c>
      <c r="BE349" s="13">
        <v>274</v>
      </c>
      <c r="BF349" s="22">
        <v>0</v>
      </c>
      <c r="BG349" s="22">
        <v>0</v>
      </c>
      <c r="BH349" s="22">
        <f t="shared" si="206"/>
        <v>0</v>
      </c>
      <c r="BI349" s="26" t="s">
        <v>587</v>
      </c>
      <c r="BJ349" s="27" t="s">
        <v>588</v>
      </c>
      <c r="BK349" s="13">
        <v>274</v>
      </c>
      <c r="BL349" s="22">
        <v>0</v>
      </c>
      <c r="BM349" s="22">
        <v>0</v>
      </c>
      <c r="BN349" s="22">
        <f t="shared" si="207"/>
        <v>0</v>
      </c>
      <c r="BO349" s="26" t="s">
        <v>587</v>
      </c>
      <c r="BP349" s="27" t="s">
        <v>588</v>
      </c>
      <c r="BQ349" s="13">
        <v>274</v>
      </c>
      <c r="BR349" s="22">
        <v>0</v>
      </c>
      <c r="BS349" s="22">
        <v>0</v>
      </c>
      <c r="BT349" s="22">
        <f t="shared" si="208"/>
        <v>0</v>
      </c>
    </row>
    <row r="350" spans="1:72" ht="13.9" customHeight="1" x14ac:dyDescent="0.25">
      <c r="A350" s="26" t="s">
        <v>589</v>
      </c>
      <c r="B350" s="27" t="s">
        <v>590</v>
      </c>
      <c r="C350" s="13">
        <v>275</v>
      </c>
      <c r="D350" s="22">
        <f t="shared" ca="1" si="196"/>
        <v>0</v>
      </c>
      <c r="E350" s="22">
        <f t="shared" ca="1" si="196"/>
        <v>0</v>
      </c>
      <c r="F350" s="22">
        <f t="shared" ca="1" si="197"/>
        <v>0</v>
      </c>
      <c r="G350" s="26" t="s">
        <v>589</v>
      </c>
      <c r="H350" s="27" t="s">
        <v>590</v>
      </c>
      <c r="I350" s="13">
        <v>275</v>
      </c>
      <c r="J350" s="22">
        <v>0</v>
      </c>
      <c r="K350" s="22">
        <v>0</v>
      </c>
      <c r="L350" s="22">
        <f t="shared" si="198"/>
        <v>0</v>
      </c>
      <c r="M350" s="26" t="s">
        <v>589</v>
      </c>
      <c r="N350" s="27" t="s">
        <v>590</v>
      </c>
      <c r="O350" s="13">
        <v>275</v>
      </c>
      <c r="P350" s="22">
        <v>0</v>
      </c>
      <c r="Q350" s="22">
        <v>0</v>
      </c>
      <c r="R350" s="22">
        <f t="shared" si="199"/>
        <v>0</v>
      </c>
      <c r="S350" s="26" t="s">
        <v>589</v>
      </c>
      <c r="T350" s="27" t="s">
        <v>590</v>
      </c>
      <c r="U350" s="13">
        <v>275</v>
      </c>
      <c r="V350" s="22">
        <v>0</v>
      </c>
      <c r="W350" s="22">
        <v>0</v>
      </c>
      <c r="X350" s="22">
        <f t="shared" si="200"/>
        <v>0</v>
      </c>
      <c r="Y350" s="26" t="s">
        <v>589</v>
      </c>
      <c r="Z350" s="27" t="s">
        <v>590</v>
      </c>
      <c r="AA350" s="13">
        <v>275</v>
      </c>
      <c r="AB350" s="22">
        <v>0</v>
      </c>
      <c r="AC350" s="22">
        <v>0</v>
      </c>
      <c r="AD350" s="22">
        <f t="shared" si="201"/>
        <v>0</v>
      </c>
      <c r="AE350" s="26" t="s">
        <v>589</v>
      </c>
      <c r="AF350" s="27" t="s">
        <v>590</v>
      </c>
      <c r="AG350" s="13">
        <v>275</v>
      </c>
      <c r="AH350" s="22">
        <v>0</v>
      </c>
      <c r="AI350" s="22">
        <v>0</v>
      </c>
      <c r="AJ350" s="22">
        <f t="shared" si="202"/>
        <v>0</v>
      </c>
      <c r="AK350" s="26" t="s">
        <v>589</v>
      </c>
      <c r="AL350" s="27" t="s">
        <v>590</v>
      </c>
      <c r="AM350" s="13">
        <v>275</v>
      </c>
      <c r="AN350" s="22">
        <v>0</v>
      </c>
      <c r="AO350" s="22">
        <v>0</v>
      </c>
      <c r="AP350" s="22">
        <f t="shared" si="203"/>
        <v>0</v>
      </c>
      <c r="AQ350" s="26" t="s">
        <v>589</v>
      </c>
      <c r="AR350" s="27" t="s">
        <v>590</v>
      </c>
      <c r="AS350" s="13">
        <v>275</v>
      </c>
      <c r="AT350" s="22">
        <v>0</v>
      </c>
      <c r="AU350" s="22">
        <v>0</v>
      </c>
      <c r="AV350" s="22">
        <f t="shared" si="204"/>
        <v>0</v>
      </c>
      <c r="AW350" s="26" t="s">
        <v>589</v>
      </c>
      <c r="AX350" s="27" t="s">
        <v>590</v>
      </c>
      <c r="AY350" s="13">
        <v>275</v>
      </c>
      <c r="AZ350" s="22">
        <v>0</v>
      </c>
      <c r="BA350" s="22">
        <v>0</v>
      </c>
      <c r="BB350" s="22">
        <f t="shared" si="205"/>
        <v>0</v>
      </c>
      <c r="BC350" s="26" t="s">
        <v>589</v>
      </c>
      <c r="BD350" s="27" t="s">
        <v>590</v>
      </c>
      <c r="BE350" s="13">
        <v>275</v>
      </c>
      <c r="BF350" s="22">
        <v>0</v>
      </c>
      <c r="BG350" s="22">
        <v>0</v>
      </c>
      <c r="BH350" s="22">
        <f t="shared" si="206"/>
        <v>0</v>
      </c>
      <c r="BI350" s="26" t="s">
        <v>589</v>
      </c>
      <c r="BJ350" s="27" t="s">
        <v>590</v>
      </c>
      <c r="BK350" s="13">
        <v>275</v>
      </c>
      <c r="BL350" s="22">
        <v>0</v>
      </c>
      <c r="BM350" s="22">
        <v>0</v>
      </c>
      <c r="BN350" s="22">
        <f t="shared" si="207"/>
        <v>0</v>
      </c>
      <c r="BO350" s="26" t="s">
        <v>589</v>
      </c>
      <c r="BP350" s="27" t="s">
        <v>590</v>
      </c>
      <c r="BQ350" s="13">
        <v>275</v>
      </c>
      <c r="BR350" s="22">
        <v>0</v>
      </c>
      <c r="BS350" s="22">
        <v>0</v>
      </c>
      <c r="BT350" s="22">
        <f t="shared" si="208"/>
        <v>0</v>
      </c>
    </row>
    <row r="351" spans="1:72" ht="19.350000000000001" customHeight="1" x14ac:dyDescent="0.25">
      <c r="A351" s="20" t="s">
        <v>591</v>
      </c>
      <c r="B351" s="21" t="s">
        <v>592</v>
      </c>
      <c r="C351" s="13">
        <v>276</v>
      </c>
      <c r="D351" s="22">
        <f t="shared" ca="1" si="196"/>
        <v>11</v>
      </c>
      <c r="E351" s="22">
        <f t="shared" ca="1" si="196"/>
        <v>11</v>
      </c>
      <c r="F351" s="22">
        <f t="shared" ca="1" si="197"/>
        <v>100</v>
      </c>
      <c r="G351" s="20" t="s">
        <v>591</v>
      </c>
      <c r="H351" s="21" t="s">
        <v>592</v>
      </c>
      <c r="I351" s="13">
        <v>276</v>
      </c>
      <c r="J351" s="22">
        <v>7</v>
      </c>
      <c r="K351" s="22">
        <v>2</v>
      </c>
      <c r="L351" s="22">
        <f t="shared" si="198"/>
        <v>28.57</v>
      </c>
      <c r="M351" s="20" t="s">
        <v>591</v>
      </c>
      <c r="N351" s="21" t="s">
        <v>592</v>
      </c>
      <c r="O351" s="13">
        <v>276</v>
      </c>
      <c r="P351" s="22">
        <v>3</v>
      </c>
      <c r="Q351" s="22">
        <v>0</v>
      </c>
      <c r="R351" s="22">
        <f t="shared" si="199"/>
        <v>0</v>
      </c>
      <c r="S351" s="20" t="s">
        <v>591</v>
      </c>
      <c r="T351" s="21" t="s">
        <v>592</v>
      </c>
      <c r="U351" s="13">
        <v>276</v>
      </c>
      <c r="V351" s="22">
        <v>0</v>
      </c>
      <c r="W351" s="22">
        <v>0</v>
      </c>
      <c r="X351" s="22">
        <f t="shared" si="200"/>
        <v>0</v>
      </c>
      <c r="Y351" s="20" t="s">
        <v>591</v>
      </c>
      <c r="Z351" s="21" t="s">
        <v>592</v>
      </c>
      <c r="AA351" s="13">
        <v>276</v>
      </c>
      <c r="AB351" s="22">
        <v>1</v>
      </c>
      <c r="AC351" s="22">
        <v>1</v>
      </c>
      <c r="AD351" s="22">
        <f t="shared" si="201"/>
        <v>100</v>
      </c>
      <c r="AE351" s="20" t="s">
        <v>591</v>
      </c>
      <c r="AF351" s="21" t="s">
        <v>592</v>
      </c>
      <c r="AG351" s="13">
        <v>276</v>
      </c>
      <c r="AH351" s="22">
        <v>0</v>
      </c>
      <c r="AI351" s="22">
        <v>0</v>
      </c>
      <c r="AJ351" s="22">
        <f t="shared" si="202"/>
        <v>0</v>
      </c>
      <c r="AK351" s="20" t="s">
        <v>591</v>
      </c>
      <c r="AL351" s="21" t="s">
        <v>592</v>
      </c>
      <c r="AM351" s="13">
        <v>276</v>
      </c>
      <c r="AN351" s="22">
        <v>0</v>
      </c>
      <c r="AO351" s="22">
        <v>0</v>
      </c>
      <c r="AP351" s="22">
        <f t="shared" si="203"/>
        <v>0</v>
      </c>
      <c r="AQ351" s="20" t="s">
        <v>591</v>
      </c>
      <c r="AR351" s="21" t="s">
        <v>592</v>
      </c>
      <c r="AS351" s="13">
        <v>276</v>
      </c>
      <c r="AT351" s="22">
        <v>0</v>
      </c>
      <c r="AU351" s="22">
        <v>0</v>
      </c>
      <c r="AV351" s="22">
        <f t="shared" si="204"/>
        <v>0</v>
      </c>
      <c r="AW351" s="20" t="s">
        <v>591</v>
      </c>
      <c r="AX351" s="21" t="s">
        <v>592</v>
      </c>
      <c r="AY351" s="13">
        <v>276</v>
      </c>
      <c r="AZ351" s="22">
        <v>0</v>
      </c>
      <c r="BA351" s="22">
        <v>0</v>
      </c>
      <c r="BB351" s="22">
        <f t="shared" si="205"/>
        <v>0</v>
      </c>
      <c r="BC351" s="20" t="s">
        <v>591</v>
      </c>
      <c r="BD351" s="21" t="s">
        <v>592</v>
      </c>
      <c r="BE351" s="13">
        <v>276</v>
      </c>
      <c r="BF351" s="22">
        <v>0</v>
      </c>
      <c r="BG351" s="22">
        <v>0</v>
      </c>
      <c r="BH351" s="22">
        <f t="shared" si="206"/>
        <v>0</v>
      </c>
      <c r="BI351" s="20" t="s">
        <v>591</v>
      </c>
      <c r="BJ351" s="21" t="s">
        <v>592</v>
      </c>
      <c r="BK351" s="13">
        <v>276</v>
      </c>
      <c r="BL351" s="22">
        <v>0</v>
      </c>
      <c r="BM351" s="22">
        <v>0</v>
      </c>
      <c r="BN351" s="22">
        <f t="shared" si="207"/>
        <v>0</v>
      </c>
      <c r="BO351" s="20" t="s">
        <v>591</v>
      </c>
      <c r="BP351" s="21" t="s">
        <v>592</v>
      </c>
      <c r="BQ351" s="13">
        <v>276</v>
      </c>
      <c r="BR351" s="22">
        <v>0</v>
      </c>
      <c r="BS351" s="22">
        <v>8</v>
      </c>
      <c r="BT351" s="22">
        <f t="shared" si="208"/>
        <v>0</v>
      </c>
    </row>
    <row r="352" spans="1:72" ht="19.350000000000001" customHeight="1" x14ac:dyDescent="0.25">
      <c r="A352" s="23"/>
      <c r="B352" s="24" t="s">
        <v>575</v>
      </c>
      <c r="C352" s="18" t="s">
        <v>12</v>
      </c>
      <c r="D352" s="18"/>
      <c r="E352" s="18"/>
      <c r="F352" s="19"/>
      <c r="G352" s="23"/>
      <c r="H352" s="24" t="s">
        <v>575</v>
      </c>
      <c r="I352" s="18" t="s">
        <v>12</v>
      </c>
      <c r="J352" s="25"/>
      <c r="K352" s="25"/>
      <c r="L352" s="19"/>
      <c r="M352" s="23"/>
      <c r="N352" s="24" t="s">
        <v>575</v>
      </c>
      <c r="O352" s="18" t="s">
        <v>12</v>
      </c>
      <c r="P352" s="25"/>
      <c r="Q352" s="25"/>
      <c r="R352" s="19"/>
      <c r="S352" s="23"/>
      <c r="T352" s="24" t="s">
        <v>575</v>
      </c>
      <c r="U352" s="18" t="s">
        <v>12</v>
      </c>
      <c r="V352" s="25"/>
      <c r="W352" s="25"/>
      <c r="X352" s="19"/>
      <c r="Y352" s="23"/>
      <c r="Z352" s="24" t="s">
        <v>575</v>
      </c>
      <c r="AA352" s="18" t="s">
        <v>12</v>
      </c>
      <c r="AB352" s="25"/>
      <c r="AC352" s="25"/>
      <c r="AD352" s="19"/>
      <c r="AE352" s="23"/>
      <c r="AF352" s="24" t="s">
        <v>575</v>
      </c>
      <c r="AG352" s="18" t="s">
        <v>12</v>
      </c>
      <c r="AH352" s="25"/>
      <c r="AI352" s="25"/>
      <c r="AJ352" s="19"/>
      <c r="AK352" s="23"/>
      <c r="AL352" s="24" t="s">
        <v>575</v>
      </c>
      <c r="AM352" s="18" t="s">
        <v>12</v>
      </c>
      <c r="AN352" s="25"/>
      <c r="AO352" s="25"/>
      <c r="AP352" s="19"/>
      <c r="AQ352" s="23"/>
      <c r="AR352" s="24" t="s">
        <v>575</v>
      </c>
      <c r="AS352" s="18" t="s">
        <v>12</v>
      </c>
      <c r="AT352" s="25"/>
      <c r="AU352" s="25"/>
      <c r="AV352" s="19"/>
      <c r="AW352" s="23"/>
      <c r="AX352" s="24" t="s">
        <v>575</v>
      </c>
      <c r="AY352" s="18" t="s">
        <v>12</v>
      </c>
      <c r="AZ352" s="25"/>
      <c r="BA352" s="25"/>
      <c r="BB352" s="19"/>
      <c r="BC352" s="23"/>
      <c r="BD352" s="24" t="s">
        <v>575</v>
      </c>
      <c r="BE352" s="18" t="s">
        <v>12</v>
      </c>
      <c r="BF352" s="25"/>
      <c r="BG352" s="25"/>
      <c r="BH352" s="19"/>
      <c r="BI352" s="23"/>
      <c r="BJ352" s="24" t="s">
        <v>575</v>
      </c>
      <c r="BK352" s="18" t="s">
        <v>12</v>
      </c>
      <c r="BL352" s="25"/>
      <c r="BM352" s="25"/>
      <c r="BN352" s="19"/>
      <c r="BO352" s="23"/>
      <c r="BP352" s="24" t="s">
        <v>575</v>
      </c>
      <c r="BQ352" s="18" t="s">
        <v>12</v>
      </c>
      <c r="BR352" s="25"/>
      <c r="BS352" s="25"/>
      <c r="BT352" s="19"/>
    </row>
    <row r="353" spans="1:72" ht="19.350000000000001" customHeight="1" x14ac:dyDescent="0.25">
      <c r="A353" s="26" t="s">
        <v>593</v>
      </c>
      <c r="B353" s="30" t="s">
        <v>577</v>
      </c>
      <c r="C353" s="13">
        <v>277</v>
      </c>
      <c r="D353" s="22">
        <f t="shared" ref="D353:E361" ca="1" si="209">SUM(OFFSET(D353,0,6),OFFSET(D353,0,12),OFFSET(D353,0,18),OFFSET(D353,0,24),OFFSET(D353,0,30),OFFSET(D353,0,36),OFFSET(D353,0,42),OFFSET(D353,0,48),OFFSET(D353,0,54),OFFSET(D353,0,60),OFFSET(D353,0,66))</f>
        <v>1</v>
      </c>
      <c r="E353" s="22">
        <f t="shared" ca="1" si="209"/>
        <v>0</v>
      </c>
      <c r="F353" s="22">
        <f t="shared" ref="F353:F361" ca="1" si="210">IF(D353, ROUND(E353/D353*100, 2),0)</f>
        <v>0</v>
      </c>
      <c r="G353" s="26" t="s">
        <v>593</v>
      </c>
      <c r="H353" s="30" t="s">
        <v>577</v>
      </c>
      <c r="I353" s="13">
        <v>277</v>
      </c>
      <c r="J353" s="22">
        <v>1</v>
      </c>
      <c r="K353" s="22">
        <v>0</v>
      </c>
      <c r="L353" s="22">
        <f t="shared" ref="L353:L361" si="211">IF(J353, ROUND(K353/J353*100, 2),0)</f>
        <v>0</v>
      </c>
      <c r="M353" s="26" t="s">
        <v>593</v>
      </c>
      <c r="N353" s="30" t="s">
        <v>577</v>
      </c>
      <c r="O353" s="13">
        <v>277</v>
      </c>
      <c r="P353" s="22">
        <v>0</v>
      </c>
      <c r="Q353" s="22">
        <v>0</v>
      </c>
      <c r="R353" s="22">
        <f t="shared" ref="R353:R361" si="212">IF(P353, ROUND(Q353/P353*100, 2),0)</f>
        <v>0</v>
      </c>
      <c r="S353" s="26" t="s">
        <v>593</v>
      </c>
      <c r="T353" s="30" t="s">
        <v>577</v>
      </c>
      <c r="U353" s="13">
        <v>277</v>
      </c>
      <c r="V353" s="22">
        <v>0</v>
      </c>
      <c r="W353" s="22">
        <v>0</v>
      </c>
      <c r="X353" s="22">
        <f t="shared" ref="X353:X361" si="213">IF(V353, ROUND(W353/V353*100, 2),0)</f>
        <v>0</v>
      </c>
      <c r="Y353" s="26" t="s">
        <v>593</v>
      </c>
      <c r="Z353" s="30" t="s">
        <v>577</v>
      </c>
      <c r="AA353" s="13">
        <v>277</v>
      </c>
      <c r="AB353" s="22">
        <v>0</v>
      </c>
      <c r="AC353" s="22">
        <v>0</v>
      </c>
      <c r="AD353" s="22">
        <f t="shared" ref="AD353:AD361" si="214">IF(AB353, ROUND(AC353/AB353*100, 2),0)</f>
        <v>0</v>
      </c>
      <c r="AE353" s="26" t="s">
        <v>593</v>
      </c>
      <c r="AF353" s="30" t="s">
        <v>577</v>
      </c>
      <c r="AG353" s="13">
        <v>277</v>
      </c>
      <c r="AH353" s="22">
        <v>0</v>
      </c>
      <c r="AI353" s="22">
        <v>0</v>
      </c>
      <c r="AJ353" s="22">
        <f t="shared" ref="AJ353:AJ361" si="215">IF(AH353, ROUND(AI353/AH353*100, 2),0)</f>
        <v>0</v>
      </c>
      <c r="AK353" s="26" t="s">
        <v>593</v>
      </c>
      <c r="AL353" s="30" t="s">
        <v>577</v>
      </c>
      <c r="AM353" s="13">
        <v>277</v>
      </c>
      <c r="AN353" s="22">
        <v>0</v>
      </c>
      <c r="AO353" s="22">
        <v>0</v>
      </c>
      <c r="AP353" s="22">
        <f t="shared" ref="AP353:AP361" si="216">IF(AN353, ROUND(AO353/AN353*100, 2),0)</f>
        <v>0</v>
      </c>
      <c r="AQ353" s="26" t="s">
        <v>593</v>
      </c>
      <c r="AR353" s="30" t="s">
        <v>577</v>
      </c>
      <c r="AS353" s="13">
        <v>277</v>
      </c>
      <c r="AT353" s="22">
        <v>0</v>
      </c>
      <c r="AU353" s="22">
        <v>0</v>
      </c>
      <c r="AV353" s="22">
        <f t="shared" ref="AV353:AV361" si="217">IF(AT353, ROUND(AU353/AT353*100, 2),0)</f>
        <v>0</v>
      </c>
      <c r="AW353" s="26" t="s">
        <v>593</v>
      </c>
      <c r="AX353" s="30" t="s">
        <v>577</v>
      </c>
      <c r="AY353" s="13">
        <v>277</v>
      </c>
      <c r="AZ353" s="22">
        <v>0</v>
      </c>
      <c r="BA353" s="22">
        <v>0</v>
      </c>
      <c r="BB353" s="22">
        <f t="shared" ref="BB353:BB361" si="218">IF(AZ353, ROUND(BA353/AZ353*100, 2),0)</f>
        <v>0</v>
      </c>
      <c r="BC353" s="26" t="s">
        <v>593</v>
      </c>
      <c r="BD353" s="30" t="s">
        <v>577</v>
      </c>
      <c r="BE353" s="13">
        <v>277</v>
      </c>
      <c r="BF353" s="22">
        <v>0</v>
      </c>
      <c r="BG353" s="22">
        <v>0</v>
      </c>
      <c r="BH353" s="22">
        <f t="shared" ref="BH353:BH361" si="219">IF(BF353, ROUND(BG353/BF353*100, 2),0)</f>
        <v>0</v>
      </c>
      <c r="BI353" s="26" t="s">
        <v>593</v>
      </c>
      <c r="BJ353" s="30" t="s">
        <v>577</v>
      </c>
      <c r="BK353" s="13">
        <v>277</v>
      </c>
      <c r="BL353" s="22">
        <v>0</v>
      </c>
      <c r="BM353" s="22">
        <v>0</v>
      </c>
      <c r="BN353" s="22">
        <f t="shared" ref="BN353:BN361" si="220">IF(BL353, ROUND(BM353/BL353*100, 2),0)</f>
        <v>0</v>
      </c>
      <c r="BO353" s="26" t="s">
        <v>593</v>
      </c>
      <c r="BP353" s="30" t="s">
        <v>577</v>
      </c>
      <c r="BQ353" s="13">
        <v>277</v>
      </c>
      <c r="BR353" s="22">
        <v>0</v>
      </c>
      <c r="BS353" s="22">
        <v>0</v>
      </c>
      <c r="BT353" s="22">
        <f t="shared" ref="BT353:BT361" si="221">IF(BR353, ROUND(BS353/BR353*100, 2),0)</f>
        <v>0</v>
      </c>
    </row>
    <row r="354" spans="1:72" ht="19.350000000000001" customHeight="1" x14ac:dyDescent="0.25">
      <c r="A354" s="26" t="s">
        <v>594</v>
      </c>
      <c r="B354" s="30" t="s">
        <v>579</v>
      </c>
      <c r="C354" s="13">
        <v>278</v>
      </c>
      <c r="D354" s="22">
        <f t="shared" ca="1" si="209"/>
        <v>1</v>
      </c>
      <c r="E354" s="22">
        <f t="shared" ca="1" si="209"/>
        <v>0</v>
      </c>
      <c r="F354" s="22">
        <f t="shared" ca="1" si="210"/>
        <v>0</v>
      </c>
      <c r="G354" s="26" t="s">
        <v>594</v>
      </c>
      <c r="H354" s="30" t="s">
        <v>579</v>
      </c>
      <c r="I354" s="13">
        <v>278</v>
      </c>
      <c r="J354" s="22">
        <v>1</v>
      </c>
      <c r="K354" s="22">
        <v>0</v>
      </c>
      <c r="L354" s="22">
        <f t="shared" si="211"/>
        <v>0</v>
      </c>
      <c r="M354" s="26" t="s">
        <v>594</v>
      </c>
      <c r="N354" s="30" t="s">
        <v>579</v>
      </c>
      <c r="O354" s="13">
        <v>278</v>
      </c>
      <c r="P354" s="22">
        <v>0</v>
      </c>
      <c r="Q354" s="22">
        <v>0</v>
      </c>
      <c r="R354" s="22">
        <f t="shared" si="212"/>
        <v>0</v>
      </c>
      <c r="S354" s="26" t="s">
        <v>594</v>
      </c>
      <c r="T354" s="30" t="s">
        <v>579</v>
      </c>
      <c r="U354" s="13">
        <v>278</v>
      </c>
      <c r="V354" s="22">
        <v>0</v>
      </c>
      <c r="W354" s="22">
        <v>0</v>
      </c>
      <c r="X354" s="22">
        <f t="shared" si="213"/>
        <v>0</v>
      </c>
      <c r="Y354" s="26" t="s">
        <v>594</v>
      </c>
      <c r="Z354" s="30" t="s">
        <v>579</v>
      </c>
      <c r="AA354" s="13">
        <v>278</v>
      </c>
      <c r="AB354" s="22">
        <v>0</v>
      </c>
      <c r="AC354" s="22">
        <v>0</v>
      </c>
      <c r="AD354" s="22">
        <f t="shared" si="214"/>
        <v>0</v>
      </c>
      <c r="AE354" s="26" t="s">
        <v>594</v>
      </c>
      <c r="AF354" s="30" t="s">
        <v>579</v>
      </c>
      <c r="AG354" s="13">
        <v>278</v>
      </c>
      <c r="AH354" s="22">
        <v>0</v>
      </c>
      <c r="AI354" s="22">
        <v>0</v>
      </c>
      <c r="AJ354" s="22">
        <f t="shared" si="215"/>
        <v>0</v>
      </c>
      <c r="AK354" s="26" t="s">
        <v>594</v>
      </c>
      <c r="AL354" s="30" t="s">
        <v>579</v>
      </c>
      <c r="AM354" s="13">
        <v>278</v>
      </c>
      <c r="AN354" s="22">
        <v>0</v>
      </c>
      <c r="AO354" s="22">
        <v>0</v>
      </c>
      <c r="AP354" s="22">
        <f t="shared" si="216"/>
        <v>0</v>
      </c>
      <c r="AQ354" s="26" t="s">
        <v>594</v>
      </c>
      <c r="AR354" s="30" t="s">
        <v>579</v>
      </c>
      <c r="AS354" s="13">
        <v>278</v>
      </c>
      <c r="AT354" s="22">
        <v>0</v>
      </c>
      <c r="AU354" s="22">
        <v>0</v>
      </c>
      <c r="AV354" s="22">
        <f t="shared" si="217"/>
        <v>0</v>
      </c>
      <c r="AW354" s="26" t="s">
        <v>594</v>
      </c>
      <c r="AX354" s="30" t="s">
        <v>579</v>
      </c>
      <c r="AY354" s="13">
        <v>278</v>
      </c>
      <c r="AZ354" s="22">
        <v>0</v>
      </c>
      <c r="BA354" s="22">
        <v>0</v>
      </c>
      <c r="BB354" s="22">
        <f t="shared" si="218"/>
        <v>0</v>
      </c>
      <c r="BC354" s="26" t="s">
        <v>594</v>
      </c>
      <c r="BD354" s="30" t="s">
        <v>579</v>
      </c>
      <c r="BE354" s="13">
        <v>278</v>
      </c>
      <c r="BF354" s="22">
        <v>0</v>
      </c>
      <c r="BG354" s="22">
        <v>0</v>
      </c>
      <c r="BH354" s="22">
        <f t="shared" si="219"/>
        <v>0</v>
      </c>
      <c r="BI354" s="26" t="s">
        <v>594</v>
      </c>
      <c r="BJ354" s="30" t="s">
        <v>579</v>
      </c>
      <c r="BK354" s="13">
        <v>278</v>
      </c>
      <c r="BL354" s="22">
        <v>0</v>
      </c>
      <c r="BM354" s="22">
        <v>0</v>
      </c>
      <c r="BN354" s="22">
        <f t="shared" si="220"/>
        <v>0</v>
      </c>
      <c r="BO354" s="26" t="s">
        <v>594</v>
      </c>
      <c r="BP354" s="30" t="s">
        <v>579</v>
      </c>
      <c r="BQ354" s="13">
        <v>278</v>
      </c>
      <c r="BR354" s="22">
        <v>0</v>
      </c>
      <c r="BS354" s="22">
        <v>0</v>
      </c>
      <c r="BT354" s="22">
        <f t="shared" si="221"/>
        <v>0</v>
      </c>
    </row>
    <row r="355" spans="1:72" ht="19.350000000000001" customHeight="1" x14ac:dyDescent="0.25">
      <c r="A355" s="26" t="s">
        <v>595</v>
      </c>
      <c r="B355" s="30" t="s">
        <v>581</v>
      </c>
      <c r="C355" s="13">
        <v>279</v>
      </c>
      <c r="D355" s="22">
        <f t="shared" ca="1" si="209"/>
        <v>2</v>
      </c>
      <c r="E355" s="22">
        <f t="shared" ca="1" si="209"/>
        <v>2</v>
      </c>
      <c r="F355" s="22">
        <f t="shared" ca="1" si="210"/>
        <v>100</v>
      </c>
      <c r="G355" s="26" t="s">
        <v>595</v>
      </c>
      <c r="H355" s="30" t="s">
        <v>581</v>
      </c>
      <c r="I355" s="13">
        <v>279</v>
      </c>
      <c r="J355" s="22">
        <v>2</v>
      </c>
      <c r="K355" s="22">
        <v>2</v>
      </c>
      <c r="L355" s="22">
        <f t="shared" si="211"/>
        <v>100</v>
      </c>
      <c r="M355" s="26" t="s">
        <v>595</v>
      </c>
      <c r="N355" s="30" t="s">
        <v>581</v>
      </c>
      <c r="O355" s="13">
        <v>279</v>
      </c>
      <c r="P355" s="22">
        <v>0</v>
      </c>
      <c r="Q355" s="22">
        <v>0</v>
      </c>
      <c r="R355" s="22">
        <f t="shared" si="212"/>
        <v>0</v>
      </c>
      <c r="S355" s="26" t="s">
        <v>595</v>
      </c>
      <c r="T355" s="30" t="s">
        <v>581</v>
      </c>
      <c r="U355" s="13">
        <v>279</v>
      </c>
      <c r="V355" s="22">
        <v>0</v>
      </c>
      <c r="W355" s="22">
        <v>0</v>
      </c>
      <c r="X355" s="22">
        <f t="shared" si="213"/>
        <v>0</v>
      </c>
      <c r="Y355" s="26" t="s">
        <v>595</v>
      </c>
      <c r="Z355" s="30" t="s">
        <v>581</v>
      </c>
      <c r="AA355" s="13">
        <v>279</v>
      </c>
      <c r="AB355" s="22">
        <v>0</v>
      </c>
      <c r="AC355" s="22">
        <v>0</v>
      </c>
      <c r="AD355" s="22">
        <f t="shared" si="214"/>
        <v>0</v>
      </c>
      <c r="AE355" s="26" t="s">
        <v>595</v>
      </c>
      <c r="AF355" s="30" t="s">
        <v>581</v>
      </c>
      <c r="AG355" s="13">
        <v>279</v>
      </c>
      <c r="AH355" s="22">
        <v>0</v>
      </c>
      <c r="AI355" s="22">
        <v>0</v>
      </c>
      <c r="AJ355" s="22">
        <f t="shared" si="215"/>
        <v>0</v>
      </c>
      <c r="AK355" s="26" t="s">
        <v>595</v>
      </c>
      <c r="AL355" s="30" t="s">
        <v>581</v>
      </c>
      <c r="AM355" s="13">
        <v>279</v>
      </c>
      <c r="AN355" s="22">
        <v>0</v>
      </c>
      <c r="AO355" s="22">
        <v>0</v>
      </c>
      <c r="AP355" s="22">
        <f t="shared" si="216"/>
        <v>0</v>
      </c>
      <c r="AQ355" s="26" t="s">
        <v>595</v>
      </c>
      <c r="AR355" s="30" t="s">
        <v>581</v>
      </c>
      <c r="AS355" s="13">
        <v>279</v>
      </c>
      <c r="AT355" s="22">
        <v>0</v>
      </c>
      <c r="AU355" s="22">
        <v>0</v>
      </c>
      <c r="AV355" s="22">
        <f t="shared" si="217"/>
        <v>0</v>
      </c>
      <c r="AW355" s="26" t="s">
        <v>595</v>
      </c>
      <c r="AX355" s="30" t="s">
        <v>581</v>
      </c>
      <c r="AY355" s="13">
        <v>279</v>
      </c>
      <c r="AZ355" s="22">
        <v>0</v>
      </c>
      <c r="BA355" s="22">
        <v>0</v>
      </c>
      <c r="BB355" s="22">
        <f t="shared" si="218"/>
        <v>0</v>
      </c>
      <c r="BC355" s="26" t="s">
        <v>595</v>
      </c>
      <c r="BD355" s="30" t="s">
        <v>581</v>
      </c>
      <c r="BE355" s="13">
        <v>279</v>
      </c>
      <c r="BF355" s="22">
        <v>0</v>
      </c>
      <c r="BG355" s="22">
        <v>0</v>
      </c>
      <c r="BH355" s="22">
        <f t="shared" si="219"/>
        <v>0</v>
      </c>
      <c r="BI355" s="26" t="s">
        <v>595</v>
      </c>
      <c r="BJ355" s="30" t="s">
        <v>581</v>
      </c>
      <c r="BK355" s="13">
        <v>279</v>
      </c>
      <c r="BL355" s="22">
        <v>0</v>
      </c>
      <c r="BM355" s="22">
        <v>0</v>
      </c>
      <c r="BN355" s="22">
        <f t="shared" si="220"/>
        <v>0</v>
      </c>
      <c r="BO355" s="26" t="s">
        <v>595</v>
      </c>
      <c r="BP355" s="30" t="s">
        <v>581</v>
      </c>
      <c r="BQ355" s="13">
        <v>279</v>
      </c>
      <c r="BR355" s="22">
        <v>0</v>
      </c>
      <c r="BS355" s="22">
        <v>0</v>
      </c>
      <c r="BT355" s="22">
        <f t="shared" si="221"/>
        <v>0</v>
      </c>
    </row>
    <row r="356" spans="1:72" ht="27.4" customHeight="1" x14ac:dyDescent="0.25">
      <c r="A356" s="26" t="s">
        <v>596</v>
      </c>
      <c r="B356" s="27" t="s">
        <v>583</v>
      </c>
      <c r="C356" s="13">
        <v>280</v>
      </c>
      <c r="D356" s="22">
        <f t="shared" ca="1" si="209"/>
        <v>7</v>
      </c>
      <c r="E356" s="22">
        <f t="shared" ca="1" si="209"/>
        <v>9</v>
      </c>
      <c r="F356" s="22">
        <f t="shared" ca="1" si="210"/>
        <v>128.57</v>
      </c>
      <c r="G356" s="26" t="s">
        <v>596</v>
      </c>
      <c r="H356" s="27" t="s">
        <v>583</v>
      </c>
      <c r="I356" s="13">
        <v>280</v>
      </c>
      <c r="J356" s="22">
        <v>3</v>
      </c>
      <c r="K356" s="22">
        <v>0</v>
      </c>
      <c r="L356" s="22">
        <f t="shared" si="211"/>
        <v>0</v>
      </c>
      <c r="M356" s="26" t="s">
        <v>596</v>
      </c>
      <c r="N356" s="27" t="s">
        <v>583</v>
      </c>
      <c r="O356" s="13">
        <v>280</v>
      </c>
      <c r="P356" s="22">
        <v>3</v>
      </c>
      <c r="Q356" s="22">
        <v>0</v>
      </c>
      <c r="R356" s="22">
        <f t="shared" si="212"/>
        <v>0</v>
      </c>
      <c r="S356" s="26" t="s">
        <v>596</v>
      </c>
      <c r="T356" s="27" t="s">
        <v>583</v>
      </c>
      <c r="U356" s="13">
        <v>280</v>
      </c>
      <c r="V356" s="22">
        <v>0</v>
      </c>
      <c r="W356" s="22">
        <v>0</v>
      </c>
      <c r="X356" s="22">
        <f t="shared" si="213"/>
        <v>0</v>
      </c>
      <c r="Y356" s="26" t="s">
        <v>596</v>
      </c>
      <c r="Z356" s="27" t="s">
        <v>583</v>
      </c>
      <c r="AA356" s="13">
        <v>280</v>
      </c>
      <c r="AB356" s="22">
        <v>1</v>
      </c>
      <c r="AC356" s="22">
        <v>1</v>
      </c>
      <c r="AD356" s="22">
        <f t="shared" si="214"/>
        <v>100</v>
      </c>
      <c r="AE356" s="26" t="s">
        <v>596</v>
      </c>
      <c r="AF356" s="27" t="s">
        <v>583</v>
      </c>
      <c r="AG356" s="13">
        <v>280</v>
      </c>
      <c r="AH356" s="22">
        <v>0</v>
      </c>
      <c r="AI356" s="22">
        <v>0</v>
      </c>
      <c r="AJ356" s="22">
        <f t="shared" si="215"/>
        <v>0</v>
      </c>
      <c r="AK356" s="26" t="s">
        <v>596</v>
      </c>
      <c r="AL356" s="27" t="s">
        <v>583</v>
      </c>
      <c r="AM356" s="13">
        <v>280</v>
      </c>
      <c r="AN356" s="22">
        <v>0</v>
      </c>
      <c r="AO356" s="22">
        <v>0</v>
      </c>
      <c r="AP356" s="22">
        <f t="shared" si="216"/>
        <v>0</v>
      </c>
      <c r="AQ356" s="26" t="s">
        <v>596</v>
      </c>
      <c r="AR356" s="27" t="s">
        <v>583</v>
      </c>
      <c r="AS356" s="13">
        <v>280</v>
      </c>
      <c r="AT356" s="22">
        <v>0</v>
      </c>
      <c r="AU356" s="22">
        <v>0</v>
      </c>
      <c r="AV356" s="22">
        <f t="shared" si="217"/>
        <v>0</v>
      </c>
      <c r="AW356" s="26" t="s">
        <v>596</v>
      </c>
      <c r="AX356" s="27" t="s">
        <v>583</v>
      </c>
      <c r="AY356" s="13">
        <v>280</v>
      </c>
      <c r="AZ356" s="22">
        <v>0</v>
      </c>
      <c r="BA356" s="22">
        <v>0</v>
      </c>
      <c r="BB356" s="22">
        <f t="shared" si="218"/>
        <v>0</v>
      </c>
      <c r="BC356" s="26" t="s">
        <v>596</v>
      </c>
      <c r="BD356" s="27" t="s">
        <v>583</v>
      </c>
      <c r="BE356" s="13">
        <v>280</v>
      </c>
      <c r="BF356" s="22">
        <v>0</v>
      </c>
      <c r="BG356" s="22">
        <v>0</v>
      </c>
      <c r="BH356" s="22">
        <f t="shared" si="219"/>
        <v>0</v>
      </c>
      <c r="BI356" s="26" t="s">
        <v>596</v>
      </c>
      <c r="BJ356" s="27" t="s">
        <v>583</v>
      </c>
      <c r="BK356" s="13">
        <v>280</v>
      </c>
      <c r="BL356" s="22">
        <v>0</v>
      </c>
      <c r="BM356" s="22">
        <v>0</v>
      </c>
      <c r="BN356" s="22">
        <f t="shared" si="220"/>
        <v>0</v>
      </c>
      <c r="BO356" s="26" t="s">
        <v>596</v>
      </c>
      <c r="BP356" s="27" t="s">
        <v>583</v>
      </c>
      <c r="BQ356" s="13">
        <v>280</v>
      </c>
      <c r="BR356" s="22">
        <v>0</v>
      </c>
      <c r="BS356" s="22">
        <v>8</v>
      </c>
      <c r="BT356" s="22">
        <f t="shared" si="221"/>
        <v>0</v>
      </c>
    </row>
    <row r="357" spans="1:72" ht="25.15" customHeight="1" x14ac:dyDescent="0.25">
      <c r="A357" s="26" t="s">
        <v>597</v>
      </c>
      <c r="B357" s="27" t="s">
        <v>585</v>
      </c>
      <c r="C357" s="13">
        <v>281</v>
      </c>
      <c r="D357" s="22">
        <f t="shared" ca="1" si="209"/>
        <v>0</v>
      </c>
      <c r="E357" s="22">
        <f t="shared" ca="1" si="209"/>
        <v>0</v>
      </c>
      <c r="F357" s="22">
        <f t="shared" ca="1" si="210"/>
        <v>0</v>
      </c>
      <c r="G357" s="26" t="s">
        <v>597</v>
      </c>
      <c r="H357" s="27" t="s">
        <v>585</v>
      </c>
      <c r="I357" s="13">
        <v>281</v>
      </c>
      <c r="J357" s="22">
        <v>0</v>
      </c>
      <c r="K357" s="22">
        <v>0</v>
      </c>
      <c r="L357" s="22">
        <f t="shared" si="211"/>
        <v>0</v>
      </c>
      <c r="M357" s="26" t="s">
        <v>597</v>
      </c>
      <c r="N357" s="27" t="s">
        <v>585</v>
      </c>
      <c r="O357" s="13">
        <v>281</v>
      </c>
      <c r="P357" s="22">
        <v>0</v>
      </c>
      <c r="Q357" s="22">
        <v>0</v>
      </c>
      <c r="R357" s="22">
        <f t="shared" si="212"/>
        <v>0</v>
      </c>
      <c r="S357" s="26" t="s">
        <v>597</v>
      </c>
      <c r="T357" s="27" t="s">
        <v>585</v>
      </c>
      <c r="U357" s="13">
        <v>281</v>
      </c>
      <c r="V357" s="22">
        <v>0</v>
      </c>
      <c r="W357" s="22">
        <v>0</v>
      </c>
      <c r="X357" s="22">
        <f t="shared" si="213"/>
        <v>0</v>
      </c>
      <c r="Y357" s="26" t="s">
        <v>597</v>
      </c>
      <c r="Z357" s="27" t="s">
        <v>585</v>
      </c>
      <c r="AA357" s="13">
        <v>281</v>
      </c>
      <c r="AB357" s="22">
        <v>0</v>
      </c>
      <c r="AC357" s="22">
        <v>0</v>
      </c>
      <c r="AD357" s="22">
        <f t="shared" si="214"/>
        <v>0</v>
      </c>
      <c r="AE357" s="26" t="s">
        <v>597</v>
      </c>
      <c r="AF357" s="27" t="s">
        <v>585</v>
      </c>
      <c r="AG357" s="13">
        <v>281</v>
      </c>
      <c r="AH357" s="22">
        <v>0</v>
      </c>
      <c r="AI357" s="22">
        <v>0</v>
      </c>
      <c r="AJ357" s="22">
        <f t="shared" si="215"/>
        <v>0</v>
      </c>
      <c r="AK357" s="26" t="s">
        <v>597</v>
      </c>
      <c r="AL357" s="27" t="s">
        <v>585</v>
      </c>
      <c r="AM357" s="13">
        <v>281</v>
      </c>
      <c r="AN357" s="22">
        <v>0</v>
      </c>
      <c r="AO357" s="22">
        <v>0</v>
      </c>
      <c r="AP357" s="22">
        <f t="shared" si="216"/>
        <v>0</v>
      </c>
      <c r="AQ357" s="26" t="s">
        <v>597</v>
      </c>
      <c r="AR357" s="27" t="s">
        <v>585</v>
      </c>
      <c r="AS357" s="13">
        <v>281</v>
      </c>
      <c r="AT357" s="22">
        <v>0</v>
      </c>
      <c r="AU357" s="22">
        <v>0</v>
      </c>
      <c r="AV357" s="22">
        <f t="shared" si="217"/>
        <v>0</v>
      </c>
      <c r="AW357" s="26" t="s">
        <v>597</v>
      </c>
      <c r="AX357" s="27" t="s">
        <v>585</v>
      </c>
      <c r="AY357" s="13">
        <v>281</v>
      </c>
      <c r="AZ357" s="22">
        <v>0</v>
      </c>
      <c r="BA357" s="22">
        <v>0</v>
      </c>
      <c r="BB357" s="22">
        <f t="shared" si="218"/>
        <v>0</v>
      </c>
      <c r="BC357" s="26" t="s">
        <v>597</v>
      </c>
      <c r="BD357" s="27" t="s">
        <v>585</v>
      </c>
      <c r="BE357" s="13">
        <v>281</v>
      </c>
      <c r="BF357" s="22">
        <v>0</v>
      </c>
      <c r="BG357" s="22">
        <v>0</v>
      </c>
      <c r="BH357" s="22">
        <f t="shared" si="219"/>
        <v>0</v>
      </c>
      <c r="BI357" s="26" t="s">
        <v>597</v>
      </c>
      <c r="BJ357" s="27" t="s">
        <v>585</v>
      </c>
      <c r="BK357" s="13">
        <v>281</v>
      </c>
      <c r="BL357" s="22">
        <v>0</v>
      </c>
      <c r="BM357" s="22">
        <v>0</v>
      </c>
      <c r="BN357" s="22">
        <f t="shared" si="220"/>
        <v>0</v>
      </c>
      <c r="BO357" s="26" t="s">
        <v>597</v>
      </c>
      <c r="BP357" s="27" t="s">
        <v>585</v>
      </c>
      <c r="BQ357" s="13">
        <v>281</v>
      </c>
      <c r="BR357" s="22">
        <v>0</v>
      </c>
      <c r="BS357" s="22">
        <v>0</v>
      </c>
      <c r="BT357" s="22">
        <f t="shared" si="221"/>
        <v>0</v>
      </c>
    </row>
    <row r="358" spans="1:72" ht="23.65" customHeight="1" x14ac:dyDescent="0.25">
      <c r="A358" s="26" t="s">
        <v>598</v>
      </c>
      <c r="B358" s="27" t="s">
        <v>568</v>
      </c>
      <c r="C358" s="13">
        <v>282</v>
      </c>
      <c r="D358" s="22">
        <f t="shared" ca="1" si="209"/>
        <v>0</v>
      </c>
      <c r="E358" s="22">
        <f t="shared" ca="1" si="209"/>
        <v>0</v>
      </c>
      <c r="F358" s="22">
        <f t="shared" ca="1" si="210"/>
        <v>0</v>
      </c>
      <c r="G358" s="26" t="s">
        <v>598</v>
      </c>
      <c r="H358" s="27" t="s">
        <v>568</v>
      </c>
      <c r="I358" s="13">
        <v>282</v>
      </c>
      <c r="J358" s="22">
        <v>0</v>
      </c>
      <c r="K358" s="22">
        <v>0</v>
      </c>
      <c r="L358" s="22">
        <f t="shared" si="211"/>
        <v>0</v>
      </c>
      <c r="M358" s="26" t="s">
        <v>598</v>
      </c>
      <c r="N358" s="27" t="s">
        <v>568</v>
      </c>
      <c r="O358" s="13">
        <v>282</v>
      </c>
      <c r="P358" s="22">
        <v>0</v>
      </c>
      <c r="Q358" s="22">
        <v>0</v>
      </c>
      <c r="R358" s="22">
        <f t="shared" si="212"/>
        <v>0</v>
      </c>
      <c r="S358" s="26" t="s">
        <v>598</v>
      </c>
      <c r="T358" s="27" t="s">
        <v>568</v>
      </c>
      <c r="U358" s="13">
        <v>282</v>
      </c>
      <c r="V358" s="22">
        <v>0</v>
      </c>
      <c r="W358" s="22">
        <v>0</v>
      </c>
      <c r="X358" s="22">
        <f t="shared" si="213"/>
        <v>0</v>
      </c>
      <c r="Y358" s="26" t="s">
        <v>598</v>
      </c>
      <c r="Z358" s="27" t="s">
        <v>568</v>
      </c>
      <c r="AA358" s="13">
        <v>282</v>
      </c>
      <c r="AB358" s="22">
        <v>0</v>
      </c>
      <c r="AC358" s="22">
        <v>0</v>
      </c>
      <c r="AD358" s="22">
        <f t="shared" si="214"/>
        <v>0</v>
      </c>
      <c r="AE358" s="26" t="s">
        <v>598</v>
      </c>
      <c r="AF358" s="27" t="s">
        <v>568</v>
      </c>
      <c r="AG358" s="13">
        <v>282</v>
      </c>
      <c r="AH358" s="22">
        <v>0</v>
      </c>
      <c r="AI358" s="22">
        <v>0</v>
      </c>
      <c r="AJ358" s="22">
        <f t="shared" si="215"/>
        <v>0</v>
      </c>
      <c r="AK358" s="26" t="s">
        <v>598</v>
      </c>
      <c r="AL358" s="27" t="s">
        <v>568</v>
      </c>
      <c r="AM358" s="13">
        <v>282</v>
      </c>
      <c r="AN358" s="22">
        <v>0</v>
      </c>
      <c r="AO358" s="22">
        <v>0</v>
      </c>
      <c r="AP358" s="22">
        <f t="shared" si="216"/>
        <v>0</v>
      </c>
      <c r="AQ358" s="26" t="s">
        <v>598</v>
      </c>
      <c r="AR358" s="27" t="s">
        <v>568</v>
      </c>
      <c r="AS358" s="13">
        <v>282</v>
      </c>
      <c r="AT358" s="22">
        <v>0</v>
      </c>
      <c r="AU358" s="22">
        <v>0</v>
      </c>
      <c r="AV358" s="22">
        <f t="shared" si="217"/>
        <v>0</v>
      </c>
      <c r="AW358" s="26" t="s">
        <v>598</v>
      </c>
      <c r="AX358" s="27" t="s">
        <v>568</v>
      </c>
      <c r="AY358" s="13">
        <v>282</v>
      </c>
      <c r="AZ358" s="22">
        <v>0</v>
      </c>
      <c r="BA358" s="22">
        <v>0</v>
      </c>
      <c r="BB358" s="22">
        <f t="shared" si="218"/>
        <v>0</v>
      </c>
      <c r="BC358" s="26" t="s">
        <v>598</v>
      </c>
      <c r="BD358" s="27" t="s">
        <v>568</v>
      </c>
      <c r="BE358" s="13">
        <v>282</v>
      </c>
      <c r="BF358" s="22">
        <v>0</v>
      </c>
      <c r="BG358" s="22">
        <v>0</v>
      </c>
      <c r="BH358" s="22">
        <f t="shared" si="219"/>
        <v>0</v>
      </c>
      <c r="BI358" s="26" t="s">
        <v>598</v>
      </c>
      <c r="BJ358" s="27" t="s">
        <v>568</v>
      </c>
      <c r="BK358" s="13">
        <v>282</v>
      </c>
      <c r="BL358" s="22">
        <v>0</v>
      </c>
      <c r="BM358" s="22">
        <v>0</v>
      </c>
      <c r="BN358" s="22">
        <f t="shared" si="220"/>
        <v>0</v>
      </c>
      <c r="BO358" s="26" t="s">
        <v>598</v>
      </c>
      <c r="BP358" s="27" t="s">
        <v>568</v>
      </c>
      <c r="BQ358" s="13">
        <v>282</v>
      </c>
      <c r="BR358" s="22">
        <v>0</v>
      </c>
      <c r="BS358" s="22">
        <v>0</v>
      </c>
      <c r="BT358" s="22">
        <f t="shared" si="221"/>
        <v>0</v>
      </c>
    </row>
    <row r="359" spans="1:72" ht="18.399999999999999" customHeight="1" x14ac:dyDescent="0.25">
      <c r="A359" s="26" t="s">
        <v>599</v>
      </c>
      <c r="B359" s="27" t="s">
        <v>588</v>
      </c>
      <c r="C359" s="13">
        <v>283</v>
      </c>
      <c r="D359" s="22">
        <f t="shared" ca="1" si="209"/>
        <v>0</v>
      </c>
      <c r="E359" s="22">
        <f t="shared" ca="1" si="209"/>
        <v>0</v>
      </c>
      <c r="F359" s="22">
        <f t="shared" ca="1" si="210"/>
        <v>0</v>
      </c>
      <c r="G359" s="26" t="s">
        <v>599</v>
      </c>
      <c r="H359" s="27" t="s">
        <v>588</v>
      </c>
      <c r="I359" s="13">
        <v>283</v>
      </c>
      <c r="J359" s="22">
        <v>0</v>
      </c>
      <c r="K359" s="22">
        <v>0</v>
      </c>
      <c r="L359" s="22">
        <f t="shared" si="211"/>
        <v>0</v>
      </c>
      <c r="M359" s="26" t="s">
        <v>599</v>
      </c>
      <c r="N359" s="27" t="s">
        <v>588</v>
      </c>
      <c r="O359" s="13">
        <v>283</v>
      </c>
      <c r="P359" s="22">
        <v>0</v>
      </c>
      <c r="Q359" s="22">
        <v>0</v>
      </c>
      <c r="R359" s="22">
        <f t="shared" si="212"/>
        <v>0</v>
      </c>
      <c r="S359" s="26" t="s">
        <v>599</v>
      </c>
      <c r="T359" s="27" t="s">
        <v>588</v>
      </c>
      <c r="U359" s="13">
        <v>283</v>
      </c>
      <c r="V359" s="22">
        <v>0</v>
      </c>
      <c r="W359" s="22">
        <v>0</v>
      </c>
      <c r="X359" s="22">
        <f t="shared" si="213"/>
        <v>0</v>
      </c>
      <c r="Y359" s="26" t="s">
        <v>599</v>
      </c>
      <c r="Z359" s="27" t="s">
        <v>588</v>
      </c>
      <c r="AA359" s="13">
        <v>283</v>
      </c>
      <c r="AB359" s="22">
        <v>0</v>
      </c>
      <c r="AC359" s="22">
        <v>0</v>
      </c>
      <c r="AD359" s="22">
        <f t="shared" si="214"/>
        <v>0</v>
      </c>
      <c r="AE359" s="26" t="s">
        <v>599</v>
      </c>
      <c r="AF359" s="27" t="s">
        <v>588</v>
      </c>
      <c r="AG359" s="13">
        <v>283</v>
      </c>
      <c r="AH359" s="22">
        <v>0</v>
      </c>
      <c r="AI359" s="22">
        <v>0</v>
      </c>
      <c r="AJ359" s="22">
        <f t="shared" si="215"/>
        <v>0</v>
      </c>
      <c r="AK359" s="26" t="s">
        <v>599</v>
      </c>
      <c r="AL359" s="27" t="s">
        <v>588</v>
      </c>
      <c r="AM359" s="13">
        <v>283</v>
      </c>
      <c r="AN359" s="22">
        <v>0</v>
      </c>
      <c r="AO359" s="22">
        <v>0</v>
      </c>
      <c r="AP359" s="22">
        <f t="shared" si="216"/>
        <v>0</v>
      </c>
      <c r="AQ359" s="26" t="s">
        <v>599</v>
      </c>
      <c r="AR359" s="27" t="s">
        <v>588</v>
      </c>
      <c r="AS359" s="13">
        <v>283</v>
      </c>
      <c r="AT359" s="22">
        <v>0</v>
      </c>
      <c r="AU359" s="22">
        <v>0</v>
      </c>
      <c r="AV359" s="22">
        <f t="shared" si="217"/>
        <v>0</v>
      </c>
      <c r="AW359" s="26" t="s">
        <v>599</v>
      </c>
      <c r="AX359" s="27" t="s">
        <v>588</v>
      </c>
      <c r="AY359" s="13">
        <v>283</v>
      </c>
      <c r="AZ359" s="22">
        <v>0</v>
      </c>
      <c r="BA359" s="22">
        <v>0</v>
      </c>
      <c r="BB359" s="22">
        <f t="shared" si="218"/>
        <v>0</v>
      </c>
      <c r="BC359" s="26" t="s">
        <v>599</v>
      </c>
      <c r="BD359" s="27" t="s">
        <v>588</v>
      </c>
      <c r="BE359" s="13">
        <v>283</v>
      </c>
      <c r="BF359" s="22">
        <v>0</v>
      </c>
      <c r="BG359" s="22">
        <v>0</v>
      </c>
      <c r="BH359" s="22">
        <f t="shared" si="219"/>
        <v>0</v>
      </c>
      <c r="BI359" s="26" t="s">
        <v>599</v>
      </c>
      <c r="BJ359" s="27" t="s">
        <v>588</v>
      </c>
      <c r="BK359" s="13">
        <v>283</v>
      </c>
      <c r="BL359" s="22">
        <v>0</v>
      </c>
      <c r="BM359" s="22">
        <v>0</v>
      </c>
      <c r="BN359" s="22">
        <f t="shared" si="220"/>
        <v>0</v>
      </c>
      <c r="BO359" s="26" t="s">
        <v>599</v>
      </c>
      <c r="BP359" s="27" t="s">
        <v>588</v>
      </c>
      <c r="BQ359" s="13">
        <v>283</v>
      </c>
      <c r="BR359" s="22">
        <v>0</v>
      </c>
      <c r="BS359" s="22">
        <v>0</v>
      </c>
      <c r="BT359" s="22">
        <f t="shared" si="221"/>
        <v>0</v>
      </c>
    </row>
    <row r="360" spans="1:72" ht="13.15" customHeight="1" x14ac:dyDescent="0.25">
      <c r="A360" s="26" t="s">
        <v>600</v>
      </c>
      <c r="B360" s="27" t="s">
        <v>590</v>
      </c>
      <c r="C360" s="13">
        <v>284</v>
      </c>
      <c r="D360" s="22">
        <f t="shared" ca="1" si="209"/>
        <v>0</v>
      </c>
      <c r="E360" s="22">
        <f t="shared" ca="1" si="209"/>
        <v>0</v>
      </c>
      <c r="F360" s="22">
        <f t="shared" ca="1" si="210"/>
        <v>0</v>
      </c>
      <c r="G360" s="26" t="s">
        <v>600</v>
      </c>
      <c r="H360" s="27" t="s">
        <v>590</v>
      </c>
      <c r="I360" s="13">
        <v>284</v>
      </c>
      <c r="J360" s="22">
        <v>0</v>
      </c>
      <c r="K360" s="22">
        <v>0</v>
      </c>
      <c r="L360" s="22">
        <f t="shared" si="211"/>
        <v>0</v>
      </c>
      <c r="M360" s="26" t="s">
        <v>600</v>
      </c>
      <c r="N360" s="27" t="s">
        <v>590</v>
      </c>
      <c r="O360" s="13">
        <v>284</v>
      </c>
      <c r="P360" s="22">
        <v>0</v>
      </c>
      <c r="Q360" s="22">
        <v>0</v>
      </c>
      <c r="R360" s="22">
        <f t="shared" si="212"/>
        <v>0</v>
      </c>
      <c r="S360" s="26" t="s">
        <v>600</v>
      </c>
      <c r="T360" s="27" t="s">
        <v>590</v>
      </c>
      <c r="U360" s="13">
        <v>284</v>
      </c>
      <c r="V360" s="22">
        <v>0</v>
      </c>
      <c r="W360" s="22">
        <v>0</v>
      </c>
      <c r="X360" s="22">
        <f t="shared" si="213"/>
        <v>0</v>
      </c>
      <c r="Y360" s="26" t="s">
        <v>600</v>
      </c>
      <c r="Z360" s="27" t="s">
        <v>590</v>
      </c>
      <c r="AA360" s="13">
        <v>284</v>
      </c>
      <c r="AB360" s="22">
        <v>0</v>
      </c>
      <c r="AC360" s="22">
        <v>0</v>
      </c>
      <c r="AD360" s="22">
        <f t="shared" si="214"/>
        <v>0</v>
      </c>
      <c r="AE360" s="26" t="s">
        <v>600</v>
      </c>
      <c r="AF360" s="27" t="s">
        <v>590</v>
      </c>
      <c r="AG360" s="13">
        <v>284</v>
      </c>
      <c r="AH360" s="22">
        <v>0</v>
      </c>
      <c r="AI360" s="22">
        <v>0</v>
      </c>
      <c r="AJ360" s="22">
        <f t="shared" si="215"/>
        <v>0</v>
      </c>
      <c r="AK360" s="26" t="s">
        <v>600</v>
      </c>
      <c r="AL360" s="27" t="s">
        <v>590</v>
      </c>
      <c r="AM360" s="13">
        <v>284</v>
      </c>
      <c r="AN360" s="22">
        <v>0</v>
      </c>
      <c r="AO360" s="22">
        <v>0</v>
      </c>
      <c r="AP360" s="22">
        <f t="shared" si="216"/>
        <v>0</v>
      </c>
      <c r="AQ360" s="26" t="s">
        <v>600</v>
      </c>
      <c r="AR360" s="27" t="s">
        <v>590</v>
      </c>
      <c r="AS360" s="13">
        <v>284</v>
      </c>
      <c r="AT360" s="22">
        <v>0</v>
      </c>
      <c r="AU360" s="22">
        <v>0</v>
      </c>
      <c r="AV360" s="22">
        <f t="shared" si="217"/>
        <v>0</v>
      </c>
      <c r="AW360" s="26" t="s">
        <v>600</v>
      </c>
      <c r="AX360" s="27" t="s">
        <v>590</v>
      </c>
      <c r="AY360" s="13">
        <v>284</v>
      </c>
      <c r="AZ360" s="22">
        <v>0</v>
      </c>
      <c r="BA360" s="22">
        <v>0</v>
      </c>
      <c r="BB360" s="22">
        <f t="shared" si="218"/>
        <v>0</v>
      </c>
      <c r="BC360" s="26" t="s">
        <v>600</v>
      </c>
      <c r="BD360" s="27" t="s">
        <v>590</v>
      </c>
      <c r="BE360" s="13">
        <v>284</v>
      </c>
      <c r="BF360" s="22">
        <v>0</v>
      </c>
      <c r="BG360" s="22">
        <v>0</v>
      </c>
      <c r="BH360" s="22">
        <f t="shared" si="219"/>
        <v>0</v>
      </c>
      <c r="BI360" s="26" t="s">
        <v>600</v>
      </c>
      <c r="BJ360" s="27" t="s">
        <v>590</v>
      </c>
      <c r="BK360" s="13">
        <v>284</v>
      </c>
      <c r="BL360" s="22">
        <v>0</v>
      </c>
      <c r="BM360" s="22">
        <v>0</v>
      </c>
      <c r="BN360" s="22">
        <f t="shared" si="220"/>
        <v>0</v>
      </c>
      <c r="BO360" s="26" t="s">
        <v>600</v>
      </c>
      <c r="BP360" s="27" t="s">
        <v>590</v>
      </c>
      <c r="BQ360" s="13">
        <v>284</v>
      </c>
      <c r="BR360" s="22">
        <v>0</v>
      </c>
      <c r="BS360" s="22">
        <v>0</v>
      </c>
      <c r="BT360" s="22">
        <f t="shared" si="221"/>
        <v>0</v>
      </c>
    </row>
    <row r="361" spans="1:72" ht="42" customHeight="1" x14ac:dyDescent="0.25">
      <c r="A361" s="20" t="s">
        <v>601</v>
      </c>
      <c r="B361" s="28" t="s">
        <v>602</v>
      </c>
      <c r="C361" s="13">
        <v>285</v>
      </c>
      <c r="D361" s="22">
        <f t="shared" ca="1" si="209"/>
        <v>9</v>
      </c>
      <c r="E361" s="22">
        <f t="shared" ca="1" si="209"/>
        <v>12</v>
      </c>
      <c r="F361" s="22">
        <f t="shared" ca="1" si="210"/>
        <v>133.33000000000001</v>
      </c>
      <c r="G361" s="20" t="s">
        <v>601</v>
      </c>
      <c r="H361" s="28" t="s">
        <v>602</v>
      </c>
      <c r="I361" s="13">
        <v>285</v>
      </c>
      <c r="J361" s="22">
        <v>4</v>
      </c>
      <c r="K361" s="22">
        <v>5</v>
      </c>
      <c r="L361" s="22">
        <f t="shared" si="211"/>
        <v>125</v>
      </c>
      <c r="M361" s="20" t="s">
        <v>601</v>
      </c>
      <c r="N361" s="28" t="s">
        <v>602</v>
      </c>
      <c r="O361" s="13">
        <v>285</v>
      </c>
      <c r="P361" s="22">
        <v>3</v>
      </c>
      <c r="Q361" s="22">
        <v>0</v>
      </c>
      <c r="R361" s="22">
        <f t="shared" si="212"/>
        <v>0</v>
      </c>
      <c r="S361" s="20" t="s">
        <v>601</v>
      </c>
      <c r="T361" s="28" t="s">
        <v>602</v>
      </c>
      <c r="U361" s="13">
        <v>285</v>
      </c>
      <c r="V361" s="22">
        <v>0</v>
      </c>
      <c r="W361" s="22">
        <v>0</v>
      </c>
      <c r="X361" s="22">
        <f t="shared" si="213"/>
        <v>0</v>
      </c>
      <c r="Y361" s="20" t="s">
        <v>601</v>
      </c>
      <c r="Z361" s="28" t="s">
        <v>602</v>
      </c>
      <c r="AA361" s="13">
        <v>285</v>
      </c>
      <c r="AB361" s="22">
        <v>1</v>
      </c>
      <c r="AC361" s="22">
        <v>1</v>
      </c>
      <c r="AD361" s="22">
        <f t="shared" si="214"/>
        <v>100</v>
      </c>
      <c r="AE361" s="20" t="s">
        <v>601</v>
      </c>
      <c r="AF361" s="28" t="s">
        <v>602</v>
      </c>
      <c r="AG361" s="13">
        <v>285</v>
      </c>
      <c r="AH361" s="22">
        <v>0</v>
      </c>
      <c r="AI361" s="22">
        <v>0</v>
      </c>
      <c r="AJ361" s="22">
        <f t="shared" si="215"/>
        <v>0</v>
      </c>
      <c r="AK361" s="20" t="s">
        <v>601</v>
      </c>
      <c r="AL361" s="28" t="s">
        <v>602</v>
      </c>
      <c r="AM361" s="13">
        <v>285</v>
      </c>
      <c r="AN361" s="22">
        <v>1</v>
      </c>
      <c r="AO361" s="22">
        <v>0</v>
      </c>
      <c r="AP361" s="22">
        <f t="shared" si="216"/>
        <v>0</v>
      </c>
      <c r="AQ361" s="20" t="s">
        <v>601</v>
      </c>
      <c r="AR361" s="28" t="s">
        <v>602</v>
      </c>
      <c r="AS361" s="13">
        <v>285</v>
      </c>
      <c r="AT361" s="22">
        <v>0</v>
      </c>
      <c r="AU361" s="22">
        <v>0</v>
      </c>
      <c r="AV361" s="22">
        <f t="shared" si="217"/>
        <v>0</v>
      </c>
      <c r="AW361" s="20" t="s">
        <v>601</v>
      </c>
      <c r="AX361" s="28" t="s">
        <v>602</v>
      </c>
      <c r="AY361" s="13">
        <v>285</v>
      </c>
      <c r="AZ361" s="22">
        <v>0</v>
      </c>
      <c r="BA361" s="22">
        <v>0</v>
      </c>
      <c r="BB361" s="22">
        <f t="shared" si="218"/>
        <v>0</v>
      </c>
      <c r="BC361" s="20" t="s">
        <v>601</v>
      </c>
      <c r="BD361" s="28" t="s">
        <v>602</v>
      </c>
      <c r="BE361" s="13">
        <v>285</v>
      </c>
      <c r="BF361" s="22">
        <v>0</v>
      </c>
      <c r="BG361" s="22">
        <v>0</v>
      </c>
      <c r="BH361" s="22">
        <f t="shared" si="219"/>
        <v>0</v>
      </c>
      <c r="BI361" s="20" t="s">
        <v>601</v>
      </c>
      <c r="BJ361" s="28" t="s">
        <v>602</v>
      </c>
      <c r="BK361" s="13">
        <v>285</v>
      </c>
      <c r="BL361" s="22">
        <v>0</v>
      </c>
      <c r="BM361" s="22">
        <v>0</v>
      </c>
      <c r="BN361" s="22">
        <f t="shared" si="220"/>
        <v>0</v>
      </c>
      <c r="BO361" s="20" t="s">
        <v>601</v>
      </c>
      <c r="BP361" s="28" t="s">
        <v>602</v>
      </c>
      <c r="BQ361" s="13">
        <v>285</v>
      </c>
      <c r="BR361" s="22">
        <v>0</v>
      </c>
      <c r="BS361" s="22">
        <v>6</v>
      </c>
      <c r="BT361" s="22">
        <f t="shared" si="221"/>
        <v>0</v>
      </c>
    </row>
    <row r="362" spans="1:72" ht="19.350000000000001" customHeight="1" x14ac:dyDescent="0.25">
      <c r="A362" s="23"/>
      <c r="B362" s="24" t="s">
        <v>603</v>
      </c>
      <c r="C362" s="18" t="s">
        <v>12</v>
      </c>
      <c r="D362" s="18"/>
      <c r="E362" s="18"/>
      <c r="F362" s="19"/>
      <c r="G362" s="23"/>
      <c r="H362" s="24" t="s">
        <v>603</v>
      </c>
      <c r="I362" s="18" t="s">
        <v>12</v>
      </c>
      <c r="J362" s="25"/>
      <c r="K362" s="25"/>
      <c r="L362" s="19"/>
      <c r="M362" s="23"/>
      <c r="N362" s="24" t="s">
        <v>603</v>
      </c>
      <c r="O362" s="18" t="s">
        <v>12</v>
      </c>
      <c r="P362" s="25"/>
      <c r="Q362" s="25"/>
      <c r="R362" s="19"/>
      <c r="S362" s="23"/>
      <c r="T362" s="24" t="s">
        <v>603</v>
      </c>
      <c r="U362" s="18" t="s">
        <v>12</v>
      </c>
      <c r="V362" s="25"/>
      <c r="W362" s="25"/>
      <c r="X362" s="19"/>
      <c r="Y362" s="23"/>
      <c r="Z362" s="24" t="s">
        <v>603</v>
      </c>
      <c r="AA362" s="18" t="s">
        <v>12</v>
      </c>
      <c r="AB362" s="25"/>
      <c r="AC362" s="25"/>
      <c r="AD362" s="19"/>
      <c r="AE362" s="23"/>
      <c r="AF362" s="24" t="s">
        <v>603</v>
      </c>
      <c r="AG362" s="18" t="s">
        <v>12</v>
      </c>
      <c r="AH362" s="25"/>
      <c r="AI362" s="25"/>
      <c r="AJ362" s="19"/>
      <c r="AK362" s="23"/>
      <c r="AL362" s="24" t="s">
        <v>603</v>
      </c>
      <c r="AM362" s="18" t="s">
        <v>12</v>
      </c>
      <c r="AN362" s="25"/>
      <c r="AO362" s="25"/>
      <c r="AP362" s="19"/>
      <c r="AQ362" s="23"/>
      <c r="AR362" s="24" t="s">
        <v>603</v>
      </c>
      <c r="AS362" s="18" t="s">
        <v>12</v>
      </c>
      <c r="AT362" s="25"/>
      <c r="AU362" s="25"/>
      <c r="AV362" s="19"/>
      <c r="AW362" s="23"/>
      <c r="AX362" s="24" t="s">
        <v>603</v>
      </c>
      <c r="AY362" s="18" t="s">
        <v>12</v>
      </c>
      <c r="AZ362" s="25"/>
      <c r="BA362" s="25"/>
      <c r="BB362" s="19"/>
      <c r="BC362" s="23"/>
      <c r="BD362" s="24" t="s">
        <v>603</v>
      </c>
      <c r="BE362" s="18" t="s">
        <v>12</v>
      </c>
      <c r="BF362" s="25"/>
      <c r="BG362" s="25"/>
      <c r="BH362" s="19"/>
      <c r="BI362" s="23"/>
      <c r="BJ362" s="24" t="s">
        <v>603</v>
      </c>
      <c r="BK362" s="18" t="s">
        <v>12</v>
      </c>
      <c r="BL362" s="25"/>
      <c r="BM362" s="25"/>
      <c r="BN362" s="19"/>
      <c r="BO362" s="23"/>
      <c r="BP362" s="24" t="s">
        <v>603</v>
      </c>
      <c r="BQ362" s="18" t="s">
        <v>12</v>
      </c>
      <c r="BR362" s="25"/>
      <c r="BS362" s="25"/>
      <c r="BT362" s="19"/>
    </row>
    <row r="363" spans="1:72" ht="19.350000000000001" customHeight="1" x14ac:dyDescent="0.25">
      <c r="A363" s="26" t="s">
        <v>604</v>
      </c>
      <c r="B363" s="30" t="s">
        <v>605</v>
      </c>
      <c r="C363" s="13">
        <v>286</v>
      </c>
      <c r="D363" s="22">
        <f t="shared" ref="D363:E369" ca="1" si="222">SUM(OFFSET(D363,0,6),OFFSET(D363,0,12),OFFSET(D363,0,18),OFFSET(D363,0,24),OFFSET(D363,0,30),OFFSET(D363,0,36),OFFSET(D363,0,42),OFFSET(D363,0,48),OFFSET(D363,0,54),OFFSET(D363,0,60),OFFSET(D363,0,66))</f>
        <v>3</v>
      </c>
      <c r="E363" s="22">
        <f t="shared" ca="1" si="222"/>
        <v>0</v>
      </c>
      <c r="F363" s="22">
        <f t="shared" ref="F363:F369" ca="1" si="223">IF(D363, ROUND(E363/D363*100, 2),0)</f>
        <v>0</v>
      </c>
      <c r="G363" s="26" t="s">
        <v>604</v>
      </c>
      <c r="H363" s="30" t="s">
        <v>605</v>
      </c>
      <c r="I363" s="13">
        <v>286</v>
      </c>
      <c r="J363" s="22">
        <v>0</v>
      </c>
      <c r="K363" s="22">
        <v>0</v>
      </c>
      <c r="L363" s="22">
        <f t="shared" ref="L363:L369" si="224">IF(J363, ROUND(K363/J363*100, 2),0)</f>
        <v>0</v>
      </c>
      <c r="M363" s="26" t="s">
        <v>604</v>
      </c>
      <c r="N363" s="30" t="s">
        <v>605</v>
      </c>
      <c r="O363" s="13">
        <v>286</v>
      </c>
      <c r="P363" s="22">
        <v>3</v>
      </c>
      <c r="Q363" s="22">
        <v>0</v>
      </c>
      <c r="R363" s="22">
        <f t="shared" ref="R363:R369" si="225">IF(P363, ROUND(Q363/P363*100, 2),0)</f>
        <v>0</v>
      </c>
      <c r="S363" s="26" t="s">
        <v>604</v>
      </c>
      <c r="T363" s="30" t="s">
        <v>605</v>
      </c>
      <c r="U363" s="13">
        <v>286</v>
      </c>
      <c r="V363" s="22">
        <v>0</v>
      </c>
      <c r="W363" s="22">
        <v>0</v>
      </c>
      <c r="X363" s="22">
        <f t="shared" ref="X363:X369" si="226">IF(V363, ROUND(W363/V363*100, 2),0)</f>
        <v>0</v>
      </c>
      <c r="Y363" s="26" t="s">
        <v>604</v>
      </c>
      <c r="Z363" s="30" t="s">
        <v>605</v>
      </c>
      <c r="AA363" s="13">
        <v>286</v>
      </c>
      <c r="AB363" s="22">
        <v>0</v>
      </c>
      <c r="AC363" s="22">
        <v>0</v>
      </c>
      <c r="AD363" s="22">
        <f t="shared" ref="AD363:AD369" si="227">IF(AB363, ROUND(AC363/AB363*100, 2),0)</f>
        <v>0</v>
      </c>
      <c r="AE363" s="26" t="s">
        <v>604</v>
      </c>
      <c r="AF363" s="30" t="s">
        <v>605</v>
      </c>
      <c r="AG363" s="13">
        <v>286</v>
      </c>
      <c r="AH363" s="22">
        <v>0</v>
      </c>
      <c r="AI363" s="22">
        <v>0</v>
      </c>
      <c r="AJ363" s="22">
        <f t="shared" ref="AJ363:AJ369" si="228">IF(AH363, ROUND(AI363/AH363*100, 2),0)</f>
        <v>0</v>
      </c>
      <c r="AK363" s="26" t="s">
        <v>604</v>
      </c>
      <c r="AL363" s="30" t="s">
        <v>605</v>
      </c>
      <c r="AM363" s="13">
        <v>286</v>
      </c>
      <c r="AN363" s="22">
        <v>0</v>
      </c>
      <c r="AO363" s="22">
        <v>0</v>
      </c>
      <c r="AP363" s="22">
        <f t="shared" ref="AP363:AP369" si="229">IF(AN363, ROUND(AO363/AN363*100, 2),0)</f>
        <v>0</v>
      </c>
      <c r="AQ363" s="26" t="s">
        <v>604</v>
      </c>
      <c r="AR363" s="30" t="s">
        <v>605</v>
      </c>
      <c r="AS363" s="13">
        <v>286</v>
      </c>
      <c r="AT363" s="22">
        <v>0</v>
      </c>
      <c r="AU363" s="22">
        <v>0</v>
      </c>
      <c r="AV363" s="22">
        <f t="shared" ref="AV363:AV369" si="230">IF(AT363, ROUND(AU363/AT363*100, 2),0)</f>
        <v>0</v>
      </c>
      <c r="AW363" s="26" t="s">
        <v>604</v>
      </c>
      <c r="AX363" s="30" t="s">
        <v>605</v>
      </c>
      <c r="AY363" s="13">
        <v>286</v>
      </c>
      <c r="AZ363" s="22">
        <v>0</v>
      </c>
      <c r="BA363" s="22">
        <v>0</v>
      </c>
      <c r="BB363" s="22">
        <f t="shared" ref="BB363:BB369" si="231">IF(AZ363, ROUND(BA363/AZ363*100, 2),0)</f>
        <v>0</v>
      </c>
      <c r="BC363" s="26" t="s">
        <v>604</v>
      </c>
      <c r="BD363" s="30" t="s">
        <v>605</v>
      </c>
      <c r="BE363" s="13">
        <v>286</v>
      </c>
      <c r="BF363" s="22">
        <v>0</v>
      </c>
      <c r="BG363" s="22">
        <v>0</v>
      </c>
      <c r="BH363" s="22">
        <f t="shared" ref="BH363:BH369" si="232">IF(BF363, ROUND(BG363/BF363*100, 2),0)</f>
        <v>0</v>
      </c>
      <c r="BI363" s="26" t="s">
        <v>604</v>
      </c>
      <c r="BJ363" s="30" t="s">
        <v>605</v>
      </c>
      <c r="BK363" s="13">
        <v>286</v>
      </c>
      <c r="BL363" s="22">
        <v>0</v>
      </c>
      <c r="BM363" s="22">
        <v>0</v>
      </c>
      <c r="BN363" s="22">
        <f t="shared" ref="BN363:BN369" si="233">IF(BL363, ROUND(BM363/BL363*100, 2),0)</f>
        <v>0</v>
      </c>
      <c r="BO363" s="26" t="s">
        <v>604</v>
      </c>
      <c r="BP363" s="30" t="s">
        <v>605</v>
      </c>
      <c r="BQ363" s="13">
        <v>286</v>
      </c>
      <c r="BR363" s="22">
        <v>0</v>
      </c>
      <c r="BS363" s="22">
        <v>0</v>
      </c>
      <c r="BT363" s="22">
        <f t="shared" ref="BT363:BT369" si="234">IF(BR363, ROUND(BS363/BR363*100, 2),0)</f>
        <v>0</v>
      </c>
    </row>
    <row r="364" spans="1:72" ht="25.9" customHeight="1" x14ac:dyDescent="0.25">
      <c r="A364" s="26" t="s">
        <v>606</v>
      </c>
      <c r="B364" s="27" t="s">
        <v>607</v>
      </c>
      <c r="C364" s="13">
        <v>287</v>
      </c>
      <c r="D364" s="22">
        <f t="shared" ca="1" si="222"/>
        <v>0</v>
      </c>
      <c r="E364" s="22">
        <f t="shared" ca="1" si="222"/>
        <v>2</v>
      </c>
      <c r="F364" s="22">
        <f t="shared" ca="1" si="223"/>
        <v>0</v>
      </c>
      <c r="G364" s="26" t="s">
        <v>606</v>
      </c>
      <c r="H364" s="27" t="s">
        <v>607</v>
      </c>
      <c r="I364" s="13">
        <v>287</v>
      </c>
      <c r="J364" s="22">
        <v>0</v>
      </c>
      <c r="K364" s="22">
        <v>0</v>
      </c>
      <c r="L364" s="22">
        <f t="shared" si="224"/>
        <v>0</v>
      </c>
      <c r="M364" s="26" t="s">
        <v>606</v>
      </c>
      <c r="N364" s="27" t="s">
        <v>607</v>
      </c>
      <c r="O364" s="13">
        <v>287</v>
      </c>
      <c r="P364" s="22">
        <v>0</v>
      </c>
      <c r="Q364" s="22">
        <v>0</v>
      </c>
      <c r="R364" s="22">
        <f t="shared" si="225"/>
        <v>0</v>
      </c>
      <c r="S364" s="26" t="s">
        <v>606</v>
      </c>
      <c r="T364" s="27" t="s">
        <v>607</v>
      </c>
      <c r="U364" s="13">
        <v>287</v>
      </c>
      <c r="V364" s="22">
        <v>0</v>
      </c>
      <c r="W364" s="22">
        <v>0</v>
      </c>
      <c r="X364" s="22">
        <f t="shared" si="226"/>
        <v>0</v>
      </c>
      <c r="Y364" s="26" t="s">
        <v>606</v>
      </c>
      <c r="Z364" s="27" t="s">
        <v>607</v>
      </c>
      <c r="AA364" s="13">
        <v>287</v>
      </c>
      <c r="AB364" s="22">
        <v>0</v>
      </c>
      <c r="AC364" s="22">
        <v>0</v>
      </c>
      <c r="AD364" s="22">
        <f t="shared" si="227"/>
        <v>0</v>
      </c>
      <c r="AE364" s="26" t="s">
        <v>606</v>
      </c>
      <c r="AF364" s="27" t="s">
        <v>607</v>
      </c>
      <c r="AG364" s="13">
        <v>287</v>
      </c>
      <c r="AH364" s="22">
        <v>0</v>
      </c>
      <c r="AI364" s="22">
        <v>0</v>
      </c>
      <c r="AJ364" s="22">
        <f t="shared" si="228"/>
        <v>0</v>
      </c>
      <c r="AK364" s="26" t="s">
        <v>606</v>
      </c>
      <c r="AL364" s="27" t="s">
        <v>607</v>
      </c>
      <c r="AM364" s="13">
        <v>287</v>
      </c>
      <c r="AN364" s="22">
        <v>0</v>
      </c>
      <c r="AO364" s="22">
        <v>0</v>
      </c>
      <c r="AP364" s="22">
        <f t="shared" si="229"/>
        <v>0</v>
      </c>
      <c r="AQ364" s="26" t="s">
        <v>606</v>
      </c>
      <c r="AR364" s="27" t="s">
        <v>607</v>
      </c>
      <c r="AS364" s="13">
        <v>287</v>
      </c>
      <c r="AT364" s="22">
        <v>0</v>
      </c>
      <c r="AU364" s="22">
        <v>0</v>
      </c>
      <c r="AV364" s="22">
        <f t="shared" si="230"/>
        <v>0</v>
      </c>
      <c r="AW364" s="26" t="s">
        <v>606</v>
      </c>
      <c r="AX364" s="27" t="s">
        <v>607</v>
      </c>
      <c r="AY364" s="13">
        <v>287</v>
      </c>
      <c r="AZ364" s="22">
        <v>0</v>
      </c>
      <c r="BA364" s="22">
        <v>0</v>
      </c>
      <c r="BB364" s="22">
        <f t="shared" si="231"/>
        <v>0</v>
      </c>
      <c r="BC364" s="26" t="s">
        <v>606</v>
      </c>
      <c r="BD364" s="27" t="s">
        <v>607</v>
      </c>
      <c r="BE364" s="13">
        <v>287</v>
      </c>
      <c r="BF364" s="22">
        <v>0</v>
      </c>
      <c r="BG364" s="22">
        <v>0</v>
      </c>
      <c r="BH364" s="22">
        <f t="shared" si="232"/>
        <v>0</v>
      </c>
      <c r="BI364" s="26" t="s">
        <v>606</v>
      </c>
      <c r="BJ364" s="27" t="s">
        <v>607</v>
      </c>
      <c r="BK364" s="13">
        <v>287</v>
      </c>
      <c r="BL364" s="22">
        <v>0</v>
      </c>
      <c r="BM364" s="22">
        <v>0</v>
      </c>
      <c r="BN364" s="22">
        <f t="shared" si="233"/>
        <v>0</v>
      </c>
      <c r="BO364" s="26" t="s">
        <v>606</v>
      </c>
      <c r="BP364" s="27" t="s">
        <v>607</v>
      </c>
      <c r="BQ364" s="13">
        <v>287</v>
      </c>
      <c r="BR364" s="22">
        <v>0</v>
      </c>
      <c r="BS364" s="22">
        <v>2</v>
      </c>
      <c r="BT364" s="22">
        <f t="shared" si="234"/>
        <v>0</v>
      </c>
    </row>
    <row r="365" spans="1:72" ht="22.15" customHeight="1" x14ac:dyDescent="0.25">
      <c r="A365" s="26" t="s">
        <v>608</v>
      </c>
      <c r="B365" s="27" t="s">
        <v>609</v>
      </c>
      <c r="C365" s="13">
        <v>288</v>
      </c>
      <c r="D365" s="22">
        <f t="shared" ca="1" si="222"/>
        <v>4</v>
      </c>
      <c r="E365" s="22">
        <f t="shared" ca="1" si="222"/>
        <v>4</v>
      </c>
      <c r="F365" s="22">
        <f t="shared" ca="1" si="223"/>
        <v>100</v>
      </c>
      <c r="G365" s="26" t="s">
        <v>608</v>
      </c>
      <c r="H365" s="27" t="s">
        <v>609</v>
      </c>
      <c r="I365" s="13">
        <v>288</v>
      </c>
      <c r="J365" s="22">
        <v>3</v>
      </c>
      <c r="K365" s="22">
        <v>1</v>
      </c>
      <c r="L365" s="22">
        <f t="shared" si="224"/>
        <v>33.33</v>
      </c>
      <c r="M365" s="26" t="s">
        <v>608</v>
      </c>
      <c r="N365" s="27" t="s">
        <v>609</v>
      </c>
      <c r="O365" s="13">
        <v>288</v>
      </c>
      <c r="P365" s="22">
        <v>0</v>
      </c>
      <c r="Q365" s="22">
        <v>0</v>
      </c>
      <c r="R365" s="22">
        <f t="shared" si="225"/>
        <v>0</v>
      </c>
      <c r="S365" s="26" t="s">
        <v>608</v>
      </c>
      <c r="T365" s="27" t="s">
        <v>609</v>
      </c>
      <c r="U365" s="13">
        <v>288</v>
      </c>
      <c r="V365" s="22">
        <v>0</v>
      </c>
      <c r="W365" s="22">
        <v>0</v>
      </c>
      <c r="X365" s="22">
        <f t="shared" si="226"/>
        <v>0</v>
      </c>
      <c r="Y365" s="26" t="s">
        <v>608</v>
      </c>
      <c r="Z365" s="27" t="s">
        <v>609</v>
      </c>
      <c r="AA365" s="13">
        <v>288</v>
      </c>
      <c r="AB365" s="22">
        <v>1</v>
      </c>
      <c r="AC365" s="22">
        <v>0</v>
      </c>
      <c r="AD365" s="22">
        <f t="shared" si="227"/>
        <v>0</v>
      </c>
      <c r="AE365" s="26" t="s">
        <v>608</v>
      </c>
      <c r="AF365" s="27" t="s">
        <v>609</v>
      </c>
      <c r="AG365" s="13">
        <v>288</v>
      </c>
      <c r="AH365" s="22">
        <v>0</v>
      </c>
      <c r="AI365" s="22">
        <v>0</v>
      </c>
      <c r="AJ365" s="22">
        <f t="shared" si="228"/>
        <v>0</v>
      </c>
      <c r="AK365" s="26" t="s">
        <v>608</v>
      </c>
      <c r="AL365" s="27" t="s">
        <v>609</v>
      </c>
      <c r="AM365" s="13">
        <v>288</v>
      </c>
      <c r="AN365" s="22">
        <v>0</v>
      </c>
      <c r="AO365" s="22">
        <v>0</v>
      </c>
      <c r="AP365" s="22">
        <f t="shared" si="229"/>
        <v>0</v>
      </c>
      <c r="AQ365" s="26" t="s">
        <v>608</v>
      </c>
      <c r="AR365" s="27" t="s">
        <v>609</v>
      </c>
      <c r="AS365" s="13">
        <v>288</v>
      </c>
      <c r="AT365" s="22">
        <v>0</v>
      </c>
      <c r="AU365" s="22">
        <v>0</v>
      </c>
      <c r="AV365" s="22">
        <f t="shared" si="230"/>
        <v>0</v>
      </c>
      <c r="AW365" s="26" t="s">
        <v>608</v>
      </c>
      <c r="AX365" s="27" t="s">
        <v>609</v>
      </c>
      <c r="AY365" s="13">
        <v>288</v>
      </c>
      <c r="AZ365" s="22">
        <v>0</v>
      </c>
      <c r="BA365" s="22">
        <v>0</v>
      </c>
      <c r="BB365" s="22">
        <f t="shared" si="231"/>
        <v>0</v>
      </c>
      <c r="BC365" s="26" t="s">
        <v>608</v>
      </c>
      <c r="BD365" s="27" t="s">
        <v>609</v>
      </c>
      <c r="BE365" s="13">
        <v>288</v>
      </c>
      <c r="BF365" s="22">
        <v>0</v>
      </c>
      <c r="BG365" s="22">
        <v>0</v>
      </c>
      <c r="BH365" s="22">
        <f t="shared" si="232"/>
        <v>0</v>
      </c>
      <c r="BI365" s="26" t="s">
        <v>608</v>
      </c>
      <c r="BJ365" s="27" t="s">
        <v>609</v>
      </c>
      <c r="BK365" s="13">
        <v>288</v>
      </c>
      <c r="BL365" s="22">
        <v>0</v>
      </c>
      <c r="BM365" s="22">
        <v>0</v>
      </c>
      <c r="BN365" s="22">
        <f t="shared" si="233"/>
        <v>0</v>
      </c>
      <c r="BO365" s="26" t="s">
        <v>608</v>
      </c>
      <c r="BP365" s="27" t="s">
        <v>609</v>
      </c>
      <c r="BQ365" s="13">
        <v>288</v>
      </c>
      <c r="BR365" s="22">
        <v>0</v>
      </c>
      <c r="BS365" s="22">
        <v>3</v>
      </c>
      <c r="BT365" s="22">
        <f t="shared" si="234"/>
        <v>0</v>
      </c>
    </row>
    <row r="366" spans="1:72" ht="25.9" customHeight="1" x14ac:dyDescent="0.25">
      <c r="A366" s="26" t="s">
        <v>610</v>
      </c>
      <c r="B366" s="27" t="s">
        <v>611</v>
      </c>
      <c r="C366" s="13">
        <v>289</v>
      </c>
      <c r="D366" s="22">
        <f t="shared" ca="1" si="222"/>
        <v>0</v>
      </c>
      <c r="E366" s="22">
        <f t="shared" ca="1" si="222"/>
        <v>0</v>
      </c>
      <c r="F366" s="22">
        <f t="shared" ca="1" si="223"/>
        <v>0</v>
      </c>
      <c r="G366" s="26" t="s">
        <v>610</v>
      </c>
      <c r="H366" s="27" t="s">
        <v>611</v>
      </c>
      <c r="I366" s="13">
        <v>289</v>
      </c>
      <c r="J366" s="22">
        <v>0</v>
      </c>
      <c r="K366" s="22">
        <v>0</v>
      </c>
      <c r="L366" s="22">
        <f t="shared" si="224"/>
        <v>0</v>
      </c>
      <c r="M366" s="26" t="s">
        <v>610</v>
      </c>
      <c r="N366" s="27" t="s">
        <v>611</v>
      </c>
      <c r="O366" s="13">
        <v>289</v>
      </c>
      <c r="P366" s="22">
        <v>0</v>
      </c>
      <c r="Q366" s="22">
        <v>0</v>
      </c>
      <c r="R366" s="22">
        <f t="shared" si="225"/>
        <v>0</v>
      </c>
      <c r="S366" s="26" t="s">
        <v>610</v>
      </c>
      <c r="T366" s="27" t="s">
        <v>611</v>
      </c>
      <c r="U366" s="13">
        <v>289</v>
      </c>
      <c r="V366" s="22">
        <v>0</v>
      </c>
      <c r="W366" s="22">
        <v>0</v>
      </c>
      <c r="X366" s="22">
        <f t="shared" si="226"/>
        <v>0</v>
      </c>
      <c r="Y366" s="26" t="s">
        <v>610</v>
      </c>
      <c r="Z366" s="27" t="s">
        <v>611</v>
      </c>
      <c r="AA366" s="13">
        <v>289</v>
      </c>
      <c r="AB366" s="22">
        <v>0</v>
      </c>
      <c r="AC366" s="22">
        <v>0</v>
      </c>
      <c r="AD366" s="22">
        <f t="shared" si="227"/>
        <v>0</v>
      </c>
      <c r="AE366" s="26" t="s">
        <v>610</v>
      </c>
      <c r="AF366" s="27" t="s">
        <v>611</v>
      </c>
      <c r="AG366" s="13">
        <v>289</v>
      </c>
      <c r="AH366" s="22">
        <v>0</v>
      </c>
      <c r="AI366" s="22">
        <v>0</v>
      </c>
      <c r="AJ366" s="22">
        <f t="shared" si="228"/>
        <v>0</v>
      </c>
      <c r="AK366" s="26" t="s">
        <v>610</v>
      </c>
      <c r="AL366" s="27" t="s">
        <v>611</v>
      </c>
      <c r="AM366" s="13">
        <v>289</v>
      </c>
      <c r="AN366" s="22">
        <v>0</v>
      </c>
      <c r="AO366" s="22">
        <v>0</v>
      </c>
      <c r="AP366" s="22">
        <f t="shared" si="229"/>
        <v>0</v>
      </c>
      <c r="AQ366" s="26" t="s">
        <v>610</v>
      </c>
      <c r="AR366" s="27" t="s">
        <v>611</v>
      </c>
      <c r="AS366" s="13">
        <v>289</v>
      </c>
      <c r="AT366" s="22">
        <v>0</v>
      </c>
      <c r="AU366" s="22">
        <v>0</v>
      </c>
      <c r="AV366" s="22">
        <f t="shared" si="230"/>
        <v>0</v>
      </c>
      <c r="AW366" s="26" t="s">
        <v>610</v>
      </c>
      <c r="AX366" s="27" t="s">
        <v>611</v>
      </c>
      <c r="AY366" s="13">
        <v>289</v>
      </c>
      <c r="AZ366" s="22">
        <v>0</v>
      </c>
      <c r="BA366" s="22">
        <v>0</v>
      </c>
      <c r="BB366" s="22">
        <f t="shared" si="231"/>
        <v>0</v>
      </c>
      <c r="BC366" s="26" t="s">
        <v>610</v>
      </c>
      <c r="BD366" s="27" t="s">
        <v>611</v>
      </c>
      <c r="BE366" s="13">
        <v>289</v>
      </c>
      <c r="BF366" s="22">
        <v>0</v>
      </c>
      <c r="BG366" s="22">
        <v>0</v>
      </c>
      <c r="BH366" s="22">
        <f t="shared" si="232"/>
        <v>0</v>
      </c>
      <c r="BI366" s="26" t="s">
        <v>610</v>
      </c>
      <c r="BJ366" s="27" t="s">
        <v>611</v>
      </c>
      <c r="BK366" s="13">
        <v>289</v>
      </c>
      <c r="BL366" s="22">
        <v>0</v>
      </c>
      <c r="BM366" s="22">
        <v>0</v>
      </c>
      <c r="BN366" s="22">
        <f t="shared" si="233"/>
        <v>0</v>
      </c>
      <c r="BO366" s="26" t="s">
        <v>610</v>
      </c>
      <c r="BP366" s="27" t="s">
        <v>611</v>
      </c>
      <c r="BQ366" s="13">
        <v>289</v>
      </c>
      <c r="BR366" s="22">
        <v>0</v>
      </c>
      <c r="BS366" s="22">
        <v>0</v>
      </c>
      <c r="BT366" s="22">
        <f t="shared" si="234"/>
        <v>0</v>
      </c>
    </row>
    <row r="367" spans="1:72" ht="26.45" customHeight="1" x14ac:dyDescent="0.25">
      <c r="A367" s="26" t="s">
        <v>612</v>
      </c>
      <c r="B367" s="27" t="s">
        <v>613</v>
      </c>
      <c r="C367" s="13">
        <v>290</v>
      </c>
      <c r="D367" s="22">
        <f t="shared" ca="1" si="222"/>
        <v>0</v>
      </c>
      <c r="E367" s="22">
        <f t="shared" ca="1" si="222"/>
        <v>1</v>
      </c>
      <c r="F367" s="22">
        <f t="shared" ca="1" si="223"/>
        <v>0</v>
      </c>
      <c r="G367" s="26" t="s">
        <v>612</v>
      </c>
      <c r="H367" s="27" t="s">
        <v>613</v>
      </c>
      <c r="I367" s="13">
        <v>290</v>
      </c>
      <c r="J367" s="22">
        <v>0</v>
      </c>
      <c r="K367" s="22">
        <v>0</v>
      </c>
      <c r="L367" s="22">
        <f t="shared" si="224"/>
        <v>0</v>
      </c>
      <c r="M367" s="26" t="s">
        <v>612</v>
      </c>
      <c r="N367" s="27" t="s">
        <v>613</v>
      </c>
      <c r="O367" s="13">
        <v>290</v>
      </c>
      <c r="P367" s="22">
        <v>0</v>
      </c>
      <c r="Q367" s="22">
        <v>0</v>
      </c>
      <c r="R367" s="22">
        <f t="shared" si="225"/>
        <v>0</v>
      </c>
      <c r="S367" s="26" t="s">
        <v>612</v>
      </c>
      <c r="T367" s="27" t="s">
        <v>613</v>
      </c>
      <c r="U367" s="13">
        <v>290</v>
      </c>
      <c r="V367" s="22">
        <v>0</v>
      </c>
      <c r="W367" s="22">
        <v>0</v>
      </c>
      <c r="X367" s="22">
        <f t="shared" si="226"/>
        <v>0</v>
      </c>
      <c r="Y367" s="26" t="s">
        <v>612</v>
      </c>
      <c r="Z367" s="27" t="s">
        <v>613</v>
      </c>
      <c r="AA367" s="13">
        <v>290</v>
      </c>
      <c r="AB367" s="22">
        <v>0</v>
      </c>
      <c r="AC367" s="22">
        <v>0</v>
      </c>
      <c r="AD367" s="22">
        <f t="shared" si="227"/>
        <v>0</v>
      </c>
      <c r="AE367" s="26" t="s">
        <v>612</v>
      </c>
      <c r="AF367" s="27" t="s">
        <v>613</v>
      </c>
      <c r="AG367" s="13">
        <v>290</v>
      </c>
      <c r="AH367" s="22">
        <v>0</v>
      </c>
      <c r="AI367" s="22">
        <v>0</v>
      </c>
      <c r="AJ367" s="22">
        <f t="shared" si="228"/>
        <v>0</v>
      </c>
      <c r="AK367" s="26" t="s">
        <v>612</v>
      </c>
      <c r="AL367" s="27" t="s">
        <v>613</v>
      </c>
      <c r="AM367" s="13">
        <v>290</v>
      </c>
      <c r="AN367" s="22">
        <v>0</v>
      </c>
      <c r="AO367" s="22">
        <v>0</v>
      </c>
      <c r="AP367" s="22">
        <f t="shared" si="229"/>
        <v>0</v>
      </c>
      <c r="AQ367" s="26" t="s">
        <v>612</v>
      </c>
      <c r="AR367" s="27" t="s">
        <v>613</v>
      </c>
      <c r="AS367" s="13">
        <v>290</v>
      </c>
      <c r="AT367" s="22">
        <v>0</v>
      </c>
      <c r="AU367" s="22">
        <v>0</v>
      </c>
      <c r="AV367" s="22">
        <f t="shared" si="230"/>
        <v>0</v>
      </c>
      <c r="AW367" s="26" t="s">
        <v>612</v>
      </c>
      <c r="AX367" s="27" t="s">
        <v>613</v>
      </c>
      <c r="AY367" s="13">
        <v>290</v>
      </c>
      <c r="AZ367" s="22">
        <v>0</v>
      </c>
      <c r="BA367" s="22">
        <v>0</v>
      </c>
      <c r="BB367" s="22">
        <f t="shared" si="231"/>
        <v>0</v>
      </c>
      <c r="BC367" s="26" t="s">
        <v>612</v>
      </c>
      <c r="BD367" s="27" t="s">
        <v>613</v>
      </c>
      <c r="BE367" s="13">
        <v>290</v>
      </c>
      <c r="BF367" s="22">
        <v>0</v>
      </c>
      <c r="BG367" s="22">
        <v>0</v>
      </c>
      <c r="BH367" s="22">
        <f t="shared" si="232"/>
        <v>0</v>
      </c>
      <c r="BI367" s="26" t="s">
        <v>612</v>
      </c>
      <c r="BJ367" s="27" t="s">
        <v>613</v>
      </c>
      <c r="BK367" s="13">
        <v>290</v>
      </c>
      <c r="BL367" s="22">
        <v>0</v>
      </c>
      <c r="BM367" s="22">
        <v>0</v>
      </c>
      <c r="BN367" s="22">
        <f t="shared" si="233"/>
        <v>0</v>
      </c>
      <c r="BO367" s="26" t="s">
        <v>612</v>
      </c>
      <c r="BP367" s="27" t="s">
        <v>613</v>
      </c>
      <c r="BQ367" s="13">
        <v>290</v>
      </c>
      <c r="BR367" s="22">
        <v>0</v>
      </c>
      <c r="BS367" s="22">
        <v>1</v>
      </c>
      <c r="BT367" s="22">
        <f t="shared" si="234"/>
        <v>0</v>
      </c>
    </row>
    <row r="368" spans="1:72" ht="46.35" customHeight="1" x14ac:dyDescent="0.25">
      <c r="A368" s="34" t="s">
        <v>614</v>
      </c>
      <c r="B368" s="35" t="s">
        <v>615</v>
      </c>
      <c r="C368" s="13">
        <v>291</v>
      </c>
      <c r="D368" s="22">
        <f t="shared" ca="1" si="222"/>
        <v>0</v>
      </c>
      <c r="E368" s="22">
        <f t="shared" ca="1" si="222"/>
        <v>0</v>
      </c>
      <c r="F368" s="22">
        <f t="shared" ca="1" si="223"/>
        <v>0</v>
      </c>
      <c r="G368" s="34" t="s">
        <v>614</v>
      </c>
      <c r="H368" s="35" t="s">
        <v>615</v>
      </c>
      <c r="I368" s="13">
        <v>291</v>
      </c>
      <c r="J368" s="22">
        <v>0</v>
      </c>
      <c r="K368" s="22">
        <v>0</v>
      </c>
      <c r="L368" s="22">
        <f t="shared" si="224"/>
        <v>0</v>
      </c>
      <c r="M368" s="34" t="s">
        <v>614</v>
      </c>
      <c r="N368" s="35" t="s">
        <v>615</v>
      </c>
      <c r="O368" s="13">
        <v>291</v>
      </c>
      <c r="P368" s="22">
        <v>0</v>
      </c>
      <c r="Q368" s="22">
        <v>0</v>
      </c>
      <c r="R368" s="22">
        <f t="shared" si="225"/>
        <v>0</v>
      </c>
      <c r="S368" s="34" t="s">
        <v>614</v>
      </c>
      <c r="T368" s="35" t="s">
        <v>615</v>
      </c>
      <c r="U368" s="13">
        <v>291</v>
      </c>
      <c r="V368" s="22">
        <v>0</v>
      </c>
      <c r="W368" s="22">
        <v>0</v>
      </c>
      <c r="X368" s="22">
        <f t="shared" si="226"/>
        <v>0</v>
      </c>
      <c r="Y368" s="34" t="s">
        <v>614</v>
      </c>
      <c r="Z368" s="35" t="s">
        <v>615</v>
      </c>
      <c r="AA368" s="13">
        <v>291</v>
      </c>
      <c r="AB368" s="22">
        <v>0</v>
      </c>
      <c r="AC368" s="22">
        <v>0</v>
      </c>
      <c r="AD368" s="22">
        <f t="shared" si="227"/>
        <v>0</v>
      </c>
      <c r="AE368" s="34" t="s">
        <v>614</v>
      </c>
      <c r="AF368" s="35" t="s">
        <v>615</v>
      </c>
      <c r="AG368" s="13">
        <v>291</v>
      </c>
      <c r="AH368" s="22">
        <v>0</v>
      </c>
      <c r="AI368" s="22">
        <v>0</v>
      </c>
      <c r="AJ368" s="22">
        <f t="shared" si="228"/>
        <v>0</v>
      </c>
      <c r="AK368" s="34" t="s">
        <v>614</v>
      </c>
      <c r="AL368" s="35" t="s">
        <v>615</v>
      </c>
      <c r="AM368" s="13">
        <v>291</v>
      </c>
      <c r="AN368" s="22">
        <v>0</v>
      </c>
      <c r="AO368" s="22">
        <v>0</v>
      </c>
      <c r="AP368" s="22">
        <f t="shared" si="229"/>
        <v>0</v>
      </c>
      <c r="AQ368" s="34" t="s">
        <v>614</v>
      </c>
      <c r="AR368" s="35" t="s">
        <v>615</v>
      </c>
      <c r="AS368" s="13">
        <v>291</v>
      </c>
      <c r="AT368" s="22">
        <v>0</v>
      </c>
      <c r="AU368" s="22">
        <v>0</v>
      </c>
      <c r="AV368" s="22">
        <f t="shared" si="230"/>
        <v>0</v>
      </c>
      <c r="AW368" s="34" t="s">
        <v>614</v>
      </c>
      <c r="AX368" s="35" t="s">
        <v>615</v>
      </c>
      <c r="AY368" s="13">
        <v>291</v>
      </c>
      <c r="AZ368" s="22">
        <v>0</v>
      </c>
      <c r="BA368" s="22">
        <v>0</v>
      </c>
      <c r="BB368" s="22">
        <f t="shared" si="231"/>
        <v>0</v>
      </c>
      <c r="BC368" s="34" t="s">
        <v>614</v>
      </c>
      <c r="BD368" s="35" t="s">
        <v>615</v>
      </c>
      <c r="BE368" s="13">
        <v>291</v>
      </c>
      <c r="BF368" s="22">
        <v>0</v>
      </c>
      <c r="BG368" s="22">
        <v>0</v>
      </c>
      <c r="BH368" s="22">
        <f t="shared" si="232"/>
        <v>0</v>
      </c>
      <c r="BI368" s="34" t="s">
        <v>614</v>
      </c>
      <c r="BJ368" s="35" t="s">
        <v>615</v>
      </c>
      <c r="BK368" s="13">
        <v>291</v>
      </c>
      <c r="BL368" s="22">
        <v>0</v>
      </c>
      <c r="BM368" s="22">
        <v>0</v>
      </c>
      <c r="BN368" s="22">
        <f t="shared" si="233"/>
        <v>0</v>
      </c>
      <c r="BO368" s="34" t="s">
        <v>614</v>
      </c>
      <c r="BP368" s="35" t="s">
        <v>615</v>
      </c>
      <c r="BQ368" s="13">
        <v>291</v>
      </c>
      <c r="BR368" s="22">
        <v>0</v>
      </c>
      <c r="BS368" s="22">
        <v>0</v>
      </c>
      <c r="BT368" s="22">
        <f t="shared" si="234"/>
        <v>0</v>
      </c>
    </row>
    <row r="369" spans="1:72" ht="23.45" customHeight="1" x14ac:dyDescent="0.25">
      <c r="A369" s="26" t="s">
        <v>616</v>
      </c>
      <c r="B369" s="27" t="s">
        <v>617</v>
      </c>
      <c r="C369" s="13">
        <v>292</v>
      </c>
      <c r="D369" s="22">
        <f t="shared" ca="1" si="222"/>
        <v>2</v>
      </c>
      <c r="E369" s="22">
        <f t="shared" ca="1" si="222"/>
        <v>5</v>
      </c>
      <c r="F369" s="22">
        <f t="shared" ca="1" si="223"/>
        <v>250</v>
      </c>
      <c r="G369" s="26" t="s">
        <v>616</v>
      </c>
      <c r="H369" s="27" t="s">
        <v>617</v>
      </c>
      <c r="I369" s="13">
        <v>292</v>
      </c>
      <c r="J369" s="22">
        <v>1</v>
      </c>
      <c r="K369" s="22">
        <v>4</v>
      </c>
      <c r="L369" s="22">
        <f t="shared" si="224"/>
        <v>400</v>
      </c>
      <c r="M369" s="26" t="s">
        <v>616</v>
      </c>
      <c r="N369" s="27" t="s">
        <v>617</v>
      </c>
      <c r="O369" s="13">
        <v>292</v>
      </c>
      <c r="P369" s="22">
        <v>0</v>
      </c>
      <c r="Q369" s="22">
        <v>0</v>
      </c>
      <c r="R369" s="22">
        <f t="shared" si="225"/>
        <v>0</v>
      </c>
      <c r="S369" s="26" t="s">
        <v>616</v>
      </c>
      <c r="T369" s="27" t="s">
        <v>617</v>
      </c>
      <c r="U369" s="13">
        <v>292</v>
      </c>
      <c r="V369" s="22">
        <v>0</v>
      </c>
      <c r="W369" s="22">
        <v>0</v>
      </c>
      <c r="X369" s="22">
        <f t="shared" si="226"/>
        <v>0</v>
      </c>
      <c r="Y369" s="26" t="s">
        <v>616</v>
      </c>
      <c r="Z369" s="27" t="s">
        <v>617</v>
      </c>
      <c r="AA369" s="13">
        <v>292</v>
      </c>
      <c r="AB369" s="22">
        <v>0</v>
      </c>
      <c r="AC369" s="22">
        <v>1</v>
      </c>
      <c r="AD369" s="22">
        <f t="shared" si="227"/>
        <v>0</v>
      </c>
      <c r="AE369" s="26" t="s">
        <v>616</v>
      </c>
      <c r="AF369" s="27" t="s">
        <v>617</v>
      </c>
      <c r="AG369" s="13">
        <v>292</v>
      </c>
      <c r="AH369" s="22">
        <v>0</v>
      </c>
      <c r="AI369" s="22">
        <v>0</v>
      </c>
      <c r="AJ369" s="22">
        <f t="shared" si="228"/>
        <v>0</v>
      </c>
      <c r="AK369" s="26" t="s">
        <v>616</v>
      </c>
      <c r="AL369" s="27" t="s">
        <v>617</v>
      </c>
      <c r="AM369" s="13">
        <v>292</v>
      </c>
      <c r="AN369" s="22">
        <v>1</v>
      </c>
      <c r="AO369" s="22">
        <v>0</v>
      </c>
      <c r="AP369" s="22">
        <f t="shared" si="229"/>
        <v>0</v>
      </c>
      <c r="AQ369" s="26" t="s">
        <v>616</v>
      </c>
      <c r="AR369" s="27" t="s">
        <v>617</v>
      </c>
      <c r="AS369" s="13">
        <v>292</v>
      </c>
      <c r="AT369" s="22">
        <v>0</v>
      </c>
      <c r="AU369" s="22">
        <v>0</v>
      </c>
      <c r="AV369" s="22">
        <f t="shared" si="230"/>
        <v>0</v>
      </c>
      <c r="AW369" s="26" t="s">
        <v>616</v>
      </c>
      <c r="AX369" s="27" t="s">
        <v>617</v>
      </c>
      <c r="AY369" s="13">
        <v>292</v>
      </c>
      <c r="AZ369" s="22">
        <v>0</v>
      </c>
      <c r="BA369" s="22">
        <v>0</v>
      </c>
      <c r="BB369" s="22">
        <f t="shared" si="231"/>
        <v>0</v>
      </c>
      <c r="BC369" s="26" t="s">
        <v>616</v>
      </c>
      <c r="BD369" s="27" t="s">
        <v>617</v>
      </c>
      <c r="BE369" s="13">
        <v>292</v>
      </c>
      <c r="BF369" s="22">
        <v>0</v>
      </c>
      <c r="BG369" s="22">
        <v>0</v>
      </c>
      <c r="BH369" s="22">
        <f t="shared" si="232"/>
        <v>0</v>
      </c>
      <c r="BI369" s="26" t="s">
        <v>616</v>
      </c>
      <c r="BJ369" s="27" t="s">
        <v>617</v>
      </c>
      <c r="BK369" s="13">
        <v>292</v>
      </c>
      <c r="BL369" s="22">
        <v>0</v>
      </c>
      <c r="BM369" s="22">
        <v>0</v>
      </c>
      <c r="BN369" s="22">
        <f t="shared" si="233"/>
        <v>0</v>
      </c>
      <c r="BO369" s="26" t="s">
        <v>616</v>
      </c>
      <c r="BP369" s="27" t="s">
        <v>617</v>
      </c>
      <c r="BQ369" s="13">
        <v>292</v>
      </c>
      <c r="BR369" s="22">
        <v>0</v>
      </c>
      <c r="BS369" s="22">
        <v>0</v>
      </c>
      <c r="BT369" s="22">
        <f t="shared" si="234"/>
        <v>0</v>
      </c>
    </row>
    <row r="370" spans="1:72" ht="19.350000000000001" customHeight="1" x14ac:dyDescent="0.25">
      <c r="A370" s="2"/>
      <c r="B370" s="36"/>
      <c r="C370" s="37"/>
      <c r="D370" s="37"/>
      <c r="E370" s="38"/>
      <c r="F370" s="37"/>
      <c r="G370" s="36"/>
      <c r="H370" s="36"/>
      <c r="I370" s="36"/>
      <c r="J370" s="36"/>
      <c r="K370" s="36"/>
      <c r="L370" s="37"/>
      <c r="M370" s="36"/>
      <c r="N370" s="36"/>
      <c r="O370" s="36"/>
      <c r="P370" s="36"/>
      <c r="Q370" s="36"/>
      <c r="R370" s="37"/>
      <c r="S370" s="36"/>
      <c r="T370" s="39"/>
      <c r="U370" s="39"/>
      <c r="V370" s="39"/>
      <c r="W370" s="39"/>
      <c r="X370" s="37"/>
      <c r="Y370" s="39"/>
      <c r="Z370" s="39"/>
      <c r="AA370" s="39"/>
      <c r="AB370" s="39"/>
      <c r="AC370" s="39"/>
      <c r="AD370" s="37"/>
      <c r="AE370" s="39"/>
      <c r="AF370" s="39"/>
      <c r="AG370" s="39"/>
      <c r="AH370" s="39"/>
      <c r="AI370" s="39"/>
      <c r="AJ370" s="37"/>
      <c r="AK370" s="39"/>
      <c r="AL370" s="39"/>
      <c r="AM370" s="39"/>
      <c r="AN370" s="39"/>
      <c r="AO370" s="39"/>
      <c r="AP370" s="37"/>
      <c r="AQ370" s="39"/>
      <c r="AR370" s="39"/>
      <c r="AS370" s="39"/>
      <c r="AT370" s="39"/>
      <c r="AU370" s="39"/>
      <c r="AV370" s="37"/>
      <c r="AW370" s="39"/>
      <c r="AX370" s="39"/>
      <c r="AY370" s="39"/>
      <c r="AZ370" s="39"/>
      <c r="BA370" s="39"/>
      <c r="BB370" s="37"/>
      <c r="BC370" s="39"/>
      <c r="BD370" s="39"/>
      <c r="BE370" s="39"/>
      <c r="BF370" s="39"/>
      <c r="BG370" s="39"/>
      <c r="BH370" s="37"/>
      <c r="BI370" s="39"/>
      <c r="BJ370" s="39"/>
      <c r="BK370" s="39"/>
      <c r="BL370" s="39"/>
      <c r="BM370" s="39"/>
      <c r="BN370" s="37"/>
      <c r="BO370" s="39"/>
      <c r="BP370" s="39"/>
      <c r="BQ370" s="39"/>
      <c r="BR370" s="39"/>
      <c r="BS370" s="39"/>
      <c r="BT370" s="37"/>
    </row>
    <row r="371" spans="1:72" ht="19.350000000000001" customHeight="1" x14ac:dyDescent="0.25">
      <c r="A371" s="2"/>
      <c r="B371" s="36"/>
      <c r="C371" s="37"/>
      <c r="D371" s="37"/>
      <c r="E371" s="38"/>
      <c r="F371" s="37"/>
      <c r="G371" s="36"/>
      <c r="H371" s="36"/>
      <c r="I371" s="36"/>
      <c r="J371" s="36"/>
      <c r="K371" s="36"/>
      <c r="L371" s="37"/>
      <c r="M371" s="36"/>
      <c r="N371" s="36"/>
      <c r="O371" s="36"/>
      <c r="P371" s="36"/>
      <c r="Q371" s="36"/>
      <c r="R371" s="37"/>
      <c r="S371" s="36"/>
      <c r="T371" s="39"/>
      <c r="U371" s="39"/>
      <c r="V371" s="39"/>
      <c r="W371" s="39"/>
      <c r="X371" s="37"/>
      <c r="Y371" s="39"/>
      <c r="Z371" s="39"/>
      <c r="AA371" s="39"/>
      <c r="AB371" s="39"/>
      <c r="AC371" s="39"/>
      <c r="AD371" s="37"/>
      <c r="AE371" s="39"/>
      <c r="AF371" s="39"/>
      <c r="AG371" s="39"/>
      <c r="AH371" s="39"/>
      <c r="AI371" s="39"/>
      <c r="AJ371" s="37"/>
      <c r="AK371" s="39"/>
      <c r="AL371" s="39"/>
      <c r="AM371" s="39"/>
      <c r="AN371" s="39"/>
      <c r="AO371" s="39"/>
      <c r="AP371" s="37"/>
      <c r="AQ371" s="39"/>
      <c r="AR371" s="39"/>
      <c r="AS371" s="39"/>
      <c r="AT371" s="39"/>
      <c r="AU371" s="39"/>
      <c r="AV371" s="37"/>
      <c r="AW371" s="39"/>
      <c r="AX371" s="39"/>
      <c r="AY371" s="39"/>
      <c r="AZ371" s="39"/>
      <c r="BA371" s="39"/>
      <c r="BB371" s="37"/>
      <c r="BC371" s="39"/>
      <c r="BD371" s="39"/>
      <c r="BE371" s="39"/>
      <c r="BF371" s="39"/>
      <c r="BG371" s="39"/>
      <c r="BH371" s="37"/>
      <c r="BI371" s="39"/>
      <c r="BJ371" s="39"/>
      <c r="BK371" s="39"/>
      <c r="BL371" s="39"/>
      <c r="BM371" s="39"/>
      <c r="BN371" s="37"/>
      <c r="BO371" s="39"/>
      <c r="BP371" s="39"/>
      <c r="BQ371" s="39"/>
      <c r="BR371" s="39"/>
      <c r="BS371" s="39"/>
      <c r="BT371" s="37"/>
    </row>
    <row r="372" spans="1:72" ht="19.350000000000001" customHeight="1" x14ac:dyDescent="0.25">
      <c r="A372" s="2"/>
      <c r="B372" s="36"/>
      <c r="C372" s="37"/>
      <c r="D372" s="37"/>
      <c r="E372" s="38"/>
      <c r="F372" s="37"/>
      <c r="G372" s="36"/>
      <c r="H372" s="36"/>
      <c r="I372" s="36"/>
      <c r="J372" s="36"/>
      <c r="K372" s="36"/>
      <c r="L372" s="37"/>
      <c r="M372" s="36"/>
      <c r="N372" s="36"/>
      <c r="O372" s="36"/>
      <c r="P372" s="36"/>
      <c r="Q372" s="36"/>
      <c r="R372" s="37"/>
      <c r="S372" s="36"/>
      <c r="T372" s="39"/>
      <c r="U372" s="39"/>
      <c r="V372" s="39"/>
      <c r="W372" s="39"/>
      <c r="X372" s="37"/>
      <c r="Y372" s="39"/>
      <c r="Z372" s="39"/>
      <c r="AA372" s="39"/>
      <c r="AB372" s="39"/>
      <c r="AC372" s="39"/>
      <c r="AD372" s="37"/>
      <c r="AE372" s="39"/>
      <c r="AF372" s="39"/>
      <c r="AG372" s="39"/>
      <c r="AH372" s="39"/>
      <c r="AI372" s="39"/>
      <c r="AJ372" s="37"/>
      <c r="AK372" s="39"/>
      <c r="AL372" s="39"/>
      <c r="AM372" s="39"/>
      <c r="AN372" s="39"/>
      <c r="AO372" s="39"/>
      <c r="AP372" s="37"/>
      <c r="AQ372" s="39"/>
      <c r="AR372" s="39"/>
      <c r="AS372" s="39"/>
      <c r="AT372" s="39"/>
      <c r="AU372" s="39"/>
      <c r="AV372" s="37"/>
      <c r="AW372" s="39"/>
      <c r="AX372" s="39"/>
      <c r="AY372" s="39"/>
      <c r="AZ372" s="39"/>
      <c r="BA372" s="39"/>
      <c r="BB372" s="37"/>
      <c r="BC372" s="39"/>
      <c r="BD372" s="39"/>
      <c r="BE372" s="39"/>
      <c r="BF372" s="39"/>
      <c r="BG372" s="39"/>
      <c r="BH372" s="37"/>
      <c r="BI372" s="39"/>
      <c r="BJ372" s="39"/>
      <c r="BK372" s="39"/>
      <c r="BL372" s="39"/>
      <c r="BM372" s="39"/>
      <c r="BN372" s="37"/>
      <c r="BO372" s="39"/>
      <c r="BP372" s="39"/>
      <c r="BQ372" s="39"/>
      <c r="BR372" s="39"/>
      <c r="BS372" s="39"/>
      <c r="BT372" s="37"/>
    </row>
    <row r="373" spans="1:72" ht="19.350000000000001" customHeight="1" x14ac:dyDescent="0.25">
      <c r="A373" s="2"/>
      <c r="B373" s="36"/>
      <c r="C373" s="37"/>
      <c r="D373" s="37"/>
      <c r="E373" s="38"/>
      <c r="F373" s="37"/>
      <c r="G373" s="36"/>
      <c r="H373" s="36"/>
      <c r="I373" s="36"/>
      <c r="J373" s="36"/>
      <c r="K373" s="36"/>
      <c r="L373" s="37"/>
      <c r="M373" s="36"/>
      <c r="N373" s="36"/>
      <c r="O373" s="36"/>
      <c r="P373" s="36"/>
      <c r="Q373" s="36"/>
      <c r="R373" s="37"/>
      <c r="S373" s="36"/>
      <c r="T373" s="39"/>
      <c r="U373" s="39"/>
      <c r="V373" s="39"/>
      <c r="W373" s="39"/>
      <c r="X373" s="37"/>
      <c r="Y373" s="39"/>
      <c r="Z373" s="39"/>
      <c r="AA373" s="39"/>
      <c r="AB373" s="39"/>
      <c r="AC373" s="39"/>
      <c r="AD373" s="37"/>
      <c r="AE373" s="39"/>
      <c r="AF373" s="39"/>
      <c r="AG373" s="39"/>
      <c r="AH373" s="39"/>
      <c r="AI373" s="39"/>
      <c r="AJ373" s="37"/>
      <c r="AK373" s="39"/>
      <c r="AL373" s="39"/>
      <c r="AM373" s="39"/>
      <c r="AN373" s="39"/>
      <c r="AO373" s="39"/>
      <c r="AP373" s="37"/>
      <c r="AQ373" s="39"/>
      <c r="AR373" s="39"/>
      <c r="AS373" s="39"/>
      <c r="AT373" s="39"/>
      <c r="AU373" s="39"/>
      <c r="AV373" s="37"/>
      <c r="AW373" s="39"/>
      <c r="AX373" s="39"/>
      <c r="AY373" s="39"/>
      <c r="AZ373" s="39"/>
      <c r="BA373" s="39"/>
      <c r="BB373" s="37"/>
      <c r="BC373" s="39"/>
      <c r="BD373" s="39"/>
      <c r="BE373" s="39"/>
      <c r="BF373" s="39"/>
      <c r="BG373" s="39"/>
      <c r="BH373" s="37"/>
      <c r="BI373" s="39"/>
      <c r="BJ373" s="39"/>
      <c r="BK373" s="39"/>
      <c r="BL373" s="39"/>
      <c r="BM373" s="39"/>
      <c r="BN373" s="37"/>
      <c r="BO373" s="39"/>
      <c r="BP373" s="39"/>
      <c r="BQ373" s="39"/>
      <c r="BR373" s="39"/>
      <c r="BS373" s="39"/>
      <c r="BT373" s="37"/>
    </row>
    <row r="374" spans="1:72" ht="19.350000000000001" customHeight="1" x14ac:dyDescent="0.25">
      <c r="A374" s="2"/>
      <c r="B374" s="36"/>
      <c r="C374" s="37"/>
      <c r="D374" s="37"/>
      <c r="E374" s="38"/>
      <c r="F374" s="37"/>
      <c r="G374" s="36"/>
      <c r="H374" s="36"/>
      <c r="I374" s="36"/>
      <c r="J374" s="36"/>
      <c r="K374" s="36"/>
      <c r="L374" s="37"/>
      <c r="M374" s="36"/>
      <c r="N374" s="36"/>
      <c r="O374" s="36"/>
      <c r="P374" s="36"/>
      <c r="Q374" s="36"/>
      <c r="R374" s="37"/>
      <c r="S374" s="36"/>
      <c r="T374" s="39"/>
      <c r="U374" s="39"/>
      <c r="V374" s="39"/>
      <c r="W374" s="39"/>
      <c r="X374" s="37"/>
      <c r="Y374" s="39"/>
      <c r="Z374" s="39"/>
      <c r="AA374" s="39"/>
      <c r="AB374" s="39"/>
      <c r="AC374" s="39"/>
      <c r="AD374" s="37"/>
      <c r="AE374" s="39"/>
      <c r="AF374" s="39"/>
      <c r="AG374" s="39"/>
      <c r="AH374" s="39"/>
      <c r="AI374" s="39"/>
      <c r="AJ374" s="37"/>
      <c r="AK374" s="39"/>
      <c r="AL374" s="39"/>
      <c r="AM374" s="39"/>
      <c r="AN374" s="39"/>
      <c r="AO374" s="39"/>
      <c r="AP374" s="37"/>
      <c r="AQ374" s="39"/>
      <c r="AR374" s="39"/>
      <c r="AS374" s="39"/>
      <c r="AT374" s="39"/>
      <c r="AU374" s="39"/>
      <c r="AV374" s="37"/>
      <c r="AW374" s="39"/>
      <c r="AX374" s="39"/>
      <c r="AY374" s="39"/>
      <c r="AZ374" s="39"/>
      <c r="BA374" s="39"/>
      <c r="BB374" s="37"/>
      <c r="BC374" s="39"/>
      <c r="BD374" s="39"/>
      <c r="BE374" s="39"/>
      <c r="BF374" s="39"/>
      <c r="BG374" s="39"/>
      <c r="BH374" s="37"/>
      <c r="BI374" s="39"/>
      <c r="BJ374" s="39"/>
      <c r="BK374" s="39"/>
      <c r="BL374" s="39"/>
      <c r="BM374" s="39"/>
      <c r="BN374" s="37"/>
      <c r="BO374" s="39"/>
      <c r="BP374" s="39"/>
      <c r="BQ374" s="39"/>
      <c r="BR374" s="39"/>
      <c r="BS374" s="39"/>
      <c r="BT374" s="37"/>
    </row>
    <row r="375" spans="1:72" ht="19.350000000000001" customHeight="1" x14ac:dyDescent="0.25">
      <c r="A375" s="2"/>
      <c r="B375" s="36"/>
      <c r="C375" s="37"/>
      <c r="D375" s="37"/>
      <c r="E375" s="38"/>
      <c r="F375" s="37"/>
      <c r="G375" s="36"/>
      <c r="H375" s="36"/>
      <c r="I375" s="36"/>
      <c r="J375" s="36"/>
      <c r="K375" s="36"/>
      <c r="L375" s="37"/>
      <c r="M375" s="36"/>
      <c r="N375" s="36"/>
      <c r="O375" s="36"/>
      <c r="P375" s="36"/>
      <c r="Q375" s="36"/>
      <c r="R375" s="37"/>
      <c r="S375" s="36"/>
      <c r="T375" s="39"/>
      <c r="U375" s="39"/>
      <c r="V375" s="39"/>
      <c r="W375" s="39"/>
      <c r="X375" s="37"/>
      <c r="Y375" s="39"/>
      <c r="Z375" s="39"/>
      <c r="AA375" s="39"/>
      <c r="AB375" s="39"/>
      <c r="AC375" s="39"/>
      <c r="AD375" s="37"/>
      <c r="AE375" s="39"/>
      <c r="AF375" s="39"/>
      <c r="AG375" s="39"/>
      <c r="AH375" s="39"/>
      <c r="AI375" s="39"/>
      <c r="AJ375" s="37"/>
      <c r="AK375" s="39"/>
      <c r="AL375" s="39"/>
      <c r="AM375" s="39"/>
      <c r="AN375" s="39"/>
      <c r="AO375" s="39"/>
      <c r="AP375" s="37"/>
      <c r="AQ375" s="39"/>
      <c r="AR375" s="39"/>
      <c r="AS375" s="39"/>
      <c r="AT375" s="39"/>
      <c r="AU375" s="39"/>
      <c r="AV375" s="37"/>
      <c r="AW375" s="39"/>
      <c r="AX375" s="39"/>
      <c r="AY375" s="39"/>
      <c r="AZ375" s="39"/>
      <c r="BA375" s="39"/>
      <c r="BB375" s="37"/>
      <c r="BC375" s="39"/>
      <c r="BD375" s="39"/>
      <c r="BE375" s="39"/>
      <c r="BF375" s="39"/>
      <c r="BG375" s="39"/>
      <c r="BH375" s="37"/>
      <c r="BI375" s="39"/>
      <c r="BJ375" s="39"/>
      <c r="BK375" s="39"/>
      <c r="BL375" s="39"/>
      <c r="BM375" s="39"/>
      <c r="BN375" s="37"/>
      <c r="BO375" s="39"/>
      <c r="BP375" s="39"/>
      <c r="BQ375" s="39"/>
      <c r="BR375" s="39"/>
      <c r="BS375" s="39"/>
      <c r="BT375" s="37"/>
    </row>
    <row r="376" spans="1:72" ht="19.350000000000001" customHeight="1" x14ac:dyDescent="0.25">
      <c r="A376" s="2"/>
      <c r="B376" s="36"/>
      <c r="C376" s="37"/>
      <c r="D376" s="37"/>
      <c r="E376" s="38"/>
      <c r="F376" s="37"/>
      <c r="G376" s="36"/>
      <c r="H376" s="36"/>
      <c r="I376" s="36"/>
      <c r="J376" s="36"/>
      <c r="K376" s="36"/>
      <c r="L376" s="37"/>
      <c r="M376" s="36"/>
      <c r="N376" s="36"/>
      <c r="O376" s="36"/>
      <c r="P376" s="36"/>
      <c r="Q376" s="36"/>
      <c r="R376" s="37"/>
      <c r="S376" s="36"/>
      <c r="T376" s="39"/>
      <c r="U376" s="39"/>
      <c r="V376" s="39"/>
      <c r="W376" s="39"/>
      <c r="X376" s="37"/>
      <c r="Y376" s="39"/>
      <c r="Z376" s="39"/>
      <c r="AA376" s="39"/>
      <c r="AB376" s="39"/>
      <c r="AC376" s="39"/>
      <c r="AD376" s="37"/>
      <c r="AE376" s="39"/>
      <c r="AF376" s="39"/>
      <c r="AG376" s="39"/>
      <c r="AH376" s="39"/>
      <c r="AI376" s="39"/>
      <c r="AJ376" s="37"/>
      <c r="AK376" s="39"/>
      <c r="AL376" s="39"/>
      <c r="AM376" s="39"/>
      <c r="AN376" s="39"/>
      <c r="AO376" s="39"/>
      <c r="AP376" s="37"/>
      <c r="AQ376" s="39"/>
      <c r="AR376" s="39"/>
      <c r="AS376" s="39"/>
      <c r="AT376" s="39"/>
      <c r="AU376" s="39"/>
      <c r="AV376" s="37"/>
      <c r="AW376" s="39"/>
      <c r="AX376" s="39"/>
      <c r="AY376" s="39"/>
      <c r="AZ376" s="39"/>
      <c r="BA376" s="39"/>
      <c r="BB376" s="37"/>
      <c r="BC376" s="39"/>
      <c r="BD376" s="39"/>
      <c r="BE376" s="39"/>
      <c r="BF376" s="39"/>
      <c r="BG376" s="39"/>
      <c r="BH376" s="37"/>
      <c r="BI376" s="39"/>
      <c r="BJ376" s="39"/>
      <c r="BK376" s="39"/>
      <c r="BL376" s="39"/>
      <c r="BM376" s="39"/>
      <c r="BN376" s="37"/>
      <c r="BO376" s="39"/>
      <c r="BP376" s="39"/>
      <c r="BQ376" s="39"/>
      <c r="BR376" s="39"/>
      <c r="BS376" s="39"/>
      <c r="BT376" s="37"/>
    </row>
    <row r="377" spans="1:72" ht="19.350000000000001" customHeight="1" x14ac:dyDescent="0.25">
      <c r="A377" s="2"/>
      <c r="B377" s="36"/>
      <c r="C377" s="37"/>
      <c r="D377" s="37"/>
      <c r="E377" s="38"/>
      <c r="F377" s="37"/>
      <c r="G377" s="36"/>
      <c r="H377" s="36"/>
      <c r="I377" s="36"/>
      <c r="J377" s="36"/>
      <c r="K377" s="36"/>
      <c r="L377" s="37"/>
      <c r="M377" s="36"/>
      <c r="N377" s="36"/>
      <c r="O377" s="36"/>
      <c r="P377" s="36"/>
      <c r="Q377" s="36"/>
      <c r="R377" s="37"/>
      <c r="S377" s="36"/>
      <c r="T377" s="39"/>
      <c r="U377" s="39"/>
      <c r="V377" s="39"/>
      <c r="W377" s="39"/>
      <c r="X377" s="37"/>
      <c r="Y377" s="39"/>
      <c r="Z377" s="39"/>
      <c r="AA377" s="39"/>
      <c r="AB377" s="39"/>
      <c r="AC377" s="39"/>
      <c r="AD377" s="37"/>
      <c r="AE377" s="39"/>
      <c r="AF377" s="39"/>
      <c r="AG377" s="39"/>
      <c r="AH377" s="39"/>
      <c r="AI377" s="39"/>
      <c r="AJ377" s="37"/>
      <c r="AK377" s="39"/>
      <c r="AL377" s="39"/>
      <c r="AM377" s="39"/>
      <c r="AN377" s="39"/>
      <c r="AO377" s="39"/>
      <c r="AP377" s="37"/>
      <c r="AQ377" s="39"/>
      <c r="AR377" s="39"/>
      <c r="AS377" s="39"/>
      <c r="AT377" s="39"/>
      <c r="AU377" s="39"/>
      <c r="AV377" s="37"/>
      <c r="AW377" s="39"/>
      <c r="AX377" s="39"/>
      <c r="AY377" s="39"/>
      <c r="AZ377" s="39"/>
      <c r="BA377" s="39"/>
      <c r="BB377" s="37"/>
      <c r="BC377" s="39"/>
      <c r="BD377" s="39"/>
      <c r="BE377" s="39"/>
      <c r="BF377" s="39"/>
      <c r="BG377" s="39"/>
      <c r="BH377" s="37"/>
      <c r="BI377" s="39"/>
      <c r="BJ377" s="39"/>
      <c r="BK377" s="39"/>
      <c r="BL377" s="39"/>
      <c r="BM377" s="39"/>
      <c r="BN377" s="37"/>
      <c r="BO377" s="39"/>
      <c r="BP377" s="39"/>
      <c r="BQ377" s="39"/>
      <c r="BR377" s="39"/>
      <c r="BS377" s="39"/>
      <c r="BT377" s="37"/>
    </row>
    <row r="378" spans="1:72" ht="19.350000000000001" customHeight="1" x14ac:dyDescent="0.25">
      <c r="A378" s="2"/>
      <c r="B378" s="36"/>
      <c r="C378" s="37"/>
      <c r="D378" s="37"/>
      <c r="E378" s="38"/>
      <c r="F378" s="37"/>
      <c r="G378" s="36"/>
      <c r="H378" s="36"/>
      <c r="I378" s="36"/>
      <c r="J378" s="36"/>
      <c r="K378" s="36"/>
      <c r="L378" s="37"/>
      <c r="M378" s="36"/>
      <c r="N378" s="36"/>
      <c r="O378" s="36"/>
      <c r="P378" s="36"/>
      <c r="Q378" s="36"/>
      <c r="R378" s="37"/>
      <c r="S378" s="36"/>
      <c r="T378" s="39"/>
      <c r="U378" s="39"/>
      <c r="V378" s="39"/>
      <c r="W378" s="39"/>
      <c r="X378" s="37"/>
      <c r="Y378" s="39"/>
      <c r="Z378" s="39"/>
      <c r="AA378" s="39"/>
      <c r="AB378" s="39"/>
      <c r="AC378" s="39"/>
      <c r="AD378" s="37"/>
      <c r="AE378" s="39"/>
      <c r="AF378" s="39"/>
      <c r="AG378" s="39"/>
      <c r="AH378" s="39"/>
      <c r="AI378" s="39"/>
      <c r="AJ378" s="37"/>
      <c r="AK378" s="39"/>
      <c r="AL378" s="39"/>
      <c r="AM378" s="39"/>
      <c r="AN378" s="39"/>
      <c r="AO378" s="39"/>
      <c r="AP378" s="37"/>
      <c r="AQ378" s="39"/>
      <c r="AR378" s="39"/>
      <c r="AS378" s="39"/>
      <c r="AT378" s="39"/>
      <c r="AU378" s="39"/>
      <c r="AV378" s="37"/>
      <c r="AW378" s="39"/>
      <c r="AX378" s="39"/>
      <c r="AY378" s="39"/>
      <c r="AZ378" s="39"/>
      <c r="BA378" s="39"/>
      <c r="BB378" s="37"/>
      <c r="BC378" s="39"/>
      <c r="BD378" s="39"/>
      <c r="BE378" s="39"/>
      <c r="BF378" s="39"/>
      <c r="BG378" s="39"/>
      <c r="BH378" s="37"/>
      <c r="BI378" s="39"/>
      <c r="BJ378" s="39"/>
      <c r="BK378" s="39"/>
      <c r="BL378" s="39"/>
      <c r="BM378" s="39"/>
      <c r="BN378" s="37"/>
      <c r="BO378" s="39"/>
      <c r="BP378" s="39"/>
      <c r="BQ378" s="39"/>
      <c r="BR378" s="39"/>
      <c r="BS378" s="39"/>
      <c r="BT378" s="37"/>
    </row>
    <row r="379" spans="1:72" ht="19.350000000000001" customHeight="1" x14ac:dyDescent="0.25">
      <c r="A379" s="2"/>
      <c r="B379" s="36"/>
      <c r="C379" s="37"/>
      <c r="D379" s="37"/>
      <c r="E379" s="38"/>
      <c r="F379" s="37"/>
      <c r="G379" s="36"/>
      <c r="H379" s="36"/>
      <c r="I379" s="36"/>
      <c r="J379" s="36"/>
      <c r="K379" s="36"/>
      <c r="L379" s="37"/>
      <c r="M379" s="36"/>
      <c r="N379" s="36"/>
      <c r="O379" s="36"/>
      <c r="P379" s="36"/>
      <c r="Q379" s="36"/>
      <c r="R379" s="37"/>
      <c r="S379" s="36"/>
      <c r="T379" s="39"/>
      <c r="U379" s="39"/>
      <c r="V379" s="39"/>
      <c r="W379" s="39"/>
      <c r="X379" s="37"/>
      <c r="Y379" s="39"/>
      <c r="Z379" s="39"/>
      <c r="AA379" s="39"/>
      <c r="AB379" s="39"/>
      <c r="AC379" s="39"/>
      <c r="AD379" s="37"/>
      <c r="AE379" s="39"/>
      <c r="AF379" s="39"/>
      <c r="AG379" s="39"/>
      <c r="AH379" s="39"/>
      <c r="AI379" s="39"/>
      <c r="AJ379" s="37"/>
      <c r="AK379" s="39"/>
      <c r="AL379" s="39"/>
      <c r="AM379" s="39"/>
      <c r="AN379" s="39"/>
      <c r="AO379" s="39"/>
      <c r="AP379" s="37"/>
      <c r="AQ379" s="39"/>
      <c r="AR379" s="39"/>
      <c r="AS379" s="39"/>
      <c r="AT379" s="39"/>
      <c r="AU379" s="39"/>
      <c r="AV379" s="37"/>
      <c r="AW379" s="39"/>
      <c r="AX379" s="39"/>
      <c r="AY379" s="39"/>
      <c r="AZ379" s="39"/>
      <c r="BA379" s="39"/>
      <c r="BB379" s="37"/>
      <c r="BC379" s="39"/>
      <c r="BD379" s="39"/>
      <c r="BE379" s="39"/>
      <c r="BF379" s="39"/>
      <c r="BG379" s="39"/>
      <c r="BH379" s="37"/>
      <c r="BI379" s="39"/>
      <c r="BJ379" s="39"/>
      <c r="BK379" s="39"/>
      <c r="BL379" s="39"/>
      <c r="BM379" s="39"/>
      <c r="BN379" s="37"/>
      <c r="BO379" s="39"/>
      <c r="BP379" s="39"/>
      <c r="BQ379" s="39"/>
      <c r="BR379" s="39"/>
      <c r="BS379" s="39"/>
      <c r="BT379" s="37"/>
    </row>
    <row r="380" spans="1:72" ht="19.350000000000001" customHeight="1" x14ac:dyDescent="0.25">
      <c r="A380" s="2"/>
      <c r="B380" s="40"/>
      <c r="C380" s="39"/>
      <c r="D380" s="40"/>
      <c r="E380" s="40"/>
      <c r="F380" s="40"/>
      <c r="G380" s="39"/>
      <c r="H380" s="39"/>
      <c r="I380" s="39"/>
      <c r="J380" s="39"/>
      <c r="K380" s="39"/>
      <c r="L380" s="40"/>
      <c r="M380" s="39"/>
      <c r="N380" s="39"/>
      <c r="O380" s="39"/>
      <c r="P380" s="39"/>
      <c r="Q380" s="39"/>
      <c r="R380" s="40"/>
      <c r="S380" s="39"/>
      <c r="T380" s="39"/>
      <c r="U380" s="39"/>
      <c r="V380" s="39"/>
      <c r="W380" s="39"/>
      <c r="X380" s="40"/>
      <c r="Y380" s="39"/>
      <c r="Z380" s="39"/>
      <c r="AA380" s="39"/>
      <c r="AB380" s="39"/>
      <c r="AC380" s="39"/>
      <c r="AD380" s="40"/>
      <c r="AE380" s="39"/>
      <c r="AF380" s="39"/>
      <c r="AG380" s="39"/>
      <c r="AH380" s="39"/>
      <c r="AI380" s="39"/>
      <c r="AJ380" s="40"/>
      <c r="AK380" s="39"/>
      <c r="AL380" s="39"/>
      <c r="AM380" s="39"/>
      <c r="AN380" s="39"/>
      <c r="AO380" s="39"/>
      <c r="AP380" s="40"/>
      <c r="AQ380" s="39"/>
      <c r="AR380" s="39"/>
      <c r="AS380" s="39"/>
      <c r="AT380" s="39"/>
      <c r="AU380" s="39"/>
      <c r="AV380" s="40"/>
      <c r="AW380" s="39"/>
      <c r="AX380" s="39"/>
      <c r="AY380" s="39"/>
      <c r="AZ380" s="39"/>
      <c r="BA380" s="39"/>
      <c r="BB380" s="40"/>
      <c r="BC380" s="39"/>
      <c r="BD380" s="39"/>
      <c r="BE380" s="39"/>
      <c r="BF380" s="39"/>
      <c r="BG380" s="39"/>
      <c r="BH380" s="40"/>
      <c r="BI380" s="39"/>
      <c r="BJ380" s="39"/>
      <c r="BK380" s="39"/>
      <c r="BL380" s="39"/>
      <c r="BM380" s="39"/>
      <c r="BN380" s="40"/>
      <c r="BO380" s="39"/>
      <c r="BP380" s="39"/>
      <c r="BQ380" s="39"/>
      <c r="BR380" s="39"/>
      <c r="BS380" s="39"/>
      <c r="BT380" s="40"/>
    </row>
    <row r="381" spans="1:72" ht="19.350000000000001" customHeight="1" x14ac:dyDescent="0.25">
      <c r="A381" s="2"/>
      <c r="B381" s="40"/>
      <c r="C381" s="39"/>
      <c r="D381" s="40"/>
      <c r="E381" s="40"/>
      <c r="F381" s="40"/>
      <c r="G381" s="39"/>
      <c r="H381" s="39"/>
      <c r="I381" s="39"/>
      <c r="J381" s="39"/>
      <c r="K381" s="39"/>
      <c r="L381" s="40"/>
      <c r="M381" s="39"/>
      <c r="N381" s="39"/>
      <c r="O381" s="39"/>
      <c r="P381" s="39"/>
      <c r="Q381" s="39"/>
      <c r="R381" s="40"/>
      <c r="S381" s="39"/>
      <c r="T381" s="39"/>
      <c r="U381" s="39"/>
      <c r="V381" s="39"/>
      <c r="W381" s="39"/>
      <c r="X381" s="40"/>
      <c r="Y381" s="39"/>
      <c r="Z381" s="39"/>
      <c r="AA381" s="39"/>
      <c r="AB381" s="39"/>
      <c r="AC381" s="39"/>
      <c r="AD381" s="40"/>
      <c r="AE381" s="39"/>
      <c r="AF381" s="39"/>
      <c r="AG381" s="39"/>
      <c r="AH381" s="39"/>
      <c r="AI381" s="39"/>
      <c r="AJ381" s="40"/>
      <c r="AK381" s="39"/>
      <c r="AL381" s="39"/>
      <c r="AM381" s="39"/>
      <c r="AN381" s="39"/>
      <c r="AO381" s="39"/>
      <c r="AP381" s="40"/>
      <c r="AQ381" s="39"/>
      <c r="AR381" s="39"/>
      <c r="AS381" s="39"/>
      <c r="AT381" s="39"/>
      <c r="AU381" s="39"/>
      <c r="AV381" s="40"/>
      <c r="AW381" s="39"/>
      <c r="AX381" s="39"/>
      <c r="AY381" s="39"/>
      <c r="AZ381" s="39"/>
      <c r="BA381" s="39"/>
      <c r="BB381" s="40"/>
      <c r="BC381" s="39"/>
      <c r="BD381" s="39"/>
      <c r="BE381" s="39"/>
      <c r="BF381" s="39"/>
      <c r="BG381" s="39"/>
      <c r="BH381" s="40"/>
      <c r="BI381" s="39"/>
      <c r="BJ381" s="39"/>
      <c r="BK381" s="39"/>
      <c r="BL381" s="39"/>
      <c r="BM381" s="39"/>
      <c r="BN381" s="40"/>
      <c r="BO381" s="39"/>
      <c r="BP381" s="39"/>
      <c r="BQ381" s="39"/>
      <c r="BR381" s="39"/>
      <c r="BS381" s="39"/>
      <c r="BT381" s="40"/>
    </row>
    <row r="382" spans="1:72" ht="19.350000000000001" customHeight="1" x14ac:dyDescent="0.25">
      <c r="A382" s="2"/>
      <c r="B382" s="40"/>
      <c r="C382" s="39"/>
      <c r="D382" s="40"/>
      <c r="E382" s="40"/>
      <c r="F382" s="40"/>
      <c r="G382" s="39"/>
      <c r="H382" s="39"/>
      <c r="I382" s="39"/>
      <c r="J382" s="39"/>
      <c r="K382" s="39"/>
      <c r="L382" s="40"/>
      <c r="M382" s="39"/>
      <c r="N382" s="39"/>
      <c r="O382" s="39"/>
      <c r="P382" s="39"/>
      <c r="Q382" s="39"/>
      <c r="R382" s="40"/>
      <c r="S382" s="39"/>
      <c r="T382" s="39"/>
      <c r="U382" s="39"/>
      <c r="V382" s="39"/>
      <c r="W382" s="39"/>
      <c r="X382" s="40"/>
      <c r="Y382" s="39"/>
      <c r="Z382" s="39"/>
      <c r="AA382" s="39"/>
      <c r="AB382" s="39"/>
      <c r="AC382" s="39"/>
      <c r="AD382" s="40"/>
      <c r="AE382" s="39"/>
      <c r="AF382" s="39"/>
      <c r="AG382" s="39"/>
      <c r="AH382" s="39"/>
      <c r="AI382" s="39"/>
      <c r="AJ382" s="40"/>
      <c r="AK382" s="39"/>
      <c r="AL382" s="39"/>
      <c r="AM382" s="39"/>
      <c r="AN382" s="39"/>
      <c r="AO382" s="39"/>
      <c r="AP382" s="40"/>
      <c r="AQ382" s="39"/>
      <c r="AR382" s="39"/>
      <c r="AS382" s="39"/>
      <c r="AT382" s="39"/>
      <c r="AU382" s="39"/>
      <c r="AV382" s="40"/>
      <c r="AW382" s="39"/>
      <c r="AX382" s="39"/>
      <c r="AY382" s="39"/>
      <c r="AZ382" s="39"/>
      <c r="BA382" s="39"/>
      <c r="BB382" s="40"/>
      <c r="BC382" s="39"/>
      <c r="BD382" s="39"/>
      <c r="BE382" s="39"/>
      <c r="BF382" s="39"/>
      <c r="BG382" s="39"/>
      <c r="BH382" s="40"/>
      <c r="BI382" s="39"/>
      <c r="BJ382" s="39"/>
      <c r="BK382" s="39"/>
      <c r="BL382" s="39"/>
      <c r="BM382" s="39"/>
      <c r="BN382" s="40"/>
      <c r="BO382" s="39"/>
      <c r="BP382" s="39"/>
      <c r="BQ382" s="39"/>
      <c r="BR382" s="39"/>
      <c r="BS382" s="39"/>
      <c r="BT382" s="40"/>
    </row>
    <row r="383" spans="1:72" s="1" customFormat="1" ht="19.350000000000001" customHeight="1" x14ac:dyDescent="0.25">
      <c r="A383" s="2"/>
      <c r="B383" s="40"/>
      <c r="C383" s="39"/>
      <c r="D383" s="40"/>
      <c r="E383" s="40"/>
      <c r="F383" s="40"/>
      <c r="G383" s="39"/>
      <c r="H383" s="39"/>
      <c r="I383" s="39"/>
      <c r="J383" s="39"/>
      <c r="K383" s="39"/>
      <c r="L383" s="40"/>
      <c r="M383" s="39"/>
      <c r="N383" s="39"/>
      <c r="O383" s="39"/>
      <c r="P383" s="39"/>
      <c r="Q383" s="39"/>
      <c r="R383" s="40"/>
      <c r="S383" s="39"/>
      <c r="T383" s="39"/>
      <c r="U383" s="39"/>
      <c r="V383" s="39"/>
      <c r="W383" s="39"/>
      <c r="X383" s="40"/>
      <c r="Y383" s="39"/>
      <c r="Z383" s="39"/>
      <c r="AA383" s="39"/>
      <c r="AB383" s="39"/>
      <c r="AC383" s="39"/>
      <c r="AD383" s="40"/>
      <c r="AE383" s="39"/>
      <c r="AF383" s="39"/>
      <c r="AG383" s="39"/>
      <c r="AH383" s="39"/>
      <c r="AI383" s="39"/>
      <c r="AJ383" s="40"/>
      <c r="AK383" s="39"/>
      <c r="AL383" s="39"/>
      <c r="AM383" s="39"/>
      <c r="AN383" s="39"/>
      <c r="AO383" s="39"/>
      <c r="AP383" s="40"/>
      <c r="AQ383" s="39"/>
      <c r="AR383" s="39"/>
      <c r="AS383" s="39"/>
      <c r="AT383" s="39"/>
      <c r="AU383" s="39"/>
      <c r="AV383" s="40"/>
      <c r="AW383" s="39"/>
      <c r="AX383" s="39"/>
      <c r="AY383" s="39"/>
      <c r="AZ383" s="39"/>
      <c r="BA383" s="39"/>
      <c r="BB383" s="40"/>
      <c r="BC383" s="39"/>
      <c r="BD383" s="39"/>
      <c r="BE383" s="39"/>
      <c r="BF383" s="39"/>
      <c r="BG383" s="39"/>
      <c r="BH383" s="40"/>
      <c r="BI383" s="39"/>
      <c r="BJ383" s="39"/>
      <c r="BK383" s="39"/>
      <c r="BL383" s="39"/>
      <c r="BM383" s="39"/>
      <c r="BN383" s="40"/>
      <c r="BO383" s="39"/>
      <c r="BP383" s="39"/>
      <c r="BQ383" s="39"/>
      <c r="BR383" s="39"/>
      <c r="BS383" s="39"/>
      <c r="BT383" s="40"/>
    </row>
    <row r="384" spans="1:72" s="1" customFormat="1" ht="19.350000000000001" customHeight="1" x14ac:dyDescent="0.25">
      <c r="A384" s="2"/>
      <c r="B384" s="40"/>
      <c r="C384" s="39"/>
      <c r="D384" s="40"/>
      <c r="E384" s="40"/>
      <c r="F384" s="40"/>
      <c r="G384" s="39"/>
      <c r="H384" s="39"/>
      <c r="I384" s="39"/>
      <c r="J384" s="39"/>
      <c r="K384" s="39"/>
      <c r="L384" s="40"/>
      <c r="M384" s="39"/>
      <c r="N384" s="39"/>
      <c r="O384" s="39"/>
      <c r="P384" s="39"/>
      <c r="Q384" s="39"/>
      <c r="R384" s="40"/>
      <c r="S384" s="39"/>
      <c r="T384" s="39"/>
      <c r="U384" s="39"/>
      <c r="V384" s="39"/>
      <c r="W384" s="39"/>
      <c r="X384" s="40"/>
      <c r="Y384" s="39"/>
      <c r="Z384" s="39"/>
      <c r="AA384" s="39"/>
      <c r="AB384" s="39"/>
      <c r="AC384" s="39"/>
      <c r="AD384" s="40"/>
      <c r="AE384" s="39"/>
      <c r="AF384" s="39"/>
      <c r="AG384" s="39"/>
      <c r="AH384" s="39"/>
      <c r="AI384" s="39"/>
      <c r="AJ384" s="40"/>
      <c r="AK384" s="39"/>
      <c r="AL384" s="39"/>
      <c r="AM384" s="39"/>
      <c r="AN384" s="39"/>
      <c r="AO384" s="39"/>
      <c r="AP384" s="40"/>
      <c r="AQ384" s="39"/>
      <c r="AR384" s="39"/>
      <c r="AS384" s="39"/>
      <c r="AT384" s="39"/>
      <c r="AU384" s="39"/>
      <c r="AV384" s="40"/>
      <c r="AW384" s="39"/>
      <c r="AX384" s="39"/>
      <c r="AY384" s="39"/>
      <c r="AZ384" s="39"/>
      <c r="BA384" s="39"/>
      <c r="BB384" s="40"/>
      <c r="BC384" s="39"/>
      <c r="BD384" s="39"/>
      <c r="BE384" s="39"/>
      <c r="BF384" s="39"/>
      <c r="BG384" s="39"/>
      <c r="BH384" s="40"/>
      <c r="BI384" s="39"/>
      <c r="BJ384" s="39"/>
      <c r="BK384" s="39"/>
      <c r="BL384" s="39"/>
      <c r="BM384" s="39"/>
      <c r="BN384" s="40"/>
      <c r="BO384" s="39"/>
      <c r="BP384" s="39"/>
      <c r="BQ384" s="39"/>
      <c r="BR384" s="39"/>
      <c r="BS384" s="39"/>
      <c r="BT384" s="40"/>
    </row>
    <row r="385" spans="1:72" s="1" customFormat="1" ht="19.350000000000001" customHeight="1" x14ac:dyDescent="0.25">
      <c r="A385" s="2"/>
      <c r="B385" s="40"/>
      <c r="C385" s="39"/>
      <c r="D385" s="40"/>
      <c r="E385" s="40"/>
      <c r="F385" s="40"/>
      <c r="G385" s="39"/>
      <c r="H385" s="39"/>
      <c r="I385" s="39"/>
      <c r="J385" s="39"/>
      <c r="K385" s="39"/>
      <c r="L385" s="40"/>
      <c r="M385" s="39"/>
      <c r="N385" s="39"/>
      <c r="O385" s="39"/>
      <c r="P385" s="39"/>
      <c r="Q385" s="39"/>
      <c r="R385" s="40"/>
      <c r="S385" s="39"/>
      <c r="T385" s="39"/>
      <c r="U385" s="39"/>
      <c r="V385" s="39"/>
      <c r="W385" s="39"/>
      <c r="X385" s="40"/>
      <c r="Y385" s="39"/>
      <c r="Z385" s="39"/>
      <c r="AA385" s="39"/>
      <c r="AB385" s="39"/>
      <c r="AC385" s="39"/>
      <c r="AD385" s="40"/>
      <c r="AE385" s="39"/>
      <c r="AF385" s="39"/>
      <c r="AG385" s="39"/>
      <c r="AH385" s="39"/>
      <c r="AI385" s="39"/>
      <c r="AJ385" s="40"/>
      <c r="AK385" s="39"/>
      <c r="AL385" s="39"/>
      <c r="AM385" s="39"/>
      <c r="AN385" s="39"/>
      <c r="AO385" s="39"/>
      <c r="AP385" s="40"/>
      <c r="AQ385" s="39"/>
      <c r="AR385" s="39"/>
      <c r="AS385" s="39"/>
      <c r="AT385" s="39"/>
      <c r="AU385" s="39"/>
      <c r="AV385" s="40"/>
      <c r="AW385" s="39"/>
      <c r="AX385" s="39"/>
      <c r="AY385" s="39"/>
      <c r="AZ385" s="39"/>
      <c r="BA385" s="39"/>
      <c r="BB385" s="40"/>
      <c r="BC385" s="39"/>
      <c r="BD385" s="39"/>
      <c r="BE385" s="39"/>
      <c r="BF385" s="39"/>
      <c r="BG385" s="39"/>
      <c r="BH385" s="40"/>
      <c r="BI385" s="39"/>
      <c r="BJ385" s="39"/>
      <c r="BK385" s="39"/>
      <c r="BL385" s="39"/>
      <c r="BM385" s="39"/>
      <c r="BN385" s="40"/>
      <c r="BO385" s="39"/>
      <c r="BP385" s="39"/>
      <c r="BQ385" s="39"/>
      <c r="BR385" s="39"/>
      <c r="BS385" s="39"/>
      <c r="BT385" s="40"/>
    </row>
    <row r="386" spans="1:72" s="1" customFormat="1" ht="19.350000000000001" customHeight="1" x14ac:dyDescent="0.25">
      <c r="A386" s="2"/>
      <c r="B386" s="40"/>
      <c r="C386" s="39"/>
      <c r="D386" s="40"/>
      <c r="E386" s="40"/>
      <c r="F386" s="40"/>
      <c r="G386" s="39"/>
      <c r="H386" s="39"/>
      <c r="I386" s="39"/>
      <c r="J386" s="39"/>
      <c r="K386" s="39"/>
      <c r="L386" s="40"/>
      <c r="M386" s="39"/>
      <c r="N386" s="39"/>
      <c r="O386" s="39"/>
      <c r="P386" s="39"/>
      <c r="Q386" s="39"/>
      <c r="R386" s="40"/>
      <c r="S386" s="39"/>
      <c r="T386" s="39"/>
      <c r="U386" s="39"/>
      <c r="V386" s="39"/>
      <c r="W386" s="39"/>
      <c r="X386" s="40"/>
      <c r="Y386" s="39"/>
      <c r="Z386" s="39"/>
      <c r="AA386" s="39"/>
      <c r="AB386" s="39"/>
      <c r="AC386" s="39"/>
      <c r="AD386" s="40"/>
      <c r="AE386" s="39"/>
      <c r="AF386" s="39"/>
      <c r="AG386" s="39"/>
      <c r="AH386" s="39"/>
      <c r="AI386" s="39"/>
      <c r="AJ386" s="40"/>
      <c r="AK386" s="39"/>
      <c r="AL386" s="39"/>
      <c r="AM386" s="39"/>
      <c r="AN386" s="39"/>
      <c r="AO386" s="39"/>
      <c r="AP386" s="40"/>
      <c r="AQ386" s="39"/>
      <c r="AR386" s="39"/>
      <c r="AS386" s="39"/>
      <c r="AT386" s="39"/>
      <c r="AU386" s="39"/>
      <c r="AV386" s="40"/>
      <c r="AW386" s="39"/>
      <c r="AX386" s="39"/>
      <c r="AY386" s="39"/>
      <c r="AZ386" s="39"/>
      <c r="BA386" s="39"/>
      <c r="BB386" s="40"/>
      <c r="BC386" s="39"/>
      <c r="BD386" s="39"/>
      <c r="BE386" s="39"/>
      <c r="BF386" s="39"/>
      <c r="BG386" s="39"/>
      <c r="BH386" s="40"/>
      <c r="BI386" s="39"/>
      <c r="BJ386" s="39"/>
      <c r="BK386" s="39"/>
      <c r="BL386" s="39"/>
      <c r="BM386" s="39"/>
      <c r="BN386" s="40"/>
      <c r="BO386" s="39"/>
      <c r="BP386" s="39"/>
      <c r="BQ386" s="39"/>
      <c r="BR386" s="39"/>
      <c r="BS386" s="39"/>
      <c r="BT386" s="40"/>
    </row>
    <row r="387" spans="1:72" s="1" customFormat="1" ht="19.350000000000001" customHeight="1" x14ac:dyDescent="0.25">
      <c r="A387" s="2"/>
      <c r="B387" s="40"/>
      <c r="C387" s="39"/>
      <c r="D387" s="40"/>
      <c r="E387" s="40"/>
      <c r="F387" s="40"/>
      <c r="G387" s="39"/>
      <c r="H387" s="39"/>
      <c r="I387" s="39"/>
      <c r="J387" s="39"/>
      <c r="K387" s="39"/>
      <c r="L387" s="40"/>
      <c r="M387" s="39"/>
      <c r="N387" s="39"/>
      <c r="O387" s="39"/>
      <c r="P387" s="39"/>
      <c r="Q387" s="39"/>
      <c r="R387" s="40"/>
      <c r="S387" s="39"/>
      <c r="T387" s="39"/>
      <c r="U387" s="39"/>
      <c r="V387" s="39"/>
      <c r="W387" s="39"/>
      <c r="X387" s="40"/>
      <c r="Y387" s="39"/>
      <c r="Z387" s="39"/>
      <c r="AA387" s="39"/>
      <c r="AB387" s="39"/>
      <c r="AC387" s="39"/>
      <c r="AD387" s="40"/>
      <c r="AE387" s="39"/>
      <c r="AF387" s="39"/>
      <c r="AG387" s="39"/>
      <c r="AH387" s="39"/>
      <c r="AI387" s="39"/>
      <c r="AJ387" s="40"/>
      <c r="AK387" s="39"/>
      <c r="AL387" s="39"/>
      <c r="AM387" s="39"/>
      <c r="AN387" s="39"/>
      <c r="AO387" s="39"/>
      <c r="AP387" s="40"/>
      <c r="AQ387" s="39"/>
      <c r="AR387" s="39"/>
      <c r="AS387" s="39"/>
      <c r="AT387" s="39"/>
      <c r="AU387" s="39"/>
      <c r="AV387" s="40"/>
      <c r="AW387" s="39"/>
      <c r="AX387" s="39"/>
      <c r="AY387" s="39"/>
      <c r="AZ387" s="39"/>
      <c r="BA387" s="39"/>
      <c r="BB387" s="40"/>
      <c r="BC387" s="39"/>
      <c r="BD387" s="39"/>
      <c r="BE387" s="39"/>
      <c r="BF387" s="39"/>
      <c r="BG387" s="39"/>
      <c r="BH387" s="40"/>
      <c r="BI387" s="39"/>
      <c r="BJ387" s="39"/>
      <c r="BK387" s="39"/>
      <c r="BL387" s="39"/>
      <c r="BM387" s="39"/>
      <c r="BN387" s="40"/>
      <c r="BO387" s="39"/>
      <c r="BP387" s="39"/>
      <c r="BQ387" s="39"/>
      <c r="BR387" s="39"/>
      <c r="BS387" s="39"/>
      <c r="BT387" s="40"/>
    </row>
    <row r="388" spans="1:72" s="1" customFormat="1" ht="19.350000000000001" customHeight="1" x14ac:dyDescent="0.25">
      <c r="A388" s="2"/>
      <c r="B388" s="40"/>
      <c r="C388" s="39"/>
      <c r="D388" s="40"/>
      <c r="E388" s="40"/>
      <c r="F388" s="40"/>
      <c r="G388" s="39"/>
      <c r="H388" s="39"/>
      <c r="I388" s="39"/>
      <c r="J388" s="39"/>
      <c r="K388" s="39"/>
      <c r="L388" s="40"/>
      <c r="M388" s="39"/>
      <c r="N388" s="39"/>
      <c r="O388" s="39"/>
      <c r="P388" s="39"/>
      <c r="Q388" s="39"/>
      <c r="R388" s="40"/>
      <c r="S388" s="39"/>
      <c r="T388" s="39"/>
      <c r="U388" s="39"/>
      <c r="V388" s="39"/>
      <c r="W388" s="39"/>
      <c r="X388" s="40"/>
      <c r="Y388" s="39"/>
      <c r="Z388" s="39"/>
      <c r="AA388" s="39"/>
      <c r="AB388" s="39"/>
      <c r="AC388" s="39"/>
      <c r="AD388" s="40"/>
      <c r="AE388" s="39"/>
      <c r="AF388" s="39"/>
      <c r="AG388" s="39"/>
      <c r="AH388" s="39"/>
      <c r="AI388" s="39"/>
      <c r="AJ388" s="40"/>
      <c r="AK388" s="39"/>
      <c r="AL388" s="39"/>
      <c r="AM388" s="39"/>
      <c r="AN388" s="39"/>
      <c r="AO388" s="39"/>
      <c r="AP388" s="40"/>
      <c r="AQ388" s="39"/>
      <c r="AR388" s="39"/>
      <c r="AS388" s="39"/>
      <c r="AT388" s="39"/>
      <c r="AU388" s="39"/>
      <c r="AV388" s="40"/>
      <c r="AW388" s="39"/>
      <c r="AX388" s="39"/>
      <c r="AY388" s="39"/>
      <c r="AZ388" s="39"/>
      <c r="BA388" s="39"/>
      <c r="BB388" s="40"/>
      <c r="BC388" s="39"/>
      <c r="BD388" s="39"/>
      <c r="BE388" s="39"/>
      <c r="BF388" s="39"/>
      <c r="BG388" s="39"/>
      <c r="BH388" s="40"/>
      <c r="BI388" s="39"/>
      <c r="BJ388" s="39"/>
      <c r="BK388" s="39"/>
      <c r="BL388" s="39"/>
      <c r="BM388" s="39"/>
      <c r="BN388" s="40"/>
      <c r="BO388" s="39"/>
      <c r="BP388" s="39"/>
      <c r="BQ388" s="39"/>
      <c r="BR388" s="39"/>
      <c r="BS388" s="39"/>
      <c r="BT388" s="40"/>
    </row>
    <row r="389" spans="1:72" s="1" customFormat="1" ht="19.350000000000001" customHeight="1" x14ac:dyDescent="0.25">
      <c r="A389" s="2"/>
      <c r="B389" s="40"/>
      <c r="C389" s="39"/>
      <c r="D389" s="40"/>
      <c r="E389" s="40"/>
      <c r="F389" s="40"/>
      <c r="G389" s="39"/>
      <c r="H389" s="39"/>
      <c r="I389" s="39"/>
      <c r="J389" s="39"/>
      <c r="K389" s="39"/>
      <c r="L389" s="40"/>
      <c r="M389" s="39"/>
      <c r="N389" s="39"/>
      <c r="O389" s="39"/>
      <c r="P389" s="39"/>
      <c r="Q389" s="39"/>
      <c r="R389" s="40"/>
      <c r="S389" s="39"/>
      <c r="T389" s="39"/>
      <c r="U389" s="39"/>
      <c r="V389" s="39"/>
      <c r="W389" s="39"/>
      <c r="X389" s="40"/>
      <c r="Y389" s="39"/>
      <c r="Z389" s="39"/>
      <c r="AA389" s="39"/>
      <c r="AB389" s="39"/>
      <c r="AC389" s="39"/>
      <c r="AD389" s="40"/>
      <c r="AE389" s="39"/>
      <c r="AF389" s="39"/>
      <c r="AG389" s="39"/>
      <c r="AH389" s="39"/>
      <c r="AI389" s="39"/>
      <c r="AJ389" s="40"/>
      <c r="AK389" s="39"/>
      <c r="AL389" s="39"/>
      <c r="AM389" s="39"/>
      <c r="AN389" s="39"/>
      <c r="AO389" s="39"/>
      <c r="AP389" s="40"/>
      <c r="AQ389" s="39"/>
      <c r="AR389" s="39"/>
      <c r="AS389" s="39"/>
      <c r="AT389" s="39"/>
      <c r="AU389" s="39"/>
      <c r="AV389" s="40"/>
      <c r="AW389" s="39"/>
      <c r="AX389" s="39"/>
      <c r="AY389" s="39"/>
      <c r="AZ389" s="39"/>
      <c r="BA389" s="39"/>
      <c r="BB389" s="40"/>
      <c r="BC389" s="39"/>
      <c r="BD389" s="39"/>
      <c r="BE389" s="39"/>
      <c r="BF389" s="39"/>
      <c r="BG389" s="39"/>
      <c r="BH389" s="40"/>
      <c r="BI389" s="39"/>
      <c r="BJ389" s="39"/>
      <c r="BK389" s="39"/>
      <c r="BL389" s="39"/>
      <c r="BM389" s="39"/>
      <c r="BN389" s="40"/>
      <c r="BO389" s="39"/>
      <c r="BP389" s="39"/>
      <c r="BQ389" s="39"/>
      <c r="BR389" s="39"/>
      <c r="BS389" s="39"/>
      <c r="BT389" s="40"/>
    </row>
  </sheetData>
  <pageMargins left="0.7" right="0.7" top="0.75" bottom="0.75" header="0.51180555555555496" footer="0.51180555555555496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4"/>
  <sheetViews>
    <sheetView tabSelected="1" topLeftCell="A190" zoomScale="110" zoomScaleNormal="110" workbookViewId="0">
      <selection activeCell="C205" sqref="C205"/>
    </sheetView>
  </sheetViews>
  <sheetFormatPr defaultColWidth="9" defaultRowHeight="15" x14ac:dyDescent="0.25"/>
  <cols>
    <col min="1" max="1" width="9" style="1"/>
    <col min="2" max="2" width="59" style="1" customWidth="1"/>
    <col min="4" max="4" width="15" style="1" customWidth="1"/>
    <col min="5" max="5" width="14" style="1" customWidth="1"/>
    <col min="6" max="6" width="19" style="1" customWidth="1"/>
  </cols>
  <sheetData>
    <row r="1" spans="1:19" ht="15" customHeight="1" x14ac:dyDescent="0.25">
      <c r="A1" s="158" t="s">
        <v>0</v>
      </c>
      <c r="B1" s="158"/>
      <c r="C1" s="158"/>
      <c r="D1" s="158"/>
      <c r="E1" s="158"/>
      <c r="F1" s="158"/>
      <c r="G1" s="36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4.25" customHeight="1" x14ac:dyDescent="0.25">
      <c r="A2" s="158" t="s">
        <v>1037</v>
      </c>
      <c r="B2" s="158"/>
      <c r="C2" s="158"/>
      <c r="D2" s="158"/>
      <c r="E2" s="158"/>
      <c r="F2" s="158"/>
      <c r="G2" s="36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x14ac:dyDescent="0.25">
      <c r="A3" s="158" t="s">
        <v>1038</v>
      </c>
      <c r="B3" s="158"/>
      <c r="C3" s="158"/>
      <c r="D3" s="158"/>
      <c r="E3" s="158"/>
      <c r="F3" s="158"/>
      <c r="G3" s="36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ht="14.25" customHeight="1" x14ac:dyDescent="0.25">
      <c r="A4" s="157">
        <v>44743</v>
      </c>
      <c r="B4" s="157"/>
      <c r="C4" s="157"/>
      <c r="D4" s="157"/>
      <c r="E4" s="157"/>
      <c r="F4" s="157"/>
      <c r="G4" s="36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</row>
    <row r="5" spans="1:19" ht="14.25" customHeight="1" x14ac:dyDescent="0.25">
      <c r="A5" s="159" t="s">
        <v>627</v>
      </c>
      <c r="B5" s="159"/>
      <c r="C5" s="159"/>
      <c r="D5" s="159"/>
      <c r="E5" s="159"/>
      <c r="F5" s="159"/>
      <c r="G5" s="36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19" ht="19.350000000000001" customHeight="1" x14ac:dyDescent="0.25">
      <c r="A6" s="142"/>
      <c r="B6" s="143"/>
      <c r="C6" s="144"/>
      <c r="D6" s="145"/>
      <c r="E6" s="145"/>
      <c r="F6" s="143"/>
      <c r="G6" s="36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</row>
    <row r="7" spans="1:19" ht="67.5" customHeight="1" x14ac:dyDescent="0.25">
      <c r="A7" s="147" t="s">
        <v>4</v>
      </c>
      <c r="B7" s="148" t="s">
        <v>5</v>
      </c>
      <c r="C7" s="147" t="s">
        <v>6</v>
      </c>
      <c r="D7" s="147" t="s">
        <v>7</v>
      </c>
      <c r="E7" s="147" t="s">
        <v>8</v>
      </c>
      <c r="F7" s="147" t="s">
        <v>9</v>
      </c>
      <c r="G7" s="42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1:19" s="153" customFormat="1" ht="15.75" x14ac:dyDescent="0.25">
      <c r="A8" s="149">
        <v>1</v>
      </c>
      <c r="B8" s="150">
        <v>2</v>
      </c>
      <c r="C8" s="149">
        <v>3</v>
      </c>
      <c r="D8" s="149">
        <v>4</v>
      </c>
      <c r="E8" s="149">
        <v>5</v>
      </c>
      <c r="F8" s="149">
        <v>6</v>
      </c>
      <c r="G8" s="151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</row>
    <row r="9" spans="1:19" ht="38.65" customHeight="1" x14ac:dyDescent="0.25">
      <c r="A9" s="146" t="s">
        <v>1039</v>
      </c>
      <c r="B9" s="131" t="s">
        <v>11</v>
      </c>
      <c r="C9" s="18" t="s">
        <v>12</v>
      </c>
      <c r="D9" s="18"/>
      <c r="E9" s="18"/>
      <c r="F9" s="19"/>
      <c r="G9" s="43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19" ht="19.350000000000001" customHeight="1" x14ac:dyDescent="0.25">
      <c r="A10" s="139" t="s">
        <v>13</v>
      </c>
      <c r="B10" s="132" t="s">
        <v>14</v>
      </c>
      <c r="C10" s="141" t="s">
        <v>15</v>
      </c>
      <c r="D10" s="154">
        <f ca="1">SUM('01 ЦФО'!D10,'02 СЗФО'!D10,'03 ЮФО+КРЫМ'!D10,'04 СКФО'!D10,'05 ПФО'!D10,'06 УФО'!D10,'07 СФО-БУРЗАБ'!D10,'08 ДФО+БУРЗАБ'!D10)</f>
        <v>6008038</v>
      </c>
      <c r="E10" s="154">
        <f ca="1">SUM('01 ЦФО'!E10,'02 СЗФО'!E10,'03 ЮФО+КРЫМ'!E10,'04 СКФО'!E10,'05 ПФО'!E10,'06 УФО'!E10,'07 СФО-БУРЗАБ'!E10,'08 ДФО+БУРЗАБ'!E10)</f>
        <v>6780045</v>
      </c>
      <c r="F10" s="154">
        <f ca="1">IF(D10, ROUND(E10/D10*100, 2),0)</f>
        <v>112.85</v>
      </c>
      <c r="G10" s="43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</row>
    <row r="11" spans="1:19" ht="19.350000000000001" customHeight="1" x14ac:dyDescent="0.25">
      <c r="A11" s="140"/>
      <c r="B11" s="133" t="s">
        <v>16</v>
      </c>
      <c r="C11" s="140" t="s">
        <v>12</v>
      </c>
      <c r="D11" s="155"/>
      <c r="E11" s="155"/>
      <c r="F11" s="156"/>
      <c r="G11" s="43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</row>
    <row r="12" spans="1:19" ht="38.65" customHeight="1" x14ac:dyDescent="0.25">
      <c r="A12" s="141" t="s">
        <v>17</v>
      </c>
      <c r="B12" s="134" t="s">
        <v>934</v>
      </c>
      <c r="C12" s="141" t="s">
        <v>19</v>
      </c>
      <c r="D12" s="154">
        <f ca="1">SUM('01 ЦФО'!D12,'02 СЗФО'!D12,'03 ЮФО+КРЫМ'!D12,'04 СКФО'!D12,'05 ПФО'!D12,'06 УФО'!D12,'07 СФО-БУРЗАБ'!D12,'08 ДФО+БУРЗАБ'!D12)</f>
        <v>3164262</v>
      </c>
      <c r="E12" s="154">
        <f ca="1">SUM('01 ЦФО'!E12,'02 СЗФО'!E12,'03 ЮФО+КРЫМ'!E12,'04 СКФО'!E12,'05 ПФО'!E12,'06 УФО'!E12,'07 СФО-БУРЗАБ'!E12,'08 ДФО+БУРЗАБ'!E12)</f>
        <v>3293198</v>
      </c>
      <c r="F12" s="154">
        <f ca="1">IF(D12, ROUND(E12/D12*100, 2),0)</f>
        <v>104.07</v>
      </c>
      <c r="G12" s="43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</row>
    <row r="13" spans="1:19" ht="19.350000000000001" customHeight="1" x14ac:dyDescent="0.25">
      <c r="A13" s="141" t="s">
        <v>20</v>
      </c>
      <c r="B13" s="134" t="s">
        <v>935</v>
      </c>
      <c r="C13" s="141" t="s">
        <v>22</v>
      </c>
      <c r="D13" s="154">
        <f ca="1">SUM('01 ЦФО'!D13,'02 СЗФО'!D13,'03 ЮФО+КРЫМ'!D13,'04 СКФО'!D13,'05 ПФО'!D13,'06 УФО'!D13,'07 СФО-БУРЗАБ'!D13,'08 ДФО+БУРЗАБ'!D13)</f>
        <v>2812035</v>
      </c>
      <c r="E13" s="154">
        <f ca="1">SUM('01 ЦФО'!E13,'02 СЗФО'!E13,'03 ЮФО+КРЫМ'!E13,'04 СКФО'!E13,'05 ПФО'!E13,'06 УФО'!E13,'07 СФО-БУРЗАБ'!E13,'08 ДФО+БУРЗАБ'!E13)</f>
        <v>3486847</v>
      </c>
      <c r="F13" s="154">
        <f ca="1">IF(D13, ROUND(E13/D13*100, 2),0)</f>
        <v>124</v>
      </c>
      <c r="G13" s="43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19" ht="19.350000000000001" customHeight="1" x14ac:dyDescent="0.25">
      <c r="A14" s="140"/>
      <c r="B14" s="133" t="s">
        <v>23</v>
      </c>
      <c r="C14" s="140" t="s">
        <v>12</v>
      </c>
      <c r="D14" s="155"/>
      <c r="E14" s="155"/>
      <c r="F14" s="156"/>
      <c r="G14" s="43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19.350000000000001" customHeight="1" x14ac:dyDescent="0.25">
      <c r="A15" s="141" t="s">
        <v>24</v>
      </c>
      <c r="B15" s="134" t="s">
        <v>936</v>
      </c>
      <c r="C15" s="141" t="s">
        <v>26</v>
      </c>
      <c r="D15" s="154">
        <f ca="1">SUM('01 ЦФО'!D15,'02 СЗФО'!D15,'03 ЮФО+КРЫМ'!D15,'04 СКФО'!D15,'05 ПФО'!D15,'06 УФО'!D15,'07 СФО-БУРЗАБ'!D15,'08 ДФО+БУРЗАБ'!D15)</f>
        <v>1885490</v>
      </c>
      <c r="E15" s="154">
        <f ca="1">SUM('01 ЦФО'!E15,'02 СЗФО'!E15,'03 ЮФО+КРЫМ'!E15,'04 СКФО'!E15,'05 ПФО'!E15,'06 УФО'!E15,'07 СФО-БУРЗАБ'!E15,'08 ДФО+БУРЗАБ'!E15)</f>
        <v>2430338</v>
      </c>
      <c r="F15" s="154">
        <f ca="1">IF(D15, ROUND(E15/D15*100, 2),0)</f>
        <v>128.9</v>
      </c>
      <c r="G15" s="43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19" ht="38.65" customHeight="1" x14ac:dyDescent="0.25">
      <c r="A16" s="141" t="s">
        <v>27</v>
      </c>
      <c r="B16" s="134" t="s">
        <v>937</v>
      </c>
      <c r="C16" s="141" t="s">
        <v>29</v>
      </c>
      <c r="D16" s="154">
        <f ca="1">SUM('01 ЦФО'!D16,'02 СЗФО'!D16,'03 ЮФО+КРЫМ'!D16,'04 СКФО'!D16,'05 ПФО'!D16,'06 УФО'!D16,'07 СФО-БУРЗАБ'!D16,'08 ДФО+БУРЗАБ'!D16)</f>
        <v>275436</v>
      </c>
      <c r="E16" s="154">
        <f ca="1">SUM('01 ЦФО'!E16,'02 СЗФО'!E16,'03 ЮФО+КРЫМ'!E16,'04 СКФО'!E16,'05 ПФО'!E16,'06 УФО'!E16,'07 СФО-БУРЗАБ'!E16,'08 ДФО+БУРЗАБ'!E16)</f>
        <v>312379</v>
      </c>
      <c r="F16" s="154">
        <f ca="1">IF(D16, ROUND(E16/D16*100, 2),0)</f>
        <v>113.41</v>
      </c>
      <c r="G16" s="43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19" ht="16.149999999999999" customHeight="1" x14ac:dyDescent="0.25">
      <c r="A17" s="146" t="s">
        <v>1040</v>
      </c>
      <c r="B17" s="131" t="s">
        <v>40</v>
      </c>
      <c r="C17" s="140" t="s">
        <v>12</v>
      </c>
      <c r="D17" s="155"/>
      <c r="E17" s="155"/>
      <c r="F17" s="156"/>
      <c r="G17" s="44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19" ht="19.350000000000001" customHeight="1" x14ac:dyDescent="0.25">
      <c r="A18" s="139" t="s">
        <v>41</v>
      </c>
      <c r="B18" s="132" t="s">
        <v>42</v>
      </c>
      <c r="C18" s="141" t="s">
        <v>32</v>
      </c>
      <c r="D18" s="154">
        <f ca="1">SUM('01 ЦФО'!D21,'02 СЗФО'!D21,'03 ЮФО+КРЫМ'!D21,'04 СКФО'!D21,'05 ПФО'!D21,'06 УФО'!D21,'07 СФО-БУРЗАБ'!D21,'08 ДФО+БУРЗАБ'!D21)</f>
        <v>53892</v>
      </c>
      <c r="E18" s="154">
        <f ca="1">SUM('01 ЦФО'!E21,'02 СЗФО'!E21,'03 ЮФО+КРЫМ'!E21,'04 СКФО'!E21,'05 ПФО'!E21,'06 УФО'!E21,'07 СФО-БУРЗАБ'!E21,'08 ДФО+БУРЗАБ'!E21)</f>
        <v>21834</v>
      </c>
      <c r="F18" s="154">
        <f ca="1">IF(D18, ROUND(E18/D18*100, 2),0)</f>
        <v>40.51</v>
      </c>
      <c r="G18" s="44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19" ht="19.350000000000001" customHeight="1" x14ac:dyDescent="0.25">
      <c r="A19" s="140"/>
      <c r="B19" s="133" t="s">
        <v>44</v>
      </c>
      <c r="C19" s="140" t="s">
        <v>12</v>
      </c>
      <c r="D19" s="155"/>
      <c r="E19" s="155"/>
      <c r="F19" s="156"/>
      <c r="G19" s="44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19" ht="25.15" customHeight="1" x14ac:dyDescent="0.25">
      <c r="A20" s="141" t="s">
        <v>45</v>
      </c>
      <c r="B20" s="134" t="s">
        <v>934</v>
      </c>
      <c r="C20" s="141" t="s">
        <v>35</v>
      </c>
      <c r="D20" s="154">
        <f ca="1">SUM('01 ЦФО'!D23,'02 СЗФО'!D23,'03 ЮФО+КРЫМ'!D23,'04 СКФО'!D23,'05 ПФО'!D23,'06 УФО'!D23,'07 СФО-БУРЗАБ'!D23,'08 ДФО+БУРЗАБ'!D23)</f>
        <v>4765</v>
      </c>
      <c r="E20" s="154">
        <f ca="1">SUM('01 ЦФО'!E23,'02 СЗФО'!E23,'03 ЮФО+КРЫМ'!E23,'04 СКФО'!E23,'05 ПФО'!E23,'06 УФО'!E23,'07 СФО-БУРЗАБ'!E23,'08 ДФО+БУРЗАБ'!E23)</f>
        <v>2145</v>
      </c>
      <c r="F20" s="154">
        <f ca="1">IF(D20, ROUND(E20/D20*100, 2),0)</f>
        <v>45.02</v>
      </c>
      <c r="G20" s="44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19" ht="19.350000000000001" customHeight="1" x14ac:dyDescent="0.25">
      <c r="A21" s="141" t="s">
        <v>46</v>
      </c>
      <c r="B21" s="134" t="s">
        <v>935</v>
      </c>
      <c r="C21" s="141" t="s">
        <v>38</v>
      </c>
      <c r="D21" s="154">
        <f ca="1">SUM('01 ЦФО'!D24,'02 СЗФО'!D24,'03 ЮФО+КРЫМ'!D24,'04 СКФО'!D24,'05 ПФО'!D24,'06 УФО'!D24,'07 СФО-БУРЗАБ'!D24,'08 ДФО+БУРЗАБ'!D24)</f>
        <v>52892</v>
      </c>
      <c r="E21" s="154">
        <f ca="1">SUM('01 ЦФО'!E24,'02 СЗФО'!E24,'03 ЮФО+КРЫМ'!E24,'04 СКФО'!E24,'05 ПФО'!E24,'06 УФО'!E24,'07 СФО-БУРЗАБ'!E24,'08 ДФО+БУРЗАБ'!E24)</f>
        <v>19689</v>
      </c>
      <c r="F21" s="154">
        <f ca="1">IF(D21, ROUND(E21/D21*100, 2),0)</f>
        <v>37.22</v>
      </c>
      <c r="G21" s="44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</row>
    <row r="22" spans="1:19" ht="19.350000000000001" customHeight="1" x14ac:dyDescent="0.25">
      <c r="A22" s="140"/>
      <c r="B22" s="133" t="s">
        <v>47</v>
      </c>
      <c r="C22" s="140" t="s">
        <v>12</v>
      </c>
      <c r="D22" s="155"/>
      <c r="E22" s="155"/>
      <c r="F22" s="156"/>
      <c r="G22" s="44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19" ht="19.350000000000001" customHeight="1" x14ac:dyDescent="0.25">
      <c r="A23" s="141" t="s">
        <v>48</v>
      </c>
      <c r="B23" s="134" t="s">
        <v>938</v>
      </c>
      <c r="C23" s="141" t="s">
        <v>43</v>
      </c>
      <c r="D23" s="154">
        <f ca="1">SUM('01 ЦФО'!D26,'02 СЗФО'!D26,'03 ЮФО+КРЫМ'!D26,'04 СКФО'!D26,'05 ПФО'!D26,'06 УФО'!D26,'07 СФО-БУРЗАБ'!D26,'08 ДФО+БУРЗАБ'!D26)</f>
        <v>27700</v>
      </c>
      <c r="E23" s="154">
        <f ca="1">SUM('01 ЦФО'!E26,'02 СЗФО'!E26,'03 ЮФО+КРЫМ'!E26,'04 СКФО'!E26,'05 ПФО'!E26,'06 УФО'!E26,'07 СФО-БУРЗАБ'!E26,'08 ДФО+БУРЗАБ'!E26)</f>
        <v>10504</v>
      </c>
      <c r="F23" s="154">
        <f ca="1">IF(D23, ROUND(E23/D23*100, 2),0)</f>
        <v>37.92</v>
      </c>
      <c r="G23" s="44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19" ht="31.15" customHeight="1" x14ac:dyDescent="0.25">
      <c r="A24" s="141" t="s">
        <v>50</v>
      </c>
      <c r="B24" s="134" t="s">
        <v>939</v>
      </c>
      <c r="C24" s="141" t="s">
        <v>712</v>
      </c>
      <c r="D24" s="154">
        <f ca="1">SUM('01 ЦФО'!D27,'02 СЗФО'!D27,'03 ЮФО+КРЫМ'!D27,'04 СКФО'!D27,'05 ПФО'!D27,'06 УФО'!D27,'07 СФО-БУРЗАБ'!D27,'08 ДФО+БУРЗАБ'!D27)</f>
        <v>9795</v>
      </c>
      <c r="E24" s="154">
        <f ca="1">SUM('01 ЦФО'!E27,'02 СЗФО'!E27,'03 ЮФО+КРЫМ'!E27,'04 СКФО'!E27,'05 ПФО'!E27,'06 УФО'!E27,'07 СФО-БУРЗАБ'!E27,'08 ДФО+БУРЗАБ'!E27)</f>
        <v>3671</v>
      </c>
      <c r="F24" s="154">
        <f ca="1">IF(D24, ROUND(E24/D24*100, 2),0)</f>
        <v>37.479999999999997</v>
      </c>
      <c r="G24" s="44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</row>
    <row r="25" spans="1:19" ht="15.4" customHeight="1" x14ac:dyDescent="0.25">
      <c r="A25" s="146" t="s">
        <v>52</v>
      </c>
      <c r="B25" s="131" t="s">
        <v>53</v>
      </c>
      <c r="C25" s="140" t="s">
        <v>12</v>
      </c>
      <c r="D25" s="155"/>
      <c r="E25" s="155"/>
      <c r="F25" s="156"/>
      <c r="G25" s="44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1:19" ht="16.149999999999999" customHeight="1" x14ac:dyDescent="0.25">
      <c r="A26" s="141" t="s">
        <v>54</v>
      </c>
      <c r="B26" s="134" t="s">
        <v>940</v>
      </c>
      <c r="C26" s="141" t="s">
        <v>713</v>
      </c>
      <c r="D26" s="154">
        <f ca="1">SUM('01 ЦФО'!D29,'02 СЗФО'!D29,'03 ЮФО+КРЫМ'!D29,'04 СКФО'!D29,'05 ПФО'!D29,'06 УФО'!D29,'07 СФО-БУРЗАБ'!D29,'08 ДФО+БУРЗАБ'!D29)</f>
        <v>3830</v>
      </c>
      <c r="E26" s="154">
        <f ca="1">SUM('01 ЦФО'!E29,'02 СЗФО'!E29,'03 ЮФО+КРЫМ'!E29,'04 СКФО'!E29,'05 ПФО'!E29,'06 УФО'!E29,'07 СФО-БУРЗАБ'!E29,'08 ДФО+БУРЗАБ'!E29)</f>
        <v>1350</v>
      </c>
      <c r="F26" s="154">
        <f t="shared" ref="F26:F31" ca="1" si="0">IF(D26, ROUND(E26/D26*100, 2),0)</f>
        <v>35.25</v>
      </c>
      <c r="G26" s="44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1:19" ht="38.65" customHeight="1" x14ac:dyDescent="0.25">
      <c r="A27" s="141" t="s">
        <v>56</v>
      </c>
      <c r="B27" s="134" t="s">
        <v>941</v>
      </c>
      <c r="C27" s="141" t="s">
        <v>714</v>
      </c>
      <c r="D27" s="154">
        <f ca="1">SUM('01 ЦФО'!D30,'02 СЗФО'!D30,'03 ЮФО+КРЫМ'!D30,'04 СКФО'!D30,'05 ПФО'!D30,'06 УФО'!D30,'07 СФО-БУРЗАБ'!D30,'08 ДФО+БУРЗАБ'!D30)</f>
        <v>5085</v>
      </c>
      <c r="E27" s="154">
        <f ca="1">SUM('01 ЦФО'!E30,'02 СЗФО'!E30,'03 ЮФО+КРЫМ'!E30,'04 СКФО'!E30,'05 ПФО'!E30,'06 УФО'!E30,'07 СФО-БУРЗАБ'!E30,'08 ДФО+БУРЗАБ'!E30)</f>
        <v>1355</v>
      </c>
      <c r="F27" s="154">
        <f t="shared" ca="1" si="0"/>
        <v>26.65</v>
      </c>
      <c r="G27" s="44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</row>
    <row r="28" spans="1:19" ht="19.350000000000001" customHeight="1" x14ac:dyDescent="0.25">
      <c r="A28" s="141" t="s">
        <v>58</v>
      </c>
      <c r="B28" s="134" t="s">
        <v>942</v>
      </c>
      <c r="C28" s="141" t="s">
        <v>715</v>
      </c>
      <c r="D28" s="154">
        <f ca="1">SUM('01 ЦФО'!D31,'02 СЗФО'!D31,'03 ЮФО+КРЫМ'!D31,'04 СКФО'!D31,'05 ПФО'!D31,'06 УФО'!D31,'07 СФО-БУРЗАБ'!D31,'08 ДФО+БУРЗАБ'!D31)</f>
        <v>40816</v>
      </c>
      <c r="E28" s="154">
        <f ca="1">SUM('01 ЦФО'!E31,'02 СЗФО'!E31,'03 ЮФО+КРЫМ'!E31,'04 СКФО'!E31,'05 ПФО'!E31,'06 УФО'!E31,'07 СФО-БУРЗАБ'!E31,'08 ДФО+БУРЗАБ'!E31)</f>
        <v>18329</v>
      </c>
      <c r="F28" s="154">
        <f t="shared" ca="1" si="0"/>
        <v>44.91</v>
      </c>
      <c r="G28" s="44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</row>
    <row r="29" spans="1:19" ht="38.450000000000003" customHeight="1" x14ac:dyDescent="0.25">
      <c r="A29" s="141" t="s">
        <v>60</v>
      </c>
      <c r="B29" s="134" t="s">
        <v>943</v>
      </c>
      <c r="C29" s="141" t="s">
        <v>716</v>
      </c>
      <c r="D29" s="154">
        <f ca="1">SUM('01 ЦФО'!D32,'02 СЗФО'!D32,'03 ЮФО+КРЫМ'!D32,'04 СКФО'!D32,'05 ПФО'!D32,'06 УФО'!D32,'07 СФО-БУРЗАБ'!D32,'08 ДФО+БУРЗАБ'!D32)</f>
        <v>1208</v>
      </c>
      <c r="E29" s="154">
        <f ca="1">SUM('01 ЦФО'!E32,'02 СЗФО'!E32,'03 ЮФО+КРЫМ'!E32,'04 СКФО'!E32,'05 ПФО'!E32,'06 УФО'!E32,'07 СФО-БУРЗАБ'!E32,'08 ДФО+БУРЗАБ'!E32)</f>
        <v>374</v>
      </c>
      <c r="F29" s="154">
        <f t="shared" ca="1" si="0"/>
        <v>30.96</v>
      </c>
      <c r="G29" s="44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</row>
    <row r="30" spans="1:19" ht="22.7" customHeight="1" x14ac:dyDescent="0.25">
      <c r="A30" s="141" t="s">
        <v>62</v>
      </c>
      <c r="B30" s="134" t="s">
        <v>944</v>
      </c>
      <c r="C30" s="141" t="s">
        <v>717</v>
      </c>
      <c r="D30" s="154">
        <f ca="1">SUM('01 ЦФО'!D33,'02 СЗФО'!D33,'03 ЮФО+КРЫМ'!D33,'04 СКФО'!D33,'05 ПФО'!D33,'06 УФО'!D33,'07 СФО-БУРЗАБ'!D33,'08 ДФО+БУРЗАБ'!D33)</f>
        <v>1109</v>
      </c>
      <c r="E30" s="154">
        <f ca="1">SUM('01 ЦФО'!E33,'02 СЗФО'!E33,'03 ЮФО+КРЫМ'!E33,'04 СКФО'!E33,'05 ПФО'!E33,'06 УФО'!E33,'07 СФО-БУРЗАБ'!E33,'08 ДФО+БУРЗАБ'!E33)</f>
        <v>426</v>
      </c>
      <c r="F30" s="154">
        <f t="shared" ca="1" si="0"/>
        <v>38.409999999999997</v>
      </c>
      <c r="G30" s="44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1:19" ht="18.399999999999999" customHeight="1" x14ac:dyDescent="0.25">
      <c r="A31" s="139" t="s">
        <v>64</v>
      </c>
      <c r="B31" s="135" t="s">
        <v>65</v>
      </c>
      <c r="C31" s="141" t="s">
        <v>718</v>
      </c>
      <c r="D31" s="154">
        <f ca="1">SUM('01 ЦФО'!D34,'02 СЗФО'!D34,'03 ЮФО+КРЫМ'!D34,'04 СКФО'!D34,'05 ПФО'!D34,'06 УФО'!D34,'07 СФО-БУРЗАБ'!D34,'08 ДФО+БУРЗАБ'!D34)</f>
        <v>14434</v>
      </c>
      <c r="E31" s="154">
        <f ca="1">SUM('01 ЦФО'!E34,'02 СЗФО'!E34,'03 ЮФО+КРЫМ'!E34,'04 СКФО'!E34,'05 ПФО'!E34,'06 УФО'!E34,'07 СФО-БУРЗАБ'!E34,'08 ДФО+БУРЗАБ'!E34)</f>
        <v>2119</v>
      </c>
      <c r="F31" s="154">
        <f t="shared" ca="1" si="0"/>
        <v>14.68</v>
      </c>
      <c r="G31" s="44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</row>
    <row r="32" spans="1:19" ht="36" customHeight="1" x14ac:dyDescent="0.25">
      <c r="A32" s="146" t="s">
        <v>66</v>
      </c>
      <c r="B32" s="131" t="s">
        <v>67</v>
      </c>
      <c r="C32" s="140" t="s">
        <v>12</v>
      </c>
      <c r="D32" s="155"/>
      <c r="E32" s="155"/>
      <c r="F32" s="156"/>
      <c r="G32" s="44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</row>
    <row r="33" spans="1:19" ht="19.350000000000001" customHeight="1" x14ac:dyDescent="0.25">
      <c r="A33" s="141" t="s">
        <v>68</v>
      </c>
      <c r="B33" s="136" t="s">
        <v>69</v>
      </c>
      <c r="C33" s="141" t="s">
        <v>719</v>
      </c>
      <c r="D33" s="154">
        <f ca="1">SUM('01 ЦФО'!D36,'02 СЗФО'!D36,'03 ЮФО+КРЫМ'!D36,'04 СКФО'!D36,'05 ПФО'!D36,'06 УФО'!D36,'07 СФО-БУРЗАБ'!D36,'08 ДФО+БУРЗАБ'!D36)</f>
        <v>1878</v>
      </c>
      <c r="E33" s="154">
        <f ca="1">SUM('01 ЦФО'!E36,'02 СЗФО'!E36,'03 ЮФО+КРЫМ'!E36,'04 СКФО'!E36,'05 ПФО'!E36,'06 УФО'!E36,'07 СФО-БУРЗАБ'!E36,'08 ДФО+БУРЗАБ'!E36)</f>
        <v>738</v>
      </c>
      <c r="F33" s="154">
        <f ca="1">IF(D33, ROUND(E33/D33*100, 2),0)</f>
        <v>39.299999999999997</v>
      </c>
      <c r="G33" s="44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</row>
    <row r="34" spans="1:19" ht="19.350000000000001" customHeight="1" x14ac:dyDescent="0.25">
      <c r="A34" s="141" t="s">
        <v>70</v>
      </c>
      <c r="B34" s="136" t="s">
        <v>71</v>
      </c>
      <c r="C34" s="141" t="s">
        <v>720</v>
      </c>
      <c r="D34" s="154">
        <f ca="1">SUM('01 ЦФО'!D37,'02 СЗФО'!D37,'03 ЮФО+КРЫМ'!D37,'04 СКФО'!D37,'05 ПФО'!D37,'06 УФО'!D37,'07 СФО-БУРЗАБ'!D37,'08 ДФО+БУРЗАБ'!D37)</f>
        <v>1034</v>
      </c>
      <c r="E34" s="154">
        <f ca="1">SUM('01 ЦФО'!E37,'02 СЗФО'!E37,'03 ЮФО+КРЫМ'!E37,'04 СКФО'!E37,'05 ПФО'!E37,'06 УФО'!E37,'07 СФО-БУРЗАБ'!E37,'08 ДФО+БУРЗАБ'!E37)</f>
        <v>543</v>
      </c>
      <c r="F34" s="154">
        <f ca="1">IF(D34, ROUND(E34/D34*100, 2),0)</f>
        <v>52.51</v>
      </c>
      <c r="G34" s="44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</row>
    <row r="35" spans="1:19" ht="19.350000000000001" customHeight="1" x14ac:dyDescent="0.25">
      <c r="A35" s="140"/>
      <c r="B35" s="133" t="s">
        <v>16</v>
      </c>
      <c r="C35" s="140"/>
      <c r="D35" s="155"/>
      <c r="E35" s="155"/>
      <c r="F35" s="156"/>
      <c r="G35" s="44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</row>
    <row r="36" spans="1:19" ht="19.350000000000001" customHeight="1" x14ac:dyDescent="0.25">
      <c r="A36" s="141" t="s">
        <v>72</v>
      </c>
      <c r="B36" s="136" t="s">
        <v>945</v>
      </c>
      <c r="C36" s="141" t="s">
        <v>721</v>
      </c>
      <c r="D36" s="154">
        <f ca="1">SUM('01 ЦФО'!D39,'02 СЗФО'!D39,'03 ЮФО+КРЫМ'!D39,'04 СКФО'!D39,'05 ПФО'!D39,'06 УФО'!D39,'07 СФО-БУРЗАБ'!D39,'08 ДФО+БУРЗАБ'!D39)</f>
        <v>166</v>
      </c>
      <c r="E36" s="154">
        <f ca="1">SUM('01 ЦФО'!E39,'02 СЗФО'!E39,'03 ЮФО+КРЫМ'!E39,'04 СКФО'!E39,'05 ПФО'!E39,'06 УФО'!E39,'07 СФО-БУРЗАБ'!E39,'08 ДФО+БУРЗАБ'!E39)</f>
        <v>189</v>
      </c>
      <c r="F36" s="154">
        <f ca="1">IF(D36, ROUND(E36/D36*100, 2),0)</f>
        <v>113.86</v>
      </c>
      <c r="G36" s="44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</row>
    <row r="37" spans="1:19" ht="19.350000000000001" customHeight="1" x14ac:dyDescent="0.25">
      <c r="A37" s="141" t="s">
        <v>74</v>
      </c>
      <c r="B37" s="136" t="s">
        <v>75</v>
      </c>
      <c r="C37" s="141" t="s">
        <v>722</v>
      </c>
      <c r="D37" s="154">
        <f ca="1">SUM('01 ЦФО'!D40,'02 СЗФО'!D40,'03 ЮФО+КРЫМ'!D40,'04 СКФО'!D40,'05 ПФО'!D40,'06 УФО'!D40,'07 СФО-БУРЗАБ'!D40,'08 ДФО+БУРЗАБ'!D40)</f>
        <v>4162</v>
      </c>
      <c r="E37" s="154">
        <f ca="1">SUM('01 ЦФО'!E40,'02 СЗФО'!E40,'03 ЮФО+КРЫМ'!E40,'04 СКФО'!E40,'05 ПФО'!E40,'06 УФО'!E40,'07 СФО-БУРЗАБ'!E40,'08 ДФО+БУРЗАБ'!E40)</f>
        <v>2288</v>
      </c>
      <c r="F37" s="154">
        <f ca="1">IF(D37, ROUND(E37/D37*100, 2),0)</f>
        <v>54.97</v>
      </c>
      <c r="G37" s="44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</row>
    <row r="38" spans="1:19" ht="19.350000000000001" customHeight="1" x14ac:dyDescent="0.25">
      <c r="A38" s="141" t="s">
        <v>76</v>
      </c>
      <c r="B38" s="136" t="s">
        <v>77</v>
      </c>
      <c r="C38" s="141" t="s">
        <v>723</v>
      </c>
      <c r="D38" s="154">
        <f ca="1">SUM('01 ЦФО'!D41,'02 СЗФО'!D41,'03 ЮФО+КРЫМ'!D41,'04 СКФО'!D41,'05 ПФО'!D41,'06 УФО'!D41,'07 СФО-БУРЗАБ'!D41,'08 ДФО+БУРЗАБ'!D41)</f>
        <v>5114</v>
      </c>
      <c r="E38" s="154">
        <f ca="1">SUM('01 ЦФО'!E41,'02 СЗФО'!E41,'03 ЮФО+КРЫМ'!E41,'04 СКФО'!E41,'05 ПФО'!E41,'06 УФО'!E41,'07 СФО-БУРЗАБ'!E41,'08 ДФО+БУРЗАБ'!E41)</f>
        <v>2157</v>
      </c>
      <c r="F38" s="154">
        <f ca="1">IF(D38, ROUND(E38/D38*100, 2),0)</f>
        <v>42.18</v>
      </c>
      <c r="G38" s="44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</row>
    <row r="39" spans="1:19" ht="30.2" customHeight="1" x14ac:dyDescent="0.25">
      <c r="A39" s="141" t="s">
        <v>78</v>
      </c>
      <c r="B39" s="134" t="s">
        <v>79</v>
      </c>
      <c r="C39" s="141" t="s">
        <v>724</v>
      </c>
      <c r="D39" s="154">
        <f ca="1">SUM('01 ЦФО'!D42,'02 СЗФО'!D42,'03 ЮФО+КРЫМ'!D42,'04 СКФО'!D42,'05 ПФО'!D42,'06 УФО'!D42,'07 СФО-БУРЗАБ'!D42,'08 ДФО+БУРЗАБ'!D42)</f>
        <v>7376</v>
      </c>
      <c r="E39" s="154">
        <f ca="1">SUM('01 ЦФО'!E42,'02 СЗФО'!E42,'03 ЮФО+КРЫМ'!E42,'04 СКФО'!E42,'05 ПФО'!E42,'06 УФО'!E42,'07 СФО-БУРЗАБ'!E42,'08 ДФО+БУРЗАБ'!E42)</f>
        <v>3319</v>
      </c>
      <c r="F39" s="154">
        <f ca="1">IF(D39, ROUND(E39/D39*100, 2),0)</f>
        <v>45</v>
      </c>
      <c r="G39" s="44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</row>
    <row r="40" spans="1:19" ht="19.350000000000001" customHeight="1" x14ac:dyDescent="0.25">
      <c r="A40" s="141" t="s">
        <v>80</v>
      </c>
      <c r="B40" s="136" t="s">
        <v>81</v>
      </c>
      <c r="C40" s="141" t="s">
        <v>725</v>
      </c>
      <c r="D40" s="154">
        <f ca="1">SUM('01 ЦФО'!D43,'02 СЗФО'!D43,'03 ЮФО+КРЫМ'!D43,'04 СКФО'!D43,'05 ПФО'!D43,'06 УФО'!D43,'07 СФО-БУРЗАБ'!D43,'08 ДФО+БУРЗАБ'!D43)</f>
        <v>2443</v>
      </c>
      <c r="E40" s="154">
        <f ca="1">SUM('01 ЦФО'!E43,'02 СЗФО'!E43,'03 ЮФО+КРЫМ'!E43,'04 СКФО'!E43,'05 ПФО'!E43,'06 УФО'!E43,'07 СФО-БУРЗАБ'!E43,'08 ДФО+БУРЗАБ'!E43)</f>
        <v>1138</v>
      </c>
      <c r="F40" s="154">
        <f ca="1">IF(D40, ROUND(E40/D40*100, 2),0)</f>
        <v>46.58</v>
      </c>
      <c r="G40" s="44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</row>
    <row r="41" spans="1:19" ht="19.350000000000001" customHeight="1" x14ac:dyDescent="0.25">
      <c r="A41" s="140"/>
      <c r="B41" s="133" t="s">
        <v>16</v>
      </c>
      <c r="C41" s="140" t="s">
        <v>12</v>
      </c>
      <c r="D41" s="155"/>
      <c r="E41" s="155"/>
      <c r="F41" s="156"/>
      <c r="G41" s="44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  <row r="42" spans="1:19" ht="19.350000000000001" customHeight="1" x14ac:dyDescent="0.25">
      <c r="A42" s="141" t="s">
        <v>82</v>
      </c>
      <c r="B42" s="136" t="s">
        <v>946</v>
      </c>
      <c r="C42" s="141" t="s">
        <v>726</v>
      </c>
      <c r="D42" s="154">
        <f ca="1">SUM('01 ЦФО'!D45,'02 СЗФО'!D45,'03 ЮФО+КРЫМ'!D45,'04 СКФО'!D45,'05 ПФО'!D45,'06 УФО'!D45,'07 СФО-БУРЗАБ'!D45,'08 ДФО+БУРЗАБ'!D45)</f>
        <v>444</v>
      </c>
      <c r="E42" s="154">
        <f ca="1">SUM('01 ЦФО'!E45,'02 СЗФО'!E45,'03 ЮФО+КРЫМ'!E45,'04 СКФО'!E45,'05 ПФО'!E45,'06 УФО'!E45,'07 СФО-БУРЗАБ'!E45,'08 ДФО+БУРЗАБ'!E45)</f>
        <v>212</v>
      </c>
      <c r="F42" s="154">
        <f t="shared" ref="F42:F51" ca="1" si="1">IF(D42, ROUND(E42/D42*100, 2),0)</f>
        <v>47.75</v>
      </c>
      <c r="G42" s="44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</row>
    <row r="43" spans="1:19" ht="19.350000000000001" customHeight="1" x14ac:dyDescent="0.25">
      <c r="A43" s="141" t="s">
        <v>84</v>
      </c>
      <c r="B43" s="136" t="s">
        <v>947</v>
      </c>
      <c r="C43" s="141" t="s">
        <v>727</v>
      </c>
      <c r="D43" s="154">
        <f ca="1">SUM('01 ЦФО'!D46,'02 СЗФО'!D46,'03 ЮФО+КРЫМ'!D46,'04 СКФО'!D46,'05 ПФО'!D46,'06 УФО'!D46,'07 СФО-БУРЗАБ'!D46,'08 ДФО+БУРЗАБ'!D46)</f>
        <v>1793</v>
      </c>
      <c r="E43" s="154">
        <f ca="1">SUM('01 ЦФО'!E46,'02 СЗФО'!E46,'03 ЮФО+КРЫМ'!E46,'04 СКФО'!E46,'05 ПФО'!E46,'06 УФО'!E46,'07 СФО-БУРЗАБ'!E46,'08 ДФО+БУРЗАБ'!E46)</f>
        <v>720</v>
      </c>
      <c r="F43" s="154">
        <f t="shared" ca="1" si="1"/>
        <v>40.159999999999997</v>
      </c>
      <c r="G43" s="44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</row>
    <row r="44" spans="1:19" ht="19.350000000000001" customHeight="1" x14ac:dyDescent="0.25">
      <c r="A44" s="141" t="s">
        <v>86</v>
      </c>
      <c r="B44" s="136" t="s">
        <v>948</v>
      </c>
      <c r="C44" s="141" t="s">
        <v>728</v>
      </c>
      <c r="D44" s="154">
        <f ca="1">SUM('01 ЦФО'!D47,'02 СЗФО'!D47,'03 ЮФО+КРЫМ'!D47,'04 СКФО'!D47,'05 ПФО'!D47,'06 УФО'!D47,'07 СФО-БУРЗАБ'!D47,'08 ДФО+БУРЗАБ'!D47)</f>
        <v>125</v>
      </c>
      <c r="E44" s="154">
        <f ca="1">SUM('01 ЦФО'!E47,'02 СЗФО'!E47,'03 ЮФО+КРЫМ'!E47,'04 СКФО'!E47,'05 ПФО'!E47,'06 УФО'!E47,'07 СФО-БУРЗАБ'!E47,'08 ДФО+БУРЗАБ'!E47)</f>
        <v>79</v>
      </c>
      <c r="F44" s="154">
        <f t="shared" ca="1" si="1"/>
        <v>63.2</v>
      </c>
      <c r="G44" s="44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</row>
    <row r="45" spans="1:19" ht="19.350000000000001" customHeight="1" x14ac:dyDescent="0.25">
      <c r="A45" s="141" t="s">
        <v>88</v>
      </c>
      <c r="B45" s="136" t="s">
        <v>949</v>
      </c>
      <c r="C45" s="141" t="s">
        <v>729</v>
      </c>
      <c r="D45" s="154">
        <f ca="1">SUM('01 ЦФО'!D48,'02 СЗФО'!D48,'03 ЮФО+КРЫМ'!D48,'04 СКФО'!D48,'05 ПФО'!D48,'06 УФО'!D48,'07 СФО-БУРЗАБ'!D48,'08 ДФО+БУРЗАБ'!D48)</f>
        <v>79</v>
      </c>
      <c r="E45" s="154">
        <f ca="1">SUM('01 ЦФО'!E48,'02 СЗФО'!E48,'03 ЮФО+КРЫМ'!E48,'04 СКФО'!E48,'05 ПФО'!E48,'06 УФО'!E48,'07 СФО-БУРЗАБ'!E48,'08 ДФО+БУРЗАБ'!E48)</f>
        <v>127</v>
      </c>
      <c r="F45" s="154">
        <f t="shared" ca="1" si="1"/>
        <v>160.76</v>
      </c>
      <c r="G45" s="44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</row>
    <row r="46" spans="1:19" ht="19.350000000000001" customHeight="1" x14ac:dyDescent="0.25">
      <c r="A46" s="141" t="s">
        <v>90</v>
      </c>
      <c r="B46" s="136" t="s">
        <v>91</v>
      </c>
      <c r="C46" s="141" t="s">
        <v>730</v>
      </c>
      <c r="D46" s="154">
        <f ca="1">SUM('01 ЦФО'!D49,'02 СЗФО'!D49,'03 ЮФО+КРЫМ'!D49,'04 СКФО'!D49,'05 ПФО'!D49,'06 УФО'!D49,'07 СФО-БУРЗАБ'!D49,'08 ДФО+БУРЗАБ'!D49)</f>
        <v>3268</v>
      </c>
      <c r="E46" s="154">
        <f ca="1">SUM('01 ЦФО'!E49,'02 СЗФО'!E49,'03 ЮФО+КРЫМ'!E49,'04 СКФО'!E49,'05 ПФО'!E49,'06 УФО'!E49,'07 СФО-БУРЗАБ'!E49,'08 ДФО+БУРЗАБ'!E49)</f>
        <v>1455</v>
      </c>
      <c r="F46" s="154">
        <f t="shared" ca="1" si="1"/>
        <v>44.52</v>
      </c>
      <c r="G46" s="44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</row>
    <row r="47" spans="1:19" ht="19.350000000000001" customHeight="1" x14ac:dyDescent="0.25">
      <c r="A47" s="141" t="s">
        <v>92</v>
      </c>
      <c r="B47" s="136" t="s">
        <v>93</v>
      </c>
      <c r="C47" s="141" t="s">
        <v>731</v>
      </c>
      <c r="D47" s="154">
        <f ca="1">SUM('01 ЦФО'!D50,'02 СЗФО'!D50,'03 ЮФО+КРЫМ'!D50,'04 СКФО'!D50,'05 ПФО'!D50,'06 УФО'!D50,'07 СФО-БУРЗАБ'!D50,'08 ДФО+БУРЗАБ'!D50)</f>
        <v>3859</v>
      </c>
      <c r="E47" s="154">
        <f ca="1">SUM('01 ЦФО'!E50,'02 СЗФО'!E50,'03 ЮФО+КРЫМ'!E50,'04 СКФО'!E50,'05 ПФО'!E50,'06 УФО'!E50,'07 СФО-БУРЗАБ'!E50,'08 ДФО+БУРЗАБ'!E50)</f>
        <v>1205</v>
      </c>
      <c r="F47" s="154">
        <f t="shared" ca="1" si="1"/>
        <v>31.23</v>
      </c>
      <c r="G47" s="44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</row>
    <row r="48" spans="1:19" ht="15.4" customHeight="1" x14ac:dyDescent="0.25">
      <c r="A48" s="141" t="s">
        <v>94</v>
      </c>
      <c r="B48" s="134" t="s">
        <v>95</v>
      </c>
      <c r="C48" s="141" t="s">
        <v>732</v>
      </c>
      <c r="D48" s="154">
        <f ca="1">SUM('01 ЦФО'!D51,'02 СЗФО'!D51,'03 ЮФО+КРЫМ'!D51,'04 СКФО'!D51,'05 ПФО'!D51,'06 УФО'!D51,'07 СФО-БУРЗАБ'!D51,'08 ДФО+БУРЗАБ'!D51)</f>
        <v>2609</v>
      </c>
      <c r="E48" s="154">
        <f ca="1">SUM('01 ЦФО'!E51,'02 СЗФО'!E51,'03 ЮФО+КРЫМ'!E51,'04 СКФО'!E51,'05 ПФО'!E51,'06 УФО'!E51,'07 СФО-БУРЗАБ'!E51,'08 ДФО+БУРЗАБ'!E51)</f>
        <v>1063</v>
      </c>
      <c r="F48" s="154">
        <f t="shared" ca="1" si="1"/>
        <v>40.74</v>
      </c>
      <c r="G48" s="44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</row>
    <row r="49" spans="1:19" ht="19.350000000000001" customHeight="1" x14ac:dyDescent="0.25">
      <c r="A49" s="141" t="s">
        <v>96</v>
      </c>
      <c r="B49" s="136" t="s">
        <v>97</v>
      </c>
      <c r="C49" s="141" t="s">
        <v>733</v>
      </c>
      <c r="D49" s="154">
        <f ca="1">SUM('01 ЦФО'!D52,'02 СЗФО'!D52,'03 ЮФО+КРЫМ'!D52,'04 СКФО'!D52,'05 ПФО'!D52,'06 УФО'!D52,'07 СФО-БУРЗАБ'!D52,'08 ДФО+БУРЗАБ'!D52)</f>
        <v>17985</v>
      </c>
      <c r="E49" s="154">
        <f ca="1">SUM('01 ЦФО'!E52,'02 СЗФО'!E52,'03 ЮФО+КРЫМ'!E52,'04 СКФО'!E52,'05 ПФО'!E52,'06 УФО'!E52,'07 СФО-БУРЗАБ'!E52,'08 ДФО+БУРЗАБ'!E52)</f>
        <v>7928</v>
      </c>
      <c r="F49" s="154">
        <f t="shared" ca="1" si="1"/>
        <v>44.08</v>
      </c>
      <c r="G49" s="44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</row>
    <row r="50" spans="1:19" ht="23.65" customHeight="1" x14ac:dyDescent="0.25">
      <c r="A50" s="139" t="s">
        <v>98</v>
      </c>
      <c r="B50" s="135" t="s">
        <v>99</v>
      </c>
      <c r="C50" s="141" t="s">
        <v>734</v>
      </c>
      <c r="D50" s="154">
        <f ca="1">SUM('01 ЦФО'!D53,'02 СЗФО'!D53,'03 ЮФО+КРЫМ'!D53,'04 СКФО'!D53,'05 ПФО'!D53,'06 УФО'!D53,'07 СФО-БУРЗАБ'!D53,'08 ДФО+БУРЗАБ'!D53)</f>
        <v>180</v>
      </c>
      <c r="E50" s="154">
        <f ca="1">SUM('01 ЦФО'!E53,'02 СЗФО'!E53,'03 ЮФО+КРЫМ'!E53,'04 СКФО'!E53,'05 ПФО'!E53,'06 УФО'!E53,'07 СФО-БУРЗАБ'!E53,'08 ДФО+БУРЗАБ'!E53)</f>
        <v>255</v>
      </c>
      <c r="F50" s="154">
        <f t="shared" ca="1" si="1"/>
        <v>141.66999999999999</v>
      </c>
      <c r="G50" s="44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</row>
    <row r="51" spans="1:19" ht="35.25" customHeight="1" x14ac:dyDescent="0.25">
      <c r="A51" s="139" t="s">
        <v>100</v>
      </c>
      <c r="B51" s="135" t="s">
        <v>101</v>
      </c>
      <c r="C51" s="141" t="s">
        <v>735</v>
      </c>
      <c r="D51" s="154">
        <f ca="1">SUM('01 ЦФО'!D54,'02 СЗФО'!D54,'03 ЮФО+КРЫМ'!D54,'04 СКФО'!D54,'05 ПФО'!D54,'06 УФО'!D54,'07 СФО-БУРЗАБ'!D54,'08 ДФО+БУРЗАБ'!D54)</f>
        <v>193</v>
      </c>
      <c r="E51" s="154">
        <f ca="1">SUM('01 ЦФО'!E54,'02 СЗФО'!E54,'03 ЮФО+КРЫМ'!E54,'04 СКФО'!E54,'05 ПФО'!E54,'06 УФО'!E54,'07 СФО-БУРЗАБ'!E54,'08 ДФО+БУРЗАБ'!E54)</f>
        <v>63</v>
      </c>
      <c r="F51" s="154">
        <f t="shared" ca="1" si="1"/>
        <v>32.64</v>
      </c>
      <c r="G51" s="44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</row>
    <row r="52" spans="1:19" ht="16.5" customHeight="1" x14ac:dyDescent="0.25">
      <c r="A52" s="140"/>
      <c r="B52" s="133" t="s">
        <v>102</v>
      </c>
      <c r="C52" s="140" t="s">
        <v>12</v>
      </c>
      <c r="D52" s="155"/>
      <c r="E52" s="155"/>
      <c r="F52" s="156"/>
      <c r="G52" s="44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</row>
    <row r="53" spans="1:19" ht="19.350000000000001" customHeight="1" x14ac:dyDescent="0.25">
      <c r="A53" s="141" t="s">
        <v>103</v>
      </c>
      <c r="B53" s="136" t="s">
        <v>950</v>
      </c>
      <c r="C53" s="141" t="s">
        <v>736</v>
      </c>
      <c r="D53" s="154">
        <f ca="1">SUM('01 ЦФО'!D56,'02 СЗФО'!D56,'03 ЮФО+КРЫМ'!D56,'04 СКФО'!D56,'05 ПФО'!D56,'06 УФО'!D56,'07 СФО-БУРЗАБ'!D56,'08 ДФО+БУРЗАБ'!D56)</f>
        <v>41</v>
      </c>
      <c r="E53" s="154">
        <f ca="1">SUM('01 ЦФО'!E56,'02 СЗФО'!E56,'03 ЮФО+КРЫМ'!E56,'04 СКФО'!E56,'05 ПФО'!E56,'06 УФО'!E56,'07 СФО-БУРЗАБ'!E56,'08 ДФО+БУРЗАБ'!E56)</f>
        <v>41</v>
      </c>
      <c r="F53" s="154">
        <f ca="1">IF(D53, ROUND(E53/D53*100, 2),0)</f>
        <v>100</v>
      </c>
      <c r="G53" s="44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</row>
    <row r="54" spans="1:19" ht="29.45" customHeight="1" x14ac:dyDescent="0.25">
      <c r="A54" s="139" t="s">
        <v>105</v>
      </c>
      <c r="B54" s="135" t="s">
        <v>106</v>
      </c>
      <c r="C54" s="141" t="s">
        <v>737</v>
      </c>
      <c r="D54" s="154">
        <f ca="1">SUM('01 ЦФО'!D57,'02 СЗФО'!D57,'03 ЮФО+КРЫМ'!D57,'04 СКФО'!D57,'05 ПФО'!D57,'06 УФО'!D57,'07 СФО-БУРЗАБ'!D57,'08 ДФО+БУРЗАБ'!D57)</f>
        <v>36499</v>
      </c>
      <c r="E54" s="154">
        <f ca="1">SUM('01 ЦФО'!E57,'02 СЗФО'!E57,'03 ЮФО+КРЫМ'!E57,'04 СКФО'!E57,'05 ПФО'!E57,'06 УФО'!E57,'07 СФО-БУРЗАБ'!E57,'08 ДФО+БУРЗАБ'!E57)</f>
        <v>11866</v>
      </c>
      <c r="F54" s="154">
        <f ca="1">IF(D54, ROUND(E54/D54*100, 2),0)</f>
        <v>32.51</v>
      </c>
      <c r="G54" s="44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</row>
    <row r="55" spans="1:19" ht="16.899999999999999" customHeight="1" x14ac:dyDescent="0.25">
      <c r="A55" s="146" t="s">
        <v>1041</v>
      </c>
      <c r="B55" s="131" t="s">
        <v>108</v>
      </c>
      <c r="C55" s="140" t="s">
        <v>12</v>
      </c>
      <c r="D55" s="155"/>
      <c r="E55" s="155"/>
      <c r="F55" s="156"/>
      <c r="G55" s="44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</row>
    <row r="56" spans="1:19" ht="19.350000000000001" customHeight="1" x14ac:dyDescent="0.25">
      <c r="A56" s="139" t="s">
        <v>109</v>
      </c>
      <c r="B56" s="132" t="s">
        <v>110</v>
      </c>
      <c r="C56" s="141" t="s">
        <v>738</v>
      </c>
      <c r="D56" s="154">
        <f ca="1">SUM('01 ЦФО'!D59,'02 СЗФО'!D59,'03 ЮФО+КРЫМ'!D59,'04 СКФО'!D59,'05 ПФО'!D59,'06 УФО'!D59,'07 СФО-БУРЗАБ'!D59,'08 ДФО+БУРЗАБ'!D59)</f>
        <v>104845</v>
      </c>
      <c r="E56" s="154">
        <f ca="1">SUM('01 ЦФО'!E59,'02 СЗФО'!E59,'03 ЮФО+КРЫМ'!E59,'04 СКФО'!E59,'05 ПФО'!E59,'06 УФО'!E59,'07 СФО-БУРЗАБ'!E59,'08 ДФО+БУРЗАБ'!E59)</f>
        <v>29416</v>
      </c>
      <c r="F56" s="154">
        <f ca="1">IF(D56, ROUND(E56/D56*100, 2),0)</f>
        <v>28.06</v>
      </c>
      <c r="G56" s="44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</row>
    <row r="57" spans="1:19" ht="19.350000000000001" customHeight="1" x14ac:dyDescent="0.25">
      <c r="A57" s="140"/>
      <c r="B57" s="133" t="s">
        <v>111</v>
      </c>
      <c r="C57" s="140" t="s">
        <v>12</v>
      </c>
      <c r="D57" s="155"/>
      <c r="E57" s="155"/>
      <c r="F57" s="156"/>
      <c r="G57" s="44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</row>
    <row r="58" spans="1:19" ht="38.65" customHeight="1" x14ac:dyDescent="0.25">
      <c r="A58" s="141" t="s">
        <v>112</v>
      </c>
      <c r="B58" s="134" t="s">
        <v>951</v>
      </c>
      <c r="C58" s="141" t="s">
        <v>739</v>
      </c>
      <c r="D58" s="154">
        <f ca="1">SUM('01 ЦФО'!D61,'02 СЗФО'!D61,'03 ЮФО+КРЫМ'!D61,'04 СКФО'!D61,'05 ПФО'!D61,'06 УФО'!D61,'07 СФО-БУРЗАБ'!D61,'08 ДФО+БУРЗАБ'!D61)</f>
        <v>7585</v>
      </c>
      <c r="E58" s="154">
        <f ca="1">SUM('01 ЦФО'!E61,'02 СЗФО'!E61,'03 ЮФО+КРЫМ'!E61,'04 СКФО'!E61,'05 ПФО'!E61,'06 УФО'!E61,'07 СФО-БУРЗАБ'!E61,'08 ДФО+БУРЗАБ'!E61)</f>
        <v>2291</v>
      </c>
      <c r="F58" s="154">
        <f ca="1">IF(D58, ROUND(E58/D58*100, 2),0)</f>
        <v>30.2</v>
      </c>
      <c r="G58" s="44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</row>
    <row r="59" spans="1:19" ht="19.350000000000001" customHeight="1" x14ac:dyDescent="0.25">
      <c r="A59" s="141" t="s">
        <v>114</v>
      </c>
      <c r="B59" s="136" t="s">
        <v>952</v>
      </c>
      <c r="C59" s="141" t="s">
        <v>740</v>
      </c>
      <c r="D59" s="154">
        <f ca="1">SUM('01 ЦФО'!D62,'02 СЗФО'!D62,'03 ЮФО+КРЫМ'!D62,'04 СКФО'!D62,'05 ПФО'!D62,'06 УФО'!D62,'07 СФО-БУРЗАБ'!D62,'08 ДФО+БУРЗАБ'!D62)</f>
        <v>96513</v>
      </c>
      <c r="E59" s="154">
        <f ca="1">SUM('01 ЦФО'!E62,'02 СЗФО'!E62,'03 ЮФО+КРЫМ'!E62,'04 СКФО'!E62,'05 ПФО'!E62,'06 УФО'!E62,'07 СФО-БУРЗАБ'!E62,'08 ДФО+БУРЗАБ'!E62)</f>
        <v>27125</v>
      </c>
      <c r="F59" s="154">
        <f ca="1">IF(D59, ROUND(E59/D59*100, 2),0)</f>
        <v>28.11</v>
      </c>
      <c r="G59" s="44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</row>
    <row r="60" spans="1:19" ht="19.350000000000001" customHeight="1" x14ac:dyDescent="0.25">
      <c r="A60" s="140"/>
      <c r="B60" s="133" t="s">
        <v>47</v>
      </c>
      <c r="C60" s="140" t="s">
        <v>12</v>
      </c>
      <c r="D60" s="155"/>
      <c r="E60" s="155"/>
      <c r="F60" s="156"/>
      <c r="G60" s="44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</row>
    <row r="61" spans="1:19" ht="19.350000000000001" customHeight="1" x14ac:dyDescent="0.25">
      <c r="A61" s="141" t="s">
        <v>116</v>
      </c>
      <c r="B61" s="136" t="s">
        <v>936</v>
      </c>
      <c r="C61" s="141" t="s">
        <v>741</v>
      </c>
      <c r="D61" s="154">
        <f ca="1">SUM('01 ЦФО'!D64,'02 СЗФО'!D64,'03 ЮФО+КРЫМ'!D64,'04 СКФО'!D64,'05 ПФО'!D64,'06 УФО'!D64,'07 СФО-БУРЗАБ'!D64,'08 ДФО+БУРЗАБ'!D64)</f>
        <v>49380</v>
      </c>
      <c r="E61" s="154">
        <f ca="1">SUM('01 ЦФО'!E64,'02 СЗФО'!E64,'03 ЮФО+КРЫМ'!E64,'04 СКФО'!E64,'05 ПФО'!E64,'06 УФО'!E64,'07 СФО-БУРЗАБ'!E64,'08 ДФО+БУРЗАБ'!E64)</f>
        <v>12631</v>
      </c>
      <c r="F61" s="154">
        <f ca="1">IF(D61, ROUND(E61/D61*100, 2),0)</f>
        <v>25.58</v>
      </c>
      <c r="G61" s="44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</row>
    <row r="62" spans="1:19" ht="38.65" customHeight="1" x14ac:dyDescent="0.25">
      <c r="A62" s="141" t="s">
        <v>118</v>
      </c>
      <c r="B62" s="134" t="s">
        <v>937</v>
      </c>
      <c r="C62" s="141" t="s">
        <v>742</v>
      </c>
      <c r="D62" s="154">
        <f ca="1">SUM('01 ЦФО'!D65,'02 СЗФО'!D65,'03 ЮФО+КРЫМ'!D65,'04 СКФО'!D65,'05 ПФО'!D65,'06 УФО'!D65,'07 СФО-БУРЗАБ'!D65,'08 ДФО+БУРЗАБ'!D65)</f>
        <v>16283</v>
      </c>
      <c r="E62" s="154">
        <f ca="1">SUM('01 ЦФО'!E65,'02 СЗФО'!E65,'03 ЮФО+КРЫМ'!E65,'04 СКФО'!E65,'05 ПФО'!E65,'06 УФО'!E65,'07 СФО-БУРЗАБ'!E65,'08 ДФО+БУРЗАБ'!E65)</f>
        <v>5258</v>
      </c>
      <c r="F62" s="154">
        <f ca="1">IF(D62, ROUND(E62/D62*100, 2),0)</f>
        <v>32.29</v>
      </c>
      <c r="G62" s="44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</row>
    <row r="63" spans="1:19" ht="39.950000000000003" customHeight="1" x14ac:dyDescent="0.25">
      <c r="A63" s="146" t="s">
        <v>120</v>
      </c>
      <c r="B63" s="131" t="s">
        <v>121</v>
      </c>
      <c r="C63" s="140" t="s">
        <v>12</v>
      </c>
      <c r="D63" s="155"/>
      <c r="E63" s="155"/>
      <c r="F63" s="156"/>
      <c r="G63" s="44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 ht="19.350000000000001" customHeight="1" x14ac:dyDescent="0.25">
      <c r="A64" s="141" t="s">
        <v>122</v>
      </c>
      <c r="B64" s="136" t="s">
        <v>69</v>
      </c>
      <c r="C64" s="141" t="s">
        <v>743</v>
      </c>
      <c r="D64" s="154">
        <f ca="1">SUM('01 ЦФО'!D67,'02 СЗФО'!D67,'03 ЮФО+КРЫМ'!D67,'04 СКФО'!D67,'05 ПФО'!D67,'06 УФО'!D67,'07 СФО-БУРЗАБ'!D67,'08 ДФО+БУРЗАБ'!D67)</f>
        <v>4753</v>
      </c>
      <c r="E64" s="154">
        <f ca="1">SUM('01 ЦФО'!E67,'02 СЗФО'!E67,'03 ЮФО+КРЫМ'!E67,'04 СКФО'!E67,'05 ПФО'!E67,'06 УФО'!E67,'07 СФО-БУРЗАБ'!E67,'08 ДФО+БУРЗАБ'!E67)</f>
        <v>1353</v>
      </c>
      <c r="F64" s="154">
        <f ca="1">IF(D64, ROUND(E64/D64*100, 2),0)</f>
        <v>28.47</v>
      </c>
      <c r="G64" s="44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1:19" ht="19.350000000000001" customHeight="1" x14ac:dyDescent="0.25">
      <c r="A65" s="141" t="s">
        <v>123</v>
      </c>
      <c r="B65" s="136" t="s">
        <v>124</v>
      </c>
      <c r="C65" s="141" t="s">
        <v>744</v>
      </c>
      <c r="D65" s="154">
        <f ca="1">SUM('01 ЦФО'!D68,'02 СЗФО'!D68,'03 ЮФО+КРЫМ'!D68,'04 СКФО'!D68,'05 ПФО'!D68,'06 УФО'!D68,'07 СФО-БУРЗАБ'!D68,'08 ДФО+БУРЗАБ'!D68)</f>
        <v>2433</v>
      </c>
      <c r="E65" s="154">
        <f ca="1">SUM('01 ЦФО'!E68,'02 СЗФО'!E68,'03 ЮФО+КРЫМ'!E68,'04 СКФО'!E68,'05 ПФО'!E68,'06 УФО'!E68,'07 СФО-БУРЗАБ'!E68,'08 ДФО+БУРЗАБ'!E68)</f>
        <v>1252</v>
      </c>
      <c r="F65" s="154">
        <f ca="1">IF(D65, ROUND(E65/D65*100, 2),0)</f>
        <v>51.46</v>
      </c>
      <c r="G65" s="44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1:19" ht="19.350000000000001" customHeight="1" x14ac:dyDescent="0.25">
      <c r="A66" s="140"/>
      <c r="B66" s="133" t="s">
        <v>16</v>
      </c>
      <c r="C66" s="140" t="s">
        <v>12</v>
      </c>
      <c r="D66" s="155"/>
      <c r="E66" s="155"/>
      <c r="F66" s="156"/>
      <c r="G66" s="44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1:19" ht="19.350000000000001" customHeight="1" x14ac:dyDescent="0.25">
      <c r="A67" s="141" t="s">
        <v>125</v>
      </c>
      <c r="B67" s="136" t="s">
        <v>945</v>
      </c>
      <c r="C67" s="141" t="s">
        <v>745</v>
      </c>
      <c r="D67" s="154">
        <f ca="1">SUM('01 ЦФО'!D70,'02 СЗФО'!D70,'03 ЮФО+КРЫМ'!D70,'04 СКФО'!D70,'05 ПФО'!D70,'06 УФО'!D70,'07 СФО-БУРЗАБ'!D70,'08 ДФО+БУРЗАБ'!D70)</f>
        <v>553</v>
      </c>
      <c r="E67" s="154">
        <f ca="1">SUM('01 ЦФО'!E70,'02 СЗФО'!E70,'03 ЮФО+КРЫМ'!E70,'04 СКФО'!E70,'05 ПФО'!E70,'06 УФО'!E70,'07 СФО-БУРЗАБ'!E70,'08 ДФО+БУРЗАБ'!E70)</f>
        <v>489</v>
      </c>
      <c r="F67" s="154">
        <f ca="1">IF(D67, ROUND(E67/D67*100, 2),0)</f>
        <v>88.43</v>
      </c>
      <c r="G67" s="44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</row>
    <row r="68" spans="1:19" ht="19.350000000000001" customHeight="1" x14ac:dyDescent="0.25">
      <c r="A68" s="141" t="s">
        <v>126</v>
      </c>
      <c r="B68" s="136" t="s">
        <v>75</v>
      </c>
      <c r="C68" s="141" t="s">
        <v>746</v>
      </c>
      <c r="D68" s="154">
        <f ca="1">SUM('01 ЦФО'!D71,'02 СЗФО'!D71,'03 ЮФО+КРЫМ'!D71,'04 СКФО'!D71,'05 ПФО'!D71,'06 УФО'!D71,'07 СФО-БУРЗАБ'!D71,'08 ДФО+БУРЗАБ'!D71)</f>
        <v>9799</v>
      </c>
      <c r="E68" s="154">
        <f ca="1">SUM('01 ЦФО'!E71,'02 СЗФО'!E71,'03 ЮФО+КРЫМ'!E71,'04 СКФО'!E71,'05 ПФО'!E71,'06 УФО'!E71,'07 СФО-БУРЗАБ'!E71,'08 ДФО+БУРЗАБ'!E71)</f>
        <v>4204</v>
      </c>
      <c r="F68" s="154">
        <f ca="1">IF(D68, ROUND(E68/D68*100, 2),0)</f>
        <v>42.9</v>
      </c>
      <c r="G68" s="44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</row>
    <row r="69" spans="1:19" ht="19.350000000000001" customHeight="1" x14ac:dyDescent="0.25">
      <c r="A69" s="141" t="s">
        <v>127</v>
      </c>
      <c r="B69" s="136" t="s">
        <v>77</v>
      </c>
      <c r="C69" s="141" t="s">
        <v>747</v>
      </c>
      <c r="D69" s="154">
        <f ca="1">SUM('01 ЦФО'!D72,'02 СЗФО'!D72,'03 ЮФО+КРЫМ'!D72,'04 СКФО'!D72,'05 ПФО'!D72,'06 УФО'!D72,'07 СФО-БУРЗАБ'!D72,'08 ДФО+БУРЗАБ'!D72)</f>
        <v>10409</v>
      </c>
      <c r="E69" s="154">
        <f ca="1">SUM('01 ЦФО'!E72,'02 СЗФО'!E72,'03 ЮФО+КРЫМ'!E72,'04 СКФО'!E72,'05 ПФО'!E72,'06 УФО'!E72,'07 СФО-БУРЗАБ'!E72,'08 ДФО+БУРЗАБ'!E72)</f>
        <v>4120</v>
      </c>
      <c r="F69" s="154">
        <f ca="1">IF(D69, ROUND(E69/D69*100, 2),0)</f>
        <v>39.58</v>
      </c>
      <c r="G69" s="44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</row>
    <row r="70" spans="1:19" ht="23.45" customHeight="1" x14ac:dyDescent="0.25">
      <c r="A70" s="141" t="s">
        <v>128</v>
      </c>
      <c r="B70" s="134" t="s">
        <v>79</v>
      </c>
      <c r="C70" s="141" t="s">
        <v>748</v>
      </c>
      <c r="D70" s="154">
        <f ca="1">SUM('01 ЦФО'!D73,'02 СЗФО'!D73,'03 ЮФО+КРЫМ'!D73,'04 СКФО'!D73,'05 ПФО'!D73,'06 УФО'!D73,'07 СФО-БУРЗАБ'!D73,'08 ДФО+БУРЗАБ'!D73)</f>
        <v>12246</v>
      </c>
      <c r="E70" s="154">
        <f ca="1">SUM('01 ЦФО'!E73,'02 СЗФО'!E73,'03 ЮФО+КРЫМ'!E73,'04 СКФО'!E73,'05 ПФО'!E73,'06 УФО'!E73,'07 СФО-БУРЗАБ'!E73,'08 ДФО+БУРЗАБ'!E73)</f>
        <v>4205</v>
      </c>
      <c r="F70" s="154">
        <f ca="1">IF(D70, ROUND(E70/D70*100, 2),0)</f>
        <v>34.340000000000003</v>
      </c>
      <c r="G70" s="44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ht="19.350000000000001" customHeight="1" x14ac:dyDescent="0.25">
      <c r="A71" s="141" t="s">
        <v>129</v>
      </c>
      <c r="B71" s="136" t="s">
        <v>130</v>
      </c>
      <c r="C71" s="141" t="s">
        <v>749</v>
      </c>
      <c r="D71" s="154">
        <f ca="1">SUM('01 ЦФО'!D74,'02 СЗФО'!D74,'03 ЮФО+КРЫМ'!D74,'04 СКФО'!D74,'05 ПФО'!D74,'06 УФО'!D74,'07 СФО-БУРЗАБ'!D74,'08 ДФО+БУРЗАБ'!D74)</f>
        <v>4391</v>
      </c>
      <c r="E71" s="154">
        <f ca="1">SUM('01 ЦФО'!E74,'02 СЗФО'!E74,'03 ЮФО+КРЫМ'!E74,'04 СКФО'!E74,'05 ПФО'!E74,'06 УФО'!E74,'07 СФО-БУРЗАБ'!E74,'08 ДФО+БУРЗАБ'!E74)</f>
        <v>1760</v>
      </c>
      <c r="F71" s="154">
        <f ca="1">IF(D71, ROUND(E71/D71*100, 2),0)</f>
        <v>40.08</v>
      </c>
      <c r="G71" s="44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ht="19.350000000000001" customHeight="1" x14ac:dyDescent="0.25">
      <c r="A72" s="140"/>
      <c r="B72" s="133" t="s">
        <v>16</v>
      </c>
      <c r="C72" s="140" t="s">
        <v>12</v>
      </c>
      <c r="D72" s="155"/>
      <c r="E72" s="155"/>
      <c r="F72" s="156"/>
      <c r="G72" s="44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</row>
    <row r="73" spans="1:19" ht="19.350000000000001" customHeight="1" x14ac:dyDescent="0.25">
      <c r="A73" s="141" t="s">
        <v>131</v>
      </c>
      <c r="B73" s="136" t="s">
        <v>946</v>
      </c>
      <c r="C73" s="141" t="s">
        <v>750</v>
      </c>
      <c r="D73" s="154">
        <f ca="1">SUM('01 ЦФО'!D76,'02 СЗФО'!D76,'03 ЮФО+КРЫМ'!D76,'04 СКФО'!D76,'05 ПФО'!D76,'06 УФО'!D76,'07 СФО-БУРЗАБ'!D76,'08 ДФО+БУРЗАБ'!D76)</f>
        <v>544</v>
      </c>
      <c r="E73" s="154">
        <f ca="1">SUM('01 ЦФО'!E76,'02 СЗФО'!E76,'03 ЮФО+КРЫМ'!E76,'04 СКФО'!E76,'05 ПФО'!E76,'06 УФО'!E76,'07 СФО-БУРЗАБ'!E76,'08 ДФО+БУРЗАБ'!E76)</f>
        <v>302</v>
      </c>
      <c r="F73" s="154">
        <f t="shared" ref="F73:F80" ca="1" si="2">IF(D73, ROUND(E73/D73*100, 2),0)</f>
        <v>55.51</v>
      </c>
      <c r="G73" s="44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</row>
    <row r="74" spans="1:19" ht="19.350000000000001" customHeight="1" x14ac:dyDescent="0.25">
      <c r="A74" s="141" t="s">
        <v>132</v>
      </c>
      <c r="B74" s="136" t="s">
        <v>947</v>
      </c>
      <c r="C74" s="141" t="s">
        <v>751</v>
      </c>
      <c r="D74" s="154">
        <f ca="1">SUM('01 ЦФО'!D77,'02 СЗФО'!D77,'03 ЮФО+КРЫМ'!D77,'04 СКФО'!D77,'05 ПФО'!D77,'06 УФО'!D77,'07 СФО-БУРЗАБ'!D77,'08 ДФО+БУРЗАБ'!D77)</f>
        <v>3399</v>
      </c>
      <c r="E74" s="154">
        <f ca="1">SUM('01 ЦФО'!E77,'02 СЗФО'!E77,'03 ЮФО+КРЫМ'!E77,'04 СКФО'!E77,'05 ПФО'!E77,'06 УФО'!E77,'07 СФО-БУРЗАБ'!E77,'08 ДФО+БУРЗАБ'!E77)</f>
        <v>1226</v>
      </c>
      <c r="F74" s="154">
        <f t="shared" ca="1" si="2"/>
        <v>36.07</v>
      </c>
      <c r="G74" s="44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</row>
    <row r="75" spans="1:19" ht="19.350000000000001" customHeight="1" x14ac:dyDescent="0.25">
      <c r="A75" s="141" t="s">
        <v>133</v>
      </c>
      <c r="B75" s="136" t="s">
        <v>948</v>
      </c>
      <c r="C75" s="141" t="s">
        <v>752</v>
      </c>
      <c r="D75" s="154">
        <f ca="1">SUM('01 ЦФО'!D78,'02 СЗФО'!D78,'03 ЮФО+КРЫМ'!D78,'04 СКФО'!D78,'05 ПФО'!D78,'06 УФО'!D78,'07 СФО-БУРЗАБ'!D78,'08 ДФО+БУРЗАБ'!D78)</f>
        <v>188</v>
      </c>
      <c r="E75" s="154">
        <f ca="1">SUM('01 ЦФО'!E78,'02 СЗФО'!E78,'03 ЮФО+КРЫМ'!E78,'04 СКФО'!E78,'05 ПФО'!E78,'06 УФО'!E78,'07 СФО-БУРЗАБ'!E78,'08 ДФО+БУРЗАБ'!E78)</f>
        <v>131</v>
      </c>
      <c r="F75" s="154">
        <f t="shared" ca="1" si="2"/>
        <v>69.680000000000007</v>
      </c>
      <c r="G75" s="44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</row>
    <row r="76" spans="1:19" ht="19.350000000000001" customHeight="1" x14ac:dyDescent="0.25">
      <c r="A76" s="141" t="s">
        <v>134</v>
      </c>
      <c r="B76" s="136" t="s">
        <v>949</v>
      </c>
      <c r="C76" s="141" t="s">
        <v>753</v>
      </c>
      <c r="D76" s="154">
        <f ca="1">SUM('01 ЦФО'!D79,'02 СЗФО'!D79,'03 ЮФО+КРЫМ'!D79,'04 СКФО'!D79,'05 ПФО'!D79,'06 УФО'!D79,'07 СФО-БУРЗАБ'!D79,'08 ДФО+БУРЗАБ'!D79)</f>
        <v>174</v>
      </c>
      <c r="E76" s="154">
        <f ca="1">SUM('01 ЦФО'!E79,'02 СЗФО'!E79,'03 ЮФО+КРЫМ'!E79,'04 СКФО'!E79,'05 ПФО'!E79,'06 УФО'!E79,'07 СФО-БУРЗАБ'!E79,'08 ДФО+БУРЗАБ'!E79)</f>
        <v>101</v>
      </c>
      <c r="F76" s="154">
        <f t="shared" ca="1" si="2"/>
        <v>58.05</v>
      </c>
      <c r="G76" s="44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</row>
    <row r="77" spans="1:19" ht="19.350000000000001" customHeight="1" x14ac:dyDescent="0.25">
      <c r="A77" s="141" t="s">
        <v>135</v>
      </c>
      <c r="B77" s="136" t="s">
        <v>91</v>
      </c>
      <c r="C77" s="141" t="s">
        <v>754</v>
      </c>
      <c r="D77" s="154">
        <f ca="1">SUM('01 ЦФО'!D80,'02 СЗФО'!D80,'03 ЮФО+КРЫМ'!D80,'04 СКФО'!D80,'05 ПФО'!D80,'06 УФО'!D80,'07 СФО-БУРЗАБ'!D80,'08 ДФО+БУРЗАБ'!D80)</f>
        <v>5717</v>
      </c>
      <c r="E77" s="154">
        <f ca="1">SUM('01 ЦФО'!E80,'02 СЗФО'!E80,'03 ЮФО+КРЫМ'!E80,'04 СКФО'!E80,'05 ПФО'!E80,'06 УФО'!E80,'07 СФО-БУРЗАБ'!E80,'08 ДФО+БУРЗАБ'!E80)</f>
        <v>1986</v>
      </c>
      <c r="F77" s="154">
        <f t="shared" ca="1" si="2"/>
        <v>34.74</v>
      </c>
      <c r="G77" s="44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</row>
    <row r="78" spans="1:19" ht="19.350000000000001" customHeight="1" x14ac:dyDescent="0.25">
      <c r="A78" s="141" t="s">
        <v>136</v>
      </c>
      <c r="B78" s="136" t="s">
        <v>93</v>
      </c>
      <c r="C78" s="141" t="s">
        <v>755</v>
      </c>
      <c r="D78" s="154">
        <f ca="1">SUM('01 ЦФО'!D81,'02 СЗФО'!D81,'03 ЮФО+КРЫМ'!D81,'04 СКФО'!D81,'05 ПФО'!D81,'06 УФО'!D81,'07 СФО-БУРЗАБ'!D81,'08 ДФО+БУРЗАБ'!D81)</f>
        <v>7546</v>
      </c>
      <c r="E78" s="154">
        <f ca="1">SUM('01 ЦФО'!E81,'02 СЗФО'!E81,'03 ЮФО+КРЫМ'!E81,'04 СКФО'!E81,'05 ПФО'!E81,'06 УФО'!E81,'07 СФО-БУРЗАБ'!E81,'08 ДФО+БУРЗАБ'!E81)</f>
        <v>2071</v>
      </c>
      <c r="F78" s="154">
        <f t="shared" ca="1" si="2"/>
        <v>27.45</v>
      </c>
      <c r="G78" s="44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</row>
    <row r="79" spans="1:19" ht="16.899999999999999" customHeight="1" x14ac:dyDescent="0.25">
      <c r="A79" s="141" t="s">
        <v>137</v>
      </c>
      <c r="B79" s="134" t="s">
        <v>95</v>
      </c>
      <c r="C79" s="141" t="s">
        <v>756</v>
      </c>
      <c r="D79" s="154">
        <f ca="1">SUM('01 ЦФО'!D82,'02 СЗФО'!D82,'03 ЮФО+КРЫМ'!D82,'04 СКФО'!D82,'05 ПФО'!D82,'06 УФО'!D82,'07 СФО-БУРЗАБ'!D82,'08 ДФО+БУРЗАБ'!D82)</f>
        <v>5516</v>
      </c>
      <c r="E79" s="154">
        <f ca="1">SUM('01 ЦФО'!E82,'02 СЗФО'!E82,'03 ЮФО+КРЫМ'!E82,'04 СКФО'!E82,'05 ПФО'!E82,'06 УФО'!E82,'07 СФО-БУРЗАБ'!E82,'08 ДФО+БУРЗАБ'!E82)</f>
        <v>1719</v>
      </c>
      <c r="F79" s="154">
        <f t="shared" ca="1" si="2"/>
        <v>31.16</v>
      </c>
      <c r="G79" s="44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</row>
    <row r="80" spans="1:19" ht="19.350000000000001" customHeight="1" x14ac:dyDescent="0.25">
      <c r="A80" s="141" t="s">
        <v>138</v>
      </c>
      <c r="B80" s="136" t="s">
        <v>97</v>
      </c>
      <c r="C80" s="141" t="s">
        <v>757</v>
      </c>
      <c r="D80" s="154">
        <f ca="1">SUM('01 ЦФО'!D83,'02 СЗФО'!D83,'03 ЮФО+КРЫМ'!D83,'04 СКФО'!D83,'05 ПФО'!D83,'06 УФО'!D83,'07 СФО-БУРЗАБ'!D83,'08 ДФО+БУРЗАБ'!D83)</f>
        <v>24956</v>
      </c>
      <c r="E80" s="154">
        <f ca="1">SUM('01 ЦФО'!E83,'02 СЗФО'!E83,'03 ЮФО+КРЫМ'!E83,'04 СКФО'!E83,'05 ПФО'!E83,'06 УФО'!E83,'07 СФО-БУРЗАБ'!E83,'08 ДФО+БУРЗАБ'!E83)</f>
        <v>6746</v>
      </c>
      <c r="F80" s="154">
        <f t="shared" ca="1" si="2"/>
        <v>27.03</v>
      </c>
      <c r="G80" s="44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</row>
    <row r="81" spans="1:19" ht="27.4" customHeight="1" x14ac:dyDescent="0.25">
      <c r="A81" s="146" t="s">
        <v>139</v>
      </c>
      <c r="B81" s="131" t="s">
        <v>140</v>
      </c>
      <c r="C81" s="140" t="s">
        <v>12</v>
      </c>
      <c r="D81" s="155"/>
      <c r="E81" s="155"/>
      <c r="F81" s="156"/>
      <c r="G81" s="44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</row>
    <row r="82" spans="1:19" ht="19.350000000000001" customHeight="1" x14ac:dyDescent="0.25">
      <c r="A82" s="141" t="s">
        <v>141</v>
      </c>
      <c r="B82" s="136" t="s">
        <v>953</v>
      </c>
      <c r="C82" s="141" t="s">
        <v>758</v>
      </c>
      <c r="D82" s="154">
        <f ca="1">SUM('01 ЦФО'!D85,'02 СЗФО'!D85,'03 ЮФО+КРЫМ'!D85,'04 СКФО'!D85,'05 ПФО'!D85,'06 УФО'!D85,'07 СФО-БУРЗАБ'!D85,'08 ДФО+БУРЗАБ'!D85)</f>
        <v>418</v>
      </c>
      <c r="E82" s="154">
        <f ca="1">SUM('01 ЦФО'!E85,'02 СЗФО'!E85,'03 ЮФО+КРЫМ'!E85,'04 СКФО'!E85,'05 ПФО'!E85,'06 УФО'!E85,'07 СФО-БУРЗАБ'!E85,'08 ДФО+БУРЗАБ'!E85)</f>
        <v>102</v>
      </c>
      <c r="F82" s="154">
        <f t="shared" ref="F82:F97" ca="1" si="3">IF(D82, ROUND(E82/D82*100, 2),0)</f>
        <v>24.4</v>
      </c>
      <c r="G82" s="44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</row>
    <row r="83" spans="1:19" ht="19.350000000000001" customHeight="1" x14ac:dyDescent="0.25">
      <c r="A83" s="141" t="s">
        <v>143</v>
      </c>
      <c r="B83" s="136" t="s">
        <v>954</v>
      </c>
      <c r="C83" s="141" t="s">
        <v>759</v>
      </c>
      <c r="D83" s="154">
        <f ca="1">SUM('01 ЦФО'!D86,'02 СЗФО'!D86,'03 ЮФО+КРЫМ'!D86,'04 СКФО'!D86,'05 ПФО'!D86,'06 УФО'!D86,'07 СФО-БУРЗАБ'!D86,'08 ДФО+БУРЗАБ'!D86)</f>
        <v>9647</v>
      </c>
      <c r="E83" s="154">
        <f ca="1">SUM('01 ЦФО'!E86,'02 СЗФО'!E86,'03 ЮФО+КРЫМ'!E86,'04 СКФО'!E86,'05 ПФО'!E86,'06 УФО'!E86,'07 СФО-БУРЗАБ'!E86,'08 ДФО+БУРЗАБ'!E86)</f>
        <v>2397</v>
      </c>
      <c r="F83" s="154">
        <f t="shared" ca="1" si="3"/>
        <v>24.85</v>
      </c>
      <c r="G83" s="44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</row>
    <row r="84" spans="1:19" ht="19.350000000000001" customHeight="1" x14ac:dyDescent="0.25">
      <c r="A84" s="141" t="s">
        <v>145</v>
      </c>
      <c r="B84" s="136" t="s">
        <v>955</v>
      </c>
      <c r="C84" s="141" t="s">
        <v>760</v>
      </c>
      <c r="D84" s="154">
        <f ca="1">SUM('01 ЦФО'!D87,'02 СЗФО'!D87,'03 ЮФО+КРЫМ'!D87,'04 СКФО'!D87,'05 ПФО'!D87,'06 УФО'!D87,'07 СФО-БУРЗАБ'!D87,'08 ДФО+БУРЗАБ'!D87)</f>
        <v>4440</v>
      </c>
      <c r="E84" s="154">
        <f ca="1">SUM('01 ЦФО'!E87,'02 СЗФО'!E87,'03 ЮФО+КРЫМ'!E87,'04 СКФО'!E87,'05 ПФО'!E87,'06 УФО'!E87,'07 СФО-БУРЗАБ'!E87,'08 ДФО+БУРЗАБ'!E87)</f>
        <v>1019</v>
      </c>
      <c r="F84" s="154">
        <f t="shared" ca="1" si="3"/>
        <v>22.95</v>
      </c>
      <c r="G84" s="44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</row>
    <row r="85" spans="1:19" ht="19.350000000000001" customHeight="1" x14ac:dyDescent="0.25">
      <c r="A85" s="141" t="s">
        <v>147</v>
      </c>
      <c r="B85" s="136" t="s">
        <v>956</v>
      </c>
      <c r="C85" s="141" t="s">
        <v>761</v>
      </c>
      <c r="D85" s="154">
        <f ca="1">SUM('01 ЦФО'!D88,'02 СЗФО'!D88,'03 ЮФО+КРЫМ'!D88,'04 СКФО'!D88,'05 ПФО'!D88,'06 УФО'!D88,'07 СФО-БУРЗАБ'!D88,'08 ДФО+БУРЗАБ'!D88)</f>
        <v>29018</v>
      </c>
      <c r="E85" s="154">
        <f ca="1">SUM('01 ЦФО'!E88,'02 СЗФО'!E88,'03 ЮФО+КРЫМ'!E88,'04 СКФО'!E88,'05 ПФО'!E88,'06 УФО'!E88,'07 СФО-БУРЗАБ'!E88,'08 ДФО+БУРЗАБ'!E88)</f>
        <v>9387</v>
      </c>
      <c r="F85" s="154">
        <f t="shared" ca="1" si="3"/>
        <v>32.35</v>
      </c>
      <c r="G85" s="44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</row>
    <row r="86" spans="1:19" ht="19.350000000000001" customHeight="1" x14ac:dyDescent="0.25">
      <c r="A86" s="141" t="s">
        <v>149</v>
      </c>
      <c r="B86" s="136" t="s">
        <v>957</v>
      </c>
      <c r="C86" s="141" t="s">
        <v>762</v>
      </c>
      <c r="D86" s="154">
        <f ca="1">SUM('01 ЦФО'!D89,'02 СЗФО'!D89,'03 ЮФО+КРЫМ'!D89,'04 СКФО'!D89,'05 ПФО'!D89,'06 УФО'!D89,'07 СФО-БУРЗАБ'!D89,'08 ДФО+БУРЗАБ'!D89)</f>
        <v>2415</v>
      </c>
      <c r="E86" s="154">
        <f ca="1">SUM('01 ЦФО'!E89,'02 СЗФО'!E89,'03 ЮФО+КРЫМ'!E89,'04 СКФО'!E89,'05 ПФО'!E89,'06 УФО'!E89,'07 СФО-БУРЗАБ'!E89,'08 ДФО+БУРЗАБ'!E89)</f>
        <v>686</v>
      </c>
      <c r="F86" s="154">
        <f t="shared" ca="1" si="3"/>
        <v>28.41</v>
      </c>
      <c r="G86" s="44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</row>
    <row r="87" spans="1:19" ht="19.350000000000001" customHeight="1" x14ac:dyDescent="0.25">
      <c r="A87" s="141" t="s">
        <v>151</v>
      </c>
      <c r="B87" s="136" t="s">
        <v>958</v>
      </c>
      <c r="C87" s="141" t="s">
        <v>763</v>
      </c>
      <c r="D87" s="154">
        <f ca="1">SUM('01 ЦФО'!D90,'02 СЗФО'!D90,'03 ЮФО+КРЫМ'!D90,'04 СКФО'!D90,'05 ПФО'!D90,'06 УФО'!D90,'07 СФО-БУРЗАБ'!D90,'08 ДФО+БУРЗАБ'!D90)</f>
        <v>1661</v>
      </c>
      <c r="E87" s="154">
        <f ca="1">SUM('01 ЦФО'!E90,'02 СЗФО'!E90,'03 ЮФО+КРЫМ'!E90,'04 СКФО'!E90,'05 ПФО'!E90,'06 УФО'!E90,'07 СФО-БУРЗАБ'!E90,'08 ДФО+БУРЗАБ'!E90)</f>
        <v>493</v>
      </c>
      <c r="F87" s="154">
        <f t="shared" ca="1" si="3"/>
        <v>29.68</v>
      </c>
      <c r="G87" s="44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</row>
    <row r="88" spans="1:19" ht="15.4" customHeight="1" x14ac:dyDescent="0.25">
      <c r="A88" s="141" t="s">
        <v>153</v>
      </c>
      <c r="B88" s="134" t="s">
        <v>959</v>
      </c>
      <c r="C88" s="141" t="s">
        <v>764</v>
      </c>
      <c r="D88" s="154">
        <f ca="1">SUM('01 ЦФО'!D91,'02 СЗФО'!D91,'03 ЮФО+КРЫМ'!D91,'04 СКФО'!D91,'05 ПФО'!D91,'06 УФО'!D91,'07 СФО-БУРЗАБ'!D91,'08 ДФО+БУРЗАБ'!D91)</f>
        <v>1562</v>
      </c>
      <c r="E88" s="154">
        <f ca="1">SUM('01 ЦФО'!E91,'02 СЗФО'!E91,'03 ЮФО+КРЫМ'!E91,'04 СКФО'!E91,'05 ПФО'!E91,'06 УФО'!E91,'07 СФО-БУРЗАБ'!E91,'08 ДФО+БУРЗАБ'!E91)</f>
        <v>529</v>
      </c>
      <c r="F88" s="154">
        <f t="shared" ca="1" si="3"/>
        <v>33.869999999999997</v>
      </c>
      <c r="G88" s="44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</row>
    <row r="89" spans="1:19" ht="14.65" customHeight="1" x14ac:dyDescent="0.25">
      <c r="A89" s="141" t="s">
        <v>155</v>
      </c>
      <c r="B89" s="134" t="s">
        <v>960</v>
      </c>
      <c r="C89" s="141" t="s">
        <v>765</v>
      </c>
      <c r="D89" s="154">
        <f ca="1">SUM('01 ЦФО'!D92,'02 СЗФО'!D92,'03 ЮФО+КРЫМ'!D92,'04 СКФО'!D92,'05 ПФО'!D92,'06 УФО'!D92,'07 СФО-БУРЗАБ'!D92,'08 ДФО+БУРЗАБ'!D92)</f>
        <v>385</v>
      </c>
      <c r="E89" s="154">
        <f ca="1">SUM('01 ЦФО'!E92,'02 СЗФО'!E92,'03 ЮФО+КРЫМ'!E92,'04 СКФО'!E92,'05 ПФО'!E92,'06 УФО'!E92,'07 СФО-БУРЗАБ'!E92,'08 ДФО+БУРЗАБ'!E92)</f>
        <v>104</v>
      </c>
      <c r="F89" s="154">
        <f t="shared" ca="1" si="3"/>
        <v>27.01</v>
      </c>
      <c r="G89" s="44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</row>
    <row r="90" spans="1:19" ht="17.649999999999999" customHeight="1" x14ac:dyDescent="0.25">
      <c r="A90" s="141" t="s">
        <v>157</v>
      </c>
      <c r="B90" s="134" t="s">
        <v>961</v>
      </c>
      <c r="C90" s="141" t="s">
        <v>766</v>
      </c>
      <c r="D90" s="154">
        <f ca="1">SUM('01 ЦФО'!D93,'02 СЗФО'!D93,'03 ЮФО+КРЫМ'!D93,'04 СКФО'!D93,'05 ПФО'!D93,'06 УФО'!D93,'07 СФО-БУРЗАБ'!D93,'08 ДФО+БУРЗАБ'!D93)</f>
        <v>54</v>
      </c>
      <c r="E90" s="154">
        <f ca="1">SUM('01 ЦФО'!E93,'02 СЗФО'!E93,'03 ЮФО+КРЫМ'!E93,'04 СКФО'!E93,'05 ПФО'!E93,'06 УФО'!E93,'07 СФО-БУРЗАБ'!E93,'08 ДФО+БУРЗАБ'!E93)</f>
        <v>19</v>
      </c>
      <c r="F90" s="154">
        <f t="shared" ca="1" si="3"/>
        <v>35.19</v>
      </c>
      <c r="G90" s="44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</row>
    <row r="91" spans="1:19" ht="19.350000000000001" customHeight="1" x14ac:dyDescent="0.25">
      <c r="A91" s="141" t="s">
        <v>159</v>
      </c>
      <c r="B91" s="134" t="s">
        <v>962</v>
      </c>
      <c r="C91" s="141" t="s">
        <v>767</v>
      </c>
      <c r="D91" s="154">
        <f ca="1">SUM('01 ЦФО'!D94,'02 СЗФО'!D94,'03 ЮФО+КРЫМ'!D94,'04 СКФО'!D94,'05 ПФО'!D94,'06 УФО'!D94,'07 СФО-БУРЗАБ'!D94,'08 ДФО+БУРЗАБ'!D94)</f>
        <v>6318</v>
      </c>
      <c r="E91" s="154">
        <f ca="1">SUM('01 ЦФО'!E94,'02 СЗФО'!E94,'03 ЮФО+КРЫМ'!E94,'04 СКФО'!E94,'05 ПФО'!E94,'06 УФО'!E94,'07 СФО-БУРЗАБ'!E94,'08 ДФО+БУРЗАБ'!E94)</f>
        <v>1514</v>
      </c>
      <c r="F91" s="154">
        <f t="shared" ca="1" si="3"/>
        <v>23.96</v>
      </c>
      <c r="G91" s="44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</row>
    <row r="92" spans="1:19" ht="13.15" customHeight="1" x14ac:dyDescent="0.25">
      <c r="A92" s="141" t="s">
        <v>161</v>
      </c>
      <c r="B92" s="134" t="s">
        <v>963</v>
      </c>
      <c r="C92" s="141" t="s">
        <v>768</v>
      </c>
      <c r="D92" s="154">
        <f ca="1">SUM('01 ЦФО'!D95,'02 СЗФО'!D95,'03 ЮФО+КРЫМ'!D95,'04 СКФО'!D95,'05 ПФО'!D95,'06 УФО'!D95,'07 СФО-БУРЗАБ'!D95,'08 ДФО+БУРЗАБ'!D95)</f>
        <v>6897</v>
      </c>
      <c r="E92" s="154">
        <f ca="1">SUM('01 ЦФО'!E95,'02 СЗФО'!E95,'03 ЮФО+КРЫМ'!E95,'04 СКФО'!E95,'05 ПФО'!E95,'06 УФО'!E95,'07 СФО-БУРЗАБ'!E95,'08 ДФО+БУРЗАБ'!E95)</f>
        <v>1732</v>
      </c>
      <c r="F92" s="154">
        <f t="shared" ca="1" si="3"/>
        <v>25.11</v>
      </c>
      <c r="G92" s="44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</row>
    <row r="93" spans="1:19" ht="27.4" customHeight="1" x14ac:dyDescent="0.25">
      <c r="A93" s="141" t="s">
        <v>163</v>
      </c>
      <c r="B93" s="134" t="s">
        <v>964</v>
      </c>
      <c r="C93" s="141" t="s">
        <v>769</v>
      </c>
      <c r="D93" s="154">
        <f ca="1">SUM('01 ЦФО'!D96,'02 СЗФО'!D96,'03 ЮФО+КРЫМ'!D96,'04 СКФО'!D96,'05 ПФО'!D96,'06 УФО'!D96,'07 СФО-БУРЗАБ'!D96,'08 ДФО+БУРЗАБ'!D96)</f>
        <v>6509</v>
      </c>
      <c r="E93" s="154">
        <f ca="1">SUM('01 ЦФО'!E96,'02 СЗФО'!E96,'03 ЮФО+КРЫМ'!E96,'04 СКФО'!E96,'05 ПФО'!E96,'06 УФО'!E96,'07 СФО-БУРЗАБ'!E96,'08 ДФО+БУРЗАБ'!E96)</f>
        <v>1704</v>
      </c>
      <c r="F93" s="154">
        <f t="shared" ca="1" si="3"/>
        <v>26.18</v>
      </c>
      <c r="G93" s="44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</row>
    <row r="94" spans="1:19" ht="25.9" customHeight="1" x14ac:dyDescent="0.25">
      <c r="A94" s="141" t="s">
        <v>165</v>
      </c>
      <c r="B94" s="134" t="s">
        <v>965</v>
      </c>
      <c r="C94" s="141" t="s">
        <v>770</v>
      </c>
      <c r="D94" s="154">
        <f ca="1">SUM('01 ЦФО'!D97,'02 СЗФО'!D97,'03 ЮФО+КРЫМ'!D97,'04 СКФО'!D97,'05 ПФО'!D97,'06 УФО'!D97,'07 СФО-БУРЗАБ'!D97,'08 ДФО+БУРЗАБ'!D97)</f>
        <v>3958</v>
      </c>
      <c r="E94" s="154">
        <f ca="1">SUM('01 ЦФО'!E97,'02 СЗФО'!E97,'03 ЮФО+КРЫМ'!E97,'04 СКФО'!E97,'05 ПФО'!E97,'06 УФО'!E97,'07 СФО-БУРЗАБ'!E97,'08 ДФО+БУРЗАБ'!E97)</f>
        <v>1103</v>
      </c>
      <c r="F94" s="154">
        <f t="shared" ca="1" si="3"/>
        <v>27.87</v>
      </c>
      <c r="G94" s="44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</row>
    <row r="95" spans="1:19" ht="25.9" customHeight="1" x14ac:dyDescent="0.25">
      <c r="A95" s="141" t="s">
        <v>167</v>
      </c>
      <c r="B95" s="134" t="s">
        <v>966</v>
      </c>
      <c r="C95" s="141" t="s">
        <v>771</v>
      </c>
      <c r="D95" s="154">
        <f ca="1">SUM('01 ЦФО'!D98,'02 СЗФО'!D98,'03 ЮФО+КРЫМ'!D98,'04 СКФО'!D98,'05 ПФО'!D98,'06 УФО'!D98,'07 СФО-БУРЗАБ'!D98,'08 ДФО+БУРЗАБ'!D98)</f>
        <v>1536</v>
      </c>
      <c r="E95" s="154">
        <f ca="1">SUM('01 ЦФО'!E98,'02 СЗФО'!E98,'03 ЮФО+КРЫМ'!E98,'04 СКФО'!E98,'05 ПФО'!E98,'06 УФО'!E98,'07 СФО-БУРЗАБ'!E98,'08 ДФО+БУРЗАБ'!E98)</f>
        <v>365</v>
      </c>
      <c r="F95" s="154">
        <f t="shared" ca="1" si="3"/>
        <v>23.76</v>
      </c>
      <c r="G95" s="44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</row>
    <row r="96" spans="1:19" ht="19.350000000000001" customHeight="1" x14ac:dyDescent="0.25">
      <c r="A96" s="141" t="s">
        <v>1042</v>
      </c>
      <c r="B96" s="136" t="s">
        <v>967</v>
      </c>
      <c r="C96" s="141" t="s">
        <v>772</v>
      </c>
      <c r="D96" s="154">
        <f ca="1">SUM('01 ЦФО'!D99,'02 СЗФО'!D99,'03 ЮФО+КРЫМ'!D99,'04 СКФО'!D99,'05 ПФО'!D99,'06 УФО'!D99,'07 СФО-БУРЗАБ'!D99,'08 ДФО+БУРЗАБ'!D99)</f>
        <v>28141</v>
      </c>
      <c r="E96" s="154">
        <f ca="1">SUM('01 ЦФО'!E99,'02 СЗФО'!E99,'03 ЮФО+КРЫМ'!E99,'04 СКФО'!E99,'05 ПФО'!E99,'06 УФО'!E99,'07 СФО-БУРЗАБ'!E99,'08 ДФО+БУРЗАБ'!E99)</f>
        <v>8262</v>
      </c>
      <c r="F96" s="154">
        <f t="shared" ca="1" si="3"/>
        <v>29.36</v>
      </c>
      <c r="G96" s="44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</row>
    <row r="97" spans="1:19" ht="19.350000000000001" customHeight="1" x14ac:dyDescent="0.25">
      <c r="A97" s="141" t="s">
        <v>1043</v>
      </c>
      <c r="B97" s="136" t="s">
        <v>968</v>
      </c>
      <c r="C97" s="141" t="s">
        <v>773</v>
      </c>
      <c r="D97" s="154">
        <f ca="1">SUM('01 ЦФО'!D100,'02 СЗФО'!D100,'03 ЮФО+КРЫМ'!D100,'04 СКФО'!D100,'05 ПФО'!D100,'06 УФО'!D100,'07 СФО-БУРЗАБ'!D100,'08 ДФО+БУРЗАБ'!D100)</f>
        <v>17243</v>
      </c>
      <c r="E97" s="154">
        <f ca="1">SUM('01 ЦФО'!E100,'02 СЗФО'!E100,'03 ЮФО+КРЫМ'!E100,'04 СКФО'!E100,'05 ПФО'!E100,'06 УФО'!E100,'07 СФО-БУРЗАБ'!E100,'08 ДФО+БУРЗАБ'!E100)</f>
        <v>4016</v>
      </c>
      <c r="F97" s="154">
        <f t="shared" ca="1" si="3"/>
        <v>23.29</v>
      </c>
      <c r="G97" s="44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</row>
    <row r="98" spans="1:19" ht="13.15" customHeight="1" x14ac:dyDescent="0.25">
      <c r="A98" s="146" t="s">
        <v>1044</v>
      </c>
      <c r="B98" s="131" t="s">
        <v>174</v>
      </c>
      <c r="C98" s="140" t="s">
        <v>12</v>
      </c>
      <c r="D98" s="155"/>
      <c r="E98" s="155"/>
      <c r="F98" s="156"/>
      <c r="G98" s="44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</row>
    <row r="99" spans="1:19" ht="30.2" customHeight="1" x14ac:dyDescent="0.25">
      <c r="A99" s="139" t="s">
        <v>175</v>
      </c>
      <c r="B99" s="135" t="s">
        <v>176</v>
      </c>
      <c r="C99" s="141" t="s">
        <v>774</v>
      </c>
      <c r="D99" s="154">
        <f ca="1">SUM('01 ЦФО'!D102,'02 СЗФО'!D102,'03 ЮФО+КРЫМ'!D102,'04 СКФО'!D102,'05 ПФО'!D102,'06 УФО'!D102,'07 СФО-БУРЗАБ'!D102,'08 ДФО+БУРЗАБ'!D102)</f>
        <v>8318</v>
      </c>
      <c r="E99" s="154">
        <f ca="1">SUM('01 ЦФО'!E102,'02 СЗФО'!E102,'03 ЮФО+КРЫМ'!E102,'04 СКФО'!E102,'05 ПФО'!E102,'06 УФО'!E102,'07 СФО-БУРЗАБ'!E102,'08 ДФО+БУРЗАБ'!E102)</f>
        <v>2189</v>
      </c>
      <c r="F99" s="154">
        <f ca="1">IF(D99, ROUND(E99/D99*100, 2),0)</f>
        <v>26.32</v>
      </c>
      <c r="G99" s="44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</row>
    <row r="100" spans="1:19" ht="19.350000000000001" customHeight="1" x14ac:dyDescent="0.25">
      <c r="A100" s="140"/>
      <c r="B100" s="133" t="s">
        <v>16</v>
      </c>
      <c r="C100" s="140" t="s">
        <v>12</v>
      </c>
      <c r="D100" s="155"/>
      <c r="E100" s="155"/>
      <c r="F100" s="156"/>
      <c r="G100" s="44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</row>
    <row r="101" spans="1:19" ht="24.4" customHeight="1" x14ac:dyDescent="0.25">
      <c r="A101" s="141" t="s">
        <v>177</v>
      </c>
      <c r="B101" s="134" t="s">
        <v>934</v>
      </c>
      <c r="C101" s="141" t="s">
        <v>775</v>
      </c>
      <c r="D101" s="154">
        <f ca="1">SUM('01 ЦФО'!D104,'02 СЗФО'!D104,'03 ЮФО+КРЫМ'!D104,'04 СКФО'!D104,'05 ПФО'!D104,'06 УФО'!D104,'07 СФО-БУРЗАБ'!D104,'08 ДФО+БУРЗАБ'!D104)</f>
        <v>537</v>
      </c>
      <c r="E101" s="154">
        <f ca="1">SUM('01 ЦФО'!E104,'02 СЗФО'!E104,'03 ЮФО+КРЫМ'!E104,'04 СКФО'!E104,'05 ПФО'!E104,'06 УФО'!E104,'07 СФО-БУРЗАБ'!E104,'08 ДФО+БУРЗАБ'!E104)</f>
        <v>126</v>
      </c>
      <c r="F101" s="154">
        <f ca="1">IF(D101, ROUND(E101/D101*100, 2),0)</f>
        <v>23.46</v>
      </c>
      <c r="G101" s="44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</row>
    <row r="102" spans="1:19" ht="19.350000000000001" customHeight="1" x14ac:dyDescent="0.25">
      <c r="A102" s="141" t="s">
        <v>178</v>
      </c>
      <c r="B102" s="136" t="s">
        <v>935</v>
      </c>
      <c r="C102" s="141" t="s">
        <v>776</v>
      </c>
      <c r="D102" s="154">
        <f ca="1">SUM('01 ЦФО'!D105,'02 СЗФО'!D105,'03 ЮФО+КРЫМ'!D105,'04 СКФО'!D105,'05 ПФО'!D105,'06 УФО'!D105,'07 СФО-БУРЗАБ'!D105,'08 ДФО+БУРЗАБ'!D105)</f>
        <v>7786</v>
      </c>
      <c r="E102" s="154">
        <f ca="1">SUM('01 ЦФО'!E105,'02 СЗФО'!E105,'03 ЮФО+КРЫМ'!E105,'04 СКФО'!E105,'05 ПФО'!E105,'06 УФО'!E105,'07 СФО-БУРЗАБ'!E105,'08 ДФО+БУРЗАБ'!E105)</f>
        <v>2063</v>
      </c>
      <c r="F102" s="154">
        <f ca="1">IF(D102, ROUND(E102/D102*100, 2),0)</f>
        <v>26.5</v>
      </c>
      <c r="G102" s="44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</row>
    <row r="103" spans="1:19" ht="19.350000000000001" customHeight="1" x14ac:dyDescent="0.25">
      <c r="A103" s="140"/>
      <c r="B103" s="133" t="s">
        <v>47</v>
      </c>
      <c r="C103" s="140" t="s">
        <v>12</v>
      </c>
      <c r="D103" s="155"/>
      <c r="E103" s="155"/>
      <c r="F103" s="156"/>
      <c r="G103" s="44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</row>
    <row r="104" spans="1:19" ht="19.350000000000001" customHeight="1" x14ac:dyDescent="0.25">
      <c r="A104" s="141" t="s">
        <v>179</v>
      </c>
      <c r="B104" s="136" t="s">
        <v>938</v>
      </c>
      <c r="C104" s="141" t="s">
        <v>777</v>
      </c>
      <c r="D104" s="154">
        <f ca="1">SUM('01 ЦФО'!D107,'02 СЗФО'!D107,'03 ЮФО+КРЫМ'!D107,'04 СКФО'!D107,'05 ПФО'!D107,'06 УФО'!D107,'07 СФО-БУРЗАБ'!D107,'08 ДФО+БУРЗАБ'!D107)</f>
        <v>4649</v>
      </c>
      <c r="E104" s="154">
        <f ca="1">SUM('01 ЦФО'!E107,'02 СЗФО'!E107,'03 ЮФО+КРЫМ'!E107,'04 СКФО'!E107,'05 ПФО'!E107,'06 УФО'!E107,'07 СФО-БУРЗАБ'!E107,'08 ДФО+БУРЗАБ'!E107)</f>
        <v>1138</v>
      </c>
      <c r="F104" s="154">
        <f ca="1">IF(D104, ROUND(E104/D104*100, 2),0)</f>
        <v>24.48</v>
      </c>
      <c r="G104" s="44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</row>
    <row r="105" spans="1:19" ht="22.9" customHeight="1" x14ac:dyDescent="0.25">
      <c r="A105" s="141" t="s">
        <v>181</v>
      </c>
      <c r="B105" s="134" t="s">
        <v>939</v>
      </c>
      <c r="C105" s="141" t="s">
        <v>778</v>
      </c>
      <c r="D105" s="154">
        <f ca="1">SUM('01 ЦФО'!D108,'02 СЗФО'!D108,'03 ЮФО+КРЫМ'!D108,'04 СКФО'!D108,'05 ПФО'!D108,'06 УФО'!D108,'07 СФО-БУРЗАБ'!D108,'08 ДФО+БУРЗАБ'!D108)</f>
        <v>366</v>
      </c>
      <c r="E105" s="154">
        <f ca="1">SUM('01 ЦФО'!E108,'02 СЗФО'!E108,'03 ЮФО+КРЫМ'!E108,'04 СКФО'!E108,'05 ПФО'!E108,'06 УФО'!E108,'07 СФО-БУРЗАБ'!E108,'08 ДФО+БУРЗАБ'!E108)</f>
        <v>2868</v>
      </c>
      <c r="F105" s="154">
        <f ca="1">IF(D105, ROUND(E105/D105*100, 2),0)</f>
        <v>783.61</v>
      </c>
      <c r="G105" s="44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</row>
    <row r="106" spans="1:19" ht="25.7" customHeight="1" x14ac:dyDescent="0.25">
      <c r="A106" s="139" t="s">
        <v>183</v>
      </c>
      <c r="B106" s="135" t="s">
        <v>184</v>
      </c>
      <c r="C106" s="141" t="s">
        <v>779</v>
      </c>
      <c r="D106" s="154">
        <f ca="1">SUM('01 ЦФО'!D109,'02 СЗФО'!D109,'03 ЮФО+КРЫМ'!D109,'04 СКФО'!D109,'05 ПФО'!D109,'06 УФО'!D109,'07 СФО-БУРЗАБ'!D109,'08 ДФО+БУРЗАБ'!D109)</f>
        <v>195522</v>
      </c>
      <c r="E106" s="154">
        <f ca="1">SUM('01 ЦФО'!E109,'02 СЗФО'!E109,'03 ЮФО+КРЫМ'!E109,'04 СКФО'!E109,'05 ПФО'!E109,'06 УФО'!E109,'07 СФО-БУРЗАБ'!E109,'08 ДФО+БУРЗАБ'!E109)</f>
        <v>50587</v>
      </c>
      <c r="F106" s="154">
        <f ca="1">IF(D106, ROUND(E106/D106*100, 2),0)</f>
        <v>25.87</v>
      </c>
      <c r="G106" s="44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</row>
    <row r="107" spans="1:19" ht="19.350000000000001" customHeight="1" x14ac:dyDescent="0.25">
      <c r="A107" s="140"/>
      <c r="B107" s="133" t="s">
        <v>16</v>
      </c>
      <c r="C107" s="140" t="s">
        <v>12</v>
      </c>
      <c r="D107" s="155"/>
      <c r="E107" s="155"/>
      <c r="F107" s="156"/>
      <c r="G107" s="44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19" ht="29.65" customHeight="1" x14ac:dyDescent="0.25">
      <c r="A108" s="141" t="s">
        <v>185</v>
      </c>
      <c r="B108" s="134" t="s">
        <v>934</v>
      </c>
      <c r="C108" s="141" t="s">
        <v>780</v>
      </c>
      <c r="D108" s="154">
        <f ca="1">SUM('01 ЦФО'!D111,'02 СЗФО'!D111,'03 ЮФО+КРЫМ'!D111,'04 СКФО'!D111,'05 ПФО'!D111,'06 УФО'!D111,'07 СФО-БУРЗАБ'!D111,'08 ДФО+БУРЗАБ'!D111)</f>
        <v>1978</v>
      </c>
      <c r="E108" s="154">
        <f ca="1">SUM('01 ЦФО'!E111,'02 СЗФО'!E111,'03 ЮФО+КРЫМ'!E111,'04 СКФО'!E111,'05 ПФО'!E111,'06 УФО'!E111,'07 СФО-БУРЗАБ'!E111,'08 ДФО+БУРЗАБ'!E111)</f>
        <v>544</v>
      </c>
      <c r="F108" s="154">
        <f ca="1">IF(D108, ROUND(E108/D108*100, 2),0)</f>
        <v>27.5</v>
      </c>
      <c r="G108" s="44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19" ht="19.350000000000001" customHeight="1" x14ac:dyDescent="0.25">
      <c r="A109" s="141" t="s">
        <v>186</v>
      </c>
      <c r="B109" s="136" t="s">
        <v>935</v>
      </c>
      <c r="C109" s="141" t="s">
        <v>781</v>
      </c>
      <c r="D109" s="154">
        <f ca="1">SUM('01 ЦФО'!D112,'02 СЗФО'!D112,'03 ЮФО+КРЫМ'!D112,'04 СКФО'!D112,'05 ПФО'!D112,'06 УФО'!D112,'07 СФО-БУРЗАБ'!D112,'08 ДФО+БУРЗАБ'!D112)</f>
        <v>191149</v>
      </c>
      <c r="E109" s="154">
        <f ca="1">SUM('01 ЦФО'!E112,'02 СЗФО'!E112,'03 ЮФО+КРЫМ'!E112,'04 СКФО'!E112,'05 ПФО'!E112,'06 УФО'!E112,'07 СФО-БУРЗАБ'!E112,'08 ДФО+БУРЗАБ'!E112)</f>
        <v>50043</v>
      </c>
      <c r="F109" s="154">
        <f ca="1">IF(D109, ROUND(E109/D109*100, 2),0)</f>
        <v>26.18</v>
      </c>
      <c r="G109" s="44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</row>
    <row r="110" spans="1:19" ht="19.350000000000001" customHeight="1" x14ac:dyDescent="0.25">
      <c r="A110" s="140"/>
      <c r="B110" s="133" t="s">
        <v>47</v>
      </c>
      <c r="C110" s="140" t="s">
        <v>12</v>
      </c>
      <c r="D110" s="155"/>
      <c r="E110" s="155"/>
      <c r="F110" s="156"/>
      <c r="G110" s="44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</row>
    <row r="111" spans="1:19" ht="19.350000000000001" customHeight="1" x14ac:dyDescent="0.25">
      <c r="A111" s="141" t="s">
        <v>187</v>
      </c>
      <c r="B111" s="136" t="s">
        <v>938</v>
      </c>
      <c r="C111" s="141" t="s">
        <v>782</v>
      </c>
      <c r="D111" s="154">
        <f ca="1">SUM('01 ЦФО'!D114,'02 СЗФО'!D114,'03 ЮФО+КРЫМ'!D114,'04 СКФО'!D114,'05 ПФО'!D114,'06 УФО'!D114,'07 СФО-БУРЗАБ'!D114,'08 ДФО+БУРЗАБ'!D114)</f>
        <v>83243</v>
      </c>
      <c r="E111" s="154">
        <f ca="1">SUM('01 ЦФО'!E114,'02 СЗФО'!E114,'03 ЮФО+КРЫМ'!E114,'04 СКФО'!E114,'05 ПФО'!E114,'06 УФО'!E114,'07 СФО-БУРЗАБ'!E114,'08 ДФО+БУРЗАБ'!E114)</f>
        <v>15418</v>
      </c>
      <c r="F111" s="154">
        <f t="shared" ref="F111:F120" ca="1" si="4">IF(D111, ROUND(E111/D111*100, 2),0)</f>
        <v>18.52</v>
      </c>
      <c r="G111" s="44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</row>
    <row r="112" spans="1:19" ht="26.65" customHeight="1" x14ac:dyDescent="0.25">
      <c r="A112" s="141" t="s">
        <v>188</v>
      </c>
      <c r="B112" s="134" t="s">
        <v>939</v>
      </c>
      <c r="C112" s="141" t="s">
        <v>783</v>
      </c>
      <c r="D112" s="154">
        <f ca="1">SUM('01 ЦФО'!D115,'02 СЗФО'!D115,'03 ЮФО+КРЫМ'!D115,'04 СКФО'!D115,'05 ПФО'!D115,'06 УФО'!D115,'07 СФО-БУРЗАБ'!D115,'08 ДФО+БУРЗАБ'!D115)</f>
        <v>13049</v>
      </c>
      <c r="E112" s="154">
        <f ca="1">SUM('01 ЦФО'!E115,'02 СЗФО'!E115,'03 ЮФО+КРЫМ'!E115,'04 СКФО'!E115,'05 ПФО'!E115,'06 УФО'!E115,'07 СФО-БУРЗАБ'!E115,'08 ДФО+БУРЗАБ'!E115)</f>
        <v>3811</v>
      </c>
      <c r="F112" s="154">
        <f t="shared" ca="1" si="4"/>
        <v>29.21</v>
      </c>
      <c r="G112" s="44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</row>
    <row r="113" spans="1:19" ht="24.2" customHeight="1" x14ac:dyDescent="0.25">
      <c r="A113" s="139" t="s">
        <v>189</v>
      </c>
      <c r="B113" s="135" t="s">
        <v>190</v>
      </c>
      <c r="C113" s="141" t="s">
        <v>784</v>
      </c>
      <c r="D113" s="154">
        <f ca="1">SUM('01 ЦФО'!D116,'02 СЗФО'!D116,'03 ЮФО+КРЫМ'!D116,'04 СКФО'!D116,'05 ПФО'!D116,'06 УФО'!D116,'07 СФО-БУРЗАБ'!D116,'08 ДФО+БУРЗАБ'!D116)</f>
        <v>125313</v>
      </c>
      <c r="E113" s="154">
        <f ca="1">SUM('01 ЦФО'!E116,'02 СЗФО'!E116,'03 ЮФО+КРЫМ'!E116,'04 СКФО'!E116,'05 ПФО'!E116,'06 УФО'!E116,'07 СФО-БУРЗАБ'!E116,'08 ДФО+БУРЗАБ'!E116)</f>
        <v>66976</v>
      </c>
      <c r="F113" s="154">
        <f t="shared" ca="1" si="4"/>
        <v>53.45</v>
      </c>
      <c r="G113" s="44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</row>
    <row r="114" spans="1:19" ht="26.45" customHeight="1" x14ac:dyDescent="0.25">
      <c r="A114" s="139" t="s">
        <v>191</v>
      </c>
      <c r="B114" s="135" t="s">
        <v>192</v>
      </c>
      <c r="C114" s="141" t="s">
        <v>785</v>
      </c>
      <c r="D114" s="154">
        <f ca="1">SUM('01 ЦФО'!D117,'02 СЗФО'!D117,'03 ЮФО+КРЫМ'!D117,'04 СКФО'!D117,'05 ПФО'!D117,'06 УФО'!D117,'07 СФО-БУРЗАБ'!D117,'08 ДФО+БУРЗАБ'!D117)</f>
        <v>3979307.5300000003</v>
      </c>
      <c r="E114" s="154">
        <f ca="1">SUM('01 ЦФО'!E117,'02 СЗФО'!E117,'03 ЮФО+КРЫМ'!E117,'04 СКФО'!E117,'05 ПФО'!E117,'06 УФО'!E117,'07 СФО-БУРЗАБ'!E117,'08 ДФО+БУРЗАБ'!E117)</f>
        <v>4173907.4999999991</v>
      </c>
      <c r="F114" s="154">
        <f t="shared" ca="1" si="4"/>
        <v>104.89</v>
      </c>
      <c r="G114" s="44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</row>
    <row r="115" spans="1:19" ht="36.75" customHeight="1" x14ac:dyDescent="0.25">
      <c r="A115" s="139" t="s">
        <v>1045</v>
      </c>
      <c r="B115" s="135" t="s">
        <v>193</v>
      </c>
      <c r="C115" s="141" t="s">
        <v>786</v>
      </c>
      <c r="D115" s="154">
        <f ca="1">SUM('01 ЦФО'!D118,'02 СЗФО'!D118,'03 ЮФО+КРЫМ'!D118,'04 СКФО'!D118,'05 ПФО'!D118,'06 УФО'!D118,'07 СФО-БУРЗАБ'!D118,'08 ДФО+БУРЗАБ'!D118)</f>
        <v>348</v>
      </c>
      <c r="E115" s="154">
        <f ca="1">SUM('01 ЦФО'!E118,'02 СЗФО'!E118,'03 ЮФО+КРЫМ'!E118,'04 СКФО'!E118,'05 ПФО'!E118,'06 УФО'!E118,'07 СФО-БУРЗАБ'!E118,'08 ДФО+БУРЗАБ'!E118)</f>
        <v>321</v>
      </c>
      <c r="F115" s="154">
        <f t="shared" ca="1" si="4"/>
        <v>92.24</v>
      </c>
      <c r="G115" s="44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</row>
    <row r="116" spans="1:19" ht="45.6" customHeight="1" x14ac:dyDescent="0.25">
      <c r="A116" s="139" t="s">
        <v>194</v>
      </c>
      <c r="B116" s="135" t="s">
        <v>195</v>
      </c>
      <c r="C116" s="141" t="s">
        <v>787</v>
      </c>
      <c r="D116" s="154">
        <f ca="1">SUM('01 ЦФО'!D119,'02 СЗФО'!D119,'03 ЮФО+КРЫМ'!D119,'04 СКФО'!D119,'05 ПФО'!D119,'06 УФО'!D119,'07 СФО-БУРЗАБ'!D119,'08 ДФО+БУРЗАБ'!D119)</f>
        <v>531</v>
      </c>
      <c r="E116" s="154">
        <f ca="1">SUM('01 ЦФО'!E119,'02 СЗФО'!E119,'03 ЮФО+КРЫМ'!E119,'04 СКФО'!E119,'05 ПФО'!E119,'06 УФО'!E119,'07 СФО-БУРЗАБ'!E119,'08 ДФО+БУРЗАБ'!E119)</f>
        <v>102</v>
      </c>
      <c r="F116" s="154">
        <f t="shared" ca="1" si="4"/>
        <v>19.21</v>
      </c>
      <c r="G116" s="44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</row>
    <row r="117" spans="1:19" ht="52.35" customHeight="1" x14ac:dyDescent="0.25">
      <c r="A117" s="139" t="s">
        <v>196</v>
      </c>
      <c r="B117" s="135" t="s">
        <v>197</v>
      </c>
      <c r="C117" s="141" t="s">
        <v>788</v>
      </c>
      <c r="D117" s="154">
        <f ca="1">SUM('01 ЦФО'!D120,'02 СЗФО'!D120,'03 ЮФО+КРЫМ'!D120,'04 СКФО'!D120,'05 ПФО'!D120,'06 УФО'!D120,'07 СФО-БУРЗАБ'!D120,'08 ДФО+БУРЗАБ'!D120)</f>
        <v>1314</v>
      </c>
      <c r="E117" s="154">
        <f ca="1">SUM('01 ЦФО'!E120,'02 СЗФО'!E120,'03 ЮФО+КРЫМ'!E120,'04 СКФО'!E120,'05 ПФО'!E120,'06 УФО'!E120,'07 СФО-БУРЗАБ'!E120,'08 ДФО+БУРЗАБ'!E120)</f>
        <v>242</v>
      </c>
      <c r="F117" s="154">
        <f t="shared" ca="1" si="4"/>
        <v>18.420000000000002</v>
      </c>
      <c r="G117" s="44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</row>
    <row r="118" spans="1:19" ht="48.6" customHeight="1" x14ac:dyDescent="0.25">
      <c r="A118" s="139" t="s">
        <v>198</v>
      </c>
      <c r="B118" s="135" t="s">
        <v>199</v>
      </c>
      <c r="C118" s="141" t="s">
        <v>789</v>
      </c>
      <c r="D118" s="154">
        <f ca="1">SUM('01 ЦФО'!D121,'02 СЗФО'!D121,'03 ЮФО+КРЫМ'!D121,'04 СКФО'!D121,'05 ПФО'!D121,'06 УФО'!D121,'07 СФО-БУРЗАБ'!D121,'08 ДФО+БУРЗАБ'!D121)</f>
        <v>2100</v>
      </c>
      <c r="E118" s="154">
        <f ca="1">SUM('01 ЦФО'!E121,'02 СЗФО'!E121,'03 ЮФО+КРЫМ'!E121,'04 СКФО'!E121,'05 ПФО'!E121,'06 УФО'!E121,'07 СФО-БУРЗАБ'!E121,'08 ДФО+БУРЗАБ'!E121)</f>
        <v>501</v>
      </c>
      <c r="F118" s="154">
        <f t="shared" ca="1" si="4"/>
        <v>23.86</v>
      </c>
      <c r="G118" s="44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</row>
    <row r="119" spans="1:19" ht="50.1" customHeight="1" x14ac:dyDescent="0.25">
      <c r="A119" s="139" t="s">
        <v>200</v>
      </c>
      <c r="B119" s="135" t="s">
        <v>201</v>
      </c>
      <c r="C119" s="141" t="s">
        <v>790</v>
      </c>
      <c r="D119" s="154">
        <f ca="1">SUM('01 ЦФО'!D122,'02 СЗФО'!D122,'03 ЮФО+КРЫМ'!D122,'04 СКФО'!D122,'05 ПФО'!D122,'06 УФО'!D122,'07 СФО-БУРЗАБ'!D122,'08 ДФО+БУРЗАБ'!D122)</f>
        <v>1041</v>
      </c>
      <c r="E119" s="154">
        <f ca="1">SUM('01 ЦФО'!E122,'02 СЗФО'!E122,'03 ЮФО+КРЫМ'!E122,'04 СКФО'!E122,'05 ПФО'!E122,'06 УФО'!E122,'07 СФО-БУРЗАБ'!E122,'08 ДФО+БУРЗАБ'!E122)</f>
        <v>292</v>
      </c>
      <c r="F119" s="154">
        <f t="shared" ca="1" si="4"/>
        <v>28.05</v>
      </c>
      <c r="G119" s="44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</row>
    <row r="120" spans="1:19" ht="49.35" customHeight="1" x14ac:dyDescent="0.25">
      <c r="A120" s="139" t="s">
        <v>202</v>
      </c>
      <c r="B120" s="135" t="s">
        <v>203</v>
      </c>
      <c r="C120" s="141" t="s">
        <v>791</v>
      </c>
      <c r="D120" s="154">
        <f ca="1">SUM('01 ЦФО'!D123,'02 СЗФО'!D123,'03 ЮФО+КРЫМ'!D123,'04 СКФО'!D123,'05 ПФО'!D123,'06 УФО'!D123,'07 СФО-БУРЗАБ'!D123,'08 ДФО+БУРЗАБ'!D123)</f>
        <v>4783.59</v>
      </c>
      <c r="E120" s="154">
        <f ca="1">SUM('01 ЦФО'!E123,'02 СЗФО'!E123,'03 ЮФО+КРЫМ'!E123,'04 СКФО'!E123,'05 ПФО'!E123,'06 УФО'!E123,'07 СФО-БУРЗАБ'!E123,'08 ДФО+БУРЗАБ'!E123)</f>
        <v>6265.9299999999994</v>
      </c>
      <c r="F120" s="154">
        <f t="shared" ca="1" si="4"/>
        <v>130.99</v>
      </c>
      <c r="G120" s="44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</row>
    <row r="121" spans="1:19" ht="19.350000000000001" customHeight="1" x14ac:dyDescent="0.25">
      <c r="A121" s="146" t="s">
        <v>1046</v>
      </c>
      <c r="B121" s="131" t="s">
        <v>205</v>
      </c>
      <c r="C121" s="140" t="s">
        <v>12</v>
      </c>
      <c r="D121" s="155"/>
      <c r="E121" s="155"/>
      <c r="F121" s="156"/>
      <c r="G121" s="44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</row>
    <row r="122" spans="1:19" ht="29.45" customHeight="1" x14ac:dyDescent="0.25">
      <c r="A122" s="139" t="s">
        <v>206</v>
      </c>
      <c r="B122" s="135" t="s">
        <v>207</v>
      </c>
      <c r="C122" s="141" t="s">
        <v>792</v>
      </c>
      <c r="D122" s="154">
        <f ca="1">SUM('01 ЦФО'!D125,'02 СЗФО'!D125,'03 ЮФО+КРЫМ'!D125,'04 СКФО'!D125,'05 ПФО'!D125,'06 УФО'!D125,'07 СФО-БУРЗАБ'!D125,'08 ДФО+БУРЗАБ'!D125)</f>
        <v>7030</v>
      </c>
      <c r="E122" s="154">
        <f ca="1">SUM('01 ЦФО'!E125,'02 СЗФО'!E125,'03 ЮФО+КРЫМ'!E125,'04 СКФО'!E125,'05 ПФО'!E125,'06 УФО'!E125,'07 СФО-БУРЗАБ'!E125,'08 ДФО+БУРЗАБ'!E125)</f>
        <v>6364</v>
      </c>
      <c r="F122" s="154">
        <f ca="1">IF(D122, ROUND(E122/D122*100, 2),0)</f>
        <v>90.53</v>
      </c>
      <c r="G122" s="44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</row>
    <row r="123" spans="1:19" ht="16.899999999999999" customHeight="1" x14ac:dyDescent="0.25">
      <c r="A123" s="139" t="s">
        <v>208</v>
      </c>
      <c r="B123" s="135" t="s">
        <v>209</v>
      </c>
      <c r="C123" s="141" t="s">
        <v>793</v>
      </c>
      <c r="D123" s="154">
        <f ca="1">SUM('01 ЦФО'!D126,'02 СЗФО'!D126,'03 ЮФО+КРЫМ'!D126,'04 СКФО'!D126,'05 ПФО'!D126,'06 УФО'!D126,'07 СФО-БУРЗАБ'!D126,'08 ДФО+БУРЗАБ'!D126)</f>
        <v>5383</v>
      </c>
      <c r="E123" s="154">
        <f ca="1">SUM('01 ЦФО'!E126,'02 СЗФО'!E126,'03 ЮФО+КРЫМ'!E126,'04 СКФО'!E126,'05 ПФО'!E126,'06 УФО'!E126,'07 СФО-БУРЗАБ'!E126,'08 ДФО+БУРЗАБ'!E126)</f>
        <v>6180</v>
      </c>
      <c r="F123" s="154">
        <f ca="1">IF(D123, ROUND(E123/D123*100, 2),0)</f>
        <v>114.81</v>
      </c>
      <c r="G123" s="44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</row>
    <row r="124" spans="1:19" ht="19.350000000000001" customHeight="1" x14ac:dyDescent="0.25">
      <c r="A124" s="141" t="s">
        <v>210</v>
      </c>
      <c r="B124" s="134" t="s">
        <v>969</v>
      </c>
      <c r="C124" s="141" t="s">
        <v>794</v>
      </c>
      <c r="D124" s="154">
        <f ca="1">SUM('01 ЦФО'!D127,'02 СЗФО'!D127,'03 ЮФО+КРЫМ'!D127,'04 СКФО'!D127,'05 ПФО'!D127,'06 УФО'!D127,'07 СФО-БУРЗАБ'!D127,'08 ДФО+БУРЗАБ'!D127)</f>
        <v>3523</v>
      </c>
      <c r="E124" s="154">
        <f ca="1">SUM('01 ЦФО'!E127,'02 СЗФО'!E127,'03 ЮФО+КРЫМ'!E127,'04 СКФО'!E127,'05 ПФО'!E127,'06 УФО'!E127,'07 СФО-БУРЗАБ'!E127,'08 ДФО+БУРЗАБ'!E127)</f>
        <v>3935</v>
      </c>
      <c r="F124" s="154">
        <f ca="1">IF(D124, ROUND(E124/D124*100, 2),0)</f>
        <v>111.69</v>
      </c>
      <c r="G124" s="44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</row>
    <row r="125" spans="1:19" ht="39" customHeight="1" x14ac:dyDescent="0.25">
      <c r="A125" s="139" t="s">
        <v>212</v>
      </c>
      <c r="B125" s="135" t="s">
        <v>213</v>
      </c>
      <c r="C125" s="141" t="s">
        <v>795</v>
      </c>
      <c r="D125" s="154">
        <f ca="1">SUM('01 ЦФО'!D128,'02 СЗФО'!D128,'03 ЮФО+КРЫМ'!D128,'04 СКФО'!D128,'05 ПФО'!D128,'06 УФО'!D128,'07 СФО-БУРЗАБ'!D128,'08 ДФО+БУРЗАБ'!D128)</f>
        <v>185</v>
      </c>
      <c r="E125" s="154">
        <f ca="1">SUM('01 ЦФО'!E128,'02 СЗФО'!E128,'03 ЮФО+КРЫМ'!E128,'04 СКФО'!E128,'05 ПФО'!E128,'06 УФО'!E128,'07 СФО-БУРЗАБ'!E128,'08 ДФО+БУРЗАБ'!E128)</f>
        <v>342</v>
      </c>
      <c r="F125" s="154">
        <f ca="1">IF(D125, ROUND(E125/D125*100, 2),0)</f>
        <v>184.86</v>
      </c>
      <c r="G125" s="44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</row>
    <row r="126" spans="1:19" ht="23.65" customHeight="1" x14ac:dyDescent="0.25">
      <c r="A126" s="139" t="s">
        <v>214</v>
      </c>
      <c r="B126" s="135" t="s">
        <v>215</v>
      </c>
      <c r="C126" s="141" t="s">
        <v>796</v>
      </c>
      <c r="D126" s="154">
        <f ca="1">SUM('01 ЦФО'!D129,'02 СЗФО'!D129,'03 ЮФО+КРЫМ'!D129,'04 СКФО'!D129,'05 ПФО'!D129,'06 УФО'!D129,'07 СФО-БУРЗАБ'!D129,'08 ДФО+БУРЗАБ'!D129)</f>
        <v>5164</v>
      </c>
      <c r="E126" s="154">
        <f ca="1">SUM('01 ЦФО'!E129,'02 СЗФО'!E129,'03 ЮФО+КРЫМ'!E129,'04 СКФО'!E129,'05 ПФО'!E129,'06 УФО'!E129,'07 СФО-БУРЗАБ'!E129,'08 ДФО+БУРЗАБ'!E129)</f>
        <v>5838</v>
      </c>
      <c r="F126" s="154">
        <f ca="1">IF(D126, ROUND(E126/D126*100, 2),0)</f>
        <v>113.05</v>
      </c>
      <c r="G126" s="44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</row>
    <row r="127" spans="1:19" ht="19.350000000000001" customHeight="1" x14ac:dyDescent="0.25">
      <c r="A127" s="140"/>
      <c r="B127" s="133" t="s">
        <v>216</v>
      </c>
      <c r="C127" s="140" t="s">
        <v>12</v>
      </c>
      <c r="D127" s="155"/>
      <c r="E127" s="155"/>
      <c r="F127" s="156"/>
      <c r="G127" s="44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</row>
    <row r="128" spans="1:19" ht="19.350000000000001" customHeight="1" x14ac:dyDescent="0.25">
      <c r="A128" s="141" t="s">
        <v>217</v>
      </c>
      <c r="B128" s="136" t="s">
        <v>938</v>
      </c>
      <c r="C128" s="141" t="s">
        <v>797</v>
      </c>
      <c r="D128" s="154">
        <f ca="1">SUM('01 ЦФО'!D131,'02 СЗФО'!D131,'03 ЮФО+КРЫМ'!D131,'04 СКФО'!D131,'05 ПФО'!D131,'06 УФО'!D131,'07 СФО-БУРЗАБ'!D131,'08 ДФО+БУРЗАБ'!D131)</f>
        <v>2137</v>
      </c>
      <c r="E128" s="154">
        <f ca="1">SUM('01 ЦФО'!E131,'02 СЗФО'!E131,'03 ЮФО+КРЫМ'!E131,'04 СКФО'!E131,'05 ПФО'!E131,'06 УФО'!E131,'07 СФО-БУРЗАБ'!E131,'08 ДФО+БУРЗАБ'!E131)</f>
        <v>2384</v>
      </c>
      <c r="F128" s="154">
        <f ca="1">IF(D128, ROUND(E128/D128*100, 2),0)</f>
        <v>111.56</v>
      </c>
      <c r="G128" s="44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</row>
    <row r="129" spans="1:19" ht="20.65" customHeight="1" x14ac:dyDescent="0.25">
      <c r="A129" s="141" t="s">
        <v>219</v>
      </c>
      <c r="B129" s="134" t="s">
        <v>939</v>
      </c>
      <c r="C129" s="141" t="s">
        <v>798</v>
      </c>
      <c r="D129" s="154">
        <f ca="1">SUM('01 ЦФО'!D132,'02 СЗФО'!D132,'03 ЮФО+КРЫМ'!D132,'04 СКФО'!D132,'05 ПФО'!D132,'06 УФО'!D132,'07 СФО-БУРЗАБ'!D132,'08 ДФО+БУРЗАБ'!D132)</f>
        <v>751</v>
      </c>
      <c r="E129" s="154">
        <f ca="1">SUM('01 ЦФО'!E132,'02 СЗФО'!E132,'03 ЮФО+КРЫМ'!E132,'04 СКФО'!E132,'05 ПФО'!E132,'06 УФО'!E132,'07 СФО-БУРЗАБ'!E132,'08 ДФО+БУРЗАБ'!E132)</f>
        <v>874</v>
      </c>
      <c r="F129" s="154">
        <f ca="1">IF(D129, ROUND(E129/D129*100, 2),0)</f>
        <v>116.38</v>
      </c>
      <c r="G129" s="44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</row>
    <row r="130" spans="1:19" ht="28.15" customHeight="1" x14ac:dyDescent="0.25">
      <c r="A130" s="146" t="s">
        <v>221</v>
      </c>
      <c r="B130" s="131" t="s">
        <v>222</v>
      </c>
      <c r="C130" s="140" t="s">
        <v>12</v>
      </c>
      <c r="D130" s="155"/>
      <c r="E130" s="155"/>
      <c r="F130" s="156"/>
      <c r="G130" s="44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</row>
    <row r="131" spans="1:19" ht="19.350000000000001" customHeight="1" x14ac:dyDescent="0.25">
      <c r="A131" s="139" t="s">
        <v>223</v>
      </c>
      <c r="B131" s="132" t="s">
        <v>224</v>
      </c>
      <c r="C131" s="141" t="s">
        <v>799</v>
      </c>
      <c r="D131" s="154">
        <f ca="1">SUM('01 ЦФО'!D134,'02 СЗФО'!D134,'03 ЮФО+КРЫМ'!D134,'04 СКФО'!D134,'05 ПФО'!D134,'06 УФО'!D134,'07 СФО-БУРЗАБ'!D134,'08 ДФО+БУРЗАБ'!D134)</f>
        <v>189</v>
      </c>
      <c r="E131" s="154">
        <f ca="1">SUM('01 ЦФО'!E134,'02 СЗФО'!E134,'03 ЮФО+КРЫМ'!E134,'04 СКФО'!E134,'05 ПФО'!E134,'06 УФО'!E134,'07 СФО-БУРЗАБ'!E134,'08 ДФО+БУРЗАБ'!E134)</f>
        <v>176</v>
      </c>
      <c r="F131" s="154">
        <f ca="1">IF(D131, ROUND(E131/D131*100, 2),0)</f>
        <v>93.12</v>
      </c>
      <c r="G131" s="44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</row>
    <row r="132" spans="1:19" ht="19.350000000000001" customHeight="1" x14ac:dyDescent="0.25">
      <c r="A132" s="140"/>
      <c r="B132" s="133" t="s">
        <v>225</v>
      </c>
      <c r="C132" s="140" t="s">
        <v>12</v>
      </c>
      <c r="D132" s="155"/>
      <c r="E132" s="155"/>
      <c r="F132" s="156"/>
      <c r="G132" s="44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</row>
    <row r="133" spans="1:19" ht="19.350000000000001" customHeight="1" x14ac:dyDescent="0.25">
      <c r="A133" s="141" t="s">
        <v>226</v>
      </c>
      <c r="B133" s="136" t="s">
        <v>970</v>
      </c>
      <c r="C133" s="141" t="s">
        <v>800</v>
      </c>
      <c r="D133" s="154">
        <f ca="1">SUM('01 ЦФО'!D136,'02 СЗФО'!D136,'03 ЮФО+КРЫМ'!D136,'04 СКФО'!D136,'05 ПФО'!D136,'06 УФО'!D136,'07 СФО-БУРЗАБ'!D136,'08 ДФО+БУРЗАБ'!D136)</f>
        <v>58</v>
      </c>
      <c r="E133" s="154">
        <f ca="1">SUM('01 ЦФО'!E136,'02 СЗФО'!E136,'03 ЮФО+КРЫМ'!E136,'04 СКФО'!E136,'05 ПФО'!E136,'06 УФО'!E136,'07 СФО-БУРЗАБ'!E136,'08 ДФО+БУРЗАБ'!E136)</f>
        <v>49</v>
      </c>
      <c r="F133" s="154">
        <f ca="1">IF(D133, ROUND(E133/D133*100, 2),0)</f>
        <v>84.48</v>
      </c>
      <c r="G133" s="44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</row>
    <row r="134" spans="1:19" ht="19.350000000000001" customHeight="1" x14ac:dyDescent="0.25">
      <c r="A134" s="141" t="s">
        <v>228</v>
      </c>
      <c r="B134" s="136" t="s">
        <v>971</v>
      </c>
      <c r="C134" s="141" t="s">
        <v>801</v>
      </c>
      <c r="D134" s="154">
        <f ca="1">SUM('01 ЦФО'!D137,'02 СЗФО'!D137,'03 ЮФО+КРЫМ'!D137,'04 СКФО'!D137,'05 ПФО'!D137,'06 УФО'!D137,'07 СФО-БУРЗАБ'!D137,'08 ДФО+БУРЗАБ'!D137)</f>
        <v>0</v>
      </c>
      <c r="E134" s="154">
        <f ca="1">SUM('01 ЦФО'!E137,'02 СЗФО'!E137,'03 ЮФО+КРЫМ'!E137,'04 СКФО'!E137,'05 ПФО'!E137,'06 УФО'!E137,'07 СФО-БУРЗАБ'!E137,'08 ДФО+БУРЗАБ'!E137)</f>
        <v>0</v>
      </c>
      <c r="F134" s="154">
        <f ca="1">IF(D134, ROUND(E134/D134*100, 2),0)</f>
        <v>0</v>
      </c>
      <c r="G134" s="44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</row>
    <row r="135" spans="1:19" ht="19.350000000000001" customHeight="1" x14ac:dyDescent="0.25">
      <c r="A135" s="139" t="s">
        <v>230</v>
      </c>
      <c r="B135" s="132" t="s">
        <v>231</v>
      </c>
      <c r="C135" s="141" t="s">
        <v>802</v>
      </c>
      <c r="D135" s="154">
        <f ca="1">SUM('01 ЦФО'!D138,'02 СЗФО'!D138,'03 ЮФО+КРЫМ'!D138,'04 СКФО'!D138,'05 ПФО'!D138,'06 УФО'!D138,'07 СФО-БУРЗАБ'!D138,'08 ДФО+БУРЗАБ'!D138)</f>
        <v>2237</v>
      </c>
      <c r="E135" s="154">
        <f ca="1">SUM('01 ЦФО'!E138,'02 СЗФО'!E138,'03 ЮФО+КРЫМ'!E138,'04 СКФО'!E138,'05 ПФО'!E138,'06 УФО'!E138,'07 СФО-БУРЗАБ'!E138,'08 ДФО+БУРЗАБ'!E138)</f>
        <v>2406</v>
      </c>
      <c r="F135" s="154">
        <f ca="1">IF(D135, ROUND(E135/D135*100, 2),0)</f>
        <v>107.55</v>
      </c>
      <c r="G135" s="44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</row>
    <row r="136" spans="1:19" ht="19.350000000000001" customHeight="1" x14ac:dyDescent="0.25">
      <c r="A136" s="140"/>
      <c r="B136" s="133" t="s">
        <v>225</v>
      </c>
      <c r="C136" s="140" t="s">
        <v>12</v>
      </c>
      <c r="D136" s="155"/>
      <c r="E136" s="155"/>
      <c r="F136" s="156"/>
      <c r="G136" s="44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</row>
    <row r="137" spans="1:19" ht="19.350000000000001" customHeight="1" x14ac:dyDescent="0.25">
      <c r="A137" s="141" t="s">
        <v>232</v>
      </c>
      <c r="B137" s="136" t="s">
        <v>970</v>
      </c>
      <c r="C137" s="141" t="s">
        <v>803</v>
      </c>
      <c r="D137" s="154">
        <f ca="1">SUM('01 ЦФО'!D140,'02 СЗФО'!D140,'03 ЮФО+КРЫМ'!D140,'04 СКФО'!D140,'05 ПФО'!D140,'06 УФО'!D140,'07 СФО-БУРЗАБ'!D140,'08 ДФО+БУРЗАБ'!D140)</f>
        <v>145</v>
      </c>
      <c r="E137" s="154">
        <f ca="1">SUM('01 ЦФО'!E140,'02 СЗФО'!E140,'03 ЮФО+КРЫМ'!E140,'04 СКФО'!E140,'05 ПФО'!E140,'06 УФО'!E140,'07 СФО-БУРЗАБ'!E140,'08 ДФО+БУРЗАБ'!E140)</f>
        <v>138</v>
      </c>
      <c r="F137" s="154">
        <f ca="1">IF(D137, ROUND(E137/D137*100, 2),0)</f>
        <v>95.17</v>
      </c>
      <c r="G137" s="44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</row>
    <row r="138" spans="1:19" ht="19.350000000000001" customHeight="1" x14ac:dyDescent="0.25">
      <c r="A138" s="141" t="s">
        <v>233</v>
      </c>
      <c r="B138" s="136" t="s">
        <v>971</v>
      </c>
      <c r="C138" s="141" t="s">
        <v>804</v>
      </c>
      <c r="D138" s="154">
        <f ca="1">SUM('01 ЦФО'!D141,'02 СЗФО'!D141,'03 ЮФО+КРЫМ'!D141,'04 СКФО'!D141,'05 ПФО'!D141,'06 УФО'!D141,'07 СФО-БУРЗАБ'!D141,'08 ДФО+БУРЗАБ'!D141)</f>
        <v>1</v>
      </c>
      <c r="E138" s="154">
        <f ca="1">SUM('01 ЦФО'!E141,'02 СЗФО'!E141,'03 ЮФО+КРЫМ'!E141,'04 СКФО'!E141,'05 ПФО'!E141,'06 УФО'!E141,'07 СФО-БУРЗАБ'!E141,'08 ДФО+БУРЗАБ'!E141)</f>
        <v>0</v>
      </c>
      <c r="F138" s="154">
        <f ca="1">IF(D138, ROUND(E138/D138*100, 2),0)</f>
        <v>0</v>
      </c>
      <c r="G138" s="44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</row>
    <row r="139" spans="1:19" ht="19.350000000000001" customHeight="1" x14ac:dyDescent="0.25">
      <c r="A139" s="139" t="s">
        <v>234</v>
      </c>
      <c r="B139" s="132" t="s">
        <v>235</v>
      </c>
      <c r="C139" s="141" t="s">
        <v>805</v>
      </c>
      <c r="D139" s="154">
        <f ca="1">SUM('01 ЦФО'!D142,'02 СЗФО'!D142,'03 ЮФО+КРЫМ'!D142,'04 СКФО'!D142,'05 ПФО'!D142,'06 УФО'!D142,'07 СФО-БУРЗАБ'!D142,'08 ДФО+БУРЗАБ'!D142)</f>
        <v>2115</v>
      </c>
      <c r="E139" s="154">
        <f ca="1">SUM('01 ЦФО'!E142,'02 СЗФО'!E142,'03 ЮФО+КРЫМ'!E142,'04 СКФО'!E142,'05 ПФО'!E142,'06 УФО'!E142,'07 СФО-БУРЗАБ'!E142,'08 ДФО+БУРЗАБ'!E142)</f>
        <v>2314</v>
      </c>
      <c r="F139" s="154">
        <f ca="1">IF(D139, ROUND(E139/D139*100, 2),0)</f>
        <v>109.41</v>
      </c>
      <c r="G139" s="44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19" ht="19.350000000000001" customHeight="1" x14ac:dyDescent="0.25">
      <c r="A140" s="140"/>
      <c r="B140" s="133" t="s">
        <v>225</v>
      </c>
      <c r="C140" s="140" t="s">
        <v>12</v>
      </c>
      <c r="D140" s="155"/>
      <c r="E140" s="155"/>
      <c r="F140" s="156"/>
      <c r="G140" s="44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</row>
    <row r="141" spans="1:19" ht="19.350000000000001" customHeight="1" x14ac:dyDescent="0.25">
      <c r="A141" s="141" t="s">
        <v>236</v>
      </c>
      <c r="B141" s="136" t="s">
        <v>970</v>
      </c>
      <c r="C141" s="141" t="s">
        <v>806</v>
      </c>
      <c r="D141" s="154">
        <f ca="1">SUM('01 ЦФО'!D144,'02 СЗФО'!D144,'03 ЮФО+КРЫМ'!D144,'04 СКФО'!D144,'05 ПФО'!D144,'06 УФО'!D144,'07 СФО-БУРЗАБ'!D144,'08 ДФО+БУРЗАБ'!D144)</f>
        <v>260</v>
      </c>
      <c r="E141" s="154">
        <f ca="1">SUM('01 ЦФО'!E144,'02 СЗФО'!E144,'03 ЮФО+КРЫМ'!E144,'04 СКФО'!E144,'05 ПФО'!E144,'06 УФО'!E144,'07 СФО-БУРЗАБ'!E144,'08 ДФО+БУРЗАБ'!E144)</f>
        <v>279</v>
      </c>
      <c r="F141" s="154">
        <f ca="1">IF(D141, ROUND(E141/D141*100, 2),0)</f>
        <v>107.31</v>
      </c>
      <c r="G141" s="44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</row>
    <row r="142" spans="1:19" ht="19.350000000000001" customHeight="1" x14ac:dyDescent="0.25">
      <c r="A142" s="141" t="s">
        <v>237</v>
      </c>
      <c r="B142" s="136" t="s">
        <v>971</v>
      </c>
      <c r="C142" s="141" t="s">
        <v>807</v>
      </c>
      <c r="D142" s="154">
        <f ca="1">SUM('01 ЦФО'!D145,'02 СЗФО'!D145,'03 ЮФО+КРЫМ'!D145,'04 СКФО'!D145,'05 ПФО'!D145,'06 УФО'!D145,'07 СФО-БУРЗАБ'!D145,'08 ДФО+БУРЗАБ'!D145)</f>
        <v>1</v>
      </c>
      <c r="E142" s="154">
        <f ca="1">SUM('01 ЦФО'!E145,'02 СЗФО'!E145,'03 ЮФО+КРЫМ'!E145,'04 СКФО'!E145,'05 ПФО'!E145,'06 УФО'!E145,'07 СФО-БУРЗАБ'!E145,'08 ДФО+БУРЗАБ'!E145)</f>
        <v>1</v>
      </c>
      <c r="F142" s="154">
        <f ca="1">IF(D142, ROUND(E142/D142*100, 2),0)</f>
        <v>100</v>
      </c>
      <c r="G142" s="44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</row>
    <row r="143" spans="1:19" ht="19.350000000000001" customHeight="1" x14ac:dyDescent="0.25">
      <c r="A143" s="139" t="s">
        <v>238</v>
      </c>
      <c r="B143" s="132" t="s">
        <v>239</v>
      </c>
      <c r="C143" s="141" t="s">
        <v>808</v>
      </c>
      <c r="D143" s="154">
        <f ca="1">SUM('01 ЦФО'!D146,'02 СЗФО'!D146,'03 ЮФО+КРЫМ'!D146,'04 СКФО'!D146,'05 ПФО'!D146,'06 УФО'!D146,'07 СФО-БУРЗАБ'!D146,'08 ДФО+БУРЗАБ'!D146)</f>
        <v>773</v>
      </c>
      <c r="E143" s="154">
        <f ca="1">SUM('01 ЦФО'!E146,'02 СЗФО'!E146,'03 ЮФО+КРЫМ'!E146,'04 СКФО'!E146,'05 ПФО'!E146,'06 УФО'!E146,'07 СФО-БУРЗАБ'!E146,'08 ДФО+БУРЗАБ'!E146)</f>
        <v>1284</v>
      </c>
      <c r="F143" s="154">
        <f ca="1">IF(D143, ROUND(E143/D143*100, 2),0)</f>
        <v>166.11</v>
      </c>
      <c r="G143" s="44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</row>
    <row r="144" spans="1:19" ht="19.350000000000001" customHeight="1" x14ac:dyDescent="0.25">
      <c r="A144" s="140"/>
      <c r="B144" s="137" t="s">
        <v>225</v>
      </c>
      <c r="C144" s="140" t="s">
        <v>12</v>
      </c>
      <c r="D144" s="155"/>
      <c r="E144" s="155"/>
      <c r="F144" s="156"/>
      <c r="G144" s="44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</row>
    <row r="145" spans="1:19" ht="19.350000000000001" customHeight="1" x14ac:dyDescent="0.25">
      <c r="A145" s="141" t="s">
        <v>240</v>
      </c>
      <c r="B145" s="136" t="s">
        <v>970</v>
      </c>
      <c r="C145" s="141" t="s">
        <v>809</v>
      </c>
      <c r="D145" s="154">
        <f ca="1">SUM('01 ЦФО'!D148,'02 СЗФО'!D148,'03 ЮФО+КРЫМ'!D148,'04 СКФО'!D148,'05 ПФО'!D148,'06 УФО'!D148,'07 СФО-БУРЗАБ'!D148,'08 ДФО+БУРЗАБ'!D148)</f>
        <v>90</v>
      </c>
      <c r="E145" s="154">
        <f ca="1">SUM('01 ЦФО'!E148,'02 СЗФО'!E148,'03 ЮФО+КРЫМ'!E148,'04 СКФО'!E148,'05 ПФО'!E148,'06 УФО'!E148,'07 СФО-БУРЗАБ'!E148,'08 ДФО+БУРЗАБ'!E148)</f>
        <v>161</v>
      </c>
      <c r="F145" s="154">
        <f ca="1">IF(D145, ROUND(E145/D145*100, 2),0)</f>
        <v>178.89</v>
      </c>
      <c r="G145" s="44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</row>
    <row r="146" spans="1:19" ht="19.350000000000001" customHeight="1" x14ac:dyDescent="0.25">
      <c r="A146" s="141" t="s">
        <v>241</v>
      </c>
      <c r="B146" s="136" t="s">
        <v>971</v>
      </c>
      <c r="C146" s="141" t="s">
        <v>810</v>
      </c>
      <c r="D146" s="154">
        <f ca="1">SUM('01 ЦФО'!D149,'02 СЗФО'!D149,'03 ЮФО+КРЫМ'!D149,'04 СКФО'!D149,'05 ПФО'!D149,'06 УФО'!D149,'07 СФО-БУРЗАБ'!D149,'08 ДФО+БУРЗАБ'!D149)</f>
        <v>0</v>
      </c>
      <c r="E146" s="154">
        <f ca="1">SUM('01 ЦФО'!E149,'02 СЗФО'!E149,'03 ЮФО+КРЫМ'!E149,'04 СКФО'!E149,'05 ПФО'!E149,'06 УФО'!E149,'07 СФО-БУРЗАБ'!E149,'08 ДФО+БУРЗАБ'!E149)</f>
        <v>0</v>
      </c>
      <c r="F146" s="154">
        <f ca="1">IF(D146, ROUND(E146/D146*100, 2),0)</f>
        <v>0</v>
      </c>
      <c r="G146" s="44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</row>
    <row r="147" spans="1:19" ht="24.95" customHeight="1" x14ac:dyDescent="0.25">
      <c r="A147" s="139" t="s">
        <v>242</v>
      </c>
      <c r="B147" s="135" t="s">
        <v>243</v>
      </c>
      <c r="C147" s="141" t="s">
        <v>811</v>
      </c>
      <c r="D147" s="154">
        <f ca="1">SUM('01 ЦФО'!D150,'02 СЗФО'!D150,'03 ЮФО+КРЫМ'!D150,'04 СКФО'!D150,'05 ПФО'!D150,'06 УФО'!D150,'07 СФО-БУРЗАБ'!D150,'08 ДФО+БУРЗАБ'!D150)</f>
        <v>281</v>
      </c>
      <c r="E147" s="154">
        <f ca="1">SUM('01 ЦФО'!E150,'02 СЗФО'!E150,'03 ЮФО+КРЫМ'!E150,'04 СКФО'!E150,'05 ПФО'!E150,'06 УФО'!E150,'07 СФО-БУРЗАБ'!E150,'08 ДФО+БУРЗАБ'!E150)</f>
        <v>287</v>
      </c>
      <c r="F147" s="154">
        <f ca="1">IF(D147, ROUND(E147/D147*100, 2),0)</f>
        <v>102.14</v>
      </c>
      <c r="G147" s="44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</row>
    <row r="148" spans="1:19" ht="19.350000000000001" customHeight="1" x14ac:dyDescent="0.25">
      <c r="A148" s="140"/>
      <c r="B148" s="133" t="s">
        <v>244</v>
      </c>
      <c r="C148" s="140"/>
      <c r="D148" s="155"/>
      <c r="E148" s="155"/>
      <c r="F148" s="156"/>
      <c r="G148" s="44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</row>
    <row r="149" spans="1:19" ht="19.350000000000001" customHeight="1" x14ac:dyDescent="0.25">
      <c r="A149" s="141" t="s">
        <v>245</v>
      </c>
      <c r="B149" s="136" t="s">
        <v>972</v>
      </c>
      <c r="C149" s="141" t="s">
        <v>812</v>
      </c>
      <c r="D149" s="154">
        <f ca="1">SUM('01 ЦФО'!D152,'02 СЗФО'!D152,'03 ЮФО+КРЫМ'!D152,'04 СКФО'!D152,'05 ПФО'!D152,'06 УФО'!D152,'07 СФО-БУРЗАБ'!D152,'08 ДФО+БУРЗАБ'!D152)</f>
        <v>11</v>
      </c>
      <c r="E149" s="154">
        <f ca="1">SUM('01 ЦФО'!E152,'02 СЗФО'!E152,'03 ЮФО+КРЫМ'!E152,'04 СКФО'!E152,'05 ПФО'!E152,'06 УФО'!E152,'07 СФО-БУРЗАБ'!E152,'08 ДФО+БУРЗАБ'!E152)</f>
        <v>5</v>
      </c>
      <c r="F149" s="154">
        <f t="shared" ref="F149:F154" ca="1" si="5">IF(D149, ROUND(E149/D149*100, 2),0)</f>
        <v>45.45</v>
      </c>
      <c r="G149" s="44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</row>
    <row r="150" spans="1:19" ht="19.350000000000001" customHeight="1" x14ac:dyDescent="0.25">
      <c r="A150" s="141" t="s">
        <v>247</v>
      </c>
      <c r="B150" s="136" t="s">
        <v>973</v>
      </c>
      <c r="C150" s="141" t="s">
        <v>813</v>
      </c>
      <c r="D150" s="154">
        <f ca="1">SUM('01 ЦФО'!D153,'02 СЗФО'!D153,'03 ЮФО+КРЫМ'!D153,'04 СКФО'!D153,'05 ПФО'!D153,'06 УФО'!D153,'07 СФО-БУРЗАБ'!D153,'08 ДФО+БУРЗАБ'!D153)</f>
        <v>87</v>
      </c>
      <c r="E150" s="154">
        <f ca="1">SUM('01 ЦФО'!E153,'02 СЗФО'!E153,'03 ЮФО+КРЫМ'!E153,'04 СКФО'!E153,'05 ПФО'!E153,'06 УФО'!E153,'07 СФО-БУРЗАБ'!E153,'08 ДФО+БУРЗАБ'!E153)</f>
        <v>60</v>
      </c>
      <c r="F150" s="154">
        <f t="shared" ca="1" si="5"/>
        <v>68.97</v>
      </c>
      <c r="G150" s="44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</row>
    <row r="151" spans="1:19" ht="19.350000000000001" customHeight="1" x14ac:dyDescent="0.25">
      <c r="A151" s="141" t="s">
        <v>249</v>
      </c>
      <c r="B151" s="136" t="s">
        <v>974</v>
      </c>
      <c r="C151" s="141" t="s">
        <v>814</v>
      </c>
      <c r="D151" s="154">
        <f ca="1">SUM('01 ЦФО'!D154,'02 СЗФО'!D154,'03 ЮФО+КРЫМ'!D154,'04 СКФО'!D154,'05 ПФО'!D154,'06 УФО'!D154,'07 СФО-БУРЗАБ'!D154,'08 ДФО+БУРЗАБ'!D154)</f>
        <v>117</v>
      </c>
      <c r="E151" s="154">
        <f ca="1">SUM('01 ЦФО'!E154,'02 СЗФО'!E154,'03 ЮФО+КРЫМ'!E154,'04 СКФО'!E154,'05 ПФО'!E154,'06 УФО'!E154,'07 СФО-БУРЗАБ'!E154,'08 ДФО+БУРЗАБ'!E154)</f>
        <v>116</v>
      </c>
      <c r="F151" s="154">
        <f t="shared" ca="1" si="5"/>
        <v>99.15</v>
      </c>
      <c r="G151" s="44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</row>
    <row r="152" spans="1:19" ht="19.350000000000001" customHeight="1" x14ac:dyDescent="0.25">
      <c r="A152" s="141" t="s">
        <v>251</v>
      </c>
      <c r="B152" s="136" t="s">
        <v>975</v>
      </c>
      <c r="C152" s="141" t="s">
        <v>815</v>
      </c>
      <c r="D152" s="154">
        <f ca="1">SUM('01 ЦФО'!D155,'02 СЗФО'!D155,'03 ЮФО+КРЫМ'!D155,'04 СКФО'!D155,'05 ПФО'!D155,'06 УФО'!D155,'07 СФО-БУРЗАБ'!D155,'08 ДФО+БУРЗАБ'!D155)</f>
        <v>49</v>
      </c>
      <c r="E152" s="154">
        <f ca="1">SUM('01 ЦФО'!E155,'02 СЗФО'!E155,'03 ЮФО+КРЫМ'!E155,'04 СКФО'!E155,'05 ПФО'!E155,'06 УФО'!E155,'07 СФО-БУРЗАБ'!E155,'08 ДФО+БУРЗАБ'!E155)</f>
        <v>130</v>
      </c>
      <c r="F152" s="154">
        <f t="shared" ca="1" si="5"/>
        <v>265.31</v>
      </c>
      <c r="G152" s="44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</row>
    <row r="153" spans="1:19" ht="29.25" customHeight="1" x14ac:dyDescent="0.25">
      <c r="A153" s="139" t="s">
        <v>253</v>
      </c>
      <c r="B153" s="135" t="s">
        <v>254</v>
      </c>
      <c r="C153" s="141" t="s">
        <v>816</v>
      </c>
      <c r="D153" s="154">
        <f ca="1">SUM('01 ЦФО'!D156,'02 СЗФО'!D156,'03 ЮФО+КРЫМ'!D156,'04 СКФО'!D156,'05 ПФО'!D156,'06 УФО'!D156,'07 СФО-БУРЗАБ'!D156,'08 ДФО+БУРЗАБ'!D156)</f>
        <v>2161</v>
      </c>
      <c r="E153" s="154">
        <f ca="1">SUM('01 ЦФО'!E156,'02 СЗФО'!E156,'03 ЮФО+КРЫМ'!E156,'04 СКФО'!E156,'05 ПФО'!E156,'06 УФО'!E156,'07 СФО-БУРЗАБ'!E156,'08 ДФО+БУРЗАБ'!E156)</f>
        <v>2198</v>
      </c>
      <c r="F153" s="154">
        <f t="shared" ca="1" si="5"/>
        <v>101.71</v>
      </c>
      <c r="G153" s="44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</row>
    <row r="154" spans="1:19" ht="20.65" customHeight="1" x14ac:dyDescent="0.25">
      <c r="A154" s="141" t="s">
        <v>255</v>
      </c>
      <c r="B154" s="134" t="s">
        <v>976</v>
      </c>
      <c r="C154" s="141" t="s">
        <v>817</v>
      </c>
      <c r="D154" s="154">
        <f ca="1">SUM('01 ЦФО'!D157,'02 СЗФО'!D157,'03 ЮФО+КРЫМ'!D157,'04 СКФО'!D157,'05 ПФО'!D157,'06 УФО'!D157,'07 СФО-БУРЗАБ'!D157,'08 ДФО+БУРЗАБ'!D157)</f>
        <v>1663</v>
      </c>
      <c r="E154" s="154">
        <f ca="1">SUM('01 ЦФО'!E157,'02 СЗФО'!E157,'03 ЮФО+КРЫМ'!E157,'04 СКФО'!E157,'05 ПФО'!E157,'06 УФО'!E157,'07 СФО-БУРЗАБ'!E157,'08 ДФО+БУРЗАБ'!E157)</f>
        <v>1769</v>
      </c>
      <c r="F154" s="154">
        <f t="shared" ca="1" si="5"/>
        <v>106.37</v>
      </c>
      <c r="G154" s="44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</row>
    <row r="155" spans="1:19" ht="15.4" customHeight="1" x14ac:dyDescent="0.25">
      <c r="A155" s="146" t="s">
        <v>1047</v>
      </c>
      <c r="B155" s="131" t="s">
        <v>258</v>
      </c>
      <c r="C155" s="140" t="s">
        <v>12</v>
      </c>
      <c r="D155" s="155"/>
      <c r="E155" s="155"/>
      <c r="F155" s="156"/>
      <c r="G155" s="44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</row>
    <row r="156" spans="1:19" ht="34.5" customHeight="1" x14ac:dyDescent="0.25">
      <c r="A156" s="139" t="s">
        <v>259</v>
      </c>
      <c r="B156" s="135" t="s">
        <v>260</v>
      </c>
      <c r="C156" s="141" t="s">
        <v>818</v>
      </c>
      <c r="D156" s="154">
        <f ca="1">SUM('01 ЦФО'!D159,'02 СЗФО'!D159,'03 ЮФО+КРЫМ'!D159,'04 СКФО'!D159,'05 ПФО'!D159,'06 УФО'!D159,'07 СФО-БУРЗАБ'!D159,'08 ДФО+БУРЗАБ'!D159)</f>
        <v>4252</v>
      </c>
      <c r="E156" s="154">
        <f ca="1">SUM('01 ЦФО'!E159,'02 СЗФО'!E159,'03 ЮФО+КРЫМ'!E159,'04 СКФО'!E159,'05 ПФО'!E159,'06 УФО'!E159,'07 СФО-БУРЗАБ'!E159,'08 ДФО+БУРЗАБ'!E159)</f>
        <v>2505</v>
      </c>
      <c r="F156" s="154">
        <f ca="1">IF(D156, ROUND(E156/D156*100, 2),0)</f>
        <v>58.91</v>
      </c>
      <c r="G156" s="44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</row>
    <row r="157" spans="1:19" ht="19.350000000000001" customHeight="1" x14ac:dyDescent="0.25">
      <c r="A157" s="140"/>
      <c r="B157" s="133" t="s">
        <v>261</v>
      </c>
      <c r="C157" s="140" t="s">
        <v>12</v>
      </c>
      <c r="D157" s="155"/>
      <c r="E157" s="155"/>
      <c r="F157" s="156"/>
      <c r="G157" s="44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</row>
    <row r="158" spans="1:19" ht="25.9" customHeight="1" x14ac:dyDescent="0.25">
      <c r="A158" s="141" t="s">
        <v>262</v>
      </c>
      <c r="B158" s="134" t="s">
        <v>977</v>
      </c>
      <c r="C158" s="141" t="s">
        <v>819</v>
      </c>
      <c r="D158" s="154">
        <f ca="1">SUM('01 ЦФО'!D161,'02 СЗФО'!D161,'03 ЮФО+КРЫМ'!D161,'04 СКФО'!D161,'05 ПФО'!D161,'06 УФО'!D161,'07 СФО-БУРЗАБ'!D161,'08 ДФО+БУРЗАБ'!D161)</f>
        <v>18</v>
      </c>
      <c r="E158" s="154">
        <f ca="1">SUM('01 ЦФО'!E161,'02 СЗФО'!E161,'03 ЮФО+КРЫМ'!E161,'04 СКФО'!E161,'05 ПФО'!E161,'06 УФО'!E161,'07 СФО-БУРЗАБ'!E161,'08 ДФО+БУРЗАБ'!E161)</f>
        <v>47</v>
      </c>
      <c r="F158" s="154">
        <f t="shared" ref="F158:F170" ca="1" si="6">IF(D158, ROUND(E158/D158*100, 2),0)</f>
        <v>261.11</v>
      </c>
      <c r="G158" s="43"/>
      <c r="H158" s="36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</row>
    <row r="159" spans="1:19" ht="17.649999999999999" customHeight="1" x14ac:dyDescent="0.25">
      <c r="A159" s="141" t="s">
        <v>264</v>
      </c>
      <c r="B159" s="134" t="s">
        <v>978</v>
      </c>
      <c r="C159" s="141" t="s">
        <v>820</v>
      </c>
      <c r="D159" s="154">
        <f ca="1">SUM('01 ЦФО'!D162,'02 СЗФО'!D162,'03 ЮФО+КРЫМ'!D162,'04 СКФО'!D162,'05 ПФО'!D162,'06 УФО'!D162,'07 СФО-БУРЗАБ'!D162,'08 ДФО+БУРЗАБ'!D162)</f>
        <v>79</v>
      </c>
      <c r="E159" s="154">
        <f ca="1">SUM('01 ЦФО'!E162,'02 СЗФО'!E162,'03 ЮФО+КРЫМ'!E162,'04 СКФО'!E162,'05 ПФО'!E162,'06 УФО'!E162,'07 СФО-БУРЗАБ'!E162,'08 ДФО+БУРЗАБ'!E162)</f>
        <v>49</v>
      </c>
      <c r="F159" s="154">
        <f t="shared" ca="1" si="6"/>
        <v>62.03</v>
      </c>
      <c r="G159" s="43"/>
      <c r="H159" s="36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</row>
    <row r="160" spans="1:19" ht="38.25" customHeight="1" x14ac:dyDescent="0.25">
      <c r="A160" s="141" t="s">
        <v>266</v>
      </c>
      <c r="B160" s="134" t="s">
        <v>979</v>
      </c>
      <c r="C160" s="141" t="s">
        <v>821</v>
      </c>
      <c r="D160" s="154">
        <f ca="1">SUM('01 ЦФО'!D163,'02 СЗФО'!D163,'03 ЮФО+КРЫМ'!D163,'04 СКФО'!D163,'05 ПФО'!D163,'06 УФО'!D163,'07 СФО-БУРЗАБ'!D163,'08 ДФО+БУРЗАБ'!D163)</f>
        <v>24</v>
      </c>
      <c r="E160" s="154">
        <f ca="1">SUM('01 ЦФО'!E163,'02 СЗФО'!E163,'03 ЮФО+КРЫМ'!E163,'04 СКФО'!E163,'05 ПФО'!E163,'06 УФО'!E163,'07 СФО-БУРЗАБ'!E163,'08 ДФО+БУРЗАБ'!E163)</f>
        <v>11</v>
      </c>
      <c r="F160" s="154">
        <f t="shared" ca="1" si="6"/>
        <v>45.83</v>
      </c>
      <c r="G160" s="43"/>
      <c r="H160" s="36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</row>
    <row r="161" spans="1:19" ht="39.75" customHeight="1" x14ac:dyDescent="0.25">
      <c r="A161" s="141" t="s">
        <v>268</v>
      </c>
      <c r="B161" s="134" t="s">
        <v>980</v>
      </c>
      <c r="C161" s="141" t="s">
        <v>822</v>
      </c>
      <c r="D161" s="154">
        <f ca="1">SUM('01 ЦФО'!D164,'02 СЗФО'!D164,'03 ЮФО+КРЫМ'!D164,'04 СКФО'!D164,'05 ПФО'!D164,'06 УФО'!D164,'07 СФО-БУРЗАБ'!D164,'08 ДФО+БУРЗАБ'!D164)</f>
        <v>0</v>
      </c>
      <c r="E161" s="154">
        <f ca="1">SUM('01 ЦФО'!E164,'02 СЗФО'!E164,'03 ЮФО+КРЫМ'!E164,'04 СКФО'!E164,'05 ПФО'!E164,'06 УФО'!E164,'07 СФО-БУРЗАБ'!E164,'08 ДФО+БУРЗАБ'!E164)</f>
        <v>0</v>
      </c>
      <c r="F161" s="154">
        <f t="shared" ca="1" si="6"/>
        <v>0</v>
      </c>
      <c r="G161" s="43"/>
      <c r="H161" s="36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</row>
    <row r="162" spans="1:19" ht="33.75" customHeight="1" x14ac:dyDescent="0.25">
      <c r="A162" s="141" t="s">
        <v>270</v>
      </c>
      <c r="B162" s="134" t="s">
        <v>981</v>
      </c>
      <c r="C162" s="141" t="s">
        <v>823</v>
      </c>
      <c r="D162" s="154">
        <f ca="1">SUM('01 ЦФО'!D165,'02 СЗФО'!D165,'03 ЮФО+КРЫМ'!D165,'04 СКФО'!D165,'05 ПФО'!D165,'06 УФО'!D165,'07 СФО-БУРЗАБ'!D165,'08 ДФО+БУРЗАБ'!D165)</f>
        <v>16</v>
      </c>
      <c r="E162" s="154">
        <f ca="1">SUM('01 ЦФО'!E165,'02 СЗФО'!E165,'03 ЮФО+КРЫМ'!E165,'04 СКФО'!E165,'05 ПФО'!E165,'06 УФО'!E165,'07 СФО-БУРЗАБ'!E165,'08 ДФО+БУРЗАБ'!E165)</f>
        <v>20</v>
      </c>
      <c r="F162" s="154">
        <f t="shared" ca="1" si="6"/>
        <v>125</v>
      </c>
      <c r="G162" s="43"/>
      <c r="H162" s="36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</row>
    <row r="163" spans="1:19" ht="39.75" customHeight="1" x14ac:dyDescent="0.25">
      <c r="A163" s="141" t="s">
        <v>272</v>
      </c>
      <c r="B163" s="134" t="s">
        <v>982</v>
      </c>
      <c r="C163" s="141" t="s">
        <v>824</v>
      </c>
      <c r="D163" s="154">
        <f ca="1">SUM('01 ЦФО'!D166,'02 СЗФО'!D166,'03 ЮФО+КРЫМ'!D166,'04 СКФО'!D166,'05 ПФО'!D166,'06 УФО'!D166,'07 СФО-БУРЗАБ'!D166,'08 ДФО+БУРЗАБ'!D166)</f>
        <v>2750</v>
      </c>
      <c r="E163" s="154">
        <f ca="1">SUM('01 ЦФО'!E166,'02 СЗФО'!E166,'03 ЮФО+КРЫМ'!E166,'04 СКФО'!E166,'05 ПФО'!E166,'06 УФО'!E166,'07 СФО-БУРЗАБ'!E166,'08 ДФО+БУРЗАБ'!E166)</f>
        <v>1314</v>
      </c>
      <c r="F163" s="154">
        <f t="shared" ca="1" si="6"/>
        <v>47.78</v>
      </c>
      <c r="G163" s="43"/>
      <c r="H163" s="36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</row>
    <row r="164" spans="1:19" ht="28.7" customHeight="1" x14ac:dyDescent="0.25">
      <c r="A164" s="141" t="s">
        <v>274</v>
      </c>
      <c r="B164" s="134" t="s">
        <v>983</v>
      </c>
      <c r="C164" s="141" t="s">
        <v>825</v>
      </c>
      <c r="D164" s="154">
        <f ca="1">SUM('01 ЦФО'!D167,'02 СЗФО'!D167,'03 ЮФО+КРЫМ'!D167,'04 СКФО'!D167,'05 ПФО'!D167,'06 УФО'!D167,'07 СФО-БУРЗАБ'!D167,'08 ДФО+БУРЗАБ'!D167)</f>
        <v>643</v>
      </c>
      <c r="E164" s="154">
        <f ca="1">SUM('01 ЦФО'!E167,'02 СЗФО'!E167,'03 ЮФО+КРЫМ'!E167,'04 СКФО'!E167,'05 ПФО'!E167,'06 УФО'!E167,'07 СФО-БУРЗАБ'!E167,'08 ДФО+БУРЗАБ'!E167)</f>
        <v>369</v>
      </c>
      <c r="F164" s="154">
        <f t="shared" ca="1" si="6"/>
        <v>57.39</v>
      </c>
      <c r="G164" s="43"/>
      <c r="H164" s="36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</row>
    <row r="165" spans="1:19" ht="35.25" customHeight="1" x14ac:dyDescent="0.25">
      <c r="A165" s="141" t="s">
        <v>276</v>
      </c>
      <c r="B165" s="134" t="s">
        <v>984</v>
      </c>
      <c r="C165" s="141" t="s">
        <v>826</v>
      </c>
      <c r="D165" s="154">
        <f ca="1">SUM('01 ЦФО'!D168,'02 СЗФО'!D168,'03 ЮФО+КРЫМ'!D168,'04 СКФО'!D168,'05 ПФО'!D168,'06 УФО'!D168,'07 СФО-БУРЗАБ'!D168,'08 ДФО+БУРЗАБ'!D168)</f>
        <v>16</v>
      </c>
      <c r="E165" s="154">
        <f ca="1">SUM('01 ЦФО'!E168,'02 СЗФО'!E168,'03 ЮФО+КРЫМ'!E168,'04 СКФО'!E168,'05 ПФО'!E168,'06 УФО'!E168,'07 СФО-БУРЗАБ'!E168,'08 ДФО+БУРЗАБ'!E168)</f>
        <v>1</v>
      </c>
      <c r="F165" s="154">
        <f t="shared" ca="1" si="6"/>
        <v>6.25</v>
      </c>
      <c r="G165" s="43"/>
      <c r="H165" s="36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</row>
    <row r="166" spans="1:19" ht="25.9" customHeight="1" x14ac:dyDescent="0.25">
      <c r="A166" s="141" t="s">
        <v>278</v>
      </c>
      <c r="B166" s="134" t="s">
        <v>985</v>
      </c>
      <c r="C166" s="141" t="s">
        <v>827</v>
      </c>
      <c r="D166" s="154">
        <f ca="1">SUM('01 ЦФО'!D169,'02 СЗФО'!D169,'03 ЮФО+КРЫМ'!D169,'04 СКФО'!D169,'05 ПФО'!D169,'06 УФО'!D169,'07 СФО-БУРЗАБ'!D169,'08 ДФО+БУРЗАБ'!D169)</f>
        <v>112</v>
      </c>
      <c r="E166" s="154">
        <f ca="1">SUM('01 ЦФО'!E169,'02 СЗФО'!E169,'03 ЮФО+КРЫМ'!E169,'04 СКФО'!E169,'05 ПФО'!E169,'06 УФО'!E169,'07 СФО-БУРЗАБ'!E169,'08 ДФО+БУРЗАБ'!E169)</f>
        <v>6</v>
      </c>
      <c r="F166" s="154">
        <f t="shared" ca="1" si="6"/>
        <v>5.36</v>
      </c>
      <c r="G166" s="43"/>
      <c r="H166" s="36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</row>
    <row r="167" spans="1:19" ht="49.35" customHeight="1" x14ac:dyDescent="0.25">
      <c r="A167" s="141" t="s">
        <v>280</v>
      </c>
      <c r="B167" s="134" t="s">
        <v>986</v>
      </c>
      <c r="C167" s="141" t="s">
        <v>828</v>
      </c>
      <c r="D167" s="154">
        <f ca="1">SUM('01 ЦФО'!D170,'02 СЗФО'!D170,'03 ЮФО+КРЫМ'!D170,'04 СКФО'!D170,'05 ПФО'!D170,'06 УФО'!D170,'07 СФО-БУРЗАБ'!D170,'08 ДФО+БУРЗАБ'!D170)</f>
        <v>0</v>
      </c>
      <c r="E167" s="154">
        <f ca="1">SUM('01 ЦФО'!E170,'02 СЗФО'!E170,'03 ЮФО+КРЫМ'!E170,'04 СКФО'!E170,'05 ПФО'!E170,'06 УФО'!E170,'07 СФО-БУРЗАБ'!E170,'08 ДФО+БУРЗАБ'!E170)</f>
        <v>0</v>
      </c>
      <c r="F167" s="154">
        <f t="shared" ca="1" si="6"/>
        <v>0</v>
      </c>
      <c r="G167" s="43"/>
      <c r="H167" s="45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</row>
    <row r="168" spans="1:19" ht="37.700000000000003" customHeight="1" x14ac:dyDescent="0.25">
      <c r="A168" s="141" t="s">
        <v>282</v>
      </c>
      <c r="B168" s="134" t="s">
        <v>987</v>
      </c>
      <c r="C168" s="141" t="s">
        <v>829</v>
      </c>
      <c r="D168" s="154">
        <f ca="1">SUM('01 ЦФО'!D171,'02 СЗФО'!D171,'03 ЮФО+КРЫМ'!D171,'04 СКФО'!D171,'05 ПФО'!D171,'06 УФО'!D171,'07 СФО-БУРЗАБ'!D171,'08 ДФО+БУРЗАБ'!D171)</f>
        <v>0</v>
      </c>
      <c r="E168" s="154">
        <f ca="1">SUM('01 ЦФО'!E171,'02 СЗФО'!E171,'03 ЮФО+КРЫМ'!E171,'04 СКФО'!E171,'05 ПФО'!E171,'06 УФО'!E171,'07 СФО-БУРЗАБ'!E171,'08 ДФО+БУРЗАБ'!E171)</f>
        <v>0</v>
      </c>
      <c r="F168" s="154">
        <f t="shared" ca="1" si="6"/>
        <v>0</v>
      </c>
      <c r="G168" s="43"/>
      <c r="H168" s="36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</row>
    <row r="169" spans="1:19" ht="28.7" customHeight="1" x14ac:dyDescent="0.25">
      <c r="A169" s="141" t="s">
        <v>284</v>
      </c>
      <c r="B169" s="134" t="s">
        <v>988</v>
      </c>
      <c r="C169" s="141" t="s">
        <v>830</v>
      </c>
      <c r="D169" s="154">
        <f ca="1">SUM('01 ЦФО'!D172,'02 СЗФО'!D172,'03 ЮФО+КРЫМ'!D172,'04 СКФО'!D172,'05 ПФО'!D172,'06 УФО'!D172,'07 СФО-БУРЗАБ'!D172,'08 ДФО+БУРЗАБ'!D172)</f>
        <v>1552</v>
      </c>
      <c r="E169" s="154">
        <f ca="1">SUM('01 ЦФО'!E172,'02 СЗФО'!E172,'03 ЮФО+КРЫМ'!E172,'04 СКФО'!E172,'05 ПФО'!E172,'06 УФО'!E172,'07 СФО-БУРЗАБ'!E172,'08 ДФО+БУРЗАБ'!E172)</f>
        <v>1214</v>
      </c>
      <c r="F169" s="154">
        <f t="shared" ca="1" si="6"/>
        <v>78.22</v>
      </c>
      <c r="G169" s="43"/>
      <c r="H169" s="36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</row>
    <row r="170" spans="1:19" ht="39.75" customHeight="1" x14ac:dyDescent="0.25">
      <c r="A170" s="139" t="s">
        <v>286</v>
      </c>
      <c r="B170" s="135" t="s">
        <v>287</v>
      </c>
      <c r="C170" s="141" t="s">
        <v>831</v>
      </c>
      <c r="D170" s="154">
        <f ca="1">SUM('01 ЦФО'!D173,'02 СЗФО'!D173,'03 ЮФО+КРЫМ'!D173,'04 СКФО'!D173,'05 ПФО'!D173,'06 УФО'!D173,'07 СФО-БУРЗАБ'!D173,'08 ДФО+БУРЗАБ'!D173)</f>
        <v>2187</v>
      </c>
      <c r="E170" s="154">
        <f ca="1">SUM('01 ЦФО'!E173,'02 СЗФО'!E173,'03 ЮФО+КРЫМ'!E173,'04 СКФО'!E173,'05 ПФО'!E173,'06 УФО'!E173,'07 СФО-БУРЗАБ'!E173,'08 ДФО+БУРЗАБ'!E173)</f>
        <v>1335</v>
      </c>
      <c r="F170" s="154">
        <f t="shared" ca="1" si="6"/>
        <v>61.04</v>
      </c>
      <c r="G170" s="43"/>
      <c r="H170" s="36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</row>
    <row r="171" spans="1:19" ht="19.350000000000001" customHeight="1" x14ac:dyDescent="0.25">
      <c r="A171" s="140"/>
      <c r="B171" s="133" t="s">
        <v>288</v>
      </c>
      <c r="C171" s="140" t="s">
        <v>12</v>
      </c>
      <c r="D171" s="155"/>
      <c r="E171" s="155"/>
      <c r="F171" s="156"/>
      <c r="G171" s="43"/>
      <c r="H171" s="36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</row>
    <row r="172" spans="1:19" ht="24.4" customHeight="1" x14ac:dyDescent="0.25">
      <c r="A172" s="141" t="s">
        <v>289</v>
      </c>
      <c r="B172" s="134" t="s">
        <v>989</v>
      </c>
      <c r="C172" s="141" t="s">
        <v>832</v>
      </c>
      <c r="D172" s="154">
        <f ca="1">SUM('01 ЦФО'!D175,'02 СЗФО'!D175,'03 ЮФО+КРЫМ'!D175,'04 СКФО'!D175,'05 ПФО'!D175,'06 УФО'!D175,'07 СФО-БУРЗАБ'!D175,'08 ДФО+БУРЗАБ'!D175)</f>
        <v>0</v>
      </c>
      <c r="E172" s="154">
        <f ca="1">SUM('01 ЦФО'!E175,'02 СЗФО'!E175,'03 ЮФО+КРЫМ'!E175,'04 СКФО'!E175,'05 ПФО'!E175,'06 УФО'!E175,'07 СФО-БУРЗАБ'!E175,'08 ДФО+БУРЗАБ'!E175)</f>
        <v>12</v>
      </c>
      <c r="F172" s="154">
        <f t="shared" ref="F172:F184" ca="1" si="7">IF(D172, ROUND(E172/D172*100, 2),0)</f>
        <v>0</v>
      </c>
      <c r="G172" s="43"/>
      <c r="H172" s="36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</row>
    <row r="173" spans="1:19" ht="19.350000000000001" customHeight="1" x14ac:dyDescent="0.25">
      <c r="A173" s="141" t="s">
        <v>291</v>
      </c>
      <c r="B173" s="136" t="s">
        <v>990</v>
      </c>
      <c r="C173" s="141" t="s">
        <v>833</v>
      </c>
      <c r="D173" s="154">
        <f ca="1">SUM('01 ЦФО'!D176,'02 СЗФО'!D176,'03 ЮФО+КРЫМ'!D176,'04 СКФО'!D176,'05 ПФО'!D176,'06 УФО'!D176,'07 СФО-БУРЗАБ'!D176,'08 ДФО+БУРЗАБ'!D176)</f>
        <v>8</v>
      </c>
      <c r="E173" s="154">
        <f ca="1">SUM('01 ЦФО'!E176,'02 СЗФО'!E176,'03 ЮФО+КРЫМ'!E176,'04 СКФО'!E176,'05 ПФО'!E176,'06 УФО'!E176,'07 СФО-БУРЗАБ'!E176,'08 ДФО+БУРЗАБ'!E176)</f>
        <v>2</v>
      </c>
      <c r="F173" s="154">
        <f t="shared" ca="1" si="7"/>
        <v>25</v>
      </c>
      <c r="G173" s="43"/>
      <c r="H173" s="36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</row>
    <row r="174" spans="1:19" ht="39" customHeight="1" x14ac:dyDescent="0.25">
      <c r="A174" s="141" t="s">
        <v>293</v>
      </c>
      <c r="B174" s="134" t="s">
        <v>979</v>
      </c>
      <c r="C174" s="141" t="s">
        <v>834</v>
      </c>
      <c r="D174" s="154">
        <f ca="1">SUM('01 ЦФО'!D177,'02 СЗФО'!D177,'03 ЮФО+КРЫМ'!D177,'04 СКФО'!D177,'05 ПФО'!D177,'06 УФО'!D177,'07 СФО-БУРЗАБ'!D177,'08 ДФО+БУРЗАБ'!D177)</f>
        <v>16</v>
      </c>
      <c r="E174" s="154">
        <f ca="1">SUM('01 ЦФО'!E177,'02 СЗФО'!E177,'03 ЮФО+КРЫМ'!E177,'04 СКФО'!E177,'05 ПФО'!E177,'06 УФО'!E177,'07 СФО-БУРЗАБ'!E177,'08 ДФО+БУРЗАБ'!E177)</f>
        <v>10</v>
      </c>
      <c r="F174" s="154">
        <f t="shared" ca="1" si="7"/>
        <v>62.5</v>
      </c>
      <c r="G174" s="44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</row>
    <row r="175" spans="1:19" ht="39" customHeight="1" x14ac:dyDescent="0.25">
      <c r="A175" s="141" t="s">
        <v>294</v>
      </c>
      <c r="B175" s="134" t="s">
        <v>980</v>
      </c>
      <c r="C175" s="141" t="s">
        <v>835</v>
      </c>
      <c r="D175" s="154">
        <f ca="1">SUM('01 ЦФО'!D178,'02 СЗФО'!D178,'03 ЮФО+КРЫМ'!D178,'04 СКФО'!D178,'05 ПФО'!D178,'06 УФО'!D178,'07 СФО-БУРЗАБ'!D178,'08 ДФО+БУРЗАБ'!D178)</f>
        <v>0</v>
      </c>
      <c r="E175" s="154">
        <f ca="1">SUM('01 ЦФО'!E178,'02 СЗФО'!E178,'03 ЮФО+КРЫМ'!E178,'04 СКФО'!E178,'05 ПФО'!E178,'06 УФО'!E178,'07 СФО-БУРЗАБ'!E178,'08 ДФО+БУРЗАБ'!E178)</f>
        <v>0</v>
      </c>
      <c r="F175" s="154">
        <f t="shared" ca="1" si="7"/>
        <v>0</v>
      </c>
      <c r="G175" s="44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</row>
    <row r="176" spans="1:19" ht="34.5" customHeight="1" x14ac:dyDescent="0.25">
      <c r="A176" s="141" t="s">
        <v>295</v>
      </c>
      <c r="B176" s="134" t="s">
        <v>981</v>
      </c>
      <c r="C176" s="141" t="s">
        <v>836</v>
      </c>
      <c r="D176" s="154">
        <f ca="1">SUM('01 ЦФО'!D179,'02 СЗФО'!D179,'03 ЮФО+КРЫМ'!D179,'04 СКФО'!D179,'05 ПФО'!D179,'06 УФО'!D179,'07 СФО-БУРЗАБ'!D179,'08 ДФО+БУРЗАБ'!D179)</f>
        <v>26</v>
      </c>
      <c r="E176" s="154">
        <f ca="1">SUM('01 ЦФО'!E179,'02 СЗФО'!E179,'03 ЮФО+КРЫМ'!E179,'04 СКФО'!E179,'05 ПФО'!E179,'06 УФО'!E179,'07 СФО-БУРЗАБ'!E179,'08 ДФО+БУРЗАБ'!E179)</f>
        <v>5</v>
      </c>
      <c r="F176" s="154">
        <f t="shared" ca="1" si="7"/>
        <v>19.23</v>
      </c>
      <c r="G176" s="44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</row>
    <row r="177" spans="1:19" ht="37.5" customHeight="1" x14ac:dyDescent="0.25">
      <c r="A177" s="141" t="s">
        <v>296</v>
      </c>
      <c r="B177" s="134" t="s">
        <v>982</v>
      </c>
      <c r="C177" s="141" t="s">
        <v>837</v>
      </c>
      <c r="D177" s="154">
        <f ca="1">SUM('01 ЦФО'!D180,'02 СЗФО'!D180,'03 ЮФО+КРЫМ'!D180,'04 СКФО'!D180,'05 ПФО'!D180,'06 УФО'!D180,'07 СФО-БУРЗАБ'!D180,'08 ДФО+БУРЗАБ'!D180)</f>
        <v>1160</v>
      </c>
      <c r="E177" s="154">
        <f ca="1">SUM('01 ЦФО'!E180,'02 СЗФО'!E180,'03 ЮФО+КРЫМ'!E180,'04 СКФО'!E180,'05 ПФО'!E180,'06 УФО'!E180,'07 СФО-БУРЗАБ'!E180,'08 ДФО+БУРЗАБ'!E180)</f>
        <v>708</v>
      </c>
      <c r="F177" s="154">
        <f t="shared" ca="1" si="7"/>
        <v>61.03</v>
      </c>
      <c r="G177" s="44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</row>
    <row r="178" spans="1:19" ht="24.95" customHeight="1" x14ac:dyDescent="0.25">
      <c r="A178" s="141" t="s">
        <v>297</v>
      </c>
      <c r="B178" s="134" t="s">
        <v>983</v>
      </c>
      <c r="C178" s="141" t="s">
        <v>838</v>
      </c>
      <c r="D178" s="154">
        <f ca="1">SUM('01 ЦФО'!D181,'02 СЗФО'!D181,'03 ЮФО+КРЫМ'!D181,'04 СКФО'!D181,'05 ПФО'!D181,'06 УФО'!D181,'07 СФО-БУРЗАБ'!D181,'08 ДФО+БУРЗАБ'!D181)</f>
        <v>276</v>
      </c>
      <c r="E178" s="154">
        <f ca="1">SUM('01 ЦФО'!E181,'02 СЗФО'!E181,'03 ЮФО+КРЫМ'!E181,'04 СКФО'!E181,'05 ПФО'!E181,'06 УФО'!E181,'07 СФО-БУРЗАБ'!E181,'08 ДФО+БУРЗАБ'!E181)</f>
        <v>155</v>
      </c>
      <c r="F178" s="154">
        <f t="shared" ca="1" si="7"/>
        <v>56.16</v>
      </c>
      <c r="G178" s="44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</row>
    <row r="179" spans="1:19" ht="39.75" customHeight="1" x14ac:dyDescent="0.25">
      <c r="A179" s="141" t="s">
        <v>298</v>
      </c>
      <c r="B179" s="134" t="s">
        <v>984</v>
      </c>
      <c r="C179" s="141" t="s">
        <v>839</v>
      </c>
      <c r="D179" s="154">
        <f ca="1">SUM('01 ЦФО'!D182,'02 СЗФО'!D182,'03 ЮФО+КРЫМ'!D182,'04 СКФО'!D182,'05 ПФО'!D182,'06 УФО'!D182,'07 СФО-БУРЗАБ'!D182,'08 ДФО+БУРЗАБ'!D182)</f>
        <v>2</v>
      </c>
      <c r="E179" s="154">
        <f ca="1">SUM('01 ЦФО'!E182,'02 СЗФО'!E182,'03 ЮФО+КРЫМ'!E182,'04 СКФО'!E182,'05 ПФО'!E182,'06 УФО'!E182,'07 СФО-БУРЗАБ'!E182,'08 ДФО+БУРЗАБ'!E182)</f>
        <v>0</v>
      </c>
      <c r="F179" s="154">
        <f t="shared" ca="1" si="7"/>
        <v>0</v>
      </c>
      <c r="G179" s="44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</row>
    <row r="180" spans="1:19" ht="26.65" customHeight="1" x14ac:dyDescent="0.25">
      <c r="A180" s="141" t="s">
        <v>299</v>
      </c>
      <c r="B180" s="134" t="s">
        <v>985</v>
      </c>
      <c r="C180" s="141" t="s">
        <v>840</v>
      </c>
      <c r="D180" s="154">
        <f ca="1">SUM('01 ЦФО'!D183,'02 СЗФО'!D183,'03 ЮФО+КРЫМ'!D183,'04 СКФО'!D183,'05 ПФО'!D183,'06 УФО'!D183,'07 СФО-БУРЗАБ'!D183,'08 ДФО+БУРЗАБ'!D183)</f>
        <v>76</v>
      </c>
      <c r="E180" s="154">
        <f ca="1">SUM('01 ЦФО'!E183,'02 СЗФО'!E183,'03 ЮФО+КРЫМ'!E183,'04 СКФО'!E183,'05 ПФО'!E183,'06 УФО'!E183,'07 СФО-БУРЗАБ'!E183,'08 ДФО+БУРЗАБ'!E183)</f>
        <v>2</v>
      </c>
      <c r="F180" s="154">
        <f t="shared" ca="1" si="7"/>
        <v>2.63</v>
      </c>
      <c r="G180" s="44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</row>
    <row r="181" spans="1:19" ht="47.85" customHeight="1" x14ac:dyDescent="0.25">
      <c r="A181" s="141" t="s">
        <v>300</v>
      </c>
      <c r="B181" s="134" t="s">
        <v>986</v>
      </c>
      <c r="C181" s="141" t="s">
        <v>841</v>
      </c>
      <c r="D181" s="154">
        <f ca="1">SUM('01 ЦФО'!D184,'02 СЗФО'!D184,'03 ЮФО+КРЫМ'!D184,'04 СКФО'!D184,'05 ПФО'!D184,'06 УФО'!D184,'07 СФО-БУРЗАБ'!D184,'08 ДФО+БУРЗАБ'!D184)</f>
        <v>0</v>
      </c>
      <c r="E181" s="154">
        <f ca="1">SUM('01 ЦФО'!E184,'02 СЗФО'!E184,'03 ЮФО+КРЫМ'!E184,'04 СКФО'!E184,'05 ПФО'!E184,'06 УФО'!E184,'07 СФО-БУРЗАБ'!E184,'08 ДФО+БУРЗАБ'!E184)</f>
        <v>0</v>
      </c>
      <c r="F181" s="154">
        <f t="shared" ca="1" si="7"/>
        <v>0</v>
      </c>
      <c r="G181" s="44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</row>
    <row r="182" spans="1:19" ht="39.950000000000003" customHeight="1" x14ac:dyDescent="0.25">
      <c r="A182" s="141" t="s">
        <v>301</v>
      </c>
      <c r="B182" s="134" t="s">
        <v>987</v>
      </c>
      <c r="C182" s="141" t="s">
        <v>842</v>
      </c>
      <c r="D182" s="154">
        <f ca="1">SUM('01 ЦФО'!D185,'02 СЗФО'!D185,'03 ЮФО+КРЫМ'!D185,'04 СКФО'!D185,'05 ПФО'!D185,'06 УФО'!D185,'07 СФО-БУРЗАБ'!D185,'08 ДФО+БУРЗАБ'!D185)</f>
        <v>0</v>
      </c>
      <c r="E182" s="154">
        <f ca="1">SUM('01 ЦФО'!E185,'02 СЗФО'!E185,'03 ЮФО+КРЫМ'!E185,'04 СКФО'!E185,'05 ПФО'!E185,'06 УФО'!E185,'07 СФО-БУРЗАБ'!E185,'08 ДФО+БУРЗАБ'!E185)</f>
        <v>0</v>
      </c>
      <c r="F182" s="154">
        <f t="shared" ca="1" si="7"/>
        <v>0</v>
      </c>
      <c r="G182" s="44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</row>
    <row r="183" spans="1:19" ht="27.2" customHeight="1" x14ac:dyDescent="0.25">
      <c r="A183" s="141" t="s">
        <v>302</v>
      </c>
      <c r="B183" s="134" t="s">
        <v>988</v>
      </c>
      <c r="C183" s="141" t="s">
        <v>843</v>
      </c>
      <c r="D183" s="154">
        <f ca="1">SUM('01 ЦФО'!D186,'02 СЗФО'!D186,'03 ЮФО+КРЫМ'!D186,'04 СКФО'!D186,'05 ПФО'!D186,'06 УФО'!D186,'07 СФО-БУРЗАБ'!D186,'08 ДФО+БУРЗАБ'!D186)</f>
        <v>583</v>
      </c>
      <c r="E183" s="154">
        <f ca="1">SUM('01 ЦФО'!E186,'02 СЗФО'!E186,'03 ЮФО+КРЫМ'!E186,'04 СКФО'!E186,'05 ПФО'!E186,'06 УФО'!E186,'07 СФО-БУРЗАБ'!E186,'08 ДФО+БУРЗАБ'!E186)</f>
        <v>443</v>
      </c>
      <c r="F183" s="154">
        <f t="shared" ca="1" si="7"/>
        <v>75.989999999999995</v>
      </c>
      <c r="G183" s="44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</row>
    <row r="184" spans="1:19" ht="37.5" customHeight="1" x14ac:dyDescent="0.25">
      <c r="A184" s="139" t="s">
        <v>303</v>
      </c>
      <c r="B184" s="135" t="s">
        <v>304</v>
      </c>
      <c r="C184" s="141" t="s">
        <v>844</v>
      </c>
      <c r="D184" s="154">
        <f ca="1">SUM('01 ЦФО'!D187,'02 СЗФО'!D187,'03 ЮФО+КРЫМ'!D187,'04 СКФО'!D187,'05 ПФО'!D187,'06 УФО'!D187,'07 СФО-БУРЗАБ'!D187,'08 ДФО+БУРЗАБ'!D187)</f>
        <v>65024</v>
      </c>
      <c r="E184" s="154">
        <f ca="1">SUM('01 ЦФО'!E187,'02 СЗФО'!E187,'03 ЮФО+КРЫМ'!E187,'04 СКФО'!E187,'05 ПФО'!E187,'06 УФО'!E187,'07 СФО-БУРЗАБ'!E187,'08 ДФО+БУРЗАБ'!E187)</f>
        <v>62706</v>
      </c>
      <c r="F184" s="154">
        <f t="shared" ca="1" si="7"/>
        <v>96.44</v>
      </c>
      <c r="G184" s="44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</row>
    <row r="185" spans="1:19" ht="19.350000000000001" customHeight="1" x14ac:dyDescent="0.25">
      <c r="A185" s="140"/>
      <c r="B185" s="133" t="s">
        <v>16</v>
      </c>
      <c r="C185" s="140" t="s">
        <v>12</v>
      </c>
      <c r="D185" s="155"/>
      <c r="E185" s="155"/>
      <c r="F185" s="156"/>
      <c r="G185" s="44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</row>
    <row r="186" spans="1:19" ht="19.350000000000001" customHeight="1" x14ac:dyDescent="0.25">
      <c r="A186" s="141" t="s">
        <v>305</v>
      </c>
      <c r="B186" s="136" t="s">
        <v>991</v>
      </c>
      <c r="C186" s="141" t="s">
        <v>845</v>
      </c>
      <c r="D186" s="154">
        <f ca="1">SUM('01 ЦФО'!D189,'02 СЗФО'!D189,'03 ЮФО+КРЫМ'!D189,'04 СКФО'!D189,'05 ПФО'!D189,'06 УФО'!D189,'07 СФО-БУРЗАБ'!D189,'08 ДФО+БУРЗАБ'!D189)</f>
        <v>34917</v>
      </c>
      <c r="E186" s="154">
        <f ca="1">SUM('01 ЦФО'!E189,'02 СЗФО'!E189,'03 ЮФО+КРЫМ'!E189,'04 СКФО'!E189,'05 ПФО'!E189,'06 УФО'!E189,'07 СФО-БУРЗАБ'!E189,'08 ДФО+БУРЗАБ'!E189)</f>
        <v>46719</v>
      </c>
      <c r="F186" s="154">
        <f ca="1">IF(D186, ROUND(E186/D186*100, 2),0)</f>
        <v>133.80000000000001</v>
      </c>
      <c r="G186" s="44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</row>
    <row r="187" spans="1:19" ht="23.65" customHeight="1" x14ac:dyDescent="0.25">
      <c r="A187" s="141" t="s">
        <v>307</v>
      </c>
      <c r="B187" s="134" t="s">
        <v>992</v>
      </c>
      <c r="C187" s="141" t="s">
        <v>846</v>
      </c>
      <c r="D187" s="154">
        <f ca="1">SUM('01 ЦФО'!D190,'02 СЗФО'!D190,'03 ЮФО+КРЫМ'!D190,'04 СКФО'!D190,'05 ПФО'!D190,'06 УФО'!D190,'07 СФО-БУРЗАБ'!D190,'08 ДФО+БУРЗАБ'!D190)</f>
        <v>3900</v>
      </c>
      <c r="E187" s="154">
        <f ca="1">SUM('01 ЦФО'!E190,'02 СЗФО'!E190,'03 ЮФО+КРЫМ'!E190,'04 СКФО'!E190,'05 ПФО'!E190,'06 УФО'!E190,'07 СФО-БУРЗАБ'!E190,'08 ДФО+БУРЗАБ'!E190)</f>
        <v>1949</v>
      </c>
      <c r="F187" s="154">
        <f ca="1">IF(D187, ROUND(E187/D187*100, 2),0)</f>
        <v>49.97</v>
      </c>
      <c r="G187" s="44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</row>
    <row r="188" spans="1:19" ht="19.350000000000001" customHeight="1" x14ac:dyDescent="0.25">
      <c r="A188" s="141" t="s">
        <v>309</v>
      </c>
      <c r="B188" s="136" t="s">
        <v>993</v>
      </c>
      <c r="C188" s="141" t="s">
        <v>847</v>
      </c>
      <c r="D188" s="154">
        <f ca="1">SUM('01 ЦФО'!D191,'02 СЗФО'!D191,'03 ЮФО+КРЫМ'!D191,'04 СКФО'!D191,'05 ПФО'!D191,'06 УФО'!D191,'07 СФО-БУРЗАБ'!D191,'08 ДФО+БУРЗАБ'!D191)</f>
        <v>26206</v>
      </c>
      <c r="E188" s="154">
        <f ca="1">SUM('01 ЦФО'!E191,'02 СЗФО'!E191,'03 ЮФО+КРЫМ'!E191,'04 СКФО'!E191,'05 ПФО'!E191,'06 УФО'!E191,'07 СФО-БУРЗАБ'!E191,'08 ДФО+БУРЗАБ'!E191)</f>
        <v>14038</v>
      </c>
      <c r="F188" s="154">
        <f ca="1">IF(D188, ROUND(E188/D188*100, 2),0)</f>
        <v>53.57</v>
      </c>
      <c r="G188" s="44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</row>
    <row r="189" spans="1:19" ht="28.9" customHeight="1" x14ac:dyDescent="0.25">
      <c r="A189" s="139" t="s">
        <v>311</v>
      </c>
      <c r="B189" s="135" t="s">
        <v>312</v>
      </c>
      <c r="C189" s="141" t="s">
        <v>848</v>
      </c>
      <c r="D189" s="154">
        <f ca="1">SUM('01 ЦФО'!D192,'02 СЗФО'!D192,'03 ЮФО+КРЫМ'!D192,'04 СКФО'!D192,'05 ПФО'!D192,'06 УФО'!D192,'07 СФО-БУРЗАБ'!D192,'08 ДФО+БУРЗАБ'!D192)</f>
        <v>413067989.54000002</v>
      </c>
      <c r="E189" s="154">
        <f ca="1">SUM('01 ЦФО'!E192,'02 СЗФО'!E192,'03 ЮФО+КРЫМ'!E192,'04 СКФО'!E192,'05 ПФО'!E192,'06 УФО'!E192,'07 СФО-БУРЗАБ'!E192,'08 ДФО+БУРЗАБ'!E192)</f>
        <v>931599.09000000008</v>
      </c>
      <c r="F189" s="154">
        <f ca="1">IF(D189, ROUND(E189/D189*100, 2),0)</f>
        <v>0.23</v>
      </c>
      <c r="G189" s="44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</row>
    <row r="190" spans="1:19" ht="19.350000000000001" customHeight="1" x14ac:dyDescent="0.25">
      <c r="A190" s="140"/>
      <c r="B190" s="133" t="s">
        <v>16</v>
      </c>
      <c r="C190" s="140" t="s">
        <v>12</v>
      </c>
      <c r="D190" s="155"/>
      <c r="E190" s="155"/>
      <c r="F190" s="156"/>
      <c r="G190" s="43"/>
      <c r="H190" s="36"/>
      <c r="I190" s="36"/>
      <c r="J190" s="39"/>
      <c r="K190" s="39"/>
      <c r="L190" s="39"/>
      <c r="M190" s="39"/>
      <c r="N190" s="39"/>
      <c r="O190" s="39"/>
      <c r="P190" s="39"/>
      <c r="Q190" s="39"/>
      <c r="R190" s="39"/>
      <c r="S190" s="39"/>
    </row>
    <row r="191" spans="1:19" ht="19.350000000000001" customHeight="1" x14ac:dyDescent="0.25">
      <c r="A191" s="141" t="s">
        <v>313</v>
      </c>
      <c r="B191" s="136" t="s">
        <v>994</v>
      </c>
      <c r="C191" s="141" t="s">
        <v>849</v>
      </c>
      <c r="D191" s="154">
        <f ca="1">SUM('01 ЦФО'!D194,'02 СЗФО'!D194,'03 ЮФО+КРЫМ'!D194,'04 СКФО'!D194,'05 ПФО'!D194,'06 УФО'!D194,'07 СФО-БУРЗАБ'!D194,'08 ДФО+БУРЗАБ'!D194)</f>
        <v>68705118.159999996</v>
      </c>
      <c r="E191" s="154">
        <f ca="1">SUM('01 ЦФО'!E194,'02 СЗФО'!E194,'03 ЮФО+КРЫМ'!E194,'04 СКФО'!E194,'05 ПФО'!E194,'06 УФО'!E194,'07 СФО-БУРЗАБ'!E194,'08 ДФО+БУРЗАБ'!E194)</f>
        <v>196856.74</v>
      </c>
      <c r="F191" s="154">
        <f ca="1">IF(D191, ROUND(E191/D191*100, 2),0)</f>
        <v>0.28999999999999998</v>
      </c>
      <c r="G191" s="43"/>
      <c r="H191" s="36"/>
      <c r="I191" s="36"/>
      <c r="J191" s="39"/>
      <c r="K191" s="39"/>
      <c r="L191" s="39"/>
      <c r="M191" s="39"/>
      <c r="N191" s="39"/>
      <c r="O191" s="39"/>
      <c r="P191" s="39"/>
      <c r="Q191" s="39"/>
      <c r="R191" s="39"/>
      <c r="S191" s="39"/>
    </row>
    <row r="192" spans="1:19" ht="28.7" customHeight="1" x14ac:dyDescent="0.25">
      <c r="A192" s="141" t="s">
        <v>315</v>
      </c>
      <c r="B192" s="134" t="s">
        <v>995</v>
      </c>
      <c r="C192" s="141" t="s">
        <v>850</v>
      </c>
      <c r="D192" s="154">
        <f ca="1">SUM('01 ЦФО'!D195,'02 СЗФО'!D195,'03 ЮФО+КРЫМ'!D195,'04 СКФО'!D195,'05 ПФО'!D195,'06 УФО'!D195,'07 СФО-БУРЗАБ'!D195,'08 ДФО+БУРЗАБ'!D195)</f>
        <v>286558.94</v>
      </c>
      <c r="E192" s="154">
        <f ca="1">SUM('01 ЦФО'!E195,'02 СЗФО'!E195,'03 ЮФО+КРЫМ'!E195,'04 СКФО'!E195,'05 ПФО'!E195,'06 УФО'!E195,'07 СФО-БУРЗАБ'!E195,'08 ДФО+БУРЗАБ'!E195)</f>
        <v>14592.2</v>
      </c>
      <c r="F192" s="154">
        <f ca="1">IF(D192, ROUND(E192/D192*100, 2),0)</f>
        <v>5.09</v>
      </c>
      <c r="G192" s="43"/>
      <c r="H192" s="36"/>
      <c r="I192" s="36"/>
      <c r="J192" s="39"/>
      <c r="K192" s="39"/>
      <c r="L192" s="39"/>
      <c r="M192" s="39"/>
      <c r="N192" s="39"/>
      <c r="O192" s="39"/>
      <c r="P192" s="39"/>
      <c r="Q192" s="39"/>
      <c r="R192" s="39"/>
      <c r="S192" s="39"/>
    </row>
    <row r="193" spans="1:19" ht="19.350000000000001" customHeight="1" x14ac:dyDescent="0.25">
      <c r="A193" s="141" t="s">
        <v>317</v>
      </c>
      <c r="B193" s="136" t="s">
        <v>996</v>
      </c>
      <c r="C193" s="141" t="s">
        <v>851</v>
      </c>
      <c r="D193" s="154">
        <f ca="1">SUM('01 ЦФО'!D196,'02 СЗФО'!D196,'03 ЮФО+КРЫМ'!D196,'04 СКФО'!D196,'05 ПФО'!D196,'06 УФО'!D196,'07 СФО-БУРЗАБ'!D196,'08 ДФО+БУРЗАБ'!D196)</f>
        <v>344087515.13</v>
      </c>
      <c r="E193" s="154">
        <f ca="1">SUM('01 ЦФО'!E196,'02 СЗФО'!E196,'03 ЮФО+КРЫМ'!E196,'04 СКФО'!E196,'05 ПФО'!E196,'06 УФО'!E196,'07 СФО-БУРЗАБ'!E196,'08 ДФО+БУРЗАБ'!E196)</f>
        <v>720150.15</v>
      </c>
      <c r="F193" s="154">
        <f ca="1">IF(D193, ROUND(E193/D193*100, 2),0)</f>
        <v>0.21</v>
      </c>
      <c r="G193" s="43"/>
      <c r="H193" s="36"/>
      <c r="I193" s="36"/>
      <c r="J193" s="39"/>
      <c r="K193" s="39"/>
      <c r="L193" s="39"/>
      <c r="M193" s="39"/>
      <c r="N193" s="39"/>
      <c r="O193" s="39"/>
      <c r="P193" s="39"/>
      <c r="Q193" s="39"/>
      <c r="R193" s="39"/>
      <c r="S193" s="39"/>
    </row>
    <row r="194" spans="1:19" ht="38.65" customHeight="1" x14ac:dyDescent="0.25">
      <c r="A194" s="139" t="s">
        <v>319</v>
      </c>
      <c r="B194" s="135" t="s">
        <v>320</v>
      </c>
      <c r="C194" s="141" t="s">
        <v>852</v>
      </c>
      <c r="D194" s="154">
        <f ca="1">SUM('01 ЦФО'!D197,'02 СЗФО'!D197,'03 ЮФО+КРЫМ'!D197,'04 СКФО'!D197,'05 ПФО'!D197,'06 УФО'!D197,'07 СФО-БУРЗАБ'!D197,'08 ДФО+БУРЗАБ'!D197)</f>
        <v>352262451.41999996</v>
      </c>
      <c r="E194" s="154">
        <f ca="1">SUM('01 ЦФО'!E197,'02 СЗФО'!E197,'03 ЮФО+КРЫМ'!E197,'04 СКФО'!E197,'05 ПФО'!E197,'06 УФО'!E197,'07 СФО-БУРЗАБ'!E197,'08 ДФО+БУРЗАБ'!E197)</f>
        <v>943974.14999999991</v>
      </c>
      <c r="F194" s="154">
        <f ca="1">IF(D194, ROUND(E194/D194*100, 2),0)</f>
        <v>0.27</v>
      </c>
      <c r="G194" s="43"/>
      <c r="H194" s="36"/>
      <c r="I194" s="36"/>
      <c r="J194" s="39"/>
      <c r="K194" s="39"/>
      <c r="L194" s="39"/>
      <c r="M194" s="39"/>
      <c r="N194" s="39"/>
      <c r="O194" s="39"/>
      <c r="P194" s="39"/>
      <c r="Q194" s="39"/>
      <c r="R194" s="39"/>
      <c r="S194" s="39"/>
    </row>
    <row r="195" spans="1:19" ht="27.2" customHeight="1" x14ac:dyDescent="0.25">
      <c r="A195" s="139" t="s">
        <v>321</v>
      </c>
      <c r="B195" s="135" t="s">
        <v>322</v>
      </c>
      <c r="C195" s="141" t="s">
        <v>853</v>
      </c>
      <c r="D195" s="154">
        <f ca="1">SUM('01 ЦФО'!D198,'02 СЗФО'!D198,'03 ЮФО+КРЫМ'!D198,'04 СКФО'!D198,'05 ПФО'!D198,'06 УФО'!D198,'07 СФО-БУРЗАБ'!D198,'08 ДФО+БУРЗАБ'!D198)</f>
        <v>18327</v>
      </c>
      <c r="E195" s="154">
        <f ca="1">SUM('01 ЦФО'!E198,'02 СЗФО'!E198,'03 ЮФО+КРЫМ'!E198,'04 СКФО'!E198,'05 ПФО'!E198,'06 УФО'!E198,'07 СФО-БУРЗАБ'!E198,'08 ДФО+БУРЗАБ'!E198)</f>
        <v>17412</v>
      </c>
      <c r="F195" s="154">
        <f ca="1">IF(D195, ROUND(E195/D195*100, 2),0)</f>
        <v>95.01</v>
      </c>
      <c r="G195" s="43"/>
      <c r="H195" s="36"/>
      <c r="I195" s="36"/>
      <c r="J195" s="39"/>
      <c r="K195" s="39"/>
      <c r="L195" s="39"/>
      <c r="M195" s="39"/>
      <c r="N195" s="39"/>
      <c r="O195" s="39"/>
      <c r="P195" s="39"/>
      <c r="Q195" s="39"/>
      <c r="R195" s="39"/>
      <c r="S195" s="39"/>
    </row>
    <row r="196" spans="1:19" ht="19.350000000000001" customHeight="1" x14ac:dyDescent="0.25">
      <c r="A196" s="140"/>
      <c r="B196" s="133" t="s">
        <v>323</v>
      </c>
      <c r="C196" s="140" t="s">
        <v>12</v>
      </c>
      <c r="D196" s="155"/>
      <c r="E196" s="155"/>
      <c r="F196" s="156"/>
      <c r="G196" s="43"/>
      <c r="H196" s="36"/>
      <c r="I196" s="36"/>
      <c r="J196" s="39"/>
      <c r="K196" s="39"/>
      <c r="L196" s="39"/>
      <c r="M196" s="39"/>
      <c r="N196" s="39"/>
      <c r="O196" s="39"/>
      <c r="P196" s="39"/>
      <c r="Q196" s="39"/>
      <c r="R196" s="39"/>
      <c r="S196" s="39"/>
    </row>
    <row r="197" spans="1:19" ht="25.9" customHeight="1" x14ac:dyDescent="0.25">
      <c r="A197" s="141" t="s">
        <v>324</v>
      </c>
      <c r="B197" s="134" t="s">
        <v>997</v>
      </c>
      <c r="C197" s="141" t="s">
        <v>854</v>
      </c>
      <c r="D197" s="154">
        <f ca="1">D195-D198-D199</f>
        <v>13277</v>
      </c>
      <c r="E197" s="154">
        <f ca="1">SUM('01 ЦФО'!E200,'02 СЗФО'!E200,'03 ЮФО+КРЫМ'!E200,'04 СКФО'!E200,'05 ПФО'!E200,'06 УФО'!E200,'07 СФО-БУРЗАБ'!E200,'08 ДФО+БУРЗАБ'!E200)</f>
        <v>15839</v>
      </c>
      <c r="F197" s="154">
        <f ca="1">IF(D197, ROUND(E197/D197*100, 2),0)</f>
        <v>119.3</v>
      </c>
      <c r="G197" s="43"/>
      <c r="H197" s="36"/>
      <c r="I197" s="36"/>
      <c r="J197" s="39"/>
      <c r="K197" s="39"/>
      <c r="L197" s="39"/>
      <c r="M197" s="39"/>
      <c r="N197" s="39"/>
      <c r="O197" s="39"/>
      <c r="P197" s="39"/>
      <c r="Q197" s="39"/>
      <c r="R197" s="39"/>
      <c r="S197" s="39"/>
    </row>
    <row r="198" spans="1:19" ht="13.35" customHeight="1" x14ac:dyDescent="0.25">
      <c r="A198" s="141" t="s">
        <v>326</v>
      </c>
      <c r="B198" s="136" t="s">
        <v>998</v>
      </c>
      <c r="C198" s="141" t="s">
        <v>855</v>
      </c>
      <c r="D198" s="154">
        <f ca="1">SUM('01 ЦФО'!D201,'02 СЗФО'!D201,'03 ЮФО+КРЫМ'!D201,'04 СКФО'!D201,'05 ПФО'!D201,'06 УФО'!D201,'07 СФО-БУРЗАБ'!D201,'08 ДФО+БУРЗАБ'!D201)</f>
        <v>274</v>
      </c>
      <c r="E198" s="154">
        <f ca="1">SUM('01 ЦФО'!E201,'02 СЗФО'!E201,'03 ЮФО+КРЫМ'!E201,'04 СКФО'!E201,'05 ПФО'!E201,'06 УФО'!E201,'07 СФО-БУРЗАБ'!E201,'08 ДФО+БУРЗАБ'!E201)</f>
        <v>235</v>
      </c>
      <c r="F198" s="154">
        <f ca="1">IF(D198, ROUND(E198/D198*100, 2),0)</f>
        <v>85.77</v>
      </c>
      <c r="G198" s="43"/>
      <c r="H198" s="36"/>
      <c r="I198" s="36"/>
      <c r="J198" s="39"/>
      <c r="K198" s="39"/>
      <c r="L198" s="39"/>
      <c r="M198" s="39"/>
      <c r="N198" s="39"/>
      <c r="O198" s="39"/>
      <c r="P198" s="39"/>
      <c r="Q198" s="39"/>
      <c r="R198" s="39"/>
      <c r="S198" s="39"/>
    </row>
    <row r="199" spans="1:19" ht="13.9" customHeight="1" x14ac:dyDescent="0.25">
      <c r="A199" s="141" t="s">
        <v>328</v>
      </c>
      <c r="B199" s="134" t="s">
        <v>999</v>
      </c>
      <c r="C199" s="141" t="s">
        <v>856</v>
      </c>
      <c r="D199" s="154">
        <f ca="1">SUM('01 ЦФО'!D202,'02 СЗФО'!D202,'03 ЮФО+КРЫМ'!D202,'04 СКФО'!D202,'05 ПФО'!D202,'06 УФО'!D202,'07 СФО-БУРЗАБ'!D202,'08 ДФО+БУРЗАБ'!D202)</f>
        <v>4776</v>
      </c>
      <c r="E199" s="154">
        <f ca="1">SUM('01 ЦФО'!E202,'02 СЗФО'!E202,'03 ЮФО+КРЫМ'!E202,'04 СКФО'!E202,'05 ПФО'!E202,'06 УФО'!E202,'07 СФО-БУРЗАБ'!E202,'08 ДФО+БУРЗАБ'!E202)</f>
        <v>2343</v>
      </c>
      <c r="F199" s="154">
        <f ca="1">IF(D199, ROUND(E199/D199*100, 2),0)</f>
        <v>49.06</v>
      </c>
      <c r="G199" s="43"/>
      <c r="H199" s="36"/>
      <c r="I199" s="36"/>
      <c r="J199" s="39"/>
      <c r="K199" s="39"/>
      <c r="L199" s="39"/>
      <c r="M199" s="39"/>
      <c r="N199" s="39"/>
      <c r="O199" s="39"/>
      <c r="P199" s="39"/>
      <c r="Q199" s="39"/>
      <c r="R199" s="39"/>
      <c r="S199" s="39"/>
    </row>
    <row r="200" spans="1:19" ht="36.950000000000003" customHeight="1" x14ac:dyDescent="0.25">
      <c r="A200" s="139" t="s">
        <v>330</v>
      </c>
      <c r="B200" s="135" t="s">
        <v>331</v>
      </c>
      <c r="C200" s="141" t="s">
        <v>857</v>
      </c>
      <c r="D200" s="154">
        <v>266698.39999999997</v>
      </c>
      <c r="E200" s="154">
        <v>245221.03999999998</v>
      </c>
      <c r="F200" s="154">
        <f>IF(D200, ROUND(E200/D200*100, 2),0)</f>
        <v>91.95</v>
      </c>
      <c r="G200" s="43"/>
      <c r="H200" s="36"/>
      <c r="I200" s="36"/>
      <c r="J200" s="39"/>
      <c r="K200" s="39"/>
      <c r="L200" s="39"/>
      <c r="M200" s="39"/>
      <c r="N200" s="39"/>
      <c r="O200" s="39"/>
      <c r="P200" s="39"/>
      <c r="Q200" s="39"/>
      <c r="R200" s="39"/>
      <c r="S200" s="39"/>
    </row>
    <row r="201" spans="1:19" ht="42" customHeight="1" x14ac:dyDescent="0.25">
      <c r="A201" s="139" t="s">
        <v>332</v>
      </c>
      <c r="B201" s="135" t="s">
        <v>333</v>
      </c>
      <c r="C201" s="141" t="s">
        <v>858</v>
      </c>
      <c r="D201" s="154">
        <v>166252.47</v>
      </c>
      <c r="E201" s="154">
        <v>151161.19</v>
      </c>
      <c r="F201" s="154">
        <f>IF(D201, ROUND(E201/D201*100, 2),0)</f>
        <v>90.92</v>
      </c>
      <c r="G201" s="43"/>
      <c r="H201" s="36"/>
      <c r="I201" s="36"/>
      <c r="J201" s="39"/>
      <c r="K201" s="39"/>
      <c r="L201" s="39"/>
      <c r="M201" s="39"/>
      <c r="N201" s="39"/>
      <c r="O201" s="39"/>
      <c r="P201" s="39"/>
      <c r="Q201" s="39"/>
      <c r="R201" s="39"/>
      <c r="S201" s="39"/>
    </row>
    <row r="202" spans="1:19" ht="15.4" customHeight="1" x14ac:dyDescent="0.25">
      <c r="A202" s="146" t="s">
        <v>1048</v>
      </c>
      <c r="B202" s="131" t="s">
        <v>335</v>
      </c>
      <c r="C202" s="140" t="s">
        <v>12</v>
      </c>
      <c r="D202" s="155"/>
      <c r="E202" s="155"/>
      <c r="F202" s="156"/>
      <c r="G202" s="46"/>
      <c r="H202" s="45"/>
      <c r="I202" s="45"/>
      <c r="J202" s="39"/>
      <c r="K202" s="39"/>
      <c r="L202" s="39"/>
      <c r="M202" s="39"/>
      <c r="N202" s="39"/>
      <c r="O202" s="39"/>
      <c r="P202" s="39"/>
      <c r="Q202" s="39"/>
      <c r="R202" s="39"/>
      <c r="S202" s="39"/>
    </row>
    <row r="203" spans="1:19" ht="19.350000000000001" customHeight="1" x14ac:dyDescent="0.25">
      <c r="A203" s="139" t="s">
        <v>336</v>
      </c>
      <c r="B203" s="132" t="s">
        <v>337</v>
      </c>
      <c r="C203" s="141" t="s">
        <v>859</v>
      </c>
      <c r="D203" s="154">
        <f ca="1">SUM('01 ЦФО'!D206,'02 СЗФО'!D206,'03 ЮФО+КРЫМ'!D206,'04 СКФО'!D206,'05 ПФО'!D206,'06 УФО'!D206,'07 СФО-БУРЗАБ'!D206,'08 ДФО+БУРЗАБ'!D206)</f>
        <v>29555</v>
      </c>
      <c r="E203" s="154">
        <f ca="1">SUM('01 ЦФО'!E206,'02 СЗФО'!E206,'03 ЮФО+КРЫМ'!E206,'04 СКФО'!E206,'05 ПФО'!E206,'06 УФО'!E206,'07 СФО-БУРЗАБ'!E206,'08 ДФО+БУРЗАБ'!E206)</f>
        <v>12363</v>
      </c>
      <c r="F203" s="154">
        <f ca="1">IF(D203, ROUND(E203/D203*100, 2),0)</f>
        <v>41.83</v>
      </c>
      <c r="G203" s="46"/>
      <c r="H203" s="45"/>
      <c r="I203" s="45"/>
      <c r="J203" s="39"/>
      <c r="K203" s="39"/>
      <c r="L203" s="39"/>
      <c r="M203" s="39"/>
      <c r="N203" s="39"/>
      <c r="O203" s="39"/>
      <c r="P203" s="39"/>
      <c r="Q203" s="39"/>
      <c r="R203" s="39"/>
      <c r="S203" s="39"/>
    </row>
    <row r="204" spans="1:19" ht="19.350000000000001" customHeight="1" x14ac:dyDescent="0.25">
      <c r="A204" s="140"/>
      <c r="B204" s="133" t="s">
        <v>338</v>
      </c>
      <c r="C204" s="140" t="s">
        <v>12</v>
      </c>
      <c r="D204" s="155"/>
      <c r="E204" s="155"/>
      <c r="F204" s="156"/>
      <c r="G204" s="46"/>
      <c r="H204" s="45"/>
      <c r="I204" s="45"/>
      <c r="J204" s="39"/>
      <c r="K204" s="39"/>
      <c r="L204" s="39"/>
      <c r="M204" s="39"/>
      <c r="N204" s="39"/>
      <c r="O204" s="39"/>
      <c r="P204" s="39"/>
      <c r="Q204" s="39"/>
      <c r="R204" s="39"/>
      <c r="S204" s="39"/>
    </row>
    <row r="205" spans="1:19" ht="25.7" customHeight="1" x14ac:dyDescent="0.25">
      <c r="A205" s="141" t="s">
        <v>339</v>
      </c>
      <c r="B205" s="134" t="s">
        <v>1000</v>
      </c>
      <c r="C205" s="141" t="s">
        <v>860</v>
      </c>
      <c r="D205" s="154">
        <f ca="1">SUM('01 ЦФО'!D208,'02 СЗФО'!D208,'03 ЮФО+КРЫМ'!D208,'04 СКФО'!D208,'05 ПФО'!D208,'06 УФО'!D208,'07 СФО-БУРЗАБ'!D208,'08 ДФО+БУРЗАБ'!D208)</f>
        <v>83</v>
      </c>
      <c r="E205" s="154">
        <f ca="1">SUM('01 ЦФО'!E208,'02 СЗФО'!E208,'03 ЮФО+КРЫМ'!E208,'04 СКФО'!E208,'05 ПФО'!E208,'06 УФО'!E208,'07 СФО-БУРЗАБ'!E208,'08 ДФО+БУРЗАБ'!E208)</f>
        <v>349</v>
      </c>
      <c r="F205" s="154">
        <f ca="1">IF(D205, ROUND(E205/D205*100, 2),0)</f>
        <v>420.48</v>
      </c>
      <c r="G205" s="46"/>
      <c r="H205" s="45"/>
      <c r="I205" s="45"/>
      <c r="J205" s="39"/>
      <c r="K205" s="39"/>
      <c r="L205" s="39"/>
      <c r="M205" s="39"/>
      <c r="N205" s="39"/>
      <c r="O205" s="39"/>
      <c r="P205" s="39"/>
      <c r="Q205" s="39"/>
      <c r="R205" s="39"/>
      <c r="S205" s="39"/>
    </row>
    <row r="206" spans="1:19" ht="33.200000000000003" customHeight="1" x14ac:dyDescent="0.25">
      <c r="A206" s="141" t="s">
        <v>341</v>
      </c>
      <c r="B206" s="134" t="s">
        <v>1001</v>
      </c>
      <c r="C206" s="141" t="s">
        <v>861</v>
      </c>
      <c r="D206" s="154">
        <f ca="1">SUM('01 ЦФО'!D209,'02 СЗФО'!D209,'03 ЮФО+КРЫМ'!D209,'04 СКФО'!D209,'05 ПФО'!D209,'06 УФО'!D209,'07 СФО-БУРЗАБ'!D209,'08 ДФО+БУРЗАБ'!D209)</f>
        <v>562</v>
      </c>
      <c r="E206" s="154">
        <f ca="1">SUM('01 ЦФО'!E209,'02 СЗФО'!E209,'03 ЮФО+КРЫМ'!E209,'04 СКФО'!E209,'05 ПФО'!E209,'06 УФО'!E209,'07 СФО-БУРЗАБ'!E209,'08 ДФО+БУРЗАБ'!E209)</f>
        <v>2030</v>
      </c>
      <c r="F206" s="154">
        <f ca="1">IF(D206, ROUND(E206/D206*100, 2),0)</f>
        <v>361.21</v>
      </c>
      <c r="G206" s="46"/>
      <c r="H206" s="45"/>
      <c r="I206" s="45"/>
      <c r="J206" s="39"/>
      <c r="K206" s="39"/>
      <c r="L206" s="39"/>
      <c r="M206" s="39"/>
      <c r="N206" s="39"/>
      <c r="O206" s="39"/>
      <c r="P206" s="39"/>
      <c r="Q206" s="39"/>
      <c r="R206" s="39"/>
      <c r="S206" s="39"/>
    </row>
    <row r="207" spans="1:19" ht="27.2" customHeight="1" x14ac:dyDescent="0.25">
      <c r="A207" s="139" t="s">
        <v>343</v>
      </c>
      <c r="B207" s="135" t="s">
        <v>344</v>
      </c>
      <c r="C207" s="141" t="s">
        <v>862</v>
      </c>
      <c r="D207" s="154">
        <f ca="1">SUM('01 ЦФО'!D210,'02 СЗФО'!D210,'03 ЮФО+КРЫМ'!D210,'04 СКФО'!D210,'05 ПФО'!D210,'06 УФО'!D210,'07 СФО-БУРЗАБ'!D210,'08 ДФО+БУРЗАБ'!D210)</f>
        <v>65</v>
      </c>
      <c r="E207" s="154">
        <f ca="1">SUM('01 ЦФО'!E210,'02 СЗФО'!E210,'03 ЮФО+КРЫМ'!E210,'04 СКФО'!E210,'05 ПФО'!E210,'06 УФО'!E210,'07 СФО-БУРЗАБ'!E210,'08 ДФО+БУРЗАБ'!E210)</f>
        <v>48</v>
      </c>
      <c r="F207" s="154">
        <f ca="1">IF(D207, ROUND(E207/D207*100, 2),0)</f>
        <v>73.849999999999994</v>
      </c>
      <c r="G207" s="46"/>
      <c r="H207" s="45"/>
      <c r="I207" s="45"/>
      <c r="J207" s="39"/>
      <c r="K207" s="39"/>
      <c r="L207" s="39"/>
      <c r="M207" s="39"/>
      <c r="N207" s="39"/>
      <c r="O207" s="39"/>
      <c r="P207" s="39"/>
      <c r="Q207" s="39"/>
      <c r="R207" s="39"/>
      <c r="S207" s="39"/>
    </row>
    <row r="208" spans="1:19" ht="27.2" customHeight="1" x14ac:dyDescent="0.25">
      <c r="A208" s="139" t="s">
        <v>345</v>
      </c>
      <c r="B208" s="135" t="s">
        <v>346</v>
      </c>
      <c r="C208" s="141" t="s">
        <v>863</v>
      </c>
      <c r="D208" s="154">
        <f ca="1">SUM('01 ЦФО'!D211,'02 СЗФО'!D211,'03 ЮФО+КРЫМ'!D211,'04 СКФО'!D211,'05 ПФО'!D211,'06 УФО'!D211,'07 СФО-БУРЗАБ'!D211,'08 ДФО+БУРЗАБ'!D211)</f>
        <v>226</v>
      </c>
      <c r="E208" s="154">
        <f ca="1">SUM('01 ЦФО'!E211,'02 СЗФО'!E211,'03 ЮФО+КРЫМ'!E211,'04 СКФО'!E211,'05 ПФО'!E211,'06 УФО'!E211,'07 СФО-БУРЗАБ'!E211,'08 ДФО+БУРЗАБ'!E211)</f>
        <v>74</v>
      </c>
      <c r="F208" s="154">
        <f ca="1">IF(D208, ROUND(E208/D208*100, 2),0)</f>
        <v>32.74</v>
      </c>
      <c r="G208" s="46"/>
      <c r="H208" s="45"/>
      <c r="I208" s="45"/>
      <c r="J208" s="39"/>
      <c r="K208" s="39"/>
      <c r="L208" s="39"/>
      <c r="M208" s="39"/>
      <c r="N208" s="39"/>
      <c r="O208" s="39"/>
      <c r="P208" s="39"/>
      <c r="Q208" s="39"/>
      <c r="R208" s="39"/>
      <c r="S208" s="39"/>
    </row>
    <row r="209" spans="1:19" ht="25.15" customHeight="1" x14ac:dyDescent="0.25">
      <c r="A209" s="139" t="s">
        <v>347</v>
      </c>
      <c r="B209" s="135" t="s">
        <v>348</v>
      </c>
      <c r="C209" s="141" t="s">
        <v>864</v>
      </c>
      <c r="D209" s="154">
        <f ca="1">SUM('01 ЦФО'!D212,'02 СЗФО'!D212,'03 ЮФО+КРЫМ'!D212,'04 СКФО'!D212,'05 ПФО'!D212,'06 УФО'!D212,'07 СФО-БУРЗАБ'!D212,'08 ДФО+БУРЗАБ'!D212)</f>
        <v>4147</v>
      </c>
      <c r="E209" s="154">
        <f ca="1">SUM('01 ЦФО'!E212,'02 СЗФО'!E212,'03 ЮФО+КРЫМ'!E212,'04 СКФО'!E212,'05 ПФО'!E212,'06 УФО'!E212,'07 СФО-БУРЗАБ'!E212,'08 ДФО+БУРЗАБ'!E212)</f>
        <v>1280</v>
      </c>
      <c r="F209" s="154">
        <f ca="1">IF(D209, ROUND(E209/D209*100, 2),0)</f>
        <v>30.87</v>
      </c>
      <c r="G209" s="46"/>
      <c r="H209" s="45"/>
      <c r="I209" s="45"/>
      <c r="J209" s="39"/>
      <c r="K209" s="39"/>
      <c r="L209" s="39"/>
      <c r="M209" s="39"/>
      <c r="N209" s="39"/>
      <c r="O209" s="39"/>
      <c r="P209" s="39"/>
      <c r="Q209" s="39"/>
      <c r="R209" s="39"/>
      <c r="S209" s="39"/>
    </row>
    <row r="210" spans="1:19" ht="19.350000000000001" customHeight="1" x14ac:dyDescent="0.25">
      <c r="A210" s="140"/>
      <c r="B210" s="133" t="s">
        <v>349</v>
      </c>
      <c r="C210" s="140" t="s">
        <v>12</v>
      </c>
      <c r="D210" s="155"/>
      <c r="E210" s="155"/>
      <c r="F210" s="156"/>
      <c r="G210" s="46"/>
      <c r="H210" s="45"/>
      <c r="I210" s="45"/>
      <c r="J210" s="39"/>
      <c r="K210" s="39"/>
      <c r="L210" s="39"/>
      <c r="M210" s="39"/>
      <c r="N210" s="39"/>
      <c r="O210" s="39"/>
      <c r="P210" s="39"/>
      <c r="Q210" s="39"/>
      <c r="R210" s="39"/>
      <c r="S210" s="39"/>
    </row>
    <row r="211" spans="1:19" ht="16.149999999999999" customHeight="1" x14ac:dyDescent="0.25">
      <c r="A211" s="141" t="s">
        <v>350</v>
      </c>
      <c r="B211" s="134" t="s">
        <v>1002</v>
      </c>
      <c r="C211" s="141" t="s">
        <v>865</v>
      </c>
      <c r="D211" s="154">
        <f ca="1">SUM('01 ЦФО'!D214,'02 СЗФО'!D214,'03 ЮФО+КРЫМ'!D214,'04 СКФО'!D214,'05 ПФО'!D214,'06 УФО'!D214,'07 СФО-БУРЗАБ'!D214,'08 ДФО+БУРЗАБ'!D214)</f>
        <v>0</v>
      </c>
      <c r="E211" s="154">
        <f ca="1">SUM('01 ЦФО'!E214,'02 СЗФО'!E214,'03 ЮФО+КРЫМ'!E214,'04 СКФО'!E214,'05 ПФО'!E214,'06 УФО'!E214,'07 СФО-БУРЗАБ'!E214,'08 ДФО+БУРЗАБ'!E214)</f>
        <v>0</v>
      </c>
      <c r="F211" s="154">
        <f ca="1">IF(D211, ROUND(E211/D211*100, 2),0)</f>
        <v>0</v>
      </c>
      <c r="G211" s="46"/>
      <c r="H211" s="45"/>
      <c r="I211" s="45"/>
      <c r="J211" s="39"/>
      <c r="K211" s="39"/>
      <c r="L211" s="39"/>
      <c r="M211" s="39"/>
      <c r="N211" s="39"/>
      <c r="O211" s="39"/>
      <c r="P211" s="39"/>
      <c r="Q211" s="39"/>
      <c r="R211" s="39"/>
      <c r="S211" s="39"/>
    </row>
    <row r="212" spans="1:19" ht="13.15" customHeight="1" x14ac:dyDescent="0.25">
      <c r="A212" s="141" t="s">
        <v>352</v>
      </c>
      <c r="B212" s="134" t="s">
        <v>1003</v>
      </c>
      <c r="C212" s="141" t="s">
        <v>866</v>
      </c>
      <c r="D212" s="154">
        <f ca="1">SUM('01 ЦФО'!D215,'02 СЗФО'!D215,'03 ЮФО+КРЫМ'!D215,'04 СКФО'!D215,'05 ПФО'!D215,'06 УФО'!D215,'07 СФО-БУРЗАБ'!D215,'08 ДФО+БУРЗАБ'!D215)</f>
        <v>1647</v>
      </c>
      <c r="E212" s="154">
        <f ca="1">SUM('01 ЦФО'!E215,'02 СЗФО'!E215,'03 ЮФО+КРЫМ'!E215,'04 СКФО'!E215,'05 ПФО'!E215,'06 УФО'!E215,'07 СФО-БУРЗАБ'!E215,'08 ДФО+БУРЗАБ'!E215)</f>
        <v>458</v>
      </c>
      <c r="F212" s="154">
        <f ca="1">IF(D212, ROUND(E212/D212*100, 2),0)</f>
        <v>27.81</v>
      </c>
      <c r="G212" s="46"/>
      <c r="H212" s="45"/>
      <c r="I212" s="45"/>
      <c r="J212" s="39"/>
      <c r="K212" s="39"/>
      <c r="L212" s="39"/>
      <c r="M212" s="39"/>
      <c r="N212" s="39"/>
      <c r="O212" s="39"/>
      <c r="P212" s="39"/>
      <c r="Q212" s="39"/>
      <c r="R212" s="39"/>
      <c r="S212" s="39"/>
    </row>
    <row r="213" spans="1:19" ht="36.75" customHeight="1" x14ac:dyDescent="0.25">
      <c r="A213" s="139" t="s">
        <v>354</v>
      </c>
      <c r="B213" s="135" t="s">
        <v>355</v>
      </c>
      <c r="C213" s="141" t="s">
        <v>867</v>
      </c>
      <c r="D213" s="154">
        <f ca="1">SUM('01 ЦФО'!D216,'02 СЗФО'!D216,'03 ЮФО+КРЫМ'!D216,'04 СКФО'!D216,'05 ПФО'!D216,'06 УФО'!D216,'07 СФО-БУРЗАБ'!D216,'08 ДФО+БУРЗАБ'!D216)</f>
        <v>6910</v>
      </c>
      <c r="E213" s="154">
        <f ca="1">SUM('01 ЦФО'!E216,'02 СЗФО'!E216,'03 ЮФО+КРЫМ'!E216,'04 СКФО'!E216,'05 ПФО'!E216,'06 УФО'!E216,'07 СФО-БУРЗАБ'!E216,'08 ДФО+БУРЗАБ'!E216)</f>
        <v>5066</v>
      </c>
      <c r="F213" s="154">
        <f ca="1">IF(D213, ROUND(E213/D213*100, 2),0)</f>
        <v>73.31</v>
      </c>
      <c r="G213" s="46"/>
      <c r="H213" s="45"/>
      <c r="I213" s="45"/>
      <c r="J213" s="39"/>
      <c r="K213" s="39"/>
      <c r="L213" s="39"/>
      <c r="M213" s="39"/>
      <c r="N213" s="39"/>
      <c r="O213" s="39"/>
      <c r="P213" s="39"/>
      <c r="Q213" s="39"/>
      <c r="R213" s="39"/>
      <c r="S213" s="39"/>
    </row>
    <row r="214" spans="1:19" ht="26.45" customHeight="1" x14ac:dyDescent="0.25">
      <c r="A214" s="139" t="s">
        <v>356</v>
      </c>
      <c r="B214" s="135" t="s">
        <v>357</v>
      </c>
      <c r="C214" s="141" t="s">
        <v>868</v>
      </c>
      <c r="D214" s="154">
        <f ca="1">SUM('01 ЦФО'!D217,'02 СЗФО'!D217,'03 ЮФО+КРЫМ'!D217,'04 СКФО'!D217,'05 ПФО'!D217,'06 УФО'!D217,'07 СФО-БУРЗАБ'!D217,'08 ДФО+БУРЗАБ'!D217)</f>
        <v>1751</v>
      </c>
      <c r="E214" s="154">
        <f ca="1">SUM('01 ЦФО'!E217,'02 СЗФО'!E217,'03 ЮФО+КРЫМ'!E217,'04 СКФО'!E217,'05 ПФО'!E217,'06 УФО'!E217,'07 СФО-БУРЗАБ'!E217,'08 ДФО+БУРЗАБ'!E217)</f>
        <v>2942</v>
      </c>
      <c r="F214" s="154">
        <f ca="1">IF(D214, ROUND(E214/D214*100, 2),0)</f>
        <v>168.02</v>
      </c>
      <c r="G214" s="46"/>
      <c r="H214" s="45"/>
      <c r="I214" s="45"/>
      <c r="J214" s="39"/>
      <c r="K214" s="39"/>
      <c r="L214" s="39"/>
      <c r="M214" s="39"/>
      <c r="N214" s="39"/>
      <c r="O214" s="39"/>
      <c r="P214" s="39"/>
      <c r="Q214" s="39"/>
      <c r="R214" s="39"/>
      <c r="S214" s="39"/>
    </row>
    <row r="215" spans="1:19" ht="34.5" customHeight="1" x14ac:dyDescent="0.25">
      <c r="A215" s="139" t="s">
        <v>1049</v>
      </c>
      <c r="B215" s="135" t="s">
        <v>365</v>
      </c>
      <c r="C215" s="141" t="s">
        <v>869</v>
      </c>
      <c r="D215" s="154">
        <f ca="1">SUM('01 ЦФО'!D222,'02 СЗФО'!D222,'03 ЮФО+КРЫМ'!D222,'04 СКФО'!D222,'05 ПФО'!D222,'06 УФО'!D222,'07 СФО-БУРЗАБ'!D222,'08 ДФО+БУРЗАБ'!D222)</f>
        <v>1200</v>
      </c>
      <c r="E215" s="154">
        <f ca="1">SUM('01 ЦФО'!E222,'02 СЗФО'!E222,'03 ЮФО+КРЫМ'!E222,'04 СКФО'!E222,'05 ПФО'!E222,'06 УФО'!E222,'07 СФО-БУРЗАБ'!E222,'08 ДФО+БУРЗАБ'!E222)</f>
        <v>637</v>
      </c>
      <c r="F215" s="154">
        <f t="shared" ref="F215:F218" ca="1" si="8">IF(D215, ROUND(E215/D215*100, 2),0)</f>
        <v>53.08</v>
      </c>
      <c r="G215" s="46"/>
      <c r="H215" s="45"/>
      <c r="I215" s="45"/>
      <c r="J215" s="39"/>
      <c r="K215" s="39"/>
      <c r="L215" s="39"/>
      <c r="M215" s="39"/>
      <c r="N215" s="39"/>
      <c r="O215" s="39"/>
      <c r="P215" s="39"/>
      <c r="Q215" s="39"/>
      <c r="R215" s="39"/>
      <c r="S215" s="39"/>
    </row>
    <row r="216" spans="1:19" ht="48.6" customHeight="1" x14ac:dyDescent="0.25">
      <c r="A216" s="139" t="s">
        <v>1050</v>
      </c>
      <c r="B216" s="135" t="s">
        <v>367</v>
      </c>
      <c r="C216" s="141" t="s">
        <v>870</v>
      </c>
      <c r="D216" s="154">
        <f ca="1">SUM('01 ЦФО'!D223,'02 СЗФО'!D223,'03 ЮФО+КРЫМ'!D223,'04 СКФО'!D223,'05 ПФО'!D223,'06 УФО'!D223,'07 СФО-БУРЗАБ'!D223,'08 ДФО+БУРЗАБ'!D223)</f>
        <v>949</v>
      </c>
      <c r="E216" s="154">
        <f ca="1">SUM('01 ЦФО'!E223,'02 СЗФО'!E223,'03 ЮФО+КРЫМ'!E223,'04 СКФО'!E223,'05 ПФО'!E223,'06 УФО'!E223,'07 СФО-БУРЗАБ'!E223,'08 ДФО+БУРЗАБ'!E223)</f>
        <v>1206</v>
      </c>
      <c r="F216" s="154">
        <f t="shared" ca="1" si="8"/>
        <v>127.08</v>
      </c>
      <c r="G216" s="46"/>
      <c r="H216" s="45"/>
      <c r="I216" s="45"/>
      <c r="J216" s="39"/>
      <c r="K216" s="39"/>
      <c r="L216" s="39"/>
      <c r="M216" s="39"/>
      <c r="N216" s="39"/>
      <c r="O216" s="39"/>
      <c r="P216" s="39"/>
      <c r="Q216" s="39"/>
      <c r="R216" s="39"/>
      <c r="S216" s="39"/>
    </row>
    <row r="217" spans="1:19" ht="50.1" customHeight="1" x14ac:dyDescent="0.25">
      <c r="A217" s="139" t="s">
        <v>1051</v>
      </c>
      <c r="B217" s="135" t="s">
        <v>369</v>
      </c>
      <c r="C217" s="141" t="s">
        <v>871</v>
      </c>
      <c r="D217" s="154">
        <f ca="1">SUM('01 ЦФО'!D224,'02 СЗФО'!D224,'03 ЮФО+КРЫМ'!D224,'04 СКФО'!D224,'05 ПФО'!D224,'06 УФО'!D224,'07 СФО-БУРЗАБ'!D224,'08 ДФО+БУРЗАБ'!D224)</f>
        <v>71</v>
      </c>
      <c r="E217" s="154">
        <f ca="1">SUM('01 ЦФО'!E224,'02 СЗФО'!E224,'03 ЮФО+КРЫМ'!E224,'04 СКФО'!E224,'05 ПФО'!E224,'06 УФО'!E224,'07 СФО-БУРЗАБ'!E224,'08 ДФО+БУРЗАБ'!E224)</f>
        <v>131</v>
      </c>
      <c r="F217" s="154">
        <f t="shared" ca="1" si="8"/>
        <v>184.51</v>
      </c>
      <c r="G217" s="46"/>
      <c r="H217" s="45"/>
      <c r="I217" s="45"/>
      <c r="J217" s="39"/>
      <c r="K217" s="39"/>
      <c r="L217" s="39"/>
      <c r="M217" s="39"/>
      <c r="N217" s="39"/>
      <c r="O217" s="39"/>
      <c r="P217" s="39"/>
      <c r="Q217" s="39"/>
      <c r="R217" s="39"/>
      <c r="S217" s="39"/>
    </row>
    <row r="218" spans="1:19" ht="52.35" customHeight="1" x14ac:dyDescent="0.25">
      <c r="A218" s="139" t="s">
        <v>1052</v>
      </c>
      <c r="B218" s="135" t="s">
        <v>371</v>
      </c>
      <c r="C218" s="141" t="s">
        <v>872</v>
      </c>
      <c r="D218" s="154">
        <f ca="1">SUM('01 ЦФО'!D225,'02 СЗФО'!D225,'03 ЮФО+КРЫМ'!D225,'04 СКФО'!D225,'05 ПФО'!D225,'06 УФО'!D225,'07 СФО-БУРЗАБ'!D225,'08 ДФО+БУРЗАБ'!D225)</f>
        <v>3493</v>
      </c>
      <c r="E218" s="154">
        <f ca="1">SUM('01 ЦФО'!E225,'02 СЗФО'!E225,'03 ЮФО+КРЫМ'!E225,'04 СКФО'!E225,'05 ПФО'!E225,'06 УФО'!E225,'07 СФО-БУРЗАБ'!E225,'08 ДФО+БУРЗАБ'!E225)</f>
        <v>3661</v>
      </c>
      <c r="F218" s="154">
        <f t="shared" ca="1" si="8"/>
        <v>104.81</v>
      </c>
      <c r="G218" s="46"/>
      <c r="H218" s="45"/>
      <c r="I218" s="45"/>
      <c r="J218" s="39"/>
      <c r="K218" s="39"/>
      <c r="L218" s="39"/>
      <c r="M218" s="39"/>
      <c r="N218" s="39"/>
      <c r="O218" s="39"/>
      <c r="P218" s="39"/>
      <c r="Q218" s="39"/>
      <c r="R218" s="39"/>
      <c r="S218" s="39"/>
    </row>
    <row r="219" spans="1:19" ht="19.350000000000001" customHeight="1" x14ac:dyDescent="0.25">
      <c r="A219" s="140"/>
      <c r="B219" s="137" t="s">
        <v>16</v>
      </c>
      <c r="C219" s="140" t="s">
        <v>12</v>
      </c>
      <c r="D219" s="155"/>
      <c r="E219" s="155"/>
      <c r="F219" s="156"/>
      <c r="G219" s="46"/>
      <c r="H219" s="45"/>
      <c r="I219" s="45"/>
      <c r="J219" s="39"/>
      <c r="K219" s="39"/>
      <c r="L219" s="39"/>
      <c r="M219" s="39"/>
      <c r="N219" s="39"/>
      <c r="O219" s="39"/>
      <c r="P219" s="39"/>
      <c r="Q219" s="39"/>
      <c r="R219" s="39"/>
      <c r="S219" s="39"/>
    </row>
    <row r="220" spans="1:19" ht="27.2" customHeight="1" x14ac:dyDescent="0.25">
      <c r="A220" s="141" t="s">
        <v>1053</v>
      </c>
      <c r="B220" s="134" t="s">
        <v>1004</v>
      </c>
      <c r="C220" s="141" t="s">
        <v>873</v>
      </c>
      <c r="D220" s="154">
        <f ca="1">SUM('01 ЦФО'!D227,'02 СЗФО'!D227,'03 ЮФО+КРЫМ'!D227,'04 СКФО'!D227,'05 ПФО'!D227,'06 УФО'!D227,'07 СФО-БУРЗАБ'!D227,'08 ДФО+БУРЗАБ'!D227)</f>
        <v>2950</v>
      </c>
      <c r="E220" s="154">
        <f ca="1">SUM('01 ЦФО'!E227,'02 СЗФО'!E227,'03 ЮФО+КРЫМ'!E227,'04 СКФО'!E227,'05 ПФО'!E227,'06 УФО'!E227,'07 СФО-БУРЗАБ'!E227,'08 ДФО+БУРЗАБ'!E227)</f>
        <v>3397</v>
      </c>
      <c r="F220" s="154">
        <f t="shared" ref="F220:F227" ca="1" si="9">IF(D220, ROUND(E220/D220*100, 2),0)</f>
        <v>115.15</v>
      </c>
      <c r="G220" s="46"/>
      <c r="H220" s="45"/>
      <c r="I220" s="45"/>
      <c r="J220" s="39"/>
      <c r="K220" s="39"/>
      <c r="L220" s="39"/>
      <c r="M220" s="39"/>
      <c r="N220" s="39"/>
      <c r="O220" s="39"/>
      <c r="P220" s="39"/>
      <c r="Q220" s="39"/>
      <c r="R220" s="39"/>
      <c r="S220" s="39"/>
    </row>
    <row r="221" spans="1:19" ht="19.350000000000001" customHeight="1" x14ac:dyDescent="0.25">
      <c r="A221" s="141" t="s">
        <v>1054</v>
      </c>
      <c r="B221" s="136" t="s">
        <v>1005</v>
      </c>
      <c r="C221" s="141" t="s">
        <v>874</v>
      </c>
      <c r="D221" s="154">
        <f ca="1">SUM('01 ЦФО'!D228,'02 СЗФО'!D228,'03 ЮФО+КРЫМ'!D228,'04 СКФО'!D228,'05 ПФО'!D228,'06 УФО'!D228,'07 СФО-БУРЗАБ'!D228,'08 ДФО+БУРЗАБ'!D228)</f>
        <v>111</v>
      </c>
      <c r="E221" s="154">
        <f ca="1">SUM('01 ЦФО'!E228,'02 СЗФО'!E228,'03 ЮФО+КРЫМ'!E228,'04 СКФО'!E228,'05 ПФО'!E228,'06 УФО'!E228,'07 СФО-БУРЗАБ'!E228,'08 ДФО+БУРЗАБ'!E228)</f>
        <v>130</v>
      </c>
      <c r="F221" s="154">
        <f t="shared" ca="1" si="9"/>
        <v>117.12</v>
      </c>
      <c r="G221" s="46"/>
      <c r="H221" s="45"/>
      <c r="I221" s="45"/>
      <c r="J221" s="39"/>
      <c r="K221" s="39"/>
      <c r="L221" s="39"/>
      <c r="M221" s="39"/>
      <c r="N221" s="39"/>
      <c r="O221" s="39"/>
      <c r="P221" s="39"/>
      <c r="Q221" s="39"/>
      <c r="R221" s="39"/>
      <c r="S221" s="39"/>
    </row>
    <row r="222" spans="1:19" ht="24.95" customHeight="1" x14ac:dyDescent="0.25">
      <c r="A222" s="141" t="s">
        <v>1055</v>
      </c>
      <c r="B222" s="134" t="s">
        <v>1006</v>
      </c>
      <c r="C222" s="141" t="s">
        <v>875</v>
      </c>
      <c r="D222" s="154">
        <f ca="1">SUM('01 ЦФО'!D229,'02 СЗФО'!D229,'03 ЮФО+КРЫМ'!D229,'04 СКФО'!D229,'05 ПФО'!D229,'06 УФО'!D229,'07 СФО-БУРЗАБ'!D229,'08 ДФО+БУРЗАБ'!D229)</f>
        <v>534</v>
      </c>
      <c r="E222" s="154">
        <f ca="1">SUM('01 ЦФО'!E229,'02 СЗФО'!E229,'03 ЮФО+КРЫМ'!E229,'04 СКФО'!E229,'05 ПФО'!E229,'06 УФО'!E229,'07 СФО-БУРЗАБ'!E229,'08 ДФО+БУРЗАБ'!E229)</f>
        <v>459</v>
      </c>
      <c r="F222" s="154">
        <f t="shared" ca="1" si="9"/>
        <v>85.96</v>
      </c>
      <c r="G222" s="46"/>
      <c r="H222" s="45"/>
      <c r="I222" s="45"/>
      <c r="J222" s="39"/>
      <c r="K222" s="39"/>
      <c r="L222" s="39"/>
      <c r="M222" s="39"/>
      <c r="N222" s="39"/>
      <c r="O222" s="39"/>
      <c r="P222" s="39"/>
      <c r="Q222" s="39"/>
      <c r="R222" s="39"/>
      <c r="S222" s="39"/>
    </row>
    <row r="223" spans="1:19" ht="19.350000000000001" customHeight="1" x14ac:dyDescent="0.25">
      <c r="A223" s="141" t="s">
        <v>1056</v>
      </c>
      <c r="B223" s="136" t="s">
        <v>1005</v>
      </c>
      <c r="C223" s="141" t="s">
        <v>876</v>
      </c>
      <c r="D223" s="154">
        <f ca="1">SUM('01 ЦФО'!D230,'02 СЗФО'!D230,'03 ЮФО+КРЫМ'!D230,'04 СКФО'!D230,'05 ПФО'!D230,'06 УФО'!D230,'07 СФО-БУРЗАБ'!D230,'08 ДФО+БУРЗАБ'!D230)</f>
        <v>60</v>
      </c>
      <c r="E223" s="154">
        <f ca="1">SUM('01 ЦФО'!E230,'02 СЗФО'!E230,'03 ЮФО+КРЫМ'!E230,'04 СКФО'!E230,'05 ПФО'!E230,'06 УФО'!E230,'07 СФО-БУРЗАБ'!E230,'08 ДФО+БУРЗАБ'!E230)</f>
        <v>20</v>
      </c>
      <c r="F223" s="154">
        <f t="shared" ca="1" si="9"/>
        <v>33.33</v>
      </c>
      <c r="G223" s="46"/>
      <c r="H223" s="45"/>
      <c r="I223" s="45"/>
      <c r="J223" s="39"/>
      <c r="K223" s="39"/>
      <c r="L223" s="39"/>
      <c r="M223" s="39"/>
      <c r="N223" s="39"/>
      <c r="O223" s="39"/>
      <c r="P223" s="39"/>
      <c r="Q223" s="39"/>
      <c r="R223" s="39"/>
      <c r="S223" s="39"/>
    </row>
    <row r="224" spans="1:19" ht="49.35" customHeight="1" x14ac:dyDescent="0.25">
      <c r="A224" s="141" t="s">
        <v>1057</v>
      </c>
      <c r="B224" s="134" t="s">
        <v>1007</v>
      </c>
      <c r="C224" s="141" t="s">
        <v>877</v>
      </c>
      <c r="D224" s="154">
        <f ca="1">SUM('01 ЦФО'!D231,'02 СЗФО'!D231,'03 ЮФО+КРЫМ'!D231,'04 СКФО'!D231,'05 ПФО'!D231,'06 УФО'!D231,'07 СФО-БУРЗАБ'!D231,'08 ДФО+БУРЗАБ'!D231)</f>
        <v>4</v>
      </c>
      <c r="E224" s="154">
        <f ca="1">SUM('01 ЦФО'!E231,'02 СЗФО'!E231,'03 ЮФО+КРЫМ'!E231,'04 СКФО'!E231,'05 ПФО'!E231,'06 УФО'!E231,'07 СФО-БУРЗАБ'!E231,'08 ДФО+БУРЗАБ'!E231)</f>
        <v>0</v>
      </c>
      <c r="F224" s="154">
        <f t="shared" ca="1" si="9"/>
        <v>0</v>
      </c>
      <c r="G224" s="46"/>
      <c r="H224" s="45"/>
      <c r="I224" s="45"/>
      <c r="J224" s="39"/>
      <c r="K224" s="39"/>
      <c r="L224" s="39"/>
      <c r="M224" s="39"/>
      <c r="N224" s="39"/>
      <c r="O224" s="39"/>
      <c r="P224" s="39"/>
      <c r="Q224" s="39"/>
      <c r="R224" s="39"/>
      <c r="S224" s="39"/>
    </row>
    <row r="225" spans="1:19" ht="19.350000000000001" customHeight="1" x14ac:dyDescent="0.25">
      <c r="A225" s="141" t="s">
        <v>1058</v>
      </c>
      <c r="B225" s="136" t="s">
        <v>1005</v>
      </c>
      <c r="C225" s="141" t="s">
        <v>878</v>
      </c>
      <c r="D225" s="154">
        <f ca="1">SUM('01 ЦФО'!D232,'02 СЗФО'!D232,'03 ЮФО+КРЫМ'!D232,'04 СКФО'!D232,'05 ПФО'!D232,'06 УФО'!D232,'07 СФО-БУРЗАБ'!D232,'08 ДФО+БУРЗАБ'!D232)</f>
        <v>1</v>
      </c>
      <c r="E225" s="154">
        <f ca="1">SUM('01 ЦФО'!E232,'02 СЗФО'!E232,'03 ЮФО+КРЫМ'!E232,'04 СКФО'!E232,'05 ПФО'!E232,'06 УФО'!E232,'07 СФО-БУРЗАБ'!E232,'08 ДФО+БУРЗАБ'!E232)</f>
        <v>0</v>
      </c>
      <c r="F225" s="154">
        <f t="shared" ca="1" si="9"/>
        <v>0</v>
      </c>
      <c r="G225" s="46"/>
      <c r="H225" s="45"/>
      <c r="I225" s="45"/>
      <c r="J225" s="39"/>
      <c r="K225" s="39"/>
      <c r="L225" s="39"/>
      <c r="M225" s="39"/>
      <c r="N225" s="39"/>
      <c r="O225" s="39"/>
      <c r="P225" s="39"/>
      <c r="Q225" s="39"/>
      <c r="R225" s="39"/>
      <c r="S225" s="39"/>
    </row>
    <row r="226" spans="1:19" ht="17.649999999999999" customHeight="1" x14ac:dyDescent="0.25">
      <c r="A226" s="141" t="s">
        <v>1059</v>
      </c>
      <c r="B226" s="134" t="s">
        <v>1008</v>
      </c>
      <c r="C226" s="141" t="s">
        <v>879</v>
      </c>
      <c r="D226" s="154">
        <f ca="1">SUM('01 ЦФО'!D233,'02 СЗФО'!D233,'03 ЮФО+КРЫМ'!D233,'04 СКФО'!D233,'05 ПФО'!D233,'06 УФО'!D233,'07 СФО-БУРЗАБ'!D233,'08 ДФО+БУРЗАБ'!D233)</f>
        <v>0</v>
      </c>
      <c r="E226" s="154">
        <f ca="1">SUM('01 ЦФО'!E233,'02 СЗФО'!E233,'03 ЮФО+КРЫМ'!E233,'04 СКФО'!E233,'05 ПФО'!E233,'06 УФО'!E233,'07 СФО-БУРЗАБ'!E233,'08 ДФО+БУРЗАБ'!E233)</f>
        <v>22</v>
      </c>
      <c r="F226" s="154">
        <f t="shared" ca="1" si="9"/>
        <v>0</v>
      </c>
      <c r="G226" s="46"/>
      <c r="H226" s="45"/>
      <c r="I226" s="45"/>
      <c r="J226" s="39"/>
      <c r="K226" s="39"/>
      <c r="L226" s="39"/>
      <c r="M226" s="39"/>
      <c r="N226" s="39"/>
      <c r="O226" s="39"/>
      <c r="P226" s="39"/>
      <c r="Q226" s="39"/>
      <c r="R226" s="39"/>
      <c r="S226" s="39"/>
    </row>
    <row r="227" spans="1:19" ht="19.350000000000001" customHeight="1" x14ac:dyDescent="0.25">
      <c r="A227" s="141" t="s">
        <v>1060</v>
      </c>
      <c r="B227" s="136" t="s">
        <v>1005</v>
      </c>
      <c r="C227" s="141" t="s">
        <v>880</v>
      </c>
      <c r="D227" s="154">
        <f ca="1">SUM('01 ЦФО'!D234,'02 СЗФО'!D234,'03 ЮФО+КРЫМ'!D234,'04 СКФО'!D234,'05 ПФО'!D234,'06 УФО'!D234,'07 СФО-БУРЗАБ'!D234,'08 ДФО+БУРЗАБ'!D234)</f>
        <v>0</v>
      </c>
      <c r="E227" s="154">
        <f ca="1">SUM('01 ЦФО'!E234,'02 СЗФО'!E234,'03 ЮФО+КРЫМ'!E234,'04 СКФО'!E234,'05 ПФО'!E234,'06 УФО'!E234,'07 СФО-БУРЗАБ'!E234,'08 ДФО+БУРЗАБ'!E234)</f>
        <v>0</v>
      </c>
      <c r="F227" s="154">
        <f t="shared" ca="1" si="9"/>
        <v>0</v>
      </c>
      <c r="G227" s="46"/>
      <c r="H227" s="45"/>
      <c r="I227" s="45"/>
      <c r="J227" s="39"/>
      <c r="K227" s="39"/>
      <c r="L227" s="39"/>
      <c r="M227" s="39"/>
      <c r="N227" s="39"/>
      <c r="O227" s="39"/>
      <c r="P227" s="39"/>
      <c r="Q227" s="39"/>
      <c r="R227" s="39"/>
      <c r="S227" s="39"/>
    </row>
    <row r="228" spans="1:19" ht="15.4" customHeight="1" x14ac:dyDescent="0.25">
      <c r="A228" s="146" t="s">
        <v>1061</v>
      </c>
      <c r="B228" s="131" t="s">
        <v>388</v>
      </c>
      <c r="C228" s="140" t="s">
        <v>12</v>
      </c>
      <c r="D228" s="155"/>
      <c r="E228" s="155"/>
      <c r="F228" s="156"/>
      <c r="G228" s="46"/>
      <c r="H228" s="45"/>
      <c r="I228" s="45"/>
      <c r="J228" s="39"/>
      <c r="K228" s="39"/>
      <c r="L228" s="39"/>
      <c r="M228" s="39"/>
      <c r="N228" s="39"/>
      <c r="O228" s="39"/>
      <c r="P228" s="39"/>
      <c r="Q228" s="39"/>
      <c r="R228" s="39"/>
      <c r="S228" s="39"/>
    </row>
    <row r="229" spans="1:19" ht="19.350000000000001" customHeight="1" x14ac:dyDescent="0.25">
      <c r="A229" s="139" t="s">
        <v>389</v>
      </c>
      <c r="B229" s="132" t="s">
        <v>390</v>
      </c>
      <c r="C229" s="141" t="s">
        <v>881</v>
      </c>
      <c r="D229" s="154">
        <f ca="1">SUM('01 ЦФО'!D236,'02 СЗФО'!D236,'03 ЮФО+КРЫМ'!D236,'04 СКФО'!D236,'05 ПФО'!D236,'06 УФО'!D236,'07 СФО-БУРЗАБ'!D236,'08 ДФО+БУРЗАБ'!D236)</f>
        <v>181895</v>
      </c>
      <c r="E229" s="154">
        <f ca="1">SUM('01 ЦФО'!E236,'02 СЗФО'!E236,'03 ЮФО+КРЫМ'!E236,'04 СКФО'!E236,'05 ПФО'!E236,'06 УФО'!E236,'07 СФО-БУРЗАБ'!E236,'08 ДФО+БУРЗАБ'!E236)</f>
        <v>187282</v>
      </c>
      <c r="F229" s="154">
        <f ca="1">IF(D229, ROUND(E229/D229*100, 2),0)</f>
        <v>102.96</v>
      </c>
      <c r="G229" s="46"/>
      <c r="H229" s="45"/>
      <c r="I229" s="45"/>
      <c r="J229" s="39"/>
      <c r="K229" s="39"/>
      <c r="L229" s="39"/>
      <c r="M229" s="39"/>
      <c r="N229" s="39"/>
      <c r="O229" s="39"/>
      <c r="P229" s="39"/>
      <c r="Q229" s="39"/>
      <c r="R229" s="39"/>
      <c r="S229" s="39"/>
    </row>
    <row r="230" spans="1:19" ht="19.350000000000001" customHeight="1" x14ac:dyDescent="0.25">
      <c r="A230" s="140"/>
      <c r="B230" s="133" t="s">
        <v>391</v>
      </c>
      <c r="C230" s="140" t="s">
        <v>12</v>
      </c>
      <c r="D230" s="155"/>
      <c r="E230" s="155"/>
      <c r="F230" s="156"/>
      <c r="G230" s="46"/>
      <c r="H230" s="45"/>
      <c r="I230" s="45"/>
      <c r="J230" s="39"/>
      <c r="K230" s="39"/>
      <c r="L230" s="39"/>
      <c r="M230" s="39"/>
      <c r="N230" s="39"/>
      <c r="O230" s="39"/>
      <c r="P230" s="39"/>
      <c r="Q230" s="39"/>
      <c r="R230" s="39"/>
      <c r="S230" s="39"/>
    </row>
    <row r="231" spans="1:19" ht="19.350000000000001" customHeight="1" x14ac:dyDescent="0.25">
      <c r="A231" s="141" t="s">
        <v>392</v>
      </c>
      <c r="B231" s="136" t="s">
        <v>1009</v>
      </c>
      <c r="C231" s="141" t="s">
        <v>882</v>
      </c>
      <c r="D231" s="154">
        <f ca="1">SUM('01 ЦФО'!D238,'02 СЗФО'!D238,'03 ЮФО+КРЫМ'!D238,'04 СКФО'!D238,'05 ПФО'!D238,'06 УФО'!D238,'07 СФО-БУРЗАБ'!D238,'08 ДФО+БУРЗАБ'!D238)</f>
        <v>20508</v>
      </c>
      <c r="E231" s="154">
        <f ca="1">SUM('01 ЦФО'!E238,'02 СЗФО'!E238,'03 ЮФО+КРЫМ'!E238,'04 СКФО'!E238,'05 ПФО'!E238,'06 УФО'!E238,'07 СФО-БУРЗАБ'!E238,'08 ДФО+БУРЗАБ'!E238)</f>
        <v>23131</v>
      </c>
      <c r="F231" s="154">
        <f ca="1">IF(D231, ROUND(E231/D231*100, 2),0)</f>
        <v>112.79</v>
      </c>
      <c r="G231" s="46"/>
      <c r="H231" s="45"/>
      <c r="I231" s="45"/>
      <c r="J231" s="39"/>
      <c r="K231" s="39"/>
      <c r="L231" s="39"/>
      <c r="M231" s="39"/>
      <c r="N231" s="39"/>
      <c r="O231" s="39"/>
      <c r="P231" s="39"/>
      <c r="Q231" s="39"/>
      <c r="R231" s="39"/>
      <c r="S231" s="39"/>
    </row>
    <row r="232" spans="1:19" ht="19.350000000000001" customHeight="1" x14ac:dyDescent="0.25">
      <c r="A232" s="141" t="s">
        <v>394</v>
      </c>
      <c r="B232" s="136" t="s">
        <v>1010</v>
      </c>
      <c r="C232" s="141" t="s">
        <v>883</v>
      </c>
      <c r="D232" s="154">
        <f ca="1">SUM('01 ЦФО'!D239,'02 СЗФО'!D239,'03 ЮФО+КРЫМ'!D239,'04 СКФО'!D239,'05 ПФО'!D239,'06 УФО'!D239,'07 СФО-БУРЗАБ'!D239,'08 ДФО+БУРЗАБ'!D239)</f>
        <v>46326</v>
      </c>
      <c r="E232" s="154">
        <f ca="1">SUM('01 ЦФО'!E239,'02 СЗФО'!E239,'03 ЮФО+КРЫМ'!E239,'04 СКФО'!E239,'05 ПФО'!E239,'06 УФО'!E239,'07 СФО-БУРЗАБ'!E239,'08 ДФО+БУРЗАБ'!E239)</f>
        <v>63146</v>
      </c>
      <c r="F232" s="154">
        <f ca="1">IF(D232, ROUND(E232/D232*100, 2),0)</f>
        <v>136.31</v>
      </c>
      <c r="G232" s="46"/>
      <c r="H232" s="45"/>
      <c r="I232" s="45"/>
      <c r="J232" s="39"/>
      <c r="K232" s="39"/>
      <c r="L232" s="39"/>
      <c r="M232" s="39"/>
      <c r="N232" s="39"/>
      <c r="O232" s="39"/>
      <c r="P232" s="39"/>
      <c r="Q232" s="39"/>
      <c r="R232" s="39"/>
      <c r="S232" s="39"/>
    </row>
    <row r="233" spans="1:19" ht="19.350000000000001" customHeight="1" x14ac:dyDescent="0.25">
      <c r="A233" s="141" t="s">
        <v>396</v>
      </c>
      <c r="B233" s="136" t="s">
        <v>1011</v>
      </c>
      <c r="C233" s="141" t="s">
        <v>884</v>
      </c>
      <c r="D233" s="154">
        <f ca="1">SUM('01 ЦФО'!D240,'02 СЗФО'!D240,'03 ЮФО+КРЫМ'!D240,'04 СКФО'!D240,'05 ПФО'!D240,'06 УФО'!D240,'07 СФО-БУРЗАБ'!D240,'08 ДФО+БУРЗАБ'!D240)</f>
        <v>116187</v>
      </c>
      <c r="E233" s="154">
        <f ca="1">SUM('01 ЦФО'!E240,'02 СЗФО'!E240,'03 ЮФО+КРЫМ'!E240,'04 СКФО'!E240,'05 ПФО'!E240,'06 УФО'!E240,'07 СФО-БУРЗАБ'!E240,'08 ДФО+БУРЗАБ'!E240)</f>
        <v>101005</v>
      </c>
      <c r="F233" s="154">
        <f ca="1">IF(D233, ROUND(E233/D233*100, 2),0)</f>
        <v>86.93</v>
      </c>
      <c r="G233" s="46"/>
      <c r="H233" s="45"/>
      <c r="I233" s="45"/>
      <c r="J233" s="39"/>
      <c r="K233" s="39"/>
      <c r="L233" s="39"/>
      <c r="M233" s="39"/>
      <c r="N233" s="39"/>
      <c r="O233" s="39"/>
      <c r="P233" s="39"/>
      <c r="Q233" s="39"/>
      <c r="R233" s="39"/>
      <c r="S233" s="39"/>
    </row>
    <row r="234" spans="1:19" ht="19.350000000000001" customHeight="1" x14ac:dyDescent="0.25">
      <c r="A234" s="146" t="s">
        <v>398</v>
      </c>
      <c r="B234" s="138" t="s">
        <v>399</v>
      </c>
      <c r="C234" s="140" t="s">
        <v>12</v>
      </c>
      <c r="D234" s="155"/>
      <c r="E234" s="155"/>
      <c r="F234" s="156"/>
      <c r="G234" s="46"/>
      <c r="H234" s="45"/>
      <c r="I234" s="45"/>
      <c r="J234" s="39"/>
      <c r="K234" s="39"/>
      <c r="L234" s="39"/>
      <c r="M234" s="39"/>
      <c r="N234" s="39"/>
      <c r="O234" s="39"/>
      <c r="P234" s="39"/>
      <c r="Q234" s="39"/>
      <c r="R234" s="39"/>
      <c r="S234" s="39"/>
    </row>
    <row r="235" spans="1:19" ht="26.65" customHeight="1" x14ac:dyDescent="0.25">
      <c r="A235" s="141" t="s">
        <v>400</v>
      </c>
      <c r="B235" s="134" t="s">
        <v>934</v>
      </c>
      <c r="C235" s="141" t="s">
        <v>885</v>
      </c>
      <c r="D235" s="154">
        <f ca="1">SUM('01 ЦФО'!D242,'02 СЗФО'!D242,'03 ЮФО+КРЫМ'!D242,'04 СКФО'!D242,'05 ПФО'!D242,'06 УФО'!D242,'07 СФО-БУРЗАБ'!D242,'08 ДФО+БУРЗАБ'!D242)</f>
        <v>16515</v>
      </c>
      <c r="E235" s="154">
        <f ca="1">SUM('01 ЦФО'!E242,'02 СЗФО'!E242,'03 ЮФО+КРЫМ'!E242,'04 СКФО'!E242,'05 ПФО'!E242,'06 УФО'!E242,'07 СФО-БУРЗАБ'!E242,'08 ДФО+БУРЗАБ'!E242)</f>
        <v>15433</v>
      </c>
      <c r="F235" s="154">
        <f ca="1">IF(D235, ROUND(E235/D235*100, 2),0)</f>
        <v>93.45</v>
      </c>
      <c r="G235" s="43"/>
      <c r="H235" s="36"/>
      <c r="I235" s="36"/>
      <c r="J235" s="39"/>
      <c r="K235" s="39"/>
      <c r="L235" s="39"/>
      <c r="M235" s="39"/>
      <c r="N235" s="39"/>
      <c r="O235" s="39"/>
      <c r="P235" s="39"/>
      <c r="Q235" s="39"/>
      <c r="R235" s="39"/>
      <c r="S235" s="39"/>
    </row>
    <row r="236" spans="1:19" ht="19.350000000000001" customHeight="1" x14ac:dyDescent="0.25">
      <c r="A236" s="141" t="s">
        <v>402</v>
      </c>
      <c r="B236" s="136" t="s">
        <v>1012</v>
      </c>
      <c r="C236" s="141" t="s">
        <v>886</v>
      </c>
      <c r="D236" s="154">
        <f ca="1">SUM('01 ЦФО'!D243,'02 СЗФО'!D243,'03 ЮФО+КРЫМ'!D243,'04 СКФО'!D243,'05 ПФО'!D243,'06 УФО'!D243,'07 СФО-БУРЗАБ'!D243,'08 ДФО+БУРЗАБ'!D243)</f>
        <v>154255</v>
      </c>
      <c r="E236" s="154">
        <f ca="1">SUM('01 ЦФО'!E243,'02 СЗФО'!E243,'03 ЮФО+КРЫМ'!E243,'04 СКФО'!E243,'05 ПФО'!E243,'06 УФО'!E243,'07 СФО-БУРЗАБ'!E243,'08 ДФО+БУРЗАБ'!E243)</f>
        <v>161145</v>
      </c>
      <c r="F236" s="154">
        <f ca="1">IF(D236, ROUND(E236/D236*100, 2),0)</f>
        <v>104.47</v>
      </c>
      <c r="G236" s="43"/>
      <c r="H236" s="36"/>
      <c r="I236" s="36"/>
      <c r="J236" s="39"/>
      <c r="K236" s="39"/>
      <c r="L236" s="39"/>
      <c r="M236" s="39"/>
      <c r="N236" s="39"/>
      <c r="O236" s="39"/>
      <c r="P236" s="39"/>
      <c r="Q236" s="39"/>
      <c r="R236" s="39"/>
      <c r="S236" s="39"/>
    </row>
    <row r="237" spans="1:19" ht="19.350000000000001" customHeight="1" x14ac:dyDescent="0.25">
      <c r="A237" s="140"/>
      <c r="B237" s="133" t="s">
        <v>404</v>
      </c>
      <c r="C237" s="140" t="s">
        <v>12</v>
      </c>
      <c r="D237" s="155"/>
      <c r="E237" s="155"/>
      <c r="F237" s="156"/>
      <c r="G237" s="43"/>
      <c r="H237" s="36"/>
      <c r="I237" s="36"/>
      <c r="J237" s="39"/>
      <c r="K237" s="39"/>
      <c r="L237" s="39"/>
      <c r="M237" s="39"/>
      <c r="N237" s="39"/>
      <c r="O237" s="39"/>
      <c r="P237" s="39"/>
      <c r="Q237" s="39"/>
      <c r="R237" s="39"/>
      <c r="S237" s="39"/>
    </row>
    <row r="238" spans="1:19" ht="19.350000000000001" customHeight="1" x14ac:dyDescent="0.25">
      <c r="A238" s="141" t="s">
        <v>405</v>
      </c>
      <c r="B238" s="136" t="s">
        <v>938</v>
      </c>
      <c r="C238" s="141" t="s">
        <v>887</v>
      </c>
      <c r="D238" s="154">
        <f ca="1">SUM('01 ЦФО'!D245,'02 СЗФО'!D245,'03 ЮФО+КРЫМ'!D245,'04 СКФО'!D245,'05 ПФО'!D245,'06 УФО'!D245,'07 СФО-БУРЗАБ'!D245,'08 ДФО+БУРЗАБ'!D245)</f>
        <v>81732</v>
      </c>
      <c r="E238" s="154">
        <f ca="1">SUM('01 ЦФО'!E245,'02 СЗФО'!E245,'03 ЮФО+КРЫМ'!E245,'04 СКФО'!E245,'05 ПФО'!E245,'06 УФО'!E245,'07 СФО-БУРЗАБ'!E245,'08 ДФО+БУРЗАБ'!E245)</f>
        <v>84075</v>
      </c>
      <c r="F238" s="154">
        <f ca="1">IF(D238, ROUND(E238/D238*100, 2),0)</f>
        <v>102.87</v>
      </c>
      <c r="G238" s="43"/>
      <c r="H238" s="36"/>
      <c r="I238" s="36"/>
      <c r="J238" s="39"/>
      <c r="K238" s="39"/>
      <c r="L238" s="39"/>
      <c r="M238" s="39"/>
      <c r="N238" s="39"/>
      <c r="O238" s="39"/>
      <c r="P238" s="39"/>
      <c r="Q238" s="39"/>
      <c r="R238" s="39"/>
      <c r="S238" s="39"/>
    </row>
    <row r="239" spans="1:19" ht="26.65" customHeight="1" x14ac:dyDescent="0.25">
      <c r="A239" s="141" t="s">
        <v>406</v>
      </c>
      <c r="B239" s="134" t="s">
        <v>939</v>
      </c>
      <c r="C239" s="141" t="s">
        <v>888</v>
      </c>
      <c r="D239" s="154">
        <f ca="1">SUM('01 ЦФО'!D246,'02 СЗФО'!D246,'03 ЮФО+КРЫМ'!D246,'04 СКФО'!D246,'05 ПФО'!D246,'06 УФО'!D246,'07 СФО-БУРЗАБ'!D246,'08 ДФО+БУРЗАБ'!D246)</f>
        <v>22063</v>
      </c>
      <c r="E239" s="154">
        <f ca="1">SUM('01 ЦФО'!E246,'02 СЗФО'!E246,'03 ЮФО+КРЫМ'!E246,'04 СКФО'!E246,'05 ПФО'!E246,'06 УФО'!E246,'07 СФО-БУРЗАБ'!E246,'08 ДФО+БУРЗАБ'!E246)</f>
        <v>21029</v>
      </c>
      <c r="F239" s="154">
        <f ca="1">IF(D239, ROUND(E239/D239*100, 2),0)</f>
        <v>95.31</v>
      </c>
      <c r="G239" s="43"/>
      <c r="H239" s="36"/>
      <c r="I239" s="36"/>
      <c r="J239" s="39"/>
      <c r="K239" s="39"/>
      <c r="L239" s="39"/>
      <c r="M239" s="39"/>
      <c r="N239" s="39"/>
      <c r="O239" s="39"/>
      <c r="P239" s="39"/>
      <c r="Q239" s="39"/>
      <c r="R239" s="39"/>
      <c r="S239" s="39"/>
    </row>
    <row r="240" spans="1:19" ht="24.4" customHeight="1" x14ac:dyDescent="0.25">
      <c r="A240" s="139" t="s">
        <v>407</v>
      </c>
      <c r="B240" s="135" t="s">
        <v>408</v>
      </c>
      <c r="C240" s="141" t="s">
        <v>889</v>
      </c>
      <c r="D240" s="154">
        <f ca="1">SUM('01 ЦФО'!D247,'02 СЗФО'!D247,'03 ЮФО+КРЫМ'!D247,'04 СКФО'!D247,'05 ПФО'!D247,'06 УФО'!D247,'07 СФО-БУРЗАБ'!D247,'08 ДФО+БУРЗАБ'!D247)</f>
        <v>297</v>
      </c>
      <c r="E240" s="154">
        <f ca="1">SUM('01 ЦФО'!E247,'02 СЗФО'!E247,'03 ЮФО+КРЫМ'!E247,'04 СКФО'!E247,'05 ПФО'!E247,'06 УФО'!E247,'07 СФО-БУРЗАБ'!E247,'08 ДФО+БУРЗАБ'!E247)</f>
        <v>343</v>
      </c>
      <c r="F240" s="154">
        <f ca="1">IF(D240, ROUND(E240/D240*100, 2),0)</f>
        <v>115.49</v>
      </c>
      <c r="G240" s="46"/>
      <c r="H240" s="45"/>
      <c r="I240" s="45"/>
      <c r="J240" s="39"/>
      <c r="K240" s="39"/>
      <c r="L240" s="39"/>
      <c r="M240" s="39"/>
      <c r="N240" s="39"/>
      <c r="O240" s="39"/>
      <c r="P240" s="39"/>
      <c r="Q240" s="39"/>
      <c r="R240" s="39"/>
      <c r="S240" s="39"/>
    </row>
    <row r="241" spans="1:19" ht="19.350000000000001" customHeight="1" x14ac:dyDescent="0.25">
      <c r="A241" s="140"/>
      <c r="B241" s="133" t="s">
        <v>409</v>
      </c>
      <c r="C241" s="140" t="s">
        <v>12</v>
      </c>
      <c r="D241" s="155"/>
      <c r="E241" s="155"/>
      <c r="F241" s="156"/>
      <c r="G241" s="46"/>
      <c r="H241" s="45"/>
      <c r="I241" s="45"/>
      <c r="J241" s="39"/>
      <c r="K241" s="39"/>
      <c r="L241" s="39"/>
      <c r="M241" s="39"/>
      <c r="N241" s="39"/>
      <c r="O241" s="39"/>
      <c r="P241" s="39"/>
      <c r="Q241" s="39"/>
      <c r="R241" s="39"/>
      <c r="S241" s="39"/>
    </row>
    <row r="242" spans="1:19" ht="25.7" customHeight="1" x14ac:dyDescent="0.25">
      <c r="A242" s="141" t="s">
        <v>410</v>
      </c>
      <c r="B242" s="134" t="s">
        <v>1013</v>
      </c>
      <c r="C242" s="141" t="s">
        <v>890</v>
      </c>
      <c r="D242" s="154">
        <f ca="1">SUM('01 ЦФО'!D249,'02 СЗФО'!D249,'03 ЮФО+КРЫМ'!D249,'04 СКФО'!D249,'05 ПФО'!D249,'06 УФО'!D249,'07 СФО-БУРЗАБ'!D249,'08 ДФО+БУРЗАБ'!D249)</f>
        <v>260</v>
      </c>
      <c r="E242" s="154">
        <f ca="1">SUM('01 ЦФО'!E249,'02 СЗФО'!E249,'03 ЮФО+КРЫМ'!E249,'04 СКФО'!E249,'05 ПФО'!E249,'06 УФО'!E249,'07 СФО-БУРЗАБ'!E249,'08 ДФО+БУРЗАБ'!E249)</f>
        <v>161</v>
      </c>
      <c r="F242" s="154">
        <f ca="1">IF(D242, ROUND(E242/D242*100, 2),0)</f>
        <v>61.92</v>
      </c>
      <c r="G242" s="46"/>
      <c r="H242" s="45"/>
      <c r="I242" s="45"/>
      <c r="J242" s="39"/>
      <c r="K242" s="39"/>
      <c r="L242" s="39"/>
      <c r="M242" s="39"/>
      <c r="N242" s="39"/>
      <c r="O242" s="39"/>
      <c r="P242" s="39"/>
      <c r="Q242" s="39"/>
      <c r="R242" s="39"/>
      <c r="S242" s="39"/>
    </row>
    <row r="243" spans="1:19" ht="19.350000000000001" customHeight="1" x14ac:dyDescent="0.25">
      <c r="A243" s="141" t="s">
        <v>412</v>
      </c>
      <c r="B243" s="136" t="s">
        <v>413</v>
      </c>
      <c r="C243" s="141" t="s">
        <v>891</v>
      </c>
      <c r="D243" s="154">
        <f ca="1">SUM('01 ЦФО'!D250,'02 СЗФО'!D250,'03 ЮФО+КРЫМ'!D250,'04 СКФО'!D250,'05 ПФО'!D250,'06 УФО'!D250,'07 СФО-БУРЗАБ'!D250,'08 ДФО+БУРЗАБ'!D250)</f>
        <v>43</v>
      </c>
      <c r="E243" s="154">
        <f ca="1">SUM('01 ЦФО'!E250,'02 СЗФО'!E250,'03 ЮФО+КРЫМ'!E250,'04 СКФО'!E250,'05 ПФО'!E250,'06 УФО'!E250,'07 СФО-БУРЗАБ'!E250,'08 ДФО+БУРЗАБ'!E250)</f>
        <v>6</v>
      </c>
      <c r="F243" s="154">
        <f ca="1">IF(D243, ROUND(E243/D243*100, 2),0)</f>
        <v>13.95</v>
      </c>
      <c r="G243" s="46"/>
      <c r="H243" s="45"/>
      <c r="I243" s="45"/>
      <c r="J243" s="39"/>
      <c r="K243" s="39"/>
      <c r="L243" s="39"/>
      <c r="M243" s="39"/>
      <c r="N243" s="39"/>
      <c r="O243" s="39"/>
      <c r="P243" s="39"/>
      <c r="Q243" s="39"/>
      <c r="R243" s="39"/>
      <c r="S243" s="39"/>
    </row>
    <row r="244" spans="1:19" ht="26.65" customHeight="1" x14ac:dyDescent="0.25">
      <c r="A244" s="146" t="s">
        <v>414</v>
      </c>
      <c r="B244" s="131" t="s">
        <v>415</v>
      </c>
      <c r="C244" s="140" t="s">
        <v>12</v>
      </c>
      <c r="D244" s="155"/>
      <c r="E244" s="155"/>
      <c r="F244" s="156"/>
      <c r="G244" s="46"/>
      <c r="H244" s="45"/>
      <c r="I244" s="45"/>
      <c r="J244" s="39"/>
      <c r="K244" s="39"/>
      <c r="L244" s="39"/>
      <c r="M244" s="39"/>
      <c r="N244" s="39"/>
      <c r="O244" s="39"/>
      <c r="P244" s="39"/>
      <c r="Q244" s="39"/>
      <c r="R244" s="39"/>
      <c r="S244" s="39"/>
    </row>
    <row r="245" spans="1:19" ht="15.4" customHeight="1" x14ac:dyDescent="0.25">
      <c r="A245" s="139" t="s">
        <v>416</v>
      </c>
      <c r="B245" s="135" t="s">
        <v>417</v>
      </c>
      <c r="C245" s="141" t="s">
        <v>892</v>
      </c>
      <c r="D245" s="154">
        <f ca="1">SUM('01 ЦФО'!D252,'02 СЗФО'!D252,'03 ЮФО+КРЫМ'!D252,'04 СКФО'!D252,'05 ПФО'!D252,'06 УФО'!D252,'07 СФО-БУРЗАБ'!D252,'08 ДФО+БУРЗАБ'!D252)</f>
        <v>31068</v>
      </c>
      <c r="E245" s="154">
        <f ca="1">SUM('01 ЦФО'!E252,'02 СЗФО'!E252,'03 ЮФО+КРЫМ'!E252,'04 СКФО'!E252,'05 ПФО'!E252,'06 УФО'!E252,'07 СФО-БУРЗАБ'!E252,'08 ДФО+БУРЗАБ'!E252)</f>
        <v>23692</v>
      </c>
      <c r="F245" s="154">
        <f ca="1">IF(D245, ROUND(E245/D245*100, 2),0)</f>
        <v>76.260000000000005</v>
      </c>
      <c r="G245" s="46"/>
      <c r="H245" s="45"/>
      <c r="I245" s="45"/>
      <c r="J245" s="39"/>
      <c r="K245" s="39"/>
      <c r="L245" s="39"/>
      <c r="M245" s="39"/>
      <c r="N245" s="39"/>
      <c r="O245" s="39"/>
      <c r="P245" s="39"/>
      <c r="Q245" s="39"/>
      <c r="R245" s="39"/>
      <c r="S245" s="39"/>
    </row>
    <row r="246" spans="1:19" ht="19.350000000000001" customHeight="1" x14ac:dyDescent="0.25">
      <c r="A246" s="140"/>
      <c r="B246" s="133" t="s">
        <v>418</v>
      </c>
      <c r="C246" s="140" t="s">
        <v>12</v>
      </c>
      <c r="D246" s="155"/>
      <c r="E246" s="155"/>
      <c r="F246" s="156"/>
      <c r="G246" s="46"/>
      <c r="H246" s="45"/>
      <c r="I246" s="45"/>
      <c r="J246" s="39"/>
      <c r="K246" s="39"/>
      <c r="L246" s="39"/>
      <c r="M246" s="39"/>
      <c r="N246" s="39"/>
      <c r="O246" s="39"/>
      <c r="P246" s="39"/>
      <c r="Q246" s="39"/>
      <c r="R246" s="39"/>
      <c r="S246" s="39"/>
    </row>
    <row r="247" spans="1:19" ht="19.350000000000001" customHeight="1" x14ac:dyDescent="0.25">
      <c r="A247" s="141" t="s">
        <v>419</v>
      </c>
      <c r="B247" s="136" t="s">
        <v>970</v>
      </c>
      <c r="C247" s="141" t="s">
        <v>893</v>
      </c>
      <c r="D247" s="154">
        <f ca="1">SUM('01 ЦФО'!D254,'02 СЗФО'!D254,'03 ЮФО+КРЫМ'!D254,'04 СКФО'!D254,'05 ПФО'!D254,'06 УФО'!D254,'07 СФО-БУРЗАБ'!D254,'08 ДФО+БУРЗАБ'!D254)</f>
        <v>11420</v>
      </c>
      <c r="E247" s="154">
        <f ca="1">SUM('01 ЦФО'!E254,'02 СЗФО'!E254,'03 ЮФО+КРЫМ'!E254,'04 СКФО'!E254,'05 ПФО'!E254,'06 УФО'!E254,'07 СФО-БУРЗАБ'!E254,'08 ДФО+БУРЗАБ'!E254)</f>
        <v>8483</v>
      </c>
      <c r="F247" s="154">
        <f ca="1">IF(D247, ROUND(E247/D247*100, 2),0)</f>
        <v>74.28</v>
      </c>
      <c r="G247" s="46"/>
      <c r="H247" s="45"/>
      <c r="I247" s="45"/>
      <c r="J247" s="39"/>
      <c r="K247" s="39"/>
      <c r="L247" s="39"/>
      <c r="M247" s="39"/>
      <c r="N247" s="39"/>
      <c r="O247" s="39"/>
      <c r="P247" s="39"/>
      <c r="Q247" s="39"/>
      <c r="R247" s="39"/>
      <c r="S247" s="39"/>
    </row>
    <row r="248" spans="1:19" ht="19.350000000000001" customHeight="1" x14ac:dyDescent="0.25">
      <c r="A248" s="141" t="s">
        <v>421</v>
      </c>
      <c r="B248" s="136" t="s">
        <v>971</v>
      </c>
      <c r="C248" s="141" t="s">
        <v>894</v>
      </c>
      <c r="D248" s="154">
        <f ca="1">SUM('01 ЦФО'!D255,'02 СЗФО'!D255,'03 ЮФО+КРЫМ'!D255,'04 СКФО'!D255,'05 ПФО'!D255,'06 УФО'!D255,'07 СФО-БУРЗАБ'!D255,'08 ДФО+БУРЗАБ'!D255)</f>
        <v>27</v>
      </c>
      <c r="E248" s="154">
        <f ca="1">SUM('01 ЦФО'!E255,'02 СЗФО'!E255,'03 ЮФО+КРЫМ'!E255,'04 СКФО'!E255,'05 ПФО'!E255,'06 УФО'!E255,'07 СФО-БУРЗАБ'!E255,'08 ДФО+БУРЗАБ'!E255)</f>
        <v>35</v>
      </c>
      <c r="F248" s="154">
        <f ca="1">IF(D248, ROUND(E248/D248*100, 2),0)</f>
        <v>129.63</v>
      </c>
      <c r="G248" s="46"/>
      <c r="H248" s="45"/>
      <c r="I248" s="45"/>
      <c r="J248" s="39"/>
      <c r="K248" s="39"/>
      <c r="L248" s="39"/>
      <c r="M248" s="39"/>
      <c r="N248" s="39"/>
      <c r="O248" s="39"/>
      <c r="P248" s="39"/>
      <c r="Q248" s="39"/>
      <c r="R248" s="39"/>
      <c r="S248" s="39"/>
    </row>
    <row r="249" spans="1:19" ht="19.350000000000001" customHeight="1" x14ac:dyDescent="0.25">
      <c r="A249" s="139" t="s">
        <v>423</v>
      </c>
      <c r="B249" s="132" t="s">
        <v>424</v>
      </c>
      <c r="C249" s="141" t="s">
        <v>895</v>
      </c>
      <c r="D249" s="154">
        <f ca="1">SUM('01 ЦФО'!D256,'02 СЗФО'!D256,'03 ЮФО+КРЫМ'!D256,'04 СКФО'!D256,'05 ПФО'!D256,'06 УФО'!D256,'07 СФО-БУРЗАБ'!D256,'08 ДФО+БУРЗАБ'!D256)</f>
        <v>74322</v>
      </c>
      <c r="E249" s="154">
        <f ca="1">SUM('01 ЦФО'!E256,'02 СЗФО'!E256,'03 ЮФО+КРЫМ'!E256,'04 СКФО'!E256,'05 ПФО'!E256,'06 УФО'!E256,'07 СФО-БУРЗАБ'!E256,'08 ДФО+БУРЗАБ'!E256)</f>
        <v>69954</v>
      </c>
      <c r="F249" s="154">
        <f ca="1">IF(D249, ROUND(E249/D249*100, 2),0)</f>
        <v>94.12</v>
      </c>
      <c r="G249" s="46"/>
      <c r="H249" s="45"/>
      <c r="I249" s="45"/>
      <c r="J249" s="39"/>
      <c r="K249" s="39"/>
      <c r="L249" s="39"/>
      <c r="M249" s="39"/>
      <c r="N249" s="39"/>
      <c r="O249" s="39"/>
      <c r="P249" s="39"/>
      <c r="Q249" s="39"/>
      <c r="R249" s="39"/>
      <c r="S249" s="39"/>
    </row>
    <row r="250" spans="1:19" ht="19.350000000000001" customHeight="1" x14ac:dyDescent="0.25">
      <c r="A250" s="140"/>
      <c r="B250" s="133" t="s">
        <v>425</v>
      </c>
      <c r="C250" s="140" t="s">
        <v>12</v>
      </c>
      <c r="D250" s="155"/>
      <c r="E250" s="155"/>
      <c r="F250" s="156"/>
      <c r="G250" s="46"/>
      <c r="H250" s="45"/>
      <c r="I250" s="45"/>
      <c r="J250" s="39"/>
      <c r="K250" s="39"/>
      <c r="L250" s="39"/>
      <c r="M250" s="39"/>
      <c r="N250" s="39"/>
      <c r="O250" s="39"/>
      <c r="P250" s="39"/>
      <c r="Q250" s="39"/>
      <c r="R250" s="39"/>
      <c r="S250" s="39"/>
    </row>
    <row r="251" spans="1:19" ht="19.350000000000001" customHeight="1" x14ac:dyDescent="0.25">
      <c r="A251" s="141" t="s">
        <v>426</v>
      </c>
      <c r="B251" s="136" t="s">
        <v>1014</v>
      </c>
      <c r="C251" s="141" t="s">
        <v>896</v>
      </c>
      <c r="D251" s="154">
        <f ca="1">SUM('01 ЦФО'!D258,'02 СЗФО'!D258,'03 ЮФО+КРЫМ'!D258,'04 СКФО'!D258,'05 ПФО'!D258,'06 УФО'!D258,'07 СФО-БУРЗАБ'!D258,'08 ДФО+БУРЗАБ'!D258)</f>
        <v>25760</v>
      </c>
      <c r="E251" s="154">
        <f ca="1">SUM('01 ЦФО'!E258,'02 СЗФО'!E258,'03 ЮФО+КРЫМ'!E258,'04 СКФО'!E258,'05 ПФО'!E258,'06 УФО'!E258,'07 СФО-БУРЗАБ'!E258,'08 ДФО+БУРЗАБ'!E258)</f>
        <v>23755</v>
      </c>
      <c r="F251" s="154">
        <f ca="1">IF(D251, ROUND(E251/D251*100, 2),0)</f>
        <v>92.22</v>
      </c>
      <c r="G251" s="46"/>
      <c r="H251" s="45"/>
      <c r="I251" s="45"/>
      <c r="J251" s="39"/>
      <c r="K251" s="39"/>
      <c r="L251" s="39"/>
      <c r="M251" s="39"/>
      <c r="N251" s="39"/>
      <c r="O251" s="39"/>
      <c r="P251" s="39"/>
      <c r="Q251" s="39"/>
      <c r="R251" s="39"/>
      <c r="S251" s="39"/>
    </row>
    <row r="252" spans="1:19" ht="19.350000000000001" customHeight="1" x14ac:dyDescent="0.25">
      <c r="A252" s="141" t="s">
        <v>428</v>
      </c>
      <c r="B252" s="136" t="s">
        <v>1015</v>
      </c>
      <c r="C252" s="141" t="s">
        <v>897</v>
      </c>
      <c r="D252" s="154">
        <f ca="1">SUM('01 ЦФО'!D259,'02 СЗФО'!D259,'03 ЮФО+КРЫМ'!D259,'04 СКФО'!D259,'05 ПФО'!D259,'06 УФО'!D259,'07 СФО-БУРЗАБ'!D259,'08 ДФО+БУРЗАБ'!D259)</f>
        <v>12</v>
      </c>
      <c r="E252" s="154">
        <f ca="1">SUM('01 ЦФО'!E259,'02 СЗФО'!E259,'03 ЮФО+КРЫМ'!E259,'04 СКФО'!E259,'05 ПФО'!E259,'06 УФО'!E259,'07 СФО-БУРЗАБ'!E259,'08 ДФО+БУРЗАБ'!E259)</f>
        <v>15</v>
      </c>
      <c r="F252" s="154">
        <f ca="1">IF(D252, ROUND(E252/D252*100, 2),0)</f>
        <v>125</v>
      </c>
      <c r="G252" s="46"/>
      <c r="H252" s="45"/>
      <c r="I252" s="45"/>
      <c r="J252" s="39"/>
      <c r="K252" s="39"/>
      <c r="L252" s="39"/>
      <c r="M252" s="39"/>
      <c r="N252" s="39"/>
      <c r="O252" s="39"/>
      <c r="P252" s="39"/>
      <c r="Q252" s="39"/>
      <c r="R252" s="39"/>
      <c r="S252" s="39"/>
    </row>
    <row r="253" spans="1:19" ht="19.350000000000001" customHeight="1" x14ac:dyDescent="0.25">
      <c r="A253" s="139" t="s">
        <v>430</v>
      </c>
      <c r="B253" s="132" t="s">
        <v>431</v>
      </c>
      <c r="C253" s="141" t="s">
        <v>898</v>
      </c>
      <c r="D253" s="154">
        <f ca="1">SUM('01 ЦФО'!D260,'02 СЗФО'!D260,'03 ЮФО+КРЫМ'!D260,'04 СКФО'!D260,'05 ПФО'!D260,'06 УФО'!D260,'07 СФО-БУРЗАБ'!D260,'08 ДФО+БУРЗАБ'!D260)</f>
        <v>17852</v>
      </c>
      <c r="E253" s="154">
        <f ca="1">SUM('01 ЦФО'!E260,'02 СЗФО'!E260,'03 ЮФО+КРЫМ'!E260,'04 СКФО'!E260,'05 ПФО'!E260,'06 УФО'!E260,'07 СФО-БУРЗАБ'!E260,'08 ДФО+БУРЗАБ'!E260)</f>
        <v>20706</v>
      </c>
      <c r="F253" s="154">
        <f ca="1">IF(D253, ROUND(E253/D253*100, 2),0)</f>
        <v>115.99</v>
      </c>
      <c r="G253" s="46"/>
      <c r="H253" s="45"/>
      <c r="I253" s="45"/>
      <c r="J253" s="39"/>
      <c r="K253" s="39"/>
      <c r="L253" s="39"/>
      <c r="M253" s="39"/>
      <c r="N253" s="39"/>
      <c r="O253" s="39"/>
      <c r="P253" s="39"/>
      <c r="Q253" s="39"/>
      <c r="R253" s="39"/>
      <c r="S253" s="39"/>
    </row>
    <row r="254" spans="1:19" ht="19.350000000000001" customHeight="1" x14ac:dyDescent="0.25">
      <c r="A254" s="140"/>
      <c r="B254" s="133" t="s">
        <v>418</v>
      </c>
      <c r="C254" s="140" t="s">
        <v>12</v>
      </c>
      <c r="D254" s="155"/>
      <c r="E254" s="155"/>
      <c r="F254" s="156"/>
      <c r="G254" s="46"/>
      <c r="H254" s="45"/>
      <c r="I254" s="45"/>
      <c r="J254" s="39"/>
      <c r="K254" s="39"/>
      <c r="L254" s="39"/>
      <c r="M254" s="39"/>
      <c r="N254" s="39"/>
      <c r="O254" s="39"/>
      <c r="P254" s="39"/>
      <c r="Q254" s="39"/>
      <c r="R254" s="39"/>
      <c r="S254" s="39"/>
    </row>
    <row r="255" spans="1:19" ht="19.350000000000001" customHeight="1" x14ac:dyDescent="0.25">
      <c r="A255" s="141" t="s">
        <v>1062</v>
      </c>
      <c r="B255" s="136" t="s">
        <v>1016</v>
      </c>
      <c r="C255" s="141" t="s">
        <v>899</v>
      </c>
      <c r="D255" s="154">
        <f ca="1">SUM('01 ЦФО'!D262,'02 СЗФО'!D262,'03 ЮФО+КРЫМ'!D262,'04 СКФО'!D262,'05 ПФО'!D262,'06 УФО'!D262,'07 СФО-БУРЗАБ'!D262,'08 ДФО+БУРЗАБ'!D262)</f>
        <v>3655</v>
      </c>
      <c r="E255" s="154">
        <f ca="1">SUM('01 ЦФО'!E262,'02 СЗФО'!E262,'03 ЮФО+КРЫМ'!E262,'04 СКФО'!E262,'05 ПФО'!E262,'06 УФО'!E262,'07 СФО-БУРЗАБ'!E262,'08 ДФО+БУРЗАБ'!E262)</f>
        <v>5624</v>
      </c>
      <c r="F255" s="154">
        <f ca="1">IF(D255, ROUND(E255/D255*100, 2),0)</f>
        <v>153.87</v>
      </c>
      <c r="G255" s="46"/>
      <c r="H255" s="45"/>
      <c r="I255" s="45"/>
      <c r="J255" s="39"/>
      <c r="K255" s="39"/>
      <c r="L255" s="39"/>
      <c r="M255" s="39"/>
      <c r="N255" s="39"/>
      <c r="O255" s="39"/>
      <c r="P255" s="39"/>
      <c r="Q255" s="39"/>
      <c r="R255" s="39"/>
      <c r="S255" s="39"/>
    </row>
    <row r="256" spans="1:19" ht="19.350000000000001" customHeight="1" x14ac:dyDescent="0.25">
      <c r="A256" s="141" t="s">
        <v>1063</v>
      </c>
      <c r="B256" s="136" t="s">
        <v>1017</v>
      </c>
      <c r="C256" s="141" t="s">
        <v>900</v>
      </c>
      <c r="D256" s="154">
        <f ca="1">SUM('01 ЦФО'!D263,'02 СЗФО'!D263,'03 ЮФО+КРЫМ'!D263,'04 СКФО'!D263,'05 ПФО'!D263,'06 УФО'!D263,'07 СФО-БУРЗАБ'!D263,'08 ДФО+БУРЗАБ'!D263)</f>
        <v>0</v>
      </c>
      <c r="E256" s="154">
        <f ca="1">SUM('01 ЦФО'!E263,'02 СЗФО'!E263,'03 ЮФО+КРЫМ'!E263,'04 СКФО'!E263,'05 ПФО'!E263,'06 УФО'!E263,'07 СФО-БУРЗАБ'!E263,'08 ДФО+БУРЗАБ'!E263)</f>
        <v>4</v>
      </c>
      <c r="F256" s="154">
        <f ca="1">IF(D256, ROUND(E256/D256*100, 2),0)</f>
        <v>0</v>
      </c>
      <c r="G256" s="46"/>
      <c r="H256" s="45"/>
      <c r="I256" s="45"/>
      <c r="J256" s="39"/>
      <c r="K256" s="39"/>
      <c r="L256" s="39"/>
      <c r="M256" s="39"/>
      <c r="N256" s="39"/>
      <c r="O256" s="39"/>
      <c r="P256" s="39"/>
      <c r="Q256" s="39"/>
      <c r="R256" s="39"/>
      <c r="S256" s="39"/>
    </row>
    <row r="257" spans="1:19" ht="35.450000000000003" customHeight="1" x14ac:dyDescent="0.25">
      <c r="A257" s="139" t="s">
        <v>434</v>
      </c>
      <c r="B257" s="135" t="s">
        <v>435</v>
      </c>
      <c r="C257" s="141" t="s">
        <v>901</v>
      </c>
      <c r="D257" s="154">
        <f ca="1">SUM('01 ЦФО'!D264,'02 СЗФО'!D264,'03 ЮФО+КРЫМ'!D264,'04 СКФО'!D264,'05 ПФО'!D264,'06 УФО'!D264,'07 СФО-БУРЗАБ'!D264,'08 ДФО+БУРЗАБ'!D264)</f>
        <v>2</v>
      </c>
      <c r="E257" s="154">
        <f ca="1">SUM('01 ЦФО'!E264,'02 СЗФО'!E264,'03 ЮФО+КРЫМ'!E264,'04 СКФО'!E264,'05 ПФО'!E264,'06 УФО'!E264,'07 СФО-БУРЗАБ'!E264,'08 ДФО+БУРЗАБ'!E264)</f>
        <v>3</v>
      </c>
      <c r="F257" s="154">
        <f ca="1">IF(D257, ROUND(E257/D257*100, 2),0)</f>
        <v>150</v>
      </c>
      <c r="G257" s="46"/>
      <c r="H257" s="45"/>
      <c r="I257" s="45"/>
      <c r="J257" s="39"/>
      <c r="K257" s="39"/>
      <c r="L257" s="39"/>
      <c r="M257" s="39"/>
      <c r="N257" s="39"/>
      <c r="O257" s="39"/>
      <c r="P257" s="39"/>
      <c r="Q257" s="39"/>
      <c r="R257" s="39"/>
      <c r="S257" s="39"/>
    </row>
    <row r="258" spans="1:19" ht="17.649999999999999" customHeight="1" x14ac:dyDescent="0.25">
      <c r="A258" s="141" t="s">
        <v>436</v>
      </c>
      <c r="B258" s="134" t="s">
        <v>1018</v>
      </c>
      <c r="C258" s="141" t="s">
        <v>902</v>
      </c>
      <c r="D258" s="154">
        <f ca="1">SUM('01 ЦФО'!D265,'02 СЗФО'!D265,'03 ЮФО+КРЫМ'!D265,'04 СКФО'!D265,'05 ПФО'!D265,'06 УФО'!D265,'07 СФО-БУРЗАБ'!D265,'08 ДФО+БУРЗАБ'!D265)</f>
        <v>1</v>
      </c>
      <c r="E258" s="154">
        <f ca="1">SUM('01 ЦФО'!E265,'02 СЗФО'!E265,'03 ЮФО+КРЫМ'!E265,'04 СКФО'!E265,'05 ПФО'!E265,'06 УФО'!E265,'07 СФО-БУРЗАБ'!E265,'08 ДФО+БУРЗАБ'!E265)</f>
        <v>0</v>
      </c>
      <c r="F258" s="154">
        <f ca="1">IF(D258, ROUND(E258/D258*100, 2),0)</f>
        <v>0</v>
      </c>
      <c r="G258" s="46"/>
      <c r="H258" s="45"/>
      <c r="I258" s="45"/>
      <c r="J258" s="39"/>
      <c r="K258" s="39"/>
      <c r="L258" s="39"/>
      <c r="M258" s="39"/>
      <c r="N258" s="39"/>
      <c r="O258" s="39"/>
      <c r="P258" s="39"/>
      <c r="Q258" s="39"/>
      <c r="R258" s="39"/>
      <c r="S258" s="39"/>
    </row>
    <row r="259" spans="1:19" ht="19.350000000000001" customHeight="1" x14ac:dyDescent="0.25">
      <c r="A259" s="146" t="s">
        <v>438</v>
      </c>
      <c r="B259" s="138" t="s">
        <v>439</v>
      </c>
      <c r="C259" s="140" t="s">
        <v>12</v>
      </c>
      <c r="D259" s="155"/>
      <c r="E259" s="155"/>
      <c r="F259" s="156"/>
      <c r="G259" s="46"/>
      <c r="H259" s="45"/>
      <c r="I259" s="45"/>
      <c r="J259" s="39"/>
      <c r="K259" s="39"/>
      <c r="L259" s="39"/>
      <c r="M259" s="39"/>
      <c r="N259" s="39"/>
      <c r="O259" s="39"/>
      <c r="P259" s="39"/>
      <c r="Q259" s="39"/>
      <c r="R259" s="39"/>
      <c r="S259" s="39"/>
    </row>
    <row r="260" spans="1:19" ht="19.350000000000001" customHeight="1" x14ac:dyDescent="0.25">
      <c r="A260" s="141" t="s">
        <v>440</v>
      </c>
      <c r="B260" s="136" t="s">
        <v>1019</v>
      </c>
      <c r="C260" s="141" t="s">
        <v>903</v>
      </c>
      <c r="D260" s="154">
        <f ca="1">SUM('01 ЦФО'!D267,'02 СЗФО'!D267,'03 ЮФО+КРЫМ'!D267,'04 СКФО'!D267,'05 ПФО'!D267,'06 УФО'!D267,'07 СФО-БУРЗАБ'!D267,'08 ДФО+БУРЗАБ'!D267)</f>
        <v>36829</v>
      </c>
      <c r="E260" s="154">
        <f ca="1">SUM('01 ЦФО'!E267,'02 СЗФО'!E267,'03 ЮФО+КРЫМ'!E267,'04 СКФО'!E267,'05 ПФО'!E267,'06 УФО'!E267,'07 СФО-БУРЗАБ'!E267,'08 ДФО+БУРЗАБ'!E267)</f>
        <v>12627</v>
      </c>
      <c r="F260" s="154">
        <f ca="1">IF(D260, ROUND(E260/D260*100, 2),0)</f>
        <v>34.29</v>
      </c>
      <c r="G260" s="46"/>
      <c r="H260" s="45"/>
      <c r="I260" s="45"/>
      <c r="J260" s="39"/>
      <c r="K260" s="39"/>
      <c r="L260" s="39"/>
      <c r="M260" s="39"/>
      <c r="N260" s="39"/>
      <c r="O260" s="39"/>
      <c r="P260" s="39"/>
      <c r="Q260" s="39"/>
      <c r="R260" s="39"/>
      <c r="S260" s="39"/>
    </row>
    <row r="261" spans="1:19" ht="19.350000000000001" customHeight="1" x14ac:dyDescent="0.25">
      <c r="A261" s="141" t="s">
        <v>442</v>
      </c>
      <c r="B261" s="136" t="s">
        <v>1020</v>
      </c>
      <c r="C261" s="141" t="s">
        <v>904</v>
      </c>
      <c r="D261" s="154">
        <f ca="1">SUM('01 ЦФО'!D268,'02 СЗФО'!D268,'03 ЮФО+КРЫМ'!D268,'04 СКФО'!D268,'05 ПФО'!D268,'06 УФО'!D268,'07 СФО-БУРЗАБ'!D268,'08 ДФО+БУРЗАБ'!D268)</f>
        <v>5940</v>
      </c>
      <c r="E261" s="154">
        <f ca="1">SUM('01 ЦФО'!E268,'02 СЗФО'!E268,'03 ЮФО+КРЫМ'!E268,'04 СКФО'!E268,'05 ПФО'!E268,'06 УФО'!E268,'07 СФО-БУРЗАБ'!E268,'08 ДФО+БУРЗАБ'!E268)</f>
        <v>3819</v>
      </c>
      <c r="F261" s="154">
        <f ca="1">IF(D261, ROUND(E261/D261*100, 2),0)</f>
        <v>64.290000000000006</v>
      </c>
      <c r="G261" s="46"/>
      <c r="H261" s="45"/>
      <c r="I261" s="45"/>
      <c r="J261" s="39"/>
      <c r="K261" s="39"/>
      <c r="L261" s="39"/>
      <c r="M261" s="39"/>
      <c r="N261" s="39"/>
      <c r="O261" s="39"/>
      <c r="P261" s="39"/>
      <c r="Q261" s="39"/>
      <c r="R261" s="39"/>
      <c r="S261" s="39"/>
    </row>
    <row r="262" spans="1:19" ht="19.350000000000001" customHeight="1" x14ac:dyDescent="0.25">
      <c r="A262" s="141" t="s">
        <v>444</v>
      </c>
      <c r="B262" s="136" t="s">
        <v>1021</v>
      </c>
      <c r="C262" s="141" t="s">
        <v>905</v>
      </c>
      <c r="D262" s="154">
        <f ca="1">SUM('01 ЦФО'!D269,'02 СЗФО'!D269,'03 ЮФО+КРЫМ'!D269,'04 СКФО'!D269,'05 ПФО'!D269,'06 УФО'!D269,'07 СФО-БУРЗАБ'!D269,'08 ДФО+БУРЗАБ'!D269)</f>
        <v>102815</v>
      </c>
      <c r="E262" s="154">
        <f ca="1">SUM('01 ЦФО'!E269,'02 СЗФО'!E269,'03 ЮФО+КРЫМ'!E269,'04 СКФО'!E269,'05 ПФО'!E269,'06 УФО'!E269,'07 СФО-БУРЗАБ'!E269,'08 ДФО+БУРЗАБ'!E269)</f>
        <v>127510</v>
      </c>
      <c r="F262" s="154">
        <f ca="1">IF(D262, ROUND(E262/D262*100, 2),0)</f>
        <v>124.02</v>
      </c>
      <c r="G262" s="46"/>
      <c r="H262" s="45"/>
      <c r="I262" s="45"/>
      <c r="J262" s="39"/>
      <c r="K262" s="39"/>
      <c r="L262" s="39"/>
      <c r="M262" s="39"/>
      <c r="N262" s="39"/>
      <c r="O262" s="39"/>
      <c r="P262" s="39"/>
      <c r="Q262" s="39"/>
      <c r="R262" s="39"/>
      <c r="S262" s="39"/>
    </row>
    <row r="263" spans="1:19" ht="19.350000000000001" customHeight="1" x14ac:dyDescent="0.25">
      <c r="A263" s="141" t="s">
        <v>446</v>
      </c>
      <c r="B263" s="136" t="s">
        <v>1022</v>
      </c>
      <c r="C263" s="141" t="s">
        <v>906</v>
      </c>
      <c r="D263" s="154">
        <f ca="1">SUM('01 ЦФО'!D270,'02 СЗФО'!D270,'03 ЮФО+КРЫМ'!D270,'04 СКФО'!D270,'05 ПФО'!D270,'06 УФО'!D270,'07 СФО-БУРЗАБ'!D270,'08 ДФО+БУРЗАБ'!D270)</f>
        <v>11766</v>
      </c>
      <c r="E263" s="154">
        <f ca="1">SUM('01 ЦФО'!E270,'02 СЗФО'!E270,'03 ЮФО+КРЫМ'!E270,'04 СКФО'!E270,'05 ПФО'!E270,'06 УФО'!E270,'07 СФО-БУРЗАБ'!E270,'08 ДФО+БУРЗАБ'!E270)</f>
        <v>10276</v>
      </c>
      <c r="F263" s="154">
        <f ca="1">IF(D263, ROUND(E263/D263*100, 2),0)</f>
        <v>87.34</v>
      </c>
      <c r="G263" s="46"/>
      <c r="H263" s="45"/>
      <c r="I263" s="45"/>
      <c r="J263" s="39"/>
      <c r="K263" s="39"/>
      <c r="L263" s="39"/>
      <c r="M263" s="39"/>
      <c r="N263" s="39"/>
      <c r="O263" s="39"/>
      <c r="P263" s="39"/>
      <c r="Q263" s="39"/>
      <c r="R263" s="39"/>
      <c r="S263" s="39"/>
    </row>
    <row r="264" spans="1:19" ht="19.350000000000001" customHeight="1" x14ac:dyDescent="0.25">
      <c r="A264" s="146" t="s">
        <v>448</v>
      </c>
      <c r="B264" s="138" t="s">
        <v>449</v>
      </c>
      <c r="C264" s="140" t="s">
        <v>12</v>
      </c>
      <c r="D264" s="155"/>
      <c r="E264" s="155"/>
      <c r="F264" s="156"/>
      <c r="G264" s="46"/>
      <c r="H264" s="45"/>
      <c r="I264" s="45"/>
      <c r="J264" s="39"/>
      <c r="K264" s="39"/>
      <c r="L264" s="39"/>
      <c r="M264" s="39"/>
      <c r="N264" s="39"/>
      <c r="O264" s="39"/>
      <c r="P264" s="39"/>
      <c r="Q264" s="39"/>
      <c r="R264" s="39"/>
      <c r="S264" s="39"/>
    </row>
    <row r="265" spans="1:19" ht="19.350000000000001" customHeight="1" x14ac:dyDescent="0.25">
      <c r="A265" s="141" t="s">
        <v>450</v>
      </c>
      <c r="B265" s="136" t="s">
        <v>1023</v>
      </c>
      <c r="C265" s="141" t="s">
        <v>907</v>
      </c>
      <c r="D265" s="154">
        <f ca="1">SUM('01 ЦФО'!D272,'02 СЗФО'!D272,'03 ЮФО+КРЫМ'!D272,'04 СКФО'!D272,'05 ПФО'!D272,'06 УФО'!D272,'07 СФО-БУРЗАБ'!D272,'08 ДФО+БУРЗАБ'!D272)</f>
        <v>56657</v>
      </c>
      <c r="E265" s="154">
        <f ca="1">SUM('01 ЦФО'!E272,'02 СЗФО'!E272,'03 ЮФО+КРЫМ'!E272,'04 СКФО'!E272,'05 ПФО'!E272,'06 УФО'!E272,'07 СФО-БУРЗАБ'!E272,'08 ДФО+БУРЗАБ'!E272)</f>
        <v>40434</v>
      </c>
      <c r="F265" s="154">
        <f t="shared" ref="F265:F270" ca="1" si="10">IF(D265, ROUND(E265/D265*100, 2),0)</f>
        <v>71.37</v>
      </c>
      <c r="G265" s="46"/>
      <c r="H265" s="45"/>
      <c r="I265" s="45"/>
      <c r="J265" s="39"/>
      <c r="K265" s="39"/>
      <c r="L265" s="39"/>
      <c r="M265" s="39"/>
      <c r="N265" s="39"/>
      <c r="O265" s="39"/>
      <c r="P265" s="39"/>
      <c r="Q265" s="39"/>
      <c r="R265" s="39"/>
      <c r="S265" s="39"/>
    </row>
    <row r="266" spans="1:19" ht="19.350000000000001" customHeight="1" x14ac:dyDescent="0.25">
      <c r="A266" s="141" t="s">
        <v>452</v>
      </c>
      <c r="B266" s="136" t="s">
        <v>1024</v>
      </c>
      <c r="C266" s="141" t="s">
        <v>908</v>
      </c>
      <c r="D266" s="154">
        <f ca="1">SUM('01 ЦФО'!D273,'02 СЗФО'!D273,'03 ЮФО+КРЫМ'!D273,'04 СКФО'!D273,'05 ПФО'!D273,'06 УФО'!D273,'07 СФО-БУРЗАБ'!D273,'08 ДФО+БУРЗАБ'!D273)</f>
        <v>217</v>
      </c>
      <c r="E266" s="154">
        <f ca="1">SUM('01 ЦФО'!E273,'02 СЗФО'!E273,'03 ЮФО+КРЫМ'!E273,'04 СКФО'!E273,'05 ПФО'!E273,'06 УФО'!E273,'07 СФО-БУРЗАБ'!E273,'08 ДФО+БУРЗАБ'!E273)</f>
        <v>94</v>
      </c>
      <c r="F266" s="154">
        <f t="shared" ca="1" si="10"/>
        <v>43.32</v>
      </c>
      <c r="G266" s="46"/>
      <c r="H266" s="45"/>
      <c r="I266" s="45"/>
      <c r="J266" s="39"/>
      <c r="K266" s="39"/>
      <c r="L266" s="39"/>
      <c r="M266" s="39"/>
      <c r="N266" s="39"/>
      <c r="O266" s="39"/>
      <c r="P266" s="39"/>
      <c r="Q266" s="39"/>
      <c r="R266" s="39"/>
      <c r="S266" s="39"/>
    </row>
    <row r="267" spans="1:19" ht="19.899999999999999" customHeight="1" x14ac:dyDescent="0.25">
      <c r="A267" s="141" t="s">
        <v>454</v>
      </c>
      <c r="B267" s="134" t="s">
        <v>1025</v>
      </c>
      <c r="C267" s="141" t="s">
        <v>909</v>
      </c>
      <c r="D267" s="154">
        <f ca="1">SUM('01 ЦФО'!D274,'02 СЗФО'!D274,'03 ЮФО+КРЫМ'!D274,'04 СКФО'!D274,'05 ПФО'!D274,'06 УФО'!D274,'07 СФО-БУРЗАБ'!D274,'08 ДФО+БУРЗАБ'!D274)</f>
        <v>1211</v>
      </c>
      <c r="E267" s="154">
        <f ca="1">SUM('01 ЦФО'!E274,'02 СЗФО'!E274,'03 ЮФО+КРЫМ'!E274,'04 СКФО'!E274,'05 ПФО'!E274,'06 УФО'!E274,'07 СФО-БУРЗАБ'!E274,'08 ДФО+БУРЗАБ'!E274)</f>
        <v>845</v>
      </c>
      <c r="F267" s="154">
        <f t="shared" ca="1" si="10"/>
        <v>69.78</v>
      </c>
      <c r="G267" s="46"/>
      <c r="H267" s="45"/>
      <c r="I267" s="45"/>
      <c r="J267" s="39"/>
      <c r="K267" s="39"/>
      <c r="L267" s="39"/>
      <c r="M267" s="39"/>
      <c r="N267" s="39"/>
      <c r="O267" s="39"/>
      <c r="P267" s="39"/>
      <c r="Q267" s="39"/>
      <c r="R267" s="39"/>
      <c r="S267" s="39"/>
    </row>
    <row r="268" spans="1:19" ht="12.4" customHeight="1" x14ac:dyDescent="0.25">
      <c r="A268" s="141" t="s">
        <v>456</v>
      </c>
      <c r="B268" s="134" t="s">
        <v>1026</v>
      </c>
      <c r="C268" s="141" t="s">
        <v>910</v>
      </c>
      <c r="D268" s="154">
        <f ca="1">SUM('01 ЦФО'!D275,'02 СЗФО'!D275,'03 ЮФО+КРЫМ'!D275,'04 СКФО'!D275,'05 ПФО'!D275,'06 УФО'!D275,'07 СФО-БУРЗАБ'!D275,'08 ДФО+БУРЗАБ'!D275)</f>
        <v>12487</v>
      </c>
      <c r="E268" s="154">
        <f ca="1">SUM('01 ЦФО'!E275,'02 СЗФО'!E275,'03 ЮФО+КРЫМ'!E275,'04 СКФО'!E275,'05 ПФО'!E275,'06 УФО'!E275,'07 СФО-БУРЗАБ'!E275,'08 ДФО+БУРЗАБ'!E275)</f>
        <v>8240</v>
      </c>
      <c r="F268" s="154">
        <f t="shared" ca="1" si="10"/>
        <v>65.989999999999995</v>
      </c>
      <c r="G268" s="46"/>
      <c r="H268" s="45"/>
      <c r="I268" s="45"/>
      <c r="J268" s="39"/>
      <c r="K268" s="39"/>
      <c r="L268" s="39"/>
      <c r="M268" s="39"/>
      <c r="N268" s="39"/>
      <c r="O268" s="39"/>
      <c r="P268" s="39"/>
      <c r="Q268" s="39"/>
      <c r="R268" s="39"/>
      <c r="S268" s="39"/>
    </row>
    <row r="269" spans="1:19" ht="19.350000000000001" customHeight="1" x14ac:dyDescent="0.25">
      <c r="A269" s="141" t="s">
        <v>458</v>
      </c>
      <c r="B269" s="136" t="s">
        <v>459</v>
      </c>
      <c r="C269" s="141" t="s">
        <v>911</v>
      </c>
      <c r="D269" s="154">
        <f ca="1">SUM('01 ЦФО'!D276,'02 СЗФО'!D276,'03 ЮФО+КРЫМ'!D276,'04 СКФО'!D276,'05 ПФО'!D276,'06 УФО'!D276,'07 СФО-БУРЗАБ'!D276,'08 ДФО+БУРЗАБ'!D276)</f>
        <v>6757</v>
      </c>
      <c r="E269" s="154">
        <f ca="1">SUM('01 ЦФО'!E276,'02 СЗФО'!E276,'03 ЮФО+КРЫМ'!E276,'04 СКФО'!E276,'05 ПФО'!E276,'06 УФО'!E276,'07 СФО-БУРЗАБ'!E276,'08 ДФО+БУРЗАБ'!E276)</f>
        <v>3622</v>
      </c>
      <c r="F269" s="154">
        <f t="shared" ca="1" si="10"/>
        <v>53.6</v>
      </c>
      <c r="G269" s="46"/>
      <c r="H269" s="45"/>
      <c r="I269" s="45"/>
      <c r="J269" s="39"/>
      <c r="K269" s="39"/>
      <c r="L269" s="39"/>
      <c r="M269" s="39"/>
      <c r="N269" s="39"/>
      <c r="O269" s="39"/>
      <c r="P269" s="39"/>
      <c r="Q269" s="39"/>
      <c r="R269" s="39"/>
      <c r="S269" s="39"/>
    </row>
    <row r="270" spans="1:19" ht="38.65" customHeight="1" x14ac:dyDescent="0.25">
      <c r="A270" s="141" t="s">
        <v>460</v>
      </c>
      <c r="B270" s="134" t="s">
        <v>461</v>
      </c>
      <c r="C270" s="141" t="s">
        <v>912</v>
      </c>
      <c r="D270" s="154">
        <f ca="1">SUM('01 ЦФО'!D277,'02 СЗФО'!D277,'03 ЮФО+КРЫМ'!D277,'04 СКФО'!D277,'05 ПФО'!D277,'06 УФО'!D277,'07 СФО-БУРЗАБ'!D277,'08 ДФО+БУРЗАБ'!D277)</f>
        <v>360</v>
      </c>
      <c r="E270" s="154">
        <f ca="1">SUM('01 ЦФО'!E277,'02 СЗФО'!E277,'03 ЮФО+КРЫМ'!E277,'04 СКФО'!E277,'05 ПФО'!E277,'06 УФО'!E277,'07 СФО-БУРЗАБ'!E277,'08 ДФО+БУРЗАБ'!E277)</f>
        <v>202</v>
      </c>
      <c r="F270" s="154">
        <f t="shared" ca="1" si="10"/>
        <v>56.11</v>
      </c>
      <c r="G270" s="46"/>
      <c r="H270" s="45"/>
      <c r="I270" s="45"/>
      <c r="J270" s="39"/>
      <c r="K270" s="39"/>
      <c r="L270" s="39"/>
      <c r="M270" s="39"/>
      <c r="N270" s="39"/>
      <c r="O270" s="39"/>
      <c r="P270" s="39"/>
      <c r="Q270" s="39"/>
      <c r="R270" s="39"/>
      <c r="S270" s="39"/>
    </row>
    <row r="271" spans="1:19" ht="19.350000000000001" customHeight="1" x14ac:dyDescent="0.25">
      <c r="A271" s="139" t="s">
        <v>1064</v>
      </c>
      <c r="B271" s="132" t="s">
        <v>465</v>
      </c>
      <c r="C271" s="141" t="s">
        <v>913</v>
      </c>
      <c r="D271" s="154">
        <f ca="1">SUM('01 ЦФО'!D279,'02 СЗФО'!D279,'03 ЮФО+КРЫМ'!D279,'04 СКФО'!D279,'05 ПФО'!D279,'06 УФО'!D279,'07 СФО-БУРЗАБ'!D279,'08 ДФО+БУРЗАБ'!D279)</f>
        <v>17992</v>
      </c>
      <c r="E271" s="154">
        <f ca="1">SUM('01 ЦФО'!E279,'02 СЗФО'!E279,'03 ЮФО+КРЫМ'!E279,'04 СКФО'!E279,'05 ПФО'!E279,'06 УФО'!E279,'07 СФО-БУРЗАБ'!E279,'08 ДФО+БУРЗАБ'!E279)</f>
        <v>25122</v>
      </c>
      <c r="F271" s="154">
        <f ca="1">IF(D271, ROUND(E271/D271*100, 2),0)</f>
        <v>139.63</v>
      </c>
      <c r="G271" s="46"/>
      <c r="H271" s="45"/>
      <c r="I271" s="45"/>
      <c r="J271" s="39"/>
      <c r="K271" s="39"/>
      <c r="L271" s="39"/>
      <c r="M271" s="39"/>
      <c r="N271" s="39"/>
      <c r="O271" s="39"/>
      <c r="P271" s="39"/>
      <c r="Q271" s="39"/>
      <c r="R271" s="39"/>
      <c r="S271" s="39"/>
    </row>
    <row r="272" spans="1:19" ht="19.350000000000001" customHeight="1" x14ac:dyDescent="0.25">
      <c r="A272" s="141" t="s">
        <v>1065</v>
      </c>
      <c r="B272" s="136" t="s">
        <v>1027</v>
      </c>
      <c r="C272" s="141" t="s">
        <v>914</v>
      </c>
      <c r="D272" s="154">
        <f ca="1">SUM('01 ЦФО'!D280,'02 СЗФО'!D280,'03 ЮФО+КРЫМ'!D280,'04 СКФО'!D280,'05 ПФО'!D280,'06 УФО'!D280,'07 СФО-БУРЗАБ'!D280,'08 ДФО+БУРЗАБ'!D280)</f>
        <v>14120</v>
      </c>
      <c r="E272" s="154">
        <f ca="1">SUM('01 ЦФО'!E280,'02 СЗФО'!E280,'03 ЮФО+КРЫМ'!E280,'04 СКФО'!E280,'05 ПФО'!E280,'06 УФО'!E280,'07 СФО-БУРЗАБ'!E280,'08 ДФО+БУРЗАБ'!E280)</f>
        <v>18337</v>
      </c>
      <c r="F272" s="154">
        <f ca="1">IF(D272, ROUND(E272/D272*100, 2),0)</f>
        <v>129.87</v>
      </c>
      <c r="G272" s="46"/>
      <c r="H272" s="45"/>
      <c r="I272" s="45"/>
      <c r="J272" s="39"/>
      <c r="K272" s="39"/>
      <c r="L272" s="39"/>
      <c r="M272" s="39"/>
      <c r="N272" s="39"/>
      <c r="O272" s="39"/>
      <c r="P272" s="39"/>
      <c r="Q272" s="39"/>
      <c r="R272" s="39"/>
      <c r="S272" s="39"/>
    </row>
    <row r="273" spans="1:19" ht="19.350000000000001" customHeight="1" x14ac:dyDescent="0.25">
      <c r="A273" s="139" t="s">
        <v>1066</v>
      </c>
      <c r="B273" s="132" t="s">
        <v>469</v>
      </c>
      <c r="C273" s="141" t="s">
        <v>915</v>
      </c>
      <c r="D273" s="154">
        <f ca="1">SUM('01 ЦФО'!D281,'02 СЗФО'!D281,'03 ЮФО+КРЫМ'!D281,'04 СКФО'!D281,'05 ПФО'!D281,'06 УФО'!D281,'07 СФО-БУРЗАБ'!D281,'08 ДФО+БУРЗАБ'!D281)</f>
        <v>167739</v>
      </c>
      <c r="E273" s="154">
        <f ca="1">SUM('01 ЦФО'!E281,'02 СЗФО'!E281,'03 ЮФО+КРЫМ'!E281,'04 СКФО'!E281,'05 ПФО'!E281,'06 УФО'!E281,'07 СФО-БУРЗАБ'!E281,'08 ДФО+БУРЗАБ'!E281)</f>
        <v>139484</v>
      </c>
      <c r="F273" s="154">
        <f ca="1">IF(D273, ROUND(E273/D273*100, 2),0)</f>
        <v>83.16</v>
      </c>
      <c r="G273" s="46"/>
      <c r="H273" s="45"/>
      <c r="I273" s="45"/>
      <c r="J273" s="39"/>
      <c r="K273" s="39"/>
      <c r="L273" s="39"/>
      <c r="M273" s="39"/>
      <c r="N273" s="39"/>
      <c r="O273" s="39"/>
      <c r="P273" s="39"/>
      <c r="Q273" s="39"/>
      <c r="R273" s="39"/>
      <c r="S273" s="39"/>
    </row>
    <row r="274" spans="1:19" ht="19.350000000000001" customHeight="1" x14ac:dyDescent="0.25">
      <c r="A274" s="140"/>
      <c r="B274" s="133" t="s">
        <v>470</v>
      </c>
      <c r="C274" s="140" t="s">
        <v>12</v>
      </c>
      <c r="D274" s="155"/>
      <c r="E274" s="155"/>
      <c r="F274" s="156"/>
      <c r="G274" s="46"/>
      <c r="H274" s="45"/>
      <c r="I274" s="45"/>
      <c r="J274" s="39"/>
      <c r="K274" s="39"/>
      <c r="L274" s="39"/>
      <c r="M274" s="39"/>
      <c r="N274" s="39"/>
      <c r="O274" s="39"/>
      <c r="P274" s="39"/>
      <c r="Q274" s="39"/>
      <c r="R274" s="39"/>
      <c r="S274" s="39"/>
    </row>
    <row r="275" spans="1:19" ht="19.350000000000001" customHeight="1" x14ac:dyDescent="0.25">
      <c r="A275" s="141" t="s">
        <v>1067</v>
      </c>
      <c r="B275" s="134" t="s">
        <v>1028</v>
      </c>
      <c r="C275" s="141" t="s">
        <v>916</v>
      </c>
      <c r="D275" s="154">
        <f ca="1">SUM('01 ЦФО'!D283,'02 СЗФО'!D283,'03 ЮФО+КРЫМ'!D283,'04 СКФО'!D283,'05 ПФО'!D283,'06 УФО'!D283,'07 СФО-БУРЗАБ'!D283,'08 ДФО+БУРЗАБ'!D283)</f>
        <v>39239</v>
      </c>
      <c r="E275" s="154">
        <f ca="1">SUM('01 ЦФО'!E283,'02 СЗФО'!E283,'03 ЮФО+КРЫМ'!E283,'04 СКФО'!E283,'05 ПФО'!E283,'06 УФО'!E283,'07 СФО-БУРЗАБ'!E283,'08 ДФО+БУРЗАБ'!E283)</f>
        <v>27517</v>
      </c>
      <c r="F275" s="154">
        <f ca="1">IF(D275, ROUND(E275/D275*100, 2),0)</f>
        <v>70.13</v>
      </c>
      <c r="G275" s="46"/>
      <c r="H275" s="45"/>
      <c r="I275" s="45"/>
      <c r="J275" s="39"/>
      <c r="K275" s="39"/>
      <c r="L275" s="39"/>
      <c r="M275" s="39"/>
      <c r="N275" s="39"/>
      <c r="O275" s="39"/>
      <c r="P275" s="39"/>
      <c r="Q275" s="39"/>
      <c r="R275" s="39"/>
      <c r="S275" s="39"/>
    </row>
    <row r="276" spans="1:19" ht="19.350000000000001" customHeight="1" x14ac:dyDescent="0.25">
      <c r="A276" s="141" t="s">
        <v>1068</v>
      </c>
      <c r="B276" s="134" t="s">
        <v>1029</v>
      </c>
      <c r="C276" s="141" t="s">
        <v>917</v>
      </c>
      <c r="D276" s="154">
        <f ca="1">SUM('01 ЦФО'!D284,'02 СЗФО'!D284,'03 ЮФО+КРЫМ'!D284,'04 СКФО'!D284,'05 ПФО'!D284,'06 УФО'!D284,'07 СФО-БУРЗАБ'!D284,'08 ДФО+БУРЗАБ'!D284)</f>
        <v>5203</v>
      </c>
      <c r="E276" s="154">
        <f ca="1">SUM('01 ЦФО'!E284,'02 СЗФО'!E284,'03 ЮФО+КРЫМ'!E284,'04 СКФО'!E284,'05 ПФО'!E284,'06 УФО'!E284,'07 СФО-БУРЗАБ'!E284,'08 ДФО+БУРЗАБ'!E284)</f>
        <v>3802</v>
      </c>
      <c r="F276" s="154">
        <f ca="1">IF(D276, ROUND(E276/D276*100, 2),0)</f>
        <v>73.069999999999993</v>
      </c>
      <c r="G276" s="46"/>
      <c r="H276" s="45"/>
      <c r="I276" s="45"/>
      <c r="J276" s="39"/>
      <c r="K276" s="39"/>
      <c r="L276" s="39"/>
      <c r="M276" s="39"/>
      <c r="N276" s="39"/>
      <c r="O276" s="39"/>
      <c r="P276" s="39"/>
      <c r="Q276" s="39"/>
      <c r="R276" s="39"/>
      <c r="S276" s="39"/>
    </row>
    <row r="277" spans="1:19" ht="19.350000000000001" customHeight="1" x14ac:dyDescent="0.25">
      <c r="A277" s="141" t="s">
        <v>1069</v>
      </c>
      <c r="B277" s="134" t="s">
        <v>1030</v>
      </c>
      <c r="C277" s="141" t="s">
        <v>918</v>
      </c>
      <c r="D277" s="154">
        <f ca="1">SUM('01 ЦФО'!D285,'02 СЗФО'!D285,'03 ЮФО+КРЫМ'!D285,'04 СКФО'!D285,'05 ПФО'!D285,'06 УФО'!D285,'07 СФО-БУРЗАБ'!D285,'08 ДФО+БУРЗАБ'!D285)</f>
        <v>128500</v>
      </c>
      <c r="E277" s="154">
        <f ca="1">SUM('01 ЦФО'!E285,'02 СЗФО'!E285,'03 ЮФО+КРЫМ'!E285,'04 СКФО'!E285,'05 ПФО'!E285,'06 УФО'!E285,'07 СФО-БУРЗАБ'!E285,'08 ДФО+БУРЗАБ'!E285)</f>
        <v>111967</v>
      </c>
      <c r="F277" s="154">
        <f ca="1">IF(D277, ROUND(E277/D277*100, 2),0)</f>
        <v>87.13</v>
      </c>
      <c r="G277" s="46"/>
      <c r="H277" s="45"/>
      <c r="I277" s="45"/>
      <c r="J277" s="39"/>
      <c r="K277" s="39"/>
      <c r="L277" s="39"/>
      <c r="M277" s="39"/>
      <c r="N277" s="39"/>
      <c r="O277" s="39"/>
      <c r="P277" s="39"/>
      <c r="Q277" s="39"/>
      <c r="R277" s="39"/>
      <c r="S277" s="39"/>
    </row>
    <row r="278" spans="1:19" ht="19.350000000000001" customHeight="1" x14ac:dyDescent="0.25">
      <c r="A278" s="141" t="s">
        <v>1070</v>
      </c>
      <c r="B278" s="134" t="s">
        <v>1029</v>
      </c>
      <c r="C278" s="141" t="s">
        <v>919</v>
      </c>
      <c r="D278" s="154">
        <f ca="1">SUM('01 ЦФО'!D286,'02 СЗФО'!D286,'03 ЮФО+КРЫМ'!D286,'04 СКФО'!D286,'05 ПФО'!D286,'06 УФО'!D286,'07 СФО-БУРЗАБ'!D286,'08 ДФО+БУРЗАБ'!D286)</f>
        <v>24605</v>
      </c>
      <c r="E278" s="154">
        <f ca="1">SUM('01 ЦФО'!E286,'02 СЗФО'!E286,'03 ЮФО+КРЫМ'!E286,'04 СКФО'!E286,'05 ПФО'!E286,'06 УФО'!E286,'07 СФО-БУРЗАБ'!E286,'08 ДФО+БУРЗАБ'!E286)</f>
        <v>32644</v>
      </c>
      <c r="F278" s="154">
        <f ca="1">IF(D278, ROUND(E278/D278*100, 2),0)</f>
        <v>132.66999999999999</v>
      </c>
      <c r="G278" s="46"/>
      <c r="H278" s="45"/>
      <c r="I278" s="45"/>
      <c r="J278" s="39"/>
      <c r="K278" s="39"/>
      <c r="L278" s="39"/>
      <c r="M278" s="39"/>
      <c r="N278" s="39"/>
      <c r="O278" s="39"/>
      <c r="P278" s="39"/>
      <c r="Q278" s="39"/>
      <c r="R278" s="39"/>
      <c r="S278" s="39"/>
    </row>
    <row r="279" spans="1:19" ht="38.65" customHeight="1" x14ac:dyDescent="0.25">
      <c r="A279" s="146" t="s">
        <v>1071</v>
      </c>
      <c r="B279" s="131" t="s">
        <v>1031</v>
      </c>
      <c r="C279" s="140" t="s">
        <v>12</v>
      </c>
      <c r="D279" s="155"/>
      <c r="E279" s="155"/>
      <c r="F279" s="156"/>
      <c r="G279" s="46"/>
      <c r="H279" s="45"/>
      <c r="I279" s="45"/>
      <c r="J279" s="39"/>
      <c r="K279" s="39"/>
      <c r="L279" s="39"/>
      <c r="M279" s="39"/>
      <c r="N279" s="39"/>
      <c r="O279" s="39"/>
      <c r="P279" s="39"/>
      <c r="Q279" s="39"/>
      <c r="R279" s="39"/>
      <c r="S279" s="39"/>
    </row>
    <row r="280" spans="1:19" ht="19.350000000000001" customHeight="1" x14ac:dyDescent="0.25">
      <c r="A280" s="141" t="s">
        <v>1072</v>
      </c>
      <c r="B280" s="136" t="s">
        <v>1032</v>
      </c>
      <c r="C280" s="141" t="s">
        <v>920</v>
      </c>
      <c r="D280" s="154">
        <f ca="1">SUM('01 ЦФО'!D288,'02 СЗФО'!D288,'03 ЮФО+КРЫМ'!D288,'04 СКФО'!D288,'05 ПФО'!D288,'06 УФО'!D288,'07 СФО-БУРЗАБ'!D288,'08 ДФО+БУРЗАБ'!D288)</f>
        <v>34907</v>
      </c>
      <c r="E280" s="154">
        <f ca="1">SUM('01 ЦФО'!E288,'02 СЗФО'!E288,'03 ЮФО+КРЫМ'!E288,'04 СКФО'!E288,'05 ПФО'!E288,'06 УФО'!E288,'07 СФО-БУРЗАБ'!E288,'08 ДФО+БУРЗАБ'!E288)</f>
        <v>25660</v>
      </c>
      <c r="F280" s="154">
        <f ca="1">IF(D280, ROUND(E280/D280*100, 2),0)</f>
        <v>73.510000000000005</v>
      </c>
      <c r="G280" s="43"/>
      <c r="H280" s="36"/>
      <c r="I280" s="36"/>
      <c r="J280" s="39"/>
      <c r="K280" s="39"/>
      <c r="L280" s="39"/>
      <c r="M280" s="39"/>
      <c r="N280" s="39"/>
      <c r="O280" s="39"/>
      <c r="P280" s="39"/>
      <c r="Q280" s="39"/>
      <c r="R280" s="39"/>
      <c r="S280" s="39"/>
    </row>
    <row r="281" spans="1:19" ht="19.350000000000001" customHeight="1" x14ac:dyDescent="0.25">
      <c r="A281" s="141" t="s">
        <v>1073</v>
      </c>
      <c r="B281" s="136" t="s">
        <v>1033</v>
      </c>
      <c r="C281" s="141" t="s">
        <v>921</v>
      </c>
      <c r="D281" s="154">
        <f ca="1">SUM('01 ЦФО'!D289,'02 СЗФО'!D289,'03 ЮФО+КРЫМ'!D289,'04 СКФО'!D289,'05 ПФО'!D289,'06 УФО'!D289,'07 СФО-БУРЗАБ'!D289,'08 ДФО+БУРЗАБ'!D289)</f>
        <v>67608</v>
      </c>
      <c r="E281" s="154">
        <f ca="1">SUM('01 ЦФО'!E289,'02 СЗФО'!E289,'03 ЮФО+КРЫМ'!E289,'04 СКФО'!E289,'05 ПФО'!E289,'06 УФО'!E289,'07 СФО-БУРЗАБ'!E289,'08 ДФО+БУРЗАБ'!E289)</f>
        <v>47049</v>
      </c>
      <c r="F281" s="154">
        <f ca="1">IF(D281, ROUND(E281/D281*100, 2),0)</f>
        <v>69.59</v>
      </c>
      <c r="G281" s="43"/>
      <c r="H281" s="36"/>
      <c r="I281" s="36"/>
      <c r="J281" s="39"/>
      <c r="K281" s="39"/>
      <c r="L281" s="39"/>
      <c r="M281" s="39"/>
      <c r="N281" s="39"/>
      <c r="O281" s="39"/>
      <c r="P281" s="39"/>
      <c r="Q281" s="39"/>
      <c r="R281" s="39"/>
      <c r="S281" s="39"/>
    </row>
    <row r="282" spans="1:19" ht="19.350000000000001" customHeight="1" x14ac:dyDescent="0.25">
      <c r="A282" s="141" t="s">
        <v>1074</v>
      </c>
      <c r="B282" s="136" t="s">
        <v>1034</v>
      </c>
      <c r="C282" s="141" t="s">
        <v>922</v>
      </c>
      <c r="D282" s="154">
        <f ca="1">SUM('01 ЦФО'!D290,'02 СЗФО'!D290,'03 ЮФО+КРЫМ'!D290,'04 СКФО'!D290,'05 ПФО'!D290,'06 УФО'!D290,'07 СФО-БУРЗАБ'!D290,'08 ДФО+БУРЗАБ'!D290)</f>
        <v>23098</v>
      </c>
      <c r="E282" s="154">
        <f ca="1">SUM('01 ЦФО'!E290,'02 СЗФО'!E290,'03 ЮФО+КРЫМ'!E290,'04 СКФО'!E290,'05 ПФО'!E290,'06 УФО'!E290,'07 СФО-БУРЗАБ'!E290,'08 ДФО+БУРЗАБ'!E290)</f>
        <v>13484</v>
      </c>
      <c r="F282" s="154">
        <f ca="1">IF(D282, ROUND(E282/D282*100, 2),0)</f>
        <v>58.38</v>
      </c>
      <c r="G282" s="43"/>
      <c r="H282" s="36"/>
      <c r="I282" s="36"/>
      <c r="J282" s="39"/>
      <c r="K282" s="39"/>
      <c r="L282" s="39"/>
      <c r="M282" s="39"/>
      <c r="N282" s="39"/>
      <c r="O282" s="39"/>
      <c r="P282" s="39"/>
      <c r="Q282" s="39"/>
      <c r="R282" s="39"/>
      <c r="S282" s="39"/>
    </row>
    <row r="283" spans="1:19" ht="36.75" customHeight="1" x14ac:dyDescent="0.25">
      <c r="A283" s="139" t="s">
        <v>1075</v>
      </c>
      <c r="B283" s="135" t="s">
        <v>487</v>
      </c>
      <c r="C283" s="141" t="s">
        <v>923</v>
      </c>
      <c r="D283" s="154">
        <f ca="1">SUM('01 ЦФО'!D291,'02 СЗФО'!D291,'03 ЮФО+КРЫМ'!D291,'04 СКФО'!D291,'05 ПФО'!D291,'06 УФО'!D291,'07 СФО-БУРЗАБ'!D291,'08 ДФО+БУРЗАБ'!D291)</f>
        <v>28044</v>
      </c>
      <c r="E283" s="154">
        <f ca="1">SUM('01 ЦФО'!E291,'02 СЗФО'!E291,'03 ЮФО+КРЫМ'!E291,'04 СКФО'!E291,'05 ПФО'!E291,'06 УФО'!E291,'07 СФО-БУРЗАБ'!E291,'08 ДФО+БУРЗАБ'!E291)</f>
        <v>9311</v>
      </c>
      <c r="F283" s="154">
        <f ca="1">IF(D283, ROUND(E283/D283*100, 2),0)</f>
        <v>33.200000000000003</v>
      </c>
      <c r="G283" s="43"/>
      <c r="H283" s="36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</row>
    <row r="284" spans="1:19" ht="27.95" customHeight="1" x14ac:dyDescent="0.25">
      <c r="A284" s="139" t="s">
        <v>1076</v>
      </c>
      <c r="B284" s="135" t="s">
        <v>489</v>
      </c>
      <c r="C284" s="141" t="s">
        <v>924</v>
      </c>
      <c r="D284" s="154">
        <f ca="1">SUM('01 ЦФО'!D292,'02 СЗФО'!D292,'03 ЮФО+КРЫМ'!D292,'04 СКФО'!D292,'05 ПФО'!D292,'06 УФО'!D292,'07 СФО-БУРЗАБ'!D292,'08 ДФО+БУРЗАБ'!D292)</f>
        <v>16023</v>
      </c>
      <c r="E284" s="154">
        <f ca="1">SUM('01 ЦФО'!E292,'02 СЗФО'!E292,'03 ЮФО+КРЫМ'!E292,'04 СКФО'!E292,'05 ПФО'!E292,'06 УФО'!E292,'07 СФО-БУРЗАБ'!E292,'08 ДФО+БУРЗАБ'!E292)</f>
        <v>11568</v>
      </c>
      <c r="F284" s="154">
        <f ca="1">IF(D284, ROUND(E284/D284*100, 2),0)</f>
        <v>72.2</v>
      </c>
      <c r="G284" s="43"/>
      <c r="H284" s="36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</row>
    <row r="285" spans="1:19" ht="26.45" customHeight="1" x14ac:dyDescent="0.25">
      <c r="A285" s="146" t="s">
        <v>1077</v>
      </c>
      <c r="B285" s="131" t="s">
        <v>491</v>
      </c>
      <c r="C285" s="140" t="s">
        <v>12</v>
      </c>
      <c r="D285" s="155"/>
      <c r="E285" s="155"/>
      <c r="F285" s="156"/>
      <c r="G285" s="43"/>
      <c r="H285" s="36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</row>
    <row r="286" spans="1:19" ht="19.149999999999999" customHeight="1" x14ac:dyDescent="0.25">
      <c r="A286" s="141" t="s">
        <v>1078</v>
      </c>
      <c r="B286" s="134" t="s">
        <v>493</v>
      </c>
      <c r="C286" s="141" t="s">
        <v>925</v>
      </c>
      <c r="D286" s="154">
        <f ca="1">SUM('01 ЦФО'!D294,'02 СЗФО'!D294,'03 ЮФО+КРЫМ'!D294,'04 СКФО'!D294,'05 ПФО'!D294,'06 УФО'!D294,'07 СФО-БУРЗАБ'!D294,'08 ДФО+БУРЗАБ'!D294)</f>
        <v>1975</v>
      </c>
      <c r="E286" s="154">
        <f ca="1">SUM('01 ЦФО'!E294,'02 СЗФО'!E294,'03 ЮФО+КРЫМ'!E294,'04 СКФО'!E294,'05 ПФО'!E294,'06 УФО'!E294,'07 СФО-БУРЗАБ'!E294,'08 ДФО+БУРЗАБ'!E294)</f>
        <v>3795</v>
      </c>
      <c r="F286" s="154">
        <f ca="1">IF(D286, ROUND(E286/D286*100, 2),0)</f>
        <v>192.15</v>
      </c>
      <c r="G286" s="43"/>
      <c r="H286" s="47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</row>
    <row r="287" spans="1:19" ht="19.350000000000001" customHeight="1" x14ac:dyDescent="0.25">
      <c r="A287" s="141" t="s">
        <v>1079</v>
      </c>
      <c r="B287" s="136" t="s">
        <v>495</v>
      </c>
      <c r="C287" s="141" t="s">
        <v>926</v>
      </c>
      <c r="D287" s="154">
        <f ca="1">SUM('01 ЦФО'!D295,'02 СЗФО'!D295,'03 ЮФО+КРЫМ'!D295,'04 СКФО'!D295,'05 ПФО'!D295,'06 УФО'!D295,'07 СФО-БУРЗАБ'!D295,'08 ДФО+БУРЗАБ'!D295)</f>
        <v>1580</v>
      </c>
      <c r="E287" s="154">
        <f ca="1">SUM('01 ЦФО'!E295,'02 СЗФО'!E295,'03 ЮФО+КРЫМ'!E295,'04 СКФО'!E295,'05 ПФО'!E295,'06 УФО'!E295,'07 СФО-БУРЗАБ'!E295,'08 ДФО+БУРЗАБ'!E295)</f>
        <v>3693</v>
      </c>
      <c r="F287" s="154">
        <f ca="1">IF(D287, ROUND(E287/D287*100, 2),0)</f>
        <v>233.73</v>
      </c>
      <c r="G287" s="43"/>
      <c r="H287" s="36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</row>
    <row r="288" spans="1:19" ht="16.149999999999999" customHeight="1" x14ac:dyDescent="0.25">
      <c r="A288" s="141" t="s">
        <v>1080</v>
      </c>
      <c r="B288" s="134" t="s">
        <v>497</v>
      </c>
      <c r="C288" s="141" t="s">
        <v>927</v>
      </c>
      <c r="D288" s="154">
        <f ca="1">SUM('01 ЦФО'!D296,'02 СЗФО'!D296,'03 ЮФО+КРЫМ'!D296,'04 СКФО'!D296,'05 ПФО'!D296,'06 УФО'!D296,'07 СФО-БУРЗАБ'!D296,'08 ДФО+БУРЗАБ'!D296)</f>
        <v>2795</v>
      </c>
      <c r="E288" s="154">
        <f ca="1">SUM('01 ЦФО'!E296,'02 СЗФО'!E296,'03 ЮФО+КРЫМ'!E296,'04 СКФО'!E296,'05 ПФО'!E296,'06 УФО'!E296,'07 СФО-БУРЗАБ'!E296,'08 ДФО+БУРЗАБ'!E296)</f>
        <v>4736</v>
      </c>
      <c r="F288" s="154">
        <f ca="1">IF(D288, ROUND(E288/D288*100, 2),0)</f>
        <v>169.45</v>
      </c>
      <c r="G288" s="43"/>
      <c r="H288" s="36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</row>
    <row r="289" spans="1:19" ht="24.95" customHeight="1" x14ac:dyDescent="0.25">
      <c r="A289" s="139" t="s">
        <v>1081</v>
      </c>
      <c r="B289" s="135" t="s">
        <v>524</v>
      </c>
      <c r="C289" s="141" t="s">
        <v>928</v>
      </c>
      <c r="D289" s="154">
        <f ca="1">SUM('01 ЦФО'!D312,'02 СЗФО'!D312,'03 ЮФО+КРЫМ'!D312,'04 СКФО'!D312,'05 ПФО'!D312,'06 УФО'!D312,'07 СФО-БУРЗАБ'!D312,'08 ДФО+БУРЗАБ'!D312)</f>
        <v>7153</v>
      </c>
      <c r="E289" s="154">
        <f ca="1">SUM('01 ЦФО'!E312,'02 СЗФО'!E312,'03 ЮФО+КРЫМ'!E312,'04 СКФО'!E312,'05 ПФО'!E312,'06 УФО'!E312,'07 СФО-БУРЗАБ'!E312,'08 ДФО+БУРЗАБ'!E312)</f>
        <v>3767</v>
      </c>
      <c r="F289" s="154">
        <f t="shared" ref="F289:F294" ca="1" si="11">IF(D289, ROUND(E289/D289*100, 2),0)</f>
        <v>52.66</v>
      </c>
      <c r="G289" s="44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</row>
    <row r="290" spans="1:19" ht="19.350000000000001" customHeight="1" x14ac:dyDescent="0.25">
      <c r="A290" s="141" t="s">
        <v>1082</v>
      </c>
      <c r="B290" s="136" t="s">
        <v>1035</v>
      </c>
      <c r="C290" s="141" t="s">
        <v>929</v>
      </c>
      <c r="D290" s="154">
        <f ca="1">SUM('01 ЦФО'!D313,'02 СЗФО'!D313,'03 ЮФО+КРЫМ'!D313,'04 СКФО'!D313,'05 ПФО'!D313,'06 УФО'!D313,'07 СФО-БУРЗАБ'!D313,'08 ДФО+БУРЗАБ'!D313)</f>
        <v>4349</v>
      </c>
      <c r="E290" s="154">
        <f ca="1">SUM('01 ЦФО'!E313,'02 СЗФО'!E313,'03 ЮФО+КРЫМ'!E313,'04 СКФО'!E313,'05 ПФО'!E313,'06 УФО'!E313,'07 СФО-БУРЗАБ'!E313,'08 ДФО+БУРЗАБ'!E313)</f>
        <v>2101</v>
      </c>
      <c r="F290" s="154">
        <f t="shared" ca="1" si="11"/>
        <v>48.31</v>
      </c>
      <c r="G290" s="44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</row>
    <row r="291" spans="1:19" ht="25.15" customHeight="1" x14ac:dyDescent="0.25">
      <c r="A291" s="139" t="s">
        <v>1083</v>
      </c>
      <c r="B291" s="135" t="s">
        <v>528</v>
      </c>
      <c r="C291" s="141" t="s">
        <v>930</v>
      </c>
      <c r="D291" s="154">
        <f ca="1">SUM('01 ЦФО'!D314,'02 СЗФО'!D314,'03 ЮФО+КРЫМ'!D314,'04 СКФО'!D314,'05 ПФО'!D314,'06 УФО'!D314,'07 СФО-БУРЗАБ'!D314,'08 ДФО+БУРЗАБ'!D314)</f>
        <v>5793</v>
      </c>
      <c r="E291" s="154">
        <f ca="1">SUM('01 ЦФО'!E314,'02 СЗФО'!E314,'03 ЮФО+КРЫМ'!E314,'04 СКФО'!E314,'05 ПФО'!E314,'06 УФО'!E314,'07 СФО-БУРЗАБ'!E314,'08 ДФО+БУРЗАБ'!E314)</f>
        <v>7103</v>
      </c>
      <c r="F291" s="154">
        <f t="shared" ca="1" si="11"/>
        <v>122.61</v>
      </c>
      <c r="G291" s="44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</row>
    <row r="292" spans="1:19" ht="19.350000000000001" customHeight="1" x14ac:dyDescent="0.25">
      <c r="A292" s="141" t="s">
        <v>1084</v>
      </c>
      <c r="B292" s="136" t="s">
        <v>1036</v>
      </c>
      <c r="C292" s="141" t="s">
        <v>931</v>
      </c>
      <c r="D292" s="154">
        <f ca="1">SUM('01 ЦФО'!D315,'02 СЗФО'!D315,'03 ЮФО+КРЫМ'!D315,'04 СКФО'!D315,'05 ПФО'!D315,'06 УФО'!D315,'07 СФО-БУРЗАБ'!D315,'08 ДФО+БУРЗАБ'!D315)</f>
        <v>534</v>
      </c>
      <c r="E292" s="154">
        <f ca="1">SUM('01 ЦФО'!E315,'02 СЗФО'!E315,'03 ЮФО+КРЫМ'!E315,'04 СКФО'!E315,'05 ПФО'!E315,'06 УФО'!E315,'07 СФО-БУРЗАБ'!E315,'08 ДФО+БУРЗАБ'!E315)</f>
        <v>536</v>
      </c>
      <c r="F292" s="154">
        <f t="shared" ca="1" si="11"/>
        <v>100.37</v>
      </c>
      <c r="G292" s="44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</row>
    <row r="293" spans="1:19" ht="18.399999999999999" customHeight="1" x14ac:dyDescent="0.25">
      <c r="A293" s="139" t="s">
        <v>1085</v>
      </c>
      <c r="B293" s="135" t="s">
        <v>532</v>
      </c>
      <c r="C293" s="141" t="s">
        <v>932</v>
      </c>
      <c r="D293" s="154">
        <f ca="1">SUM('01 ЦФО'!D316,'02 СЗФО'!D316,'03 ЮФО+КРЫМ'!D316,'04 СКФО'!D316,'05 ПФО'!D316,'06 УФО'!D316,'07 СФО-БУРЗАБ'!D316,'08 ДФО+БУРЗАБ'!D316)</f>
        <v>392</v>
      </c>
      <c r="E293" s="154">
        <f ca="1">SUM('01 ЦФО'!E316,'02 СЗФО'!E316,'03 ЮФО+КРЫМ'!E316,'04 СКФО'!E316,'05 ПФО'!E316,'06 УФО'!E316,'07 СФО-БУРЗАБ'!E316,'08 ДФО+БУРЗАБ'!E316)</f>
        <v>343</v>
      </c>
      <c r="F293" s="154">
        <f t="shared" ca="1" si="11"/>
        <v>87.5</v>
      </c>
      <c r="G293" s="44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</row>
    <row r="294" spans="1:19" ht="19.350000000000001" customHeight="1" x14ac:dyDescent="0.25">
      <c r="A294" s="141" t="s">
        <v>1086</v>
      </c>
      <c r="B294" s="136" t="s">
        <v>1036</v>
      </c>
      <c r="C294" s="141" t="s">
        <v>933</v>
      </c>
      <c r="D294" s="154">
        <f ca="1">SUM('01 ЦФО'!D317,'02 СЗФО'!D317,'03 ЮФО+КРЫМ'!D317,'04 СКФО'!D317,'05 ПФО'!D317,'06 УФО'!D317,'07 СФО-БУРЗАБ'!D317,'08 ДФО+БУРЗАБ'!D317)</f>
        <v>173</v>
      </c>
      <c r="E294" s="154">
        <f ca="1">SUM('01 ЦФО'!E317,'02 СЗФО'!E317,'03 ЮФО+КРЫМ'!E317,'04 СКФО'!E317,'05 ПФО'!E317,'06 УФО'!E317,'07 СФО-БУРЗАБ'!E317,'08 ДФО+БУРЗАБ'!E317)</f>
        <v>124</v>
      </c>
      <c r="F294" s="154">
        <f t="shared" ca="1" si="11"/>
        <v>71.680000000000007</v>
      </c>
      <c r="G294" s="44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</row>
  </sheetData>
  <mergeCells count="5">
    <mergeCell ref="A4:F4"/>
    <mergeCell ref="A1:F1"/>
    <mergeCell ref="A2:F2"/>
    <mergeCell ref="A3:F3"/>
    <mergeCell ref="A5:F5"/>
  </mergeCells>
  <pageMargins left="0.7" right="0.7" top="0.75" bottom="0.75" header="0.51180555555555496" footer="0.51180555555555496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106</vt:i4>
      </vt:variant>
    </vt:vector>
  </HeadingPairs>
  <TitlesOfParts>
    <vt:vector size="115" baseType="lpstr">
      <vt:lpstr>01 ЦФО</vt:lpstr>
      <vt:lpstr>02 СЗФО</vt:lpstr>
      <vt:lpstr>03 ЮФО+КРЫМ</vt:lpstr>
      <vt:lpstr>04 СКФО</vt:lpstr>
      <vt:lpstr>05 ПФО</vt:lpstr>
      <vt:lpstr>06 УФО</vt:lpstr>
      <vt:lpstr>07 СФО-БУРЗАБ</vt:lpstr>
      <vt:lpstr>08 ДФО+БУРЗАБ</vt:lpstr>
      <vt:lpstr>СВОД</vt:lpstr>
      <vt:lpstr>'01 ЦФО'!pg_D10</vt:lpstr>
      <vt:lpstr>'02 СЗФО'!pg_D10</vt:lpstr>
      <vt:lpstr>'03 ЮФО+КРЫМ'!pg_D10</vt:lpstr>
      <vt:lpstr>'04 СКФО'!pg_D10</vt:lpstr>
      <vt:lpstr>'05 ПФО'!pg_D10</vt:lpstr>
      <vt:lpstr>'06 УФО'!pg_D10</vt:lpstr>
      <vt:lpstr>'07 СФО-БУРЗАБ'!pg_D10</vt:lpstr>
      <vt:lpstr>'08 ДФО+БУРЗАБ'!pg_D10</vt:lpstr>
      <vt:lpstr>pg_D10</vt:lpstr>
      <vt:lpstr>'01 ЦФО'!pg_D12</vt:lpstr>
      <vt:lpstr>'02 СЗФО'!pg_D12</vt:lpstr>
      <vt:lpstr>'03 ЮФО+КРЫМ'!pg_D12</vt:lpstr>
      <vt:lpstr>'04 СКФО'!pg_D12</vt:lpstr>
      <vt:lpstr>'05 ПФО'!pg_D12</vt:lpstr>
      <vt:lpstr>'06 УФО'!pg_D12</vt:lpstr>
      <vt:lpstr>'07 СФО-БУРЗАБ'!pg_D12</vt:lpstr>
      <vt:lpstr>'08 ДФО+БУРЗАБ'!pg_D12</vt:lpstr>
      <vt:lpstr>pg_D12</vt:lpstr>
      <vt:lpstr>'01 ЦФО'!pg_D13</vt:lpstr>
      <vt:lpstr>'02 СЗФО'!pg_D13</vt:lpstr>
      <vt:lpstr>'03 ЮФО+КРЫМ'!pg_D13</vt:lpstr>
      <vt:lpstr>'04 СКФО'!pg_D13</vt:lpstr>
      <vt:lpstr>'05 ПФО'!pg_D13</vt:lpstr>
      <vt:lpstr>'06 УФО'!pg_D13</vt:lpstr>
      <vt:lpstr>'07 СФО-БУРЗАБ'!pg_D13</vt:lpstr>
      <vt:lpstr>'08 ДФО+БУРЗАБ'!pg_D13</vt:lpstr>
      <vt:lpstr>pg_D13</vt:lpstr>
      <vt:lpstr>'01 ЦФО'!pg_D15</vt:lpstr>
      <vt:lpstr>'02 СЗФО'!pg_D15</vt:lpstr>
      <vt:lpstr>'03 ЮФО+КРЫМ'!pg_D15</vt:lpstr>
      <vt:lpstr>'04 СКФО'!pg_D15</vt:lpstr>
      <vt:lpstr>'05 ПФО'!pg_D15</vt:lpstr>
      <vt:lpstr>'06 УФО'!pg_D15</vt:lpstr>
      <vt:lpstr>'07 СФО-БУРЗАБ'!pg_D15</vt:lpstr>
      <vt:lpstr>'08 ДФО+БУРЗАБ'!pg_D15</vt:lpstr>
      <vt:lpstr>pg_D15</vt:lpstr>
      <vt:lpstr>'01 ЦФО'!pg_D16</vt:lpstr>
      <vt:lpstr>'02 СЗФО'!pg_D16</vt:lpstr>
      <vt:lpstr>'03 ЮФО+КРЫМ'!pg_D16</vt:lpstr>
      <vt:lpstr>'04 СКФО'!pg_D16</vt:lpstr>
      <vt:lpstr>'05 ПФО'!pg_D16</vt:lpstr>
      <vt:lpstr>'06 УФО'!pg_D16</vt:lpstr>
      <vt:lpstr>'07 СФО-БУРЗАБ'!pg_D16</vt:lpstr>
      <vt:lpstr>'08 ДФО+БУРЗАБ'!pg_D16</vt:lpstr>
      <vt:lpstr>pg_D16</vt:lpstr>
      <vt:lpstr>'01 ЦФО'!pg_D18</vt:lpstr>
      <vt:lpstr>'02 СЗФО'!pg_D18</vt:lpstr>
      <vt:lpstr>'03 ЮФО+КРЫМ'!pg_D18</vt:lpstr>
      <vt:lpstr>'04 СКФО'!pg_D18</vt:lpstr>
      <vt:lpstr>'05 ПФО'!pg_D18</vt:lpstr>
      <vt:lpstr>'06 УФО'!pg_D18</vt:lpstr>
      <vt:lpstr>'07 СФО-БУРЗАБ'!pg_D18</vt:lpstr>
      <vt:lpstr>'08 ДФО+БУРЗАБ'!pg_D18</vt:lpstr>
      <vt:lpstr>'01 ЦФО'!pg_E10</vt:lpstr>
      <vt:lpstr>'02 СЗФО'!pg_E10</vt:lpstr>
      <vt:lpstr>'03 ЮФО+КРЫМ'!pg_E10</vt:lpstr>
      <vt:lpstr>'04 СКФО'!pg_E10</vt:lpstr>
      <vt:lpstr>'05 ПФО'!pg_E10</vt:lpstr>
      <vt:lpstr>'06 УФО'!pg_E10</vt:lpstr>
      <vt:lpstr>'07 СФО-БУРЗАБ'!pg_E10</vt:lpstr>
      <vt:lpstr>'08 ДФО+БУРЗАБ'!pg_E10</vt:lpstr>
      <vt:lpstr>pg_E10</vt:lpstr>
      <vt:lpstr>'01 ЦФО'!pg_E12</vt:lpstr>
      <vt:lpstr>'02 СЗФО'!pg_E12</vt:lpstr>
      <vt:lpstr>'03 ЮФО+КРЫМ'!pg_E12</vt:lpstr>
      <vt:lpstr>'04 СКФО'!pg_E12</vt:lpstr>
      <vt:lpstr>'05 ПФО'!pg_E12</vt:lpstr>
      <vt:lpstr>'06 УФО'!pg_E12</vt:lpstr>
      <vt:lpstr>'07 СФО-БУРЗАБ'!pg_E12</vt:lpstr>
      <vt:lpstr>'08 ДФО+БУРЗАБ'!pg_E12</vt:lpstr>
      <vt:lpstr>pg_E12</vt:lpstr>
      <vt:lpstr>'01 ЦФО'!pg_E13</vt:lpstr>
      <vt:lpstr>'02 СЗФО'!pg_E13</vt:lpstr>
      <vt:lpstr>'03 ЮФО+КРЫМ'!pg_E13</vt:lpstr>
      <vt:lpstr>'04 СКФО'!pg_E13</vt:lpstr>
      <vt:lpstr>'05 ПФО'!pg_E13</vt:lpstr>
      <vt:lpstr>'06 УФО'!pg_E13</vt:lpstr>
      <vt:lpstr>'07 СФО-БУРЗАБ'!pg_E13</vt:lpstr>
      <vt:lpstr>'08 ДФО+БУРЗАБ'!pg_E13</vt:lpstr>
      <vt:lpstr>pg_E13</vt:lpstr>
      <vt:lpstr>'01 ЦФО'!pg_E15</vt:lpstr>
      <vt:lpstr>'02 СЗФО'!pg_E15</vt:lpstr>
      <vt:lpstr>'03 ЮФО+КРЫМ'!pg_E15</vt:lpstr>
      <vt:lpstr>'04 СКФО'!pg_E15</vt:lpstr>
      <vt:lpstr>'05 ПФО'!pg_E15</vt:lpstr>
      <vt:lpstr>'06 УФО'!pg_E15</vt:lpstr>
      <vt:lpstr>'07 СФО-БУРЗАБ'!pg_E15</vt:lpstr>
      <vt:lpstr>'08 ДФО+БУРЗАБ'!pg_E15</vt:lpstr>
      <vt:lpstr>pg_E15</vt:lpstr>
      <vt:lpstr>'01 ЦФО'!pg_E16</vt:lpstr>
      <vt:lpstr>'02 СЗФО'!pg_E16</vt:lpstr>
      <vt:lpstr>'03 ЮФО+КРЫМ'!pg_E16</vt:lpstr>
      <vt:lpstr>'04 СКФО'!pg_E16</vt:lpstr>
      <vt:lpstr>'05 ПФО'!pg_E16</vt:lpstr>
      <vt:lpstr>'06 УФО'!pg_E16</vt:lpstr>
      <vt:lpstr>'07 СФО-БУРЗАБ'!pg_E16</vt:lpstr>
      <vt:lpstr>'08 ДФО+БУРЗАБ'!pg_E16</vt:lpstr>
      <vt:lpstr>pg_E16</vt:lpstr>
      <vt:lpstr>'01 ЦФО'!pg_E18</vt:lpstr>
      <vt:lpstr>'02 СЗФО'!pg_E18</vt:lpstr>
      <vt:lpstr>'03 ЮФО+КРЫМ'!pg_E18</vt:lpstr>
      <vt:lpstr>'04 СКФО'!pg_E18</vt:lpstr>
      <vt:lpstr>'05 ПФО'!pg_E18</vt:lpstr>
      <vt:lpstr>'06 УФО'!pg_E18</vt:lpstr>
      <vt:lpstr>'07 СФО-БУРЗАБ'!pg_E18</vt:lpstr>
      <vt:lpstr>'08 ДФО+БУРЗАБ'!pg_E18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Kendo UI</dc:creator>
  <cp:lastModifiedBy>Прохоров Михаил Владимирович</cp:lastModifiedBy>
  <cp:revision>2</cp:revision>
  <dcterms:created xsi:type="dcterms:W3CDTF">2020-03-05T08:44:54Z</dcterms:created>
  <dcterms:modified xsi:type="dcterms:W3CDTF">2022-10-25T11:59:53Z</dcterms:modified>
  <dc:language>ru-RU</dc:language>
</cp:coreProperties>
</file>